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slicers/slicer2.xml" ContentType="application/vnd.ms-excel.slicer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slicers/slicer3.xml" ContentType="application/vnd.ms-excel.slicer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slicers/slicer4.xml" ContentType="application/vnd.ms-excel.slicer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slicers/slicer5.xml" ContentType="application/vnd.ms-excel.slicer+xml"/>
  <Override PartName="/xl/slicers/slicer6.xml" ContentType="application/vnd.ms-excel.slicer+xml"/>
  <Override PartName="/xl/charts/chartEx1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F136700D-903A-4C1C-8865-1BBA47FEA307}" xr6:coauthVersionLast="47" xr6:coauthVersionMax="47" xr10:uidLastSave="{00000000-0000-0000-0000-000000000000}"/>
  <workbookProtection workbookAlgorithmName="SHA-512" workbookHashValue="Xe4QRFuuTSnF+fCLx7erDTruvzLgBCsg+eupjZyfy40sDAYeGOt01mhCsVwFp+/cmj93SuW8sf7TzUwF6ct4uQ==" workbookSaltValue="cF05/GySAIFcjwtbT+BY7w==" workbookSpinCount="100000" lockStructure="1"/>
  <bookViews>
    <workbookView xWindow="-120" yWindow="-120" windowWidth="29040" windowHeight="15720" tabRatio="775" xr2:uid="{00000000-000D-0000-FFFF-FFFF00000000}"/>
  </bookViews>
  <sheets>
    <sheet name="Portada" sheetId="4" r:id="rId1"/>
    <sheet name="Dashboard" sheetId="2" r:id="rId2"/>
    <sheet name="Deserción anual" sheetId="6" r:id="rId3"/>
    <sheet name="Deserción promedio acumulada" sheetId="7" r:id="rId4"/>
    <sheet name="Tasa de graduación" sheetId="8" r:id="rId5"/>
    <sheet name="Análisis" sheetId="1" state="hidden" r:id="rId6"/>
    <sheet name="graduados" sheetId="3" state="hidden" r:id="rId7"/>
  </sheets>
  <definedNames>
    <definedName name="_xlchart.v5.0" hidden="1">Análisis!$D$88</definedName>
    <definedName name="_xlchart.v5.1" hidden="1">Análisis!$D$89:$D$112</definedName>
    <definedName name="_xlchart.v5.2" hidden="1">Análisis!$E$88</definedName>
    <definedName name="_xlchart.v5.3" hidden="1">Análisis!$E$89:$E$112</definedName>
    <definedName name="_xlcn.WorksheetConnection_Dashboard.xlsxgraduados1" hidden="1">graduados[]</definedName>
    <definedName name="DatosExternos_1" localSheetId="6" hidden="1">graduados!$A$1:$D$31693</definedName>
    <definedName name="SegmentaciónDeDatos_Columna1">#N/A</definedName>
    <definedName name="SegmentaciónDeDatos_facultad">#N/A</definedName>
    <definedName name="SegmentaciónDeDatos_FACULTAD1">#N/A</definedName>
    <definedName name="SegmentaciónDeDatos_FACULTAD2">#N/A</definedName>
    <definedName name="SegmentaciónDeDatos_FACULTAD3">#N/A</definedName>
    <definedName name="SegmentaciónDeDatos_metodologia">#N/A</definedName>
    <definedName name="SegmentaciónDeDatos_METODOLOGIA1">#N/A</definedName>
    <definedName name="SegmentaciónDeDatos_METODOLOGIA2">#N/A</definedName>
    <definedName name="SegmentaciónDeDatos_METODOLOGIA3">#N/A</definedName>
    <definedName name="SegmentaciónDeDatos_mun_prog">#N/A</definedName>
    <definedName name="SegmentaciónDeDatos_niv_acad">#N/A</definedName>
    <definedName name="SegmentaciónDeDatos_niv_form">#N/A</definedName>
    <definedName name="SegmentaciónDeDatos_nom_prog">#N/A</definedName>
    <definedName name="SegmentaciónDeDatos_periodo">#N/A</definedName>
    <definedName name="SegmentaciónDeDatos_PROGRAMA">#N/A</definedName>
    <definedName name="SegmentaciónDeDatos_PROGRAMA1">#N/A</definedName>
    <definedName name="SegmentaciónDeDatos_PROGRAMA2">#N/A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  <pivotCache cacheId="5" r:id="rId13"/>
    <pivotCache cacheId="6" r:id="rId14"/>
    <pivotCache cacheId="7" r:id="rId15"/>
    <pivotCache cacheId="8" r:id="rId16"/>
    <pivotCache cacheId="9" r:id="rId17"/>
    <pivotCache cacheId="10" r:id="rId18"/>
    <pivotCache cacheId="11" r:id="rId19"/>
    <pivotCache cacheId="12" r:id="rId20"/>
    <pivotCache cacheId="13" r:id="rId21"/>
    <pivotCache cacheId="14" r:id="rId22"/>
    <pivotCache cacheId="15" r:id="rId23"/>
  </pivotCaches>
  <extLst>
    <ext xmlns:x14="http://schemas.microsoft.com/office/spreadsheetml/2009/9/main" uri="{876F7934-8845-4945-9796-88D515C7AA90}">
      <x14:pivotCaches>
        <pivotCache cacheId="16" r:id="rId24"/>
      </x14:pivotCaches>
    </ext>
    <ext xmlns:x14="http://schemas.microsoft.com/office/spreadsheetml/2009/9/main" uri="{BBE1A952-AA13-448e-AADC-164F8A28A991}">
      <x14:slicerCaches>
        <x14:slicerCache r:id="rId25"/>
        <x14:slicerCache r:id="rId26"/>
        <x14:slicerCache r:id="rId27"/>
        <x14:slicerCache r:id="rId28"/>
        <x14:slicerCache r:id="rId29"/>
        <x14:slicerCache r:id="rId30"/>
        <x14:slicerCache r:id="rId3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2"/>
        <x14:slicerCache r:id="rId33"/>
        <x14:slicerCache r:id="rId34"/>
        <x14:slicerCache r:id="rId35"/>
        <x14:slicerCache r:id="rId36"/>
        <x14:slicerCache r:id="rId37"/>
        <x14:slicerCache r:id="rId38"/>
        <x14:slicerCache r:id="rId39"/>
        <x14:slicerCache r:id="rId40"/>
        <x14:slicerCache r:id="rId41"/>
      </x15:slicerCach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dmitidos_48ed224c-41ba-447d-9ab7-a0cc01367704" name="admitidos" connection="Excel Modelo de Datos"/>
          <x15:modelTable id="dim_comunidad_negra_a1d18783-1725-4d68-9891-5fe9cf7a0363" name="dim_comunidad_negra" connection="Excel Modelo de Datos"/>
          <x15:modelTable id="dim_dep_nac_ad5dda4b-a3a2-4b83-adc8-ef68c93be1ca" name="dim_dep_nac" connection="Excel Modelo de Datos"/>
          <x15:modelTable id="dim_estrato_5a606d5f-1d47-42b0-b311-08311aa269e9" name="dim_estrato" connection="Excel Modelo de Datos"/>
          <x15:modelTable id="dim_grupo_etnico_02baa350-947e-425c-8531-81453b5160c6" name="dim_grupo_etnico" connection="Excel Modelo de Datos"/>
          <x15:modelTable id="dim_mun_dep_2b2ad66b-4cf4-49d6-959a-81f1e7616619" name="dim_mun_dep" connection="Excel Modelo de Datos"/>
          <x15:modelTable id="dim_pais_94566e0b-8371-4eb1-9ecb-5155d09335a7" name="dim_pais" connection="Excel Modelo de Datos"/>
          <x15:modelTable id="dim_periodo_ec954c78-299f-4f85-b4f6-6d1bc5825794" name="dim_periodo" connection="Excel Modelo de Datos"/>
          <x15:modelTable id="dim_programas_52e1d6ca-f2bb-4941-91ae-59e8e9a49267" name="dim_programas" connection="Excel Modelo de Datos"/>
          <x15:modelTable id="dim_pueblo_indigena_3522f87a-bf59-4e2f-b006-47aa411caa50" name="dim_pueblo_indigena" connection="Excel Modelo de Datos"/>
          <x15:modelTable id="dim_sede_ef763c1c-2e2e-411e-af9d-bd4b043e3a7f" name="dim_sede" connection="Excel Modelo de Datos"/>
          <x15:modelTable id="dim_tipo_disc_630bc277-f2eb-4797-b230-3db338877ae4" name="dim_tipo_disc" connection="Excel Modelo de Datos"/>
          <x15:modelTable id="dim_tipo_vinc_e4e57cbc-9e0d-4f6e-83c1-9b45b12e68e4" name="dim_tipo_vinc" connection="Excel Modelo de Datos"/>
          <x15:modelTable id="dim_zona_resd_4de8ff5c-a5cf-4e94-989c-71a09b5d57f4" name="dim_zona_resd" connection="Excel Modelo de Datos"/>
          <x15:modelTable id="inscritos_35571aa6-e8ed-494c-8442-be5b24c16d5b" name="inscritos" connection="Excel Modelo de Datos"/>
          <x15:modelTable id="mat_genero_03d5f032-0842-4460-9647-be10d842e284" name="mat_genero" connection="Excel Modelo de Datos"/>
          <x15:modelTable id="matriculados_6144f751-8ce5-4a19-8a2c-5dc9e06c13ce" name="matriculados" connection="Excel Modelo de Datos"/>
          <x15:modelTable id="primer_curso_36a3b747-99a5-4a07-8c07-41e70421e68e" name="primer_curso" connection="Excel Modelo de Datos"/>
          <x15:modelTable id="graduados 1_2e0043fb-36e2-4dec-9c7f-7dd6113eaaf3" name="graduados 1" connection="Consulta - graduados"/>
          <x15:modelTable id="graduados" name="graduados" connection="WorksheetConnection_Dashboard.xlsx!graduados"/>
        </x15:modelTables>
        <x15:modelRelationships>
          <x15:modelRelationship fromTable="admitidos" fromColumn="cod_mun_prog" toTable="dim_sede" toColumn="cod_mun_prog"/>
          <x15:modelRelationship fromTable="admitidos" fromColumn="cod_snies" toTable="dim_programas" toColumn="cod_snies"/>
          <x15:modelRelationship fromTable="admitidos" fromColumn="periodo" toTable="dim_periodo" toColumn="periodo"/>
          <x15:modelRelationship fromTable="inscritos" fromColumn="cod_mun_prog" toTable="dim_sede" toColumn="cod_mun_prog"/>
          <x15:modelRelationship fromTable="inscritos" fromColumn="cod_snies" toTable="dim_programas" toColumn="cod_snies"/>
          <x15:modelRelationship fromTable="inscritos" fromColumn="periodo" toTable="dim_periodo" toColumn="periodo"/>
          <x15:modelRelationship fromTable="matriculados" fromColumn="cod_dep_nac" toTable="dim_dep_nac" toColumn="cod_dep"/>
          <x15:modelRelationship fromTable="matriculados" fromColumn="estrato" toTable="dim_estrato" toColumn="id_estrato"/>
          <x15:modelRelationship fromTable="matriculados" fromColumn="cod_mun_nac" toTable="dim_mun_dep" toColumn="cod_mun"/>
          <x15:modelRelationship fromTable="matriculados" fromColumn="id_zona_res" toTable="dim_zona_resd" toColumn="id_zona_resd"/>
          <x15:modelRelationship fromTable="matriculados" fromColumn="cod_snies" toTable="dim_programas" toColumn="cod_snies"/>
          <x15:modelRelationship fromTable="matriculados" fromColumn="periodo" toTable="dim_periodo" toColumn="periodo"/>
          <x15:modelRelationship fromTable="matriculados" fromColumn="cod_pais_nac" toTable="dim_pais" toColumn="id_pais"/>
          <x15:modelRelationship fromTable="matriculados" fromColumn="cod_mun_prog" toTable="dim_sede" toColumn="cod_mun_prog"/>
          <x15:modelRelationship fromTable="primer_curso" fromColumn="id_comunidad_negra" toTable="dim_comunidad_negra" toColumn="id_comunidad_negra"/>
          <x15:modelRelationship fromTable="primer_curso" fromColumn="id_grupo_etnico" toTable="dim_grupo_etnico" toColumn="id_grupo_etnico"/>
          <x15:modelRelationship fromTable="primer_curso" fromColumn="id_tipo_disc" toTable="dim_tipo_disc" toColumn="id_tipo_discapacidad"/>
          <x15:modelRelationship fromTable="primer_curso" fromColumn="id_tipo_vinc" toTable="dim_tipo_vinc" toColumn="id_tipo_vinc"/>
          <x15:modelRelationship fromTable="primer_curso" fromColumn="cod_mun_prog" toTable="dim_sede" toColumn="cod_mun_prog"/>
          <x15:modelRelationship fromTable="primer_curso" fromColumn="id_pueblo_ind" toTable="dim_pueblo_indigena" toColumn="id_pueblo_indigena"/>
          <x15:modelRelationship fromTable="primer_curso" fromColumn="cod_snies" toTable="dim_programas" toColumn="cod_snies"/>
          <x15:modelRelationship fromTable="primer_curso" fromColumn="periodo" toTable="dim_periodo" toColumn="periodo"/>
          <x15:modelRelationship fromTable="graduados" fromColumn="cod_snies" toTable="dim_programas" toColumn="cod_snies"/>
          <x15:modelRelationship fromTable="graduados" fromColumn="cod_mun_prog" toTable="dim_sede" toColumn="cod_mun_prog"/>
          <x15:modelRelationship fromTable="graduados" fromColumn="periodo" toTable="dim_periodo" toColumn="period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89" i="1"/>
  <c r="E112" i="1"/>
  <c r="E108" i="1"/>
  <c r="C33" i="1"/>
  <c r="B26" i="1"/>
  <c r="B8" i="1"/>
  <c r="E111" i="1"/>
  <c r="E106" i="1"/>
  <c r="E103" i="1"/>
  <c r="E105" i="1"/>
  <c r="E102" i="1"/>
  <c r="E93" i="1"/>
  <c r="E101" i="1"/>
  <c r="E100" i="1"/>
  <c r="B119" i="1"/>
  <c r="E91" i="1"/>
  <c r="A26" i="1"/>
  <c r="E90" i="1"/>
  <c r="B33" i="1"/>
  <c r="E104" i="1"/>
  <c r="E110" i="1"/>
  <c r="E98" i="1"/>
  <c r="C34" i="1"/>
  <c r="B2" i="1"/>
  <c r="E89" i="1"/>
  <c r="E92" i="1"/>
  <c r="B5" i="1"/>
  <c r="E99" i="1"/>
  <c r="E95" i="1"/>
  <c r="E94" i="1"/>
  <c r="E107" i="1"/>
  <c r="E97" i="1"/>
  <c r="B34" i="1"/>
  <c r="E96" i="1"/>
  <c r="B11" i="1"/>
  <c r="E109" i="1"/>
  <c r="A27" i="1" l="1"/>
  <c r="B2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A0F48D-14F9-4415-879F-07F059AE7F38}" name="Consulta - graduados" description="Conexión a la consulta 'graduados' en el libro." type="100" refreshedVersion="8" minRefreshableVersion="5">
    <extLst>
      <ext xmlns:x15="http://schemas.microsoft.com/office/spreadsheetml/2010/11/main" uri="{DE250136-89BD-433C-8126-D09CA5730AF9}">
        <x15:connection id="582e329f-da02-4c64-972f-0d0f9ad45c78"/>
      </ext>
    </extLst>
  </connection>
  <connection id="2" xr16:uid="{8106D5EC-E4F2-4EFD-8557-85E9B815D61D}" name="Excel Modelo de Datos" type="100" refreshedVersion="8">
    <extLst>
      <ext xmlns:x15="http://schemas.microsoft.com/office/spreadsheetml/2010/11/main" uri="{DE250136-89BD-433C-8126-D09CA5730AF9}">
        <x15:connection id="4693bd5f-cd44-4ab4-b984-dceb8cb14f3a"/>
      </ext>
    </extLst>
  </connection>
  <connection id="3" xr16:uid="{36D124EA-24E2-4944-AFCE-44E18F8A27E1}" keepAlive="1" name="ModelConnection_DatosExternos_1" description="Modelo de datos" type="5" refreshedVersion="8" minRefreshableVersion="5" saveData="1">
    <dbPr connection="Data Model Connection" command="graduados 1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5A90210B-6FF3-4619-9360-1D0C9BD5CE4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5" xr16:uid="{2A29FB51-DDDA-46F7-9B7B-60F5C43D23D3}" name="WorksheetConnection_Dashboard.xlsx!graduados" type="102" refreshedVersion="8" minRefreshableVersion="5">
    <extLst>
      <ext xmlns:x15="http://schemas.microsoft.com/office/spreadsheetml/2010/11/main" uri="{DE250136-89BD-433C-8126-D09CA5730AF9}">
        <x15:connection id="graduados">
          <x15:rangePr sourceName="_xlcn.WorksheetConnection_Dashboard.xlsxgraduados1"/>
        </x15:connection>
      </ext>
    </extLst>
  </connection>
</connections>
</file>

<file path=xl/sharedStrings.xml><?xml version="1.0" encoding="utf-8"?>
<sst xmlns="http://schemas.openxmlformats.org/spreadsheetml/2006/main" count="65743" uniqueCount="1108">
  <si>
    <t>Recuento de cod_snies</t>
  </si>
  <si>
    <t>inscritos</t>
  </si>
  <si>
    <t>admitidos</t>
  </si>
  <si>
    <t>primer curso</t>
  </si>
  <si>
    <t>matriculados</t>
  </si>
  <si>
    <t>Etiquetas de fila</t>
  </si>
  <si>
    <t>Total general</t>
  </si>
  <si>
    <t>Tasa de Absorción</t>
  </si>
  <si>
    <t>Tasa de Selectividad</t>
  </si>
  <si>
    <t>F</t>
  </si>
  <si>
    <t>M</t>
  </si>
  <si>
    <t>Recuento de cod_snies2</t>
  </si>
  <si>
    <t>Femenino</t>
  </si>
  <si>
    <t>Masculino</t>
  </si>
  <si>
    <t>Recuento de cod_dep_nac</t>
  </si>
  <si>
    <t>Recuento de cod_pais_nac</t>
  </si>
  <si>
    <t>cod_snies</t>
  </si>
  <si>
    <t>cod_mun_prog</t>
  </si>
  <si>
    <t>genero</t>
  </si>
  <si>
    <t>periodo</t>
  </si>
  <si>
    <t>2020-1</t>
  </si>
  <si>
    <t>2017-1</t>
  </si>
  <si>
    <t>2017-2</t>
  </si>
  <si>
    <t>2018-1</t>
  </si>
  <si>
    <t>2018-2</t>
  </si>
  <si>
    <t>2019-1</t>
  </si>
  <si>
    <t>2019-2</t>
  </si>
  <si>
    <t>2020-2</t>
  </si>
  <si>
    <t>2021-1</t>
  </si>
  <si>
    <t>2021-2</t>
  </si>
  <si>
    <t>2022-1</t>
  </si>
  <si>
    <t>2022-2</t>
  </si>
  <si>
    <t>2023-1</t>
  </si>
  <si>
    <t>2023-2</t>
  </si>
  <si>
    <t>2024-1</t>
  </si>
  <si>
    <t>2024-2</t>
  </si>
  <si>
    <t>2025-1</t>
  </si>
  <si>
    <t>2025-2</t>
  </si>
  <si>
    <t>Recuento de genero</t>
  </si>
  <si>
    <t>Distancia</t>
  </si>
  <si>
    <t>Presencial</t>
  </si>
  <si>
    <t>Virtual</t>
  </si>
  <si>
    <t>Administración De Empresas</t>
  </si>
  <si>
    <t>Administración De Sistemas Informaticos</t>
  </si>
  <si>
    <t>Contaduría Pública</t>
  </si>
  <si>
    <t>Economía</t>
  </si>
  <si>
    <t>Licenciatura En Comercio</t>
  </si>
  <si>
    <t>Licenciatura En Educación Básica Con Énfasis En Ciencias Naturales Y Educación Ambiental</t>
  </si>
  <si>
    <t>Licenciatura En Educación Basica Con Énfasis En Educación Física, Recreación Y Deportes</t>
  </si>
  <si>
    <t>Licenciatura En Educación Básica Énfasis En Ciencias Sociales</t>
  </si>
  <si>
    <t>Licenciatura En Educación Física, Recreación Y Deportes</t>
  </si>
  <si>
    <t>Licenciatura En Lengua Castellana Y Comunicación</t>
  </si>
  <si>
    <t>Maestría En Administración</t>
  </si>
  <si>
    <t>Maestría En Ciencias Económicas Y Empresariales</t>
  </si>
  <si>
    <t>Tecnologia En Gestión De Sistemas De Información</t>
  </si>
  <si>
    <t>Administración Comercial Y De Sistemas</t>
  </si>
  <si>
    <t>Arquitectura</t>
  </si>
  <si>
    <t>Artes Visuales</t>
  </si>
  <si>
    <t>Bacteriología Y Laboratorio Clínico</t>
  </si>
  <si>
    <t>Biología</t>
  </si>
  <si>
    <t>Comunicación Social</t>
  </si>
  <si>
    <t>Derecho</t>
  </si>
  <si>
    <t>Diseño Industrial</t>
  </si>
  <si>
    <t>Doctorado En Ciencia Y Tecnología De Alimentos</t>
  </si>
  <si>
    <t>Enfermería</t>
  </si>
  <si>
    <t>Especialización En Alta Gerencia</t>
  </si>
  <si>
    <t>Especialización En Control Interno E Indicadores De Gestión</t>
  </si>
  <si>
    <t>Especialización En Desarrollo Económico Regional</t>
  </si>
  <si>
    <t>Especialización En Educación Artística</t>
  </si>
  <si>
    <t>Especialización En Educación Para La Recreación Comunitaria</t>
  </si>
  <si>
    <t>Especialización En Educación: Educación Especial E Inclusión Social</t>
  </si>
  <si>
    <t>Especialización En Educación: Formación Integral De La Infancia</t>
  </si>
  <si>
    <t>Especialización En Enfermedades Tropicales Transmitidas Por Vectores</t>
  </si>
  <si>
    <t>Especialización En Entrenamiento Deportivo</t>
  </si>
  <si>
    <t>Especialización En Finanzas</t>
  </si>
  <si>
    <t>Especialización En Gerencia De Proyectos</t>
  </si>
  <si>
    <t>Especialización En Metodologia Para La Educación Artística</t>
  </si>
  <si>
    <t>Especialización En Pedagogía De La Lengua Y La Literatura</t>
  </si>
  <si>
    <t>Especialización En Pedagogía Universitaria</t>
  </si>
  <si>
    <t>Especialización En Protección De Alimentos</t>
  </si>
  <si>
    <t>Especialización En Sanidad Animal</t>
  </si>
  <si>
    <t>Especialización En Seguridad Alimentaria</t>
  </si>
  <si>
    <t>Especialización En Seguridad Y Salud En El Trabajo</t>
  </si>
  <si>
    <t>Especialización En Sistemas Integrados De Gestión (Hseq)</t>
  </si>
  <si>
    <t>Especialización En Sistemas Integrados De Gestión De La Calidad</t>
  </si>
  <si>
    <t>Filosofía</t>
  </si>
  <si>
    <t>Física</t>
  </si>
  <si>
    <t>Fisioterapia</t>
  </si>
  <si>
    <t>Fonoaudiología</t>
  </si>
  <si>
    <t>Geología</t>
  </si>
  <si>
    <t>Ingeniería Agronómica</t>
  </si>
  <si>
    <t>Ingeniería Ambiental</t>
  </si>
  <si>
    <t>Ingeniería Civil</t>
  </si>
  <si>
    <t>Ingeniería De Alimentos</t>
  </si>
  <si>
    <t>Ingeniería De Sistemas</t>
  </si>
  <si>
    <t>Ingeniería Eléctrica</t>
  </si>
  <si>
    <t>Ingeniería Electrónica</t>
  </si>
  <si>
    <t>Ingeniería En Telecomunicaciones</t>
  </si>
  <si>
    <t>Ingeniería Industrial</t>
  </si>
  <si>
    <t>Ingeniería Mecánica</t>
  </si>
  <si>
    <t>Ingeniería Mecatrónica</t>
  </si>
  <si>
    <t>Ingeniería Química</t>
  </si>
  <si>
    <t>Licenciatura Educación Infantil</t>
  </si>
  <si>
    <t>Licenciatura En Ciencias Sociales Y Desarrollo Local</t>
  </si>
  <si>
    <t>Licenciatura En Educación Artística</t>
  </si>
  <si>
    <t>Licenciatura En Educación Artística Y Cultural</t>
  </si>
  <si>
    <t>Licenciatura En Educación Básica Con Énfasis En Educación Física, Recreación Y Deportes</t>
  </si>
  <si>
    <t>Licenciatura En Educación Básica Con Énfasis En Educación Matemática</t>
  </si>
  <si>
    <t>Licenciatura En Educación Física Recreación Y Deportes</t>
  </si>
  <si>
    <t>Licenciatura En Humanidades Y Lengua Castellana</t>
  </si>
  <si>
    <t>Licenciatura En Humanidades Y Lengua Castellana.</t>
  </si>
  <si>
    <t>Licenciatura En Lenguas Extranjeras: Inglés-Francés</t>
  </si>
  <si>
    <t>Licenciatura Pedagogía Infantil</t>
  </si>
  <si>
    <t>Maestría En Biología Molecular Y Biotecnología</t>
  </si>
  <si>
    <t>Maestría En Ciencia Y Tecnología De Los Alimentos</t>
  </si>
  <si>
    <t>Maestría En Ciencias Agrarias</t>
  </si>
  <si>
    <t>Maestría En Ciencias De La Actividad Física Y Del Deporte</t>
  </si>
  <si>
    <t>Maestría En Comunicación Cultura Y Frontera</t>
  </si>
  <si>
    <t>Maestría En Comunicación Multilingue Y Gestión Del Conocimiento</t>
  </si>
  <si>
    <t>Maestría En Controles Industriales</t>
  </si>
  <si>
    <t>Maestría En Educación</t>
  </si>
  <si>
    <t>Maestría En Extensión Y Desarrollo Rural</t>
  </si>
  <si>
    <t>Maestría En Física</t>
  </si>
  <si>
    <t>Maestría En Gestión De La Calidad En Educación Superior</t>
  </si>
  <si>
    <t>Maestría En Gestión De Proyectos Informáticos</t>
  </si>
  <si>
    <t>Maestría En Ingeniería Ambiental</t>
  </si>
  <si>
    <t>Maestría En Ingeniería Industrial</t>
  </si>
  <si>
    <t>Maestría En Paz, Desarrollo Y Resolución De Conflictos</t>
  </si>
  <si>
    <t>Maestría En Química</t>
  </si>
  <si>
    <t>Matemática Aplicada</t>
  </si>
  <si>
    <t>Matemáticas</t>
  </si>
  <si>
    <t>Medicina</t>
  </si>
  <si>
    <t>Medicina Veterinaria</t>
  </si>
  <si>
    <t>Microbiología</t>
  </si>
  <si>
    <t>Música</t>
  </si>
  <si>
    <t>Nutrición Y Dietética</t>
  </si>
  <si>
    <t>Psicología</t>
  </si>
  <si>
    <t>Química</t>
  </si>
  <si>
    <t>Técnico Profesional En Instrumentación Y Control De Procesos Industriales</t>
  </si>
  <si>
    <t>Técnico Profesional En Mantenimiento De Maquinaria Y Equipos Industriales</t>
  </si>
  <si>
    <t>Tecnología De Alimentos</t>
  </si>
  <si>
    <t>Tecnología En Automatización Industrial</t>
  </si>
  <si>
    <t>Tecnología En Electrónica</t>
  </si>
  <si>
    <t>Tecnología En Gestión De Mantenimiento Industrial</t>
  </si>
  <si>
    <t>Terapia Ocupacional</t>
  </si>
  <si>
    <t>Zootecnia</t>
  </si>
  <si>
    <t>Especialización En Gestión De Proyectos Informáticos</t>
  </si>
  <si>
    <t>Licenciatura en Español y Comunicación</t>
  </si>
  <si>
    <t>COD SNIES</t>
  </si>
  <si>
    <t>FACULTAD</t>
  </si>
  <si>
    <t>PROGRAMA</t>
  </si>
  <si>
    <t>METODOLOGIA</t>
  </si>
  <si>
    <t>TIPO</t>
  </si>
  <si>
    <t>FACULTAD DE ARTES Y HUMANIDADES</t>
  </si>
  <si>
    <t>COMUNICACION SOCIAL</t>
  </si>
  <si>
    <t>13.84%</t>
  </si>
  <si>
    <t>3.96%</t>
  </si>
  <si>
    <t>MUSICA</t>
  </si>
  <si>
    <t>FILOSOFIA</t>
  </si>
  <si>
    <t>2.22%</t>
  </si>
  <si>
    <t>16.42%</t>
  </si>
  <si>
    <t>21.76%</t>
  </si>
  <si>
    <t>12.45%</t>
  </si>
  <si>
    <t>4.11%</t>
  </si>
  <si>
    <t>DERECHO</t>
  </si>
  <si>
    <t>ARTES VISUALES</t>
  </si>
  <si>
    <t>9.57%</t>
  </si>
  <si>
    <t>9.17%</t>
  </si>
  <si>
    <t>5.71%</t>
  </si>
  <si>
    <t>26.79%</t>
  </si>
  <si>
    <t>3.86%</t>
  </si>
  <si>
    <t>3.4%</t>
  </si>
  <si>
    <t>FACULTAD DE CIENCIAS AGRARIAS</t>
  </si>
  <si>
    <t>MEDICINA VETERINARIA</t>
  </si>
  <si>
    <t>9.07%</t>
  </si>
  <si>
    <t>7.31%</t>
  </si>
  <si>
    <t>2.73%</t>
  </si>
  <si>
    <t>2.99%</t>
  </si>
  <si>
    <t>ZOOTECNIA</t>
  </si>
  <si>
    <t>29.23%</t>
  </si>
  <si>
    <t>11.17%</t>
  </si>
  <si>
    <t>1.15%</t>
  </si>
  <si>
    <t>FACULTAD DE CIENCIAS BASICAS</t>
  </si>
  <si>
    <t>MICROBIOLOGIA</t>
  </si>
  <si>
    <t>12.99%</t>
  </si>
  <si>
    <t>FISICA</t>
  </si>
  <si>
    <t>19.39%</t>
  </si>
  <si>
    <t>BIOLOGIA</t>
  </si>
  <si>
    <t>25.44%</t>
  </si>
  <si>
    <t>13.37%</t>
  </si>
  <si>
    <t>QUIMICA</t>
  </si>
  <si>
    <t>36.36%</t>
  </si>
  <si>
    <t>GEOLOGIA</t>
  </si>
  <si>
    <t>1.1%</t>
  </si>
  <si>
    <t>2.97%</t>
  </si>
  <si>
    <t>MATEMÁTICA APLICADA</t>
  </si>
  <si>
    <t>10.34%</t>
  </si>
  <si>
    <t>FACULTAD DE CIENCIAS DE LA EDUCACION</t>
  </si>
  <si>
    <t>LICENCIATURA EN EDUCACION BASICA CON ENFASIS EN EDUCACION FISICA, RECREACION Y DEPORTES</t>
  </si>
  <si>
    <t>6.97%</t>
  </si>
  <si>
    <t>LICENCIATURA EN LENGUAS EXTRANJERAS: INGLES</t>
  </si>
  <si>
    <t>LICENCIATURA EN LENGUA CASTELLANA Y COMUNICACION</t>
  </si>
  <si>
    <t>9.21%</t>
  </si>
  <si>
    <t>3.22%</t>
  </si>
  <si>
    <t>Distancia (tradicional)</t>
  </si>
  <si>
    <t>LICENCIATURA  PEDAGOGIA INFANTIL</t>
  </si>
  <si>
    <t>5.39%</t>
  </si>
  <si>
    <t>3.99%</t>
  </si>
  <si>
    <t>4.35%</t>
  </si>
  <si>
    <t>LICENCIATURA EN CIENCIAS SOCIALES Y DESARROLLO LOCAL</t>
  </si>
  <si>
    <t>2.58%</t>
  </si>
  <si>
    <t>LICENCIATURA EN EDUCACIÓN FÍSICA RECREACIÓN Y DEPORTES</t>
  </si>
  <si>
    <t>5.56%</t>
  </si>
  <si>
    <t>5.99%</t>
  </si>
  <si>
    <t>LICENCIATURA EN HUMANIDADES Y LENGUA CASTELLANA</t>
  </si>
  <si>
    <t>2.13%</t>
  </si>
  <si>
    <t>4.14%</t>
  </si>
  <si>
    <t>LICENCIATURA EN HUMANIDADES Y LENGUA CASTELLANA.</t>
  </si>
  <si>
    <t>LICENCIATURA EN EDUCACIÓN FÍSICA, RECREACIÓN Y DEPORTES</t>
  </si>
  <si>
    <t>FACULTAD DE CIENCIAS DE LA SALUD</t>
  </si>
  <si>
    <t>BACTERIOLOGIA Y LABORATORIO CLINICO</t>
  </si>
  <si>
    <t>6.84%</t>
  </si>
  <si>
    <t>2.17%</t>
  </si>
  <si>
    <t>NUTRICION Y DIETETICA</t>
  </si>
  <si>
    <t>3.13%</t>
  </si>
  <si>
    <t>0.62%</t>
  </si>
  <si>
    <t>FISIOTERAPIA</t>
  </si>
  <si>
    <t>4.93%</t>
  </si>
  <si>
    <t>3.19%</t>
  </si>
  <si>
    <t>PSICOLOGIA</t>
  </si>
  <si>
    <t>4.04%</t>
  </si>
  <si>
    <t>2.11%</t>
  </si>
  <si>
    <t>TERAPIA OCUPACIONAL</t>
  </si>
  <si>
    <t>9.78%</t>
  </si>
  <si>
    <t>14.44%</t>
  </si>
  <si>
    <t>1.52%</t>
  </si>
  <si>
    <t>1.71%</t>
  </si>
  <si>
    <t>FONOAUDIOLOGIA</t>
  </si>
  <si>
    <t>1.45%</t>
  </si>
  <si>
    <t>ENFERMERIA</t>
  </si>
  <si>
    <t>19.84%</t>
  </si>
  <si>
    <t>0.51%</t>
  </si>
  <si>
    <t>6.91%</t>
  </si>
  <si>
    <t>5.75%</t>
  </si>
  <si>
    <t>MEDICINA</t>
  </si>
  <si>
    <t>4.2%</t>
  </si>
  <si>
    <t>7.2%</t>
  </si>
  <si>
    <t>2.77%</t>
  </si>
  <si>
    <t>3.55%</t>
  </si>
  <si>
    <t>0.82%</t>
  </si>
  <si>
    <t>FACULTAD DE CIENCIAS ECONOMICAS Y EMPRESARIALES</t>
  </si>
  <si>
    <t>ECONOMIA</t>
  </si>
  <si>
    <t>17.59%</t>
  </si>
  <si>
    <t>8.4%</t>
  </si>
  <si>
    <t>6.55%</t>
  </si>
  <si>
    <t>CONTADURIA PUBLICA</t>
  </si>
  <si>
    <t>12.75%</t>
  </si>
  <si>
    <t>23.08%</t>
  </si>
  <si>
    <t>37.5%</t>
  </si>
  <si>
    <t>FACULTAD DE INGENIERIAS Y ARQUITECTURA</t>
  </si>
  <si>
    <t>INGENIERIA ELECTRONICA</t>
  </si>
  <si>
    <t>INGENIERIA DE ALIMENTOS</t>
  </si>
  <si>
    <t>INGENIERIA DE SISTEMAS</t>
  </si>
  <si>
    <t>4.9%</t>
  </si>
  <si>
    <t>INGENIERIA MECATRONICA</t>
  </si>
  <si>
    <t>6.9%</t>
  </si>
  <si>
    <t>INGENIERIA AMBIENTAL</t>
  </si>
  <si>
    <t>INGENIERIA ELECTRICA</t>
  </si>
  <si>
    <t>INGENIERIA INDUSTRIAL</t>
  </si>
  <si>
    <t>ARQUITECTURA</t>
  </si>
  <si>
    <t>INGENIERIA MECANICA</t>
  </si>
  <si>
    <t>13.46%</t>
  </si>
  <si>
    <t>12.36%</t>
  </si>
  <si>
    <t>INGENIERIA EN TELECOMUNICACIONES</t>
  </si>
  <si>
    <t>DISEÑO INDUSTRIAL</t>
  </si>
  <si>
    <t>INGENIERIA CIVIL</t>
  </si>
  <si>
    <t>9.18%</t>
  </si>
  <si>
    <t>TASA DE DESERCIÓN</t>
  </si>
  <si>
    <t>14.78%</t>
  </si>
  <si>
    <t>TASA DE RETENCIÓN / PERMANENCIA</t>
  </si>
  <si>
    <t>13.98%</t>
  </si>
  <si>
    <t>27.27%</t>
  </si>
  <si>
    <t>17.65%</t>
  </si>
  <si>
    <t>6.36%</t>
  </si>
  <si>
    <t>7.74%</t>
  </si>
  <si>
    <t>1.74%</t>
  </si>
  <si>
    <t>3.62%</t>
  </si>
  <si>
    <t>16.74%</t>
  </si>
  <si>
    <t>3.16%</t>
  </si>
  <si>
    <t>78.46%</t>
  </si>
  <si>
    <t>6.98%</t>
  </si>
  <si>
    <t>17.48%</t>
  </si>
  <si>
    <t>2.21%</t>
  </si>
  <si>
    <t>4.82%</t>
  </si>
  <si>
    <t>4.8%</t>
  </si>
  <si>
    <t>6.82%</t>
  </si>
  <si>
    <t>21.3%</t>
  </si>
  <si>
    <t>27.78%</t>
  </si>
  <si>
    <t>17.02%</t>
  </si>
  <si>
    <t>5.94%</t>
  </si>
  <si>
    <t>8.85%</t>
  </si>
  <si>
    <t>1.98%</t>
  </si>
  <si>
    <t>8.83%</t>
  </si>
  <si>
    <t>4.51%</t>
  </si>
  <si>
    <t>0.72%</t>
  </si>
  <si>
    <t>5.53%</t>
  </si>
  <si>
    <t>14.5%</t>
  </si>
  <si>
    <t>1.55%</t>
  </si>
  <si>
    <t>2.35%</t>
  </si>
  <si>
    <t>0.46%</t>
  </si>
  <si>
    <t>1.03%</t>
  </si>
  <si>
    <t>2.44%</t>
  </si>
  <si>
    <t>6.05%</t>
  </si>
  <si>
    <t>3.41%</t>
  </si>
  <si>
    <t>1.02%</t>
  </si>
  <si>
    <t>4.3%</t>
  </si>
  <si>
    <t>1.14%</t>
  </si>
  <si>
    <t>2.69%</t>
  </si>
  <si>
    <t>0.48%</t>
  </si>
  <si>
    <t>4.87%</t>
  </si>
  <si>
    <t>6.18%</t>
  </si>
  <si>
    <t>0.55%</t>
  </si>
  <si>
    <t>1.39%</t>
  </si>
  <si>
    <t>0.69%</t>
  </si>
  <si>
    <t>Nutrici n y Diet tica</t>
  </si>
  <si>
    <t>6.62%</t>
  </si>
  <si>
    <t>6.2%</t>
  </si>
  <si>
    <t>LICENCIATURA EN CIENCIAS SOCIALES</t>
  </si>
  <si>
    <t>4.23%</t>
  </si>
  <si>
    <t>8.39%</t>
  </si>
  <si>
    <t>11.68%</t>
  </si>
  <si>
    <t>4.76%</t>
  </si>
  <si>
    <t>2.66%</t>
  </si>
  <si>
    <t>5.58%</t>
  </si>
  <si>
    <t>12.29%</t>
  </si>
  <si>
    <t>9.04%</t>
  </si>
  <si>
    <t>4.69%</t>
  </si>
  <si>
    <t>3.44%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</si>
  <si>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</si>
  <si>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</si>
  <si>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</si>
  <si>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</si>
  <si>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</si>
  <si>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</si>
  <si>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</si>
  <si>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</si>
  <si>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</si>
  <si>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</si>
  <si>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</si>
  <si>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</si>
  <si>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</si>
  <si>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</si>
  <si>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</si>
  <si>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</si>
  <si>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</si>
  <si>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</si>
  <si>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</si>
  <si>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</si>
  <si>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</si>
  <si>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</si>
  <si>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</si>
  <si>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</si>
  <si>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62.89%</t>
  </si>
  <si>
    <t>35.07%</t>
  </si>
  <si>
    <t>31.72%</t>
  </si>
  <si>
    <t>1.34%</t>
  </si>
  <si>
    <t>0.0%</t>
  </si>
  <si>
    <t>19.59%</t>
  </si>
  <si>
    <t>19.43%</t>
  </si>
  <si>
    <t>22.44%</t>
  </si>
  <si>
    <t>46.86%</t>
  </si>
  <si>
    <t>57.49%</t>
  </si>
  <si>
    <t>80.0%</t>
  </si>
  <si>
    <t>32.15%</t>
  </si>
  <si>
    <t>33.23%</t>
  </si>
  <si>
    <t>55.82%</t>
  </si>
  <si>
    <t>61.31%</t>
  </si>
  <si>
    <t>53.85%</t>
  </si>
  <si>
    <t>62.74%</t>
  </si>
  <si>
    <t>55.95%</t>
  </si>
  <si>
    <t>45.45%</t>
  </si>
  <si>
    <t>52.67%</t>
  </si>
  <si>
    <t>20.46%</t>
  </si>
  <si>
    <t>35.21%</t>
  </si>
  <si>
    <t>36.82%</t>
  </si>
  <si>
    <t>55.16%</t>
  </si>
  <si>
    <t>43.54%</t>
  </si>
  <si>
    <t>36.18%</t>
  </si>
  <si>
    <t>35.58%</t>
  </si>
  <si>
    <t>38.35%</t>
  </si>
  <si>
    <t>39.24%</t>
  </si>
  <si>
    <t>39.85%</t>
  </si>
  <si>
    <t>40.49%</t>
  </si>
  <si>
    <t>41.91%</t>
  </si>
  <si>
    <t>44.07%</t>
  </si>
  <si>
    <t>34.57%</t>
  </si>
  <si>
    <t>21.7%</t>
  </si>
  <si>
    <t>18.4%</t>
  </si>
  <si>
    <t>25.7%</t>
  </si>
  <si>
    <t>28.3%</t>
  </si>
  <si>
    <t>31.6%</t>
  </si>
  <si>
    <t>39.53%</t>
  </si>
  <si>
    <t>41.18%</t>
  </si>
  <si>
    <t>54.29%</t>
  </si>
  <si>
    <t>33.14%</t>
  </si>
  <si>
    <t>37.03%</t>
  </si>
  <si>
    <t>3.03%</t>
  </si>
  <si>
    <t>39.3%</t>
  </si>
  <si>
    <t>41.88%</t>
  </si>
  <si>
    <t>42.73%</t>
  </si>
  <si>
    <t>36.56%</t>
  </si>
  <si>
    <t>30.53%</t>
  </si>
  <si>
    <t>24.39%</t>
  </si>
  <si>
    <t>35.94%</t>
  </si>
  <si>
    <t>27.54%</t>
  </si>
  <si>
    <t>24.25%</t>
  </si>
  <si>
    <t>30.11%</t>
  </si>
  <si>
    <t>33.33%</t>
  </si>
  <si>
    <t>34.38%</t>
  </si>
  <si>
    <t>34.7%</t>
  </si>
  <si>
    <t>28.57%</t>
  </si>
  <si>
    <t>26.14%</t>
  </si>
  <si>
    <t>22.61%</t>
  </si>
  <si>
    <t>53.81%</t>
  </si>
  <si>
    <t>55.66%</t>
  </si>
  <si>
    <t>60.66%</t>
  </si>
  <si>
    <t>26.28%</t>
  </si>
  <si>
    <t>38.31%</t>
  </si>
  <si>
    <t>45.33%</t>
  </si>
  <si>
    <t>53.01%</t>
  </si>
  <si>
    <t>55.35%</t>
  </si>
  <si>
    <t>57.97%</t>
  </si>
  <si>
    <t>56.65%</t>
  </si>
  <si>
    <t>38.88%</t>
  </si>
  <si>
    <t>63.76%</t>
  </si>
  <si>
    <t>58.3%</t>
  </si>
  <si>
    <t>57.8%</t>
  </si>
  <si>
    <t>59.87%</t>
  </si>
  <si>
    <t>40.42%</t>
  </si>
  <si>
    <t>46.72%</t>
  </si>
  <si>
    <t>18.96%</t>
  </si>
  <si>
    <t>39.36%</t>
  </si>
  <si>
    <t>55.18%</t>
  </si>
  <si>
    <t>37.37%</t>
  </si>
  <si>
    <t>41.8%</t>
  </si>
  <si>
    <t>52.45%</t>
  </si>
  <si>
    <t>65.51%</t>
  </si>
  <si>
    <t>40.02%</t>
  </si>
  <si>
    <t>42.95%</t>
  </si>
  <si>
    <t>48.57%</t>
  </si>
  <si>
    <t>52.72%</t>
  </si>
  <si>
    <t>53.02%</t>
  </si>
  <si>
    <t>50.27%</t>
  </si>
  <si>
    <t>22.26%</t>
  </si>
  <si>
    <t>62.84%</t>
  </si>
  <si>
    <t>37.0%</t>
  </si>
  <si>
    <t>44.19%</t>
  </si>
  <si>
    <t>59.2%</t>
  </si>
  <si>
    <t>18.22%</t>
  </si>
  <si>
    <t>33.85%</t>
  </si>
  <si>
    <t>42.61%</t>
  </si>
  <si>
    <t>44.37%</t>
  </si>
  <si>
    <t>46.0%</t>
  </si>
  <si>
    <t>46.85%</t>
  </si>
  <si>
    <t>45.99%</t>
  </si>
  <si>
    <t>27.18%</t>
  </si>
  <si>
    <t>34.98%</t>
  </si>
  <si>
    <t>45.57%</t>
  </si>
  <si>
    <t>46.52%</t>
  </si>
  <si>
    <t>49.61%</t>
  </si>
  <si>
    <t>54.59%</t>
  </si>
  <si>
    <t>50.86%</t>
  </si>
  <si>
    <t>35.43%</t>
  </si>
  <si>
    <t>48.15%</t>
  </si>
  <si>
    <t>38.18%</t>
  </si>
  <si>
    <t>67.39%</t>
  </si>
  <si>
    <t>65.28%</t>
  </si>
  <si>
    <t>18.91%</t>
  </si>
  <si>
    <t>63.77%</t>
  </si>
  <si>
    <t>26.74%</t>
  </si>
  <si>
    <t>41.87%</t>
  </si>
  <si>
    <t>51.97%</t>
  </si>
  <si>
    <t>30.04%</t>
  </si>
  <si>
    <t>41.47%</t>
  </si>
  <si>
    <t>58.66%</t>
  </si>
  <si>
    <t>36.97%</t>
  </si>
  <si>
    <t>25.0%</t>
  </si>
  <si>
    <t>40.63%</t>
  </si>
  <si>
    <t>45.84%</t>
  </si>
  <si>
    <t>47.78%</t>
  </si>
  <si>
    <t>49.77%</t>
  </si>
  <si>
    <t>47.76%</t>
  </si>
  <si>
    <t>28.42%</t>
  </si>
  <si>
    <t>36.24%</t>
  </si>
  <si>
    <t>50.71%</t>
  </si>
  <si>
    <t>53.96%</t>
  </si>
  <si>
    <t>0.05%</t>
  </si>
  <si>
    <t>0.11%</t>
  </si>
  <si>
    <t>0.12%</t>
  </si>
  <si>
    <t>0.18%</t>
  </si>
  <si>
    <t>0.25%</t>
  </si>
  <si>
    <t>0.4%</t>
  </si>
  <si>
    <t>26.53%</t>
  </si>
  <si>
    <t>35.54%</t>
  </si>
  <si>
    <t>43.85%</t>
  </si>
  <si>
    <t>49.22%</t>
  </si>
  <si>
    <t>53.1%</t>
  </si>
  <si>
    <t>55.7%</t>
  </si>
  <si>
    <t>56.75%</t>
  </si>
  <si>
    <t>57.01%</t>
  </si>
  <si>
    <t>57.46%</t>
  </si>
  <si>
    <t>87.33%</t>
  </si>
  <si>
    <t>2.84%</t>
  </si>
  <si>
    <t>12.28%</t>
  </si>
  <si>
    <t>17.12%</t>
  </si>
  <si>
    <t>20.03%</t>
  </si>
  <si>
    <t>27.26%</t>
  </si>
  <si>
    <t>29.52%</t>
  </si>
  <si>
    <t>32.26%</t>
  </si>
  <si>
    <t>33.69%</t>
  </si>
  <si>
    <t>34.25%</t>
  </si>
  <si>
    <t>35.66%</t>
  </si>
  <si>
    <t>35.92%</t>
  </si>
  <si>
    <t>35.57%</t>
  </si>
  <si>
    <t>35.97%</t>
  </si>
  <si>
    <t>38.82%</t>
  </si>
  <si>
    <t>38.69%</t>
  </si>
  <si>
    <t>1.09%</t>
  </si>
  <si>
    <t>2.51%</t>
  </si>
  <si>
    <t>5.61%</t>
  </si>
  <si>
    <t>10.95%</t>
  </si>
  <si>
    <t>20.74%</t>
  </si>
  <si>
    <t>28.39%</t>
  </si>
  <si>
    <t>32.18%</t>
  </si>
  <si>
    <t>33.88%</t>
  </si>
  <si>
    <t>35.76%</t>
  </si>
  <si>
    <t>41.83%</t>
  </si>
  <si>
    <t>42.48%</t>
  </si>
  <si>
    <t>44.85%</t>
  </si>
  <si>
    <t>44.53%</t>
  </si>
  <si>
    <t>41.9%</t>
  </si>
  <si>
    <t>0.14%</t>
  </si>
  <si>
    <t>0.33%</t>
  </si>
  <si>
    <t>0.42%</t>
  </si>
  <si>
    <t>0.47%</t>
  </si>
  <si>
    <t>0.79%</t>
  </si>
  <si>
    <t>0.98%</t>
  </si>
  <si>
    <t>1.12%</t>
  </si>
  <si>
    <t>1.21%</t>
  </si>
  <si>
    <t>1.49%</t>
  </si>
  <si>
    <t>16.28%</t>
  </si>
  <si>
    <t>33.3%</t>
  </si>
  <si>
    <t>35.23%</t>
  </si>
  <si>
    <t>35.7%</t>
  </si>
  <si>
    <t>34.88%</t>
  </si>
  <si>
    <t>33.56%</t>
  </si>
  <si>
    <t>31.99%</t>
  </si>
  <si>
    <t>31.55%</t>
  </si>
  <si>
    <t>11.04%</t>
  </si>
  <si>
    <t>15.43%</t>
  </si>
  <si>
    <t>20.2%</t>
  </si>
  <si>
    <t>23.2%</t>
  </si>
  <si>
    <t>40.12%</t>
  </si>
  <si>
    <t>53.84%</t>
  </si>
  <si>
    <t>68.05%</t>
  </si>
  <si>
    <t>72.67%</t>
  </si>
  <si>
    <t>76.15%</t>
  </si>
  <si>
    <t>79.02%</t>
  </si>
  <si>
    <t>82.15%</t>
  </si>
  <si>
    <t>25.76%</t>
  </si>
  <si>
    <t>28.52%</t>
  </si>
  <si>
    <t>27.39%</t>
  </si>
  <si>
    <t>26.17%</t>
  </si>
  <si>
    <t>23.58%</t>
  </si>
  <si>
    <t>0.37%</t>
  </si>
  <si>
    <t>14.23%</t>
  </si>
  <si>
    <t>38.75%</t>
  </si>
  <si>
    <t>40.58%</t>
  </si>
  <si>
    <t>36.79%</t>
  </si>
  <si>
    <t>32.76%</t>
  </si>
  <si>
    <t>0.09%</t>
  </si>
  <si>
    <t>0.19%</t>
  </si>
  <si>
    <t>0.24%</t>
  </si>
  <si>
    <t>0.54%</t>
  </si>
  <si>
    <t>14.38%</t>
  </si>
  <si>
    <t>24.97%</t>
  </si>
  <si>
    <t>27.66%</t>
  </si>
  <si>
    <t>29.56%</t>
  </si>
  <si>
    <t>31.31%</t>
  </si>
  <si>
    <t>32.27%</t>
  </si>
  <si>
    <t>32.42%</t>
  </si>
  <si>
    <t>32.96%</t>
  </si>
  <si>
    <t>33.15%</t>
  </si>
  <si>
    <t>0.45%</t>
  </si>
  <si>
    <t>0.76%</t>
  </si>
  <si>
    <t>23.36%</t>
  </si>
  <si>
    <t>29.85%</t>
  </si>
  <si>
    <t>29.77%</t>
  </si>
  <si>
    <t>31.2%</t>
  </si>
  <si>
    <t>31.03%</t>
  </si>
  <si>
    <t>29.01%</t>
  </si>
  <si>
    <t>28.07%</t>
  </si>
  <si>
    <t>28.13%</t>
  </si>
  <si>
    <t>30.82%</t>
  </si>
  <si>
    <t>0.92%</t>
  </si>
  <si>
    <t>2.0%</t>
  </si>
  <si>
    <t>28.79%</t>
  </si>
  <si>
    <t>41.02%</t>
  </si>
  <si>
    <t>41.71%</t>
  </si>
  <si>
    <t>35.82%</t>
  </si>
  <si>
    <t>34.33%</t>
  </si>
  <si>
    <t>28.65%</t>
  </si>
  <si>
    <t>0.15%</t>
  </si>
  <si>
    <t>17.51%</t>
  </si>
  <si>
    <t>27.7%</t>
  </si>
  <si>
    <t>30.8%</t>
  </si>
  <si>
    <t>33.57%</t>
  </si>
  <si>
    <t>39.88%</t>
  </si>
  <si>
    <t>1.24%</t>
  </si>
  <si>
    <t>1.68%</t>
  </si>
  <si>
    <t>9.31%</t>
  </si>
  <si>
    <t>15.28%</t>
  </si>
  <si>
    <t>17.8%</t>
  </si>
  <si>
    <t>19.61%</t>
  </si>
  <si>
    <t>19.52%</t>
  </si>
  <si>
    <t>21.49%</t>
  </si>
  <si>
    <t>23.15%</t>
  </si>
  <si>
    <t>25.27%</t>
  </si>
  <si>
    <t>25.6%</t>
  </si>
  <si>
    <t>27.59%</t>
  </si>
  <si>
    <t>29.58%</t>
  </si>
  <si>
    <t>28.26%</t>
  </si>
  <si>
    <t>0.63%</t>
  </si>
  <si>
    <t>13.56%</t>
  </si>
  <si>
    <t>17.21%</t>
  </si>
  <si>
    <t>20.64%</t>
  </si>
  <si>
    <t>23.11%</t>
  </si>
  <si>
    <t>24.83%</t>
  </si>
  <si>
    <t>25.96%</t>
  </si>
  <si>
    <t>29.09%</t>
  </si>
  <si>
    <t>30.47%</t>
  </si>
  <si>
    <t>31.39%</t>
  </si>
  <si>
    <t>32.67%</t>
  </si>
  <si>
    <t>33.05%</t>
  </si>
  <si>
    <t>34.54%</t>
  </si>
  <si>
    <t>39.73%</t>
  </si>
  <si>
    <t>54.55%</t>
  </si>
  <si>
    <t>0.22%</t>
  </si>
  <si>
    <t>0.5%</t>
  </si>
  <si>
    <t>0.52%</t>
  </si>
  <si>
    <t>1.04%</t>
  </si>
  <si>
    <t>9.28%</t>
  </si>
  <si>
    <t>22.14%</t>
  </si>
  <si>
    <t>21.94%</t>
  </si>
  <si>
    <t>22.57%</t>
  </si>
  <si>
    <t>23.32%</t>
  </si>
  <si>
    <t>25.29%</t>
  </si>
  <si>
    <t>26.35%</t>
  </si>
  <si>
    <t>26.22%</t>
  </si>
  <si>
    <t>25.79%</t>
  </si>
  <si>
    <t>1.9%</t>
  </si>
  <si>
    <t>24.58%</t>
  </si>
  <si>
    <t>28.53%</t>
  </si>
  <si>
    <t>34.12%</t>
  </si>
  <si>
    <t>37.59%</t>
  </si>
  <si>
    <t>43.46%</t>
  </si>
  <si>
    <t>48.66%</t>
  </si>
  <si>
    <t>38.54%</t>
  </si>
  <si>
    <t>2.56%</t>
  </si>
  <si>
    <t>3.39%</t>
  </si>
  <si>
    <t>0.03%</t>
  </si>
  <si>
    <t>0.1%</t>
  </si>
  <si>
    <t>0.32%</t>
  </si>
  <si>
    <t>22.96%</t>
  </si>
  <si>
    <t>35.55%</t>
  </si>
  <si>
    <t>43.1%</t>
  </si>
  <si>
    <t>50.81%</t>
  </si>
  <si>
    <t>52.85%</t>
  </si>
  <si>
    <t>53.41%</t>
  </si>
  <si>
    <t>54.56%</t>
  </si>
  <si>
    <t>54.79%</t>
  </si>
  <si>
    <t>56.68%</t>
  </si>
  <si>
    <t>59.13%</t>
  </si>
  <si>
    <t>62.79%</t>
  </si>
  <si>
    <t>0.17%</t>
  </si>
  <si>
    <t>0.28%</t>
  </si>
  <si>
    <t>1.06%</t>
  </si>
  <si>
    <t>16.82%</t>
  </si>
  <si>
    <t>22.99%</t>
  </si>
  <si>
    <t>27.98%</t>
  </si>
  <si>
    <t>31.06%</t>
  </si>
  <si>
    <t>33.31%</t>
  </si>
  <si>
    <t>34.74%</t>
  </si>
  <si>
    <t>36.58%</t>
  </si>
  <si>
    <t>0.08%</t>
  </si>
  <si>
    <t>0.3%</t>
  </si>
  <si>
    <t>1.28%</t>
  </si>
  <si>
    <t>9.46%</t>
  </si>
  <si>
    <t>36.26%</t>
  </si>
  <si>
    <t>47.82%</t>
  </si>
  <si>
    <t>53.68%</t>
  </si>
  <si>
    <t>57.13%</t>
  </si>
  <si>
    <t>59.01%</t>
  </si>
  <si>
    <t>60.63%</t>
  </si>
  <si>
    <t>61.36%</t>
  </si>
  <si>
    <t>64.03%</t>
  </si>
  <si>
    <t>67.42%</t>
  </si>
  <si>
    <t>69.21%</t>
  </si>
  <si>
    <t>70.28%</t>
  </si>
  <si>
    <t>0.66%</t>
  </si>
  <si>
    <t>0.7%</t>
  </si>
  <si>
    <t>0.81%</t>
  </si>
  <si>
    <t>1.59%</t>
  </si>
  <si>
    <t>16.36%</t>
  </si>
  <si>
    <t>27.19%</t>
  </si>
  <si>
    <t>41.56%</t>
  </si>
  <si>
    <t>50.7%</t>
  </si>
  <si>
    <t>54.61%</t>
  </si>
  <si>
    <t>55.01%</t>
  </si>
  <si>
    <t>55.02%</t>
  </si>
  <si>
    <t>55.31%</t>
  </si>
  <si>
    <t>55.76%</t>
  </si>
  <si>
    <t>55.92%</t>
  </si>
  <si>
    <t>0.6%</t>
  </si>
  <si>
    <t>1.47%</t>
  </si>
  <si>
    <t>2.14%</t>
  </si>
  <si>
    <t>32.73%</t>
  </si>
  <si>
    <t>45.27%</t>
  </si>
  <si>
    <t>55.15%</t>
  </si>
  <si>
    <t>57.34%</t>
  </si>
  <si>
    <t>59.42%</t>
  </si>
  <si>
    <t>59.59%</t>
  </si>
  <si>
    <t>59.23%</t>
  </si>
  <si>
    <t>58.74%</t>
  </si>
  <si>
    <t>57.93%</t>
  </si>
  <si>
    <t>21.14%</t>
  </si>
  <si>
    <t>43.77%</t>
  </si>
  <si>
    <t>51.89%</t>
  </si>
  <si>
    <t>55.2%</t>
  </si>
  <si>
    <t>50.82%</t>
  </si>
  <si>
    <t>43.57%</t>
  </si>
  <si>
    <t>30.23%</t>
  </si>
  <si>
    <t>0.27%</t>
  </si>
  <si>
    <t>46.23%</t>
  </si>
  <si>
    <t>59.85%</t>
  </si>
  <si>
    <t>53.62%</t>
  </si>
  <si>
    <t>1.42%</t>
  </si>
  <si>
    <t>66.2%</t>
  </si>
  <si>
    <t>72.9%</t>
  </si>
  <si>
    <t>0.38%</t>
  </si>
  <si>
    <t>1.3%</t>
  </si>
  <si>
    <t>12.44%</t>
  </si>
  <si>
    <t>18.6%</t>
  </si>
  <si>
    <t>22.85%</t>
  </si>
  <si>
    <t>27.21%</t>
  </si>
  <si>
    <t>31.19%</t>
  </si>
  <si>
    <t>35.05%</t>
  </si>
  <si>
    <t>38.06%</t>
  </si>
  <si>
    <t>38.98%</t>
  </si>
  <si>
    <t>39.56%</t>
  </si>
  <si>
    <t>40.46%</t>
  </si>
  <si>
    <t>48.63%</t>
  </si>
  <si>
    <t>0.34%</t>
  </si>
  <si>
    <t>17.77%</t>
  </si>
  <si>
    <t>25.28%</t>
  </si>
  <si>
    <t>30.34%</t>
  </si>
  <si>
    <t>33.75%</t>
  </si>
  <si>
    <t>37.71%</t>
  </si>
  <si>
    <t>38.96%</t>
  </si>
  <si>
    <t>39.18%</t>
  </si>
  <si>
    <t>37.97%</t>
  </si>
  <si>
    <t>37.01%</t>
  </si>
  <si>
    <t>36.85%</t>
  </si>
  <si>
    <t>36.59%</t>
  </si>
  <si>
    <t>36.28%</t>
  </si>
  <si>
    <t>11.86%</t>
  </si>
  <si>
    <t>18.83%</t>
  </si>
  <si>
    <t>24.08%</t>
  </si>
  <si>
    <t>27.94%</t>
  </si>
  <si>
    <t>30.79%</t>
  </si>
  <si>
    <t>33.71%</t>
  </si>
  <si>
    <t>35.35%</t>
  </si>
  <si>
    <t>35.61%</t>
  </si>
  <si>
    <t>35.96%</t>
  </si>
  <si>
    <t>35.67%</t>
  </si>
  <si>
    <t>35.73%</t>
  </si>
  <si>
    <t>0.02%</t>
  </si>
  <si>
    <t>1.66%</t>
  </si>
  <si>
    <t>39.41%</t>
  </si>
  <si>
    <t>51.13%</t>
  </si>
  <si>
    <t>56.59%</t>
  </si>
  <si>
    <t>61.77%</t>
  </si>
  <si>
    <t>63.71%</t>
  </si>
  <si>
    <t>63.42%</t>
  </si>
  <si>
    <t>60.78%</t>
  </si>
  <si>
    <t>60.86%</t>
  </si>
  <si>
    <t>0.07%</t>
  </si>
  <si>
    <t>0.21%</t>
  </si>
  <si>
    <t>13.44%</t>
  </si>
  <si>
    <t>18.84%</t>
  </si>
  <si>
    <t>24.5%</t>
  </si>
  <si>
    <t>27.99%</t>
  </si>
  <si>
    <t>29.72%</t>
  </si>
  <si>
    <t>31.18%</t>
  </si>
  <si>
    <t>32.29%</t>
  </si>
  <si>
    <t>32.92%</t>
  </si>
  <si>
    <t>33.55%</t>
  </si>
  <si>
    <t>33.47%</t>
  </si>
  <si>
    <t>38.3%</t>
  </si>
  <si>
    <t>0.23%</t>
  </si>
  <si>
    <t>20.59%</t>
  </si>
  <si>
    <t>28.25%</t>
  </si>
  <si>
    <t>33.03%</t>
  </si>
  <si>
    <t>37.54%</t>
  </si>
  <si>
    <t>39.03%</t>
  </si>
  <si>
    <t>37.61%</t>
  </si>
  <si>
    <t>37.46%</t>
  </si>
  <si>
    <t>16.8%</t>
  </si>
  <si>
    <t>25.35%</t>
  </si>
  <si>
    <t>32.47%</t>
  </si>
  <si>
    <t>34.34%</t>
  </si>
  <si>
    <t>34.03%</t>
  </si>
  <si>
    <t>33.92%</t>
  </si>
  <si>
    <t>33.94%</t>
  </si>
  <si>
    <t>33.63%</t>
  </si>
  <si>
    <t>33.59%</t>
  </si>
  <si>
    <t>40.69%</t>
  </si>
  <si>
    <t>0.88%</t>
  </si>
  <si>
    <t>1.37%</t>
  </si>
  <si>
    <t>1.62%</t>
  </si>
  <si>
    <t>13.29%</t>
  </si>
  <si>
    <t>25.47%</t>
  </si>
  <si>
    <t>48.0%</t>
  </si>
  <si>
    <t>46.96%</t>
  </si>
  <si>
    <t>45.97%</t>
  </si>
  <si>
    <t>46.34%</t>
  </si>
  <si>
    <t>0.2%</t>
  </si>
  <si>
    <t>1.26%</t>
  </si>
  <si>
    <t>3.08%</t>
  </si>
  <si>
    <t>15.08%</t>
  </si>
  <si>
    <t>28.88%</t>
  </si>
  <si>
    <t>40.84%</t>
  </si>
  <si>
    <t>45.23%</t>
  </si>
  <si>
    <t>46.24%</t>
  </si>
  <si>
    <t>45.79%</t>
  </si>
  <si>
    <t>45.75%</t>
  </si>
  <si>
    <t>45.42%</t>
  </si>
  <si>
    <t>1.27%</t>
  </si>
  <si>
    <t>2.1%</t>
  </si>
  <si>
    <t>28.27%</t>
  </si>
  <si>
    <t>36.89%</t>
  </si>
  <si>
    <t>40.77%</t>
  </si>
  <si>
    <t>47.6%</t>
  </si>
  <si>
    <t>49.15%</t>
  </si>
  <si>
    <t>51.22%</t>
  </si>
  <si>
    <t>52.57%</t>
  </si>
  <si>
    <t>52.62%</t>
  </si>
  <si>
    <t>0.56%</t>
  </si>
  <si>
    <t>1.35%</t>
  </si>
  <si>
    <t>32.8%</t>
  </si>
  <si>
    <t>42.14%</t>
  </si>
  <si>
    <t>47.51%</t>
  </si>
  <si>
    <t>53.6%</t>
  </si>
  <si>
    <t>54.87%</t>
  </si>
  <si>
    <t>54.68%</t>
  </si>
  <si>
    <t>55.48%</t>
  </si>
  <si>
    <t>0.84%</t>
  </si>
  <si>
    <t>1.7%</t>
  </si>
  <si>
    <t>10.23%</t>
  </si>
  <si>
    <t>31.56%</t>
  </si>
  <si>
    <t>39.04%</t>
  </si>
  <si>
    <t>39.16%</t>
  </si>
  <si>
    <t>39.15%</t>
  </si>
  <si>
    <t>38.86%</t>
  </si>
  <si>
    <t>37.84%</t>
  </si>
  <si>
    <t>37.6%</t>
  </si>
  <si>
    <t>37.39%</t>
  </si>
  <si>
    <t>37.51%</t>
  </si>
  <si>
    <t>7.97%</t>
  </si>
  <si>
    <t>31.69%</t>
  </si>
  <si>
    <t>37.06%</t>
  </si>
  <si>
    <t>39.51%</t>
  </si>
  <si>
    <t>40.66%</t>
  </si>
  <si>
    <t>41.65%</t>
  </si>
  <si>
    <t>41.79%</t>
  </si>
  <si>
    <t>41.86%</t>
  </si>
  <si>
    <t>41.96%</t>
  </si>
  <si>
    <t>41.98%</t>
  </si>
  <si>
    <t>42.03%</t>
  </si>
  <si>
    <t>35.49%</t>
  </si>
  <si>
    <t>0.95%</t>
  </si>
  <si>
    <t>0.87%</t>
  </si>
  <si>
    <t>0.91%</t>
  </si>
  <si>
    <t>1.16%</t>
  </si>
  <si>
    <t>15.57%</t>
  </si>
  <si>
    <t>18.44%</t>
  </si>
  <si>
    <t>19.73%</t>
  </si>
  <si>
    <t>18.8%</t>
  </si>
  <si>
    <t>19.04%</t>
  </si>
  <si>
    <t>19.3%</t>
  </si>
  <si>
    <t>19.47%</t>
  </si>
  <si>
    <t>5.51%</t>
  </si>
  <si>
    <t>25.08%</t>
  </si>
  <si>
    <t>31.81%</t>
  </si>
  <si>
    <t>33.24%</t>
  </si>
  <si>
    <t>36.48%</t>
  </si>
  <si>
    <t>38.12%</t>
  </si>
  <si>
    <t>38.51%</t>
  </si>
  <si>
    <t>39.0%</t>
  </si>
  <si>
    <t>0.74%</t>
  </si>
  <si>
    <t>15.59%</t>
  </si>
  <si>
    <t>24.53%</t>
  </si>
  <si>
    <t>28.58%</t>
  </si>
  <si>
    <t>31.59%</t>
  </si>
  <si>
    <t>34.24%</t>
  </si>
  <si>
    <t>36.51%</t>
  </si>
  <si>
    <t>0.31%</t>
  </si>
  <si>
    <t>1.93%</t>
  </si>
  <si>
    <t>10.73%</t>
  </si>
  <si>
    <t>13.02%</t>
  </si>
  <si>
    <t>15.78%</t>
  </si>
  <si>
    <t>17.76%</t>
  </si>
  <si>
    <t>18.24%</t>
  </si>
  <si>
    <t>18.39%</t>
  </si>
  <si>
    <t>18.61%</t>
  </si>
  <si>
    <t>18.59%</t>
  </si>
  <si>
    <t>3.26%</t>
  </si>
  <si>
    <t>13.88%</t>
  </si>
  <si>
    <t>18.68%</t>
  </si>
  <si>
    <t>25.8%</t>
  </si>
  <si>
    <t>27.74%</t>
  </si>
  <si>
    <t>31.96%</t>
  </si>
  <si>
    <t>32.39%</t>
  </si>
  <si>
    <t>33.17%</t>
  </si>
  <si>
    <t>34.08%</t>
  </si>
  <si>
    <t>34.75%</t>
  </si>
  <si>
    <t>34.73%</t>
  </si>
  <si>
    <t>34.56%</t>
  </si>
  <si>
    <t>35.63%</t>
  </si>
  <si>
    <t>12.47%</t>
  </si>
  <si>
    <t>21.5%</t>
  </si>
  <si>
    <t>24.05%</t>
  </si>
  <si>
    <t>27.71%</t>
  </si>
  <si>
    <t>28.28%</t>
  </si>
  <si>
    <t>28.47%</t>
  </si>
  <si>
    <t>28.54%</t>
  </si>
  <si>
    <t>7.73%</t>
  </si>
  <si>
    <t>16.12%</t>
  </si>
  <si>
    <t>20.44%</t>
  </si>
  <si>
    <t>24.61%</t>
  </si>
  <si>
    <t>29.91%</t>
  </si>
  <si>
    <t>30.96%</t>
  </si>
  <si>
    <t>30.85%</t>
  </si>
  <si>
    <t>31.09%</t>
  </si>
  <si>
    <t>31.86%</t>
  </si>
  <si>
    <t>30.76%</t>
  </si>
  <si>
    <t>30.67%</t>
  </si>
  <si>
    <t>29.73%</t>
  </si>
  <si>
    <t>29.29%</t>
  </si>
  <si>
    <t>0.75%</t>
  </si>
  <si>
    <t>4.6%</t>
  </si>
  <si>
    <t>12.19%</t>
  </si>
  <si>
    <t>24.43%</t>
  </si>
  <si>
    <t>42.12%</t>
  </si>
  <si>
    <t>45.02%</t>
  </si>
  <si>
    <t>46.82%</t>
  </si>
  <si>
    <t>48.23%</t>
  </si>
  <si>
    <t>49.08%</t>
  </si>
  <si>
    <t>49.33%</t>
  </si>
  <si>
    <t>49.43%</t>
  </si>
  <si>
    <t>50.26%</t>
  </si>
  <si>
    <t>50.87%</t>
  </si>
  <si>
    <t>50.99%</t>
  </si>
  <si>
    <t>0.06%</t>
  </si>
  <si>
    <t>0.13%</t>
  </si>
  <si>
    <t>0.59%</t>
  </si>
  <si>
    <t>12.31%</t>
  </si>
  <si>
    <t>23.24%</t>
  </si>
  <si>
    <t>36.66%</t>
  </si>
  <si>
    <t>42.93%</t>
  </si>
  <si>
    <t>46.62%</t>
  </si>
  <si>
    <t>46.54%</t>
  </si>
  <si>
    <t>46.92%</t>
  </si>
  <si>
    <t>46.36%</t>
  </si>
  <si>
    <t>0.39%</t>
  </si>
  <si>
    <t>1.86%</t>
  </si>
  <si>
    <t>15.32%</t>
  </si>
  <si>
    <t>21.21%</t>
  </si>
  <si>
    <t>22.21%</t>
  </si>
  <si>
    <t>23.5%</t>
  </si>
  <si>
    <t>25.32%</t>
  </si>
  <si>
    <t>25.18%</t>
  </si>
  <si>
    <t>25.74%</t>
  </si>
  <si>
    <t>29.81%</t>
  </si>
  <si>
    <t>10.43%</t>
  </si>
  <si>
    <t>14.01%</t>
  </si>
  <si>
    <t>16.75%</t>
  </si>
  <si>
    <t>19.03%</t>
  </si>
  <si>
    <t>21.17%</t>
  </si>
  <si>
    <t>22.4%</t>
  </si>
  <si>
    <t>23.51%</t>
  </si>
  <si>
    <t>24.27%</t>
  </si>
  <si>
    <t>25.9%</t>
  </si>
  <si>
    <t>26.07%</t>
  </si>
  <si>
    <t>26.51%</t>
  </si>
  <si>
    <t>21.05%</t>
  </si>
  <si>
    <t>23.88%</t>
  </si>
  <si>
    <t>23.38%</t>
  </si>
  <si>
    <t>24.74%</t>
  </si>
  <si>
    <t>24.91%</t>
  </si>
  <si>
    <t>26.68%</t>
  </si>
  <si>
    <t>27.73%</t>
  </si>
  <si>
    <t>0.04%</t>
  </si>
  <si>
    <t>1.29%</t>
  </si>
  <si>
    <t>12.17%</t>
  </si>
  <si>
    <t>25.97%</t>
  </si>
  <si>
    <t>30.18%</t>
  </si>
  <si>
    <t>32.64%</t>
  </si>
  <si>
    <t>34.94%</t>
  </si>
  <si>
    <t>36.38%</t>
  </si>
  <si>
    <t>36.71%</t>
  </si>
  <si>
    <t>36.6%</t>
  </si>
  <si>
    <t>35.5%</t>
  </si>
  <si>
    <t>34.07%</t>
  </si>
  <si>
    <t>0.9%</t>
  </si>
  <si>
    <t>7.22%</t>
  </si>
  <si>
    <t>48.11%</t>
  </si>
  <si>
    <t>49.11%</t>
  </si>
  <si>
    <t>52.0%</t>
  </si>
  <si>
    <t>52.08%</t>
  </si>
  <si>
    <t>LICENCIATURA EDUCACIÓN INFANTIL</t>
  </si>
  <si>
    <t>ADMINISTRACIÓN DE EMPRESAS</t>
  </si>
  <si>
    <t>NUTRICIÓN Y DIETÉTICA</t>
  </si>
  <si>
    <t>ECONOMÍA</t>
  </si>
  <si>
    <t>CONTADURÍA PÚBLICA</t>
  </si>
  <si>
    <t>INGENIERÍA QUÍMICA</t>
  </si>
  <si>
    <t>LICENCIATURA EN EDUCACIÓN ARTÍSTICA</t>
  </si>
  <si>
    <t>INGENIERÍA AGRONÓMICA</t>
  </si>
  <si>
    <t>LIC. EN EDUCACION BASICA CON ENFASIS EN EDUCACION FISICA, RECREACION Y DEPORTES</t>
  </si>
  <si>
    <t>Columna1</t>
  </si>
  <si>
    <t>Columna2</t>
  </si>
  <si>
    <t>Inscritos</t>
  </si>
  <si>
    <t>Admitidos</t>
  </si>
  <si>
    <t>Primer Curso</t>
  </si>
  <si>
    <t>Matriculados</t>
  </si>
  <si>
    <t>Doble Programa</t>
  </si>
  <si>
    <t>Semestre de Intercambio académico</t>
  </si>
  <si>
    <t>Estudiante de Articulación</t>
  </si>
  <si>
    <t>Transferencia Externa</t>
  </si>
  <si>
    <t>Transferencia Interna</t>
  </si>
  <si>
    <t>Nuevo</t>
  </si>
  <si>
    <t>Vaupés</t>
  </si>
  <si>
    <t>Chocó</t>
  </si>
  <si>
    <t>Archipiélago de San Andrés, Providencia y Santa Catalina</t>
  </si>
  <si>
    <t>Guainía</t>
  </si>
  <si>
    <t>Amazonas</t>
  </si>
  <si>
    <t>Risaralda</t>
  </si>
  <si>
    <t>Quindío</t>
  </si>
  <si>
    <t>Cauca</t>
  </si>
  <si>
    <t>Caldas</t>
  </si>
  <si>
    <t>Caquetá</t>
  </si>
  <si>
    <t>Tolima</t>
  </si>
  <si>
    <t>Vichada</t>
  </si>
  <si>
    <t>Valle del Cauca</t>
  </si>
  <si>
    <t>Antioquia</t>
  </si>
  <si>
    <t>Córdoba</t>
  </si>
  <si>
    <t>Atlántico</t>
  </si>
  <si>
    <t>Guaviare</t>
  </si>
  <si>
    <t>Huila</t>
  </si>
  <si>
    <t>Cundinamarca</t>
  </si>
  <si>
    <t>Sucre</t>
  </si>
  <si>
    <t>Nariño</t>
  </si>
  <si>
    <t>Putumayo</t>
  </si>
  <si>
    <t>Meta</t>
  </si>
  <si>
    <t>La Guajira</t>
  </si>
  <si>
    <t>Bogotá D.C.</t>
  </si>
  <si>
    <t>Boyacá</t>
  </si>
  <si>
    <t>Bolívar</t>
  </si>
  <si>
    <t>Casanare</t>
  </si>
  <si>
    <t>Magdalena</t>
  </si>
  <si>
    <t>Arauca</t>
  </si>
  <si>
    <t>Cesar</t>
  </si>
  <si>
    <t>Santander</t>
  </si>
  <si>
    <t>Norte de Santander</t>
  </si>
  <si>
    <t>United States Virgin Islands</t>
  </si>
  <si>
    <t>Guatemala</t>
  </si>
  <si>
    <t>Nicaragua</t>
  </si>
  <si>
    <t>Israel</t>
  </si>
  <si>
    <t>Puerto Rico</t>
  </si>
  <si>
    <t>Argentina</t>
  </si>
  <si>
    <t>Paraguay</t>
  </si>
  <si>
    <t>República Dominicana</t>
  </si>
  <si>
    <t>Canadá</t>
  </si>
  <si>
    <t>Cabo Verde</t>
  </si>
  <si>
    <t>Chile</t>
  </si>
  <si>
    <t>Alemania</t>
  </si>
  <si>
    <t>Comoras</t>
  </si>
  <si>
    <t>Perú</t>
  </si>
  <si>
    <t>Brasil</t>
  </si>
  <si>
    <t>Cuba</t>
  </si>
  <si>
    <t>Italia</t>
  </si>
  <si>
    <t>España</t>
  </si>
  <si>
    <t>Honduras</t>
  </si>
  <si>
    <t>Estados Unidos</t>
  </si>
  <si>
    <t>Ecuador</t>
  </si>
  <si>
    <t>México</t>
  </si>
  <si>
    <t>Venezuela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</si>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</sst>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3366"/>
      <name val="Century Gothic"/>
      <family val="2"/>
    </font>
    <font>
      <b/>
      <sz val="10"/>
      <color theme="1"/>
      <name val="Century Gothic"/>
      <family val="2"/>
    </font>
    <font>
      <b/>
      <sz val="10"/>
      <color rgb="FFAD333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  <fill>
      <patternFill patternType="solid">
        <fgColor rgb="FFCDA2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10" fontId="0" fillId="0" borderId="0" xfId="1" applyNumberFormat="1" applyFont="1"/>
    <xf numFmtId="9" fontId="0" fillId="0" borderId="0" xfId="0" applyNumberFormat="1"/>
    <xf numFmtId="0" fontId="0" fillId="2" borderId="0" xfId="0" applyFill="1"/>
    <xf numFmtId="3" fontId="0" fillId="0" borderId="0" xfId="0" applyNumberFormat="1"/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101">
    <dxf>
      <numFmt numFmtId="0" formatCode="General"/>
    </dxf>
    <dxf>
      <numFmt numFmtId="0" formatCode="General"/>
    </dxf>
    <dxf>
      <numFmt numFmtId="3" formatCode="#,##0"/>
    </dxf>
    <dxf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4" formatCode="0.00%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AD3333"/>
        <name val="Century Gothic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AD3333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3366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color theme="0"/>
      </font>
      <fill>
        <patternFill>
          <bgColor rgb="FF003366"/>
        </patternFill>
      </fill>
    </dxf>
    <dxf>
      <font>
        <color theme="0"/>
      </font>
      <fill>
        <patternFill>
          <bgColor rgb="FF003366"/>
        </patternFill>
      </fill>
    </dxf>
    <dxf>
      <font>
        <b/>
        <i val="0"/>
        <color theme="0"/>
      </font>
      <fill>
        <patternFill>
          <fgColor theme="0"/>
          <bgColor rgb="FF003366"/>
        </patternFill>
      </fill>
    </dxf>
    <dxf>
      <font>
        <b/>
        <i val="0"/>
        <color theme="0"/>
      </font>
      <fill>
        <patternFill>
          <bgColor rgb="FF003366"/>
        </patternFill>
      </fill>
    </dxf>
    <dxf>
      <font>
        <color theme="0"/>
      </font>
      <fill>
        <patternFill>
          <bgColor rgb="FF003366"/>
        </patternFill>
      </fill>
    </dxf>
    <dxf>
      <font>
        <b/>
        <i val="0"/>
        <color theme="0"/>
      </font>
      <fill>
        <patternFill>
          <bgColor rgb="FF003366"/>
        </patternFill>
      </fill>
    </dxf>
    <dxf>
      <font>
        <b/>
        <i val="0"/>
        <u val="none"/>
        <color rgb="FF003366"/>
      </font>
      <fill>
        <patternFill>
          <bgColor rgb="FFCDA244"/>
        </patternFill>
      </fill>
    </dxf>
    <dxf>
      <fill>
        <patternFill>
          <fgColor auto="1"/>
          <bgColor rgb="FFDADADA"/>
        </patternFill>
      </fill>
    </dxf>
    <dxf>
      <font>
        <b/>
        <i val="0"/>
        <color rgb="FF003366"/>
      </font>
      <fill>
        <patternFill>
          <bgColor rgb="FFCDA244"/>
        </patternFill>
      </fill>
    </dxf>
    <dxf>
      <font>
        <b/>
        <i val="0"/>
        <color rgb="FF003366"/>
        <name val="Century Gothic"/>
        <family val="2"/>
        <scheme val="none"/>
      </font>
      <fill>
        <patternFill>
          <bgColor rgb="FFCDA244"/>
        </patternFill>
      </fill>
    </dxf>
  </dxfs>
  <tableStyles count="3" defaultTableStyle="TableStyleMedium2" defaultPivotStyle="PivotStyleLight16">
    <tableStyle name="Estilo de segmentación de datos 1" pivot="0" table="0" count="4" xr9:uid="{29544DCE-672E-44DC-A098-F89D5CEA9B21}">
      <tableStyleElement type="headerRow" dxfId="100"/>
    </tableStyle>
    <tableStyle name="Estilo de tabla 1" pivot="0" count="2" xr9:uid="{9EDA241F-6DCD-4641-9CDE-B4FADDE733C2}">
      <tableStyleElement type="headerRow" dxfId="99"/>
      <tableStyleElement type="firstRowStripe" dxfId="98"/>
    </tableStyle>
    <tableStyle name="Estilo de tabla dinámica 1" table="0" count="7" xr9:uid="{E82EF177-B36D-4610-8EB1-F86F222110B6}">
      <tableStyleElement type="headerRow" dxfId="97"/>
      <tableStyleElement type="firstColumn" dxfId="96"/>
      <tableStyleElement type="lastColumn" dxfId="95"/>
      <tableStyleElement type="firstRowStripe" dxfId="94"/>
      <tableStyleElement type="secondRowStripe" dxfId="93"/>
      <tableStyleElement type="firstSubtotalColumn" dxfId="92"/>
      <tableStyleElement type="pageFieldValues" dxfId="91"/>
    </tableStyle>
  </tableStyles>
  <colors>
    <mruColors>
      <color rgb="FFCDA244"/>
      <color rgb="FFAD3333"/>
      <color rgb="FF003366"/>
      <color rgb="FFDADADA"/>
      <color rgb="FFB58832"/>
      <color rgb="FF83672B"/>
    </mruColors>
  </colors>
  <extLst>
    <ext xmlns:x14="http://schemas.microsoft.com/office/spreadsheetml/2009/9/main" uri="{46F421CA-312F-682f-3DD2-61675219B42D}">
      <x14:dxfs count="3">
        <dxf>
          <font>
            <name val="Century Gothic"/>
            <family val="2"/>
            <scheme val="none"/>
          </font>
          <fill>
            <patternFill>
              <bgColor rgb="FFDADADA"/>
            </patternFill>
          </fill>
        </dxf>
        <dxf>
          <font>
            <color theme="0"/>
            <name val="Century Gothic"/>
            <family val="2"/>
            <scheme val="none"/>
          </font>
          <fill>
            <patternFill>
              <bgColor rgb="FF003366"/>
            </patternFill>
          </fill>
        </dxf>
        <dxf>
          <font>
            <name val="Century Gothic"/>
            <family val="2"/>
            <scheme val="none"/>
          </font>
          <fill>
            <patternFill>
              <bgColor rgb="FFDADADA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ción de datos 1">
          <x14:slicerStyleElements>
            <x14:slicerStyleElement type="unselectedItemWithData" dxfId="2"/>
            <x14:slicerStyleElement type="selectedItemWithData" dxfId="1"/>
            <x14:slicerStyleElement type="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07/relationships/slicerCache" Target="slicerCaches/slicerCache2.xml"/><Relationship Id="rId21" Type="http://schemas.openxmlformats.org/officeDocument/2006/relationships/pivotCacheDefinition" Target="pivotCache/pivotCacheDefinition14.xml"/><Relationship Id="rId42" Type="http://schemas.openxmlformats.org/officeDocument/2006/relationships/theme" Target="theme/theme1.xml"/><Relationship Id="rId47" Type="http://schemas.openxmlformats.org/officeDocument/2006/relationships/calcChain" Target="calcChain.xml"/><Relationship Id="rId63" Type="http://schemas.openxmlformats.org/officeDocument/2006/relationships/customXml" Target="../customXml/item16.xml"/><Relationship Id="rId68" Type="http://schemas.openxmlformats.org/officeDocument/2006/relationships/customXml" Target="../customXml/item21.xml"/><Relationship Id="rId84" Type="http://schemas.openxmlformats.org/officeDocument/2006/relationships/customXml" Target="../customXml/item37.xml"/><Relationship Id="rId89" Type="http://schemas.openxmlformats.org/officeDocument/2006/relationships/customXml" Target="../customXml/item42.xml"/><Relationship Id="rId16" Type="http://schemas.openxmlformats.org/officeDocument/2006/relationships/pivotCacheDefinition" Target="pivotCache/pivotCacheDefinition9.xml"/><Relationship Id="rId11" Type="http://schemas.openxmlformats.org/officeDocument/2006/relationships/pivotCacheDefinition" Target="pivotCache/pivotCacheDefinition4.xml"/><Relationship Id="rId32" Type="http://schemas.microsoft.com/office/2007/relationships/slicerCache" Target="slicerCaches/slicerCache8.xml"/><Relationship Id="rId37" Type="http://schemas.microsoft.com/office/2007/relationships/slicerCache" Target="slicerCaches/slicerCache13.xml"/><Relationship Id="rId53" Type="http://schemas.openxmlformats.org/officeDocument/2006/relationships/customXml" Target="../customXml/item6.xml"/><Relationship Id="rId58" Type="http://schemas.openxmlformats.org/officeDocument/2006/relationships/customXml" Target="../customXml/item11.xml"/><Relationship Id="rId74" Type="http://schemas.openxmlformats.org/officeDocument/2006/relationships/customXml" Target="../customXml/item27.xml"/><Relationship Id="rId79" Type="http://schemas.openxmlformats.org/officeDocument/2006/relationships/customXml" Target="../customXml/item32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43.xml"/><Relationship Id="rId95" Type="http://schemas.openxmlformats.org/officeDocument/2006/relationships/customXml" Target="../customXml/item48.xml"/><Relationship Id="rId22" Type="http://schemas.openxmlformats.org/officeDocument/2006/relationships/pivotCacheDefinition" Target="pivotCache/pivotCacheDefinition15.xml"/><Relationship Id="rId27" Type="http://schemas.microsoft.com/office/2007/relationships/slicerCache" Target="slicerCaches/slicerCache3.xml"/><Relationship Id="rId43" Type="http://schemas.openxmlformats.org/officeDocument/2006/relationships/connections" Target="connections.xml"/><Relationship Id="rId48" Type="http://schemas.openxmlformats.org/officeDocument/2006/relationships/customXml" Target="../customXml/item1.xml"/><Relationship Id="rId64" Type="http://schemas.openxmlformats.org/officeDocument/2006/relationships/customXml" Target="../customXml/item17.xml"/><Relationship Id="rId69" Type="http://schemas.openxmlformats.org/officeDocument/2006/relationships/customXml" Target="../customXml/item22.xml"/><Relationship Id="rId80" Type="http://schemas.openxmlformats.org/officeDocument/2006/relationships/customXml" Target="../customXml/item33.xml"/><Relationship Id="rId85" Type="http://schemas.openxmlformats.org/officeDocument/2006/relationships/customXml" Target="../customXml/item38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microsoft.com/office/2007/relationships/slicerCache" Target="slicerCaches/slicerCache1.xml"/><Relationship Id="rId33" Type="http://schemas.microsoft.com/office/2007/relationships/slicerCache" Target="slicerCaches/slicerCache9.xml"/><Relationship Id="rId38" Type="http://schemas.microsoft.com/office/2007/relationships/slicerCache" Target="slicerCaches/slicerCache14.xml"/><Relationship Id="rId46" Type="http://schemas.openxmlformats.org/officeDocument/2006/relationships/powerPivotData" Target="model/item.data"/><Relationship Id="rId59" Type="http://schemas.openxmlformats.org/officeDocument/2006/relationships/customXml" Target="../customXml/item12.xml"/><Relationship Id="rId67" Type="http://schemas.openxmlformats.org/officeDocument/2006/relationships/customXml" Target="../customXml/item20.xml"/><Relationship Id="rId20" Type="http://schemas.openxmlformats.org/officeDocument/2006/relationships/pivotCacheDefinition" Target="pivotCache/pivotCacheDefinition13.xml"/><Relationship Id="rId41" Type="http://schemas.microsoft.com/office/2007/relationships/slicerCache" Target="slicerCaches/slicerCache17.xml"/><Relationship Id="rId54" Type="http://schemas.openxmlformats.org/officeDocument/2006/relationships/customXml" Target="../customXml/item7.xml"/><Relationship Id="rId62" Type="http://schemas.openxmlformats.org/officeDocument/2006/relationships/customXml" Target="../customXml/item15.xml"/><Relationship Id="rId70" Type="http://schemas.openxmlformats.org/officeDocument/2006/relationships/customXml" Target="../customXml/item23.xml"/><Relationship Id="rId75" Type="http://schemas.openxmlformats.org/officeDocument/2006/relationships/customXml" Target="../customXml/item28.xml"/><Relationship Id="rId83" Type="http://schemas.openxmlformats.org/officeDocument/2006/relationships/customXml" Target="../customXml/item36.xml"/><Relationship Id="rId88" Type="http://schemas.openxmlformats.org/officeDocument/2006/relationships/customXml" Target="../customXml/item41.xml"/><Relationship Id="rId91" Type="http://schemas.openxmlformats.org/officeDocument/2006/relationships/customXml" Target="../customXml/item44.xml"/><Relationship Id="rId96" Type="http://schemas.openxmlformats.org/officeDocument/2006/relationships/customXml" Target="../customXml/item4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8.xml"/><Relationship Id="rId23" Type="http://schemas.openxmlformats.org/officeDocument/2006/relationships/pivotCacheDefinition" Target="pivotCache/pivotCacheDefinition16.xml"/><Relationship Id="rId28" Type="http://schemas.microsoft.com/office/2007/relationships/slicerCache" Target="slicerCaches/slicerCache4.xml"/><Relationship Id="rId36" Type="http://schemas.microsoft.com/office/2007/relationships/slicerCache" Target="slicerCaches/slicerCache12.xml"/><Relationship Id="rId49" Type="http://schemas.openxmlformats.org/officeDocument/2006/relationships/customXml" Target="../customXml/item2.xml"/><Relationship Id="rId57" Type="http://schemas.openxmlformats.org/officeDocument/2006/relationships/customXml" Target="../customXml/item10.xml"/><Relationship Id="rId10" Type="http://schemas.openxmlformats.org/officeDocument/2006/relationships/pivotCacheDefinition" Target="pivotCache/pivotCacheDefinition3.xml"/><Relationship Id="rId31" Type="http://schemas.microsoft.com/office/2007/relationships/slicerCache" Target="slicerCaches/slicerCache7.xml"/><Relationship Id="rId44" Type="http://schemas.openxmlformats.org/officeDocument/2006/relationships/styles" Target="styles.xml"/><Relationship Id="rId52" Type="http://schemas.openxmlformats.org/officeDocument/2006/relationships/customXml" Target="../customXml/item5.xml"/><Relationship Id="rId60" Type="http://schemas.openxmlformats.org/officeDocument/2006/relationships/customXml" Target="../customXml/item13.xml"/><Relationship Id="rId65" Type="http://schemas.openxmlformats.org/officeDocument/2006/relationships/customXml" Target="../customXml/item18.xml"/><Relationship Id="rId73" Type="http://schemas.openxmlformats.org/officeDocument/2006/relationships/customXml" Target="../customXml/item26.xml"/><Relationship Id="rId78" Type="http://schemas.openxmlformats.org/officeDocument/2006/relationships/customXml" Target="../customXml/item31.xml"/><Relationship Id="rId81" Type="http://schemas.openxmlformats.org/officeDocument/2006/relationships/customXml" Target="../customXml/item34.xml"/><Relationship Id="rId86" Type="http://schemas.openxmlformats.org/officeDocument/2006/relationships/customXml" Target="../customXml/item39.xml"/><Relationship Id="rId94" Type="http://schemas.openxmlformats.org/officeDocument/2006/relationships/customXml" Target="../customXml/item47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6.xml"/><Relationship Id="rId18" Type="http://schemas.openxmlformats.org/officeDocument/2006/relationships/pivotCacheDefinition" Target="pivotCache/pivotCacheDefinition11.xml"/><Relationship Id="rId39" Type="http://schemas.microsoft.com/office/2007/relationships/slicerCache" Target="slicerCaches/slicerCache15.xml"/><Relationship Id="rId34" Type="http://schemas.microsoft.com/office/2007/relationships/slicerCache" Target="slicerCaches/slicerCache10.xml"/><Relationship Id="rId50" Type="http://schemas.openxmlformats.org/officeDocument/2006/relationships/customXml" Target="../customXml/item3.xml"/><Relationship Id="rId55" Type="http://schemas.openxmlformats.org/officeDocument/2006/relationships/customXml" Target="../customXml/item8.xml"/><Relationship Id="rId76" Type="http://schemas.openxmlformats.org/officeDocument/2006/relationships/customXml" Target="../customXml/item29.xml"/><Relationship Id="rId97" Type="http://schemas.openxmlformats.org/officeDocument/2006/relationships/customXml" Target="../customXml/item50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4.xml"/><Relationship Id="rId92" Type="http://schemas.openxmlformats.org/officeDocument/2006/relationships/customXml" Target="../customXml/item45.xml"/><Relationship Id="rId2" Type="http://schemas.openxmlformats.org/officeDocument/2006/relationships/worksheet" Target="worksheets/sheet2.xml"/><Relationship Id="rId29" Type="http://schemas.microsoft.com/office/2007/relationships/slicerCache" Target="slicerCaches/slicerCache5.xml"/><Relationship Id="rId24" Type="http://schemas.openxmlformats.org/officeDocument/2006/relationships/pivotCacheDefinition" Target="pivotCache/pivotCacheDefinition17.xml"/><Relationship Id="rId40" Type="http://schemas.microsoft.com/office/2007/relationships/slicerCache" Target="slicerCaches/slicerCache16.xml"/><Relationship Id="rId45" Type="http://schemas.openxmlformats.org/officeDocument/2006/relationships/sharedStrings" Target="sharedStrings.xml"/><Relationship Id="rId66" Type="http://schemas.openxmlformats.org/officeDocument/2006/relationships/customXml" Target="../customXml/item19.xml"/><Relationship Id="rId87" Type="http://schemas.openxmlformats.org/officeDocument/2006/relationships/customXml" Target="../customXml/item40.xml"/><Relationship Id="rId61" Type="http://schemas.openxmlformats.org/officeDocument/2006/relationships/customXml" Target="../customXml/item14.xml"/><Relationship Id="rId82" Type="http://schemas.openxmlformats.org/officeDocument/2006/relationships/customXml" Target="../customXml/item35.xml"/><Relationship Id="rId19" Type="http://schemas.openxmlformats.org/officeDocument/2006/relationships/pivotCacheDefinition" Target="pivotCache/pivotCacheDefinition12.xml"/><Relationship Id="rId14" Type="http://schemas.openxmlformats.org/officeDocument/2006/relationships/pivotCacheDefinition" Target="pivotCache/pivotCacheDefinition7.xml"/><Relationship Id="rId30" Type="http://schemas.microsoft.com/office/2007/relationships/slicerCache" Target="slicerCaches/slicerCache6.xml"/><Relationship Id="rId35" Type="http://schemas.microsoft.com/office/2007/relationships/slicerCache" Target="slicerCaches/slicerCache11.xml"/><Relationship Id="rId56" Type="http://schemas.openxmlformats.org/officeDocument/2006/relationships/customXml" Target="../customXml/item9.xml"/><Relationship Id="rId77" Type="http://schemas.openxmlformats.org/officeDocument/2006/relationships/customXml" Target="../customXml/item30.xml"/><Relationship Id="rId8" Type="http://schemas.openxmlformats.org/officeDocument/2006/relationships/pivotCacheDefinition" Target="pivotCache/pivotCacheDefinition1.xml"/><Relationship Id="rId51" Type="http://schemas.openxmlformats.org/officeDocument/2006/relationships/customXml" Target="../customXml/item4.xml"/><Relationship Id="rId72" Type="http://schemas.openxmlformats.org/officeDocument/2006/relationships/customXml" Target="../customXml/item25.xml"/><Relationship Id="rId93" Type="http://schemas.openxmlformats.org/officeDocument/2006/relationships/customXml" Target="../customXml/item46.xml"/><Relationship Id="rId98" Type="http://schemas.openxmlformats.org/officeDocument/2006/relationships/customXml" Target="../customXml/item5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(1).xlsx]Análisis!estrato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CDA24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DADADA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Análisis!$B$37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DA2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ADADA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Análisis!$A$38:$A$45</c:f>
              <c:strCach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Análisis!$B$38:$B$45</c:f>
              <c:numCache>
                <c:formatCode>#,##0</c:formatCode>
                <c:ptCount val="7"/>
                <c:pt idx="0">
                  <c:v>199896</c:v>
                </c:pt>
                <c:pt idx="1">
                  <c:v>143029</c:v>
                </c:pt>
                <c:pt idx="2">
                  <c:v>80379</c:v>
                </c:pt>
                <c:pt idx="3">
                  <c:v>10075</c:v>
                </c:pt>
                <c:pt idx="4">
                  <c:v>1150</c:v>
                </c:pt>
                <c:pt idx="5">
                  <c:v>115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1-48FC-9A4A-DDCC6AA386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249663"/>
        <c:axId val="251171439"/>
      </c:barChart>
      <c:catAx>
        <c:axId val="144249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DADADA"/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1171439"/>
        <c:crosses val="autoZero"/>
        <c:auto val="1"/>
        <c:lblAlgn val="ctr"/>
        <c:lblOffset val="100"/>
        <c:noMultiLvlLbl val="0"/>
      </c:catAx>
      <c:valAx>
        <c:axId val="2511714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4249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(1).xlsx]Análisis!TablaDinámica2</c:name>
    <c:fmtId val="9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4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Segoe UI Semibold" panose="020B0702040204020203" pitchFamily="34" charset="0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CDA244"/>
          </a:solidFill>
          <a:ln w="19050">
            <a:noFill/>
          </a:ln>
          <a:effectLst/>
        </c:spPr>
        <c:dLbl>
          <c:idx val="0"/>
          <c:layout>
            <c:manualLayout>
              <c:x val="2.7635699013725083E-2"/>
              <c:y val="-6.06104033970275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400" b="1" i="0" u="none" strike="noStrike" kern="1200" baseline="0">
                  <a:solidFill>
                    <a:srgbClr val="CDA244"/>
                  </a:solidFill>
                  <a:latin typeface="Century Gothic" panose="020B0502020202020204" pitchFamily="34" charset="0"/>
                  <a:ea typeface="+mn-ea"/>
                  <a:cs typeface="Segoe UI Semibold" panose="020B0702040204020203" pitchFamily="34" charset="0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AD3333"/>
          </a:solidFill>
          <a:ln w="19050">
            <a:noFill/>
          </a:ln>
          <a:effectLst/>
        </c:spPr>
        <c:dLbl>
          <c:idx val="0"/>
          <c:layout>
            <c:manualLayout>
              <c:x val="-5.2794847920546242E-2"/>
              <c:y val="0.12267751828261375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400" b="1" i="0" u="none" strike="noStrike" kern="1200" baseline="0">
                  <a:solidFill>
                    <a:srgbClr val="AD3333"/>
                  </a:solidFill>
                  <a:latin typeface="Century Gothic" panose="020B0502020202020204" pitchFamily="34" charset="0"/>
                  <a:ea typeface="+mn-ea"/>
                  <a:cs typeface="Segoe UI Semibold" panose="020B0702040204020203" pitchFamily="34" charset="0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Análisis!$B$123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CDA24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5E-4108-BC84-855AB402574C}"/>
              </c:ext>
            </c:extLst>
          </c:dPt>
          <c:dPt>
            <c:idx val="1"/>
            <c:bubble3D val="0"/>
            <c:spPr>
              <a:solidFill>
                <a:srgbClr val="AD33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65E-4108-BC84-855AB402574C}"/>
              </c:ext>
            </c:extLst>
          </c:dPt>
          <c:dLbls>
            <c:dLbl>
              <c:idx val="0"/>
              <c:layout>
                <c:manualLayout>
                  <c:x val="2.7635699013725083E-2"/>
                  <c:y val="-6.06104033970275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CDA244"/>
                      </a:solidFill>
                      <a:latin typeface="Century Gothic" panose="020B0502020202020204" pitchFamily="34" charset="0"/>
                      <a:ea typeface="+mn-ea"/>
                      <a:cs typeface="Segoe UI Semibold" panose="020B0702040204020203" pitchFamily="34" charset="0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5E-4108-BC84-855AB402574C}"/>
                </c:ext>
              </c:extLst>
            </c:dLbl>
            <c:dLbl>
              <c:idx val="1"/>
              <c:layout>
                <c:manualLayout>
                  <c:x val="-5.2794847920546242E-2"/>
                  <c:y val="0.122677518282613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AD3333"/>
                      </a:solidFill>
                      <a:latin typeface="Century Gothic" panose="020B0502020202020204" pitchFamily="34" charset="0"/>
                      <a:ea typeface="+mn-ea"/>
                      <a:cs typeface="Segoe UI Semibold" panose="020B0702040204020203" pitchFamily="34" charset="0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5E-4108-BC84-855AB40257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Segoe UI Semibold" panose="020B0702040204020203" pitchFamily="34" charset="0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Análisis!$A$124:$A$126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Análisis!$B$124:$B$126</c:f>
              <c:numCache>
                <c:formatCode>#,##0</c:formatCode>
                <c:ptCount val="2"/>
                <c:pt idx="0">
                  <c:v>17821</c:v>
                </c:pt>
                <c:pt idx="1">
                  <c:v>13871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3C-45B8-88A9-801F76ABC21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(1).xlsx]Análisis!TablaDinámica1</c:name>
    <c:fmtId val="13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9.4488196186568712E-3"/>
              <c:y val="-6.62999103276789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4276198097164543E-2"/>
              <c:y val="-6.629991032767901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18352721059742E-2"/>
              <c:y val="-7.017087728303236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0090856324030298E-2"/>
              <c:y val="3.82161974668636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4276198097164543E-2"/>
              <c:y val="5.75710322436307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6598741996403382E-2"/>
              <c:y val="6.1441999198984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7359179107612495E-2"/>
              <c:y val="5.3700065288277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1544520880746739E-2"/>
              <c:y val="4.5958131377570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2998185437463204E-2"/>
              <c:y val="5.3700065288277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5729862653881008E-2"/>
              <c:y val="4.2087164422216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572986265388098E-2"/>
              <c:y val="4.5958131377570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8637191767313861E-2"/>
              <c:y val="4.982909833292388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8637191767313861E-2"/>
              <c:y val="4.20871644222170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1544520880746794E-2"/>
              <c:y val="4.5958131377570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1544520880746794E-2"/>
              <c:y val="4.2087164422216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8637191767313965E-2"/>
              <c:y val="4.20871644222170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4451849994179724E-2"/>
              <c:y val="4.5958131377570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1544520880746739E-2"/>
              <c:y val="3.434523051151018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2822533540448102E-2"/>
              <c:y val="5.370006528827717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5729862653881087E-2"/>
              <c:y val="3.82161974668636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718352721059742E-2"/>
              <c:y val="5.3700065288277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5905514550896162E-2"/>
              <c:y val="-7.40418442383857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4.3609936701493185E-3"/>
              <c:y val="-3.48387025981807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8.721987340298637E-3"/>
              <c:y val="2.32258017321205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0351303794030155E-2"/>
              <c:y val="-5.41935373749480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1804968350746592E-2"/>
              <c:y val="-5.80645043303013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4712297464179474E-2"/>
              <c:y val="-5.03225704195945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9073291134328792E-2"/>
              <c:y val="-6.96774051963616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619626577612459E-2"/>
              <c:y val="-5.41935373749479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619626577612352E-2"/>
              <c:y val="-6.58064382410083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0526955691045337E-2"/>
              <c:y val="-5.80645043303013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6165962020896018E-2"/>
              <c:y val="-5.03225704195945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9.4488196186568712E-3"/>
              <c:y val="-6.62999103276789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4.3609936701493185E-3"/>
              <c:y val="-3.48387025981807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8.721987340298637E-3"/>
              <c:y val="2.32258017321205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0351303794030155E-2"/>
              <c:y val="-5.41935373749480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1804968350746592E-2"/>
              <c:y val="-5.80645043303013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4712297464179474E-2"/>
              <c:y val="-5.03225704195945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9073291134328792E-2"/>
              <c:y val="-6.96774051963616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619626577612459E-2"/>
              <c:y val="-5.41935373749479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4276198097164543E-2"/>
              <c:y val="-6.629991032767901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619626577612352E-2"/>
              <c:y val="-6.58064382410083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5905514550896162E-2"/>
              <c:y val="-7.40418442383857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0526955691045337E-2"/>
              <c:y val="-5.80645043303013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18352721059742E-2"/>
              <c:y val="-7.017087728303236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6165962020896018E-2"/>
              <c:y val="-5.03225704195945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7359179107612495E-2"/>
              <c:y val="5.3700065288277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1544520880746739E-2"/>
              <c:y val="4.5958131377570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2998185437463204E-2"/>
              <c:y val="5.3700065288277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5729862653881008E-2"/>
              <c:y val="4.2087164422216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572986265388098E-2"/>
              <c:y val="4.5958131377570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8637191767313861E-2"/>
              <c:y val="4.982909833292388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8637191767313861E-2"/>
              <c:y val="4.20871644222170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1544520880746794E-2"/>
              <c:y val="4.5958131377570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1544520880746794E-2"/>
              <c:y val="4.2087164422216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8637191767313965E-2"/>
              <c:y val="4.20871644222170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4451849994179724E-2"/>
              <c:y val="4.5958131377570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1544520880746739E-2"/>
              <c:y val="3.434523051151018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2822533540448102E-2"/>
              <c:y val="5.370006528827717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5729862653881087E-2"/>
              <c:y val="3.82161974668636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718352721059742E-2"/>
              <c:y val="5.3700065288277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3.0090856324030298E-2"/>
              <c:y val="3.82161974668636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4276198097164543E-2"/>
              <c:y val="5.75710322436307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CDA244"/>
            </a:solidFill>
            <a:ln w="9525">
              <a:solidFill>
                <a:srgbClr val="CDA244"/>
              </a:solidFill>
            </a:ln>
            <a:effectLst/>
          </c:spPr>
        </c:marker>
        <c:dLbl>
          <c:idx val="0"/>
          <c:layout>
            <c:manualLayout>
              <c:x val="-2.6598741996403382E-2"/>
              <c:y val="6.1441999198984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AD3333"/>
            </a:solidFill>
            <a:ln w="38100">
              <a:solidFill>
                <a:srgbClr val="AD3333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</c:pivotFmt>
      <c:pivotFmt>
        <c:idx val="89"/>
      </c:pivotFmt>
      <c:pivotFmt>
        <c:idx val="90"/>
      </c:pivotFmt>
      <c:pivotFmt>
        <c:idx val="91"/>
      </c:pivotFmt>
      <c:pivotFmt>
        <c:idx val="92"/>
      </c:pivotFmt>
      <c:pivotFmt>
        <c:idx val="93"/>
      </c:pivotFmt>
      <c:pivotFmt>
        <c:idx val="94"/>
      </c:pivotFmt>
      <c:pivotFmt>
        <c:idx val="95"/>
      </c:pivotFmt>
      <c:pivotFmt>
        <c:idx val="96"/>
      </c:pivotFmt>
      <c:pivotFmt>
        <c:idx val="97"/>
      </c:pivotFmt>
      <c:pivotFmt>
        <c:idx val="98"/>
      </c:pivotFmt>
      <c:pivotFmt>
        <c:idx val="99"/>
      </c:pivotFmt>
      <c:pivotFmt>
        <c:idx val="100"/>
      </c:pivotFmt>
      <c:pivotFmt>
        <c:idx val="101"/>
      </c:pivotFmt>
      <c:pivotFmt>
        <c:idx val="102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6180613090306545E-2"/>
              <c:y val="5.735516756057666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3971278652306003E-2"/>
              <c:y val="5.252424968618044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2866611433305716E-2"/>
              <c:y val="6.21860854349727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176194421430544E-2"/>
              <c:y val="5.25242496861805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</c:ext>
          </c:extLst>
        </c:dLbl>
      </c:pivotFmt>
      <c:pivotFmt>
        <c:idx val="107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176194421430544E-2"/>
              <c:y val="6.70170033093688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3971278652305993E-2"/>
              <c:y val="5.25242496861805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1761944214305402E-2"/>
              <c:y val="5.735516756057657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176194421430544E-2"/>
              <c:y val="5.25242496861805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1761944214305523E-2"/>
              <c:y val="6.21860854349727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176194421430544E-2"/>
              <c:y val="7.184792118376506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1761944214305523E-2"/>
              <c:y val="6.218608543497280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1.5133940900303783E-2"/>
              <c:y val="5.25242496861805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0657276995305163E-2"/>
              <c:y val="6.70170033093689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176194421430544E-2"/>
              <c:y val="6.70170033093689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1.8447942557304611E-2"/>
              <c:y val="6.21860854349728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1.9552609776304887E-2"/>
              <c:y val="3.80314960629921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1.8447942557304611E-2"/>
              <c:y val="7.184792118376516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layout>
            <c:manualLayout>
              <c:x val="-2.1761944214305603E-2"/>
              <c:y val="6.70170033093688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</c:pivotFmt>
      <c:pivotFmt>
        <c:idx val="122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Análisis!$B$256</c:f>
              <c:strCache>
                <c:ptCount val="1"/>
                <c:pt idx="0">
                  <c:v>Inscritos</c:v>
                </c:pt>
              </c:strCache>
            </c:strRef>
          </c:tx>
          <c:spPr>
            <a:ln w="38100" cap="rnd">
              <a:solidFill>
                <a:srgbClr val="AD3333"/>
              </a:solidFill>
              <a:round/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  <c:marker>
            <c:symbol val="circle"/>
            <c:size val="5"/>
            <c:spPr>
              <a:solidFill>
                <a:srgbClr val="AD3333"/>
              </a:solidFill>
              <a:ln w="38100">
                <a:solidFill>
                  <a:srgbClr val="AD3333"/>
                </a:solidFill>
                <a:extLst>
                  <a:ext uri="{C807C97D-BFC1-408E-A445-0C87EB9F89A2}">
                    <ask:lineSketchStyleProps xmlns:ask="http://schemas.microsoft.com/office/drawing/2018/sketchyshapes">
                      <ask:type>
                        <ask:lineSketchCurved/>
                      </ask:type>
                    </ask:lineSketchStyleProps>
                  </a:ext>
                </a:extLst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66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Análisis!$A$257:$A$275</c:f>
              <c:strCache>
                <c:ptCount val="18"/>
                <c:pt idx="0">
                  <c:v>2017-1</c:v>
                </c:pt>
                <c:pt idx="1">
                  <c:v>2017-2</c:v>
                </c:pt>
                <c:pt idx="2">
                  <c:v>2018-1</c:v>
                </c:pt>
                <c:pt idx="3">
                  <c:v>2018-2</c:v>
                </c:pt>
                <c:pt idx="4">
                  <c:v>2019-1</c:v>
                </c:pt>
                <c:pt idx="5">
                  <c:v>2019-2</c:v>
                </c:pt>
                <c:pt idx="6">
                  <c:v>2020-1</c:v>
                </c:pt>
                <c:pt idx="7">
                  <c:v>2020-2</c:v>
                </c:pt>
                <c:pt idx="8">
                  <c:v>2021-1</c:v>
                </c:pt>
                <c:pt idx="9">
                  <c:v>2021-2</c:v>
                </c:pt>
                <c:pt idx="10">
                  <c:v>2022-1</c:v>
                </c:pt>
                <c:pt idx="11">
                  <c:v>2022-2</c:v>
                </c:pt>
                <c:pt idx="12">
                  <c:v>2023-1</c:v>
                </c:pt>
                <c:pt idx="13">
                  <c:v>2023-2</c:v>
                </c:pt>
                <c:pt idx="14">
                  <c:v>2024-1</c:v>
                </c:pt>
                <c:pt idx="15">
                  <c:v>2024-2</c:v>
                </c:pt>
                <c:pt idx="16">
                  <c:v>2025-1</c:v>
                </c:pt>
                <c:pt idx="17">
                  <c:v>2025-2</c:v>
                </c:pt>
              </c:strCache>
            </c:strRef>
          </c:cat>
          <c:val>
            <c:numRef>
              <c:f>Análisis!$B$257:$B$275</c:f>
              <c:numCache>
                <c:formatCode>General</c:formatCode>
                <c:ptCount val="18"/>
                <c:pt idx="0">
                  <c:v>18379</c:v>
                </c:pt>
                <c:pt idx="1">
                  <c:v>10654</c:v>
                </c:pt>
                <c:pt idx="2">
                  <c:v>7803</c:v>
                </c:pt>
                <c:pt idx="3">
                  <c:v>5537</c:v>
                </c:pt>
                <c:pt idx="4">
                  <c:v>7578</c:v>
                </c:pt>
                <c:pt idx="5">
                  <c:v>5350</c:v>
                </c:pt>
                <c:pt idx="6">
                  <c:v>6934</c:v>
                </c:pt>
                <c:pt idx="7">
                  <c:v>6783</c:v>
                </c:pt>
                <c:pt idx="8">
                  <c:v>6920</c:v>
                </c:pt>
                <c:pt idx="9">
                  <c:v>6475</c:v>
                </c:pt>
                <c:pt idx="10">
                  <c:v>8076</c:v>
                </c:pt>
                <c:pt idx="11">
                  <c:v>4509</c:v>
                </c:pt>
                <c:pt idx="12">
                  <c:v>6925</c:v>
                </c:pt>
                <c:pt idx="13">
                  <c:v>4833</c:v>
                </c:pt>
                <c:pt idx="14">
                  <c:v>8134</c:v>
                </c:pt>
                <c:pt idx="15">
                  <c:v>4368</c:v>
                </c:pt>
                <c:pt idx="16">
                  <c:v>6843</c:v>
                </c:pt>
                <c:pt idx="17">
                  <c:v>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A-4D10-9C16-92F9421416A7}"/>
            </c:ext>
          </c:extLst>
        </c:ser>
        <c:ser>
          <c:idx val="1"/>
          <c:order val="1"/>
          <c:tx>
            <c:strRef>
              <c:f>Análisis!$C$256</c:f>
              <c:strCache>
                <c:ptCount val="1"/>
                <c:pt idx="0">
                  <c:v>Admitidos</c:v>
                </c:pt>
              </c:strCache>
            </c:strRef>
          </c:tx>
          <c:spPr>
            <a:ln w="38100" cap="rnd">
              <a:solidFill>
                <a:srgbClr val="CDA244"/>
              </a:solidFill>
              <a:round/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  <c:marker>
            <c:symbol val="circle"/>
            <c:size val="5"/>
            <c:spPr>
              <a:solidFill>
                <a:srgbClr val="CDA244"/>
              </a:solidFill>
              <a:ln w="38100">
                <a:solidFill>
                  <a:srgbClr val="CDA244"/>
                </a:solidFill>
                <a:extLst>
                  <a:ext uri="{C807C97D-BFC1-408E-A445-0C87EB9F89A2}">
                    <ask:lineSketchStyleProps xmlns:ask="http://schemas.microsoft.com/office/drawing/2018/sketchyshapes">
                      <ask:type>
                        <ask:lineSketchCurved/>
                      </ask:type>
                    </ask:lineSketchStyleProps>
                  </a:ext>
                </a:extLst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4-3C5A-4D10-9C16-92F9421416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3-3C5A-4D10-9C16-92F9421416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2-3C5A-4D10-9C16-92F9421416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1-3C5A-4D10-9C16-92F9421416A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3C5A-4D10-9C16-92F9421416A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3C5A-4D10-9C16-92F9421416A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F-3C5A-4D10-9C16-92F9421416A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3C5A-4D10-9C16-92F9421416A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D-3C5A-4D10-9C16-92F9421416A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3C5A-4D10-9C16-92F9421416A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B-3C5A-4D10-9C16-92F9421416A7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3C5A-4D10-9C16-92F9421416A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9-3C5A-4D10-9C16-92F9421416A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8-3C5A-4D10-9C16-92F9421416A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7-3C5A-4D10-9C16-92F9421416A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4-3C5A-4D10-9C16-92F9421416A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5-3C5A-4D10-9C16-92F9421416A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6-3C5A-4D10-9C16-92F9421416A7}"/>
              </c:ext>
            </c:extLst>
          </c:dPt>
          <c:dLbls>
            <c:dLbl>
              <c:idx val="0"/>
              <c:layout>
                <c:manualLayout>
                  <c:x val="-2.6180613090306545E-2"/>
                  <c:y val="5.7355167560576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C5A-4D10-9C16-92F9421416A7}"/>
                </c:ext>
              </c:extLst>
            </c:dLbl>
            <c:dLbl>
              <c:idx val="1"/>
              <c:layout>
                <c:manualLayout>
                  <c:x val="-2.3971278652306003E-2"/>
                  <c:y val="5.2524249686180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C5A-4D10-9C16-92F9421416A7}"/>
                </c:ext>
              </c:extLst>
            </c:dLbl>
            <c:dLbl>
              <c:idx val="2"/>
              <c:layout>
                <c:manualLayout>
                  <c:x val="-2.2866611433305716E-2"/>
                  <c:y val="6.2186085434972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C5A-4D10-9C16-92F9421416A7}"/>
                </c:ext>
              </c:extLst>
            </c:dLbl>
            <c:dLbl>
              <c:idx val="3"/>
              <c:layout>
                <c:manualLayout>
                  <c:x val="-2.176194421430544E-2"/>
                  <c:y val="5.25242496861805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3366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3C5A-4D10-9C16-92F9421416A7}"/>
                </c:ext>
              </c:extLst>
            </c:dLbl>
            <c:dLbl>
              <c:idx val="4"/>
              <c:layout>
                <c:manualLayout>
                  <c:x val="-2.176194421430544E-2"/>
                  <c:y val="6.7017003309368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C5A-4D10-9C16-92F9421416A7}"/>
                </c:ext>
              </c:extLst>
            </c:dLbl>
            <c:dLbl>
              <c:idx val="5"/>
              <c:layout>
                <c:manualLayout>
                  <c:x val="-2.3971278652305993E-2"/>
                  <c:y val="5.2524249686180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5A-4D10-9C16-92F9421416A7}"/>
                </c:ext>
              </c:extLst>
            </c:dLbl>
            <c:dLbl>
              <c:idx val="6"/>
              <c:layout>
                <c:manualLayout>
                  <c:x val="-2.1761944214305402E-2"/>
                  <c:y val="5.7355167560576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C5A-4D10-9C16-92F9421416A7}"/>
                </c:ext>
              </c:extLst>
            </c:dLbl>
            <c:dLbl>
              <c:idx val="7"/>
              <c:layout>
                <c:manualLayout>
                  <c:x val="-2.176194421430544E-2"/>
                  <c:y val="5.2524249686180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C5A-4D10-9C16-92F9421416A7}"/>
                </c:ext>
              </c:extLst>
            </c:dLbl>
            <c:dLbl>
              <c:idx val="8"/>
              <c:layout>
                <c:manualLayout>
                  <c:x val="-2.1761944214305523E-2"/>
                  <c:y val="6.2186085434972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C5A-4D10-9C16-92F9421416A7}"/>
                </c:ext>
              </c:extLst>
            </c:dLbl>
            <c:dLbl>
              <c:idx val="9"/>
              <c:layout>
                <c:manualLayout>
                  <c:x val="-2.176194421430544E-2"/>
                  <c:y val="7.1847921183765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5A-4D10-9C16-92F9421416A7}"/>
                </c:ext>
              </c:extLst>
            </c:dLbl>
            <c:dLbl>
              <c:idx val="10"/>
              <c:layout>
                <c:manualLayout>
                  <c:x val="-2.1761944214305523E-2"/>
                  <c:y val="6.2186085434972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5A-4D10-9C16-92F9421416A7}"/>
                </c:ext>
              </c:extLst>
            </c:dLbl>
            <c:dLbl>
              <c:idx val="11"/>
              <c:layout>
                <c:manualLayout>
                  <c:x val="-1.5133940900303783E-2"/>
                  <c:y val="5.2524249686180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5A-4D10-9C16-92F9421416A7}"/>
                </c:ext>
              </c:extLst>
            </c:dLbl>
            <c:dLbl>
              <c:idx val="12"/>
              <c:layout>
                <c:manualLayout>
                  <c:x val="-2.0657276995305163E-2"/>
                  <c:y val="6.7017003309368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5A-4D10-9C16-92F9421416A7}"/>
                </c:ext>
              </c:extLst>
            </c:dLbl>
            <c:dLbl>
              <c:idx val="13"/>
              <c:layout>
                <c:manualLayout>
                  <c:x val="-2.176194421430544E-2"/>
                  <c:y val="6.7017003309368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5A-4D10-9C16-92F9421416A7}"/>
                </c:ext>
              </c:extLst>
            </c:dLbl>
            <c:dLbl>
              <c:idx val="14"/>
              <c:layout>
                <c:manualLayout>
                  <c:x val="-1.8447942557304611E-2"/>
                  <c:y val="6.2186085434972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5A-4D10-9C16-92F9421416A7}"/>
                </c:ext>
              </c:extLst>
            </c:dLbl>
            <c:dLbl>
              <c:idx val="15"/>
              <c:layout>
                <c:manualLayout>
                  <c:x val="-1.9552609776304887E-2"/>
                  <c:y val="3.8031496062992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5A-4D10-9C16-92F9421416A7}"/>
                </c:ext>
              </c:extLst>
            </c:dLbl>
            <c:dLbl>
              <c:idx val="16"/>
              <c:layout>
                <c:manualLayout>
                  <c:x val="-1.8447942557304611E-2"/>
                  <c:y val="7.1847921183765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5A-4D10-9C16-92F9421416A7}"/>
                </c:ext>
              </c:extLst>
            </c:dLbl>
            <c:dLbl>
              <c:idx val="17"/>
              <c:layout>
                <c:manualLayout>
                  <c:x val="-2.1761944214305603E-2"/>
                  <c:y val="6.7017003309368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5A-4D10-9C16-92F9421416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66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Análisis!$A$257:$A$275</c:f>
              <c:strCache>
                <c:ptCount val="18"/>
                <c:pt idx="0">
                  <c:v>2017-1</c:v>
                </c:pt>
                <c:pt idx="1">
                  <c:v>2017-2</c:v>
                </c:pt>
                <c:pt idx="2">
                  <c:v>2018-1</c:v>
                </c:pt>
                <c:pt idx="3">
                  <c:v>2018-2</c:v>
                </c:pt>
                <c:pt idx="4">
                  <c:v>2019-1</c:v>
                </c:pt>
                <c:pt idx="5">
                  <c:v>2019-2</c:v>
                </c:pt>
                <c:pt idx="6">
                  <c:v>2020-1</c:v>
                </c:pt>
                <c:pt idx="7">
                  <c:v>2020-2</c:v>
                </c:pt>
                <c:pt idx="8">
                  <c:v>2021-1</c:v>
                </c:pt>
                <c:pt idx="9">
                  <c:v>2021-2</c:v>
                </c:pt>
                <c:pt idx="10">
                  <c:v>2022-1</c:v>
                </c:pt>
                <c:pt idx="11">
                  <c:v>2022-2</c:v>
                </c:pt>
                <c:pt idx="12">
                  <c:v>2023-1</c:v>
                </c:pt>
                <c:pt idx="13">
                  <c:v>2023-2</c:v>
                </c:pt>
                <c:pt idx="14">
                  <c:v>2024-1</c:v>
                </c:pt>
                <c:pt idx="15">
                  <c:v>2024-2</c:v>
                </c:pt>
                <c:pt idx="16">
                  <c:v>2025-1</c:v>
                </c:pt>
                <c:pt idx="17">
                  <c:v>2025-2</c:v>
                </c:pt>
              </c:strCache>
            </c:strRef>
          </c:cat>
          <c:val>
            <c:numRef>
              <c:f>Análisis!$C$257:$C$275</c:f>
              <c:numCache>
                <c:formatCode>General</c:formatCode>
                <c:ptCount val="18"/>
                <c:pt idx="0">
                  <c:v>4707</c:v>
                </c:pt>
                <c:pt idx="1">
                  <c:v>2919</c:v>
                </c:pt>
                <c:pt idx="2">
                  <c:v>3047</c:v>
                </c:pt>
                <c:pt idx="3">
                  <c:v>2407</c:v>
                </c:pt>
                <c:pt idx="4">
                  <c:v>3250</c:v>
                </c:pt>
                <c:pt idx="5">
                  <c:v>3071</c:v>
                </c:pt>
                <c:pt idx="6">
                  <c:v>3084</c:v>
                </c:pt>
                <c:pt idx="7">
                  <c:v>3210</c:v>
                </c:pt>
                <c:pt idx="8">
                  <c:v>2830</c:v>
                </c:pt>
                <c:pt idx="9">
                  <c:v>3076</c:v>
                </c:pt>
                <c:pt idx="10">
                  <c:v>3294</c:v>
                </c:pt>
                <c:pt idx="11">
                  <c:v>2147</c:v>
                </c:pt>
                <c:pt idx="12">
                  <c:v>3959</c:v>
                </c:pt>
                <c:pt idx="13">
                  <c:v>3162</c:v>
                </c:pt>
                <c:pt idx="14">
                  <c:v>4337</c:v>
                </c:pt>
                <c:pt idx="15">
                  <c:v>3585</c:v>
                </c:pt>
                <c:pt idx="16">
                  <c:v>5055</c:v>
                </c:pt>
                <c:pt idx="17">
                  <c:v>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A-4D10-9C16-92F9421416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836400"/>
        <c:axId val="42845520"/>
      </c:lineChart>
      <c:catAx>
        <c:axId val="4283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42845520"/>
        <c:crosses val="autoZero"/>
        <c:auto val="1"/>
        <c:lblAlgn val="ctr"/>
        <c:lblOffset val="100"/>
        <c:noMultiLvlLbl val="0"/>
      </c:catAx>
      <c:valAx>
        <c:axId val="42845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83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(1).xlsx]Análisis!TablaDinámica4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noFill/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noFill/>
            <a:ln w="38100">
              <a:solidFill>
                <a:srgbClr val="AD3333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noFill/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noFill/>
            <a:ln w="38100">
              <a:solidFill>
                <a:srgbClr val="AD3333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38100" cap="rnd">
            <a:solidFill>
              <a:srgbClr val="CDA244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CDA244"/>
            </a:solidFill>
            <a:ln w="38100">
              <a:solidFill>
                <a:srgbClr val="CDA244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Curved/>
                  </ask:type>
                </ask:lineSketchStyleProps>
              </a:ext>
            </a:extLst>
          </a:ln>
          <a:effectLst/>
        </c:spPr>
        <c:marker>
          <c:symbol val="circle"/>
          <c:size val="5"/>
          <c:spPr>
            <a:solidFill>
              <a:srgbClr val="AD3333"/>
            </a:solidFill>
            <a:ln w="38100">
              <a:solidFill>
                <a:srgbClr val="AD3333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Análisis!$B$280</c:f>
              <c:strCache>
                <c:ptCount val="1"/>
                <c:pt idx="0">
                  <c:v>Primer Curso</c:v>
                </c:pt>
              </c:strCache>
            </c:strRef>
          </c:tx>
          <c:spPr>
            <a:ln w="38100" cap="rnd">
              <a:solidFill>
                <a:srgbClr val="CDA244"/>
              </a:solidFill>
              <a:round/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  <c:marker>
            <c:symbol val="circle"/>
            <c:size val="5"/>
            <c:spPr>
              <a:solidFill>
                <a:srgbClr val="CDA244"/>
              </a:solidFill>
              <a:ln w="38100">
                <a:solidFill>
                  <a:srgbClr val="CDA244"/>
                </a:solidFill>
                <a:extLst>
                  <a:ext uri="{C807C97D-BFC1-408E-A445-0C87EB9F89A2}">
                    <ask:lineSketchStyleProps xmlns:ask="http://schemas.microsoft.com/office/drawing/2018/sketchyshapes">
                      <ask:type>
                        <ask:lineSketchCurved/>
                      </ask:type>
                    </ask:lineSketchStyleProps>
                  </a:ext>
                </a:extLst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rgbClr val="003366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Análisis!$A$281:$A$299</c:f>
              <c:strCache>
                <c:ptCount val="18"/>
                <c:pt idx="0">
                  <c:v>2017-1</c:v>
                </c:pt>
                <c:pt idx="1">
                  <c:v>2017-2</c:v>
                </c:pt>
                <c:pt idx="2">
                  <c:v>2018-1</c:v>
                </c:pt>
                <c:pt idx="3">
                  <c:v>2018-2</c:v>
                </c:pt>
                <c:pt idx="4">
                  <c:v>2019-1</c:v>
                </c:pt>
                <c:pt idx="5">
                  <c:v>2019-2</c:v>
                </c:pt>
                <c:pt idx="6">
                  <c:v>2020-1</c:v>
                </c:pt>
                <c:pt idx="7">
                  <c:v>2020-2</c:v>
                </c:pt>
                <c:pt idx="8">
                  <c:v>2021-1</c:v>
                </c:pt>
                <c:pt idx="9">
                  <c:v>2021-2</c:v>
                </c:pt>
                <c:pt idx="10">
                  <c:v>2022-1</c:v>
                </c:pt>
                <c:pt idx="11">
                  <c:v>2022-2</c:v>
                </c:pt>
                <c:pt idx="12">
                  <c:v>2023-1</c:v>
                </c:pt>
                <c:pt idx="13">
                  <c:v>2023-2</c:v>
                </c:pt>
                <c:pt idx="14">
                  <c:v>2024-1</c:v>
                </c:pt>
                <c:pt idx="15">
                  <c:v>2024-2</c:v>
                </c:pt>
                <c:pt idx="16">
                  <c:v>2025-1</c:v>
                </c:pt>
                <c:pt idx="17">
                  <c:v>2025-2</c:v>
                </c:pt>
              </c:strCache>
            </c:strRef>
          </c:cat>
          <c:val>
            <c:numRef>
              <c:f>Análisis!$B$281:$B$299</c:f>
              <c:numCache>
                <c:formatCode>General</c:formatCode>
                <c:ptCount val="18"/>
                <c:pt idx="0">
                  <c:v>4475</c:v>
                </c:pt>
                <c:pt idx="1">
                  <c:v>2761</c:v>
                </c:pt>
                <c:pt idx="2">
                  <c:v>3080</c:v>
                </c:pt>
                <c:pt idx="3">
                  <c:v>2403</c:v>
                </c:pt>
                <c:pt idx="4">
                  <c:v>2636</c:v>
                </c:pt>
                <c:pt idx="5">
                  <c:v>2317</c:v>
                </c:pt>
                <c:pt idx="6">
                  <c:v>2795</c:v>
                </c:pt>
                <c:pt idx="7">
                  <c:v>3011</c:v>
                </c:pt>
                <c:pt idx="8">
                  <c:v>2557</c:v>
                </c:pt>
                <c:pt idx="9">
                  <c:v>2589</c:v>
                </c:pt>
                <c:pt idx="10">
                  <c:v>2577</c:v>
                </c:pt>
                <c:pt idx="11">
                  <c:v>2121</c:v>
                </c:pt>
                <c:pt idx="12">
                  <c:v>3269</c:v>
                </c:pt>
                <c:pt idx="13">
                  <c:v>2618</c:v>
                </c:pt>
                <c:pt idx="14">
                  <c:v>3722</c:v>
                </c:pt>
                <c:pt idx="15">
                  <c:v>3115</c:v>
                </c:pt>
                <c:pt idx="16">
                  <c:v>4207</c:v>
                </c:pt>
                <c:pt idx="17">
                  <c:v>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C-483D-892D-79E7ACDE3EF6}"/>
            </c:ext>
          </c:extLst>
        </c:ser>
        <c:ser>
          <c:idx val="1"/>
          <c:order val="1"/>
          <c:tx>
            <c:strRef>
              <c:f>Análisis!$C$280</c:f>
              <c:strCache>
                <c:ptCount val="1"/>
                <c:pt idx="0">
                  <c:v>Matriculados</c:v>
                </c:pt>
              </c:strCache>
            </c:strRef>
          </c:tx>
          <c:spPr>
            <a:ln w="38100" cap="rnd">
              <a:solidFill>
                <a:srgbClr val="AD3333"/>
              </a:solidFill>
              <a:round/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Curved/>
                    </ask:type>
                  </ask:lineSketchStyleProps>
                </a:ext>
              </a:extLst>
            </a:ln>
            <a:effectLst/>
          </c:spPr>
          <c:marker>
            <c:symbol val="circle"/>
            <c:size val="5"/>
            <c:spPr>
              <a:solidFill>
                <a:srgbClr val="AD3333"/>
              </a:solidFill>
              <a:ln w="38100">
                <a:solidFill>
                  <a:srgbClr val="AD3333"/>
                </a:solidFill>
                <a:extLst>
                  <a:ext uri="{C807C97D-BFC1-408E-A445-0C87EB9F89A2}">
                    <ask:lineSketchStyleProps xmlns:ask="http://schemas.microsoft.com/office/drawing/2018/sketchyshapes">
                      <ask:type>
                        <ask:lineSketchCurved/>
                      </ask:type>
                    </ask:lineSketchStyleProps>
                  </a:ext>
                </a:extLst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rgbClr val="003366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Análisis!$A$281:$A$299</c:f>
              <c:strCache>
                <c:ptCount val="18"/>
                <c:pt idx="0">
                  <c:v>2017-1</c:v>
                </c:pt>
                <c:pt idx="1">
                  <c:v>2017-2</c:v>
                </c:pt>
                <c:pt idx="2">
                  <c:v>2018-1</c:v>
                </c:pt>
                <c:pt idx="3">
                  <c:v>2018-2</c:v>
                </c:pt>
                <c:pt idx="4">
                  <c:v>2019-1</c:v>
                </c:pt>
                <c:pt idx="5">
                  <c:v>2019-2</c:v>
                </c:pt>
                <c:pt idx="6">
                  <c:v>2020-1</c:v>
                </c:pt>
                <c:pt idx="7">
                  <c:v>2020-2</c:v>
                </c:pt>
                <c:pt idx="8">
                  <c:v>2021-1</c:v>
                </c:pt>
                <c:pt idx="9">
                  <c:v>2021-2</c:v>
                </c:pt>
                <c:pt idx="10">
                  <c:v>2022-1</c:v>
                </c:pt>
                <c:pt idx="11">
                  <c:v>2022-2</c:v>
                </c:pt>
                <c:pt idx="12">
                  <c:v>2023-1</c:v>
                </c:pt>
                <c:pt idx="13">
                  <c:v>2023-2</c:v>
                </c:pt>
                <c:pt idx="14">
                  <c:v>2024-1</c:v>
                </c:pt>
                <c:pt idx="15">
                  <c:v>2024-2</c:v>
                </c:pt>
                <c:pt idx="16">
                  <c:v>2025-1</c:v>
                </c:pt>
                <c:pt idx="17">
                  <c:v>2025-2</c:v>
                </c:pt>
              </c:strCache>
            </c:strRef>
          </c:cat>
          <c:val>
            <c:numRef>
              <c:f>Análisis!$C$281:$C$299</c:f>
              <c:numCache>
                <c:formatCode>General</c:formatCode>
                <c:ptCount val="18"/>
                <c:pt idx="0">
                  <c:v>25802</c:v>
                </c:pt>
                <c:pt idx="1">
                  <c:v>25628</c:v>
                </c:pt>
                <c:pt idx="2">
                  <c:v>25455</c:v>
                </c:pt>
                <c:pt idx="3">
                  <c:v>25280</c:v>
                </c:pt>
                <c:pt idx="4">
                  <c:v>24510</c:v>
                </c:pt>
                <c:pt idx="5">
                  <c:v>24337</c:v>
                </c:pt>
                <c:pt idx="6">
                  <c:v>23837</c:v>
                </c:pt>
                <c:pt idx="7">
                  <c:v>24795</c:v>
                </c:pt>
                <c:pt idx="8">
                  <c:v>24321</c:v>
                </c:pt>
                <c:pt idx="9">
                  <c:v>24049</c:v>
                </c:pt>
                <c:pt idx="10">
                  <c:v>22571</c:v>
                </c:pt>
                <c:pt idx="11">
                  <c:v>21944</c:v>
                </c:pt>
                <c:pt idx="12">
                  <c:v>22503</c:v>
                </c:pt>
                <c:pt idx="13">
                  <c:v>21922</c:v>
                </c:pt>
                <c:pt idx="14">
                  <c:v>23147</c:v>
                </c:pt>
                <c:pt idx="15">
                  <c:v>23627</c:v>
                </c:pt>
                <c:pt idx="16">
                  <c:v>25100</c:v>
                </c:pt>
                <c:pt idx="17">
                  <c:v>25825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C-483D-892D-79E7ACDE3EF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718288"/>
        <c:axId val="376718768"/>
      </c:lineChart>
      <c:catAx>
        <c:axId val="37671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376718768"/>
        <c:crosses val="autoZero"/>
        <c:auto val="1"/>
        <c:lblAlgn val="ctr"/>
        <c:lblOffset val="100"/>
        <c:noMultiLvlLbl val="0"/>
      </c:catAx>
      <c:valAx>
        <c:axId val="376718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671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(1).xlsx]Análisis!TablaDinámica6</c:name>
    <c:fmtId val="8"/>
  </c:pivotSource>
  <c:chart>
    <c:autoTitleDeleted val="1"/>
    <c:pivotFmts>
      <c:pivotFmt>
        <c:idx val="0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920774005111355E-2"/>
              <c:y val="-0.10185185185185185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628696604600219E-2"/>
              <c:y val="-9.25925925925925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747353048557896E-2"/>
              <c:y val="-8.333333333333341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5049288061336253E-2"/>
              <c:y val="-7.40740740740740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5049288061336281E-2"/>
              <c:y val="-6.48148148148148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0668127053669277E-2"/>
              <c:y val="-6.48148148148148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74735304855792E-2"/>
              <c:y val="-6.48148148148148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0668127053669277E-2"/>
              <c:y val="-7.8703703703703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6286966046002138E-2"/>
              <c:y val="-6.94444444444444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5049288061336253E-2"/>
              <c:y val="-7.40740740740740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4826579043446512E-2"/>
              <c:y val="-6.48148148148148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044541803577948E-2"/>
              <c:y val="-6.944444444444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9207740051113547E-2"/>
              <c:y val="-6.944444444444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747353048557976E-2"/>
              <c:y val="-7.40740740740740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747353048557976E-2"/>
              <c:y val="-6.94444444444445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0668127053669329E-2"/>
              <c:y val="-6.481481481481485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3588901058780686E-2"/>
              <c:y val="-6.0185185185185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920774005111355E-2"/>
              <c:y val="-0.10185185185185185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628696604600219E-2"/>
              <c:y val="-9.25925925925925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747353048557896E-2"/>
              <c:y val="-8.333333333333341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5049288061336253E-2"/>
              <c:y val="-7.40740740740740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5049288061336281E-2"/>
              <c:y val="-6.48148148148148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0668127053669277E-2"/>
              <c:y val="-6.48148148148148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74735304855792E-2"/>
              <c:y val="-6.48148148148148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0668127053669277E-2"/>
              <c:y val="-7.8703703703703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6286966046002138E-2"/>
              <c:y val="-6.94444444444444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5049288061336253E-2"/>
              <c:y val="-7.40740740740740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4826579043446512E-2"/>
              <c:y val="-6.48148148148148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044541803577948E-2"/>
              <c:y val="-6.944444444444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9207740051113547E-2"/>
              <c:y val="-6.944444444444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747353048557976E-2"/>
              <c:y val="-7.40740740740740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2.7747353048557976E-2"/>
              <c:y val="-6.94444444444445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0668127053669329E-2"/>
              <c:y val="-6.481481481481485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layout>
            <c:manualLayout>
              <c:x val="-3.3588901058780686E-2"/>
              <c:y val="-6.0185185185185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1" i="0" u="none" strike="noStrike" kern="1200" baseline="0">
                  <a:solidFill>
                    <a:srgbClr val="003366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38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39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40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41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42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43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44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45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46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47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48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49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50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51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52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  <c:pivotFmt>
        <c:idx val="53"/>
        <c:spPr>
          <a:ln w="38100" cap="rnd">
            <a:solidFill>
              <a:srgbClr val="AD3333"/>
            </a:solidFill>
            <a:rou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/>
        </c:spPr>
        <c:marker>
          <c:symbol val="circle"/>
          <c:size val="7"/>
          <c:spPr>
            <a:solidFill>
              <a:srgbClr val="AD3333"/>
            </a:solidFill>
            <a:ln w="9525">
              <a:solidFill>
                <a:srgbClr val="AD3333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Análisis!$B$304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rnd">
              <a:solidFill>
                <a:srgbClr val="AD3333"/>
              </a:solidFill>
              <a:round/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None/>
                    </ask:type>
                  </ask:lineSketchStyleProps>
                </a:ext>
              </a:extLst>
            </a:ln>
            <a:effectLst/>
          </c:spPr>
          <c:marker>
            <c:symbol val="circle"/>
            <c:size val="7"/>
            <c:spPr>
              <a:solidFill>
                <a:srgbClr val="AD3333"/>
              </a:solidFill>
              <a:ln w="9525">
                <a:solidFill>
                  <a:srgbClr val="AD3333"/>
                </a:solidFill>
              </a:ln>
              <a:effectLst/>
            </c:spPr>
          </c:marker>
          <c:dPt>
            <c:idx val="8"/>
            <c:marker>
              <c:symbol val="circle"/>
              <c:size val="7"/>
              <c:spPr>
                <a:solidFill>
                  <a:srgbClr val="AD3333"/>
                </a:solidFill>
                <a:ln w="9525">
                  <a:solidFill>
                    <a:srgbClr val="AD333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7EB-440C-B70A-94CBB846CF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3366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Análisis!$A$305:$A$323</c:f>
              <c:strCache>
                <c:ptCount val="18"/>
                <c:pt idx="0">
                  <c:v>2017-1</c:v>
                </c:pt>
                <c:pt idx="1">
                  <c:v>2017-2</c:v>
                </c:pt>
                <c:pt idx="2">
                  <c:v>2018-1</c:v>
                </c:pt>
                <c:pt idx="3">
                  <c:v>2018-2</c:v>
                </c:pt>
                <c:pt idx="4">
                  <c:v>2019-1</c:v>
                </c:pt>
                <c:pt idx="5">
                  <c:v>2019-2</c:v>
                </c:pt>
                <c:pt idx="6">
                  <c:v>2020-1</c:v>
                </c:pt>
                <c:pt idx="7">
                  <c:v>2020-2</c:v>
                </c:pt>
                <c:pt idx="8">
                  <c:v>2021-1</c:v>
                </c:pt>
                <c:pt idx="9">
                  <c:v>2021-2</c:v>
                </c:pt>
                <c:pt idx="10">
                  <c:v>2022-1</c:v>
                </c:pt>
                <c:pt idx="11">
                  <c:v>2022-2</c:v>
                </c:pt>
                <c:pt idx="12">
                  <c:v>2023-1</c:v>
                </c:pt>
                <c:pt idx="13">
                  <c:v>2023-2</c:v>
                </c:pt>
                <c:pt idx="14">
                  <c:v>2024-1</c:v>
                </c:pt>
                <c:pt idx="15">
                  <c:v>2024-2</c:v>
                </c:pt>
                <c:pt idx="16">
                  <c:v>2025-1</c:v>
                </c:pt>
                <c:pt idx="17">
                  <c:v>2025-2</c:v>
                </c:pt>
              </c:strCache>
            </c:strRef>
          </c:cat>
          <c:val>
            <c:numRef>
              <c:f>Análisis!$B$305:$B$323</c:f>
              <c:numCache>
                <c:formatCode>General</c:formatCode>
                <c:ptCount val="18"/>
                <c:pt idx="0">
                  <c:v>1424</c:v>
                </c:pt>
                <c:pt idx="1">
                  <c:v>1379</c:v>
                </c:pt>
                <c:pt idx="2">
                  <c:v>1341</c:v>
                </c:pt>
                <c:pt idx="3">
                  <c:v>1388</c:v>
                </c:pt>
                <c:pt idx="4">
                  <c:v>1693</c:v>
                </c:pt>
                <c:pt idx="5">
                  <c:v>1686</c:v>
                </c:pt>
                <c:pt idx="6">
                  <c:v>1940</c:v>
                </c:pt>
                <c:pt idx="7">
                  <c:v>1790</c:v>
                </c:pt>
                <c:pt idx="8">
                  <c:v>2000</c:v>
                </c:pt>
                <c:pt idx="9">
                  <c:v>1995</c:v>
                </c:pt>
                <c:pt idx="10">
                  <c:v>2466</c:v>
                </c:pt>
                <c:pt idx="11">
                  <c:v>1976</c:v>
                </c:pt>
                <c:pt idx="12">
                  <c:v>1896</c:v>
                </c:pt>
                <c:pt idx="13">
                  <c:v>1854</c:v>
                </c:pt>
                <c:pt idx="14">
                  <c:v>1557</c:v>
                </c:pt>
                <c:pt idx="15">
                  <c:v>1567</c:v>
                </c:pt>
                <c:pt idx="16">
                  <c:v>1815</c:v>
                </c:pt>
                <c:pt idx="17">
                  <c:v>1925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B908-469A-B0F7-24C6A58F83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729808"/>
        <c:axId val="376731248"/>
      </c:lineChart>
      <c:catAx>
        <c:axId val="37672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CO"/>
          </a:p>
        </c:txPr>
        <c:crossAx val="376731248"/>
        <c:crosses val="autoZero"/>
        <c:auto val="1"/>
        <c:lblAlgn val="ctr"/>
        <c:lblOffset val="100"/>
        <c:noMultiLvlLbl val="0"/>
      </c:catAx>
      <c:valAx>
        <c:axId val="3767312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672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(1).xlsx]Análisis!departamento nacimiento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CDA24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1" i="0" u="none" strike="noStrike" kern="1200" baseline="0">
                  <a:solidFill>
                    <a:srgbClr val="DADADA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Análisis!$B$50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DA2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rgbClr val="DADADA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Análisis!$A$51:$A$84</c:f>
              <c:strCache>
                <c:ptCount val="33"/>
                <c:pt idx="0">
                  <c:v>Vaupés</c:v>
                </c:pt>
                <c:pt idx="1">
                  <c:v>Chocó</c:v>
                </c:pt>
                <c:pt idx="2">
                  <c:v>Archipiélago de San Andrés, Providencia y Santa Catalina</c:v>
                </c:pt>
                <c:pt idx="3">
                  <c:v>Guainía</c:v>
                </c:pt>
                <c:pt idx="4">
                  <c:v>Amazonas</c:v>
                </c:pt>
                <c:pt idx="5">
                  <c:v>Risaralda</c:v>
                </c:pt>
                <c:pt idx="6">
                  <c:v>Quindío</c:v>
                </c:pt>
                <c:pt idx="7">
                  <c:v>Cauca</c:v>
                </c:pt>
                <c:pt idx="8">
                  <c:v>Caldas</c:v>
                </c:pt>
                <c:pt idx="9">
                  <c:v>Caquetá</c:v>
                </c:pt>
                <c:pt idx="10">
                  <c:v>Tolima</c:v>
                </c:pt>
                <c:pt idx="11">
                  <c:v>Vichada</c:v>
                </c:pt>
                <c:pt idx="12">
                  <c:v>Valle del Cauca</c:v>
                </c:pt>
                <c:pt idx="13">
                  <c:v>Antioquia</c:v>
                </c:pt>
                <c:pt idx="14">
                  <c:v>Córdoba</c:v>
                </c:pt>
                <c:pt idx="15">
                  <c:v>Atlántico</c:v>
                </c:pt>
                <c:pt idx="16">
                  <c:v>Guaviare</c:v>
                </c:pt>
                <c:pt idx="17">
                  <c:v>Huila</c:v>
                </c:pt>
                <c:pt idx="18">
                  <c:v>Cundinamarca</c:v>
                </c:pt>
                <c:pt idx="19">
                  <c:v>Sucre</c:v>
                </c:pt>
                <c:pt idx="20">
                  <c:v>Nariño</c:v>
                </c:pt>
                <c:pt idx="21">
                  <c:v>Putumayo</c:v>
                </c:pt>
                <c:pt idx="22">
                  <c:v>Meta</c:v>
                </c:pt>
                <c:pt idx="23">
                  <c:v>La Guajira</c:v>
                </c:pt>
                <c:pt idx="24">
                  <c:v>Bogotá D.C.</c:v>
                </c:pt>
                <c:pt idx="25">
                  <c:v>Boyacá</c:v>
                </c:pt>
                <c:pt idx="26">
                  <c:v>Bolívar</c:v>
                </c:pt>
                <c:pt idx="27">
                  <c:v>Casanare</c:v>
                </c:pt>
                <c:pt idx="28">
                  <c:v>Magdalena</c:v>
                </c:pt>
                <c:pt idx="29">
                  <c:v>Arauca</c:v>
                </c:pt>
                <c:pt idx="30">
                  <c:v>Cesar</c:v>
                </c:pt>
                <c:pt idx="31">
                  <c:v>Santander</c:v>
                </c:pt>
                <c:pt idx="32">
                  <c:v>Norte de Santander</c:v>
                </c:pt>
              </c:strCache>
            </c:strRef>
          </c:cat>
          <c:val>
            <c:numRef>
              <c:f>Análisis!$B$51:$B$84</c:f>
              <c:numCache>
                <c:formatCode>#,##0</c:formatCode>
                <c:ptCount val="33"/>
                <c:pt idx="0">
                  <c:v>97</c:v>
                </c:pt>
                <c:pt idx="1">
                  <c:v>175</c:v>
                </c:pt>
                <c:pt idx="2">
                  <c:v>201</c:v>
                </c:pt>
                <c:pt idx="3">
                  <c:v>246</c:v>
                </c:pt>
                <c:pt idx="4">
                  <c:v>250</c:v>
                </c:pt>
                <c:pt idx="5">
                  <c:v>369</c:v>
                </c:pt>
                <c:pt idx="6">
                  <c:v>399</c:v>
                </c:pt>
                <c:pt idx="7">
                  <c:v>452</c:v>
                </c:pt>
                <c:pt idx="8">
                  <c:v>545</c:v>
                </c:pt>
                <c:pt idx="9">
                  <c:v>1349</c:v>
                </c:pt>
                <c:pt idx="10">
                  <c:v>1520</c:v>
                </c:pt>
                <c:pt idx="11">
                  <c:v>1670</c:v>
                </c:pt>
                <c:pt idx="12">
                  <c:v>1842</c:v>
                </c:pt>
                <c:pt idx="13">
                  <c:v>2181</c:v>
                </c:pt>
                <c:pt idx="14">
                  <c:v>2445</c:v>
                </c:pt>
                <c:pt idx="15">
                  <c:v>2468</c:v>
                </c:pt>
                <c:pt idx="16">
                  <c:v>2526</c:v>
                </c:pt>
                <c:pt idx="17">
                  <c:v>2961</c:v>
                </c:pt>
                <c:pt idx="18">
                  <c:v>3772</c:v>
                </c:pt>
                <c:pt idx="19">
                  <c:v>3800</c:v>
                </c:pt>
                <c:pt idx="20">
                  <c:v>4200</c:v>
                </c:pt>
                <c:pt idx="21">
                  <c:v>4424</c:v>
                </c:pt>
                <c:pt idx="22">
                  <c:v>9175</c:v>
                </c:pt>
                <c:pt idx="23">
                  <c:v>10857</c:v>
                </c:pt>
                <c:pt idx="24">
                  <c:v>13822</c:v>
                </c:pt>
                <c:pt idx="25">
                  <c:v>14315</c:v>
                </c:pt>
                <c:pt idx="26">
                  <c:v>14680</c:v>
                </c:pt>
                <c:pt idx="27">
                  <c:v>16466</c:v>
                </c:pt>
                <c:pt idx="28">
                  <c:v>21674</c:v>
                </c:pt>
                <c:pt idx="29">
                  <c:v>28564</c:v>
                </c:pt>
                <c:pt idx="30">
                  <c:v>31079</c:v>
                </c:pt>
                <c:pt idx="31">
                  <c:v>36214</c:v>
                </c:pt>
                <c:pt idx="32">
                  <c:v>191561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E-415E-B826-97B324F149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873567"/>
        <c:axId val="152872127"/>
      </c:barChart>
      <c:catAx>
        <c:axId val="152873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rgbClr val="DADADA"/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2872127"/>
        <c:crosses val="autoZero"/>
        <c:auto val="1"/>
        <c:lblAlgn val="ctr"/>
        <c:lblOffset val="100"/>
        <c:noMultiLvlLbl val="0"/>
      </c:catAx>
      <c:valAx>
        <c:axId val="152872127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52873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(1).xlsx]Análisis!pais de nacimiento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CDA24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DADADA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CDA244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32325253931728165"/>
          <c:y val="4.4930879651917673E-2"/>
          <c:w val="0.65213093314260373"/>
          <c:h val="0.92396312674290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Análisis!$B$88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DA2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DADADA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Análisis!$A$89:$A$113</c:f>
              <c:strCache>
                <c:ptCount val="24"/>
                <c:pt idx="0">
                  <c:v>United States Virgin Islands</c:v>
                </c:pt>
                <c:pt idx="1">
                  <c:v>Guatemala</c:v>
                </c:pt>
                <c:pt idx="2">
                  <c:v>Nicaragua</c:v>
                </c:pt>
                <c:pt idx="3">
                  <c:v>Israel</c:v>
                </c:pt>
                <c:pt idx="4">
                  <c:v>Puerto Rico</c:v>
                </c:pt>
                <c:pt idx="5">
                  <c:v>Argentina</c:v>
                </c:pt>
                <c:pt idx="6">
                  <c:v>Paraguay</c:v>
                </c:pt>
                <c:pt idx="7">
                  <c:v>República Dominicana</c:v>
                </c:pt>
                <c:pt idx="8">
                  <c:v>Canadá</c:v>
                </c:pt>
                <c:pt idx="9">
                  <c:v>Cabo Verde</c:v>
                </c:pt>
                <c:pt idx="10">
                  <c:v>Chile</c:v>
                </c:pt>
                <c:pt idx="11">
                  <c:v>Alemania</c:v>
                </c:pt>
                <c:pt idx="12">
                  <c:v>Comoras</c:v>
                </c:pt>
                <c:pt idx="13">
                  <c:v>Perú</c:v>
                </c:pt>
                <c:pt idx="14">
                  <c:v>Brasil</c:v>
                </c:pt>
                <c:pt idx="15">
                  <c:v>Cuba</c:v>
                </c:pt>
                <c:pt idx="16">
                  <c:v>Italia</c:v>
                </c:pt>
                <c:pt idx="17">
                  <c:v>España</c:v>
                </c:pt>
                <c:pt idx="18">
                  <c:v>Honduras</c:v>
                </c:pt>
                <c:pt idx="19">
                  <c:v>Estados Unidos</c:v>
                </c:pt>
                <c:pt idx="20">
                  <c:v>Ecuador</c:v>
                </c:pt>
                <c:pt idx="21">
                  <c:v>México</c:v>
                </c:pt>
                <c:pt idx="22">
                  <c:v>Venezuela</c:v>
                </c:pt>
                <c:pt idx="23">
                  <c:v>Colombia</c:v>
                </c:pt>
              </c:strCache>
            </c:strRef>
          </c:cat>
          <c:val>
            <c:numRef>
              <c:f>Análisis!$B$89:$B$113</c:f>
              <c:numCache>
                <c:formatCode>#,##0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13</c:v>
                </c:pt>
                <c:pt idx="15">
                  <c:v>13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25</c:v>
                </c:pt>
                <c:pt idx="20">
                  <c:v>49</c:v>
                </c:pt>
                <c:pt idx="21">
                  <c:v>52</c:v>
                </c:pt>
                <c:pt idx="22">
                  <c:v>8102</c:v>
                </c:pt>
                <c:pt idx="23">
                  <c:v>426299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D-4B11-9EE6-6ADC2D39D3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871647"/>
        <c:axId val="152873087"/>
      </c:barChart>
      <c:catAx>
        <c:axId val="152871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DADADA"/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2873087"/>
        <c:crosses val="autoZero"/>
        <c:auto val="1"/>
        <c:lblAlgn val="ctr"/>
        <c:lblOffset val="100"/>
        <c:noMultiLvlLbl val="0"/>
      </c:catAx>
      <c:valAx>
        <c:axId val="152873087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52871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rgbClr val="DADAD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8A-4FB7-B363-7802766E32F9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8A-4FB7-B363-7802766E32F9}"/>
              </c:ext>
            </c:extLst>
          </c:dPt>
          <c:val>
            <c:numRef>
              <c:f>Análisis!$C$25:$C$26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A-4FB7-B363-7802766E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DA24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02-4D17-B29F-2919F493884E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02-4D17-B29F-2919F493884E}"/>
              </c:ext>
            </c:extLst>
          </c:dPt>
          <c:val>
            <c:numRef>
              <c:f>Análisis!$A$26:$A$27</c:f>
              <c:numCache>
                <c:formatCode>0.00%</c:formatCode>
                <c:ptCount val="2"/>
                <c:pt idx="0">
                  <c:v>0.38872175297226896</c:v>
                </c:pt>
                <c:pt idx="1">
                  <c:v>1.6112782470277311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02-4D17-B29F-2919F4938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rgbClr val="DADAD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27-4303-9B0F-17C4FAA2FD30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27-4303-9B0F-17C4FAA2FD30}"/>
              </c:ext>
            </c:extLst>
          </c:dPt>
          <c:val>
            <c:numRef>
              <c:f>Análisis!$C$25:$C$26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27-4303-9B0F-17C4FAA2F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tx1"/>
            </a:solidFill>
            <a:ln>
              <a:noFill/>
            </a:ln>
          </c:spPr>
          <c:dPt>
            <c:idx val="0"/>
            <c:bubble3D val="0"/>
            <c:spPr>
              <a:solidFill>
                <a:srgbClr val="AD33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30-47B0-A397-77F265B29E23}"/>
              </c:ext>
            </c:extLst>
          </c:dPt>
          <c:dPt>
            <c:idx val="1"/>
            <c:bubble3D val="0"/>
            <c:explosion val="2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30-47B0-A397-77F265B29E23}"/>
              </c:ext>
            </c:extLst>
          </c:dPt>
          <c:val>
            <c:numRef>
              <c:f>Análisis!$B$26:$B$27</c:f>
              <c:numCache>
                <c:formatCode>0.00%</c:formatCode>
                <c:ptCount val="2"/>
                <c:pt idx="0">
                  <c:v>0.46772584293624381</c:v>
                </c:pt>
                <c:pt idx="1">
                  <c:v>1.5322741570637561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30-47B0-A397-77F265B2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(1).xlsx]Análisis!genero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400" b="1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Segoe UI Semibold" panose="020B0702040204020203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CDA244"/>
          </a:solidFill>
          <a:ln w="19050">
            <a:noFill/>
          </a:ln>
          <a:effectLst/>
        </c:spPr>
        <c:dLbl>
          <c:idx val="0"/>
          <c:layout>
            <c:manualLayout>
              <c:x val="4.7635424882234469E-2"/>
              <c:y val="-1.204592020786226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400" b="1" i="0" u="none" strike="noStrike" kern="1200" baseline="0">
                  <a:solidFill>
                    <a:srgbClr val="CDA244"/>
                  </a:solidFill>
                  <a:latin typeface="Century Gothic" panose="020B0502020202020204" pitchFamily="34" charset="0"/>
                  <a:ea typeface="+mn-ea"/>
                  <a:cs typeface="Segoe UI Semibold" panose="020B0702040204020203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AD3333"/>
          </a:solidFill>
          <a:ln w="19050">
            <a:noFill/>
          </a:ln>
          <a:effectLst/>
        </c:spPr>
        <c:dLbl>
          <c:idx val="0"/>
          <c:layout>
            <c:manualLayout>
              <c:x val="-5.3657603144434532E-2"/>
              <c:y val="4.44737071679001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400" b="1" i="0" u="none" strike="noStrike" kern="1200" baseline="0">
                  <a:solidFill>
                    <a:srgbClr val="AD3333"/>
                  </a:solidFill>
                  <a:latin typeface="Century Gothic" panose="020B0502020202020204" pitchFamily="34" charset="0"/>
                  <a:ea typeface="+mn-ea"/>
                  <a:cs typeface="Segoe UI Semibold" panose="020B0702040204020203" pitchFamily="34" charset="0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Análisis!$B$29</c:f>
              <c:strCache>
                <c:ptCount val="1"/>
                <c:pt idx="0">
                  <c:v>Recuento de cod_snies</c:v>
                </c:pt>
              </c:strCache>
            </c:strRef>
          </c:tx>
          <c:dPt>
            <c:idx val="0"/>
            <c:bubble3D val="0"/>
            <c:spPr>
              <a:solidFill>
                <a:srgbClr val="CDA24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16-45A9-B852-A144FAA3E767}"/>
              </c:ext>
            </c:extLst>
          </c:dPt>
          <c:dPt>
            <c:idx val="1"/>
            <c:bubble3D val="0"/>
            <c:spPr>
              <a:solidFill>
                <a:srgbClr val="AD33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016-45A9-B852-A144FAA3E767}"/>
              </c:ext>
            </c:extLst>
          </c:dPt>
          <c:dLbls>
            <c:dLbl>
              <c:idx val="0"/>
              <c:layout>
                <c:manualLayout>
                  <c:x val="4.7635424882234469E-2"/>
                  <c:y val="-1.20459202078622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CDA244"/>
                      </a:solidFill>
                      <a:latin typeface="Century Gothic" panose="020B0502020202020204" pitchFamily="34" charset="0"/>
                      <a:ea typeface="+mn-ea"/>
                      <a:cs typeface="Segoe UI Semibold" panose="020B0702040204020203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16-45A9-B852-A144FAA3E767}"/>
                </c:ext>
              </c:extLst>
            </c:dLbl>
            <c:dLbl>
              <c:idx val="1"/>
              <c:layout>
                <c:manualLayout>
                  <c:x val="-5.3657603144434532E-2"/>
                  <c:y val="4.44737071679001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AD3333"/>
                      </a:solidFill>
                      <a:latin typeface="Century Gothic" panose="020B0502020202020204" pitchFamily="34" charset="0"/>
                      <a:ea typeface="+mn-ea"/>
                      <a:cs typeface="Segoe UI Semibold" panose="020B0702040204020203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16-45A9-B852-A144FAA3E7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Segoe UI Semibold" panose="020B07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Análisis!$A$30:$A$32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Análisis!$B$30:$B$32</c:f>
              <c:numCache>
                <c:formatCode>#,##0</c:formatCode>
                <c:ptCount val="2"/>
                <c:pt idx="0">
                  <c:v>222333</c:v>
                </c:pt>
                <c:pt idx="1">
                  <c:v>212320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6-45A9-B852-A144FAA3E767}"/>
            </c:ext>
          </c:extLst>
        </c:ser>
        <c:ser>
          <c:idx val="1"/>
          <c:order val="1"/>
          <c:tx>
            <c:strRef>
              <c:f>Análisis!$C$29</c:f>
              <c:strCache>
                <c:ptCount val="1"/>
                <c:pt idx="0">
                  <c:v>Recuento de cod_snies2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CE-4160-905A-5087E1728F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CE-4160-905A-5087E1728F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Análisis!$A$30:$A$32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Análisis!$C$30:$C$32</c:f>
              <c:numCache>
                <c:formatCode>0.00%</c:formatCode>
                <c:ptCount val="2"/>
                <c:pt idx="0">
                  <c:v>0.51151838363016011</c:v>
                </c:pt>
                <c:pt idx="1">
                  <c:v>0.48848161636983983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6-45A9-B852-A144FAA3E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eries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(1).xlsx]Análisis!TablaDinámica5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CDA24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DADADA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Análisis!$B$14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DA2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DADADA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Análisis!$A$15:$A$21</c:f>
              <c:strCache>
                <c:ptCount val="6"/>
                <c:pt idx="0">
                  <c:v>Doble Programa</c:v>
                </c:pt>
                <c:pt idx="1">
                  <c:v>Semestre de Intercambio académico</c:v>
                </c:pt>
                <c:pt idx="2">
                  <c:v>Estudiante de Articulación</c:v>
                </c:pt>
                <c:pt idx="3">
                  <c:v>Transferencia Externa</c:v>
                </c:pt>
                <c:pt idx="4">
                  <c:v>Transferencia Interna</c:v>
                </c:pt>
                <c:pt idx="5">
                  <c:v>Nuevo</c:v>
                </c:pt>
              </c:strCache>
            </c:strRef>
          </c:cat>
          <c:val>
            <c:numRef>
              <c:f>Análisis!$B$15:$B$21</c:f>
              <c:numCache>
                <c:formatCode>#,##0</c:formatCode>
                <c:ptCount val="6"/>
                <c:pt idx="0">
                  <c:v>1</c:v>
                </c:pt>
                <c:pt idx="1">
                  <c:v>26</c:v>
                </c:pt>
                <c:pt idx="2">
                  <c:v>615</c:v>
                </c:pt>
                <c:pt idx="3">
                  <c:v>1204</c:v>
                </c:pt>
                <c:pt idx="4">
                  <c:v>2444</c:v>
                </c:pt>
                <c:pt idx="5">
                  <c:v>49834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C-4A86-A929-53E144B534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1023120"/>
        <c:axId val="91023600"/>
      </c:barChart>
      <c:catAx>
        <c:axId val="91023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DADADA"/>
                </a:solidFill>
                <a:latin typeface="Century Gothic" panose="020B0502020202020204" pitchFamily="34" charset="0"/>
                <a:ea typeface="+mn-ea"/>
                <a:cs typeface="Segoe UI Semibold" panose="020B0702040204020203" pitchFamily="34" charset="0"/>
              </a:defRPr>
            </a:pPr>
            <a:endParaRPr lang="es-CO"/>
          </a:p>
        </c:txPr>
        <c:crossAx val="91023600"/>
        <c:crosses val="autoZero"/>
        <c:auto val="1"/>
        <c:lblAlgn val="ctr"/>
        <c:lblOffset val="100"/>
        <c:noMultiLvlLbl val="0"/>
      </c:catAx>
      <c:valAx>
        <c:axId val="910236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9102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74289440-74E5-4B23-BE12-E725996E1821}">
          <cx:tx>
            <cx:txData>
              <cx:f>_xlchart.v5.2</cx:f>
              <cx:v>Columna2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chemeClr val="bg1"/>
                    </a:solidFill>
                    <a:latin typeface="Century Gothic" panose="020B0502020202020204" pitchFamily="34" charset="0"/>
                    <a:ea typeface="Century Gothic" panose="020B0502020202020204" pitchFamily="34" charset="0"/>
                    <a:cs typeface="Century Gothic" panose="020B0502020202020204" pitchFamily="34" charset="0"/>
                  </a:defRPr>
                </a:pPr>
                <a:endParaRPr lang="es-ES" sz="900" b="1" i="0" u="none" strike="noStrike" baseline="0">
                  <a:solidFill>
                    <a:schemeClr val="bg1"/>
                  </a:solidFill>
                  <a:latin typeface="Century Gothic" panose="020B0502020202020204" pitchFamily="34" charset="0"/>
                </a:endParaRPr>
              </a:p>
            </cx:txPr>
            <cx:visibility seriesName="0" categoryName="0" value="1"/>
          </cx:dataLabels>
          <cx:dataId val="0"/>
          <cx:layoutPr>
            <cx:geography projectionType="mercator" cultureLanguage="es-ES" cultureRegion="CO" attribution="Con tecnología de Bing">
              <cx:geoCache provider="{E9337A44-BEBE-4D9F-B70C-5C5E7DAFC167}">
                <cx:binary>7HzJct240uarOLzqjmiqMBO4cetGXPIMOpolS542DEmWSXAASHDm2/zLXvSit/+2XqzzWJIt0bLl
iusIe9GKctkiDggwEzl8XybPP6+Hf1znN5fuxVDkpv7H9fDny6Rpyn/88Ud9ndwUl/VOoa+dre3H
ZufaFn/Yjx/19c0fH9xlr038B0GY/XGdXLrmZnj5r3/C3eIbe2CvLxttzWl748azm7rNm/o7Y08O
vbi2rWm202O4058vN81lri9fvrgxjW7G87G8+fPlo4+8fPHH/EZfLfoih3017QeYy+gOJ5xzJBn6
9INfvsitie+GMdnBYntd3o4iGL5d+uiygOnPb+fTZi4/fHA3df3i7u8v8x5t/ctlXdvw9rlDu93l
5vzTY/3xWK7/+ufsAjzo7MoD0c+l8tzQXPIXRjc3H168ai6bm/rFa+1ibV5s6vzSfKjvhfKf6wPL
HUp8QoSg6vbnkT48wXYUFgpzKT+PP1IIbAh299f/cfGNgX3+j+XyxcXF//zeBr+hoW/daK6yb31u
rsPXm1+vw3ULyisu859oQJjvCMUVEoI91pRCO5T7yEcK32pK3ivh1nR+aC9P6+bB1Jk2HozM5b/+
DWzo5NJdxu3leC+J/9xePEJ3KBZcUezfuqjHDszjEjyYooxLcb/qrfx/ZC9Pi//LzJn0vwzMhX/y
7tcf/iN9fSv+ezn859KH8CAZo5wK/7M3ehA9PMl3EMWK43tnNdPBD23paSU8mDrTwoORuRqOfgMf
tKnd5U3+83RA0Y7EhBEu0Gc/80AHlO1Irph/H8ARvV/6LoI/u52n5X//GDPh31+eS35z8OsN4ATy
sMa+ONPX9l4GP8EE5A7BPpWC8Cf9jxA7VBCCKaafxx8G7B/c1NNKeDR5polHY3N1nJz9enWENrfF
1U9NZne2JrB1949DsU92FJISU3ZnBTM39CM7eVoBX2bOpP9lYC768PjXi/7f2+yw0eYn5kEeOBql
BFMS3/kh/7EStpmr8Inkt4ACzR3RD+3paS08mDpTw4ORuR7+/RuYwL9zyEbNzzQBjsEGsJL+fTR4
rAUMSakEMOfLO0uY4bkf2dA3dPD5UeYq+Dww18Bi+est4eym/Ou/r3JIjV4sbKEN/ONnWgVWoA6f
IcIf68HzQRGISETRF9z9MCz87X09rZVv3Gamom986it9/Qaea9eaD627/JmIGxIkQiiHIP3YYUmx
w5WvwFHBn+0PqPChin5kK09r5cvMmSK+DMxlv3v0620lBNP48Nd/3UvhP8+dBNnhPlVSoLvcaaYB
JXYEgngiObnVAIw/1MAPbOhpBXyeOJP/5+tz8Yf//h3Ef2VfvL5xH27upfCfawDYC0QlEYTO/BPA
aq4EYjD0Gdk9Fv2PbOZb0v8y9ysFfBn6SgevfwMdJDr/ieL3KN7xBabUJ08DaB8DuyF9H9N5yvrc
Rr4h+ttpc6nfXv1K4L8BZgttYX+qu/eAsyCIccBsn4httKW0H+BlxnaIpESxe0pj5vV/YEPfEP39
k8yFf399Lv79w19/3pd1c/nB1i+A/Ia/fp7foWqHI6BHGb1j7WaITUHehCUFEpzduh8gVx+6nx/f
19PKmM+f6WQ+PFfNxatfr5qTG/fXf99L5T+PBJ7YkQIAnLovBKEZn+1DqAAWlRMgWz/9zFTy7H6e
1sTdtJkC7q7O5X7yGyCGANyR/on8nbfFZJ9+0Cz94RQ81afE885TzdKf53fytMjv581kfn95LvTg
7Ncf9rC9uvx5Zx2SG7Ql5O6g1zwEeBIoVUqk/5nKmAffZ3bztNhvn2Em9NuLc5GHF79e5Mu6vPzr
//5EqTM45wphJO7qYQoKYg8CrwcZJ2dUCIxvk/15rfkHNvS04D9PnMn+8/W5+Je/gXtfXrcQed3P
O/QepJJU+UL4c8eugKEW4PvJHcqChOhRrH1+J9+Q+/3Eudzvr38l9/DXH/vDv/738FMLBOBsFKVQ
oPT54/OOEcBfYIcgqqrHEv+BPTwt8c8TZxL/fH0u8cO3v17ir6FRYWpvfmZRXu6AT5c+eJI78DpD
t1CU2Y5BCLgbn9Xmf2hLT6vgwdSZEh6MzNXw+jfIa7atLH+zc+TvtRr9/9aW77cnfbt16XMD1+Ky
uVx+6vx60L30/dFPpxSa0WZT7zz8k7jh1vlvPvz5EgtIOT/3k21v8SgyHF62TjcPCxifJ91c1s2f
Lz3gViG1JVD48bnEPpjkyxf9zach7O8gsa1EKKhOb/0g2Kixrkn+fEl8YD2Y2oI/CRkDdBe8fFHb
djuE2Y5PEFwm0CUF40Da3j/hic3H2JrP4rj7/YVpixOrTVNDt9vLF+Xtp7YbBe4RgwdgEgrkggoM
XVcwfn15Bh198GH8v4holO1a/V7Lvgpyf4iCdhjQbZS67UV7YhFw818v4itfbvNNwRn4moeLsKLw
YzTE73uZJbtmbFRQa8/bQ2UvggfSf2KlJx8HIJygBHAclSDshyvFfFK5GtU7POZZGeBedWfNaGy2
+LvLEAxNH5IJAWAQyk2Pl5mUGVJR8be06gq5NKhoz+2YdNEzctvK5bFyYBlIWBTD0KDo47lytNRS
VvTtlBRpkPKIvollGgVRS/BCJV6ziny/3M3MWNwSKd9U2FMLc0oQp3J7BtFWoQ9ORQYHsHUMvaVF
Gi0oLhodoFrbcMqqdimygizKUaRHo6er24rJN1eGuP/VI3MKRwQ4cd8Hc3m8stXWIw5PbysSN+nF
ULA+CntRT3xlW+Kh3YYaRhZiiPx8ZTlp/KWVZV8+c4y+PrAEOqoIxQQOLQFy8vEuxKjLfCrJ2zZN
2FJU8XlVenGYZQX+2wspwTkFSCDgLFE203DvecnoJ/St12TVKmp5teyyMQ7VEMe3jTzfFCz1v1Kq
APcDlzmwqUJIHz1+KCM8r0dVcjSNNM7DkemkWUTRAHYibVm80q7PcOCSTLGQjF2056t4bAIkCqmD
ehQTDVLRkSSomz4ZFsZG6VXkR6UOWifoZdE3qQli3DgTTqYy0UJMQ2aXHdjIFHTjRGRAnJY89FCc
i31aGeQHMupUGbipSJqgj2p8LYlkwzLtpkQFLEopCSjO4ibwWNwVgamo7609QWm9H1E8HUo+tQd6
msZhVfBM6lVfteWlLBhlh7WnInMqlZe8oSKb/DCnA7K7JI1VFbA07VSQYdodl5VoqxVzvRyCSahM
B57E7JXoTDGEhLCmXJZjFDVh0U+ZClFe2A+Y+ylf5ijNu03EiDsfux6pQJTOy4M8Kzx/t9RxvSmj
MkHh5Ak7hJXjpQj4ZPVuHMfMD/o2Godlx4exO/dRNtH9yYgxDYpMd+8TzyQfHDJcBpHTJEMBELoi
usROoviqFSI6mzruNUddK6I2HAYnRRJiMXgg2DXy0qTaqxpCE/SKyTShaCEgzninthW1SAMcDaZW
UxD5rpqyk4jrzPVpWHh5rnI/oFHTYG85lqXryoCVvam9I2/innPvytLqlJ6SiZWy2EU9L+qzFDnc
1kGe5l4kXvVW2WZYK1e5MWxomzV6v8Auq9AKs7QjUxxkPCm57ALqxZZ1QTH6UyPPizyu4qQJvQlF
GK1iX4PyQw/zZHALD2c2p2whSOxXb6Kuoy0LNPPbMg7yysYs2nSlkCoJWuj3bs7zYZyyIaCocB8n
R9sqSAkSlQq7oXFldNDR2LTjCSc6FSjMaElduhbpyPsi4AXyjLmoE5faasEjhSkPbFXScsEoLKWD
QsdltVFVPWRh21SoOEoUytB+10UCrWuq3cd+tP0UcOrkoUpEXG4sLuQb6rq4DBsm8ps0tyT+WA6u
ZUf1mE9J4Kqo9I9J3HnHjcx1tB7A6yWvR5mQKsTSILL23VBMJ5Hl3SmEBR4fD2XsTQGuTPpusE3q
rzsH9cQ+aNiEQRikH+ybhOCyXSeTkPSgEVEidnWvXBf0fGBTkJoYp/vYJNVbkRFUBcVUG73Ek8Be
2GBlyNrrB7+8ipNsaFYipsO0GKTA8FE2oGEIVBe38ds+Sju3apSJvIuxbzp6jqcuio6h1R7nKzlS
xN+mY8bp+SgKlHxQRVOJ61pXtJNBXowY1wFvC2LfVBYrLw0GMHd1mKJKZCKImlQ1h51qipyGHWr6
SAZV7br0Ipu0y9tQu8Tvz0dqDc8Ca+OpBV+DCT/w6ngCXSYxCw1Oxckoy9wspfBaGZi+y09rLrI+
wBqB1+k4qcYAex1DS53WogzGtiQHfV5OSVhil59ikQwnrUvTJhhcHatFk5d6WDAe8QTCtMYf2woE
uqp1msjQ1B3LQ1r6YlwgjEUdFH2XHBbgWepwxG2m16WuIcLqYiiyNRlEdBrTfHhdD9WIwsFwMBft
2QiBiASEoTrW0g8M67rzKPb5hfWmyixYXLB4oezk+lWXCi1WxIu4CIhptQkj7pLD2Pr6XT321AM3
nw4nmCWchsp6mQ6zOvL6ENLCDgXS8OK4pwxcOx41f216Er+XTevKgGde9A6R1F63OerOB97bNPAT
kt4kbOpxmNS6fi88hA7LiufZAjc6i4O2bVCy7JEc31lQn1tUPPXLMKG1xwMfW/WeK6OzhWHO7E9j
3IgwNn39pu7r5N0oeXGVkL7sIX6Y6qoprDeEQvd2Uw7G6nUiSH9kBjwVm8xjqF3JoZDdIqWTvuJ+
wU+7aswvsNfSy7TwBhF2cjRZ2DWVfoWzvH6fDJhdtMjrr8FDpenStlrJBYQ5rMPUdyQLy06KVT+i
qQ28KfE/DvEgp2CCZdpgqHoaLUrkejiBuTJeMDYtOpsIMwMs4pwOSsgVUaj5lGeB7CPsreChowTM
TGXNOgfjKILSb8YeLLGYwPxaMrKFSWmFAxpn/RGa6n5/glx0PBk5Ix9bnTUHtdf1r3LQQL8QEFhN
YLKW5IdgOtGRTSdSLQST0RQaNQ0pONrKLxZSuqQNJoiSKrCpHK6pKf0sZN2gdTBMWXw9pr4hQaMS
2gf+6IEvJII1aehGbo/yOvK7AE19eeV6XntBgjvQC7y9U1wK6Sq8sALSjBUdDe8CUvmmXk4ozspF
PJV9tIZPuzxMZN1ly6yw7UGS8U6Eha5Nuqq8KHsLJmPwuo8MSUIS1QUPXN70WeiTkp/RWg/T6iGf
cwcZbhHRtS1HpyF+zH791+H9i02fXp75/LFPsOrLb8fljXnVuJub5vCynH9yC10/fxTufwdlt4Dx
0S9fYdd77DZDp7cvS31j8Aehq/wudH3QJP4A7m7n3CFXSXZ8SH3hDQ6soA0CUNVn5Cr9HUggCUNQ
loGCmKKQa94h120/BQHgBWTqFu1JH2bdI1e0A2+DcKo4ICdIeRn/O8h1lqMDIIJYjrYvCcH6BMDC
43TWzxGg47yqV86AydQV5698NjUrGpnstqz/zdx5e6sHOGy7lEKcYQZJuoQu5xncs4KWPNXKrXrf
bqqiOU3LbJ1Ics5ctN/43u730eXXy4HItw3tggF7J0FMj9FXCY6y19ytREvPWSSXkOnmgcZpHpgx
P5zSPL41gm8+4NeyhBVBw0hAFwYWcrZi52ruxhZWTBjPw76ulkNXLaPcqGfwDtmCjMei9KHpD/AH
hpMA/6ePn42X1qVGjm5VxVG9S12WLTVuaBx0ZTzuWZxk+9yvm3M+puXKmG6TjP0ruNP7jpVvi1Gs
jRU1CfwectdRuGPEonIpSLQxvMrOIHmo9r+vDPzVjqEyAHyLD+oA3IS2VvAQC0POSHCu4nyVes2h
sNXBWNQnfqzGg8Ifgi5B3aLjlAVFh81y6ut++cwGthjwkci2G9iWJqAZCYxwWyN9uIEhTlpic5mt
UuzSLDSDzfYti8hKDc1C+54JEhVvFKRqsvXCqfAPSKT2hphfItTv23iAHA5N18Ti/hltbh99tjNf
SeIjgB7Qxbbt8Hy4My2TNIEIW6wikvF2OUXCxkFMeb1pWoNCYctpWdDSRUFPeM8WRcnoyfelI7Yv
MT3aBDgiSgj4FA5EGxjNTDzp5FumtdKrom/jjx7k7++nceRJqAofbTwy5TZIHGAco/PinRe586if
pkXkmRhCJum7ZVdOIDfo2z6DaeUe4hNaAUHBVtTvztuojcK2i3UowUIWqrTndrKbkcfZ2yFakY7K
c1ZHibeMRc/0cihI169zL/XJMh1TXS6t8gCkElthtoxYh65E2fjdGeR4+EqaPD0yka1ySLU89c5V
unlTw8+bbcJ3NU62L4/qyU3+wlB/ssEwVsNJanRBglJF46ouU7XuWleMsH5dL7BFZp8XhTny+7Fw
QWLr7kZPtE2CXrRRFfq1yy5rr4leOyCONuCGMrqshmFamyYfV5mpvDXSvh3e1O2I0/UYoVHscdGp
9cDSbOMLt80MSmGOZF0Avs+88qaAxc4pz4UIjJT5QVJBJl9mqPlIxiGtAGfLCJKHxr4Z49odlAAy
GKDKseJBPlZgz7qbOguZkM0PqPObj5DvjbvCs+qNUVGkA3/wircG8O+RmVR/iP2Ghx3OySaHBLMK
vJJ1C1PSlIdNJpssdFzxvQQygSLomB13TR5hAgl513mA7Vo+hLmqIKOuhOrXCRm6dl33kpGljMsu
hNddxIGa6iwP0pzUV6VOvOO45eW4SUpTjss09kGZsobK1tINYprCiKZJswJZ9nZRMJQ2e0WF3EbF
GhLhgMusE4u2b6pxAzQAzjYlhJNFpJuEhzbR/irhHFLSqqyAX6myQh4Trcd4l4wERYuOZsANtMJC
MucEdgGjzQWLeYoWEa2HS8KqtA1wWnbVXuawEstuasb4cKpjL11ASsuCIcvS0yhjpQrbsfDOYyuH
DOBmA0xOZTBdtlnnQb48yUaHg8jFtCr8kthV5Hx+OnhjlGxk3PZHFlpDPjp/ZDeyifoYdotNmEW+
3p1QZg4rLptDEFz60XVdueSjPInGfghpHl8Ap32YJYX/AfjTVyUV/MI3Rbbv5ard1VRmQYRcmYeF
dOw4Kgege3IzBnqq8lXf0WRh20icjqpLNngayZJnKl4wltDdqURDOOYs3U980gV5y/ha0s4tEtZa
QP1pvkwmZS/qKraXUWreeMCvhYSO+W5eCh0WY+Qv2s6/QrGMV2QAMJeLMQonbGVQu8Y7jSNZD0Eq
gWkcEg2yHtmp7YY9Cbhuv2cV3vWSpF3k2rlNagULLXcksBQfWS+mS4+0xwD1DjCx5V6h1CpOi2Gz
JU2WU9JMuxOWrzw/A4asrm3QecXKmtw7RpY2QPvEyXKoG7zpW7/YNMB3HuaDNiva1yYLiGrfEtFh
4MbICenTjylUXTdYxznQFh4/BwRcbtJJ6f0hza6qeOoPkaHTxyHF+qIAv/nW+UWycbouFl1jTuMk
FwH1C/DkhVNFiAFZhDXIZAEIxe0BIyzWfdq6dQ0kBRguAxMzXTudDtHoykXJBNaLvsjfMGh/A6pA
H5MhKRd1aZUKuEiATERZAVkbaezClfis1xrgupS9Oid+BbCnN3smw00S8DjO4VQV7ih3XnKWFWno
M/2OZYRBamTNvuCZb0KUTvxNleHsKErbbF+LolsCP1ftdUnTLqwmReD11t/QsT8o+3hYGZvrI1Po
015jQEZiggxyWTLnwKLL/qjLx/Zj4km6NzS6XiPSy6BJh/JN66iKAhJPQBOVOF+4ON8UTR+HXDX+
Ki7rDykr/VASVx3jzJUAyi3y1pVN2o9NDLIOcpV6WTCNLt/1e0grAuB+dGjZ68Ek8RLJYTpgg1Cn
plDjHhZNtTCKpXt+6tPXCTiLdRxb4GIc8BG4GfzQr8w10CniuMeyWFs7TUesns6UF8e70msD11rR
BgToGhpOiumDykCmEvuUvS+mcnyb08bs5WZQV8I1w/s8l9NS+TwttoQDMEWNKSB4aogrwJiM67Kg
/KSykBWmqW6g5JFNK9xG/bHM8yasfJouu6rCy5jF46ZPFA81QcB8ksh2u7Gv+KoZarvEKXDJEU3e
uSSm66xuJ+B63VgfQUhm14NWFngGVx2gIq+XUhMdAN8P90+Saa11AXCVVledmfY6O11mpc8DE6V5
WMIjWGCUr2pwT0tZmDNV02mNcnpCWxLmSeIui7ZP13FFUJiWFuhZFy9xp93JlIjjMulfmXog+1VJ
rmMq3QKYymqZmJQvUJQNqxjjsPZGL6y60g94mmfAl1ZXY967YxcNahOhfDGpbo9p/1rjMVoDIu+X
QkPczkVvQhDn+2JMkpNpNH1Ylo13Q/z0LDY8iNXUhKVM8mWJIbZ5fa1vRFXiTeN0stIqUaety4eA
aTm0Yd4CQRHbhtFA2cwFqARHlTPRrtKxDQTQlVcjqdrLhCQ1UP28Ho6mrFSrZICzHsTEsbeQbYij
CawrCTsCJrM7tGl+ob2myhdKdudlD8yrkzU973LZVqFU7UnUiLZcJhlzi9wKdQxfEDEFLWz6VW6B
slbO08cGeN427KzVen+yBB/0Y6LeTdkkGJDOLEdB4xH0GixBb/KEOhfknqluMi7hCKmEN2+nESen
GAjHtS6B4IKXlgw4xbLNcBTC8Y1MqDvKvQBPTSMX4yAryCU0hZxOl0iXAUmgCLsAhJq5kGRxVYRA
C5BjnnB74k1DiwJTOPs6Et6AFiUfSLU7DcpUwVhpfQ7c9tQFuO5TG9alSF/TwrA6SKSrP9ZtO5RB
7w2WBxSqDTZwvC7P82qCXC9x+XtbmXaxpXn2denhg4JW7EhXk2V7GY39aM8W6VCvReH4oZQ6/SBy
mcfLGMiWTS0aelC4RO6WMWvO1FhIsEKIz29S8AFhzRrzamjtkhZs2C8TxlwgUAMsZo2id2M2sHVR
RP1+neb9bl/G5aEeG3aVJdsMM+C1Ue/Hspcf86Ia1nDKp9Pej6NdE9MUL8q6olviEW/rshavuqgb
VeCy3G+D3Eyah20+xUs5ZuNJSmLRnQFBNiaLVqMCQqDgi9hvKNy2TrtwaH1VhkIV8XKCLKcMWwJO
Bojp7CDzZTqsUWmGt7gv1CGqWp6oBdQaEA1cmkBSm1CTFBe5nw/XPkCrm7KVI7B0Xf2JZXUbiSvF
F3zYckrEIXSl6wF8OKRJ9lUVmzw56dzWGVjVjjwEvwFReIRyRFhHoz2rcjgQ67Gy3lFTDaMJq2LI
lynpzZLgpH7rJUS9reHeyRL4i2Ihmrw7xYAR9rRNmjOjJ2+dj3lz4PcV0JPSQbLk11OVBgh1w+ty
HIEWdFUbdYEXTwMPK6Ss3XwqGUDeOdEpLKKhE69zzSERcxM/JPCCXB7qJhVLqeoxC0C16aoYU2Dx
OpuMEdCr3JU34OFdMwUaqrFyTUso6Z+jOk/y1w330s3YJZARqEFty08Db15naRGfFL6EwrEvhuys
Iq5HARvTZrcHuj0skDUgCDfCRrtuMaVNlAWDJsm6Ix7EQFdq4AxzxfdjA+R0CFC8ejXhvn6XNk0x
LHCv/Y9EZf1uNra7FRoBhQyohootBBxfpdObRpd6l/R50YYib6Y1kSZZdLGyG9HX0bIcBrKbeJML
IHlIDjM3dhATlB/ExkEp1AJxqSK/+kCiommDqIsNmEyLzoF+bU8/Ycg7Cu7kFrHOOL/Zr/86twX8
N2f1HpJ6P8gSrm/s9msF6vmtfkOCkHDAyt/ubXmmHWrbP/LpDnd0IbzdzIHSg9cZGABxoK2gN+Ou
0UUAJyg5gw4QeJ+BwHc1AL90TxfKHQYdKFixbRMKAXLwC10IJCOwLgj4PeZDmwV04tzzoY90Cq09
d79/p9EFWEp4yU5RaLCFGhfsZsZVePAGZB8bEi1U1q2IHtejjJ5harYs2UM6ZL7EtgD/oGsCvh8B
K9rDEkPCDkm5jV/eEoDzqwdaeOJJ5oTH7TLQrQqtNAJ4oRkb2XgdFMQRwMIo71eWFQfWjouMq9ee
bTffX+pTh8n8keDbBID5BL6OQbfR40dS3LoKTWO0kF23n+Bm30KdIcNoUUXjuoIqiqbdvh3jNUuy
PV2MR83IdseY7m6lq/oRCtHimceftTF8UiTgb+huRBzepN9+08FDKeOU4dxOQ7SwiXdW0nw36eNl
htv9eKtYJy/ifLh9lfSb9OhzS267jh4olpF4BCK8jxYFit+YEZbdgmTThqZNQy+NAz6oZyjnWSPT
V0+5PWsPlmxkJrir4CnLPA1TlOwlLHuGZsbbgzJXLnRJETAMaAwR84OU+mNnZdyAciN7MiHz3ki2
68Fa0BlzKAp22Il2v4baj2rsCWLsufW3zNx8/S13yCUiYvsu1ONndIy3JMscdIp07wF+HU9NsRjr
HBqa1IGM9N4Y672Uq7Ne5btVIS+Sunmm24hsD8tXW2AC2px8TJDvz8hDYNBkTLsiWoxFvBJT+o64
4qD04wBeyb0w5QTwMQ4QJPE0pnsMkzqQRO9BxrtocbQ0VRsCCxOmYHhwFA6AyNjPlAk6lO1u62K8
tc/QnXPGdWv7YIdQhACSHsxyZvsVgErBEgsqG8VhU6dh7sVLRtqQ9uqVV9f7ivFDg+qr7/uBpzyb
3LYhcgJfJCXEliN/cBqLyAeD66GnpzT9lXLFSWm7pRPJ2feXoU+devhyBngXl7BtY+LsRNBY4sg1
0HOWoXOblSeGSSiXT3RZNnaFUr6XdmyviuMVyryDrYtJbbJUo3dARnXQm/y0NNN6mnjgaWhQ8ONT
KOsvi4YD5gAClI7gj/4fc1+2HTeOZfsr/QOoxRnEK4eYI6TQYEt64ZJsiwAIgjMJ8ut7U9XVnZbz
2l3rvvRDVlbKjiAJAmfYw9FstqHMN6RSO1Y3N3W+QKg0JxP2nmXcg2WPKS4OIHj7+2dz6N/tNaiu
MGeQggMBa/DzIi48DAvSU5Zomz1wWt4CdjzmPjsHXZaoLEioFQDPccfNIvq9CSBr6YvXoctTVsqD
RONOKvFszIROD/WT38eTuQGTHhviocUZN14GUJTMPMrklNK23Gk6blTrIkIGu2WRd3OLfdlW0VKQ
lKJL6+x561C1M86YGndJ8i7falCuEOak60paQsaZg8ja4UB00xsFuWEaf9diRXP8nLPp4jfNTVa+
NNRcwOfvpSlPs0M2g+F384TGyWfA2qtyiIpRxkVenhgd06zzY9ZArxLm6XpBr6xuccpPA7RvtPMu
uVFJH6jnZu6PKGK/Q7Kw6TqzbUQQz1weFuMcSKajDE2f5TrQlA4b32oBhIqDkPp2FHkZE97e+LZz
DvN5OwZ8C13PserUFn3P/cKaV1K7LkADc3EmHFsv/FLa4o4W/Y1olJ/US/EwzjVaPK1uJfN2zMtT
AihuyPubMCR7CDe+o7mKkIy2VS5SVY+poM5XIfFGg/CLXPOC70WQo6Y9jYNBpv7Wd1HphtGI4LEG
kip451jbNe6ua13P9cbVqde8hEFQQ42BH7n+d5N7O91kZYS0t6NBfWfL8tRmKikXek+m6agEAQtK
Tut3VeOyzZfuhhX8QHkGn6c6mTE/QJ9XRdSftwPxHkCSp2POD10zRUUGAJQsj5nrnwMfG48se1eM
5z6HfMZTp5qhYXTYSepg1xB2XaMOEdY2t91zqPjWCfK0kf4uh9DDG/jdpMcqcmum43Yyb8CaNzIc
13+immikzW7YS8Xuwbk+on9JocUCiwYFbTTZ5Uk21rYe/AiEQlra3b5rgtjKvFhJfiD9tNGFPAR+
nk50PLrVGNvdnNRZv1cjhALTAtEGFpYGe5EPd5kn47Bpb0K8uMqbE8C9CdAAAIz4TI5NSKc+Bh36
rQMKHVXWFAmn3Q+dd1hfNVf4b0h2ipB8IWO/n7wptZtiZ+VjrJp821Vk4wFMHDkFRsywj8dhDzDw
DsXxoZiXhC3Zxx7oA2QyL38HWLZtnCxVfEmok98HnKeeQnZBYg2ch9Ae4sqWB9+e0hzL2q6vJi9i
u4Vmh2ockSkqsU/Gstz5dvZYOuYPEervgjwLQHOB5HQBxn0KvkvbAI7oHZYA+rqhYQ8NjtkOvvOH
tP8LBbzmMGizPQpZQRBCZ/tzHJQAgeoGmvhkYsU7xyluA7CGqrpV/px0tncQc7kbdCCiuRrShujb
QudPa061/OwrH7GTOlPeBWH/lRp1yiw/lmZOfh+uP4joz5UBNMgMpVGIQtv9VGb24HN0mYUMssPZ
j2rbUtHMlm+T7+2kA2gY/ybMBkg7vC2uc/Z8s6USeHxeyfgPt/J3dRJj1PkolOzA+1SkOL6alKsC
lswTvxOQSXp6eRuKeduXgChonzpuf9RT8yroisIiWHgk/f09/O3e+MstfFoNM5ak7CBUT3zXXGiT
SxCL9avs6MPvr/N3mwNSBA9kcoCRD8iUP2+OUTWCOL3LkmVSz7XlnQNKUrR1u35hH2dEj1lK6ZwM
CEONy5/m9sZjUBwhCrGs3RNr3LSMnapWHMoBx5YPfxIE/E3ZjPxtQw4AHyf+z6e1CHLA9xQsWzKA
IyHzmIJdTjpCUgkNYaDGjd1m6UDYI5gfaLyQ3n6/Rn/T/1HMlPQpsgcU+vanJQKz7PLGWCwp7RfT
8TTMnG+Ap1Kl/9T+/U3fQ60QFhHfxtw4aMd/fhlgVWlVqIYljtyXg5sG0klkFia1M68QFCLyy+8f
zVnb/c8FOS4J1QumxuIJP4qov1SaKoC6tRe4JBjdtEDiGHw/Dtt8sxa6rQ35OW0IyJoxXbtOseSb
wQ3rKJuK3bojZjRlXuMfZndKZ2/clIuz80HzBYE6LaCEQaXvuz5/WoTZ1JW1HcAVNZAASIB9Bp8p
zZhSVEFtnp/DoDyVgnypS3JvCp7KpruxZwn5IDuJAsmP+4e+HWOR+4eiE4euJKnXymspwY+P/q4J
5MuMrmo29IulmlOLm14/35txM0ue9rW765FtwhVNDod08pDjDH9aq7EB19PdcPQbntaq3486Pxsp
Y3vob7w5S0dUgfPiHWxr2YZos9dTMjD8eQdJDCImU95uLZYmiBKHIn/KPZJAUQB1mjxAxPs+hgXE
N+GjN5i7hi23gzZWVMhxE9QoEUW3t1EHr5UWRbLtxxHZTe1WkQO3yF0IDBWs5BbZ7uDN5pvn9Mcl
N5c1fs+td8icF9FAnl6rFBXvsWMFcnRtYBxAtB7DkyvzvTLngOsXe8i3GRFxU2VfLDCQSBgnwBDx
PPrxWo1mYEW6GruAiWuO6rNB1UurHFUNO83Ui1TLD5Pbx+sajn1zY5U5oHMT2w7brp8TCwpDZFTL
+LvRuGfC8M9E7qdGvBusXyWHYxk+tOOMTs+PPTZsekuAYOj3TjEnS1ZcITpPIMu5WyhL2x71k1LJ
ZM3btZDxJPsSeoCtg8yF38AkLKePGfqRjPU3VM+XUYxHr0DCl3in2Gs5g3yyKE9+YC4Q2S5gf2SL
ohuiWRto8VTerphRmKGs8qetXbuHqRz39cwPLrIQFN0JF8V1mUWcV9NRozmt/OKq0bBK1oYJabFs
+DAfJYrkmt+vWMi6RwIzb3OEqXFCeMIeXFNsybr9TIvT3C1bzyqxX6eUef0+QHTtM+zP0IPidtm2
0Cis76Yl8P6UQUw5uacVFoig7RRq55tiZ7eo5KYHHOnH30cE+5fkh9FY8HPAPAzHG1x0n1pPZlty
wLMzLC25X/sBxxuOC6rKdRto6e0gML6nFMygN2+7DGWgy+5+fw+/BFzcAkBLDOKCJwqBcO1a/xKT
KgtKDss1LOlA1oy6j5XjRZmvdnPZ/yHXf0yd+jkArmBMAEkTxnUG4S8uHVszGA9IHkJOLg9kYXPE
576NRMfvqLUk7oIyvvOKK/F52iAOy8b+0nDz0jT8DoIasH+uc8hqchr5tEEjExEzvQUe5EsmD2Kv
QsuJ2GBLpKZ5RKVOAnKShTiMixqiPlzLnHVx0aTVdb4dhL+zZzQF4LpCZ9pCQxSvYBeMBCP0wgZE
+LydJi+LqrLYZdlwhBP8UFH3XBXuwXeBH1Fxh/7jrsPRKdvpwgLsqHnKIt5P0RI2KP5n71ypXCeC
B1FX0iUeeP5VhrBDBMFy0fZ8mfq1A1WIUa7Tm8hoRMGlPHltcJ56/qRdcSVFddu3pY5Ck6Wtj6ai
RrwcSooYi72q0Tg62V1rZ/cWvAR6Iini8MfTr7prpck9QbKNnZLfDU7uRLOldp7Xv5GW/5hN4EZF
6O4CXd+GwbAfcXxhEDhAX3NXyCJIyJjdV4Ef2y7eQN6QU1nkX3sXHSE6Rz3qOs2aMUUkOOSi3E5C
HrJQ3/Y+mjof6YqjWXM0euBq3OTNaKDxz++a3togIrsFcl0fnojD7gtcE5DZ1c76jbWoU2O5B4dZ
5xD9tCIsXc9F55IUJrmdsecE2+wwo9mH/2lno88Y/HHT1/xQy2lTtPndGmZpTR/tSUe0B23bgo/1
apJ8fDmTO2EgWVcDWK4e3Wyjdr2DpLi0u6DDHwxdETdhfw9t9pqCZQx4/zsN+jwZQn8PQo1EPW/c
HUY3w2hRFXEevg+K1lEHLwXsXfygSLErwE674Zz44L07S78WRQgz2nBxlbqCutrRvjqtjbdEUF7Q
SNVW/wayNYxISdqoIMt8qGd17Xv6xXf4XeeEdw2Cc8qGEgErLG/zLntcW2y+MvaGipi0w8ZGRHMM
zEVBkYJmTgMYSIYKTOc0pRA7JHAZpNDG7y30yREbXgKBNh71trIZ9AiImZDBZ8fKdg+A/A+KBg9d
h+qkWcyloAZmIQppimxchdwun5ke+caVZTKAIoFgiB9anf+hdl6rsZ86FgQoC9IN+jEJ/hesvge8
Vc6dRZOQTaiOsJhIvMF6BD19KoBO/D4q/no5B6wAan7XBfCJTunnqGgJuGAgH0GDpIbjWp9wdM2h
1q/rTq/NH2WwvyYCD+gjZhijKwMCGnyCz+bVMRp4E/QACPoKDXYr4EUoFmsLzCaGUezFmvk9LMYn
wcud6OCJY/L68cz/FlP4vzML/P/wif8HqUJoBm10B/9vsvD8+u3H9wqDfP/j+w/1Hxe42H/8a6LH
hyP+n5//J1W4Dh+CNwBzzeBEXZM6ts4/mULH+gcYxLWtAmrHfLzS/yYKPecfLoaMQ33kOx7arhU7
/i9fAcbqgDpcB7wDdMU8tX/LVoDT8tM5AvKMeY8eWBHqYWotpNefuh7IXRuH90bFhFZjuMOusk9y
dn6I+sLz+Umuza/s5njxwxe7q584J/sgmILXhZB5q3n73c/LOhrD4dbDL84ooy7wq51b0mj2IYUe
2LObE2dTFvY2zOyrPXeJ6ze34E+fEEe9mwop7d3XDeSZbbMvOJK/X28s010q9e66Jipr+HBSZTFx
j6BX3Sz8YBV7aAfK+4L78PPCFhjJBQgoGlTmzcVd1bQp7xyAWVCJBfImh3Kc2aaPbFM5mzkky5nP
gp1FqZmKvLGNuaW7qNePqmq/NOVy7ovibE883y5zEAkNUC/Q8O3QOYIQz01n2hWJqargxve5c6aA
XC1d7EsGpUGf7SFdeuxzFzW558RCeN/cHguYta0d5WUub7qq+cFQO0dlt8Rj1sLy2denvhmgsa++
c2F/b0Kyq30Fr6JVfqWjlcKVbD80zeJuhhwN4KS9e9eGFn4YYMAqW7JRZvraNm4858tDU9Q/XE7G
E1H6oajoM1TyB780OWKy812bMpY2BKZmJlctENU1ynTT5nOkV/otKxW75ALW0z6DT2moIXCsf2St
BVXje2W1G9HT7kdpk5UW5TARd815wYdh6+IPLjwlket1VkqBpUV9CzupcfR3WrZFFEyS3nFHPfD2
Tjn4QaayKkL/a+6FCeFYZt0DddxXyFAA+suNqQg8Yi1utbT7ZQMNVRm71QJfXjjXID3aSwdd5Q18
MF4yzv24FXAlpJkdrAJMlH/OkO+QOoOUyyJ1K8DSYUOaqKYli4Wl7K2ZyBzBDoeOhtEmdSyCNKsr
HUGq40Zm4i8wBJYwk43QLk701kdXbvIxPJKQhGnfQFyGB05tZ3HAZFg9TkEJ3X8l8xge8zfBq/1k
L92uqNtdJsILnZebISSQhjkj5Ch+FuVDtptkvmr+aCxF0MVtyatoqIvIcqq3imqUxj1Mye2iw3gs
2wyPBc/tsxN2z2hNKojFWS4ldJrtsM3MlVf0KrvuKzC0MspsL3LRV8+Zu8U2T1qrcWKPyofAc2ec
D9W8yUkEEa2WIMl94j0TDh8qLAYgPsg9yuaxjxgZjBPBujcCCcEbIKS89asbxbPnSnVRxupDqDeQ
wAyFgzkNYKiycm/LwQFKRPnF58u1U968y8B23ch2B5uVjtmw7GeYbi3Qa1FbVj9I66F6x/sAIFHH
6JBecmrFFk6u7RNIw8SzPwoEqbyaI7yUNg6swkuZ7yZFD7Ow9AwU9HSud5gsMd26pU+3FazCSdk1
auuO9r3SATADC4JmDOUwgZVaLX33FvfMnCq/FHJ59aGLvvAaUqWsuqDrh8lF4auDvE28Kd8YyQ7Z
eBK54+4saelUlqV9NywNiYwkNSo+rzh1BWr91scRgzopKXJ3D7+3F43T8K1RKho8Umzq1t8GrKli
jXkY6CRsuGad+tvscDcJh66PlPVjBKA3QDrJcRvQHFVV7JhX1nOdilLFuTNaN5hol3g2OWZ8intR
RowNEQQMODK57rFn7S1h5sVuoLsNncWAEAz7HST32CsOVEtSuZCWdtPXUC4nOTVlNIAUB8xCDyZr
nlzDt9YC/+0i5ztMacBrLQg6AmlH+Kk4aihzw2DFZdRajYOghKIx6vxmSgijywsoy0Pv0pe5LI/G
ysUFzYpMqV9OKX7P2bMtKCpgc8oVGTGcwXxjORAZr9rkzI5CbzlDYF4mvoLAuK3AtvTdrRgmgd2M
QF8P44MF0dnULHEdvOS1DVMQjAdnGmzpQp4Mp24M8ScIHBNxq3sNm3DbN+ODsSG9ng3cJmxMrcY8
z8N4lqIBv6wicN9NsnA4sHM6DRflaXIgYZ8sQqIHG7VO+mYSqa+1/laNNkELMEIzWk6vwOU4FKPL
lXYgaCiwJKz6uz0Cp84a7SQVdb5Bt+dGQf5lymd5dq3CADQqyk0gg6868O2oMtltMD4QP/cO8LU2
UdbMAp1tQKNFNf1tOPF7r+TBxhLwAcws13sD+ZhUvIsgumep9pAKg6C58doB3/amfMjBZV4+U2aa
iNJnretx64kh2ED2DA3iyGKnowmxxEXY9a1NuqMAQwef/xxbwSqxZyAnJPYza5hIAJd56J7Gb7UA
NiNqhrkFFn+EFNLeNkHwbe76dsP82bu3LNNccw8ZdbBnlAZ2H+b7oofY3UWn/ggPS5cOGvMWqrr2
E+lTkbbrTmMer7/YtgdHRVYMt75FxmgRZXMJsqK9M1ySC2Tl/r4aO+uaTyF/zxxgbH0w69tGZZof
Ocm7LYM8/YnbhpdRMCzeye46uDv4zL/WmNqPGQb1EjfL4r6xLstOCmkEJUVB4m422K0ACux2Ulgw
PWD+DBwUbUPAwkMLnzagPw4dN1Zq/KK4C8eqT3Jt9Sa2tCp3HZwXd8WSOTchIeKgxjCRjp5jX7X+
bhB9vWEClo/IhUvpnYUVhmsMUsdwLRevgSdN0jidf8D4oO4GrnHnuLjzK4Z69N8LBrLRyLJ5YEM3
JAgUCLumPchgnhIMQpiuVr6sjvMy+zaYKVuiDo7UPeAjmsi+sdDLOp0+WxOvj27RdqnnN9YNml5+
yHGqEdfbtr/1S9GcrS4wsVZq4w+vfmjiLIenBwriXqUQ9t+UDh9ujAz9IgV/1ojERwt9nSDEPHQ1
9JqY3+Bv7YVPI6aneIA/ZA27UpF1MVtEfiCQykNNDzMQ7NgZ5OuZ8Kt0UCJ46mEyv+FF89ozNiZq
7qe3yXdIhNqx2vb5DIO10O4kYVXRwV0g6+Xg0Ky5EwNKOlim/eeicSDfR1Ts4B4loIV5JY5Q1Qax
ri4ZLY4wtcAumwTIYax7HW0DQLwvvymMHSBzkExFcKRzG2P+g9rrfuwfBeBEhSX2w+lFlupIZheJ
Wk17qEvlzTCUfgKgwENJViMo+R8L20dZaW0zRzlJ31qnilODoOIc6h6gw9QWp7CTCTV9daVVNRwx
eAe0aHc3ANV1R9+GwBn7FjjBZuEDACipvgfGduLBUPU4Z+OXLsOcBxikoJbAnCSgrHznap1vqorB
/GjrDeT81Q1h1bkqwx16y8emKAa2GsDuDZp9OLOujB8nB4dwgSswXkn7TmsLVgoAUiWrN2Vobpum
j632bFcF6lBIwRqBgyyIgrLYJdWjTyxAsnbsOfN+gEGotuimxliIFd2+m/LOg/0ObHE+WYdSZF8W
wHgJhQEgkhiFcaBmCKCDrdjV5EOZws+69QorDX3+xQ3ghKATYmXNbUi5Bz0/oal4QpI+yqA2ydD7
Oyd8bzC0+IZC3rw3FUihCX/3legwAFiGLCGmLmlBkrZB/y1v7OUwsAdT5KdqIpvSDbqUmW7a9QQA
m/BTPmBQDp68jBZXRkX3FfJ4HgvUggo6bPR1kK4sOrHQ0pQV5B/hdKA9hd6pycQPNnkMNZA8N/2a
XPovNgceBnvXWftiSYcpqyOZn/3u0e3CKmKQGlg9UGhvObjLgOFBcOdEjirumU9g4uwPc4Mug1Z6
1c0cFGySY2z1sz3+UANmdkzGvMAsIgBhL0dbkQjVWB1PIbbR0DOdtphotCnKkUfG1wcMOnA0chfJ
g6jBIU5rzOMQXWuQGPAVxCjU/YENuXNwgToBEXi56RYo8anGbbJ+k/ue+Fpg/s2pnRv5X3On/i18
4bdjBv53guT/gwAC9E6/gw9++lVd/zOO4ONT/9IX+/+A1tWF5BO/qgT/8gHT/0tfTP8B/TDUsNCN
WSs3imv9j74YfxXzxCCegoUfiPp/wwYYvxfCXG+DlACfG6wz9v4NfbGzsgB/hd8AkHgUUkL8tgIX
uP1naZ4WYz4q2ZVpBWdJWi/DlMAbR7GXKTb0oKEZbIDfHWaH3ofWcC/cQqewrAIEVcta6gViR0Xb
ABgPoRCSJDwFir/NVTvAyYqxRZ1ujhgXYxB1RnaTO7Z1aJAW/l1YD8pCDD/7GDAIZfbnWX1T7dki
s0WZqmrtw+ehS8pMIBdaXUww7i4apP0nH7n/aemgCAGxYmP+IPRYABVXAuYvBAv6LNLrWedpVltF
4jL17lD9wqxySv6yqW7/+Tb+IAL/6UKfoJ2BmUWEGVgcz1MvLWrBOCzZH2DYz/tgfRhcBOMN1t3l
rTL4vz5MP7hC815ALFYjYLZTh/q/b+s/vKa/E+9i7gXAUGsFqcCU/3yZgNcWGv+SJG04sCRX6liV
7CvKhy0b2qexHR7bzobKr7fRidrXNYX9fi1/YcWgUV6l+QGGhFOo/j8RcwEqflZLQSCor06qmorz
gr4TMr/eBs04sT8wY7/MYcC6+pAN4bxiTh5mX356YEzPQaujsyzhA+rxqhFvvMzBheWw3GSK3mjm
d2g0vas/yPcxaO5//7hwp/66S/HbAcAE4ohDDR9+ArxdDZ3l4mUCnE59qP3mogh8X14g3/OhXq4Q
bF9FMeltOdZwM1H15rnyHQTpqXZ6QIZl3SUFQDYozRZwAXzxbgcvvDTCv5a0PIUEdjxZvFuQP2oR
Fkk1KzeaYTaLqgEtql34GazDHb8tbBsthGN/H1Gqx62F/wGccV1QA0Uwa937dvNSZOAjQniUW/8a
WriyR/NH6U4qDnz5BsqnA1PRdsl6tQmoVrTeRsiQDHNNH6aqQrlh7Ks35G8ZhLogQKzncJaYjrX+
kV84/r2VmR6VioKBD+Y4EELGibnEpVSn69ibnSIhmJh09doqTESHr67H8iSkAzQGJoKPJ3Okd57H
Zj56zRrzBClSDePfwaJNcRZF91SANXIjKs1y1uhzJzOB5K56BzhHcGncqQQKGzwT2umvPUNVNvcd
g4wOK0dKDj6qGF08Uce2sKBKWKTLt0DRixnDiy/7CtRTtZwVqsHN7IcPQRaAjVQSYwUhMAHPzWsw
WrnYaKHHBJnnYvvajaA1RglBMPxjoe61Lsq3Yna/OMIB2EO7p6yEibOkuAVb6Plxfa8Z1SfZQyeo
jOI3AxonJakdD3XYxX5VWslYQ7Hl8daNYN9lMYBUF6UWltF4HSZ/oltPOEr+R5q7TmpVWARMOWMb
DbZ4O3OLxaGgF8YV22KOC4wZcxCiXBRvnhYStTEaLcvBAudsctKO8GUzwRm7qyr/WqnAh6kDWwFs
rn+csAw8KJdNW+BKsI3P5yzPTNQQt0h8NBQAQ/GfGYZJpk2j3mGIf3I43X/cu8qpBuxL9xhiNcaV
WV6n0XkPMvLQmKHecInjai14yLHh7wFw2U2RTw50HjOLwTSNPwboLtJQzs2uwFC2MhDVNqyMkwpQ
bGnBBBDPrHtapLYSXwZFImxmIqVQ26KllRHjYgV0NUD4DkeQanhJfWwA4ot3NFp6W80t2ipapJhd
h96DqDoG8okpIK1BemWiRlNgX5ldA6QecWcE/F0EnfFpPTTWiC+eBvylrMaP1+M+cHhvZ4wmgGUf
UmePZ/hqWHMBQBfv/ohDphaAnm1w4ZN9dmCUhh/woRwGFNWmK86Niw2/IG5vRQZrwTB51wUDMWMM
FQwxqiu4aA3tilaCAopnF3t2r0riIEFy++YyLMxcYc6Gyton36lOHqmfMOITP6XiK+3IkFgTXhhm
B9Wxg3GxD0BT5zOnfI68VfTrj+sRpcu3Eb9eOjaroXBZiiTDdAgQLUB48BM3r977Tr3pHEeWevSh
4ytMgeAL5qFIMH7vSZbOtRU1Dq2Dw6HXjW9lQGxXFZzuMaqtdyY/geVSAwZHyFgwwPBQi94cTFmH
CUbaudGSAyq2qccvbj8sWezleJ20w6vxO9ykRYg8WwvuaVIY0jnW6s2HrDb2Sw4geBWBkaYZ4nas
ym/lwvcQc4sYk1pk1MkW8w342+gOT23ZPqlqXXuvcmLMMUFQptgnIcd9VwBPFKy6m49zSmr6UCro
ZgaJeQX5jHaxrdpqV4cjTkXuY91GbJJwJA9mLrC5CDuwQtWbEJ74u9GT6stIs7mAdlnOW8WyHxZm
h4JvBjdPPHwqs5wrxoS6EVJm9tpJ30T+WvZlbA2NjbFPLq2IiIrSt7duNwGKB4p7Y2PSYLzkg7kN
XQRBOdmAHUDQ7j0NGGFqsbWzBtRKhJdCdrmAJAijE15nzBC6dcPSiSXi925wEPALv3oKhPZwbMC1
nrysqzd2vjh39iIwmg4+gvY4UozZYG4BuLnnBC0h6KXV/jWQXenhloH+QFZkzbiJeUSkL91ri2Eq
EUzWY9wXNYQWmZDd1xbe+5uCaJX6rf+K319bAKctOwiAuzAByGs9Gc/zjxh4WG+yxqqfbRLCpqGz
+UyUF8J+L/kbtBbFnbDIK1TYECQIub4/iWmsUYb5Pakz2U46To33va6LaidsmFwLjMRBQId6WmOU
RGpmp0syewo3tBmtJ0AJbwYC4noNTnWFHewiYYcG31uP7dNHWkTdep2n1oEYT9ZQJ6x5scjaY7kW
G2XoX9wF+1BTHIMaAcNdAHE5pd8ePbsHgNZNN/7Yi5dKI4J/xIhCBBerq/U90fItV3V2qHNuR33l
iA1C/JpT1IMaK0yeCWierPHYLJheUFTifaid29odzm1Fv3lcPWtAOMVMeLQsqBI6g+GVFSZHQDRi
OXErcOAchLjNIMBFVRbGemDIKwDjopyPprHQchuoBusMgw4qi2YRDh1Eb+O97MZy4yhrSHrjm1sH
apUYkxjNAX4oZMWifwr1+piO1eGiOI+qaJYXzEzEqHX+JnKsX9GKdzhroM+HLyT6WMmPcgHDAZ7m
AGNIJFYzFJ2bwmpS/aFS/FW1yqDNdV3I2NEVYjDVz5WxW6LV0wbwnwoRq6CMfJhwJQRN+T6J1okX
AQkIbNfiD9ddC9C/NoCw0Tm24yCRUg/q5c9esqrGUKROhAQDapEdRwUYAs3sfqH5u6xxrBHx339f
k34e6bxaWh2MBYd3zVkdtJ8Fus7g6r7JFEn0jOMYggDaY5r3cnUxESwFyvs8hHTfSIS7UnnbMQsv
a53jLIg0oGaduO9RmdoLksGazK0JuXnxcIiRpWa3eANtUCQlNveow/0sxqSTtN1Xjnpv6v9k78yW
5EbOLP1EkMEBx3Y5QERk5L4nM3kDSzKZcOyAw7E+Wt/Oi80XpeoWi91STfXczJjNlcxEiqFY4P4v
53xHv7odVzDz5HsPGjBOniiOhhLXChSG3ek+csjc209G3juSmuZUB1kbV1pNWTOAOsFtwemFpA6F
GzRXygmq6d+KDczn0YnH9RQOfHcWBycuQesoZg6/ofFuuo2/SYX/CsNmeGoBEQKonosGiSCXxZZy
v/z9yKYZyGZOLMid1n5ZFO76aNBM+eeOJ54NMko+jqsIB9mp4hh21NCgledyd6oD3Lx/Lf3NQEQZ
0ous8LY/UTv/Jln55RfDyMAm+jM8RXH82lEAIBjGQWTWDrndLRSonTEIPeUEqAkGM0uciuI1t2Nb
VzsK2GvfWC8i6F8LqRC9NE1cSwrA0zfGV18wnuz3DSjrQm+P2VwWcUanD5J1OE+N/d0LmTa6qfUF
VcWj1+nLXoTdoV9Qn1nZsxjGj8KpjiJDS3pqXKYq/ex0YRJV5xd+1lPXVxOiVUjlF/Xp19ak3PQu
Xpv51OyBA+Bm4JDyCnnjNnxThbta+xo2xmEw5e0adn4V65xCy5MubUYVcYbPrPvncK2RNJRLYnU4
/UbLufjtKflLQ7X/EznOH2Zu/w/Z+yMa1H8u2Dkb3w3R2//InDnJdE7/k9/HbWH4t1P4wEmBGoId
tCPmGL+P2yLyIzGgIlA92VAJ9uGP/n3cxkyN4RHWVGY5OPqdn8ZtLjjRkLb5v0f//O04/enhwfkd
EFhMRiVYRMmhexoq/TQ0Kuea5m5ryjPZLzlSPdGjhTacV425s/Ow3hvh1UlZZJ9hIZonO0ATYiYL
TlVwLIpVU3h0w0EuDf47eLvnqcfs3CmDGSr9EOzTUp3N8OazeM1oMxH6fWNn3OxW2XXxuM5f2yLH
7QOmamu88SrMYYJ7VoCG3LXvMS68NjXsjSid30U32zHm9OwzWDBW9usK2nbuPz0q831W+Co2rp9s
AUxRKtvHJrC8gyQbRMUQ+Ja9DqHfjGpkbj24hlWWqFR35OTI2PLYT5lgAe3mgbujDQ/pgnvb7Cq6
nfys0gXXfSDK76vpzNVK/3Dgj/1rZ1rW+67ghmZ9XCDsz10IT2UtMQykLUifPL8JOnGz8Fleh2DG
DjLvLqY+yM/csD95QFAbWL3KYnfuhsvRs+hQoIe3Z8rV3tc+HV2UFca+LoS+6QrxDM39hLUv/bMN
bfMnk33Y410U3bSZygDSdSd0deG8heCYQRhS/Jc1y9ucjfNxLvsOJ9z8yqrzWg56O0iKz2e0js/M
ipxjP9vZdaPG+nxoQue9xa+Z7dj0yV2+eOprhe8R6jc45HgGI3PhLdWbPfvrB4Sw4SqXlX8+CH99
bXtr+Aak8R3cQSPjspNEEgQu4ObY0ct0Vm7rCEw+iEC6z/WMNgV01/nsWdFtBMco7r22vwja1Ir9
uumfjMNYhnrAinOckEPnVK/MjurzkOp5NxWtvgyH2f/ImN7RfvrlB4pXiCumn0bnXvmNa12buS/M
0SwO0QimxFebzsbCROqBWgD9D+twWlKkWovGkRB5NpjKJeub49RaafclDauyOI6r0zwopoNoHBYE
1/aMvLr1AnO1ZZ57NTbjg/CcZe9Nk2LpgaBS41PmJgm/+HN1E3FNr5a7JkjOvjjmxDZcOzZuEZI1
vT5avZSPJbKJy6BVDUMpFvg2zqyVQAJbBev6pUMI2L9OrMmuvd4Nj/hlDIKBkZWSNeeHHNXD9xBj
S7croWQ++kPJkCvnC8wyf/1ip/NwWObaPBazaa6wUqVP9qldLqygQRi0eOGloz0ej5PFNPB656Fs
dXW7DHn96q48shAl7St084W7z8e1aG8d5k78HmqXqc4cWl/a2ofl3jjIVSBmGZ79YpoRntdWcTbR
8rDsG+61Xj6RV9jJOrPiC0wUxH44wvoSQqCGcMeLPLTzGIHGbZWmr6W90B8G9tGi4W+DcYdZsDz3
NQP+Xtc/WEjDL49cNpOTfagL1mV1U407t4EN1zDyTWQjlydRIT9LKb0hkGOSxuhUoDZP8+zGKYaP
1HbND6P0qbyPhEK0R09vYTYRyBGfy8EPVX6lM+IchptOlrkHH5Tbtlj3A9VrHh18L3WidjfM3fiC
9esSeKv7/cTj/TBp5b96bePfpYNi0Q+E3LANp8lAHZ2ZMI4MczIr3KAy9LI+dpt2UDmzX7kvcu+7
MesQF0uELCvtkENO0b6SghltpljWqtS9aawHvydRJEn9gDwFzsfrsWf3XTVFcRWREfQG6D+9dftt
uk7zOrsex6aiA3ab9KA0dWSNJqhnkOUevHa7Wub8yqTBZThibV+W5puzuueRTfTBxBoX5diYOPmS
n6epflyySuyGyL73tuUy7ZoAJZ/ZEvSXZTIUy3Kwyr68aPu3fmHh6bJjz7BfXTZrH97pitnvqLrp
NiowDFu1W7yAmGXXW53EknYKu7MThY3o3WgPRAHrz9ZeaICI6anPhICJtk/ZaYBz/V5Rmy7dgOHf
dmccPnXn7JpcuZ9T4O1RVPuxNU7r/enMTALPv95kMB29TVzyfeFS8O32PG9ypgYMPpA+qPbJJ0Em
yH0BjM9qEHTZy4fjlaAzh8G/i7JVnHCGj4OM1iTQa4swMQWTNeKB7qhQMW5hue4cnR1rtqN7fr8d
7EeWTHFj7EemCO3DNCxoP5f+1bbC6tL0RbAPsuyDc+qwMN8BdsUT157652CMGDaUqt8eiY948Uge
AOasDlQHFOhT9SXr8jlupZftXN+syWKv+i5zFn6Py3Ly10DR0umVR+f61Wx1vguzLKR4rWwgHfMZ
09Vm1y7mjGYetGcdzbdG1Amk/mdZTRlgmimPdd8vh1CWIeSAMXtCl/Ccyl7zNTN0aMvgcZq3122a
y8dpKPpdKufpCht5fZTToJhejuow2mlDn+ujWJFZcooHYaTbQicYb4bIqRE1OeElig7whfmynhu0
LZdgwcWRzbRO0tPs1mY5HrfzymQsCop9vtKqsEtJ+L9og3ezqNxHzZECi8wt0tsyFdgHKD/acZgO
pSTtKQwmfen46ZLUSNZ8jdpzNWX6NILCL0b5ujEXx6/PBOxBLeOQcwENDlX4hTspydrbVSyqGFoL
oGYqSO3gxaqy8sxymWXtHABx5n1gIHG7Ri3wPufgUGKUVfPC0Q2YwXfyBOWH2C/ME/ZGqwLMhHM0
zSS/CIO2hYiG4xJF107Q37cobxIxrdduK3XiogHrfB8nEKdNvu4ane1Q78bKys8z3aB4OaFFQxQa
BUqQLP/Ctfo+TRk8Npw5UcT0aOVnES5zwq5dU2v5+9U24JBREDSpuvSj9bxRIJdbfEOT/k4QDCEX
U7QARVB3lKIP+STUQdFBH7EH2TtnKJF2MHQAxlvB/GVLg7DJRW70HS2PeOxMeQiqU52m4Ok6c+o9
e3OnAKn2K7jFMXqcnZrPco5+eNHYXI9i4JBZYFYiwju0S6DvsZZMp1gj0912ZXGFEd4GXzZKxslq
F61rXqDuofDed2NISA0xJSrfrrUGp7EzIWhvVCcuJIZyHOoUApu3FMG5FZl5hsOJs/Bc4sqcvpTR
nEff13XA1BT//3bpt8DAP0n6o4n5593S/9DZjyp//9nSwN//e6skxN9w5yPAxRvoewGryf/olMK/
nYK26KJsRlIe/Bz+6PdOyQ1gop2IWlTyEuTNad34u5+BmMgIMIKMROgJ4AO+/CvCBLIV/jCYCkD6
k20rWNY6WBpYo56cNT91SsA+Uk2m1AVinz4rnzRLP9hOWGJLNI0MRWfgvmGXCoTHNukJPYTUiOQk
3Fq8XSuiUJ8t49440Wq/1eucMaOPa79DGRBMg5vVr21mkF5iHs1XEoHsgv9OvxdqFPZ9EGS2wAU/
rvnsfMU62E/NGxL0SIEbtBxKoXhTnpLPQV7h7alEPi6PLlOeGogwdjXWUrM37cMt4h5litZfGsUi
JS5EhaNqZZf6uJZD6aIaUNmNz6orT4QkoQ74svQxE7ST+sjcsOrP2gKOFpZdZXVXws+RwU3SaaHh
MH63dmLZLAQYDJ2LuI/EZK7XxrIqK5GSaIHiTZqloybIMPv7x8AZIYOyRujtYV9NwSwerQ4S6RkH
jJtd92M9P1VRFw1HybwkuutJW7L3yuA0iPnWffswm9FvjnXYkTzF1qs8OHD9KYGU8Dh5mLRmcW/q
CsNY66JHkwoh9wJUhSlfVW9NTI5CL87AUIcZYGa3QcjqDr6fWIux/PoQhos/4vXT5YDHYujHyoz7
2nOQRV70Vj6dNFimk/ZF5eXLOUlIHsMZR+hvZSlQT/d1gJAFiZsaSTUzTr6p/gCCIgOhslpC6OEi
c9hyaDY1xNw8rsjdsrta82eHNLPkgga/XMiRoWJp+HFNbF5v8KvgRzGdduZDbUVciXIsyw43gSB8
51inlBygpOspTNhe/LagC8PuWOOprE8VT4+OC1MAhOK2mCDPDT26yG2FYXORbf5w03vMC8/scZE0
0vw7y3E2rPPvRR1t676qKjHt0gxAcTJMTDYSFN6eSCJnbZ59f/XvM68t3royMmGi0Mg8+5vNSrso
g+5us6qQWJ6sNVcECOjrVSEBioM8dQMmilA1Y+Dw/rjbiPSIaNDL5sWEXL/ntuq4TpRfANsUtP+x
TjNpX6WFUw5AbRYqHhtEr3/0w5XPVqXAwXdD61u3vtUCjp9xIwj8ikXUXHhdBRzgtGfYo27XGEpc
upBEyzYXsUdeUnqw62X4Xm5eJpJtsk6GS1VbdwJWVINEPmP3VTV2RE9VWEgojUArLiKqaTj4WWQn
EZBibmIavjIJQ3x8QI49vrMgy0dioRBbUxgVmeT/lwrwXm5oet4HXvN1WmrrswwLg9elEFm+swMH
gI6qZyQHmTGzjvUQWhmxH03xEMGDGjEj5TCmW+ayb5XuA4GqejMzDocc8YzbjdG7tQRBvysb5fYH
S3Nixm3a6jPPJjFhH0xj9eJRyImkbIgrw4ZRbZeNP/TvLMydjLAUQawHRhE+3wwEAIqL6aIEJ2/v
y0aKDODvJv3+4DtLMZ5tiIPS2I46E76rcKqjC4tLHZtLa7eC/5A8a/N+1tXgP41TW9gg6uehug9X
rnF8iEHa1DuUuoZMBB1WY8rye6ZBx48PfKwE3Jop9UGk1xLyYG0I9RVVFwVw5FvR5t3SrwHxReCv
bfdImJpTfkGAGDbHyHJ60F+lGWhf2Mohz0ynFCHvNrblV1UWobsi1uhMj/vLDcCST0V1OnLl1NfZ
Oc8npzfnRbit4X5BNgrpAvDXOl/UvEiFDFUP+agS1q3EV6SwY4KLLvLT7oU0N1+ehUaoCEF8AyFt
coxXguRXXbu+1rPnkq+YVpilhAEFSzhWGsrufHGECb4EuWOc4+norcGhhFYOD6uYgjD7qC0eLR3P
24q1ZqXdoNlhbejS3DUdfg6KdsYrXaHRgs0MpZha9G13bpomfDdF7rxRTFnW4zTRxHGcjvJepv44
361LLd7VZpUh9JiupFmbFuxPbgk25FXUwh4OGM9Zps1gaTfqUHtUqIk8Bh1hZ63z2YhbVj5FNJLh
XpJkxeoKn8uj74ziqbLFekoAWIcQxPFCx80rBBDpsbDjQnbc0x7DBOjnUxpSkhCtmnQC0TEERICM
/Jsox67ngWyxV2vZl/eddFR95uptfp5aT+EVWGSfn5c4GCIiuiYesDHs83TvjGpBwcNujqgurWkm
sQClvXueVi0C1URpu5tik3biLdVVEx6LyfIsMOc8PUmVVz2w/jXD2b/QNwAsGxtKfFiuG5Osrk7b
w5haEejlBvw7Q4y2elBVDvQcqas+2HJesrO54uqgaYGLcmyU7PvzoGzFE9wYIXcCdYh/LQY54uOa
utA9c91q+6zDsWfnmGrxld9xDjpxyJ1sxyhDZbfjJBik5QFF7kU09901guX12aqogA8Vn2N5s04A
QIF0EehICmmuxLBXSvJZ2zYxaxdbrUO88tDozwhwhGPsAX9GMEP8TCgfGxRKWAQKZevbxjeSMJpa
Kr4We2LB6RcGeF4vxecYFiyQkXHP7s6W/rCyQOkWiccuC+6qYgrZBbPrLdmTZNMTyT+Zu2O02jxO
hfa/EnOCobMn1QCVQ7ESqKE2lrJJsHQA3jLEos6puvHVvqQGfOgaXeJlcuqa8y3Uy7eNRXx4cCzU
W2Khr78YuyaEj09VRYQHXpThkrpq0bdRvXGR75xtAo/VRwy835GvD0MJpEOkYQqP36/n56WY6VFL
suW+b63ltYmdD9kTHfgqLrNgy5sbjHP9+J1OZf6UJGxmyaQcv0oq7Epqx9SBgccoe9MBKZFulBTA
CY65Nl53NtTa+LuucBvMoVktqvsUZyl7My8nvoQtLpXf1vh+eysyt54OQ0ViJK1o0x88Y7E+YpKD
A6DhM0jc+YSbGWmGTwLyqqsY984w5tvQz95FPdntrinxURwz3VrBuYlk+dY522puBf6n7sGpQWI8
4swb9JlwW/0ZVUC49xK8b4rUfVzti3IO84odn9MEiSLa1t9neHnWZI2GqmBcV6zRe07wAcoGBoXt
HRPCEqGRBUEFnEQ5VHdOCHnk0SuonsnGm2uN5wv1BpPQsIewEuqOGcGZT1jgOvDsWu6YC55CWzEE
I8ply9zhKqVf/swsz17jrLADqC5E6lTczZoJh9W35qbTNmEIfQX/LIbsxBpehMuqY2K5+Ssz6zNz
wVDdwQiH2LI66sGXjNUztSVUPlVKHqGvvkCcL++prlJG1pk7CoZtaWifu/yy0LkP69olk+9I5uth
yMDYa500KW1YP/ESUT0nA1K09y5VriEL2Mg2EVlLcswGCmTCtezN18E06duxGWQWp6mY3qlayNzN
laq8ZFshFgZA9p8CsmTtJCX+8r6sZmchDjBtttgXBIruiFLd3jgRe1yhkbLrPcvk9JAybaK0cvlc
D26ugtd8RnrAwQQGndpqtrx4dG2ElIucujMkhAMcxELqF+xj+P4BkzAVUVVdOocwQ3agIiqFw4g9
acLDGobhEZIWtscN6fg34fkzccfk7vaJzpr1sa3bsuGwHt2PoHICGiAcGqjC/I5cjqpl7RnbQc79
numqrROl/O2Y1VPG/oMAzuqstC3iTtRYomtonYYwEod8stjSTVOBMenlu8kX+0eRpjh42zwY9b5A
JG5hNZhG4PqtP/lxRKOh/htd/P8eqeBf+g3+L3QSiFMm+D/v1O9+6P/5bz/36b/9/X/3ENCQsxSi
rfbRZp+cAv9o1cXfQJOTJkhLQDPO+vI/WnXL/hsrRnCFtPngAiTKEv7w92bdolt32eA7QMvYSUYI
Mf5Kt/7HXh1ls2cHvpRoAYKTLADm+R96deXRPqGgAamJSpiqzYPdJMr0L+W7//4qoMORhoWc4yeW
ws8TAU0P0fZllu1X3T1YRXjWRfm7WoJr2apol5fTneW2fyZW4d/8x77276+JTN0L8GCcFCu/yKeb
sOPsV4O1m9PV29tWaj1kPIlX3rC9L9PkXtMvOn8iyTntgH99TdT4fNtIttEp//KarM2ylQA0a9dZ
+RfCkM1FRRRwjEm6Ovz0I/svnAV/FB39/d3B0PZtVtEYoPyTWv6nGYtovTzIUFjsVoxUL21jWzuX
kutmzpixrE0qjq49m8PKpuf8X7/yf3qPvJ4jme1gYbEBZ/zyXUbcXF4pHZLjWYLZu1Ya8Vi3HiP9
MsWc+Cef6H/6ffLsMMiyBZgOGFX2L+/TG3qdDULqfRCw6ya4GMaeCNTxX7+n//JVeCW0BwIJif2L
t8CswcrK0tfMSpf0Gsqu2tEh/JmH4tdXwfjORIxUghNShD34L69C9K07yDzV+wr3yR16KOuAM6b5
k0/s1+/n9CohzxrOQmLHEUf88ZfRCSUHVtI4fA03Peb2+bF1U/+i60V69tc+Nl4KdhglN8g0mv8T
PeXnH2HpeoSBkJazX1fWb1HmttQtjKP/8qswHolwYKDkYKr4yxvS61KNYd4N+24WJ7f0yH56JR7m
v/EqcF7YGTnALk8n7s/vpdJDWzpdP+xnCxPjUBcuQ0SK47/2KqcsCPeEG41O1CSWgn98lZU9SV/r
YkF9Bu2qgFIozujXe/knx8Ppsfj5ICK2konQ6XBwiMcIfoUX8SXoaUR7sQ/sYdnX9jIcHcsu3zK8
znkclrK5+9dv7Bd/EBJHhH5eAK0OUeLJzfXrRVK3zTjRQu3zoWCu2Lss5gUuWt+xiwvpd++ZZJG+
GSXgPHoDWL0qx2earX/yzgV5Nb+8+QBXl3e6HW2ApVjwfvmQBxlsU8Bcbz8zNAySdmgnHVvTFjTn
XVEj1915HckZO5kX0jnMJbFzL2lXZeG9SUdIMnRn2Y/VlkN1AQdgGa57fLvbSfMuzV3LXVpfRLga
YHW7teZ4H+cZhWcxO/rBWsoi3znaJ6WtbiXgsqqYu7tBlIAQm7nTV3ZLSRkvrmI4Fzld+QTtiqW2
8ofAOcszg9R4WUk63U2175h9wdw22NmdUsO+n1i9s0Gf148h1cWG2DHd5Gsm0O93MTaK/NLOelk+
oBIZ1suhzJbLsfDmiJrS1BN8ZTWTUbh223ojyq2FlelQ04ZXAZ0VmUqZNV61ebtZ5MY1IWNLz26f
wzDKB2AtQ7ePGi8d94Us8ktMD7qArlGWiF0DutY5zdar1Lh299GENUbdEOfCsPd/m1lUIHbsZBtR
2hw8eAnsqSvDyNwsvuXs3XkMvqA6kCQsOYZRiOUvxHWSzeuGsScH765ENdOyRbbkpeSmYzO7jSVB
k56Rh9YakPSQK8W+q44Y9yFOcphpD9JqPSy8iKj2zrAED7iHoXIMy+lfgf4Q6r3F+/4kEShS9OJ5
E7C/T4fvBZCJLTmNorO9Zy/ZVyYBEZTtzv1qqRnVoSgAGcZMfQEYFnK25zO7dLBI5RgVl/uh6+a3
IeuWz41J2Es7yux17KV+z22bHIU6n1MXvEk2DkRELf6rLIiEiPsU9kLSySG48jWrSJTUIXmMjBO/
l9i71JFuzt4OxtcrS3SYFMgTioKpOJF2fWzoH7Dyt/ys46BUmOzXE110cpCqWFBcbkAF6BeWHK53
5k5+NiEBQjWbLEVKjFKnfCwUTpeylOamAD69THm5mwzTIqssgq8my3F6EIb8ZXa7parvwskvwvY+
stNhux4j0Y7j3gROg60kn0WSKyd64Ctz4E14s5XvS8qimYX0Er345diBvbWGiWnMvDjFZWgZGhsd
+FsDI7BEiZCbsG+IUvPId09HVFbJnHnBLYITiU1JS1bOcl2d7YrBTiGuJy1Kk76V4aZvs2xhLLjI
zP/YnKp76pCUo2vbDP0/mLrFihvZT1+tGQ3ZScMX3K9E1xcxqaM5jM1pbh7VfErHVWna3batg96u
MwwuSHljkpwIoaanYCyAheuwiJ5KNVfe+eKO5Y3STECxKxEWeKgqcFrXLgmvb9Y29TTZZhH2ZWSp
BZi9xnG8Ty0iuBKILxxEqlEEcwGz+RHk3RbuRkl224wasSKhDlnTwRMaef8c4Z5KrFL7AzufQpwS
mAHOotBLRTAfnDZMdxbxhVHsE59VnTwUamAm47mXAfOWbj+Qnt7vseY0KsbvC0WktpGaJGNjmc9Z
LgiUVw6ZYs/skFhB5QXTFX14vwJ9JPePRbQF57JFtPGxRmE/673Qtrz2OnT4+BkEAiITKiRc3uL9
YAddv7hanujGI7OANZTqa+nZ+csmjPtWbUsfnKVZx05kzWq/2HUqWx4Z7mL37QurOre3oQVZhgsQ
Jn/eVs3eW5ltxGsQyDcGaOu3mWS1h5CRdLFz7dT0CB+WgN5ZbR4K82GqJNApBw2XG+XOVcsOaEo6
VRKqySdsf2/l0PfkK9Q8PIzsp5kxhgdtysc9+EmDxqih0RMQSiZPaoprLwv6c28a3SMeD8qcqVb9
l2oICiDRwVwTCdvJ9ofOR+tyKzEDxO4aiTdvC7ZX4FsokQsqDLSFFrQBlE35TFasXHkaA7eU6jzs
JnnGbzmQycTI7X2z50GgTTGIfTw4OQgfXXt9CJsy/CQ+sJMcxVQBScVG39phBu++eZwBH1ZRWkPs
Ssu/R2HmZclMTLDCjBcx/p64g1A2OfAqc1aVd5FwSGhMWXOhjyhbHJcz/rJvoxnQE2JrAj6Z6pFA
GquIhMZrLsrHlN88Y5nCsQB+6SpDn+q2Y33ZsQi9LScHT7Bx/TYkOqMaq32qdP8pFMlNTHiz9hAY
FlkY0vLeucP26t27HimoLIrq7yBSu7uCgUpJ4vMarjHRpfp9bmzNRGwsUOcv2wpdaGSe2pMUssW1
07kfGXfQel7Z0K/jIq0ZTnfINb0D2lmhyXC0GxJ0R8N5WWab1HFgVHE3VQ2zo7oYxb0NuviE7oks
to4hukPsL0X3wKSHeYxjK08mabNUnyyM4ONWQyubRIXWejWM7hQciGtq7x0zEd9MEjqrEPJPVu9I
cE73JcyXdobxIOqTqdHkL1XbOGUSBfA6E7W66ycSU9fboYxs9ZUkAsA5Wj7573G3eWDpfW3nDJba
oOxB2/r2AxEYPNqr9oMLsVh+R1zf2mDUKg3y/LWu7iN39PwEXgwz8r5yAzBJm12kyWLEdFmPkWX4
XlR6v3DFGc7a0b5mxM+uq4cS88yZgwGWiz26KWZKr8QOJv9Hb8PirTo9/PDdDXYMmYT4zLI2HR/Z
im0BAzGjyusgYnEQtzpto3hllPZVy3p7He1g60BMjcND6ubyFv106e23RXOzkGx0viIubePGF8Bm
2JDqr6u/YgbyF2lIv02N/OI7rfN9s1OsZJUE2UGet/PSrkQ2JBu+o1u2QwzBgtxVPyQl/C1lgP1N
MmBl0Me/jSaJCS4RK6lkJDdIcYcdsP9BbSdNnGWeebbSvkK5l9rDtZN1g2bMHabbrp8Qg2FcxvAg
DLZSq2arcx45c3c16mBj4jar6dtWh3O/G535pKBmlXmOJS4sdktgKPzKkLGiMZEBa9sLYpuyCQWN
7aTlAw0mGxFAOvKRPYSPgCvd2o2Vn11SPvnWusXSdbxm1zGFrOLIdXp4/3NUnA9a2QKMCPMN8MMF
v9cgDcO7CvHEmlBl+d1+k1H5VAiyQZNSyOpb7YjaxEs6iDsFtctKys1NQ4Lq502iQS3QAjvuitF1
Q7/3bIi/uoYHt/ZnvYXhZy/rQfRPWCWdISlqOx2PGBKRQvFV4f6T7NL9XVoODjm7iG8VhSyhm3s5
RXXONRSqkyAdkezOa4cI3o60Rm+vR78jdLlp0XVHhhUVhYdFDMiihuUlc4PO4JXx057E2NKBqBK3
EUwbEDGN92ZCY9+arY3Y8uCrG+N11DwAfPrWN9vuTgtMdLzP5NRH95URoo4XcsPxn/vOdBfUGesS
zGmUcVNTtge9jpve6zSvikOjEDcipsT1GLtwHOHYo6y04zma2utQ+ouzc0Ohv/dauZwZTk9K9OCd
XHEFWmc8vDpifB92Uf3RszJGEcJk+QO02eZjehJeiPWTMmo/+HPAviKwYGLLxSnFQRp3RBe5EVsf
u1nRrYey74MH6rmRGXff5M8T3UG/b8MBA2Z78kU7GZ4eTPhl812jSLti8o/GtvACXbFwa9UPf16a
26nVw6vt6uWZT63+0RMRjwu6SFH2yUB137YBHGRG7j0KWaWog/OK+Na2ZWgXD6seyDteXbTz0thE
5votuZp49JwpgeQGKseRC97K1DW2QG83NM/TtNb4H5i7xZHdBy9pHVYfJKPWPvDOrD+PppBDuHSN
V51n3upzbFYz7yPnbLp2Rm2jA1QIJgmnx6rYWb2LMMDKK3SzeQrDX0uSd6oR92YiNY6ReBBV9K2y
bXdMompy6B2KcXnm+bJL6pxm+VTVROlbRtvw7rvVHCYu3RtHLCas/ND3c3Hl6qDmpCwX4qxYE6/v
3TiDHJ+3Ynzb+lC/BgqtMs5HZ/3IFrvDp9SE4roRpX1puc765CGUkLENqqC9NOjmAyIMsvAjLPsa
i9W2sQuWzvh19FbSlx32JVcWsfW32eq5TzLq5lvl+6OfiKDo7xQKBpO4DjuevaEPPSrp1Z8A6ReY
KNPQprGn2+WLaqPUBcq1yRkKPZYEfKSD+x0lJ4yzPGehFAe2k73nWWndEkA2fWhFERCbsaGgneqC
L2zAZ7YnAaOmdpv/F3Xntdw6kqXrV5kXQAd8ArcESEqkvJduELLw3uPp54OqTh+R2i2OKmIuJqpC
vXeppWQmEpnL/KbqbzC0EDddNL+ZaSQFHxbp6vWgtCiV0dOlbd/7uGxBXreaEPWDnB7bqKSAKzNp
zC4jXab5LiDR+3RGexS60z63jzGTyl5ia4Q8bZkm+G5QHnDjYlC4qJYW4B0WceYh1BaAs381YqyX
AeBUFhGT2cgAUVufOMSoq/HZE8CqAIP79oOGcFzNxUk7aFkZaFrwPFWdh4g03mbsBUFEFIbT1oQ+
Ci/F86zXPvEAApSJQrcFRJcMxqVqZBfqdP6A600wbmFO6rQKkdxEAaCzO9yCOoWNYBZNRm8Wuejb
YkrMyyiPUCyM+EwoZ1Sa9FiIvn63Sw3fN0xM2nNulKFYcVCn5wG2t49Tbae3Qsshn6npEH54FeZ6
yw5p+Vetafz3thvimmWYsgb0sQTXB3RM+TGypGA+O1Pk3F8mV2al6te9QlrjVFnuH6mppqB9iLfi
E9rZwX0r65Av/Mqnyo4Lc6A4stWYwNMs2wuxsa9h+XqRjdl6plO1QGaQjE0ay2nk8tLsftMUSjE4
VuALrofQIEawM5OSRdXkerE0udzHZWymUFCSPAdyriatoFVcZ4NwMVXvrqlzgmYtFYnruR8Ukjit
LOAUdbiw8SKzGeKjykr9fiWGOpnuYtzjoUKaKb7E0AgFIFXEkt8FGc4lzbDhXZKKCPSS8YlziJFz
Zc/7MsbbiT5MqHikZeKUQEfQ36im6AlGt3jWoxrRBN1slWpRq1ZkujKBv+YgFNcly1wLysBpyWD4
WKIB9qZFpT8WJ6Fdz1aUhXcLFLrPNJrZpWeqCGE0mCH0bWdDm1m0gxVYN1NjhNUlNQhUQ+0Ip5Ol
4Lv39CTlYwT2fZ+boypfplgfFNeGveyf4HTChWjBUsSqPgmbI7Q1kFQbAsQSnW60KG0WVa4PGz0q
zHBpQsBs4JIHCL2nYoheTQQOEy5g0FtOiC6FDTQm46vdiSFD2myQT6V8LO8kuZS50Isxv5OHSYdi
DXfcaWAKAWcYvPB+QObZpi6YjycgCwaclSX1rYlAMIHcTsiBdGuoq0VRk+rDekfInnjGaGldKj2e
22pUIlGQ4nZ40WjBRSMpOjF3GlQXyYj2P6K6rR2sUxBUD0MroVUILQHrsSSnWoz+RlAZ5PFjoC85
BhBN1cI2yY59kZjlA7q1lnxiQ3ILl7mejpyANd0rRCYUnhTcKGRkq/l+nTg7dFUO5RVVk56jJTGl
SCMn9KzoJI0yqEouSmqdddzJQYckp2GlHvAiwC3DyJUNxGThjTgEZAm3noMESt6QeAbWpi96u7oZ
wqDNz6JMQ07GQEiFqqaMumWz8SbLaG+qoB8KSNbagMr+FFMBBLfa6O0lTX6E+otBBM1JANqoApyG
sblxZicTm3KRF50JbMAu8D24qxox1Zdag8/lkwWeMjnzi77pvBW2vppY6wGGYe4o+6q8KYRRtCXy
erFvwfLKApu2vTnbpV8WNUYaayVphL1qhaaQWDYj2DDJxVdl4IKU9EIu0xMFQn01a4vamIK7amnX
aPmaHbJ1kaNi8oE+btGOQKYcQ6au8Dq0FaqwK1pNFYslB32twXDAZ4cEWpvFT40Yu4qVnQi0GoSc
JO/SYNWniPPXmULGRTP9NUBzZ1qPLbhzgPMeGMG0B6/hGCEME+LZJMuo0IQl9vEy6FlSg1vOwEjg
lDDpEA/WTdwGneZUBQco8GEtNtI3q+9CQbFzzKgQNkjavKcAIDhFqJ1lxlbJhJ1sZRU+G2rokEGo
n9WswWsoakVzMrkLFZUNDbfkBCJ52d8YIKKQ5MU4MtIu2kyXBYUyNTE8iJjgS1DEzaMZVddLoHGu
uazq+K4JOVchnZhTAEYHzO7tCKwpX3taaZXbuDKM8GrAKY6VMAfNJiNvPWs75OM0kES2AO5jhJSo
/buIP+bqCCAWEJjmAoHNM2A+6BmKIw1spnaMjDGcegOFRPUh9SrvihZPjmDOUCNeFq59o4ri4XhU
6kFBWRa3EN9ahy2SEJ2/qENfo1Yca1XrUUMmSxKJo8l1A4Bm7HGHCRdDUSTVSS8qjZsYLFeJR4XP
9q+npSlSutB/tah+xZD+H4IFuveqaav3/zp9Lur/WrXZGwCGPPs/YHauCDpI/xk2cBb6VIJ2AP6f
P/E3xF//F4IOQOjpsMJhVuV/Q/xVvkEPie6GgJNr0+n4N2xA0dAXNMzZ3FymHfeVC63/SyXSw96A
thP4BJmf+oX0IIXGnQ6LoIel0gKe1Q0NlMnEjJD42iwTSQ0au/UWSRehxLMe5SGC16Lmsn08UYax
zrA0zthX1JGD07YRTeNqDS2248gfLDCFhYk/zkCIRy0VpJ5bxISV5zaoRBzuDApDiOC0pWwh2qpk
1KR0ZDBQPiVNkjUXDwSgCmWKENkqVkUVHYlRh51ayFFunqJ63EOcBE+ElWoot9Q4G4l3MDfbhjsW
eksEEUBBYt6kUTcs6iQHJIezjIanYiA9gco3jUXZ9uAX6X+OUIBt/4mujoayVapSQSQaos6epzq0
AL2PQ9Bkli+KGXqPcqwOUXxyIk+NQnBnuGS5ozlQmgwi0TdI7QeltqIGn5tLUw6LHI3D2ByPYGAm
D7aI1TM90HNl2fiJf15Njf0cQNqYCQ/WWwGBEjrZaBCBBKR7MUlvq5gPnsqQ93SBGlwY9H5IT0c1
sdNNT0GKSj8FUOG2Bm3CYz3Jxvxam4iq3amYZpErMdm1IwqBIrXcBQjxREZr3eV5rSnXVE7a6dSI
qvYEfK418AzRdyFPq9tpk5QelZa69uTkWOXOJnIx1RjimDYQwNX98JCBCWtXpW1xb8Bayry7HCqR
vuopg6PVTFkQrTSzhCpbhnX5Uo1ZjrR5aYlX+MheALRp1O/61Gge5bCRjCUw92YNQrUonQDc4mvt
5XnlAljv63U1xQZQboWeG+62iEcuLNBZ28gwUGOfZYOMVRWhTu/Eeog6MZ4b1G+zNtWEMyh8rLWB
7DJk5LKtj5pckt6CToIxSMQZbhVoqVeU7uoPLI1uUVoExhbUCpo3SWNRz03QbLpue8xKWCBIkQD/
B43bq6qgxk2qdq9yqymoQMkkWQJ021Wrd5GK5GYLIDIMEvLwDrtNMhe1r+euWDo8DBnoC2co2+xV
bUh0HEuDcriYTGO6LNFQ47MpqGauVMITorKsm4A52nL1HqhoUHt9mp3jXaK8hHCRkxV34NAvWgEL
EPNzlAf4GhJx8OaX2I3LarX2KOqQNY42Tfx2yKZnXTKKc9Lmlu5UWRFox12OGLtceYaNhlUJbz8A
CZtv6NkhsBGCRMMlzqg1WN8eCigLWBzK9JDEvvea9oou1kUKZG1rWKg1s3XRJ7zOaNAGpF9zyaRr
1PhCiQz1yhuL+ESRJpziSbrlt7Ls1GnlhyZslhrUyUNk+OZlYzb2A1VUCncdjZzwOE+0Jj+mIZOe
l0lO6o95gKfzygnEf2BZ+O9qTShF7lySGadJT7WmLmc1EEPL6dd6iDPd9oEPGppm4tTeRriEPbbR
/HzsJKI/NDbQp1w0vzn6hhBaHTHngHQSjcqSQwqI/6ltRemtrDIaUOJovJtGyoLntHwrk31otvFV
NehY0GsyRlCuZ03+EbDssl8j4mM0S78yB1SrwNVSyCtzZAo0KaFwl9PAgxmLfECIxkPqkym2WN0s
JLvVoDRnCk5RRQf8eEVqRCHAz+N5dnYo5a6ECRuF0KQLsQxUNaoj3OgxMjxwsFyrAhuyGilDPUqy
yB9TvVRBQ/YSRXQJVkOPKFOoTcQrNGL4CvOKolVtniMX2L/UVlMR6voTwjG2QXs1HmEGuGBGNTqm
9LyW42xmsvB1PcB2YMTx1w2BeshuwQtHvU6bKF56eqtlDhqCs424KIrg3AtgTtELjKfFpAr/KixT
fDAGlLdXmVpyJpfEUhgJJCiFpYAm01NvMjMKL2kSUbAdI79d6txBuIBPRgQ9yUsbe2l6afYUWiWb
Ao2qIXOa0hZXtSfN8PTCDCBpNtx3bOshfAxDOYTsUmeyhXWNEt4gCNzUi8nT8o1HNbVeEodjhu7r
+EEvOE1laoRy0iLQV6pU+RopxcJsQCG6RB4jB46eR2p6h68eHF/RyIayKPlCNE41CTXH3JacChtO
JC9DGfXrBJ/yx4Cqug8u1AtR0o6QmCph1aJ7QAfsbUDLviTqVqJHy/BMOTvWe7Ka/s4jk1ZJDYJK
eeubNDtrp4lygqpM4tioKaSuvVCNP6JBTc6MwTRukY6YHpNWrV6xM0HFErML8w2BHslbQHiT7wba
QiPKHVX+ofsY1Q+TyLeJMk1PhNHtqe0pZU7DNCfGxdyiyl3EnUIIU2WuXI3NpNwjZ4ipGdY6Me0l
fvoBMgE5Cjiz6SpGKf4Dn/puowiOAXTE9Ab4f4TIetAJ+1xX0xB9ORmE2KKrVDjvchnkAJ+DTjk2
WsGeaRGO52jkpaFZ1dK/4kXpzJvYp3LrxJVHSzDx9KZc6ZFftC6Y/j5ddEYsnwZJGbzWAwwO6sOF
puMUkIzWpa9NSuLUIeLLZ3XTFOQiPq6noJcj9M4U7vgu1J5jW6a0jStho7TIufvpgGZBagDFUM2+
tU4w0ujiE9OXuoibZZi87MYk54/d3op09kAsBu+oJYPCCdz2U1k5HqHFyZeQjy1UH/SKsgTgTTtz
Y1MrTq28hAWfNQHpr5gi5ZU8re/fYNb45UmezKpcnMApJ1Nit9Tm+tjDmsXUxslJ4I8h/ibBlqaD
mNb0o03da9yyDdG3nYZG9o7RfmmDe3NqJB2lgzqLbpqxy3I38SI5QrGl9+l5w2JUFSc1RhbGbtSR
xz7VnffU6rCIl3KPYcVR3uaWoKxCJVan2F1CHMhWJEOd/F7GHGMU7wD6rUczkijjdrahNyi5W6lu
ndhh440fjT3I8VnNAVGtGi21KpRZ/bw69dCcso8DmwoQJUtiiwFpAzmTk1WASIHY+jFEUEef/Nw/
UTuszl/wYqlslEwHmccUGbhnhugOaktgil5/NHitPrtbQeHQ39qhaZMNqjljfCEMW54cyo+WhLJn
2ci4gIxd6cgje/cooSNiroDLxvAYoinXUOEzQ+WulieVVKwUhMJsZINqexeRn2aG0YflIlIp5j/a
vaI8DJ40qFRHWu9DbgF5rnGZx/kdlvyoLlJPnks3E5vZbbq0bVZWSeHjKEuqeKb8j3HrjCSwtYOg
ZNmcRxw8yTaI1PZdIow+xY5SPIlsxA9AscY4XClVXatr2Pf2uOyhkiBIJxRvVmUxfcOdJhFaLFqX
n6EOK2nLsVUApOem4fsnYP1x/BGSRmffItQeFlUhyhfOhBCb26622OqKHOqOr/Wddd6IltdcsRIt
X+qEHSXRWguBRXhqiTOiackfwMLgzmJpCO/PjKcSj+dWLalOZkGMMYSCwToxSNckVAxSmgQlDF7Y
BbbBqVdwb97qNmrIC17V8oZ+RIhmwijwcaz6uSqdespgLgsRRlcF5aWPDA2+2Ek6s4UGO+jjtim8
tKRdYBmNm2cCcgGtkZYuR2mCkgIHZlobJfBZ4krIwb2kwP5wWtOnUdwgx5A6SC8hadiVsYzAZVv5
NPSMHFkMBI7afKvDn4BhFlBOdqZeiiDT9cj0wReM6LIBwI8zsGQVCkw5pA51G9uILrN4lRQsu1Z0
FKVzpZ87TjwFGrsmfVI9nywaYPyyxJXbMvCcRodlu6A/hPc0GisjmiJR0I8Lubb7106aEqLoOsjf
0bxI7CWl9zJ6wRpCR4Kq9CWSi7EGZULBVUGNGCdkgXMc4glgi8Bl0WLCrGYykGPqVqQdtpG4eDKr
OGVlA/wOoJ5aQ9UjzoQ4t2a80IaKdVSdiSodonth9EPrAZuAlVk4FcG/fkPoGWFL6VdFivTJZ9L8
v1FJKN6z66Z6f28oJfwfqB+oOrDF/1w/uHvP3qf2fVdO7fNn/qYeGPa/Zio/lNwZIakS7P+beiC0
f2noAGrUD/6C1PKt/6enZlBfILenTqADttZmOf6/iQfyv0z0BvgZWwaHa6o6ugO/KCLsgqENAyq/
pZoqQGVDFopp7GGH5VQdUFocPTfP7xT5pQr+ss5EHM9/zw8C5L/9fnMe/wtAvul1n44TEt2SidP0
fSg/+fEF1XII4bgzyXdfFv8Po0G6+Aq4/Ws4KjMI45NVadxgu8MRTLSc3xG3aVGehv1JW2uw7ftF
p3+UIl32Wvw0Dc8hB2zWXendva4TguBoPz2P8W0/3Pjtja+FZwc+1S4S9u9Pha6HPkPCZUQhdj/V
BPLGMknr3XpWCTLuBe3aWNkO47UFwqQiwcqsrdKc/zzsDJX+/+BjRjU1vDGRk4DVwk7ax9+OErZ/
UltObl5SkhVKCLbISntMs5puev3dWBSfDFjflLuAu+s0FHZnWHV9U+UN9tXBJLrTGuGb507v1Suk
6NIDEOf9aX0OZQJ2J/NWwd7swYrzUAtlm/TTxQ1sujYmvyFUlpqEGvaU3v48rf23Yx7LkCmWCChj
pAvzZ/mye0UOHkgHloP1YG6c27XhLXHETQ7sjz+NYrJlTV3gIAELaXeUrqqGQKPAh5pbO609AAnr
jIKQ+/NcPnkNX/fDPBn4TxQsTRlQtrY3mcIItRhlZ0GTcDBXga5p9/2U+BTiDXCOIU5bBUT7JnLL
GO1lFUD3a5QZgNV+/hx/nC0XDjYZWMCySXdnK2Z6XJxzXUbENW4A/2KBQtkhR/Vvo8AStvANnrNY
k+h8rzRaQ6wW2SxI2NZVuAaUSnCDps+vmBfUHS3MYm04Hhoe8eBN9l5snyZcH5g4WyGsLDsVjlkQ
qbGl+3nFvu14RlFUXmYIBDNfYe+MNmsTqRK6CW7WK/YG9rHttPT7XAQX/uYP/sfjeq+k/NeMvo61
93bZNiVLBT9DhMGQIQriqxQ/0rJujtrWO44EsidSek8BakE07PhTccQ+W86RuDK0R4rZH4kEWUE8
APADdSmGr7DOHCgwKLCUf3sQzMuiyRhccYsZFNV3N5KseBpgfz6qlkX5qrG0B80KaMlFVXbgAXzf
TIyk86jRjqEToO9tJrD5KcG0NoCuSc3T2EDKQzKoWf78mHfJIn8tPZuVi5i50FOYP8WXwyb34rAa
Sn1wQ6sTSzMK+1XSd+qZCTIPyENgHP9uPHw9iCxkTZO5+g0aCbvjdYGmB600S1wRLVtNdlRh4aYa
PTp44gAbZH8BbZnTBM1WeiJoIqG/sTuUFBm4t9dN7yod8B4FiPg1PFz54ecJfXrsfD3hGAYiJdtT
4xlxxu2toF9oHqnCNLp6gORmWfTu2CkPFvB2bDFntD0Qi3gTFLf0ZtdDQ/3JvhXpXMf2qOGhgiCs
rWGXD1O/ao1woQTbpOqPUh0vJOkUhq+jyNPCokKsRc92gP9q/dL0j4ryONCq94pjigDrSX5TewTg
pHtBtB2bzVKg+xiHb3lTPHF3rIwqVn95pDJvU5FxFOamR99sNrva2TloSSaoo/U47k72CwZv+lOe
JssDq8sv2VtcogldMziJ4M/tR4oR5ftGRUfT1cdUXnVVdymSfPhLtPk/nj9/2CgMwk1l8arN4e3u
TAYTnJuk452EdA2wtXguqoPi/AdTYb1mZi+7hT/sjmLaveEJNeox/q21E+hUo6OPrXXg/ZpPhf0F
UwipAU+rWENp8/v+5X3WegYOyq53B4wHF02f2Ne2FjWnQzm16xxjaSceB/VXFF+OQRpICjBh1o91
5L3eHdTzEVZIE7YCZYF8I4BtY7yK5v2USJJMgv1ZcQ5QOvdIbX+/QWiH8o5zVRn0AneHNrRUytI4
Y1UNXGOaSsKXB/bE0e9H4SzRFZlJztH07iiaNdJLqfDqjFNfrCIjaTcK983251E+vcf2Hx6dXVii
KnNBvXp3GJRruyqvUe2Em0YhMykMpxxV/6LrR2sTeyOgLLR5V1TP0UXWNWVZ93n9aA/JEZp/GtsJ
PWk0Rm6KXixDXTk58PHmtdz/eKZJMwI6rlAVsbe3kA0ccMOwOlfRah93nqbKXoxBKc6rMJ/Poti7
Ms0uO5pIkhC6Vvz6sh4wqAB0koB7x8Eq+2UGwMazVVihdKORtqP9vbtglQ5Y0VLQdxJ9qx+lowYs
RRPBKmn7Q6/vvPZ7kwdlTeyvm2THMKB3hwoUu6cBgqtvCxAIQ4k8H4A8Yo0EjsuruwOHxfzBd0fj
HBKKNTstwPC29w4Lo7B8GBUd8s0hXBLVAw3dhGN81JlFhidQFp5MmnwUDOpVIQOS/PlBf5uqIsuW
QKkT2XUxv1a7U20qD6VoGZ1SO80mn2o00hEUxbpEXfdBUikH5rofgnA1K6qMQztaBwqD7l2gspKA
yx3lwh2j8jyRmodC62cd2/EpqUv5wHkx30o7C6twUKE9Z+t8RdxyL6rCsDMbKgurCS8SzVIepe40
a6f2mP5Od1ULfCfSvE/WXuRbB8KRbyfz58hz/MPycmDujZzQruuqGk1acxTUThEGrBARdaCfPFU2
Iut55h94jt/uNUYkVBXoH3BCQtLdfY4IrQ8Ucmg1NiUUzGJEpgzYfOL+vFv2Hh+uIJwHhAC8gshV
6OreVk2NdgafTYWb08DVTnC6wFHXROpaAwZMBL3OgyEuDtw4e1t0tiKZw/BZUYIDmerG7tSQt/Iz
+o+pS8uwfg0TsGIpNxztayPQnn+e4N4yzmMZMim5NUesOvf37lgd4beHrlfqNk2oXHpR4d2EE4Yr
vx+FRjisDnQddFL/3VE8FIeMou5Bo1ZavJ6UIHquNC347bqxH2CeE10I5D71/RsG0Jtv5hPrBp4w
tbDjxcxOlUf0cNqqrA+UGD4f/ZeXjXR/7lFxbbLLZKa0twHHSW2TsgMjGYJrso5FoVMDgK6LHYdV
GYl+KY90hBGlL8fJPC/6KnucCgsZoNJAQH2ZKFneoKctRPCUVkn1IvlU09+tTKpO8yTI+mWQhQ0K
6noIJMkdPMust92kornsR7F9+csHxGQsqpU8I2qXn4Ctr5FV2dNQn+CQu2Bo8P1DhxuUfO4diDS+
vU3gu2aVVjBbgMDUb1HiiGjpKOHBYtuliiM0UqCZ25PAWA6gPelJ4fYxfhf/8pgU4GY2qRJkSM6M
/fNesuA6GUgKUowql+CWEDiDunZggysaO3h3NxCYKkwNKRjy2s8y6pfQNFaATnQ0O91ymGiNgTI/
oxuKb1lXThult4rrMgG44M/OejWqdxCxany/lHJYi7L2j+DfKfe/faZzrEzQryNFMB8kuy9dajV6
mEYBYoqAfI/QoetXMBC1AzP/doCwvhSuiB3RgyO9mBfmy8SBHIdpWjJKVBnhtRUEwUUfSeWBm+1P
o3B8zGm8LquEDbujSEheZlBuE7cI1WkLEbVFrE7J/sFeISJQVYU4EPmZvVc6DnIDHJiNNGvfRStr
6FUX3d7xn8yFmVBiYSBwF7tzmaQOUoKiJbzTSvKRI2ezrP0SGd+fH//elfy58S3WiidD5YP0cncY
7s1aauZhoHVKl3Bn0YRFLtNVmqBZU5GKj0UYH8olvl1d7AauLcoFhHdMbW8Fp7ABEcKd6UIzbF0l
HuQjPZYkZ4qq9Obn+X3fEhwgxJDEO8ySXb47v9gwakO1B0TFNdp3rpKVeIOi31a4P4/zfUrshVlJ
iuBaR3dm7+6iD6nLdU4JMvNj86HoSQLotKLAaC5to1G195+H+/7YVArXEJU1ynAad/LutGDwmDXX
NcPlndjgWTNA9+1np9QiA+UfA384QnlWWv922Pk91pW5CzDrds1H95fXOBqzSJOAHTngbcp+SQtV
KtdGKeXnoJjh0yucWZHrp2l1oOa4lwywTectw25EPYtKk6HuDgyBuAPGEEiclL23DXKRHsfCj9Zg
yUeEPSBqSmgqnpWKhi5GmvUH5v39SqLCIwMstimRyFzmu8PTRqyGJJE8R8ghfGTVnoJ0hWAByJYx
1SiFFqrVKQe2lLq3p771CPdWW8alJIXP4rl35zC9F29P4eIiXJz7i7NgcXbxvr7dfDy8ba5/fsT6
fLB8uaO+jTpvvS/PeEo9z0hZZfepXNxd5osbAJCLB/7y8n4Comv++/t6+Xj/fLa9Ozt5vv24vt2+
XfaLA5/D3lvzb59j7zBXB71Rjflz5IuHu0tUCBdPdw9325f3kD8+8O8ToKfFzcv51fH5082xvzi+
WlwcX10dn5xdXZ04Z8uT9dXx+upqM/9pudkst0/XZyfO5nrjPF6fOdfX2/NLZ/OxvT7bXLrb7ceB
WOlzS/6wjvtCVGSWuZBaPv/p0+nD5ebo9On8afvwsF7fbE8f/MXy5Opkud6cLK+uzq/OV+fzR9xc
Xl9ur5dnmwMR1Wd8/tNn2UtQULWJC5Cp81q+zI+VtXx5uXm/8Bc3Oas5La7eb0LWMlyE/DGfv67f
b95Z3pth3m33/D/vi8XFY7D4eH48+3h7fL4MFpvnS57+48UHT//y+uPu4y1f+Pxzd/lxB+Jy8XB5
cvL4/Lb9uA4Wl28H1vfTbPGnOe29k3rcABk1mJO7OnWPTt35f1eLxfJ4tVo7C2exdPjL4sg9OvBa
zqKFP70g+420AjBxEnoDYjaf2/Dy7WP7cg4Qc/Fy9e4vrs5Yq2xx8ri5e754PjvwJP94JphfWtp7
TzJOpkwWPS1tXsyXnDfzKly8vFw8n1w8P16cvV3Li7u3Q1v5W3Nqv2OxF70BP0c2TKlGVzmpLozz
9i47rR7sN/1sgN5+D878bryYzoLn6SO8sDfesnL7Q/PeX/T9j7B34fVDmaBLxUfI77Rr+Qo5nLP8
w1z7G+2Sqn9/ga+XdCtfROOiPK6PtHPtRj+Qys0jfNlvn1cQxS/bJFGgMKnsnYuI/cF5gLrmeIaF
MG0b43AWRcOB3bV35v81Cl9VbO9RN9gPlO0ImQ4aJx42Y93Un1RhRrsEYgVA5jjinnd+Pu2/DUcS
DL1mxkbMYabYizJ91PshPKCHAKdcXrdpdJdosn6klk14IND8tnxc21gnCPpDdPahB+xeK1LdtlUV
eJidNUGwsmCSLxBT6Q8s3/wQdh7SPArtduIEKgnkGruj+H6OMxKcIqfry+xKRYXrqSS3e1RCINiA
tKHZA+0xb365ioxKwvFZKSRA2V9FoBG2hsiP5cTekG0yM4GT3ynxZY/RzOrnoeYJ7E1QJe5i/1FE
E+p+QcsM+U+TniOeAvXnDgz80F2abSLNIOFYw5qPAqPQ103U+ClA/m7Kht/WT6gBzcV5+nz8JshZ
u0uc1HpFIxtxIK0n85EKDZMMW06bOwC6+vPPs/3DpkH2UDUoOfOPauxFQKPURmlupYaDQVCxASyc
n6p6eKh89+0lYEYzocxiaZjX/tZEzyxLJdo6SNbJcYljuGSnSxSiB3yjMGg91K/5PhxFDRnUlzrb
zbCOuwsI/wHwDMmKE7Vmt0UUqZ7ldZRzkerp8uf1++NQc+0cGBLdlH1vZj9GFiEZG2YmlfLodkaJ
EFUJs2VVtjiW/zzY94fFvL4MNn//S+CohFh1680IHLbv+lWhZv2iwYjkQCj+pynRByV9BCHEazd/
/8soHMKjOoJvdtoU8osTNZW48gNhIWEBrPUfrB+EYVWQP1Jo/YxRvww2gSDt1Jb1CxCGQ6EkkZfg
faUTdTSnA/PaC3cRa6SYS25lokJHI2C/Azt5Yx2pEUMpoq0vg0nDVcGK5U0bJqNb5Vl64DX+w9Oi
eIzgJ2q2gmbp3jq2dldpYV7rTh42SF6ksn9kizR3f70nmIsO/glbe16vvRe4Vuwi76NYx6Zaj86z
KFGP0zaKLv/BKDRfwQTRoqTaursnhqBRc1skbHORD4u4zoI1dgfjgc3whyekw0adxaKJdogDdkfh
V081+otw2xpfvPEEiyXYaBCFZU0cpGZ1d2Dx5kewe9azvelDyZTDqQQZewMWnl9J9HYBikk4rjgI
wgkdzFYpv8/yHu2BC/r71anoILZkyN0KZ8V+gzdE1M1AP1JzDNjajhkFeJVnXW+f+n0Rwb+xzzus
Xw8EVVRZ51nszNIyBHVe7hSVvN7ebwo1XTSpUzzL6eRlc4OTQ9kfNVrYnIArxCdXLQzoNZlaS49a
lienMs4LNF7HwkJGcYrEKrazSiA60oRXfoTk3AKFqwEAKrx7p60Mq3daDLKuYwQeNeSmckRkwHqj
SE3FoEGov9SDa4S5cgMqfZNvrULCZ8m3fBxGsdNDmquFrnCrlkb9mDbRhN+VjyKV0za5usLlAfpY
0Oj6q84Pn8aFjn5hrIlZAxa1QZjx0CWBo7Si6VZwhMabtIO4UwUz1CvHqHEjI235bku2coxLqtes
49KLcGIc8Qzk77aPb40RnYOpm6Ujyh5LAqmP/WVTyuZLrtNbWLTtzMxq6jg/qYuqhGuL0aFYjZVQ
4V1Ekf9YejLEH8OvmVONX9h2NOUx2WDOYtGY6DqrcArcWu/joPN81shrb6g9xo8tCqsJGmLAC7Ap
UpSrNi+i0Y1HrntEvJTwwVCtGldj1czHlTIN9ZuvSHm0MPo6xtgl0XAMRBPxvpKm7BJopQ4rMZT0
m07LEeGokybctgXaLk6EYi10h1rLjxJ/gieFoig8YuTPoKXKRSldoFseofVKBOc0QW61y9KsUWoQ
kQHhVrIwd8YiVOpPp9pMyzX2k3humYk22wcPPqQFfSr6I0ktKiy9Al3rl74ZhI+jYgaPmlTiiVPV
g2ocw4XiPW6Bfb3XgFBPiPNZtBHy16lsQF5YePIEM8SHWbbUImE9RwjOqCjG+SJ1UMrUNSepQxEv
Gj1pXkTRo+6QhrF+31UjUn5jbZwmXmM+lcCaxDbvigBiaifKi1hte+gvNoo0CyRr6ivfk2BlqrpX
zuoUEAuXkyk8BQGNcopcBG9Sa9nVhXZsYBeG1AXZAUAqdK4Mx48ZzNFiS4PXVKQvsTokF3bf5W9t
kNj3yBJGgzPRb9v6RZU+KYVe3wOjkG7DUtFf/QwkLKp5uRU5JnF0CSuxQ9Ml1AnEzLDTxyUqdOi6
yRoyGA6Ws2iR2VNvoiqiKTcWxCkDRovdXNRdCP2DAM+CMYT6LdXJwEy2GhvoI5Ai4OKDL9XywsQG
m6cVa/51xwl/0432+CBZMtxbeyZmIbg39DCNdQu6ZCBKdamO8JlWFCr9aJUDjUGDsQtg29L561fj
JNVrWx3hPnd4G2H12bcoVvW6Pt3BAy23PoXLcClphf42CsylHKH8N3XvrSQ5Ei1Y/svoeAZOhFEC
JFhGJCeVCqwqCTjgIO4gfzPfMj82J+w9s5kRVlhhhRXarK2rq7IyEnC/9JzFqw5uoPp4sBawFwOx
m02+kCIhcrMheNLyYJMnnc7FO42LzUlahTO6h0j6qbXlMh0ZXGvPOvAlds9ca3osfL+2kzGdsiOL
PiA6mQO50d2wbVSJxlCjOs4mEUWyjVt9GT3l/NSuvzy5fbu5IOlY9tsNfAQjeLlpQKZpbvWL1vv5
m6Zs+/62Ks1LCWAlY4awmdxwqgv/czOW/tqUvI+7tW6yIGZgpXOSBgDjSVnL4oVi1NYgLiyTg8ry
Fg88n4tjbQcOsy0jg7o1U9fEIXx2jnL+wRWZB7b3t+WNS8j19nJcMXkuBlyxxNBMZ9uZAJ3aBLBB
+WCuORvC0GWdF2mocYuEtebgnqcBhevWAIFUoDuqULDVarNFAwNsZ/PSG+EM+DUDn94beuT3rNWy
gJR9FxObcTsPQ9EfOY7jw2aJDO1pq32a1Hx/N7fsOTUApNPsMZo64sGpoO3UoLJuu27tT1H0QHOH
bqvz+15nLJ/2/7o+lw0CE1YhyuxLzEXzK3i01mghKFcHY81b+MagZ/i+J/VmThLQsAO1dFeOS/li
96P7lwC+LxIL8eCV0S/jN8Xdfg8j1Flif127v3N/85LKarT+BQ1s2IMko4Z9Olf1J1uXs85kY+Dt
s4WSQlRYfdecpqKQX1ZqlxXsS235R8Vj0ZOAzxsGAagzPrqGp9ZlwyLBrmTocYoSnW3YTAMQ52vB
XO1ZFlWPeZlqjwzJaH9XfZuvt3z7c+5SxR0BLOutVX4jmWspJI1l4C1WshQLrbicXTOYp1vP6Edd
YaK22kZ+EUxNLyw18bDdQGLPOtDwrzy3uBGWeR54QWuj/5u5auVoLFNuEsdoTK7mllVtzR/zNlRQ
KAyWe830DTZU0OrnrWVxftlPU9U8WvqUNoCQRgvS41KLMmTNsXoY7HH6ViiojxiKxy8W4dEny5Yf
HM8bDy+gKHN64WJz/wU5W/oc3wbYRGXhFKxdMSQWN1EbehnkOI2ds8+gBgeRZJUY1A7tmACoZmnq
06hY7w4XTXdxMNsbWylDV99VXplluxzR5MQO8Dzw6cA388k5quq12nzOmwAsAeBkpv7hWfacfKGZ
2/KtRusxhyLlb4qNMa1yiN8LpioxbFl/ArHWOyCoRLuBNWLYKtncDECn720QpLbK4KsGhTLzxHZF
M4ec784bW/LOenA1KZ+B2Ad+nGl5BxLRtK2N9R6QgrsU/rgFr3FUn+zi810Mft51+35FLBnaagk6
Dl3bf4dX4fMYsOM/QI4DdbyzGdZnZ69QbIfih+7Ysu8D+bpUm/c9MqYzROz+GhYfyxgsYVDO/lc9
t+Z73y/e2VZr+UkTZLjX8Hx8LWz7fWm5ga6HmgtgR1ZvUmPPvV9e+lbDUi9KUWk7dhPza2oDNOBU
w+eUpCwUB4lZuCUATgD1LxUDM3qkBk0ACzTmCuSd3WlgeWvzH0yUTkZjNZTIgvrF59Cp7XfccoRC
41Sn696twPyGzpilTHLXFcIihnTxdmFa4ZXnu53VVHyZQWV77EX2lZbAdui6PwH5VxFp3C9oIhn9
fwYdneGGc7L8ttZo4JmyCj77PTrm7Gf29YEx+83XtkSTTfNB2EmvhgSh3vbjBLMTxgBTFHde2hXp
YVEbxsqgv52HspP5Gi8WCCyeZn/4KpWjwwpxgMmGXEsSpkJTsl5cFI1WnhTNPjtaZiagic44Rj0K
E2PtnOhZjXzTNSvKZzlmBXC1dmAbUoaFJgXUdtiCWmzPU+t9LNgJX7yK5e+QTt1QZVEnBjc70k7X
tjdfG3r3fmK8YzuKtt/qk9fWjL9XhSS6CAuEB/VZA0OvxVJ2E0vwSl+rx9zK1SkrtXWKMpAO+gk6
dGaenMappm87J8jEVThorAo3VAXrWGKiXMMWFvG6n7FaMP7NPEaQxhogsyzKlVDFya7YXPuTbZtI
lwM9/R7IiG2la3Bi9rIZ7wYDZHzIcWLL55r4Rp4Xla82GDHuSX1XMGk5xPzZVomwNpuD162pmTTG
a+sHBwQxlv1kEfKk4cw4SPnciWxoXv3ZrFYA555eZe+e9Bd9B6fZ1z/KdhlLnfdE1gWXp0PKwP/p
+MfR7uFKtFCEdVICxkV3yFXhpVvco0YIDAbKG0EaLJaKy8BJCo/rcg+Rda5ejJ4f3J3cUHyevGIc
1L7sphTUWV946tXATrA9AD9zDXHM4CgyjT2zHIS+LWu9XP34aQrSGfbQ3Ca9pTU6GyrQzt88cyzq
+56diib22M51tsgVTqqfSIatIFEyG4vPSTCOhMN8Jm257dnfuECQxYe3boY3F2eSWbAXP7M0CYQh
tbR9PrirdikUyDb4a5nSOA2yrvsYJdg+ooTcqBIr3QYiPUgHJGQQXPkY4GLwhfnxFUchJIi8XeCl
PTQwoovxKvRWcbiyaVb3iergl52nlBrCb6AHax2DlbPMv3DcB//Suc2knoRfO9Z+Gor6FjWOvXpj
qcu7Xf9zU6/vqzEpAByeJ9PhHmMv3WGA02UH/7qGFhRO2HCnb73yK0K1ickrKhJOfu2AnLDW3Fn1
sVOF2mD5aI7JnWWMzRrlWt/WN+saavFgzIuRDbvSUw+GvnQDcZMt/3iKnap7CyqMv7OGQZffbJQ5
bew7Sr0vpckR7Xuz3Ue2P0CRzOoteGIewWhjay2wOsDAtuFa6DjZ96w3G2a2syfcaLvAdgY9ARO9
gP0zCpCLcTmkvSCk6zfl/aYda+zXZUTzkKh1s15TcFNziGsSYL6cqiJ7aszGs6IJBYR2puDOrpfe
WBjhA80uIT/1pTJfJn6IbYKHpEE2kJYthOigtt2D12ezNbEjOXndfuvBvDyi4jTAezjj1FzQoKbF
ZcPbUHGRmZWKJ3AG4pk+xdL/kRqOpLOjRDm9zjaaencHxhfPQA0L1NgHzAzjpJcV51xhzZaWTPMg
flNnGT8Mb9twOeB1947u6mQ3RZzplAeVzdlTEOTo6DKW64ew1625Pmfwo7qwwEQPv5qa94npHwtK
byNJo6ikacYDZM4VzKq5kLMKeOQcOe2cupF0iY74L3yLx3rqbkzGNYNUkAfIHXe0S0qwQ92yqn/L
WrXBQ8XId/oPqE+bn0oyS/88gqysYElS1DgXpb62d7k1ms5V8RffrpptzvOl6UaH7DOoB9lio8nt
OrRzRvYPQl94/sdZ2O5D3jheOcBoWCyP2G7LmjdH4s3+3Mp++SmW2XHaQwv/yn/Cb8/J1RRUxWNw
3PrJ84eNg4sYyF9fZW51QFMz3aqyQzEF4K5dvW7eDMXjEi9STx9s0ZKrF0hJYylKFsj4wJAm8koF
MVRXHy1suwgYGzm05Yhv3T/XeulP5wDXARRvK7BP6VJCJasWR965zuDwKmCpaOMeflmO87M1f6fZ
YMqWAgM3w1iJ/suBBkwiNnrLQ+kx2MzbUyPF6NwK40Y1dlme8Ocx9GxqmfNBittt+01CJMJXlG9x
gz6hCf2+B95hO5N9B+Oms+JOdea4H2+LlzsSkFruR42Xh/lEz8xjFJLe74aiU61mJ/bSFequkwAa
diLI5Sd3czPvNmOGC7hSSdF2S1VWZ68tYE/IAsNuXJiij41e6f+sEXTEoStv7/mg9zfyeAmwJWEY
Zo0Kdkdf+IlQRSBsSJ+mHDxQmDuzOYRlv6ovdzbc7wUoXA3AeNmexNSs1Nh0o794g+XxwG6m8z4N
pXRIl5nF7nHrbuGEzeJvn1KmTfpC4Tsnp2zFddB04WYgpxYdD0FdrN+eN7LscONDuwg2XKf664Bi
uTODFJdLsEhs6I5eqmcqJL0R26UxPNe+tdlRY27FEs6GkG+bZtVsXMxsdkTYYac/EEDAULqzPZjh
WlRjvzMsAcNiaSEOLwY9i3Cd9Wk7lPDkFiSMpfjhB1d7u3XVOhWy85p9+k6tURiwhxnPQ2CXH1C7
TIyP5sTlmQWi/eywA1mJUNoK7t5V2p+53UAv4yCoDOMwOdIE2WBlRCElSaIMR+CaBsQJZfARL6NN
BbvtxD/PKlEtAzPK40Auzc9oFiM5bCc/jDmXXliQr/MXtjQC85yU4ZWF4rna+SPF0GhsbZ7cYHGL
F70YwMBNkw0xFtzdb95S4EFtUW1iHyDj/h4sREJhzbNzb6ULA+UukTHVS38CkE0xUp5X2zG+NaeU
CI0DT74YM3O+S7WC0DN6yn2HWurBFjowwAwUS3PeRsGcdd/tVEGOGbqh+GjBdiHJaAn6I63Ut5Yo
3l67GGyt+pP6lYFOEIZqw/AmSye+YqUOn+Z5swZLAIrKSgiClkHtjINlIgFugu4PnuihC+1UEzRP
ijojP7MmwLFV07hbNMwah62xENXueI99k3N2dihmDus8hGxiFi7M3TX9XmTPea5SG5lrlZcaqZDj
Ww8EQ0SztZ+CSiM4HOGsL3xlQO1ZExY+9zYzyvBUGSE3supY2YjGdjibSjceRFr8ao1EEu/4pfOx
VDiXorSRmGPsCoxqJDuDAnHfqyG/KmzcVYwUNZ0vhV/XnD4A1nFWDMIk7qqEuCNWhG+cA781wlIf
t3fbwqOXeOsgVVhw6JFkTrKXUcYuq3+rLnk/GUycPGSmqzEPgUMv9WwPAzu2RdaNf6HSg/T2AK0V
8EemnKhiskZ4XzTXZrYToTqFOZUWKjKOXT8LvV6bK5ZRvwK2ExSfPIz1GvpcuUbkkhTtrRxI9FH1
EI5jOGRom0Zud4d1ASMzI68TDRLooBNbDLc7HRI5Au7b0VRsEVVNiwCAYvVobCirK46iNqBkIZeh
y4lgO+MaDI2p7/psGuwdczL1AlXVsNsY324xRV4wuajxkK4MBw0DeXCU6It/ZDGho2rQDzAM7GfZ
04yB4DlomhNlqF5E/PGMmGPIHtlXDwY4K7Z0VjPSldEMsTADtUYmGo8UtK6tYKtVm6vHylmL30b1
yHWWZbPyY81eceZGZCtqeR6wJsibqelWNhot75r6ZDAhE+j6D7xitOGCcPEsbgq3vQUST2IvIXKM
JstUT5P0rFdej2EKIWo7d9XQGQAvtVpe2a+njqE1laLBpelxB6A+i4y54PWh6vVa4tQweRZ8/U/K
smoRw6KhJJRbTMACjoMzvS+Mhd8N88qjJ7KVVMKNznOAAOUFukm/TintUi3RniHjFBmXe6d/GWlx
4w1TmcmP2zzVy76g++HvTNWK+6WlCnCh6atLMga5MitlquAM66vfzs1MQB6S/OrtQUxOk4UAITmr
Mn/0X+E9a1x/xFNFtDEcPmVPNDby5mEg27gWHtF/5NkalSLYO18Csxf+tam/KVv67QXSETINbMKW
QW2tqO9QPxiM+C72Db/h5B9U9CAsVHJoD5g0nIILjQ+ZmtI63i9SbhbY5ZUASV/y6jxMdQ8723cJ
e53FO3Fybh+9wyLzbssEzAZivFntKalqhwk1FLSfJRgoXGnzkP/nKPb/F/yb//+SdG+Cv/9nEs65
IJErxul//o/2/9Lw3n7Xf7JwfP0/2DdABGsYus9w/G1gff4Zp//+39zgP5hZJpMIfIupfO+2j/Bf
JBzb4pfo2rKZxl7zf/7Sf5FwrOA/mDxhK86gYccQsGX8vwHhMMd7G/353x1AvJkebVUmfPl6jPgy
jc6v/x9d9lVrObTRBR3GYWCYxCu2LS4Auu1TaZoHi6SbqZ3a1q7LtMlDZQ3z0fMKh3C11w6YM8R5
HlT9XQtTu8f8WTwYafXs5sY2hMLW+ngqe+NI6WgmcXXldCnLaiCMAXK3qwYjjVDZ2z9K1eQWDmsm
iYS99VK17KiFy5grXqWlH/bNYr2ByxQ6HZi0eIA439a70SlKDAEcoh+ZHaRfRh9op1L5AyxRiOI9
f6CW3rcNEcsIu5R0meu1wVugGyPa7Lq+el1+i4Mnx3wX1FZ/jKLI9iMxQaKbTXc0l2AhGoRAHrq5
Xsb0gN3HJvcs6oTmFg8U+N7zQo10gXT/w3fnX/J0aO+0c2FEQB+YaEdmehtJqecvDlWdk84yAYT0
uf8aufmjwYNnbi35/QpDJiQ3M4so29oDDc1/xcAKf1bfcFkjRwxYqyLxOm710S0T6ZV3ukVu5dcq
zjnOd2Xmvk/a19g3976/aLueWPJTqwMtKmVGU4N4JZRz9jlqlXMttothHyB+/swTJRSuxqc1FZ/C
Kz/ElHqhZjY5AcIIyZFyL+8AS6CtV4aL78Zb2zNk6SzLbvOGf3MguH0xrwceEh0yeuiVo7fbBgB2
fl5cHGENsbN1gMia8+B20zM6qfXNnuSxCpy4hT2eZtvBbW69tDm29fVQuzg4dL845W5mn9o2+57n
KVIlFfJKck83PXXPMs7Xaj/WvnYHah1K4kqTKu8I1mr/52a6KKzhUZpjd5h85y8FOcI/mIDEixyl
TWOHFg3enWzWQzXn4I/1t9yBOEfdgseQCqB/SHUIcXlKFFM289F2R1JJ3i95wAevxWi2PNxagBfQ
GZXml/DpT3H5BOuucSmEqUdtclEdzda+NEd5DAJY/LZJR0lyj3SkpFGzYjUrzZoHguJPvmf0238Z
9bqIN2Xi58GmuZnMuhvkum92P5dfda679Hfpp+lo6sgKTZlorPWTiQyFdZ4d+QQ4Mtvpq+XHlh8o
1okmQYe0yVXcWs5lHuxndzbXDwZ8lv0yL8eCtQVnJclJHRfDXFpMV9/kFdvGJn2DoNe8T86Tk6/p
3humcp/R5XtW9SbpSECojli3HB4EvxIDAOyPll1Z+I8aH3SopobXzV12pZJNZOsI4zFY1cnkCnka
SsP49VKVHUs9DaXuyQNqoexez3Va81MuQmMqRqrlVfko9F6cwNNvoT8H1l/NK1sm35YzIfWdKUnO
q7F5mjOomb0XrMd07N0LesgscVJxgE5M7LgMF6e7ic3KSX9tB6ntyqYf/zpZyb66EzKLQH4VAAnC
4rPJ4Dro63RwlEeElkZ9kF2rVct4S9ou9isRgLm8h5H6O1KPRpfUbzz9TDAoCDGZPr+WK8Nroo84
ctYjf9PlQjT5XkysExV+eV+X/R+Y+lvYDOo0zsWzIfkgM8VOPaMNdbuc8tU/tpQs6vpu87ClzeWV
MPk0Si+2svxtrZmX6Js5va7GQhiVfxZLFoRz7negdsVbUarIcuvT5LY/Wt47gEAKt7oEy7Ydblot
bEZDGMDw7gP9j+v22bmUYAsBJthqNnjdPYSPBo7VSdcuaVMadwrIz1mDDRCRmsV1hWhgAzPUMBUT
8rbyxCO5UllzmTYRdxpdWPaLqUjeLJ62Ec1+hUd2q+ed6beHpnYYI9DFTt+W/KDrL9o0FgdD6hun
QXGyhu1D6JBrycjkvm9QBMId/wD7+O621X71ahFBiyNdCmpOPx1dtl0VZ6112dOQ4x8mgv6AxkIh
y9kSYQu8lr45o+dSCzk6QqOZYpbVrOtB2kN/v3nZuaNvmecDMx4QsV4Qfb83RKJ3njM8LvqH1t0O
xJTyBtVbxgPW04KiIe1UzDb5hZQ2BKLINRO496UCmVBVZkudBOQYXyQRriyvbNJPp9tkxBBUnySd
Be8c3W5B0F6lYvpcTSRrMC5+WUS3PkHEuzu9c45uT9eDYvVHQMKPwdH59Js89rWU+jgepQ/hnmnV
afeL26w8wLl4cgwyl/bkTr/kxeMbbwcHYeGu18WjrzLcCp1VOR690cnAjs/7TA9S7rb+ygjoA6Ws
qL35Z7rAevWCCtmbcGgTOdUYlcry3lN9Pm9jRUGvyN7zWTu7SxsjRiXVx90Zpb1Up5tjNRlvlq8R
D+xrA3L6wZrs5mGj+IiQzqG+SM2HWcVkXqEyDNX00esp4T93nr3PU++oXDemVjfdfniXLCUXx762
soi7zcw3Yt0jfRoPRe8ZBxj/076mOVgVLbTVIq121FpuET490rHz9kDS32useXeMvz1ZqMNogFln
1xyn/bh2/6iOfcpgjlh6zeiYQVcnyt6SPBuurXfTClj3q8ZaU0aymSA02UODoubhGL9T5R8xKiFc
FGseey7+TF/4Uck88I6mKgXdynjs6S2HrXHbKC77V2GUByOb2Dcee+8CnNN8dgfTTDBWFWE+UPrp
BqXfGZy2jICB7Vla84led3uXzgy5ZROYsjF1AVzcsM291W/7PAduKijoMROzS3PvYDa4NDdzjYXC
kiPGMrFmO846nxxAFnYk3C24r1waUM2ctALTqku/ImB9jsp0tR06o9mbmubG9ewkW+5SWWKrnTIJ
4UBvzLuKSsie5t5+GVDmZje/ZLWNkT3p78KRzDCY/d7s/B0FFyNZXG4m0xdX2y5eUgmHlBDuogUM
kCIh7kML4A5LZVoW6YCCYoXso+esDsctBTrLYPzE1j+VOgY6cjJeTDUdt3gd2dXgk3cD37XxA3bG
fepnVSyBR8VekB7rqkipdnIakyzt1hQ8vT3qz4O2UDGtvB3DVFcTUu+OhcTgTmQpYValv3cGAFhM
UiSZhl4fZpSEcUY8cslcoibpXQvIY1hJD5RZsqM3EyzMEiaK8NRL2nJlNXPzqYj2j6PGEE6j8qc6
N2Nvk/Y5c5Av7DQPJwwyX/0o8nQIbd0PorYejfcs64eQtsYb78zBMKwI6aIZGbQTf0rdmeiCFN7B
QQsFvIGcLi/Mf9Lruqct7x/HmyPFrkCujERYsKjo10IHYOyPHJKRHkHPEZMx7kLmsCqAv1n+22mY
R7XG5CZT7YWc8rgBxZ1t/Owpu0q3sKdmV0BbE72pBzBnvkrmdjkiT/hxNznFMg8O5iY/m8n0z6mT
DjFEYzOxWPb8O3uunUjlGklbU5DYmcJVBzSa1EuFvt3KMTZFriVF1GhN52LSV2C/BGzTzGO1+a3x
GvQuwxgUl3tn0ikSFx4RZAuhdtAx2fZaNj2jAkB5aQXtek9h6o/TNxCZmfYzPm2ng8JSMEvn25V4
KAx/OZRMDBOAHTFqPcOhvCuKldasKvvnprBVDAjF+ZZl3oVD57R3GrK+UGUGkvEl6+JR0OTv63E7
OKuxAfHszZ+pbBhxW4NhPOE6PFHE+B1968vY6I73IjuPSKvStP90ii596CDgxk43evsmuM3YOb/I
OZqQQbgH31/fp0z3w61v7IMDj7S55SYoSnIK8/TU+LBVUtvmP5ovhyBbcGI0/t4jpvZKUMHZWmAO
qtxzy5ZQPDrMzvc3DjDr/SpUxdWd6VUy2/hDH5GgfRoPC4XAo+5r9gMeTNypDwx95RdNNCKm9VU+
lhVj0GbO8+/g+y2sF3gz0wUEE/+IT1//Cyh7Z3vy26Ct/1BLZjT7CtdAOf4b/PJpzKyrcTOha9Qg
HlKsD7jk6OmVgrq+67UEHfYMQmbNWiaOmI07rwb0NYso5mHz5XafoZOIDaYkzk4WWAcoKVkovK6P
KDLpVzkbSY+a7jabCZ7h0mwM4fjopZm6I1LjPs/kBq1roA3P17DYJMi7C4v/8wfKUS2sc029kDdi
S+yKICSRlb8FbcsXrOjGk6Pa+dsqBOrrwJ+vptDxEQyGW//LhtS8y1NLirh1JSTiHkA/cZb4yFfZ
71GuWF+Fo4ZzbS0Yadmuj5TQHkU9mUcA+Ek31EGSMewhLfHrUquldI5HweFHUJn1W65r8BoVosFG
iT823QcA+FvkpAZ33bDcSA/4ElQgHaq85Xa0cCzBVce+TWoSNWItQsR3ybRW9cGXprqrSnGUqixD
3jp5VXomEnt2BdQ7eH4MK+6YPDEOdL+/Jhp6sJJkxPovdSpEVBo2qa0w5nCyLNGjp5n1y6aMa90V
x7VCeCK0xj3B6IYikzIkicQF2oWKM6+fImfIx4sI5MWst4S+fhhY8xr32fan3caR4VTN7e+DtApO
tjvHYrbsd38unx0K2kdbVhZ532wc52b91+S8hztsXt9VOjw7/ZJ4vcVlXdKI57cGmUkNXavsa1E+
khgcS7yw5hp21dHV6kvRiuPquObfmeWrmDb5ez74ByYmrqSoG2Sw4Ye6fLKAUvIm85ZYUghoNzpZ
qASh58MrN7yMWaTUPXcdZWFSUES7wKXDthrjnCGSMO8352w3+RKOOoMK2Jr9hL4CyHv07VMLBcqV
z8KlgNKY7kH6mJu7rTni8DnrDlHMvDnLKc01EOKanr6zK6bt1Lx0SHH6xkAU6FQ7NU3Ww7L6VmjQ
xDtZU0ByqW/BpZRkmlVn9Xu49Y+jZ83fgPPdqPecLlpEYDyjTiQwmG85gpvJtUhmsxviTBhALeYm
fQ5oADHJVHs1u+SGult6U7w0k5zucGNSZbdQWydV4+VPZtq7cbXlc0I22e3noGqPDFjOh6rb0ohu
r48Qo5zl10i3UAy2uddF9Rf7hAP9N6P/PhgeLah0Us8UYf1zZrjD0dEnghRGwc0875h8cOrzulbv
lqMeJtGvYS1X49IYanjuPXGHGJyg96YNDtCUA85nmiDWvDmg090z+ZIx96U727FaaDZqKx2wjkGX
RF98Ol2zUbyl9B+QFHQarUhdfdslMU0sWBbzFuszu1VK+5rPmyCAzNXIzXe3rgk30ZGJSNSBjnSl
/aS5sw9QeLS+WAhC5clzmcKDsW+Qsks9dJkISKQBhby3tezULEsQZYwo77Wt8d/Wfn3PFwK1mlme
w0wkBhiBlzuQ2ufCZmvcCPOlW6czNhoGErCDhis9BHdN2bxigGnHCsuJbSotaukBk/KDqSVJ1ZIV
YeMrTcidP/Qm12pbX2T2rVyLyyhTbdxJvz0C1Moi4VElMSrzVZfCjniuYaP7lNUpYa5H3Qgu88hF
kFsLMmFh1vy/0DR3UxnsMRHRsFvt9q4zGD/JM5WsObM5Ri5RvRq9td9wWJpcN2YZgJ20G5PTBHOv
qzfoLJp/DN82CYM8UK9uCNfSq07aGOCQlagdN6e4iFn7ytL2MdXGH1lXeJCZmRJl/jYESIOMXjNC
h/0DhqML81Ffsodad4I3JJFc93MNjAfKCf5c04mQp2vfTF+V9GydV89bGNxmGiPuEBPgJj1DVEq2
1QhuisI1Wu3qjCimCQMoqglTgM+GMu+bbrkUdZ7HcjSeiFPznTAc/Sxc/w3ni8bcJmmxld2lZRE1
mU3ZXvgPnud+sJDyhHnvyM1/ldOIJ89N2KKIhGkfRpcX+aaugJ7ItGd18Nz5Ja2HEnGru/QJM2VP
Xo/g3kGMqrstU3bMG4+84jn5rEWIxqzAHYrx/G9qL5QOJ7GUCTbP7E+Wy5UuDoBOSisAbFCmxAvN
uRBtU7GrtydjzLS/aV3ml21to5x/OTEKS8cg1d4M6qM/zKvR9ZbNyUEuuhsE06M9BCgGBL+ZMT6S
BhpRNkJ82FTilvNNol2/yVIdKMi0P3ZOD4JJyD7stDpL6tZO2klrX6ig3/o4vncLPou4wA9yXE1r
ui70L8K+sIw9etEXem4uedGg3vkWu2NnYe9smYbOwTVFjcfIkIblap96gZuYDFj+tOv81FKECKuF
C8xTWnL7RNC/kACNjGIdpk293HrWO30gHaikp6IObQeVOUqbouAzusnrrdvUZ6nWpxvsA83kqPas
H+2rdvimEpMj/gLabDmTigNSm9BpDcrAc6U+e45DpjC6F2ewj+7YPpWeeKzVKg7b6vWPjKmRUa32
e7MuDxojolcFEifKZyvdD4s+R5KBryfZFOZTMd+Oz7bY23P6h4G4i+T5ZdZDe5Jpbp69cctZ35hO
E26QHXro47y1KpxTLQxWRqzQ2rEiUWjUvJo2zg11GtQUO7zWrxq7ef/YghgpUtXU+SyKrbYM7lx9
Hu7nlqh9a4eD0MQ/7OoMYsk9051esqXcn2Zwmmsc8aIpPqkfv7bW8ssRXzFIkPbXDpkXFLsdEzQD
LFHXixzMvY8t8rddkaXQZWev5/YSWh8W1FH+F21n0tu4sqbpv9Ko9eUF5wGoqoUkarYleUjbuSGc
dmYwOAYZnH99PbqnGuizaHT3ojcHyOE4LZmK+L53jNssmva0K3d7AyxYRm3HhjmP16asT4POOmRl
Y8kmMXaHqFT1YRyPZS6PXuoN0NgE/CCjgANEoLShFWxciQSwKU/OaUjsZkAXkmegeIdZ+4lsrImp
wjkw0mKthh048gqHx3vIt6dBq1vqTVmFxnDFCxRsKvVT0S1UPI2VwYTejK9Ggq4xqpejGJL8hLZE
PDIoauDl/DUdgRFTzx5IyJqCF93y2Bi5cc7zrt3qJdyj1fu5jIW42tR+J4332ETuQNXecoLj/EyD
Ds3s/Cdiyp3kEsVVmRzpnaP5qQLG8IGf/1SJddOtdeqANCNToRDski0KUkTG+o/bBxFKC95X9nW9
cbT51Ln2pV5GcztHndwSwFrEWc4sNtho/HSbnFyzKS4BwUkb3TjVN/ThjTbBp06gMPHHmQZhi4l9
7mC2lUdOqjTdB2whFOUIu4mXjuPJzaswrpv23AbK3aEw5YAb0Xg3uiYkNLH3QphrxLbLJa9427lU
5bamDLELPhCxqTOJNQkNIxRuTdO2CMDOfebQZz801FWkVBOgJrfiskz7S9HKk+mqO9DFJkMaO6iX
naxEieLUhqRm1EQRJxnEyx4OpqDHCLm1SvSxCmhpCyaQu5yTyexvgX9JLV/EljbFtgqwZ0U16jtX
OFejactT1EfL1sdbEzcVkaXMxbahp9ge7eXo4plZw2r4W4OvT7Sr3rpO/6Aj48COCsrizb8rJ/vt
tJDO5IveuC+LQ6nETlENKIug2YcDxhfnR5ja5h9wtZy1AVECy5/8HfbGR8IYRO2f5WJJ8821TiwE
NgMTQy5poSIQyhNqRzn0ocspwaE/t9gNKjhM2SULaGft63Poa3/jgbF3HSIsQ9CnWlqy2qk0Q+th
yYd2KaoLpzhKGWpj9rY3JGcP8G9vVUKaO2p8NaDTe5XZ4tgD4vAYTs6rYoO/s/EnqiJpcGqWbRY2
8BBd15xZL74Q4D0LpMn42TAN+SFi8WeUeZtcZGol0q57Sq0OsYcUMm5nRdVc266JHdObkcEmJZN+
o/os+Sy72Y9nNUxxE/Gg2Zbd7enn4ZQbp/YHAjRUv+noNs900vQv8KRnhBsXG3nOb9bLp6ZcLBo+
8ZA8ek2nGeU8UgslRrKa0Wm6s5lokM+V8JOnWdF6yaSpwYO8hUNqqpzVIud/lQ8KPl2F8TSI5hpo
88stEMFSrVwC9g97mALE9I37rJL2BDy5cHz2Oy+iuXiFJOET8/ojLUMUQJ7Dyty4ZWgcsI+wnbQV
BNCQmxjqkumXSmcEJdPybi/VvCM78glwlrOgB8OVA1hY2jxZtqO3qiyvUVHvaRvGW0DiekjDcpwr
Zx/lrzJTG5CxJ85EY62Rt621EC8VMi0qcKZinVvDENth9y1D7Htkt+c/PPq24pm0tKHPN2aHyFXb
5Y21b5201gTFK2ATjOyaZ16/UcbwPORojZ1exDQWbaeh3huK9H36Jy4zOxCrr038YD6SGIZ80MN7
EDK2HUXxZXUIfTgHPbUuphHyxFSPs86NnYH27XHuEMsuEjfCFO1dLG8b16hFvQIsQ0/dU5adt4az
8ZPlUZpDu6snl99Pu2QlkyhaFXcraskpV3oNShX9ZpoAdxadlmt06i99Df84u36xCjI536T28x2N
ZONKR613TJdp3Vpu9MN0GhGnXGjr3KFkKLiqvj0iZLx1ML4rrhw71sB7uAeGcD335A/g3nrIk4iK
KvuS9+Da6ZBtFhYiNYiNq/tkMzoETKfmsrdQ7W5CZdEK2SZ6vdhAVEuKDcg2HDpQ3NB5Togz3Uwd
jQaCIvAB3yIQo9zkrvXAdr+i4d7f0+uoOG/6fhWK2To7lfOn1DaQxcSEUlRwIn60Tfo6cZEKLemB
7IaCEahv9HYY+5SY7Um4K4Qp9rYNc3cftRMG14RBB/opIcGdoR45Tlnk1y5TqGmazH6FgKXFzN76
k7XWQXblytzrMAh5SMoJ5aaYc+CSgMbJe0/9s5gNc8cuwstF2lRWpvqwUQs+Ixp+H9QyXj1zkmpD
sxplhXWbiXUnLG8no2GkRUGRbh7OVrLKSHsh+E5eUhKPWRrsbpMRGntNRjX/bH32d60S8xQa5Q8Q
23vGK6hwagTy5KAMh3sa082wpE/03BPA6SeftuE+WgwnY/XOTxbPDDOKVyHfHgcsougMDdm/Zlxt
o53FZjCDyJTenknzvDR3SqA/ouCEByrRQWva7aFILyopnmY9qaemp3g1wkhnd9OuRqIa4QPJhoWK
wOwDAyPmt+FaLNMlmvMcBWE3Nag0xVfvfPZ+A62M9kesnAgpYvflkeDDODV4wZb40VtIsHKdZc6x
bKNlH+GRXGGqeQhpvlPyKPNgi74ZM5o6TT3qY5rHEArN1FPW9ndoNeODMWU5Wkq+5Xz+jhb8eET4
F4SgrJa65UTqx2uSFClH+bBW1IoORor/rn4T/r6ah50lEm5/NtfSsj8SJHwbFY2HhT5GRj5rjLYF
bwP0Q8Weh3bajQYICtPoaLU1DlFeN7vK4RgTTg47W0Qf2IGf2kbFdIw/YsL6WbouOLbuPluVH2VX
xeNSP2VjEh7dpI9wCDtHT/F+jHPinFoHkqNuLmqBavwX1FqqELQy8q5uQ//sQDRJXJmesQlI+9hE
ZsPRGkkHt2/Y/5irMdpQquby66T6MVLhS24QqlbbCk7SI4y+r/ahX3yNnnNT2MrRCVfGqUJdnGBB
ZrPX6K1SetVwqchjtwAmYnZoUdCjMg+De1ExckkjExTyRV0c4lp76Js6eAju9jvTRKu/QskMWGcU
y3eVp+1GtwJbHCKFlwXpGJKato4OuqmdDOXrGB5k2zhvrj2hpKAfWOyEZRuU2d/ZiMIr0Ey2wcwP
rQ+z8iPDyv829QsStrT2H1HdRwaCOQosmtL4QU1rcJuToHrINJDiNvNZrSeHtkFUd91j5XXpWfS+
cSVdQ38UWeBdWkRi38mQqXC1TGN+Bmwwtwndb5yoDcVxK5XXfF9EiB4gH5PYC1LnpGUSIlmeEvdF
D169s4YpgPsN8jiYyZUuvWKBJJn93Wx6+bfrLxRAJgEoTmPraldnTshaGqXjrpfD+Ng7yPVMHrut
5UgaXlXlvAv7ztuao3oMPKS2ZdB6X9Mkz5NjDV+AtvcKe7LWoYdKU+2byXr06iY7826pc4et5Kdp
zeZ1Gbp+21n0AtbYp0G8BSsTgr5ksGlAzvNlN89dt/Ka2Xtywt76LgnsiIn+zVZqTmaGPb0L/RK0
n+X2nBT+G5mSP1AM2NCoydaVY7NFcun+Um59CMwHM5oeZjeBzwis7GfmzUwRwdWbyufKmN6G0rZX
k5cGu0kx9EeuuhOs/lNSADmSF8B51Q2F+afCckFkR8OLHKbkHCGnf5zNMA6KKAIknVDbbJOiZ7A2
XzVp7SMWZ4Mm40ZSFa60Xo/GoNdz1qBQdTAm7BsLv2Hps4kU5XTKrPlk2ji5YIaia01VlldzdTmU
AcoazW9gazhftFvfrt0Ua3Z/9DE2QgMugk0GV/lT2qyzCMFH9jjdxTYFmDf6jMO1bBc0x12276UY
QOfQKEMa+gfg+jBG6mAx+pNz/JLW+NPmVvFNcx7DBqAZz2DjQvk7pXvnMmvL6vajouvZqtoM4Oav
sdrb6CJ1PwZvGlCFKLgDz/0aSgxQpVfuwzvUki6DOPqBURGset+HzZC8hQ4iLGjBdPGJjUekacZh
yOfwrWmHPq68Bpo6mI1jngfljeBvDDtuacyP7cQnHDagumPGM+2GTMxi8bE4z+w4K+xMdHZQJFl9
YW8t495ohhN21YUMHlnsispxTxbGujik//ltWbxvrqWfgRMdGjl6Z9AHrnlsZP7nLEV4aouq4kKb
yXgzsntfVSHPBjHmD/3QTM81cDQ/3sgAaXCtV2O0G/S+STOch17V39k86z0pS6XDPkAHS1m1J7H0
nDYVZqwH5QQ4bJOk/86o9n32/L5/n+zGIydD9TS1Am6C19vjkgwboZLgZbKpNpJ9K/fAVaQeiO6p
Igbudg8pPTV88A+TNdeHjmP5VAVjS4eqi9jI8xI8abqcHpDT0mau0Wq1eS9+mVj69rg6Rjg9c6Kz
NejoBqYnb3qqUruhSnIph7jQU3JJ3crelgbe0yrHMmJ2mmsMuQiLVnGxJD/5Tj1QzNLHLNfBj8ES
9ymQIu4xB6AhMF3dWvqAN52P3sUNGut5tsr04GHWh6Jiv1lNeLkvFcDJvi8Q6PqaBouV7YjPQllg
FlaFWi4f1cHL3OIN/V2zdrs24nv2vvW9E91TjXowLas9WYaTvrpUPgSbUBiSQSy9IMwy77PfXMN1
BmI4VKIbfwV9pV4sZJYPdT2Pa1E/IFrj522ZxjpZnOK64D/+oG+2/mPitEVu5xXl3mkoOnYQ7wA0
mOnwLnVYLWvfiPK1ZaVAylX/J/Xm/hHFNhFJVjRhVkMw55V+9mS7+NOdokQkMg3ZbSiofUZVVWb7
rLfY9wVVvTd75CjSJD5szKyyzny+9GYJTUyVC5jXTObPwek7R62loFx5paeQVxCJD6ML5ocqCpCF
gZGsWr+VBzNtl63snHa9TFW/tT23P4VjazAQpikm04TXXWik7EYw3ZRMhh9GI8sbXyk/sdn5vzx/
bE14IjKLVkVbWq+oBDJQx9L1LmnoX9NAvyFLL9YpattNQZAIA04Y7VPMRU8maFm7MzDFXdIlGh4w
8i4/O3yvyK6X8oMKvRyq0Ike/RwdRWAtOKQ0Mp8W9/PWydvyUVFADRTWCqzzPvhf0NXnkr1iVTul
iLHOJyjl8vTqYIlEgqTS/ZLYGMdkX94SynV3oyizbWZh0/aXOni0SCQ5FR4V4GOTdHGmqSXgelj3
/ZyetRXyXE2Dt85wUB2tAo5thTVaXBr8pT+FN4EKzg3m6lZ30a+B4MvnUtjtK07agorDJvoS0vP+
5EUx3CZnTi7am8gGhvkq9jAK1NXytEd7sP/7MISD6UbXQyo3YaWK73IZ5A8C+4DOjbuaMGrzRyPV
PzJsoHRGFcFnhq0C5TuGyaRtCDxO8BqdHaspgbwXEFKvUJfZqfO1Lsn05xb2t6PBWR/htn1ZPNrE
Vxml2i32CN+yUeGitGKnVeGDXGrqmm1nxLs8dH8qbLPb2aw5TWowOo5AvoUgFWpfVlJe+mHyN5Us
MabYBQApySOMRdK8sLymcm+AQrUrpJmkkVmcXrq0u23WUXQT/0s6L2sQxSGtK3Uc/HvHkqsdbPUL
ptQuHO7JRDYnmnLhPAdQ8MNi3N3iAnkeESn4EC2DmB26lI9+obptN7XiMJNIcsZogRun6b0Bsq5z
Y2NU5nuiKDuGNYN60zenFQD5rLAGTw+2i+nWhM8WjqqLl2fLy+x7+qzTsUjXnefedXhVecNRj25z
qKxTBtMQdwo1nmuAzUurMOjFHfXJGsb0WknH2UQJg91g4hjyKdvd50WrcKxOnjiVHtA8dDKVvh3M
T9XX45u0J3+lxsi8k3sonmh7/3YyP7zNc1B+TQol+Doo7ketC5CiS/ObSHobwK4M5x1jbrs1qurP
PPb3fO2s6gbGqaj+sgffIIa9cTau76BR8YbiXcumus5e3/xi+Ucpg5xQKPtgyq+asJqa+IfVjOXv
j9XhHKsJXH+YG7+hqd6PmluANPD+TOERs6hQfsySq5ZiBI911HMkEiSHsMPmawapzI+mM6IXWD20
tcos43lEROP7iYf5O0jk79KxNbO75S3PEsXmOp/L6Vs5iBKsIDN/gf2mT1A/AMNLXaGyqo032XPY
kmZAbslQDChNNbNm6PiP9/6lDTB6+9scbftVlGO/FU0RnueyZ6ig2+LkoS7Ym1rDoNUtSh4TUmc1
YtvzocElgEpW5zeDV3hEl2GvHPrnrxY9bE/CIKmndyYij0Q3cA60pdrcHZkbETp9jGOTSahMpnhE
seZDvOHw8ofJ5VoxWnag7DZNzsZwzOZplgzByIQyXjLSus0iG2fdumjFT6PAPjkWgbomrL94jAtL
byqnBxXlCUlXQIFEXZAYR+jzqL1baECcEenSvxp257+6lMjvhkXBz3ppB5YwKXxCczXRgQgC66q2
+updRk9/7kp2Rt3vKhLGuBaa6LUte/8bf87bkDTzzqhTKy74ghuSUPWJ+Q55v6EtYhYMYCG2hPTJ
zD0jFtSkkwEiebOimSe5DL13tEvizDJSP1k0oAJ9ZveBcyoXck+m6CbC3Ljh5ZPxGCDPI0+yeDK7
5meokdrOC2NdIIwi5sNPlUZSE64xd5Jseit4rt07tYmZHCJfKx+ZFhp4dqnM2zrFSAyW9mmLoBOe
PYWwMGX4H4MipG3IO/kbgdfkoggT3QFfG1k3rWWgJO4sUhEECOg1q9A8IRQwzkWRkOUeODrbS9nV
j/WAmGXlRUuJ2MAXJJ1r4DAmZm1/uJ2ffqVJxjsgA/HLmCfgOny/u5Qw5G0YIjJy+ai1R9cG0gTq
HcW706CI8qqwfAjrsD3IpDH5yAVOuvfwZ+l9ZIDGT6x7q7Es2ZD81L809b0XgAQapFozmZxLGppI
2iS3HzaS13GZ1E/yJrwn0tXaE8EY5MDl3oya1bZCAicZu6apCV8sBcxkSAu6gD/FKEDF5gUTl4Y6
byFRQoDrlwIeZ4KgsYLh2I8lDl9r7JyNHqcyzkj0f24bIaodaXTgmggWIFkyvLGvvRAfwcLCvF2I
/PlAFgusQ5ZA8LBg9+Lytkuck/Vs7csgb1P65FPvzMMe/fD01F8njJ+8eHbNlVGX7CFhR6KM8DMa
5c2kD+PObt3jMPj6lboQecIQ06/cpujeAZNz1F09QmMHjeamarCeavwqz47MrRV9CtV66tsJsCCQ
u2Ysn0O7u9iekZz6UTrxFCbLiYze8k0txFylXc1/AoBCwicpUhesnSyrOTK2Sn32WdPX624O7xy+
ne1b09OxNUkit4gV3efgPi+F56br3iNpIvFTPIJG4l0sonEOFaLh04xZcD2ns73tF9TYqQ6S9RKk
7IYLItYSWMmg+5lB+qQsw1iV2rGpuMefiqeivIqwSc69iupnUnPK73rAjbQqzUE+YLCF6tUoiGI3
rPw7BUWWS0oq008HidKlbBOyzSxuDHI3vVtmuYRZFJRgZ3oczq5bcgnOvXkJhSfWPOPlxYm66tq0
dLg7mei2GnHNOapKeRmZLY7Q96DOdltQQcnGxt0Bqy5CU8YABGFc5V5wiUb6aDM8zy8Ng9Wbuqdl
zI6fnAeh5i2m0/C7kF724aI5/j1W4YBXtJVrfyH4iCyTcktCEXNBIUr/0Zl18NNvi3k1kYaCOWaW
EV2hWZ3usZ2nr1KUCzk6CbiwQRrPE6EM1RrWwTmACCcfJv7Fm3DCaacogn5f/LykKCJYfonGqRE1
uN0pM8Zgr6u72MpdxAy0PJir3gBIJOCUx5L+4a8SueqLFxb9GeNre5xrRx1ltTAFONyGxmTgsQks
d4OPg47crlJr1r/u95hO2Wl0++xrHAoRTzn5IYjRvQiXey8503WU5vHiZCzcPZq8XyU+W/6GbeEL
iEAMFXfap1VE8ruV+RMD4LTXo9etSiiJL0Tp+pT3WX5IZOBrpH18TrllQ7NZddGQfoZNPexIa+P2
oopxC0TXHUPgpDXHKQx1gqGAbA8LBy+yxtyfnAPBOsNPRvn0d4Sq8dVG/ZrujDLyjmYouKCiBqbh
7kmKEPSRoiOyEf6+s4xo7wSTu5kD/kWHfGGIwXHasaTXD5ON2WZql5Gltfcx1pByyDpEwOCctza3
1dLFLCLBM45wODysZsIZrU9NvPMPZfndfuotZy18mb5YJJfESOk9YEoCClZNnaI4U2LgDe3d6XqX
evOBH+YcucMwrXrpLQTT8PTuxmke2R+SIwe9DY9uJxcC0cY/RtiAknRWWsA2jhiNGmyhFMROSzev
y3BIv6VXuXunHsKtjRQaPiaq9lYmiFXiI8SwHfnTseEDyhREKNahve9YACvz0Wub4SuJ7ORVpF7l
gdLC2E1B2Hy37hJsvRSFmo2VeOOZs/W0FBNYCeUZa9VO7eUfNQ17AcU30a5zyuwyBoMzrvGyLJsG
NPUl6DOikYC+92Dn33ZqOeU64CADX7EZKJOEGJDElFEa059T7u3MNHiFyFLQ/zVJc+QCsm+0FfNn
HpHgr37TF+/MLyFxImG7+QecddTWJM/t+yRq96Vyuj/ZgvoGXTMHZVm7COmUgdTEGvvYNi2EWn2y
xD2hCGtQFWNXpUIfNDLtjdJ2Dba1/MZ0Xj/6UYVccyxH6Jy+8pkGQ8uBVnXL4qWHBy1iQo/uLsEK
hhhbv4L4hfYhJJ1p6Gx6fbGfc8M9t+N9j87z8ViIudpj7pes2gLyJQwm+bYECu6SpxDGirHoxiTx
EHay/0WcxbQtC9nGM770F0mPWxirAKZ9Isby7ibvzxQ0YdJDRLYZKj4guhPyuZyMd79gkuzawj5S
n5Uea9nq12lJJxwbpXsTWIWOVevWm8Dspm2WzentHwQLsJO7gdxrgkTXTmNEW+UF4ZZSIEomFBrf
zHrlfoKNJ53q7leQiLhIxmbbMJruS4hEbgrS2TKShMplJvmIJywI7PYnp0MVs7os21rNFI3PBEqs
/uF6hAGoxYmwxfRqy91l3RwYy7PtpeFDaiTDG6p/9SoQymz+IRHfTLU5+ruM6WeXpSliEM1i/I9O
p36YOkW6n5DkXbME/bHhz3lMbtG4kywyO6Kz1V/hu/8/jMzqd/Xctb9/dw+f6t/v/8AXL7OVcNr/
+fdf6r9+LX7Xm8/u82+/iMmP6OZb/7udn35rBG//+e9/VQXf/+b/7R/+j9//+iovs/r9H//2VfdV
d/9qQtZ/NyLfq5D+9/blQ/dZyM+/OZfv/8NfzmUr/KfLhuyaJhI/wqN8nMH/7Vz+p295xHMFRD6b
d2szacb/07kc/NO81z0FtuViIXR9TM1c1136H//meP+E4AQ68KkApPkycv9fnMt/D0wOUDo68Nae
6fL9efcyxr/blmuvbJaOYDSWnG48ZYH5SaKItUZv7ewXO9MEwFjp/yG1m6vm73nJgWnbROKDRZAS
biNHsO8NAf+LW9p2y7x1LUwJKun08qookKsOlOOpgE08i+hLRczkn2siktVjloV1cFnGhFyE3HWr
5pRVhtcesTZgqnCGNnTiRAfcH4O5yOXgJiNRDry33+RQYI3OcoHzuG7TqN5maGbMj7CoTWevIoi1
o4mokoPcyRTZRs0wbaAcoc5UTlDlKlO2wlXSz9/GwPGyXkgfRldyH3qTAEPZkGcplg5XUnhnQ8K0
lHeY6tmHf0BnjmyOHSfycat4ukicA8FZ7rtnQDntWFIZfbN8GlGzg8Ddt8OItJN1lUkgnib3ByBq
7w6Kon/LR0DMfJa0l+DbCk4pczXlgjgN2nxlt607HrhBp/JJR+TRIUgdol1p9f0tSy3rYgsRpugg
XfODKLeL0UwAkwahqA949KotnobBX/nOGLyXVclugcfCreGOg5rVs6gn41k7zuzE3ej0xdlcIN9X
oZ9N2c4iN+1jtCr/bTKNBN9h67tAuqX6wMTVXswqHH/9FfvheXmYbBK53PWjo0Q/ZpGtU/4y70XJ
MWwkL7pwUkIKQ4MlaN1hq7H2Zm7w+62TRpseN463ko2J82iZoXUIj3SeEZYFLJRVAaqa+KJDl+12
8dKPhcMAmEdNf5XzPAzPugz5NxO/bD5Mj4gRv5lJYXY0TtuVmILlmN2Xx1zTIH4M61K+BG5tyW0m
NAf1rJPsi7zoJkS+3Hgyzo3C9neT0ylCvEB5cGHOZZW3OxzHBSk/S7g4yaXNjGH8Dh10A86RIkhg
FjRTi6mOM3Ncve2QPZTrHq5JX0uzVh8mVgN95YrkZz+4jau3nUQBg6UukHXN2OPNTbZtSc7LEW1H
SXvNteXk1wZYOd8x1xHKubanKs126N15viyvNPUN578hyDuZ66ofNwAuzng1G4JIX1FKp8XZ47Hn
KfTz+99e1abuHZDjv34zxDY07CdiJfNNakZ85WSZAop325zlk6BomCbkjQRQecOywQUt+oOXJ4H/
0xWGACRgFUCLg4fVeGublHdtSQeeZkcu6oO0Ot+B2h4Rm4KG8aorR/OHQqnwVlGPnK76QTcYUb3J
rdjOZL3hk1J7WGGDboqJH4mqdUWobLsy7kLvXc2Wk78OaN/mjakmQsWAY4rsR0DeTX4dfVeVL52s
S43iTXJuIHfigcwwNUk8h5l+YXFg8WtmRoBNM5P58EVfRBZs/KnX5g7tW/W7g7j4Q39y9ERkv/I+
0orQ6ox4n27rWRbMlwW+J5bwh5O5ebRFN+q+CEIRH8ntMh+audinolw14FOE9aKDacD07GF2URwH
O0z/BzLtup89ST87y++3i/BenRkFlSf4Ud0zTZwG8rUb+uAaibq4Nh68R4+DnBBqkrBISbWSHwMu
oDbObQMWG+PQS+WUf5o6QTVfy8nbmUVnHfplQOfATMe7L53HlMMY83fkjs+VxUFYSLv+tkviuik3
9G9FXe7zSbZb8mjf7ikCq6pK3U2/WD9UWP8mhkE/YF1pNqlr7Y0Jg8vcqOQQVP2vqmM5Nb0wtql5
3ZiJ8UzMMI1HdxQJBCS/RvhuOwb6YztHUBrT6yi7nerMdEtiYboO5Rg8DORQ8zgMux4znDHjFYg0
vh6/rx+DquJgDcMAOwGD6GOE2h36LpYui17Bbh4HNeLgnLTJd0uwk+T5j8qdTyFqZQRnaPaWkC07
bfB6t9QE5C7AdLMt2uS82GG4cl3uAqdfTuQoFQinUEozW6MRbUjFbUCinA7hPNsiaaXBSNMFH1nh
lkdbcYySrrrlqPKYa+cXh3xssp4qSr9Rj60Se2kPrukcRFdo4quXc5IMP9ViYKGr0K83jdsRKEYS
tpWPIXYq1BOid+D6fcAgwq/xyQnb+bbD6GBYxb6StrNSrIYfSd6SiZnA6lTpiB5xMKst+MTZzsQL
ypktN/+yaiOEO8QzAkAmYdmwBeIfy9cjSo2tOTjhrTEjwwMYbh5c4R8FEYKPJEfcTDWQYV7evbJR
/zYMwc3MUgOLkzx3kbcf4PqhX8SjjeJs0094AoQLuUU+f+zk9nyY5+KKkKTcWNqOfd91xBEVrkfS
iOaiMvJK4vePfmWDRmjudjK7R4cRdbgyOR8BKZfxFoW4ESzOnhjTws1qFwNgnGpdkFiNZnIK5+pz
7AiMXBkqKI2NmoYilqxZJGA3RKQrvxh3xK95+7Hys9fZTMaSb1Xg/ccvCpnu+uI9mhGHzHLRuLms
Hh1Wavf5sU0m9VIhS/iMUBP/hEYG7vcDPOmxhXeDk2O+tBpCsi688D1A5XrEo1B9pglq5G2JfnFD
SVXeIdnkPYMF2YjAy/eCGEFCjzNHZexiNhEWqseZkmZjqjBruEasyT+IE+6LhxQjNWejWKAap0F/
TGlnAW2lwU/lowCt0fXecqZHrol8wGYwzf6lt6JP4v9Ba4UBi9VIxIc7PA41XGEeddY56vjfViG4
oEkSAQMj9opB7bCd9qux630cCwZIPkvHnwjx4iZC04RNYTbkmxeqZZ3b0DhsfDW5vL3laRCNpLFl
7CaOD5nkJ5ifbVLFxjU/xvDNzIrukdCpsQdqvG/UlZmbN1F24K2GiRF4ZSPOpwJaG48lFmpGLtUG
u35AcaoJUbuUhqV3CaTrr8gc8v1ijuYxRHewJvLPiWH6cL6TekzozFRie0fXSfy+LDChmj7QAU/q
LVCATquZdKiNT6BL80B7p1wX6YAIEnO82hIy3Dw3CMv2Nr87rcMEXsskgHOjLDIhV7MQwxe213nH
Cma9N+peQ9svBd64yp0Q/tB/me5FnbnvmtCsOC/7jsqNwYj0qmyk+QPr1Y7Ui2wly6bbJ25bHkyC
wvDXG5w5tSanxROj+2BlTXAUpOk8h1PwJgvS9DX9XHD6g94TFvBf1J3ZctzK1aVf5TxAQwFkJoDE
bc2s4iyOukGIIol5nvFofdsv1h+k89uiji33uWs7HLJDA6sKBWTu3Hutb0HQUhqdeO7sG9bFvR0I
Bha1NKy7uvHFli0WlblPfwsQ6rD3KNpvIqYGB8UCekCFE59Fskh3PoU7y2FkExwSNye3Mup93nEi
HWXan6GmxP4QJc5NT61909Udbr+gck4t09PRHNOzkpHIuKp0D+Us7epiG5Nnw2keX+gFTlvz6DQd
MXuIOrKN4cWRucWCkH2rdMOMLm56HHEeOLB59HYLhm1P6xnWfjh3DY+2BC542xo1FRaNZn/PQBG1
TREbL1PahE9m3aCPxl+bnrmW9PyD22NOooWA243h2XqGm3Nq3AxRczmEb+ypDe3mth32LkLp4xRy
qNAONnBSwdQqm+zhhqWnI28kjOx9aJYTdW9Yd4fZWjTkxtxp0ABRvWklEQRJE2FDJMF1F4u5vW8l
szk48MZ0iMkrObVB3O4yMchnj4NO8aYKH7E6syCvO/XO3F4ljTc8lKalFNJlB0k7tChAGZPrt58Z
sOgLWbsW5Uza33KiXGQR+Pb2Jkz8dagxWMPQ7lisJ7WM31KzGe8GExUzD7QO353M5JaOyZ36EriW
Tb/YCWBiTIigKlWDmuiMFC5gP5jevswDgnmcUSNIr7JkXcl+wv4icMZ6pKuE69oR45UzGFoeE3RG
9cFpbaAkIzhT99TM9s0yC7QRUHpFva/72j0uTa47CcVrHaZZQwiaHBnb0fBpCOjYpm78raxa2tNz
i4HSLjxE2bxUdWPQ+zvGdu4zxZPpViB4ZCqTBNh3AyzMs2oQdsmeRb0ACsqwK5rQOJBPHqhtT7kT
XIV8/Tik8Zuh4uKYzoiF/GmpqizaM+gWm8WxTAvU/tr0xQT2p8UyNwxxY28oxRAvtWV6Mfi5cbbM
q8+7EMNqx7yfSUF0YlW3TjqbbVxJNRJnVs29pyuBRNz2LxSr+JU94IgQOsJXJYLo3h4qgP6YnkgL
EOFFzxF708RSfcOzXT7aDF/PxxoRAprvZJ8X+j6WUAXgECXntp3l9/WIOnkux2jbmkGzN1ReHHwh
0IuzBpWbJO8qwm5MpwQKLIYLuIls1JNnLqq9iEKf5vWqA+6fq2q8nZED7G2ay0ywiwp1ZcjssTvZ
HCi3QP6h3xBOAgSMLX+Pwqk/g3ctsbVidcMeIzko5U6brHlkjAMcnWInF/SZlrw8LxpRIZZEZ0Vr
LBb2g9NoRUYc5+444Knt7Fawic/NcqrEieqnfOCktYJrf3ScXaaEuEhxkzwE/jS/x57hwsg0zfkq
M+srDpANAAPeLdJhKBhmn1pw3isjWY+t0XknUhwI1HHaAs2zzmM2HK34tspoXaOruwVSa2/anMp+
nw5Gck1fu8ctoYKEv9qWLGCB7eETcqUVHrt0YLBZu+O8FSCycIyl0WtVEM2VdarEvYkwY0dHM2x3
eeVIHLO2WG5IjpmnwR1cgwkR4heDFuHZBA1qVTkpreKCR14JU72AorA/T8M0H2neMZE3O/jAuNyI
qDGnGJljwAEDFXOt+wBcnEm3E33VowyS6pkRZMsoUMlbS3bV1p4C/0xoNzrmJcg71C5pdtcNDbYD
Jx/VtEYH7L3bLEV3YDjfsmBk1+0DiuBQND2ESIFHdIUiVTxOAbhTPKil/FabLcP6lg2OMiDl/Dky
HFkzYStP4SySs6aO+p1RhxUs1VQHdKlNWsoRGBFs5y3Ti5HxWhJZ2Ua04CRUDfLIwAf2yOaWnTVD
LS+7eWwJhaqKiaAkrxRrTGTpZ1C1yUUq0+guo3l5qaaxWvVlO3P19cnlaznifUp2lZxGa4uYAWuZ
wxrPRmEm8WvapAj50y6S36ZO4qPODCTnweS+0FYcj6Vdlnscl8WZWXuA+FyvjmldJ0k0sRcHw01b
+wj90tDNRhgAlv15dgfRH0rR5o/oChSCFtax8yEBOoB4hcR52HGFc0qmyiQRJ209c9MlEYEmVVhF
6wmc+U0sOBNtkRI4X1IrSLs1PZss3Ii5bJDiTMixDq5IZmuXto37gsBnqM4Te4Bpp6eZKU9IFsnX
lNiYr6aRzfej2c2gdkgLrXmMqEu5eqFRXwwqnxBeJUmmTgk56rss1uFj6JQUP+yhWCxqKs53irOG
G9UNBe6RyIguBEakDpsmj9goM+uZ7hS0kdYegpMbSf+xytw79m+TnWNoitehAwa+LnOvsrmzpuZr
ojxxHMKc47j/vb9lpz3/H0FT/o19oQ/PBsNwbzTC43LDalnfR8sUjOmGjEOYNao4gGKBqkXOTH9E
zFFhxDQHOv0GtrIMSLcwPSt87ADpH2PwxUSy+HbwFTc9jQUGxBYnJR9FvvE4DiU8/E7q/LF3RGbv
wtmiu4bUjs5AMoUjbja3AX/rtfTJF6IYv1Ys6rQpQkUXq8UB9mVUKRsM6B46EaGX04vSWSjGtaht
qzz6jUeSAmqP+hv/mqIfwY7mpJaWzyQZ+Kcc08XA0QEIVrLl7MYPKW22qI0RICJA1eEqKvupSbeq
ydS9tpoZ/1LFX+OZxMHU427kGWKIlC07Fr8ff+87EZaFTSQC9ad1cGS4HzDfix2Rok6wIc2skqFm
t0bKlHUmPB36DhDLGjEmEcAgpFlXWRBzMYQVz+bEyJk8jhMpkQPekXIaaDsxyyMRhCjFxIB8mgXN
tYMMMEbDOJbPubK5ViXptVC3tc+v4DMELkDa3MU9gqBGaI6/Mr2vrYmvv25L3R7asGMXMmKowil2
kEomF42NXe0ly11aMJlPh/XPVg79Ky6SaGNaQV1WA3uFBBLZCAVwRm69DOffwRwMEyADrKTxZiRS
4NmwJT8AzD6X6UdvB1Eb74pJkd3shgaUwtYpAz6cI0f+jlcQRwHqBYjCHtR9RctrqD0uVAdPc1y3
jeTnt3xPdF5LiElXhoUECaFyYmWnqq4yRP+uxe+g8Z2Le1N06XjDchnE+8YkJO7CgDnu7EOO68kF
7mWQXWif4i65tFh6MqTGSYcEPm7ah9wZ/foec+Vc7obCLZYNLSBGr0MQUEEFLvlpGTMoZ18PhZ1e
et8/qtZe55zRBsTDmmMBXLOlN/llXDesKD3vYTzpMSw8+lqStp1GUqbWg1Hm3ZbQBj7iiPhZrITo
BhjfZR3so4VCU6NpOGdYRG4CzLEHQhsEp1QdHzLb2iW5O2d3yu8RTv0vU4Q4RWnyQ/70bXeVmzCi
2OziprwCTmMVZ7po7OefJivXP4iqf+Rddl1EYHTAu37grJLUq8n61ErzoAuH5/CXmMx4CIRnRpK7
VsjqKkc7DtAq6/FueqZbE2dldQA6f/+a4i8vyr/1hHBsi0JQmM4v4wqKaWYzFE8rxPDlM927HuAH
d8NbzfFuI1C5HdXUMPTUvYEgIIV5Dk2CVgvixaS6SQe4M5ACTXCvYgEJjSAcJlnZX6qBNLiNHS5c
sGou2eynVuYoavtW3ysHEyGa63DnWZV1RFBnoU9z4jr7Mbj7MQ37F9d0efv/ZNdyTXkyUd0preHW
SmZBH6cxM4mCFtsH+ns6m9zb+JyCMKk2DWzk63pQw4V0Ee7HpDTd/f7K/vXCWlJCzdW0E5ia2suf
/zQHqnjU+ihHN97HgsIySZ0zusbhW2iXHCAIFAC98/tXtJac948flqIV6r+9DOTIMvwlM7bOo6br
M9pIWJ79SyKr0GDahncc49kuV4SB6PMsqdwr+KXlMdc1AdT12AQoL3RjAG4pBmsVhlJ0/+GNfQxK
Xb4EhuWa/2UgyMDN/eVS5FUtkooNHb2kGK81OXPXGEQoF2szpjb4/VVYvtGPF0FbysRuIDXDN56n
j9fdm3ynILOgW/VexuEqTEuInR52x7Pfv86vH8oSLnM2FyAyd5bHZf/4OlM/xzHPFAgHE64X9awR
pVsI7323ppXB3vD7l/v1RublBPeRkExImQN4y7Tzp9uJgX+Usx4Vq/L7xhONEbOHaaIJtNd+wqKf
NsR2QVILSCdrZmqsze/fgKX+8ha4pxjqCmUzUnV+/PlPbyEaRDQmzIWgB7ZV9xg26WxsY0x7iHWZ
wlxRc0BKI2oMBbQdNsmzP6eFQY+nAp3TuTUqkc5EcY7NNZovG5xpPvIJV4MVE/AGV1LHWJP8Vipi
EEYfwVPSsn6sibrB4tLOYj4ghhhcDsS4JmgAL8IEFOHCRMheGuHG7lrW/h9jGbtv2WgZJCw1qJKM
mAS96ZqRgKrjdWaMzRessyo65RSy4pJJBOwrErSAftZpa7bXKSLDGo3SaBX3nC3YUJncMB2s4pFN
t+1NfjBubq48Bt8c0a65wP+8wefXojeKBFOrb58qV7o3gTfxu5Xt2vh3B+ki6mLFA8Rp4oFdA0+g
GhD9IhMq6jZCW0MmIJNTrCZBOZb+LootjeuzoRGsWrc7j3XivZugqrhccxpRAwAVro4dUZH+Y+6B
i1nVSEkf5rqdb1zkmGymQvEW7NRnKiXov0OZr0s29NTtKUJabYzzAYvI1L3ZqaKKLohgMT6PsfTR
qRY9233T2R7NiVISklDMGp1yITU/R0Z0krZirhbVvEdJBZIopIpKpOZC0aeJ9hhPuZaQLvjBPpCZ
9gwRLBt0hnCCed73esSuiJU4joUyxl0kW1qpTT6O5qG1BjM7kdqXOas2qmhfg7Ui9qX//hO6SPEi
HQOaeFM0QwVwOYgWACP08OUiuHxowld49QInObBcavwYnU8fNtft6JXPxB61DG/K0afTjIc1sj33
UciauyY2mXOQUoqXvG3zbOsToM5U39Bf/WS8WMTtbCt5PF3iduIAiWUFc9iPKm0c4h5pZoybELcX
bGM6m+9WkYgbgoMtkku1q+wNmcEkuXFsAsH6+4f1F+2DsByWCkooj2XXdjBOfFwtPCdBWoPBZBU1
CPrXATPFGz4j65QmYIRAtCqEedvxFfz+dX9dfC3HVWyzLq8vKCd+rSbEwPnQ1wPzbmhJADlI5Qw3
Bafb69+/zq+bq+XZiETI3EY34Lja/WU1ZBQVeoLuIX5wHZ+kRZnPw7tMfdO8fu6RRlv/YflblvOf
txW0DLTQLF4Y56GJxuPjFaWTq/oWf+FKScN9CD0rg7sp6+oQkioKsjN3OSrjrjKBXc7gr1oew/ff
f+i/7DgeUhvyAEgbt5GW6F8ELQNP0ZglDGSJmPCuCDMEkhGM8g1EBw/171/rLzcQr4XkE0K3hUDD
cpdS46e1HvxBrmrlkhUzF8kLfr2oWqkw5Te8nixgt9bj6w/Fw99/XTz70EPIFdTie4nz0+vO3iSM
nLyblTno8bqYOBzRwHNvLGEhNUGH+pqRheb/h9uWB/KXr1eYQqFSsrWSlIxK/vr14vxxoKsMlCRt
emWaTXOclFkXUGqJdNoKVTivRP6M7+A6rVfbwIG7FrFuvjYh6vOtoafqVRRxLbZISOwTQn+G7KXv
pTdu1sv7Mnezc2+k6biCJho/eMyIv0J2MttN4WvN6ZemGztgP9FfjDB2bUTQ90iz9KKkibzxaPMw
FBsxeNNX+HdNhbcc9s05iyaTn8opXobWN6r9bIlxceLl+nq0XHaRCbpW9FR4OmtbeKKVhqfmGG4m
9+R+sn907NfGumS+RZQbHln/rKVV1b15omV1II90Lo9DMSuXKVfeGwd0MCymIfY6uJedEQGm/358
9+qS38+/93wMSbkPmI/x8LUi/K6E/FFGOVG3hX+buAEi/tU8tGZ27ED86C0c3hJRT5dlHEVFA1hB
5WEh2M+8+Tpo5IzaQys0JHPJcp4y9ruA6JrpXTQr1pd8iI2rhrH95/F7fwY087xKGaXiYiXrkaaf
Z+J6y1o+COoZWsETe7cXo7+2k1QBGc6R24CEeE9TuWRZgGBgP560ie4emph53tjxQlxDmL0p67LD
llbmS0AYYP3HKAQNscPc4x3GOZBPTRkND4S9ITHVgCLKowGl8ZTXAZkv4PCgLOeebvZ1vNzaLSK5
A1NkTXhT4bMzTbECrqrHAVBok8xoxsrBPv1YqqH4c4lNJofJ+Y9eTayivHkmo3z5qjxwLmdlQOzE
4cffZ0Cjg5MZoes8j9paK6JOneRptAu5cbUzlod2mj1nk6SN8WwwNrlTqF9o6ijTn7+gVklOgKkL
HMEwumhmU33u7cmzd8PkDe0u9UY/W5tz1/kXcU5feFdnbVNtEWdk2UU0EEQN4wUj8MZGd4NB7bsj
4ocqZa4n3jLZ8+CLnEzTSIZq7gi60iX2f/yAoDjC719uTGrBvMZkU3inYhrH/e/Xm78+9zZVrYVT
VVkgLH89peXI5Lx2jJesM5ofK/qIiyuoLef85fsL/S0F6V2R8d+PKtDvys5/SkQvom8w8ov39te/
9UFJ+v+HdFSxKfx75ejtW/l//vdLGn37+sfrW/oHKW9B8bOOdPnX/5CRstw7lsl/+FXaVCs/ZKSW
9cninrMoY+CooyalDvhTRio/uaZ2lpMluzKyLotv9k8ZqWF/MpUpSGPQknMgRcLfkpG6JPP8tPVr
U5vectTjOEkR4HCU/7gXCsOx6EyUO8eZxo0Miim48MQkJThUit7zvjZMuJdzk6TbwUN3fRzFWD+F
qovwuElRwGHrDCZEM5OQeAldBIIezHZKlnNfOMWmQ1XhrZkoZp+njE15hbarKrZJM0UPAtO4h84n
G6dtIeCCbGQS+u85tIV6N1mdumsItiLKPHS7i1ZiVFvPppzloWO/YI1XxdRv1djS/oxdZJGbEUL0
A4otYLroz6zpUbt1NR2tidnzhmML0V9VxKIkCIikz26TubcuSRCkkz3X/hcUK3O5GcKOyWPMil9i
BIVtgiuF7ivUiizkIcpBdXrGtCylAgcJeO4JO0zfGclLxpH6i+n02AFGdvMS86/2HmYmKk8VA/hp
FwBTuEwwHwM8JLv8vWhbVFqTW2NF89iFzwbwqAFKL9RhYWHpYstmU+j10hElFQVeFBm5w6K/jYh1
HkkG0+VdFI91zUeKJrVxELsje2qT+TNaGObUeW77u3mArL0daj7MxsJE62zppHZ6b+Ia2Ec48r40
RPaQzerk7rXjO8D/O4cknqqZDYItOjzTHAAGeNsIJpWxIuU4/lqjabotnICxSxO1pMnW6UCeg4tQ
9DyX/dztTTAUpP1xtoflHuqO/Ikceu2uZqQNZb9yLCQd6FHj27HuW+d2zqohgh9o9s3Z1BluecZx
hgkMM8UED6NndQSX5ynh85lXM5ASJSbhdVM2Sb12apTF674XY7knx4YZnB20M+QtXNLteZJ6YH3x
KxrZLnQcmCOg50y9oc+SV8cGtd1TlbpG/KIZ3EE35n0AOzY8evGcRkitrKykRw6ClDje4HAM9Dqv
5Fxs07ay2nVGr6wjFZSyHdSrBLpfjUCQt1VZj6TcMWGddi7We5IjQWHgFKTFEBh3BU5gexdYYNvX
pFY28bFOBsy3CErGHcR7W4EUiIPoPOK4495GAK66ezsVMWOPkjPkMwGGkO7DlG7AXWpwzr5Ickyo
4+D22QlTpegvgzH1hqu69drhrBpG2Oqs/nQs6GJL/6kVmO3fed9GsecUry1ah5Vh75qJjgxJgMgk
b+yhz0kGMYlm2oXVxASb2f5CSguDNjqzsA0ifipCvhuGfVV6adeZq4mHqZFwkeZqyKOc6YtsMOeZ
Ft6oyX537ZzuKaklyGFNtKuw9knlQPoTZWmxq3ris7ZMzzJsELI1473HpAcf/pyRYxPQOiHjyO/K
7FKMASuXH1iteC3Iyi6ZWPlde+1ZkW2usW7lIehZ2nBbGNEwLzi/FeR2NiBzzgriiQAg58ufCmx2
0UFS62VwuwccqQOSlOJSWKw8B3okaXjWNAOhVmkL1oja2IBaWSPm1vt8LtHdIzuo1NrtLCjsy8QU
OziaaFoJjRoRhKDPUp8VMwRQQpEaQbiAtH5QYKNw7uBZJ7ndbTTRtnmPDBNhzHMiXGLCYPW9T8lo
wbwjrePRHJZXx6jIbxhhT+N3NH1T8ohlNXWV8oGko03iTxmdsdzgDUj4JhSReZVPWuWO9sNiyESs
QY+2dC9DOAOvJaVPdcimpKxZv+ldrorBjd4sUbnk/nBdV6noCqaQRf3emrPpH4C31+/TCKozFhZK
1KQqyDXJLXIi11mYFo9MxAD8IkcvXv1CcPukdslDmuckKaLAxBi4kiCP0SrN07M3IE+ALeqY05rn
F/9wPAZxusFJRrKHKTutz0RnouzBwghho9ZMY3Zz7o+graAGnltZlNyV5H4n+8GuB7g2dQS3gQ3D
KDcMT+STDYJJGodAFDZR6XVkGXTJIAKcd1NC16vNoUmtVczNtg7NrL/PLC3fokEl5gaZz3Tbu01F
i4fIW+gdfmfehaFNPI0v7GoXFIReHZTV+KhClHyFCjzQubMcJJq1hUkZexE85I2PoLmAopG256IA
ir62PKTnuxCfIFj/Tlgr257kHX0cjJm9FC0KX6EUnGTGsufgM6Ni3ZHbc1PTGFb7FpKwt3IBJLEW
geJxN9YoZX6iEY5OJh1NcYeHq01IMcvtcDd3kzj5wQh+Lne8Jlp3KBGj1TKNviNYtLnRVLOPVO1i
SZVA+YMFisxqX/bhE2IZyWJWj8EXwVq+hC/XSIDKoQID5HoV/nMHIe3dbNYJcMhKx6gK4vq5pYN2
MWBLyXGO+8llNVX5Y9lmw2OeGuKJOSAISV+J7LpzKjr1TkHjYQWpzXexJwaIPUVUZ/dWW8WgX61E
ssdoMufIDDLCM84YRPCBB4HCppCZxvBxhcskmEVWTMAbCSG2NokTC7SNQrqvws8LczcOTn/Tu3lz
V6JPQqtoOLi9sQ9zRIz1oK8oAtr6YDZhL9ZBXrG9lXpOOJmZlk9vCe3RJVQQFcJgj2qU5D4pOp3G
RxuivGJjlrJKmBlVEMrLrIBXpGKXrDhopNYj07X6G8H2fJU0IKJrBmVGsge50GTrHn33rSuV+SJI
tbhPkeFEGwQkkAuQDZX9VjNWkXumt3jlU8mVbSrsIKXA8LJ0H+svCMm9lxmQ/B2sQPtkhaN8KLwU
6iVk6OLVdkWGQDSNQm9VFiM+C5pmUbVzcLZyRMFF+YhJI65o/DKrWyWcKA5FbdZo1DXnVsQObBzr
2OqbbxGZz+DkxgLRpUmKzkgqA6OiAwOLatq2jkpBfGPI+8zYAFEI/B0iuQh+768r0Su15X4K3mxA
xtMxnfrwGdpXB8QA/xECGyopCsFp0tHGbh3ElB3Jct+aPoMNE9aGum6HEaaoGxT5gD6wSpLdLEdi
X6yeg/vaXPA6GH+XKPeZzehYlIaRM7kuZ72xTFrXFvJ2dfBTL74uSoRWu7TikV2by3ZKPrtdjkDD
8+E5Ajx36mJcFwiuDaKqaxKiNLPcSpVrw4WkSzwAdLKVhIyGuxSTYoIIA92ZEeRFsrNUMdwqj0b+
Fh6ifw1kPUT4lM8BpPrCaUhBpVJBPkKc1JNhBPIdJTD5t6ZJK4wbk9w9Gr5Gdk/hN1zllAUwEZJ2
uvDw5EGlnySGZmDOebSawgo3atXPhAJxRodLGmZTgIKpHvKvUdpVS7qEHEjlICwKAiWxmF9KnzEx
qetwzMwwJk8SFUzebeij6q0X5kSoZ8GCOW1aTt8sZeP0Rl9kuMxiDsWgJ6PplqF2802C1m5XUzH2
T27RsH0oT2akdnu0lJaimTo1cgQSoBHoLUbNxiE6loHlN1LV7WdLx2jFG2oGRdyMudTZgRmX5Okw
ZVlx+ytxKqg1ERhnybwasgrqKfIQ6AxYhZyboAndZ7Ky0YEhDw5fSbmHyllBpby3zJDpRoMKd+PX
NhBn8OYmCFG/Ll8TUk/SLUUUmxBNvwRpQwpmZBUjOerhhCbTFwSwab4Kda4K9rbIgfsHsfY26NjW
yLkzaX9zPEkuR08CG6lwISBgcEJwIHDgKOgBjqpvJQ2JDlVa0T+1VSN9tEJW+W1Ao1Sv0DEwGKox
o5ClyQZnoQzt6B41FU0zjMdlRlBMPbGiaZwij4Vqfee2sZvwpfay/ss0D8G1JvNkvrGdhgTMfB4Y
74dYUAmtNr2Och3byQ1UbL/AFJKXFrtbDfwGW6F/XuOlhPgFN+bY2LrHhpSPNYoBORMUoW0R3EgH
fgHIfXw4awtp5beoHM23UKDZXQH/JkQLfvh4jnCPdaVJ8HsjipHDBalVIkWtkTSfY2eKvjHb41Ay
+enw4JR19ziiiX4R/Qh0IWZ3fii6GsyWiULjc1OkPqHxOVsFbpk+eYxn2igocbh11iQUeTcq98Tl
5Er9nOGfb9bSE3BVBRyjZxe3DWrWApfNZjYCmro9DIlHUohH2K2lDF+8gjMDkqnOxt5OsycGP6ra
rzgGoxcDLdNLgzLoKUhqDPypYWkYprDVzy08zhhDUDTfkuxYfuF4gxIQj1x3ZdeqefLiOBXmJvd4
NJ4QmaLtQ5NNnY9ODuOHgWvyPhk9597MC+MFkDCmN91E9hMmFfqTGF247adRz1D+VNjdosQf8H9Q
7gBIy7L3eRjHR/IF5xd3xI+45URPRERoV8OOGys7YqMZW/I7euJgIdwCuAka5TIJasz+CURn8cU0
hQ0hkMoPwTqRFXqnrQyNcW2nhFxkI9vtFlGsc49/tB7w4bi0amNyP/QRWQaB6FDq7Hea9GGwNSPD
eo1wTCDMlvhDbsI5Mty1AJGxLGBZvwvzmXqQ0HZ+Ix9QFiJrSq1LGpgTlnnsCo/QWqjWS4sco21j
yuAbqE6r3qsmTK4oioUgOsLnGvtdRAqpn7TF/FkNnKZWXtACZEydtuYOEVMjNoJlO0cfOvPg0uJa
MK6Fa3UnNlVn61dgPFHCFm4J55dCcZuJufAvvJlEatyardK3DCOwr+BZD01y6tuYWspoOsOC5tou
hoChBjCzlfMciMcIJNl1UOpJMOwEA5+d//1O2tV/ncuagcK/75WhI/36lv7cHbMWx/SP9hiuaEcr
wUBmyXvGWczc50d7TCpCoF3laZN5m83kjcbZ/7TH5CfEQkqYNi5k1D2LNfvP9pjwcG0jI0CKaLmO
S/f377THGIB9aI9Bz/W+T+OWH8VbQcf9sT2mQtYG123RjI5kzmxobM1PtZ/VN3oU8xNLrS93Ein/
G0tS+ZALY0p3wYC35Yb5RE33vXCskO2fAOfNnDnRrgoNYFoo/OxLq10ycRMvu+vxU8DgaTjxbMc0
zh9MLKkuFKR80/bS1htb+ZS3iLjxXflI5gvgkLpyVsqdcIZy0hnNc7oTw0zCVadAQSc8pLsI4N1p
4fifodQXFzPJr/mB83ZsbAaVodzs/anyt7VRVG+qkYgq7cWJemqVMqhv4QB5e6NtC7GprEwVnwXO
7eBsKMKSioaV8sLs2G1InEVheQBe3+HqZjwDrJDDCTmquaVbnC2uQYEd4DPGmuNY3UEaCHDPcK5i
VMgG9oKR0MiR54+DCh7mFKUA5lRY8j0F2DFxaG+ceXDUwVLSvDdXGvczColMA4K2Mk52UBqQ3qPt
8/GXjNGwj520mDYcEb0OIhH2NjKMzRSCOOq2iwqw9QM2Lzfbl5M3fSGZF2F9I8eOxLgZs5rQmX0u
sTPlO88EwXNB7tnXOHTb4QByPfRXI4pWzbKu3XDjMMAq1wRgQbWOawmxc3BRPt+gUk9fUb/Pt5lM
8R1GZewTElGxbsQy0qQIlWm8VUXh93QqEMKuwBfqU1/jBEIYB/KIaTw5IZsqjGG8GYSYilVR2Nhz
xgRUFtMy7rs1bQI+l2XW08TL81FX6ATRpeA2997gQhYlgoVAELZLdffa9wVmTkoG4wvaH3pZqVtM
exfHIRN+V6NW9Djw0aazjG9eGxKhE6Iarg+eB756jxJYP5W9YmYW9zGLLWxvKqYl/ua6C8r4solN
zARZF7XkTxoxAi3Tt4z3aVKctNvRmvaqCifOQlBjEcBM0uvrg3KDtD/ANCvCq7SopH1BiqA3nLIJ
lAKnVSqg/CnB9ky7rpcVaSFeMiMYt3PP3JfkAxPpmAwd+CMHdx39urlEnh3M47Gn9xffxnIsMEl7
U27w0LThdOzMHMKGEIU7AQAtVU4sqZFIGNPsVSPPjusBpLQj7zYjLiTDaCgmQlu6WZT5uUx00Lwi
+eRw1kb2IapE/hV3SIGjD1qV2DhlBasQwkh1V3ATXOaomc4rDpUokYHE7vF8eTtkq5DUEXFd/bSy
Xv8Y2f+ssvzrciVsRr0MEzxkjAwKPi5XGcm1pK1KpDZeQ/TSgI20wQzJOd+3Tn9/p/q3A50PZJD/
tv1MLIKAf7+frbv66/z1w7jn+7/4saEZjv7kMM3Rtss4xWTo9o+Bj+F4nywH168jkcNi1FhEDn9u
aZb4RKXqMozhz2xULf+c+DAnWoY9zI/YJBF5euLvbGnLJOqngc/yo5n0KFQelreIaPQvt8gUmSzu
s0NLXgjjdQaQfZmAyy1PfVmbhwQx1KZwXEzHpYIlN5vPM/BjMopGCFRyrlAKBw48Ml1Y3jZqetyI
hsOB2eKouVID0MI1/KD6c0By3U6xAtOPgU13sEKvwedsreU7FsSIwNXet7csUGBOs2jbx4ynLlq8
WUnNsREv//xMM4Eiz/awm29N0o1cHcoDdIeMxHI1SKCafYcbMQ6QZK2nHi/V2Prd8afv9l88UR/F
OMvlklLy1AjUkOhFuPgftCLdHELn5jneGF16LHQ+rIfeeTA5Cq3htpc/ECt/a5D6//hQ9W81G+rb
H5B4mj92Xf76Ff5B/t8wWeUS/+bpCqP07edicRmL/s+j5XxSaFEVU23ByvejTkS+T81HcaYYszJf
/T7m/vOpMiyXcnAZlLq2XG58E+XTPwapzifbckhuRVasTITp8u88Vx/vEx50lLI2jjlHoe9hYvuL
xka6qWSQOM603bAmQ9gqnPQGXULq34s8K6z7EMDny09X5l/cmwuc6Kdn2YErpizkaI7tMlf24PJ/
vDl9IGQmeZ76mPik/xZ7N0OkPoc7R6BiEvXal9nG0wcP0huQYjrbK2O0136TrpkQrjACJpm36spu
8/v39XEXQvTAPBmJHNNOz2KKDenowzNDovQ8Zp7bQvVQA052nzKJvuiKoZd7/fuXWi7rP5VrP16K
CTUWVB5PMHfLW/lJUlUaiK5Tr2oZ9PnFXWDrYz6PzG+MIDnSem5hfVfm6vev+ctXzUnEQgWoueSs
8gvl4ONrJpOK58QBtl81FqZOk6aL3Xf1JhMiP2YC9uXvX+/7DP7nD7m8oIXykK8b3Zpa7v2fP6Rv
xJWoheAFM0Z3lOXOVuU1wmTSvDf/l7Pz2pFbx9bwCx0BipR0W1HVbbfD3o43gve2rZyznv587DPA
6VJpSmhPwmA8MIsUubi41h866vBoH1X+Gaitewzbyn60rLr0Gg3licQNaFEk7fCjLNW63LcaJlt+
mTsUhEhM0OsbAReOfvxRAaqyA0jkvrX9QGALExUe7TXnjAJDKyO9fTGpzz/CiqqOJtjFA8zF6mTp
DQxd+GRHkRga/y1LcQaCt3V/DeSWuVoCSRkB70CnBl8GrsnrJSjazEal1Q1OEkODWiXNLNqn/WtH
4dKG2MCLEnIDWs3yvL3YTRNcJB+WXXWaBBXMwfL7U40+zcYoy+MBoJ6LF2wV7RspB7aAOs61kujW
lJmntnXrz6WTKw9pZQ1/dTh8efeXbWUozYF3w0Fx5Pt1sWw6yhTI7Ploiwd2fkgY+dOUtd3Rmc3u
4+uHAspl8E62CNDW4lQUGSlBBEnlNGNGgCIXb1ENpbsTthnu/v5QN5uB+5gIi8Qanwuzl8UCwsWZ
eRuF4oQ7nXUEA8ETmP73xjFfhhaufVelwABoh53HUb/eDDCqo6Yd3M6zfU3/TfUU9QIeW0gI+Ujt
HOfGLv9ym95NN6LnIqjT0mNAVN2oeVDkMJ412F5sQthZatUirX4OggD7BNGn9VeseQcUNkHhf2kt
u/4WcRtWaHoj2bkx+jK4Ed24LEk0AYsCw1UXOybL9JAnHqmaxpsr2NO61yxvbAqeyHadqB/13g20
V6404Dg8XgzKOSjjIYy3+J4Off2szRVxhvofeUTd4GspBmxza9t4RJILe+SoaDeOxnITQfTgnaTx
DwILR3LxeelLzBmllQKFfcCpIazvt4ibRhuaecsD+DyKS55h6FClmOT1JgKWF0wcQPxn2iZ7RL68
2AncEE4JdjWvPBUMpVPHlRAzal+6tVjFoMfaAu2HwhM4aB3Q+lR22IX2x/tnb2VCwDZ5kPCEEaDU
FqPQc0V0LcxL+SpGud5toGicAtcMKRIB5jFf9aAl5nMKuPLQVAY+bFEqvF6/jsrrmDxrrqomlGdQ
FY+OkWH3Dtb16f7MbjcEEDxYKuxDbnUUHK+Hmjs4YqElJoo8fv2E4FANQApw8utHobtmkHIi38gz
7HoUxXHVwM6aydOySTlh3ghAqPoPHvO/EgNXpmKp1CzBFgq0K595kS9CCAo6TeYq8eCVGMYdY/BH
+Q5+bff7/lxuYgWrpZIHuTI9kSDH67kUzjhWppbidMiefGd3KGbral29LSdn3jfTOP17f7xrmsLz
ZrBsvo5sVlAudpaHCbuNoKPR6IncDD6IpFXoJCc18ihZdajcITm09HOPtEDEBW3aYuPT3W590Joq
lCbuBTJ8Vf75i1VNiJdQ7vvBa6xIgTAD8343hCrN70r0n+5PdeULInXDxW0TElVIEddjVRN08LzX
Bi/II5qTUwq0zA0g0G6E3rU5GeQgqmar7H5jsR39sjEw3XMnD1OW/AcrajceKmCRdi4YrLjcn5Um
d8TLNI4sjtVzZFMOHQuxjB5N1GFeaqSK1weD4ZzCVFTOexW7g895oChP84yO5bc4c52/ccZzPiKW
TzO6CtUBUGRHw34jOms3O1igZGpJarALBPYZZ/vykwajiFHWVVUPID4VTTiACHAqNi37kz6HJtXX
drKaY4SKYnUgvKtQqUPRl4A69NI+J/7Y5qfUspVxlykzoKUwbpXPGqDI98g5GvHh/vrdHAB+rs0F
bUF6cjgCiwM3CjvuMhgDXgyr5WcO2QmVGL2D+1Dr1uOgByj9ZE7zFqUYxGvUadiIxsuUiB3C7Qvf
1YWCi6CS3LUvToDddqVlZtXkQYL2oQWhC6QNUOCMLKu/+r0ZvcmZ+8amudmiDMrb2qARA8GIYHM9
6NzN7ajnyDFBxeu/Jy7SIPsgaeBXIgOH8sL9JV4dTXPhGDNJzX1uCL2YYjkAbuqFNXk5IpcXO4Zf
R2Omor8Z6urG9ltbTvjbhE6aWNwIi5lx7JGZaDl8aasUu44nF2F6ijrPLaLhWNj6eESyE7TI/Sk+
pzbXp5AV5Xbg/qbzBo/3ekVDJOaxQBgnPCbbGv56mHZ00A3/PY2JwdzHau4By6ECaCdfgLyhCjCK
Y5AbSDaFtQG4DBcEjWcLpvTo2OgbidnamSQNxAPDUiltLFcF4UslHdRY9SaztfbYgk/SKkMZdrSi
6kdDTbdeLmufwaVsAz/K4lMs2W8+hrmOOmQqxiACB+Esd99WRlN8wkQhOHa1YZ4B6ir/Vz7/r1f0
6qAEQspPkkIvFt9ATY1esULoLBJ7JLCdMeuj1esV3jN1+DE0cAsDg14AV7z/8Vf2N8ULw5B9AloE
y5LRKKFwoo0wohuk10VCWVY5pn7v/ERtov5yf7CVSVLOJtERVK3JFBYXtjLC1k1se/JCxHbYRbTT
d1YkuqchbFBtFtCs/LJrXpvIyXuMjBHTKgq2wl3cnaJHD8+oxeypZilKkEtmBbxkiO3geH96N5f0
80CyK8xC0qdefEMHOQGDbuXsZbEKZsY0Eg/gZbfxxdZGEZxT2ezmypT10JdBV618xDraQvNa8Pv9
wfIHWqOw/bItXu1CYoH8ivnQ8qZmZzoICS5PXi4wUsVmRvOqWlXH44zrUXUoXaSP8cuSy6cJZHiR
5jedwzBTjgZfpgPcVMLaDvftkGKZp5YWWOrIAar7B+tAho6FDbtX48hcr4PvIoIYSfOaOHVK91Bg
fIMmjInP3euvACqJ/z/Q4rPyVsX6ymAgKx9RBZnzSkHwfKzSj1oN6n9jWjfPfUKcJKEKrnOSsOWB
rKoW36kEYVkLiaV9EBrKFxG3+qUZsUzNrMZ+F9U6+iGQDKKNoVfSCZTcn1nNJJnu8h6AYwsB1CYW
TJmbY7Yyg3+uKxeBuaI1kUNBCetNoPjTg+FiaT71KXyIV58gnneyU6bxn2A5rr+prRdd5YpG9UQW
gxnFt6cZHqKuKd3/w9X813C7cojY2bw/eYubjrWsE+dTCrwpaW1PDSxcE1MoIA0OXa+/uoCckCFx
twJbETL4vkgeGqMbWoiDtofdsgCrlA2je+iHKPuXQIRAL24m5tf7K7gSzzG+gNjLhjVpcSyG1BPQ
GBXcZa9QMOCsA7s5gp1VH3gC+hvvn5WLmRYl259MmTf58p4kM3I05KdNytBt+z1Lgvw9Yp1Kf3Cr
rMwhgdh1t5H7LbnLzzGJRyxVPq5njQkuciRq3wBW5lh4fdsBsUhGkgDsjFs0JtXAFE9AH4z87Fj4
WKODJHWWk1G3/m0DrBhOetIKaKd93ltHAajzcxyE+OM2BO7iEiHqhjZhWocO7UcDOac8qjsIyj7U
pwAsMZDgHPuZQtfSL5oSZU+gc5vqqzEnteHBqBzfZcIeJJQPgZxDTz1JykaVfnlS0tgw9rC9zeER
QZ7W2c/gveF49ROwPMvJtJ81lKff5H1V8SbULaXZp4OefK4QV1bYN62NblraFB+trjdxSGkUcCll
09g4Leotfr+uM2DBq/rwxqtcY0mGSXG/dm5mwwozsT06JFavOMDdW3fYI9E11vsMys872jI9xuPI
V/gH2+hdoCWUvpDijys05UzeXhoCt47uH2eEcL9rCKK172Kkxt/2g2VAJ0Bs9XtckhfvkdFSfjR+
oTqXKYuG6YAI4fS57cvu77LNczgeaF/9bUSx8muqdaQym9aszrSMhw9gzsGFJyO6Wzv8Q13oEQkP
KrLf0TI+pLCzgkM/6f6HOlIVXPbwunjfNqWGdHQe+P+GeTva9JX98qlFSNX2mFP/qehQ73wnYPdD
ZxaxWh3TAkfTLsfoFcG+BK2I2hiU+jiA4/2OyKoBnL5x0k/jYGkJUMGh+2mq/YQBD39Hssu0JtT2
FpT3fx1o3cwHMYv8McxaGEj2PIL3DUAOA3U1Oz3a+R0/6NRkGBOdcKrCBUud4WTvsryCDiz6sen2
Tmqo/kXBlrXft7qKlkRo9EmDu2uoe0ldFiqCnS6+aIUOzQcw1wD7cuwT49/CQtpyl2jaYO8Tuwb1
6Shl+mPMuvFfMrf5MtkJGHik7uD1W3pVGydkDPx/Akct/jENVPFOBdQUdW9jQpWjYuooX5VAFbAp
mrT+UHJ7c3l3Kj+DfRYcHbUdpA2tMSDcrcIBPAzpmJlH1HD13//TozA4NnFlcGs18q+eKDqi0RgB
Cr0f31auR5frxUKlQaNw8Kzb8yKkoqrtVorfwC0Y0C1BwSBFrCYZx/BrHeDBIX3Mcg+jwIBUsodp
c7g/vCZbqIu3ErALdD9QyKAvtGw8WUVdTohtmx64UUD+zTTraJghr/u+1sLqcR7y8mNQBd1vszUG
iDBzpH3ASArm6/0fsnKBSWEMxL5ocQNAWqTSmaH4+aCWutfyK59QrwA7l6IPcH+UlYSdV69caJ6H
tHHk13ix2uPUgSUEve/pjYKsrhSI4OZ3cL0AQ8QNmkJBSu1/QpBTxe/7Q6/dLlzP9MXgQ8tb9Hpo
2FGBTBV0b0pjFElhuk1ntHPmj1bp4BbfiG/3x7udKvB1OonUfXht6ssPC1cuV7RwsPAvzqBJhb2i
Rnu3GsruUUlmS2DFac3wMEGSb9UYbve0bVJD0R1qiPTLlnc2TSctqhA8uZRTELvHorWNf4IoUWOc
wAYHC64C84VjpxPkkdiEnbnx9lwpw1G4pVUnHy28zZYPl3YKhTmJOLuICNCc12M6hRZhlBdgqgPy
bCmHIJChVaLG8OgDlMqpN2sDhlSjtp9MEJPJxjG/TWNo5VHTAi1ACsw2uP76iQLPacRc+1LVDX1o
t6ndx6nRrAe4fM6P+1/+dqcxFkEFnDCibTx1rscqA6uCCZYml1z6yiJxkhwdeF1vQxOJJKgQ4cbc
bncabxYgAyw5lWv0za7H63sU3qN0djwnipMz3sQO6MU5e2vEk4ZvCLTgSTWajZO8sqCyQIidppRA
vHl6I4IJNsMyXI8rBOVJxCt28yTmY9Cp6sb8bkOTjdIn6SdtE/W2cVIHobBbq3G9wir1k2JitdDG
01bXfOWrIWHPqaFcK5HYi0RQ82ceC2UHmgX8MncZZiQ4R/fHaFAHKRIbblQRJL58EfnJ5Omn0Rvk
qFCNv/5s8TgbA5LWDrVhvUgpfTmEP+oZRvUoZVA/FFU+wNhvE8h7g+b7Pk5uWvgOXWT7faSYhbFz
oMSgJODXyt/wj5vgoDVGlr6NdRNvQh8nne7clFb7IVbb3scMZTK/QVR2P80BOdnp/qZf2Q8AAXjt
0bqTukeLd0I06eS4Vut7MENHDRyIX4VHyIS2jReCNSav334O8B/qFlIoi1Le9eIpDa5NM8gfrwS4
O+2cPM+UI1Xj+m8zzaAb3p/cyg4EcEQgQilJl3H1erRq0mrFDjXfazOcBLKgF986kdUbWKP1USAr
ADWiL7Psybg1I6Tp5HuFwCYelyoj7j6po9CcjYFW7gdIdqBBEUqjBH3TaLLNvhJm6XuzHdnw6uk8
kYY6zb5uugzeiS+GY4lG7JtomrOtosDaRgHwKJ+vbHtAp9drmVIvVvpG9z1VQVaA1KzVvyaxkX/S
ldos/77/4dYGozQICo83LIAxmX29yDeCxgkGd0R5SalbRDQqlKN2RVWpl17Dpuf+WCsBhI1PfZeW
MlnGDexmnPPE1CZo4Mi3HRBNaA9qAPuzrad/Jo7HRlRcifo0K0DmUUmj4btsJ1tqiwRfpikerfHw
na5W9UHMIn2Dkkq+y8teuWCxKTZ2jvw419kqOBVK+lzvlHPQkLtez7YP25G7W/H0MhPqLsjQ/N8n
ldZYx040Izi8bBAoo0b58EPRfeesN81kbqQXazOnz0eniH+bVGGvf0SSjyKzRKd4FC4zzUMJE2BY
H1jDAA+8n9TD7AZBgyXLVP91/xOvnVBEWEHAy2oS2JnrkTmKKJQ2meKl1Swes3hW9gHv6o35rY2C
cA6dWZmuUjK9HqVRsK+GEsaXRY/cxtveV4xD3rmNvTHQ2o51nhM0ABA0KBbTET1y1JYfMh2balIs
RcvdqP9pBtRc6yBLNqLo2mHkWFgyK6L3vBwONlKMAKbjgohpzINpFDAI7FZAWe3/4HDQQ5e9V2Bp
bJXFFnEsGtwIb/uIdrfAw5Cp7j5AHTRBMqKUhngWfm8Jhk+u+/ogQDxFNYncF0rxTRAo2PrtzBw7
ZC89yrIpAj6z+JT2FIootubH+ztyZU1ZS+5bmx6BfpPXWilFdfmq9VLNGiFra/FhCh1c3qem2fh8
K9uSJgthVAUDTZFzcfZp5eeGBtvTQ9ggekr1HAsMzCjPr58QKRi9AqCL7P3F5g+ABgwFmbyHfgRC
5U2MdSPWUr/cwMoP94d6FvJcRDPuBik/TEhz2CnXB01Py1ob0tj1YrcpsAft7dOIOresAgiEnX0z
PaQtpvNp0IHSa+CzlsJ1vtQIzpz9VHE26p8r17LLW5GAJk//zbMtpcKS1ShTekUjJXsSyFVnuMv9
Q0BBbx8pAUZltSDj40KrNtZibR8ZKNAgAMF5uWkVR8DH7C5jbHotdfxmEDgckFWZoHKFMo79xl5a
HY43KmGHAH7zGI+MqOxywyJbRATpgrKF4RzYEsP7oZwQC7z/nVfCHMKjZPX8J5y5Zboz+LM7OCgc
ku4ApdbGUdmR8RiIWqBBi1iPuzHeSk2HzJTOICBlnX8uc2Hk2Yc0t1rXQ+S5nXG81hFP6PTQnI+T
j+DFSeBAFD9S5m+SMyYKfXEMcwM+uYtSWbpxoJ4f28tdTqvbguKD1utNhSkezMbE5gZZnXjITNS8
6bo91EUGHw5Fd+q+IeIa/tGfFbwdlTRJHpFBH3+JSXRfQxwcYX53KUICzoiSMveClmVnte1sND6l
dEXnD3A8X//FZHbxXBmTncnrg4mASYAteuh7blzXv0rXiL6pSVJ8Ay+XToc87i19Y//fnj2eYnTK
5aOCJ+0yFNiccyvUMIvHJmuoIIr32jff8iv1QBqQtkdEL+rkACjH/GuGxP866V/ZhXBQu0c8FbqI
fOcu7qvOahJ3RmqHvMqo3f0YiNg+JSMAv4376TaIy4FMwI7AbAg2i4FCkL9dGzi2V+H9e1bCNL90
rTlunIDb480o3BIA1ii2sOeuv1+TBnhlFg2jJGF60ubePGAzF57AJb5Og/I/K8cTCHoKcESAj9dD
oWXeheCUbS/1AdG48ANw4kFG/v6GXJ0QaQSFQ6o6ZGXXowCyVedmErYX2nV+aFwN+40ee05bwWf5
D4biKU0xUpOApMUXwsLJisZyoOdAqNhDU56OpRvCgJsK7U9m5YCE4Tbn+ltu+hztUC4j1cZcZ/yi
ARYCiD00ZyQoho2r7TYES4SVjQCzAfyDiuD1+kUWKMNZjDbArqK9RFrunNQM7RcUmnRIQob16gDC
nHgcAYA1gJMtays+Pgw56CLHy5H9eihUH8pfiqcYNsL9XhPDVshfmR+73eBQOVgaAB+9nl+e5CGJ
Q0v4sGP1fUer+wPvtqp542e99a/qF7G+8RJb2ZFwIABvAtiThKjFEQuQeEk6pXS8UOkwpiqGYkcH
3z5MJXZvr96R9E1lckCqif/jYnJ2i4wkOryON+ez8xBabXOgFzUecjPvN4ZaCU9UDTnIMgWSKeD1
OuLLbYiWS8czeqq0bd1galYrw8a+X/taL0Z5vr9fVAUMLW7Ldmocj6MB+BI9UpqPU/83klCtN+Kx
+Ae7kU1PRdwmtJP0XM9qIH2baCvzrYo5R565cD9MWK/iL17kJ9OMcXz+gy9GwdR12RiUkxZBUXF6
5EqVwvFsKbxiN253EgDyaLeNW2wS+UWuswuKwLAToVUIqsDuYqgOoyISgpy1rFV935Z0yBKTHZlk
c7KfBwN7CYc2eAVT4WDFtf7z/kxXcnjGl7rjtPBNZJkWOwbhliQ0BGs72LFZepEWJL+QjOtQe4oc
O91numiK9xOOMsPZqRFwIwEymr8yoTcPJSUy2t5DGGcb+3glnSAWgPCE5wKmatluyOsp7urRsKk7
SZ1W2nW4nOIb96NDZBNTDq4zxKeMvvutVRa96PuLsnaK6HJBdKHEBpNwsd8yCY2uUEmHqaE0hxEp
rT1ET+Vyf5S1CMTmMsCNQY3kL7je1WFgm2Ok0Hawk2p6QvojPsb9hIrCWP57f6SVhFrSZ7mpnhlL
vBeuh8LUxELr1XLwGdf7d0NOr3Sv0ecQ+zFPxTczb+JiF7nBcMEJUnxytYG2c4vr4/3fsbKuUCTx
z6Knx4PiJkszIgOCzeR6ORqIT11S9rt+yl8NzRdMlsuEbpULunAZ2WthJvpQa67n53EkBb16aao9
OW26ESXkqi2OrgSmQ7GgyyDLTderGmaBBHgEvgfJoPAPCJkb1aFO6+RzitNJhApHWr01tBZnyfvr
uBJ/dV73zA4e523nY6qBAKD/xv5ME+1Ny2o/jHYY4CVet4hNOuJ8f7zV/SPxhkD7WFX6ztczRWiW
HDHRqJKYRv8tcfzyrWhC9LMMegfh4I9HKyJHhe7qnpskzk4DypYbm2dt0rQP2D/SoEFflk9GE9Px
BntSr0PX6dsYF417FnYWI5aYk7Dj4NnMycbFs3JEScEhtNNw515dXjyUPQYjc7nonNbukBdErsMo
3PIU11PxB0MxFqUbGYbJkq+XGDnqLu+skDsORIVUlzR/4fE5S6FAPIw2du5KeAWr+v+DyYP64gJX
1QEtn4lXjOhChPoUsvBvmGs3lxH4GJp6c6C9B3Xi4HYEQnj07m+ntTDAc0M29k0+6DIa6fQeTXdS
HE/RhwJ77WR4A1NA30iZ174dbygZaHRZlJF//nKOCflE2U2E18mqj6YRBXvc2k3Eo1H3fv2EqJTS
QgYoesuaMcNgntWUrAsTheqS+GjPOLlR/MEoQDDl61o2cm9AAdg2qmaeCA+r5/A8J1lxmCNcT+/P
ZYVy4+iyLUhajIQX5fPrdaOAPZazyISHTl8J105rPk6G4u444NT0zETsS38Kz6U+Rgd8ONWdAtXt
DSg2mpam1KpUEEq07apGiBLzbB+puY0vuxZ3qRPS9+XlhTrE4hf6vUwVQ2ivboxbnFrge6kdjjjb
q8dRs5yNZV8Nfi+HWxwWuJRZpAaB8Mq+1374LRrCHNU+O3VFPYg90s6JF5dh8TdEAbSXAM/05tH1
52oLFrK2o2EXEcxkk5is6PrLFKaOQYvohacMcfvVDfEVB0gWvEusPNzYBWtH1CEppU0FuwckxvVQ
fPlQ5M5kI7StGKhn454WYNC+v7/X1kI6hX6XQhUF+Js0Gxj1gD2szOvDycaDF3UmA9QYZY4if1+Z
fbjRr1nZOAYbAOksHhLaTYEY0lvZlq4vSOvn7tHvkWOo50x5YgVw7UQ9FPhY8weBndY3VowqJR1q
ZIsWqp64fuAoDIoEs79L8lI/DINieXpnRRsg6pX1hIMAcEb2Tji8y50azphHVyFfLSoxiNHM6IAp
bXAOHSTtIPG1h/vfb2VDXo0n//xFiE1xSUZoLLa9QETSARxZSBRmR14IVbxxZ6wORTcD5SbIMaSQ
10OVo43htK8LL5NC0AHY23dDpQyfCuFvTGptEbnsJTsXlDjZ+fVILgbBFcAuqaMX9Ts/GqpjjUfQ
4zw4KMgBv95IruQvX2SRBvAVWJdSkuomi+yjTMEyow0uRm3b6aX1+/xTnGtasU8KY/juiNFNj1I/
ItjR5tcf26SPL/e/48ppp7QBOoPeFAntsjrXhqPK/esEl65stKNV8vjjDqo2TvtK0kHogo2MQIjE
gix2i6WnUVpVRkCS0ZZv0Anp3wpntt/atRBvsOXFg4AVQk3Wbt3g4/0ZLpV4ZIFYNkvI18kIKMnJ
r/5iq7a857FdzMNLaBduRSYAAJxuUIYvUdcMYJ21qqA+OJa8JlGLaUL/QXps67teyUqsr/zOPNej
MOeT1HuY8cWI7e48KI6THCwHk18UtiRk2h7MaotCsLZwFpwa1k7+e1k/wjfZMErsD72AMi6Ogrpi
n/wuDN+n0dw+uChi75ykUY/2lDnH++u2duy4BOg0SWDXTTfRtws/ddpR8dRMHQ6IRupnlDHHQ1KM
w8YmXDsHgISkEgNZ1O0bg0OnYkkYXVAxT9xzBeIDmb66TNvvwjf074gLat9GxQSBEoWm8ybB9sHd
4M+uTVc6qsr3HM2eZacLpewW2fcuvDgaPhquU/vHyUb8dgrnjSizchUhpspTBjMAyTCUq/FiP8ZJ
HKjmFAGsccsOUegogCYVdUo978MMcOSuF1iCHCMw71tOvSsBjnoPDyiqGxICthhaH6iLGn2jeAb1
6+5t1js4UNV9wZsfD17rY4PEcbVxM60srElQlZBWSRNZ1jrGMNJLN05wcBvUT2nV5p/UNPuUoQq9
8QXX1pXVJAEES4QUgPzzF+ua2hbCwHrhe2lajyiKKzgCzXA5HypMV+pdD7QgBzVRZFtv8rUZwmbk
GcDnpPOwuDYmVWu7Nh1oPqdt6BySUsnVHVw+rBHssZ43UuCVkABWkK9ncG0QFha1I7vDLNYWtJvr
sdSDs9tKtz1n6vGDx+qjLlD2csSv0E6Dv3IlaKbXh3JJxWWheRdDSVxsoUTpQ46r4wPQ0JVPmpsB
pw/sZkp3DWnG+KaDyVt4uGPieF3NQ698vh+WVmKFVMChek8vjjO0mD4yR4U21XF4ibPe7n9C7GjD
h4L91x9mfYCBUTqonsLDSNDj6qAglDvNbco/KOxLuD/MLqHSqFseYoBwFa4swJkw9A0eUwcZUyft
4CzZwX90p/8rP26FE+7gzkD8J2FmZy+fs0XupMms2IpXV0LBA6w0AvWEfEmYU0MzzAv29iUERBwV
0UYIhZo1X9wsiMe9qgepfcIHto7PNnzJBwth9+5xUJTpaezo72xszbWDwJchtHHh3r5SrGwoVbcO
FNDUQ2ehXpcE35W+xwDHT2r0ku7vhLVgxiak9Uww5WMsjl2W+GhoJQAUw1zwMLKqwtqZTjgblwAP
ix8R52c63R9yJVviRgQsrvP2pCa0CDHkOOgdIPVxMSctw83BLk7zIPTj/VF0+csXeSGJinBVF8CX
LINfRzKsVjHJcSwyFuR/s58V1r3RY2NpU7Sr9TlBj9nQA/dhat18PHeqPSsXDCYtaDaAt+JLoBtp
/KUyTaSDp9qoh0c/77uncIgEms9GX1r7aY7tCSKH6KYHPbbL+mPEa138UsjCWpwcypGsBgrElk7L
Cr0BhieHBpQu3eCb4zuYGlbeqhZdFDc13IsmZnukjADUZVfhRhe87WK1rPc66vPYRM0NK5xZZqOj
Xq2kT6WbwMG7v9pr35RaEWcZ8UqeaXJTv7g2hKY06mAI/LJsv7xEFer6YQqc7/4oK0eDvAZ8Mph1
elnLwkVV6U5fCye6ZLgWPKikw++Tdi7PNg4M3+4PtToh4A38SxAwltfRnGFdWc8ssR4E43kEeLHX
4EFuLNvKbSv/bo45dBkyxMUeTdUqUalaRpe2A9et2HWF6GsNmKAoIa6Vpt6+DbSwPP/J3FhEdLR4
fy7fgunc4wrXcgD1QAtwxZtMrMmLykk31nDlkoV8I7kFqE5AaZB//mJT+IPT4J+XxpckCHkSMUeK
lJGtGzgyYOQ2nl3ficonqv79J1RX4tcDonnvMEFs721kp5aBJqjmcjQT9FrMqeZZ5urmvsqq8imv
8fjK2zb07q/rSixlqmgNQRKhOLK81dF8CEoqqeEls9r4hAsDar5zaRyiKZy+qGO8JZywMh71TERh
ARnQ2F1GOFBdNiSEKrhkSVMe0xBPiiGO8jPKTaOnVvkf3Ewov8Irltbdt2092xiClNZFcEGLGDxI
m5aniVB+gse6RU5ZOekMxQ2I2YHUrltcS4TueAirJLg0InIBygn9sVJL7VKiJ3a5/9VWh6Jcy1aV
QJRlEoKaqpYWOq/DHp+2/Rw36aNfBc6DkuEFdH+oleOO5iY1Qak7SFN2cfPNSDsPGBOGl3myphzN
ad+oUcHPLONQVjNUZyyGY/+rlbVz+OX+0CsoPLps4MpoypLz3WxOzUoq3aI7fSlmtJ7OgEhglI6O
W/xswlZ/TEYSz1OH/rVxoGk+oaAL9k2cbBGF6V5giTTtcYY2v/SNJINXXWe/6QT/w1FYcfQUqJYZ
fr7/k9c+DBB7nGU5VBI1dh0+ErhJoFp61xsqK9gHEPc8qkDpAy+fLWnBtRo1BQ50smQL/5Y9pJjA
IWjquhLGrD9FdWWSCBfDscdpbJ9VYXgcsmbEZRDPsqoO1T2C91uqwivhEvUTuuakftwIy3DVYFxV
x/gX0Xct+98FflMPaGTg7YSY6X4yo+GjY2W//LjqN/bGyl3Ha4/6BJhRnnzLtvIcWgVauTR8k95v
PaRBxHt7xLj2/udcQ0qQsbicMwSpbylT41R2xqjC2CPdlkaRjWL6hylqu/CkZ0b9DRhM/KXNlP6L
1fb8H8wYc+7jGBZFcVLmMBFnu53dcCMbXQmiFO3gwmvo6bD+8qn04pJKtbQJ6dyDla3r5G1kB/Nv
4QYzkkhTuCsnv/x6fxlWvjIwNBaaL4wKyw1ecLADpF/odQ01fRdX/La16F1Yi7dVIL7UmvGjyIGr
3B9zJe5I4qnNPQwm+Oa12wyQAmoMmjwszotvjZ9Ne9VBSDAYbcq0c/lTTYS5EetWTi9Hl4cFB1dS
8hbrKowsbEl9IVu48TcqTe2+QXgKQZ25PtyfnfybFok+qaAEc9PcplWwSKJEbQmEok0a2ziPR3ul
xahl14i4HHdVxWnbFaK1+kMRatU/mMs3/t7NauX1cDjycFaXT0r7bBmsijpV+gg/U08rFT3b2Ykq
nhrb8iEGibYqNs7S2uIibSWbjM8W24vQaDUjkFaTYskQdSlIlCL4XFthvI+MvvqTib0YSgaPF+ej
j5Q+GLPe96Imzs9Vp3wzynjAvToZ/uAkUtCBLIf4ERzHxe2YIVKhx34HZyYblUuph+qbuSY4OFPR
7p2xMc/3983qIpJzszclzHWZrpW4iUIdrnzPUBNE8BB4Vruj3rTZL0ObMYi8P9raGeRtJFUW6HHf
9M6iXK3UphVwPYTVBLt2jLL4yQUrkhz0aSopsOA1iz0Q6NutlvTaREnDAScT5GU78voTusYohhD5
FG924v4olf6f8iJT8W4yq+P9Wa4NRQWPtrINyOsGk6WM2Pg4Ibwn/GLmU0efdd+YgeppnbNVAV4b
CnwwFRJwoaCVFse+DXsV80HAw0kxpO8zVQs4e5O97+ey2mJwrIUYEifagrLdepNpD7abJ7NKY7A0
O/t9hWLCpfNN9QPQfEQDtHZo3vLMai4QS4dvA62Zrff12q0BltKSwscyiVsc+MBMlHnILB6Goe+r
F73ycyyCKZv8UtPA/12had0cgiE1vpAtYA/4+q/qPutWUNjnFyw3ED082g6u7dnZlL1rMzGeSqfB
FQAM+Zc/GAr/RCSKWW5z2eSyiyqMLBq+XtH1/qmOjflQ9VHyoDb6H2C04VJSv2cgvukyZGOux9tK
YSjsP+c3pTCQrAHktg+reNz1eCRurOLKJmLxJJgGHNhtcySw4ryLZsfxJPoXS1vDmj9VoBhraaYY
fJushNurzhF34hFRPEx6E/26v7gyVi9uSkAJXMlEWcl8WhyZKWjrGdNoyfLALbFu2vTQo5//+hhA
r5A+JQgL6E7LdpvhIIOoh8C1u9GxT0NlhrAI9PEc14nYCKrPqelyRpSbSNyo7d5KT4R4pBVW57pe
36lJ71lDlBgYUtPb+AfRsMH9gguZjxdE16X1r0BprTfzaEZPWukb5efZRBXoaPalPTwNCCeNp6Gt
pvSzMvR2fUnaydZQliqC7G2mhdlfRUnfZQchaH4SPf6J+2mok/lNX2rqXzSA2/qoIB3enefJn366
cYnORuQ3unHSh6k6dGBC8/0wYQF0wQIusGTZWUNTCopx+ID95K52U/erZg/T+AFhPrfZ60Zkal4e
NelfGjavYtdAGu8PeuMWvxuzSwE5l03Z7rGH1NG4E1H7A6c73UclDZPOvVM14UeROBiSlSIx80va
9lVPn8EsIzB/Lm4Zahe3AJBU2mQ4zZUW1q6lYz7F7hQnX9DIM9SNvbGSbcPt47HNKWADLo/3VPdz
3MkzR1VL2eO5Wl4UI0aRK7fmS6/n4n85O48luZGk3T4RzKDFFkiFqqIokkW1gTXJHuiAlk//H9Td
MJG4Case6+EseoyRCOUe7p94e6LEeAvQCXWlW5WQmBQ0MAboqcYgW8+L//ZDiyn0oZednbNlbJwt
7kAoVHCCUDdY/v1feVLbo/CC0mzoR4aeFierE2HoKWloNycMPLGKu3+UN9IJIt9i3wBti2br+ihX
gB14O0uXDmDQifAYfjGmsXET5JsPia7rByrHw86gm9/I37qIyYJtWp/syqxxhJFh34t+aHwWL3iP
mJf5AaJze7z/fVuXJfxzBHLRhKJRtwp4jTXq09DU9CUArPR0hNSQooVRxyaqPXViH7RsKnQvzmT9
AboVqnAYGGrV5f6v2PpgcEdLyxXK8U3ch5qeQ5SgWlhGQ/gCWlZ4+lzbX3NJbXZ26msQXV9l7FJq
5yBmwSavvjiPa0trUde+1CSC0+fOEcVP+qEWNrJZrEcnnFqH6dTh8p49YkibPGGrXlVu0qXm9xQ9
/vd5Vjqtr2WGJA6ot2GrLBsgmqAg4Uz+HIemI7x4NKzYlaKufqkykdre0LQyMmhtKuWeoDfyD9iN
5CupKm6CkLGVB3yOssgdEDh5rMMg/g9ss0VsHhdS7E4WodnrYzNSk5PwlJNQvclf0lRzzuVkIsEs
j9rOWm4Ev0WDg3GQ2iYELyfq6oAmqoNgAycmbTPU7XPu3qKMd5Zxq5JEqZlWI40ZboN1j6IoS92p
c51ljPXxqSo0ZDGMRcvbUZjiROj6rxIu/nE00+9DH8UIFin/3t+1G5csP4EqEqDdDbUYpaOQKRyJ
Y4oawEXS02xwi7jEhBv5yZOSinAHNLBxTLj2KPAT7PUFfX09tc1spkPWoDySAm/H0bLPPB1D+XMn
EXvvf9vmKpIDc+291slWpwSray0xOk26GBj+XFD3mi6DUxs7QMetUXhYL4CuRVV1XRSKRYVLzBBI
lybUJ2xaAMarLRje+9+yuVcWkBxCqpTUb96EhS3F9jhRwMey3fIdKLEXMWr6h96k8m044/w/etYy
Lri9Yz5puTFHBxBg5vP9n7ERShBUsRHD40anhrE+gs6Q4y4UU9ZPx+gywTL1+q5OjqSmKD87Y3em
bbinO7g16IJVAn4Athw2xvWWqehM5Xo40OWOQrTX8e980JRGvMuQE8U8QVSf1K5qdyoMG0EF1Rg2
KBfBYuqxugLqporNcUTYJIzi8quCSuoxbCtAirMWH0apzh9HiOpeNBI5FfFfGBgL3gRTLB44t3Bd
GY2qRZuNc0mT851oS3FQnPLfwKbSuJBu33xUqGsA7gCHDhPvpv2VKK1SqmoTXKLZUr9Y2hQtdNdp
5+zfvEwXFgRQLH0BOvPPcpT+ulYntWqrlq7GxSkb+7nu6/JD56jNocs6632VaxYkvBJQIvilNz80
GBpSyaLlSDmZnP56aOzSggQ/h+4y9lEnu7MZVT+bYJ4n1xJGsEeRvz2ti3Q4j29aUrRraUtcDxdO
tj5DssUNpiePRpSgkDIkQZM5/NBbY2UelJJCqDeLMp3gG5aZ6mbqIMipDSNJdgBhG9POA9mhZ8np
WYR6rn9MkrSmHCai59sFGrcpwP38GDIb35Kqs7/bctXpp7DRrIGmksFj4v6dsTE8FeUlwJAeEU1X
1zCuoVo/0OG/kLZoXtFSWHLb2Wxckcb9UyNAdZZZZj2oXf7t7SNDdF5elsTym2aFg2MSRZZ6IAAE
NRolZfYoC70aXT0Xw1mZQ/uxrqvuALQ68O8PrdyEBfSewDaScNMiIl1Z7QAUyvAAcYzhksxW/5DW
rZ4eJhGoB7WP5vOoNNJTmXTaD2fqerpGcXNKZC1wKxODa3qYtYsaXvS7C8Se6s/NbboIURHw+QPk
kKktGcFfh7DQIEZHidpfukEyv9oCCSyBdfQZDsL8pXYi7aXTs+Hl/nTcpBkU3wyKGTDOefgQkK8H
LQHXhEajdpcyK2X5iLxldmmsKP4wOIWEU3qs6XuWdRsLYKO8Ba+e/xCt1rsePXc1Ccv+4gjevYYa
T0eZMvjx/odtjgJ2CDEMgsUNVKxtanx9g6a/1HVn/ELvv/xAeUH7D6PwRiMKgRdYeiTX01fpmS3q
mKJFPdgGqtFjgSWPs9cp2PoWGvYWVtmQ/3h0X4/STIZeTv3QX/RWmryyniKc06JdjZflqr16vLAX
gOUskhF09yhbXw9TVlQqTLQGLvpg2edOLcL6IAJT+ZiElREfSsDxjksBxHg/x0XxEZ/Pwj6gfoWt
wlRm9l7ou9masDfAkSCnTkJDR2G5vv4+DxYcfkup5kWcIFVdTVB1QQldLiLXdApVovE9Tn/euGuW
MSmv4RwHzfOmyYbDfdQ3AMAuEunpx05vm/d5GQw7u2bzyyDLwoQhrhOQrr8MC0rDQG91JoVBtrfQ
sW9Murj6RPtWPStx5OxR+W9uevrhHDX6aiRpZE2rUx6OiIGz6tNlzvTk6ABne7JEnXwetah0RyW0
zqpSVJewjcO3dhCXkeklLFbii2rbak+ZMc0gUCDyRZKq8qTnWvysT/QSTAeX+51UfPm7rvbvMhbx
jNVbQLHrx6GtwdVsS2m+AG3Wj3XgTE9tbUafh1rP99iOt4kEg6F6B8+I5JcMZnVbj3QIkZ3DGmfI
pOqbNqjRI/moHZ/yoe4dt9fRIHPbxmh/D6Gjv7d7Z/yQJFQEd3KIm7uBNs2i9sXdAJ2Lls1qL4Vt
2WN7Ml/UShUfIWu0J5BgaEW/9WAoyBrxwldV/oS5cj1Mn7eFkVhsWTZYkLhhhfKF5yjhuPf23vqe
vwdaRYdUUXOpyrT5ouSS/pjUfXXM0+zNqCtm7a9RXnGnf90t+IuSHybTfIFs3LiR6OfnUk9+B+rc
HxDCH3cyrZvQvgyHf9bC+VlYpctH/zVcPSP1GCETcUEPaz4WGKb4sa6P5yGZK1csGkBDTlH4PyzZ
X4OuZlKISTFmvZ8vtjEqZ5SH8oewGtSd/Xd76PArp+DFfxeZJvzJrz4txVpHN2fOAR7X08dInapj
ayW4MkN12BnqdmuQsCPRARUTGZkbMXRJSqK20XvtIqQ0OugRCB69a/aob7cftIyyHGkqznCMVzfW
UrEEc4hpAE7VladO2eAN2lh+jjuq7/dX6DYOAFhhY8AgADp685RNdDUL0ljWLhPUadfG1fk4zY19
bPM8Pgygcb/dH+92Gy4WmCTeC2cCRpN6vVYtuzuD7I5NgJP1Z8zEqp9FkaDdG5ZhfEwybLhdoKzy
TiFma0aXPgGKgKwe9aXrYQsowhY6EfoFIGd0AKnXe5lCs7yQNHlnz2/NKLUYKj6LmggQrOuhBC+5
Ssam7FJlaeVHbZe+hJU5P83YqPzrTJRsd+7F5RBdxxywZiRNRAMiz43csoF4blxGsD8HLNH+QRve
qh4ge0NI0Mq8QBEZjwLjnNU53nxU+n2hq8Xv+6u6Mb1LP5csiXSCTHcViQJ1aLIyFghwBbjpdo6F
8WMaKEfbTt6sk0ZPhNPBpiU7vG3sTlNElyqEFj8XWnSGFGceZubmeP+DNhYRagyHAoAqtfQ1bhQK
qJH3XKNkK5VFa85ASqM0ugPE0fKMwQeOpvcHXF0sdGIJbGiXkGOC/KEAcr1rLFAAgg5T5lNZsZ+M
ALnqVo/23ncbo0CBJrKAIAFgvH7tZ3WHhWmTZfB1UvEeC8r6MBf2HslzdcaXb1GxzqOMo8LzvGnO
WXqVpiXQT19XROdmXaocEbX4ZfXKXLr6hPaMG4KE2JnB1TF4HRVADI86asj0cVcZbde2CiyLOvMH
IxZfMMhpHvoA01Z0h5PCcYu0WmjEXQxqHMkd7WNq00/7L78BVjR7c+EwrKGXkqZPI0E181Fvtj8Z
GgkXLleWW4VB4pnxXL+TJKdyzSnJv2d6Xb7c30RbE89bh3Yej2nem8u//yvGlxmt376oC582MwqX
06D9CCyzcsnPWk+VVPEOchi33ptH1aDUIx9Anx4VntXWnYd6bJypKvwZstlz2MrquTLH5msjj/a7
pEz/jcFgfL8/5sZGZn/Rsbdoct1Wb5RCZO1c98J3ikr7UBVS5UaSnF3uj7KxpYAfEIBVajUg7ld1
GpSaAMhVkvBR3rV/2lWSpMehGtLyQmaD2lWuhqLAXilMTDctHORNyiao4+f7v2KZv7/u92Vjg2Oj
tE+mTxtr3doaWtvpFCMr/KWY8D3Q+9+TmAxXijv1y/2Rtmb1FXRIhshFvo6SkVLOuBXmhV8FQXty
stA4zdqYnu+Psvk93HGvoYLS8jLrf+3SqImjWq9n4TcJT09akLVbaIHFS0V6I9zpdepw9qCkANFn
ccO+HqoxjCIRmBD5ljWqXwctgxHaSZzdd4gBLxmwWvSmHyZRUh4oRBr5248GpRkqGeBzLcr1qzsJ
nRiQtHFb+nOXSoem6ycfT8buOBR6fkC/m4xnbLWdXGdjFQEhWZpMFX3R8V/N75AUIaZifeEPoayd
tKArXGcc9uwYN1YRVgw9kKWPD35u9Wkawvy89QPhR0qmu2lcludSU1Ghk6T+eH/DrHlqyzIyFgUR
nUf1spzXy5hm1O5lidPeVFE9nrU6qBoXI5z8YzbghXcqAZ4/hWbdT4cePZz0SYWxJx3ryaoGXHod
sScWuDXFaPNgGg89Tr2RdxzzKOxmZeLj+1H8rtShhQyPX+jOm21zGOInCCsKbze6pt3YpBX5TuGn
VVM/h0Nq+RjQSof707uqzLzOLn89iMSlD3JDtq/iTK1HpxK+0Tup5gqKmeZBy7tEObVhNDzoU4TS
dNJLyblQkYDcWd2Nj3R0ngPUw6EgsWGvF9fBaC6Umrn2aX1oXySjGB4Up1N3pnJrD6G/TEK+iE9Q
Jl0NQ6dh4F2S134o6fKLI9XBh7KWrbNUK41XprrklVj4eX0/tyfMGx1PTcfqiyHl6c4TcuPg0KOF
ME3PUuE5srqT4rGr1TYKax8UiHjfm4b4RpmoQkUx7Hdu2q2pBXPCaxUkAf8sP+WvmzYp43lUErPy
O3pax15AnmMPvbEFu4CVSMYXHShIJ2R+q5sAunMg8VJOfdkSqLdm7DS+ZnB6zijhUz5Rim8+hmow
vNFX+HVkMp0FmwAJ+AYsnwlSoaSCGEi9MvyktfC+oad2O0Tqm1nk+wAPEUAoxpJXrhYscOpW2Eqa
wCGzOldAe3TFVO2d9dsNugxDtwD2q8YDdb1B8yyMyVCD2A/7ijM+5ZAQXKPOnfJ9n+ZD8KJG7Sw/
DIPaaKde7mPA7LkhpCMdgDm1XQQ5EtW/fzWs5VpeZ3hpiy6EXB4o69wuKEWjWlGT+KKctJG4JZM+
TnqY0xsd2XBHOQ8mv6yL2XIjO3F+a2S/gQs/TE4egyheGlltmrpyjTGoO5pa80OZICedMJOLvjR1
mQoEkdJ4j6lyc8iYTFQgwKBDGCXFWK2Z3vUiwscp9VGBGR8TU8T+WGTYZGa5sxNuN4ciuQBNjYTI
zf0lOTSJc2dOfdhI6WVuItUdi9S6xHP2cn81tkZarOh5/AJUveHbhnkBhC1sEw5abrqtVrd+Fowa
wgqZdLw/1NrU63XhobvyjFsKUdya11dHj2JxiIFY6pNrqn8KnT4Z1DXNeZFgdE1YHmf5z4o1+Jkk
cpo8mLBubVcJO/kHJLc686q60zV626nUvTPK3nhus9aQjlYWW4U3qrb4JQeBrrh9M2pfCxtTWFfN
ctCmQ6hNe1+zOXGvlXnQRbd3v1qB5KfhnvjWgEEZGOLEreS68noaKzsZ39ZlwRMesW4I35zlVaqC
1WYkwC0nvh5jADx3U/wEdCs83V+erVEI2eDcFo8ySkbXqwMgt3Uyy0p8M3HsQxIhe1TEk3l4+yic
fGIzQJdb9wJMdGeK+V3sG/lkHLCb007wDt9ox7LsNG5wsB8L2HVh7Vx/SwxfJSrwsvSHVA0/jjaq
3IbZ5W+/xBmFPBJAOSj9dZN5ksxBaF3IKPJUH+EhpSd04rWdLGNjo9EHoQK2iLaTsa6unVpyCqp/
KXeBqCbraIVpg/LiaNvCNUvMe3a2wU3mxtQtbJKF2EoOtY7vaR4hwdjOiQ88ZLp0vS0gkWSw8hz8
ir+NSoQouJxo/8hZsveyWnbY1aN0GZqHt/F67d2opTWRZS4FlcQvnFo71FpYSTCflFm7jBjpvlOi
cfgqgLr9D/Vi608lG3/u782t8RfJZoOHOQzv9QkwAyMVonZSvxd5MZ3I+uwa9nDW2b7ppGmIeWBV
PzfA77ojNxZmB9psp8VOgrWs53oWEJ8FtICg4G3qnCERquG+kvqR3OdnbWy4iHWgW59aJRGfozSJ
1YdKb/ZKzBvbTKNUy/ODTJJdttpmCKIPqN8a2JIOhjZ5gS0qw42pfoO9hcbw9gDHI5KLZikp8W5f
53eaBRrDEMIvqkFWXQWL7k+VXYV/Rm0y91K6jRm9Gky9vg1SPagMow54sXdp/ijZSXhAp192m+RF
SuTvRWAUO4doVepd7h/kAWi1oITLlbo+RF3cDpVT6qlvoBjdu2mWDF8agdowVtixbC9KSvn47v7u
XXOYXweluW8sjX6KA2uka9Eg59njdO/ndjU/o/MeIj02The07nCzNsVw6vFvPoyJqWCrWfQe+If6
SP5Y/2omsUd/2Zp0AiO4dFzUgESt6lzsnnhsVJvEwkj4YLnvHkbHLp+6MEoOAe8m4OIpLsf3J2Ej
iC0XJWk1JVtUbldBDB2nVJhSkfqYs8/PbQEArJIl+9f9UbaWl04MFMJFIMVcZ+9I9GDt3pLIzJEt
nQQW2ScUCarPNeiDTyl+7TtBc+tsckY4lpwXjvoqnJkt6XnjSMylRr25n8fiaIQdFjVmvifOvz0U
eTl1UILOukmBo+aIcUae+matGq5Rjb9KXZm9yTH2DFY2lwraCyBBOqw3V0DSxJKUAdr3oy4RT7Il
DQ8BtbWdcutGOFsURcmiF1bZjbCyI9dNZw08tPQkn/sPImjC0R2deK6OMar8NS7MoaYenGCsrAcR
FdH/7m+VtbbXcirR7eAmQBCJ3Gr9apj1xrKamVQ+FTZijiDH5UsooTXgS3OdDt81Jbayb6IqsHW2
KaoPbixNqM+7rWMVL1OcmPohKZO68WYj0cVR4KRpnpzSUfZ8xzYWhF/qQA4gBtzyn8AZCy2qOTtN
w6smzeL8keLGztHZGoR9TFuYXibDrLZyH+hUf0FX+zHt+zMPm9Q15qncqYdsHNDlbckmBr9OrXQV
zFAQEv0iC+obQ219UoIp/tAYY/zPVNrZS0WuvmcXsDXgopVEveC1Y7mKZxaIRinK+9CXiqI6tDFa
mu0YTu9saf6h0fw+3t9Vr6nlKkkgU6c3CtJ1eeGvKk9lgF3HUPSR3+ZV8ayZc6S7UPki40DPW3xW
hqAv3tmBbMIVpON5Gbq5p7yvD9ODOc2qcdK61E4OYmm5/ZMkuZaDC0ii6WC2ea+58pSGgdcmYtS9
blQVsMSKFoVH04m1lKq2rVGHgeMjuSJPFMkr6jBFQHeR4Dllcl6cHCuR6ocqsLXWrccs0Q55YtV0
rcFfWqdaGYv47XckBXESCuIf78v1jBSq0G1orGjITPp0HGwMlCDbaIegbaadobYWm64quTjHeilQ
XecTGf9qoLwKP2B0Jj8QqvjStkX2E+6i7MWppP6X3UUtEyEQNKMI7KvtHMCr0PMQU9dB6axDWGjv
Q0XnvYkT28M8S3vSh1tnlIYntX4ur8WV6vr75jyVO8A7eMjKcnOINSM8lJjz7NzMG5EGnDRSVEuH
+rY7LaNDHlaOKV0UtZWhdlXKY5PXzScEQdLP94/L1gf9PdSyoH/VLCGIoc5sI6PUYFfn6VKan60C
Mar/MApMA4oCQCYQUboexTTnMeoXxkyY1bWbUhc/08Xb8wDdCGg0DQEdIv22MJlXF2gWR2OGj0Po
B5aGIUiqSEfo4PEJWq36kJt1dA7tTD6EGXfe/e/b2vbOKypPh7OBNuj193Vyq8I74oR14xR7DUf+
XPSZ4jopnzv0ueHdH28jg6R0iVnkoiVCMr3a9Q60MN6hFpJl+iQ9641in1LKf6cpxGEODZUM4uy0
BwjcHHQxe6ArxP+sa1QtzdYsMezIHxQ1OKbD3HtdHRk+kjTWoS+M9uJQU93JWjeOAvJOmGGiBwdH
1Vn271/702rMKpCkBr0bWyjvy9Rseexa3Vepd7TT/UndHAoeFehcwjxH/HooDBvN3s6IvyKO7VNn
BpmbS3n43q76P/9hJN54QMgJwMaa0JQIJzfyEkU226iqzlNiDBRosBX5jxxbzD3s8Rq4uuRZEHxI
8Dh7xOAb/YAxjMo2jSK/abvuSbel9GRhd6+5th2an5sBNb+jkc9z7ulBo//UC616quY832vP/n9+
yNL84rDQWlxt27CsrKrIUCOPlUo7REqVnjH+6k6DWmJl2jsSb8CqZyqUwvZQzeJWCrr6eH/yN87q
cjsQo2DP8QhTr5cZVo8YjBE99ibtkFJLrD+5pjZIOqUGhRXT+g8bWKPpR2UXID+VvevhsmLQ1aBY
rOSX+t6hGLsYemIb/WrBR+8JU27c5uwm+lxUkSlYr5saYzHj8lKU0iXOh8GDmVc/TKks+/dncOug
LODFRZ0VXPA6CE55ZXZGBvl3LOOmPxjgtS5TCq3L7dtY+3F/sM3l4h2E/s4idrZud0WDbBaFCuMw
gr5leKItWLlAoQuSFMphmHkX7KzY1ohQEBDcotCl3xhplbo1ElvgsMNEQCff1vMOGEMSBu8zyZza
g5HllrxzoW8tHIURWvgLKPQGglqVEg+1rAv9JE44hrnuQBIw90bZusFJy8grqDzc1rEDuEW09kjF
ayF1ADFMzIPPNYS1Eyrz7WNLFwLfcS0yzvfXcGPDLK1m9DVh/EF2WmWFzkBxKRIy29JIlIcoKuJj
qg2WGwAb2Fm8tY/PctmZC3BhaUXBajaX1f0rYKD6PU9O0sd+H4W5fFbzoK0OuciC2esGtZa+BoNR
mSctV/P4IkxDqrxANCBj1DkAGiMnsv1ZtiP6qGGqFZe0y/uXLG8S85QYgSHvJA5bM/P3r13diLU0
JVnb5GiLABw56FOPeN3Qqi6Wmm/0tv9/EwNeTEWtHbem9cMvaxL6d/Soqf/M/Rd5nAuvELSONamp
PhRdqR+atu12Vn5Z2dVjbCFJkUGCrea1v3r8Ib1cV0VNzmAJJ3luB2VyTUmJvA4nbc82M+mABob+
g+WRD33n5M/3N97GUQaVswgzUGtcwuD1ZuiLyGyHJIx8UxWaOIR1RuPUNtpcPYcjxhzuJFvd3hto
Iw3leQAIikSXV8n6HZ8jSAYQEzcFR1LjR6UrmpMxDKk7S5nCJqLEqmABCFQweiP15nWJSc7Ikui5
UCRffe4YlkmqgsH0pTIwPxSWXNLwixRPTWprZ2G3ZhbSDZqHCxiPtsj1zFqTCVYvX3ohSbCk9JWm
nHMzVc9mSeUylKt556RszSpcCl5FwA8gpawGTLo80UAIJn4U9uG3oUlLAFdVcqwNZbIe4qZzCpcr
0znxepfyncFf//bVPsatlESbNx9g13WpyuiUgK52xcx2UdJBHJX06pDB44geNERP6mOYFD39zj6M
DlrLk5cuSCSrbq3Z4oMUNcNLWEvAYtNQbcQHKKe14ZWhEjxYWtemz0EQt89Obdfv0OTFD7Us7XI+
1bZRiJ0TsRFooJtCY+KGxEZxvTnHOqp0pEgjvyqT8QMmo0rodlhQne4fvK1hHHomvE9oGN1UmaA9
pSgQZpEveml6sjtElYRu7YmAbtyeSMcimcEWREt5nU+ajTF35mDmfmnAejloMFDQxZZKEHI6ZeGf
979J3diCNhpcAHxonoKgWoWxHpOnMl2aJYHW2OEpaMqxd0FoqZ/jXB86z4xKEbps01Y9T+pUJi76
nA4M62acsp+5aiTzie+Is8OUTN0fDc232dNHtc4uVmHxF4y5hAJ959hBcy7mcHweoGYMH3Q5CofP
rWmGqacL/Dy8rgpC6QFF24qI1XfZox524hlm01ztLOTGFMPkQ0QH6B1FlvV+QQgl76xOy8mWRT57
QdUPZy3Uo9LvEv7cSYPWVO3lBsMjFfAPjB/4qOvh5ky0Pe5+THHcK7aHzlWmeF0u17krjCzsvEht
858t5onlkwx1XD6XoZQMrhlaFJjAlTa2K/W10lGf19BlHOa8rA7398HWlMCIA9dPTo8QxuqWFbKS
z2MP3l4kNusvl91JGqfGNbLsjVqXr9MBaRTYJzwyEN+roVq9iCIcXTIfoVTlhBha+zvIA+F16iz+
9/avQj0arsfSXaU/dH2hh0t3u0QCxpfbwj5NqWYeWnROPDMVX+6PtHWMiE8A5CjPIqm7KpYMQdql
c5NnPtWYn1ke20cH9UlXRjTlWXeG3sPKJT0MSpnsPCU2LqVX95/FQRYQ3DoZCVojlHOD2SyKtjxq
02S9mwB/vb1/u6jCUJVB6AvVkNUtkTV6Jpq6YXtg13aZU6k8RiN+X1Kn7Cm7L9nhKioxFPVIIhMQ
pXVKF7dykCtywgfZYfQQ5YPwapMXWdxNCgFIijwo/sXL/eXb2P4OCAh2CHCEW7xz0C4GKD3UmXiq
G8BQTfCYKBi2FVa8AyLZ2CgLzxADJXKMW52dNladmts49YdR6mffUZHrfYi4TEuv0kbYHXNSjOP7
Hqip+TkMbTXYu442spylG8OlTIC5hT20U53LYSFD4JH1+HcgUbPHSzpKvihmllVuY5n5F8S6qNQi
/ZeYn6SphGhTk/Gabmfo8Qe1xcP73KPI8AjGC2PZcghD3c0C6LXH++uysRl49NCYJCLCDF4XlWJL
77skpZtWkpKdc3U03UJO50thaLOX5eT3QTz2O2TvzSUCpMlrkvoSXYbrW8Mui0EOrD71OyvTfihO
kb1MhRh4l+vROWna9ClnfglvsuHf/9ytYhIZBqeYcMyLeT001aNJYAaZ+qo1Rdh451CxXZgqc+Jl
SLFXByJNliEoUpTC6/tU0bC5szUo2n0lfbr/Y7bOBBSABTpOckij8noaWqHxdraMDPVJs7Jd3vfq
9zjUq8W6RW7HnZXeuMdgyUCSoRa7pD/Lr/nricsrO4+KkgAE9M+C5tAgxIi+3OHt30S+SzVioa/d
6BCF5CsUDjtGyRTrGRCt5kbyJI4hcXHng7aOGckoBW1o2EtJ9PqDcB9MK6k1YbAZQXpu8tyKPW2M
rG9jOkQa/YJOvLz142DhgiMCT0UyR2ZzPSKiwJD2nST31QzxdtfWcTdEerFsDbeYsYK/P9pGUYJM
mO4nhWWT62xNTBE6ZUAp4B6xextV8a5I0JIWuZF+xVScl4yeN3bltRAEy2enGKLQDQIH+PhUG9J0
NgnEE/XhsA+OYjCT6GhW+iCOlVDbwMWGotLfvCAoFiPNtGQdkNvWrzu1QddEIPPpQyevj7EzGg/I
qWCLbKvph9Zp553xDKb7OpDBEqY7CUYH6tCNmQd4upK6S5H4AdLBHmlH7SU2tg5C663Lzlos8Xc9
FtkHBVKKUdA8VvEZ5TD80pQ287lUpuYQdT2C7OYiS+2iIiF/KXi2/wiypirOs1XHnTdB1xhdOKpJ
CFe6KlO3avPIfASVPj5kY+j8AcRUdwjBjjI8hnAYwgNUV3M49MlANN75/ert76ch8qqvCUyUZur1
1rVmNHCtCgBVbCn1x4By268hIK+D6qnOplcHhv4vD0cHFlTucAOllp58ztM0n55MkaGRHMGniXeS
ntsTjEwN+xtgDIW3G61y5rPDaW4J1UpRflFiyXS1wXGOfd4rL2U3frs/CRvDLZV7LlxyrFvN+ViS
hyHr4wzmHO+RCNXy910yA2hyTIo6+pzssWZugytHl6wYQIC9gZVJdK54KTXA/sRt/GmIwGSPsjxB
3tdtrEGn7oLcebKT/9ze82CaEWTHloiElZ769UrDBijgsKW9X6ZydZztJlt0pq2dQLocsdstRcuU
Ry1ZDvy5defLzONA7tPM8Zuw1qKTCYslfC8myzg6yiRFbj5gbu4N0Wj9UNqhaI6RMTbWAdmEfnJz
W+r/YMIi1IWWZn5vRyP8UAZZlL83qgYvtVrJ++oJVknbeIMYp4I2cx2FQHrUsDkHU4DYWRW2Y/+x
GURmuvGMz7g3pkGG+3An5zWK95bzTy1n0ne9MvKPOVE2pIynBt/tMIxm18xIqw7ADqX/zSibTQcx
98V7JQ/bf6ZpzPInZx7H34bS9wnUCKMXnpbC6/D4lChzUdxDMxDAWPN1OcKRO1IWNU5Va0STNzvW
lH5EqSz7Ios8/W4lavFdGeekPkdq1nyNbOraRyWe59nN6mHADagL0vRfJGKiwu+oDUmu7WTR4JYG
nq6fh0C0GIjAjUz18zCYtE4cqZvKf8JYo0Y4TZXxSZIL+1c8OJVxjMnDh7OKM1uKjELa1k+pRKv0
KYcuFR46Y8zSxy6XJvkR0Lim/eozJ5ZcxJWG+Tc3WoraVpWpwNWVWQRe7EzZu1w1JSJeXZfKx0wE
1efckIKwhy0yOvKfeawccZHUatDeJVpBbxYr4FFWuZotSWS1j6c2wNQ/qh11pgcOS4zku5rxh86C
MB95wE/ndJqrxusWr5zLSMWpv2R2n/2JArX7TsOYTCUHzvDSyUhwX8aM/4MLynIQh6Sd1NFFYdHC
OAjMfYkXXjRUHgCi8H+2KDXdg++YzG4n8uxnMYUD5O48HGhaVLb9CWFjJQMRlkffKiMoKyhmdfaj
RdE181S7ISefCHYOGDeAe0fMR/LKBc2jzG4+Z0B1slo4YK5gzP8JQuTXPEUB7AEcP5zCAzg1JztQ
7h2/BlOkvCeNaX8AImrFMSqbtD72WTjUbo3XXeeayP1nnu0g9evVxtz8jzNuHHrgFc9T44jYjafW
fJJEZwO1s2g85oWSKh4vkdRLgtLsvN6J4mepqZH9NdBT7lxo/t1jmthZgdlmUX8NqzR7TAxNnCWR
l78mzcyds5pOSnlo8M3IPAcR4ue4LczElYTajx7bP02wSUTRxa1nw/pX6bXg+4xT3kORjPF4hFWD
N5iQMy07tDJx5imqKhVySVrqDxH16sKVy6F57OJkArlrhcGzMsvxd4cQmiGrHoefizRIvshGNf+M
pKSZPSOOlMlL1CD8jRNSJLmx2mexl8KyDF0JG7LpEKSWsC+l0o5fNbXSPjplpnVuXITp1zGdjRcn
1LvBm6vJfN/lIEsPUWwPvwtdmlT3/zg6k+U4kS0MPxERzMMWqCpJ1mRZk7Uh3JZFMiTJkJAJT38/
3U0vujvsUgkyz/nHdVPgl3OaKoGDaw2w/i9jS4B3Ihu3FGrb1zxTx+bw79fs1KbrXNE0odoHAlpr
j5+sSaa2XBcVTWWwL83+F9ser/KSNZEoFfxff+XoKbyVUGYPRyWyUuJQJ8mE0sk9R3YYHoXesP+W
CnJP5pLsvkL2i3lygnheyl0b/yGsg55/RMNcyvFIZWEPE4lCZuvw3nRz/0VtboBteBg9frt7nWie
wmF4nHZa7Ytob9Y3UfdLXUy2lkdO/wkvyDZbTTJ0NEz/dRGlV3nFYSbLhYba6qxFHL/Gbmu+ljjt
X4Nh7exJx5uOimyJxWM0OnF9QU+OEWgfprUuRT9HKxItgMCSgT/zmHLqaslN7fiXcOlkfQ4UJFK+
1ct8Zzvf7TjppHmpfB/wawiZm3OVtMHfxm1qcdpnAqPOXbenQDuwL7+DY2hFmQKVUddKCNzL4ohq
LWQTR2/ge7M+tU49qxxf5vHlwPN+29hseuSH5+xvFG8Pc5HVjryaQ5bqwkydR9gEuaxdGfPMZLnn
jMMjHrf2HYEFGrBt0ZvNs8zVH3VdTZQnDcr9Q1+EfuvRWhBhsPjdRx/t8XSqifWL88xoch+Thr+r
aJvm22OB2yzK26oZv0yDhKico7iVp22zSVJMqds/+NgBfnq4EmyhrRCa0jURvOLkBoN0mzUdXyrt
xhpF2jb8Ob4FJryOnjOfjnqgOtFPaBoMPandkqY3PRdpIuzriEuH0ZTK2oi2p4GK6o5sTfJQaDHw
8mP2Cc4EtCXjNx6OIzmljknQ4CQO8gV0qoSohuQHXiu3iqrLosZvx18SNnwpvgXxL6Ku851iGH1P
nlrj+K/AA2oi7NUg0FuVCj4XmWV3uI+wGyY7Hpd8kmod6Lbs95+B3cbbqBNLkof1jLiJK7J72P15
fwlVd7yofuJZJSgs/kor5riTOhinOTs6/8a2HZmv/Vyn0zm01Nbl2bjqHVklcaC508qwvw2mLbxu
6lX8qRXHAu2IQnTF3m7TyxIGoju3GyaXDZhf3RDFc0zQP+FybcfF+0P5YEs9xsifsJL23nDMr259
GubEfI3bERCpjbEHNFkuHIPuorI7TA5VXe7rnlw8f1imIqiieCjI/NT/oqHqo/wYXSHO7a4TyVtW
Z1+YuGcqZDlNnPxQ3JaFRAYoKHNtqAKFg5ZfaxNvB7OFUGDRqg/33ENWoAuvnus+98yQPYhaEJri
7pEt9p5yqzwMpvZ961fxT42+2coqkekOqu3EP+vAVbz/kRMOME59xIBBqikCJS7WbuL3nIfrsDwc
qb8uxc7I/FQ52OHOC2f/9RrbKiutrBiOR24iH6xwX1Pk1A3Jt1j1uHXjuJrf/FD5ByKcunue9yPr
T4NCAJvTJpU+jOQNbGViK55J5Wu7XHW41f4FgzM8ds5AoU4kQ2mKOk3HrjBtttly775PLViM/aet
VRNftX7b3BFVRX3FQl0feo5o3h47GiT2y64w+Z85JdzHlEZ4y1Dg7Se1yjG7Z4Vvf1Jvwe47h1Mi
yyHakbrtzrdcgvtm50Q+6n48uY3b63ysXa4dGttEQiBO7za3jlOPKtez6sfCYLbgftzsyCvKaf9v
OHT7SFwa278XCjpjaSU5/KtDD/Yz89b6ssRDlPG+aPus4l39EHugn11Xcg0SuQ//MEzLVOXK54Qt
6JOQJpehy+XvdB0xKWmC7iCeTfy7T1veMPeYg5uqlanmJwD6zKuZQ7nwejPSn+eITeW1r+I7drnG
5gkBtmMZtsHqno5O+X5hxcS5OAc2ikpEOsiIetIZfF6RLH1ABEQzR1KJqssds1cDj59wbhdCKWQ+
TsvGf2y27EH18HbcMwmtwpXJjLlsGs4Q/qxn8GppDfg3+tHa4MxniEVOKSkq7RefZ6Xa1+6T/ltb
EZUsvF9SjvWLE63Ze7K4XPJ1z5m+ttQ8XYwQ1Xyeackkmij2vRmEenQULTY2dnjgBwcKJR7U+5a5
2why161X9L6K4aq3TfAs57UP2D+8JsjH2UfTmK2zN5zdyQkRdEdoNEpYDcIPXTNUD2H6XaksQphi
tEgRUZdsWD1lnbsvzFlA1WgyyBxioC32sjV34qj7b/WHY74aQuE8SekSUrQgVH/xvgUiRTQToJa3
MfLxHHWEfzVIx8LfkQBL9Zg166+sGSe36HS6fSyuV98KumT2opuDfrpiT/baAksFN4nDstMxHsrw
fg6rAW4wFd6N2R3PXCSyuyXvU7M+E5MS8andqKfoa4/dj25s2xsTV6YrhoSw0kJPo32bEO3pXHhL
bCgCDqwtxDpvOicGphppHDedOHkrg3iRDWw2JY+qNxRQSfNf0YUbaUVZk7Q5t4zj3nkOQpAfLAdJ
n/vEprFKbb58mppGLTnRP/5fbOcRI0g2EFadTKM8mXbgIQspajE5gR/TY42kUeUkD1T/BaunX49R
zra0DB8D39P3JjBLK+dy2zsNcJ7abs4rSEvUN9PU/FraI3vAsMD9f8T7bM4LY1KYt1NW/9VTUP2B
9vRkEaWTuxVxFY78tcQI3yt4pM85jJiwhRs/SQID53xw5u6+Hl0I2H2I7B8KhUiGzzx80EWoxsWU
O5PXf2HkzW/fCWPO2TCPvDuHt36R2ic7PKRr+n1Iy13nHdPLH9lv/Hj+sm+gy/gA7iv4GHP2nb75
y4pmv/qxFwuEQM8jGspx7tgmtsnkrQg5hCsb8YGN8Qht6dkx5ALEVAX6DkVDFBbdMPZ/KY+a/4Z1
xq3RhwS85ZNYjqbUrRO+hyu7WRHaxLyz0HKQcWChk0w5nm+7WoZNsXvNJkrGvPH7+5FEiuij3z8i
G09jTn0Pu2XkH8EHRlEmH6fZtC27KOtn/Eubem+qxnxGq0TK0UpWpxxxivPAxB6xvq5TX122SXom
X1dt+TX30dScKJpfMC+gs9Tcinb/LRtC6HKdzK5TcMG3NxVlKJw2c7f/55i6+aF8u7Q/Bw8pkHJk
/Cowinfn0ewZZgQ1ZsEPAtCbsUwXWV/SatZdydw5ImDx9m28yI14htzOe1AzZ1dqQHbir2zOMvR5
raXtC7eKvwFjWXON08wy/6M0N+1ysx8NOyDYX3/6vrQ/Die0Oo+RBnUlZ3R1b6eg+YpjHbZltDj9
0+a7zVB+P9Q/FF0qDO5T7E4FvgKfSoc2AWhbNOo5w/T4K93jdS4WY6xbIAlxuP6cbv3sqgNPWuYc
KspZcu3V0GaTlzNazS91uqe2SFoSKHJnnp0/PZfGf5WN1UcX1Aepy322cvZHKmIjjpm6vNB6Kcff
6GRF24/L294nUUOtjp2TM/f+/qt1VfMHmcz0k/wl+THHh5dc7OZNusgIg6/zJd5Hbgw5rKoQh0w4
/iVy4Fyy4bAcdyL8s66zvg8a/t68oRHk046d7Nm6D1ORI9AGXDXc1VHhTtY89vy3p75xMucSS2//
XUmZPVWbbrOychBe8SZMMzdzCICf/98ilAtkDddbWx2icPo1QA6WHpFfGjM0Lx2z7yWTafZhjjjk
HM+GNuK8I6Y+H8cq+0fmz9TlDIPzfMrmKuzP5CKkbRGkggN1r4x8Y2r0bg356WsejpFHG3viLctZ
uVP6x1bt/hEaX99E3ndGHdWt+yfHNc9KqiP+wkyuA6ckisE694AAPvUepQ9rckxHQXhs8x/zURbm
e+oMN5gydAJKsaI4AA+YqmsxHuBIy+Qe5tJmpgWyd1tuj/iYk4yFNpCXls3cXs10jDmY4iPHO4ml
X+7Qrex70ei0UVxMExDU4NT89ttpnft88Yee6yzYTfrDGY37sop5fcDyzTB0hFLcMjSzru2irwdU
EstGIfXmA9g1hxMwF6L063Mxkr9/kpFf/3TpDbkafF89mWNZHMosqJ3JKy+1qjSVSMb8SDczEBCR
pk0hxM7bsWKpAC7b/P2UhqL/79i87MN19NzSu5d5ELLTka35lu5+nY8pIHmxrmPwHLib+mh1Zik5
nVNjAJ+X0b1mb1wNE6uZm4J2O9crBMBynUcpsat1OLJvxNsk7l0n66eCiU44Z4yJsB34IKOnVsTe
UPb+SpZuAMC156EXE3jSJlZ9xv1GTV+9JQd3fZYur11rqydjg6oqIRn8fws/zX2X+fgJE69Pf9pG
Wz6jbL/dyH7yUSHJknnXspTlSwWonYdzVv/RxDnWhVTTyA1Ti3Q6jWzt//zApKIkRlxxregtOPJo
DLCFKoTF91UguVMnAJrl7H077G70MW0PTt9KgR5QZ49jPK8c0I57AGwkc6BLB7R1OB2RcngYYLy9
3JWHf6NWFYd84Cp+J8sFN1vab/KnE3rijnoQG4PoWfWW7OsSFm7c2GfT+jXfV73HN86snOQG+XHq
QSyttSXktk7iG3rM7ddINhu1D+jnvsZwB5apQ5c4a4kchXlF9+vnGJl1znfd+bdMZvt6kd9Wvzxr
wHgKO4z2YWaM/RiyeCWnBjL+JaMuTrCQL60iD3JNP+it6583uhW4KiwxqeggU3ax7lDbY5apVrBp
K987hfKQMZaqxP0FIejM14Nmt86zyo/v+6gKbggazvw83er1w9aR/I8Jzv8K5A4XIOgRppxuDAjy
GaukE0xshzdfqqFxf+AhHWeE1ZWyZWrq8U8TrHsKhZbVCyEOWbyc9FHPrxtYm8/wXnfjiVkAaDFZ
j4bAaCmmr96d3AUOqJJ/t7nm+OzBbNPSpMrhzTusfFw6T3yh0GHH9qd1ez68xT7soTC/eT6Cp5gS
uv8EKGeX2wV1KNGY1fQhyYu4q2tV+5ej2+o/OxNjWsztDg+YJSxj+dH56q022/D76Dz3fRu88ddM
VtC7I5c5vhj0gw/49ZM/TVNXI7GIe9eWEwjcUB6OZy/o0lAVMmT6/w5U4L8XQoze+8FKWxB1xOLK
pOp/yh2cvyRJKuaZW3lJ1jToCM5zve45Divi8zq/QlQScv+7eUY0c5bvss/mInKttZdsBmFhbFH6
FeLa/9kmmfq1RkL98KYm6a60dF1RdmSDhIXhMrG5FoFLC4pPT2K+m7B+rpxpr+Hh/PbNZMLh2LSG
Cgel5ujf4CQ7cCqUz/vRrCRuir4ZQ6Dtzh1PcD7mZoyNTVA9JPrVq30xcajVQXIZiJBOc55LJM/8
dEQN7Kt7y0HE8dZUqoJ5Hb3tCykhp4q7C/ojIZeUc+b7+mb7eMyf9zGx7AuaLec6GK2J8l3BI+Zj
1tk0Z/TYPiZcA0OO7SUFi2uZZfMeVmDIp7EJKTbRnDC5RIDdQJmsPFhB7ff/FgAG8GzPRYw5L8Fw
DtEWekWoKV0vdzFjx8UmwtE4OT0r8TGSqpJHAIV7qUBPa6Qkff+4dhOV1cLIWHHnqiwr6naab4xP
vBsfsd3aUlJgftdPMosLyprc18rO8dcCffFrqDdmDN3xfK4ofWdwwkiFHE+Lk9HX1w9vviasPLdN
0rxsa7AFLxS5hE8TUrJxOKcjpPcbnPXyb518hzN+SVeaUS8Ld110oQ9gvOv8bGWfmeR86zXoOa4I
4Nvkad9U9bFydlwzGVp5bkc0FEUfa/UZNlVLbnrVpzP5rTHQM1V3Gauz2taXaTEClJUzW1y2RK93
mdZ4wWmB377EZL43NhbEn9HejY974yUDSQdzYBj+W3lnRs9/7DbrNqcJg1aTp2rZv1oZBz+USPbn
aPS6N8lTGpF0PJnH3QbzH9VO8esA0Q6C1sSsm0PQri89cmt1m9CbM7MR9Ya1cvIZnjfptUBC2xax
S3CQNtP9CLo6e1e9SoOtA4SJ9igA2nd3pV3UTIkvY8CCealPsAJDwpTT7kzuLsLg7iRmr2Ln8oLm
ZqT/j389UKOWO6n13HLmfH1pnS54TEFOGTeQ4vwzhAC9rd3ivM98Fi8fyPDf4YUWD3si2/pnooMQ
eoUVOShQHLQ3GkxrLMUyfuOAnDL3BMv2CheWb6ZTW/FxYDVsfIM1YgjPrsAg9Nl7uJXzEPJbkzpX
bUwyGQMliVxs9BwOyNA0GW5V3FT3kQ1dW2y7zH4NZrLTlU9U737ZJCmv3+CCO175hiXuFPnSbqc+
GOq3wUEnC3wxA+lQoyjiwiX2tS3FLg79w43rtjrZ4EiychjiVOfNMiamVEgxUsYSPTzh2NhbiPl9
QoqdGL6ILpvNL4AItRRt1rvpp3D7CFYwFbN7s6zeEeUJt6coljFgPNNp1Xe8TIzpF4ghyhCWlcVh
isdJlpOU0w5+inXjFHiDywLY1C5pXNmOwONMXaz1HmnD2ZBucse9+XuVAv4P0Xeq4xgG0j3FsrWv
W7LqrDRBonEwx1BZeYj44njg1zf5hY5h3Eq9peMPLm35vs0muMrafvrbcYOJqw1lbndOzS7bczxN
2YPcFtmVvCxACK2fTII1I+6yk/Jwi+bNGjEgNgDs4/n7evSua9Oo5K5lUfhb9SHlddMW/FZa7Kps
e28Ycks6iyqyHq8KqXOH9xUNIZNNDhym44uXjL5+3KNmPd4BPexydwCBx6eQMUbkVW/qf7j46v3i
Qd3JH5LKI1aCVSTyVZFB6p+9iSiMElAwnK6RFrf1eUtmoe7DfaxsXpsjGa4NcPrMJhrSFM57wRAM
Gt3sNzIIF++dY4uNJhtxITR5Y+Y1zvuGO/jeun0TPToZwSdB7mS71SfMo/0zU1UVX7tWqvlB+d8C
sS6Ndr+Urjo+VQMU+Gf9Nm9eNA+a5pV3Ie5E43qngCOvPTU1fr9i01Smc+oO0jtPab2ym/L8QKV6
hhC3huhgzf+pqvCGNKpY/8i+h+4XekNS+7ftnXXhDebwyTvWR76vpVnsPdmrK0ebctuZrN4+CO4S
a+Pmhm1XdgX2iBYg3RhBcmjFjR//VXE0ZhegfFkXfbrAj4iozrYT3ET2KvbMQQs4Hf7fYA8X+9RX
8bKelOm6jI7kjRF1mWByC+mpxr+YcZ/MHQGzjndx2gZSz6FNRZ0556YvGzizSy90RWyDhgs994dn
Pse6BQfpqt0ahpfM+9r4w7dbILipOweAmPolEZxBl/0YWB75frwH5eI+K0YcCky4xPAEhUe8iL71
naG5WseNgj3ietZbj1bF+ZOLJTUFzNPgPTrVlAaFSMfMeQwZ4EbCGo51u88qk0JR8v6bn55aZ3MH
Vp2E7x6BIMlpsUsI06J239y0e2r0He+Apwu2zJGcTs0LUYYKl3y+bUvk/vXguecybYDmrwPT9+M1
sC7pAujvuUQ0foSFc4vL4mqO9CjKKG7McvFX5EQ5zpXdf+6Bh5ZcdsYF3HGB0otpV3a4G5KFu6Bn
j11KMw8I1C3ZNTLvSYLuc4QS7g/X21pApyaY98Ifw0yzGhGQepMBvH0e4w7HjDZ90ScW1yo411NF
EmDNebHdDtnEcwTFfdhSM/qoX+23eYK7qiEWx652dUpFpXTHx1yrNjuhCYhtUSm9ffjdsYVFhjH6
yHngdHxV90mrz0t3xGwRGX31J3/YBl3MId215UJD4X6qSJjzS6HDaX/rUum7kJXhGj9Hy+glNxnc
KksiuYZF4Ax8cJrv9Ms82QqHCzXVqtgwmdpiodv5KJt+2yi/1bvW9uY713sv7RE27QlXjc+PFR/4
aYQzG3WfmSF64g/nglT8cK+LNotXHnrNiLeA1/9kk1ruCUGq9ytIPvEWVt/XEc3iqXvrCuua85gZ
JovIMG/C2DmMeSKu5XjT1pp7sRPOEZcoQA7Yb50E414Ao07BDR1G4a+Q9Rb1XasJuMsBK7uBtaFa
j1e1u5PMKV5MK+iFAeZXZWtVnd3NDccXiIiFX8zWyvoHQAYqgKXRGowZfis+9VYgRER3tkBl1723
vQLDi/p82Iq0UZwS8VSOKcbhGxGl2t4Pa+LcRcgr0mvghHjMndFtvB8R2MfLulURYKlAEAaHujic
YHM2AM2FXUhDUoLysOj3gGj8xZcjCJ0nK3HWSR3LvG3YJm/GIyITmFZA7wlklhVD9jPZejobQFLl
XC0fIvTUUSpzNFUh42NcqMpTYVO2A/qd36OUTL4B9FSbJ0E/9Fezahb3IevwUJ7lJlP3ziXvjhN8
AzKA04QnYerBGhBEJ0YIQn36ysT6wsN4UMM+L1h7RNsD8noof537oEJ+/jP6TuR467QQAjJ4g609
jW3F3huivI5+jXHjbuW6ETD82eoqnSALOEd75nPwG8BZlwd9clnCLuEMZHl/+F7blA7C1+CkI5Pp
q6EOl/WcoQ8Uv9bZzowTuOKGs3VIEh/7bVdXhjbmZ0ke9Y+Ziuu59Bt9wCqi8ygD4UXDbRK0arzm
lpMoDW0DRNLoBaJwboKN9vqgke/gXVVcNFNaCWphovVLHjpuCAjo1/B6rGdCmTasIJ/j6C0PBvLr
HW+7/T9u4kIEaL0HZ6Bix6dmCHjgmeK2dKe6LUym0h9bpyJLiJHYEoIM6YW6IDgPA9GBz2TXIFlP
6CL8166LPW4GDkFzckyTogLhyCMHf4S2Mbxu/hP6C6XcQnbA3/9Ub/r2guO0k8UMj52U/pDE23kK
oemxlVlnnVSeHG1H/bfrbtt4VxMrvhFXDERzi+a12c5xq6YPPaONAqNaG5DFzB2IzyDas+JErKlj
X/wDg36/HfMb24TcHuYoE7e4iuf6IuZ9C84KkBiUYOvgbZfs8AZkNkNQUWDXdTSPG52i7olnQMFl
csMkj3Clydw6gblr4OyzS2M4TApvgTIsImn9nXKtmW1udZZmPQ/dNF40Yqu6CCiqErc+pJksqxXH
8FVKQBYq3H3o9pKq5XUslL97R6nrSK0FHAM3Ntd8E8Brh6tT7FFS31nqhghSH0wKspd14l4j4URJ
JNaIH6zxjlPceDq47Nkw/26Hub7fcC2jhWn43B6BwPJ8sEe9CjHF9zufeyiyKl3ZvutGvRnb+38I
QeiewqgfP+rKkygvtiM8Hr+VN+mdF2yArmiXFkJsAL1H6vxSdeSGBNmPpotGkQc67RcgEIdqunqJ
s+NyWGf45zW82OfeVno404MYRRdeRp2efJFs/ZnkCERSWu37ePGduLOXGEXBUixNnURnDEFL9byt
LMvlHIbfF8Kg3Tf+MG++1Qys3h86Z7PoopTj+aUS5hDnMY2X7Ly3lJk8rdXWvIRtyKvbqLn63aXZ
AoJhw+ADugcdV0ts2C+9AxiebG2ij7nGQpJPLHhwxQwtvPIcTK8LmJsoKjFPX4baX1k2cEP3IIId
sppYJ49EA8yIG9Joa8+w65Y3yReVm7uBatAbqdUdCAusY5Bx6Q4vQtnspd3j8QvVcNjfhbvbIF6W
OB/8TfWySJQAY4vcZsTTNvHJfuloUuIK6RbdhnYDuX5ek2/Sgkl7/Rmbaf/PQ4sjCZtM2VlTR02f
EHRtc0spIhd+FcdL+CPY9bK8G/SSybmilyu8zILz5cZ3gHgv9bEEazktwYZmxjcSC2rFYtMCKdnr
tUn0L6J5eUQdJx4/JF62/wzK659ORpJzMdSEzPBG0iZ91VriAkoxbbSMjEflht/qrIDWUjSxw6Ua
t+3p0Jtkn55HQmE0DH1W+ukOd1Q7vQauEw1dAePIeouYw+zLFUKm1ZTONrmPWIxAy5SYZnJF2XfF
WbIO/lNbaiGn9gQyeq559P52g53rPPDt4YNibna6RvTHl8AgMeYLFSHyHAjtiTK2OvzNfoFkABBt
l6+r0oYbfN24kyiihdXO8YYo8pFHfxGnFRC2vetU27wK0/VdOanMc09dss7qPZmqIeaXFsCiBLTk
6ivX06EhWUi6/+nKINxBjB8dSKrM9t+inYM0halZ9RVKISoTkiiiTT01tPGUid9FDy7zsPns6SEO
8zWAniuMu+Ag7gdHKBRec9ycRdiSLZuRuUc6XzCOr8Yn6fo8m5kGXc6kLjjxzx7ehBVugNfxeJ6X
SWqDH7U53j3RVsOFhF+yz5DthfpU8aAC+6K0f2n72k3upriq0SrU2qtPVmgwdDdz4pvdWUfAIpFM
PRzO/D2hEooZFVTBIRipMZ4DrtZuhSIJAma4HnoqYcptSGtbon0TApnJCIy1jbWmPXdMQQc9lTiv
+yDZpPi6frtOSrHuOmIjg9mH/i3tJqCJ0Fq6iCA4oSn6rPktl8faJ/NVA7n+51ga4LME7Hhjjqs7
Bo1GTM/b1mTbtRXW+xcvIq5OM/j3z/ZYEBlxVQqcFWMSf9OTcj1hy46xlFgRlvCJ0fOEnCY+YWmo
/pFFiDbnO0Tn8Yh92V6ySrrJDcfn1pWM24HPFTFObMTR4aIhYp8X55qxMb1E/OK/XL6viflWJ82l
R6jc/1lmkvJzRg446bxJBv8KWqC+wRnvrNeYSrPuWwdzjEUsLfu9DwQ5PakYND33hxSQb2lTz/7g
3GxNEWVjekq/vWO5hlHwriKCW+WFxUjg9qs70d+gXO4sosxowZiegLSdecKH7s5DYCp5A0E5Thj2
q5th3uc7ofn1n494dX9Bnm1PWRpkH/7gw3qLhdvRBZ92eXgQKrpfzZw5Xa4hNkUJEeQF5y6zkBug
8D2KMAsQvk7N/JSY0DUlrTkWS+c6jGmuEc4ZhMuL8U+g7h2kn9f46MfB6JsfHZ0mM3Y5T9cQ+eBa
78kQKOe2CRgEymyCBi5CtyOuzhe+c/xEswHypqcqi0vTu9FdjwZMPO2KbKOWHmu5rAWqlOau19Yb
HoLDzJB8yy6yS+A0zXeS/uI9ufgwCedzGt/+nDJVYx52R/3PKt2aHxYMWD0wkuzfmQZpxTw8uMq9
QL0yjoSxnvxHkCmlTw6b9MjpmrZvajFdmAeVH83PB/gv41RXgw0zhFvnzZsmZ7vdew927sBcEt0D
f/XbmTaBKHxxVH8EJbIuC3QcN0H6vaUYvBuIlkS5MNg2eWda7fA1jdljy4IGfA0x6l4haM5+B6i/
27NeQ56bLOstUsYg2P+uW7ZzB3YT1HONkoaHqtL1lzPO2faEdBziNYRWnR9Dke6oSAGLzOMRrNsH
gtpuRtKKci+ftiOWl1AjhjrVOnMWUp33ZSmUTbbHY239jUG2Ur81g1CN/0Q5v/fRYVjsIx9XUxbI
zTyn+ED03xhQGCl5aDTmGHWM9tdBcYj7qAGMkEz4axhOV43ZuKBqFHE//WQPQ3CQKHsbvN79M2Vz
8hqg1F+/97zpt6z7NvvlVy3icf+QbXZr3LHuH+0RfCNWaZNOFx/ZLRrfgNuqGH3I3p9HA7J0O8/T
lN16YwK/EOqt+xXhM43vHb367YUJqPofaWe24zayrekXOgTI4BDkrSRKonJ0Om2nfUPYrjJnBqfg
9PTnYzXQKMuJTFQ39sW+KFRFigxGrPWvfxChKBikkFQUjAY4lxF3dLZeks23uQseFU7aG38GXLXj
vk+bhqO6V2ZNEGxLqx9bVg/2j//bQw4nsdp5WaOhX9R0wo8LAJI64PVVxzsqjYrs1mYtxx202A53
TCLpwO7nzc2AvmukamlWco87irEtoW6Nh73sFgUUpoS29wnPHesq3U6K6sLzm73JgbuVsOgGD2ph
9g2wD4fyEvMJBvslA8PcF23lK+qXpq332CDzF/pBY3a/1jm3Rbrxo/USdoFwxd4CFv+aFVM57dCA
2iLUMpXOXd8p3qPTY958h68FFOomEE3/XILRrseFjJJtNwaAcigz8nK/en1dHh2oKgtUTLqbHCcP
OFHc11yCo+e+WA1A055K16pOhdE33c00Ftmz1TVVvx/7fDEOeoaly0TWhrPsgF8/rCRwGEfCzis7
rJskaS6T1ebpjeM3I5WqPcLR5NFQf9bZtNzXmCZg8dWWCnfVOVc5TWdf95TewXJBD5KXLyie5RnH
UP3U2in0obltmu+TK8tfzCL9Z9JpgMS1iKHfE4B6J0y3eChRPj9OtRq6cGZSAcNTL+KppBBm5s24
+8kZuYSYaWKBRG00dcM+LgX0Z1P343Gqezu4Baa05EH7af+Nr6HlKgUCYDRuTaQ6KKrQr5U/jogl
lg463JK4/q9kDkQS5llfzHuIcX1zDtLW/lUZ0FtDr4RUQSNJ5h7WuW3eeMyji/mHRgLwZe65I7aZ
ttcfnbUtzAdr4ZzfM8YQXWRnOl5PBZT1r7CkEEGIpfKfLZKPu4cGkt4AZCWtCZzFj9WD9hcO6d4f
sbEbZ9/9nmZFLk9AHUzLVNJnF1suAaIGHOzLM5f6APVUJmYoXdlVIZxWyHM9GsyblcpygWmHweCl
sgLrgxp6dY5rBaFJtDE/asmmmEJGmc7FlxWnrN2p/utYGcI8yjTnfKdv55Dlj6RJKrLSa79bXCif
5tTru32KPY4dmm5q++cqo8APUUM5DVVO7eINFSdKontpYJbl3lT9nEtff1kWo9UXQ5pTVAzJ6Dz5
w+ovDoPlbP3LbCZkPU4tGAVMeIl97WDnuzcrB9cBgnleo8pt2uC4apf+C+x2TqujZcxWhoRh0o+p
YdR/4fhBP7yYZvdNZWWujlC14Cvn4wi0r+pGudTntfmF6LQ+fUaHM32iQ0FTN/tLcFhW7k1YE7aJ
uqbjHl4o1X8QdTjNB0NpDjICsqFnmbYP/bmixbzP4Vx+wlSAcZvTpu1PCVdt2PlF0NxIW5Gi7cca
MKdfi+wG6IP9g+Pt3O/9VLjfCA7PPy+Zn8ldz8Ak3XULNA+019k67pwyzeBhbcPDW5/smTm04p66
Ug4WTHFE11A5JtsQICj9gvvXgJPGs7NWCXMLeBI/pUbtHMlxWtFRm6vXHaWAKL6PzdluTzZlWrzN
9YNsPzLICFsjpfrCwV79zPgQ08tQI1sDTBSiPBiTzQGrDeV0XMyUtLdVxUgDJn8LtwRGIQT6WtAQ
hGXvG33YBMl8j3PS5P1YeZL4rFAxmjeNdCpUUrkW4zHNAm2H3mQvxbmUs9PyvFzOiHItBxQ/Yzpn
B9oa/Ot3M4VkT+YJsxBA+kZ9w3sL0Revws4OzEY3wlFjBj/MBubVDuZ4md2vZl+2oeH5cLuoSByH
h+vUnM11O8b62CGW6c++AejOKHeFNdsNFhhzD/e1P5AoogIYNwsU34zyG+FeQoxYiKO3gNqSDveF
nJo7KYc+Och0SOStZy/WD3vGu5jJ6jg5J4CleTn1WTA134te9mKfjXDkLxtbrDkQiwEGAsTnjwfP
SFB5UVr4/rm3pjy/W1tL/aQ5Xp44z4rshJImuzN6TzenaU4y9waSePCMPVX2sx70gskZLGcHWnDd
Ef+l6iylpcTCe1fJkasZVlWd0ZVAO90jNkCOxPg2AWRStIlHHNOI82szm6sZIp67Eqo9Ds4jwior
O8ZiyG+xYV6HsKfULe57OoxjrW18twKj7TgtiUD8RYiPk18gHo4vgRNn9w6dxnyAjjj8nXimfGls
ZFf3fjB16rx25vBBlrNdfDVBINZPazJO1dkflmRgj6IiOdSyHQNKhEL2UZ5I7hYOP+vTbOF6uy+d
klOOYp9jlxtQ4ytK19TjRmvVzsmYtGMc0CrUTwDY2S9ljMbPBhoffZ1mmgh1UFffjaqmQpQW2QVn
ZkZeFrppWVA+5XMakqy6jbx8O4OgRDV724Eo1IfWhKaLtt0unLCwpOGC2q/yRz2nDO+sEaUQ1Utb
rIe5RmUaljKDTzhiw2afPQMGySnXq/gqNYyqgwUxuzyZnox/eBN/aqdjjeMR87gHVCNQrfQMLWZz
w4HLM1T1MkQu2Pex8Ja5hfHAXqoQxNXdlzQfDcGYZ3Mg7Gx3mk8t2GfLoVD539EQ2x+gV4gfnOqj
t3GpiuQI2NimH63U1A3cfu7o4UNaTIoJDizTOMyreZm4ftysOFsiEdTZ3kJzCc29VgcDePxFtamj
T/ZCq8VMK1HVXSoIUUHbFyv9aKZu0x/Gdhlvi7Go4ZtCjqR1spkE3iG8UCa02Gxl+F/ZDcmSzpDp
+WxYwNs7EFbrLJrSM+F5zah7EG30+QFDoPrGzevWeSBzIu2OnrHBMP0YZI/8QfU3eMY8n93KnIx6
bbFSIAWSlpuPdjwz9NDrOEDzxdIeVcyklv6SSxVUYWDCUCvQ28HFx6zcP3HGmePZSCGwQo4Iek5H
wPJnCOoL9bPbiuQu6XQ93E/Bump0kHKFvWAih2B0MaB56TVS+xOYfiyf+KNq8FukO/F+ik37U6wY
7O4bK6PdlWkaxJDxag7jIIUyuJga2fkIfeA2FoYrjzWih5uiYNN/kCbOSWf6dAj69FiQ6LzWMuKX
spg1eGitpl8uRIQ1ou3q5pPBmNe+QJen0PTqwj5CdS/ZSHlW3GllTbBT4cg/o56C/cU+VeUTxWfw
E8pjgW5YJrrdI+kSdKwYhKbPXpsm3+EZyeXYYOXp0kmQzYdiy5Hi2Fb/tJ045dl8d2DuP8XUdNMO
Pm1+B0bUZReSHqoRP66i/zWLFJQbMAjef4tpIBuorXnbGYX7ejRd3awXxaecHEonyx6zpMpRaEg+
5c/czjVaAJgByV0KW9q/QCzP7IMukKNClmSMe4iXob2pSjuP9yB4/pcW06nihHaQSkZXRd5EsrOK
9GKJTJGuSTAEAh1GTLhnEn0ONhsz9953pdM3XyZV8JUJkWNqiV0aMQhubQ5DCNrtlw8QdXHb9+YF
dcoimuSB6DjFrTuWc8gQwInDKp+AuBvD9j+Rq65gpLTLFN/xkUGx2Jq5j2biWPpcrj6VSyx9jgjP
RajkIfb1D73Vc/UHdqO8Wz1LZAcSGIDD15rk3VR460vWufDlekD5YF/ZMVO3oDDpaUQ+Lo8V6/BU
UCpkfMANnUghZJ3tTegDbmiTvDGFlY0uMKwtB4RCJeB6O93BtNp7iXCKE3Scwj+KzK+c02wwLMWT
q+5Opp9Br237xc7OjhdnznHMUnvjj7n5wzBMsYLjVnjNw1p1Wf2B71d5UWwZ0xwhpAAuLh39kEqU
tHvVpCOEUR4itTj2VcJsLH2HQ9DsX4Kmq++TBUF7FCy4jkB/KVZ6iGzxYb/E+a8VpWsXMd6kfQKS
CjLzsTJcv9lhsVY47LZ8LQ/VkLrq0DFG/dFXjPJD2Ruq27cSDIkSa00+9OgC5u/tYDMjy6jYijCG
HOKdmpFp17kZO0nlSDzCL5srEo2HJJ/pYHoir0+jdsbpcbBU4SHuK5fPcsLHnyW8ykewYHc3vpoT
82QO8F53ek0YT2D5wMFeJ+gVwaFabp6qgAqzmwvP4g+Nc+YegHMldGXT8P4KUpl0+0TMabb3u6W1
wgpL62gOOD73sC2xOXVX4XXcX3PXf+rHZPWYU5GupCiaKK27RC+f+iL2PySMeCxKByj9B9MZyPS2
ICbBd1Ypsuca+2ZUHaXbTzs3lu13RiGM7YM6sOlhnRSqIQ8nA7OgLizOkMmtIhS2XIFqPO1kTMEQ
FYfY5yTyaHWA/9EClQbQqoZ+SglWmD1gIPS6QyunzNjnRc/dFuP86ETzCqH87M6V/xczB8RYwEF5
EtpzO9vhqqrlE18x40TEmMvOtxZlnewaL1oMFUbnuYV/qG5VMC3DJWnd8TMf+JbQN+okrAKl/rIH
e/kFXTdDQdYaC5wwn+LZ0zA+uTR89E9NDt5uBmpg4o2oLjgZc792+zmJ4zXsbJv+ie3+qOBI/WKI
HhzgAG5aJJDp7mVdxjXnj/OohSfaDaQlY9I+MKRqKQ9nOC8RlfvkU5d3nb9T8cqpZwdYPOyR3tQq
JMTDhf/Schod5hRb+B1F7fJlDNzho91a/de5ksu5xKYou7Tg1DcSp7RNxDohvikJUoHHK/H/B9OK
89sWDtyLSDu/prRUVgMNm4ObLS/bOcTTKgbRJG5Fnv3J8IvDYqdIg4IJ543Uh+xwaiD6YelgtD6M
BD+pHwkKa79id5s+ZUthfLV0zWCnktwmt3hjlXYIUDm6e4jv/q3MZ4QkJO44EKFMQv3sQkKQqGIx
nbchKKM9SPfg6jDs7npnbn6YxB9PoZ4djAgwVEAzLn2VeKeZ/I4ARBDK0dOweAENHnfPjmYp+NzD
xcvQzcTaw2Yodp9d2Mw5IxoxP8tqbb94TkHslG2p9PvAqTeHJfjzj9aA8bWDZJzMJ1zpze9sCZxD
aVNM+iI5zQ8YTDibY97qOuSIdEUR9oHu+0dyXjpI1fZq/fTataYbYQ5XH5TETfuQrLL5mOH+Y4dt
o5PHDAupv7jMpXcwdLkIGmnLhllbl+WPmkndDAW9lfQ16+TAsrMLRlrdqKATrTbF/NqgWYUb6xfu
WQqas30K7x7wSODBvPM6/Cn2wkqZaDhzEuBRkWFnNDCg0aciUWPMNT95LySxT+hb7Mp9SGRCL2Tl
gf0yxlKIk1Zy/pBnZVLeeBBXfnlyzF56o+Fbrvi2/oFIV33A8a6Se6yR0s9SqXw8t9mKXkMmMjgb
gS2me/Rh5HyNwazhU4rMXi6+B+uU4nEEDVEFGaa7Ypi9r8s0QxOYdTDEp4Kx9I2FaC87NqSnmJRG
/QYbI4h0TquxLre6HSYdCSR4wcEraFpRHE6BvGFK2ld8hC1/haEVQDQ6zbxgBoqnxMG1hry5r5MY
iwt2r/mp4LSoT1C2yHoy7GLpnwpP549Fv6w/LdQO0Wyhqtzm5ATSD6NqE1LjF3dFnOQDWAexF4i9
01AFRLXXOiZUFAPPOSdLi+Tk4s3AUN51VHKYHerLE4h8an2b+3l6Vs5o9EdEjd7dOiRVd/KwhPia
aToL4NWmeoLQWU+7yeXBsQ1wKthzY+K2McXe+qRK7S47gIQF9m5n4MOWWB5sFm0stDx0+0tyTsAo
Q2HOTPjzrLIcCpex/WsQPk3CALVg2A2TNzt0O2v8odKVbRxtBAQ/zbK0vciZhP23Xhu3AlrxzMd4
LSoo98rXL1uENGQRhP+UCk4duJcVoiVR77iGPNR4V0FlZpikL0szuusRsXn96AOAc2vgQPp9QkAP
aO67/ffAq1Ij0sBrH1v0CfkOSXR2P8AizpkBNc6jBRTOLltsZgFiUVl8h/4wQ+dZdMFDb5XlfEKX
SQiv2CYyMGjaj4Y1AEyZtQjS0B3Kls/H6Ab9EEzJnITLVBIl1uP8rs4cT1RcQWUR6Mt2LIkOmv2i
ZD9JvESyGu5ImjAd4yQafPvUCMeFv/MPQlRtylCwDa6p/YK++8ZV88iOq2AxUTilTGLwcNFQAy1m
Vj+KLg0ecq433GG4SL55yLu6S5bGiQiNWYI/AEhMdijxGMkOSG/lk4hXC8q73aQVcRWdfBzSllO+
1xR5RtWijsUSB94ewAUDuR3zhMQ+rEXcgK+JRh5N5lJwnOrUdvea2Qv4o2mqJ4o0CrlJmRZSt55j
6rS69vJQWpyhu3FhjDa5ebaV0B148zp6OciYytJ9NsMD3o0xYUo3dmOW/SZHoZT8QU8jJY4grnjg
OXOXuK5JYhh6+uWDgx/Xl1i1PeYLqQ0Pf804QY64dg3dxaSDeUomWSDDd5sMihCCqnGncujod8AO
AGGJ6p3PsV/Ej0Oyxncmk5r4xlHeKvd4bhhTGASTVe3WxfKWmyZx8E+bB7P6Rfpg89VIdfx5gTy6
RgWOXL8YfmQEmtVQIHagiiOu4G0KNmbFQXWLPTSHru2M6Q/8jFJ5wlSOsMRlKReP9gdbhMiQTfsQ
p60FAu/ReIVux6iP15DW6JhcL7bP0oBEjx7fW2Ezdm3HDEL51sGpq3ZfEDbonhmLMaqAHZPHB2eV
PuQ1mM5kbxSlrp/QPOjHJdfjB7tSPcc0hPYeNn46f+mcrT9BPzJe8GKANuYXlZxuOONi8yO7ESGF
t9j1CGXNda0wiQFLEILCX9vRmG7G++Yw3cT+DFfSNVzcMhneVXvPTywz2RVELP3dMmHfKGsojXeA
9uNXbfkwwOlTuqd0aKDs44Zzo2BJuWG8MILDtylBjxbbSfZX0mprPkAZx/pl88wQuxXKR3x0wV0G
DAPs4Isbi/QzVu3qYzFnfDiZUw/nxVOmyRgmdW4Q6CRil7NpsP6n3slDt7BxlVgyMzipILdvmcoO
NWncwNwPtS7h5ABUu89D4I/9rtF2x4cA/ScGTki4MR3Kx/5+jbM22CWYVbn73qo3FXdCXRMaiZW/
eH3erseWQYt+5E+dnzouJ4z5jTYAQfVcewhX5AbwKbm7PB6Xy4Szctb+M5ZPTH/K0m9+9sEou52V
eD5XRalRbkDigDPidANMwGQLR9jndlxlp86cYfpgikN0B2iQ3d+LNciegfo9956NWOIZKjwdh1br
cqcB/jM6TzRsa0BLt01Cs5hwhOFfHdsQ+2N8C3K5YoWHnhGTf54tmivgI4BXrB1kfujGaciPPZa2
KQ1WOt4LMZqbiYCf3q2rbfgfk9hZnqvtYwSeyOlyGxV4zyYMEOwN3Ka4STq/tHHYCfqXkaHnfKrQ
2N9XXAjEqdXEwiaMnRRXg56+DVhD/41jgnPrGJWDtZH0Y3+fOJCoLyjZTBycGzVHuBO5l64jcnGH
sAVWxEplxX6lz3e/WQCiXywYmpRNcI4ANJFvyo+eKO0mHLvRw+mGC3nfIzKKMKIY2xP/LC12/TQj
vimF15gHG2VRdfQdvXwr5QSyvY5pkBwEHXD1DVDWD5H4bpCO3VE3094Z9hlCob6M9giOZPitS10i
3eA70zNRIsK30u1+wB0avUQ52c84sZkf516UPw32yde+mtVd6iTLJhuJOUHdeKl/ItQ3N4WyBVwW
YGL3d1oZhNkxf/Hm3cL9dROw05eb0qnKR6PIC3e/wgvOd66EavCCM0aC2o0cYtRp2DOD2690itwz
DJsPw9xMT3Oer8OTYlyHbirohs8VmCTUUIzoX2BYTP4J+pjdwgKqOSkJhZTurm1pPM+TqYz+G4Nx
s96LKWubW3ANdVHUV+upgxYjwtRMDCQNULgw6anm9AN1iPhmJTHVZ71CG4GzPcCBW828HbDTIflh
1zJXUsDKdpOf1jVYUJTVJcVz45kBey6tHcpkDsD5WNHCcQqo3moeoLkW94hpuvx2akoXKpBZQboq
EruGLZw7SeiCJTeUkOM2B21xYfyACxrSddfK/DqCJePZe3hZ8XccuJL8sdFulx+JwhB12IlggpTp
i/aeAOe23VmZyV+N0EaIi/Chf8PS9stTaVVlegEgVdRtxBONsLL6xXwZ/Mb4i2685ulOSn5YvMqB
ernknbfDNlJnH1uoX0c7mRcdlmKm41/F2EOAtWN1hFWXP1o4HWEVpVSz3mdtaxM7i9SGADjYt0l1
/z8wAz1jyIYp8vwxvWDP2ci7UWRxsFvlMluH/xGx3TmQYqtojUeSsqyqbmosd5y6DCdcgecjLHRT
8Z9aISWovFnOTbfUMiw1N9aieXEIJ4rpHXfPV4xEPQoc7DVxd6VH2f75v6xxGX4uDHoaHWEYbe4t
V9nwQuDvCvrM98yhN6PNKyNRTELAWD2sKPnflZFovrmFoujRkcYm4RBjehRmnvDvF8xh9iBE8psR
r/QTAXUgM224Z4pqHCFgbr/jvvmaUaS0iY5nLCSJZbqyBDXY0sBlpo56uQ5HjR8mNtnZeHrbdPMV
D0xPYg7nC3tLdbCv7CiNBBh3oQ2JdNx95AUmX2wY5tts0YjAD2ii2hJB9tuLWq8+ZQzwLfjMhAdd
Z5rUSCCnGNAxmsbReoTG4J8cYRl7h4HMkaoL5yL4NWHVe+uhmYp2R7hpsG8m9V4o72tbC9uu//uH
bJ6k/9pauC11svN4yGNV4b4Hzcr3rewGuej4TkTrq68TugaBUJux+x8Or97sldLpdOQxPz7Zvu3e
e9jGveNZ/eoq0pE8LduG2Hb1Okf4KdqCIRoJ0llBpxz3rKbODd9+f69umn+tcuWMbQ+JBwtr1lGD
KDoioSIJfaZDX3Diqi95B5GSmm9853t45VUR+WMSYmqZklzhq59GgHwA0OjoSOKHGLrNMtzrYoox
b0P29/bve+UpwgWFVeNBV8Kt/soAXWO2BB8k1xFBdQL97OD5R6iSDM//6zqC3WDapN9YWNFeHzZp
zXEOiYXdl/f2vVoFVNF1Tt7ZE3/66rIKZaTtSDSSfzjOYtYIL9xl58XYLR591YpPcTAb82XNchGB
A8binWj27f3/foiSR0WkJGeXxED+eq8Lok4kfkR9RImgP6cubYaRl0U4116CpfLm9V94Cve3WIh3
jG//Ceq4WlsSmhB4eI6Ttyq3d/vvL5qpC0KwbI2G0fCsqIDoi/WSYwQ0wE0tVDRKeIdRp6nHzkwF
vJY2xXIvWqNOOBZm0NJXxWiKmdHj2+KWcqn2SCJi91wjp4VEUOEDyqTVD5JLJV2m8A307l2JJL8K
iYOCIVvheQJTsFydZ9mtdvPO8fnn9sTlmovBgTHjkF1zlT5oBaXKskwsUeoX3jNGUfAY1tT88Pbm
/PN721bZ9gsnNOFIV99bVxiFw0xjYVSFzUBqTAPiwlREU7P2p7eXevUHBV7gBw4Witgy/f7OTKSq
q59IliIvOywckNmNOvjOV/3aDyLkggQ523M8gPbfV8FAKui6wCFkEDLRfuldrA9Wmjo0C++lDb7y
AYBsmmCrdD2SqdzvS8FtrtEt+nOU0CCpXVlN+EPpabM0wsBQpLfYrKbfp0BDuxWlsaTvHCzbf//q
I/BZ3nIkklXmAlcHGGhqXmmnnSPgEgMIsWJeqyZoeiAON21r5gfPVu+FkL/yfH0QQJekMo4Zkpt/
/9FN3GS5HLolyo2MSA9vKkPZ6Sm0sb3576+SpbacBIcED4Ikf18q8XJM5Av2Zu7ML46YNeouZr2e
7VTvrPTqk/zXSlebZmgNLGR0tUQDRegT3C3vvg7UgjRGjFGLywkzWd87vv09vLpowDTRJkjHpOL4
/eehh6OB9hF09JA3fvDFJD+rhubFr4V1V1lafF+YvP54e9HXXp/DnefwUB3fvPYLR7aWMNQppihB
43JpKzRWhoPiAYi6e+ehvraU7wkHLl5gCRwJf/99eE/Tok7NHE0OpuCT0yI+ysa/9TwF79xErzxJ
yBOmy9iDu4AMqt9XahdH1aPlTVHej8MjLqL2cSE85BOj3fbWjxPoi5n58+0H+eqaRAWhOeMOhJn5
+5rZAqJobePREVpwxdS3L29KLOYP2YxxEh4BJvY/C2xy5/z2wn9e9LZlcR+QR2t6W8DH7wvDhasL
fJFaLj03RT7NsL0kA+MvVWn1t41JSfLOe/zz3GZBx3S5Zwn68K5Dszo+vCkVfYuXvdHTM+IlVxVZ
/847fH0VSlqKZ8HZfbVbrL7G3XEe2qhSM/SRANr+hyD3xDs/5s9NyY8hi9bnahV/vjYL6NQZ46GL
ugk/M9g7/XrywBOnQ4p78a+3X9Uri3nb7U0qF5a+rn/1qphuLbLN0iHCcMe4GYgfPKZzXN0vZvNe
4NK2xX+/C2wsOKmGPGsLVbhO5gom12WgEPdR0/Tt8Bd+zXRRQi/lPQaFsKZHho/jBZFP/EiCUUmn
a3HVv/1zX3mFmCDx+XG3EwZ33ZbgALnGBZBq5MapvjUHDd0FvdHnt1d57aFSrQR0c+QHude3np+t
ingppaO0EukxXqvvKHerUDqwjd9e6ZUvbfu2CfuWNK/i+vcwXJhSa5Zd5OWredKzn+Rg2JhBM3Me
9QnL1eG/R07TExLka9ICcfVd3wmNIkzBxpogMjtjfuQ2wFXIW4MbgTD3+Pav+6eAvNoyXODcO3zS
G391O+H+VUOj9EvhwWCK5KD9rC5bYF3HxBx5zg5VhXPp3U79jTR2+k4YgQg5B81ngc33O+fZK++T
DSMEESQ2ddv1jQSzeRat2HgLcHqf8a5lTOlnvXFeKuj1b//mV95oYGM4zHFGKhLX4O8/Wcqq9HSW
6SiD3XVjTI37KW51heCvByjCBpKMmMN/XdKBQM7R6UBQIUjo6gyAqVPXZZb3ERETODm4XsjstT+Y
2J7v6wnF+tvL/fkNshwhjISrmIwR5VUls07AXengd1FqpTrC8EKdDH7rO6v8+c5YhbJ3Cywzwequ
nmMJr9iJp7iLsiFY77Hb8U9lEkCu3qxe3v5B10vxpkzpgdVx83ikZl3dC0br4NyvDQbo3dheemX3
MFWlOiZu9l8Lln+W4mO3fTwHgz8iGxnAwCLrSjMiSaQ+U7S8IBycNlVW8s7zu35L1ytt+/Rfn56F
gUNRDIqAirSZjpOOvYNjYN/x9qO7vhO2VZDQmLTpFl3XdX8y5ovFTaGtyKIawXHV9T7bdiAjanYZ
joOVh7hCBndkpvThjMfhOx/bKz+SpC6bb9uiTqEV+/1HFkQlk12EZaSAdHGpDV+fs01s8PaPvP6k
+ZGUQxLCC0JHHyDn91Uw8/KcjJMlqgsXbXqFDjXDxpMcmQxWN3Ew/zHZZ1vv/9Qogj2JDOf39fRq
UA3FhhkxGDTHfbUW+UvXSfzo3v5dr+x7nhx1kA9LxvzjJhhh+yxG7QnUK2S4oprOVzyWBoBcNDb4
G7yz3CsvC+YpDxA4LEAOdnUZuKqFN47+gLbZRYTU5vktL1dGb/8oe3s6/75zeHoc9LQdwpQE4V0f
HGLwcppZWHh88X3wOVN1CsDhqP65bQw4YD7pbhmYSpIea6dfSL9oheC6XXHJhL86ir2RZBaGJ76W
2TEJzO7M3rb6fecHMJzbNV1IQeBYRZbOPO+D6urBOGCo4z2ucHWAbkrDdo7eVGTBV4yZF9xQGjHC
v0ZPIBiKEXRymWOz0HscZOp0T0qPCXccxufyzv372gv2SWqzTGYeEsDi9400JwLfGVxLo9T082hF
b7jLjVIBJiA2e/uxv/KNAJvy2IlyfwVKynOMLPCTX7HNSscvkgSbCDnadNCObv6el/GdtOXtjrl6
yTajA5sPZcNHrhsGv5t0vZosR0wfvkJrUv0iaNL/lJBUscf8Vjzg7UHyc0Veyds/9J/i74+lXVoV
OhZg0OvbtiqTvG9b6FZgu4l709RO9gIfIngaDd/dslZ9PO1SnTys2mhfRKXbI7x+77mNlfgy4YTw
MAIZhm//Va+86X/wXxjqPJQ/4PpqtqwkKxxiUBFon5Nu6C/4fqhPMOjydx7A60sx2mL66m243u+b
KnBWrAwMjzc9mHhGqg62jpvVd8qAYPL/8Ks2lF4AAnG+X13M1ShactW5LTEyQbuESfZwKI00fUJx
Pjy+vdYrG9je+icPiNshaPrqZ7ULJUje+2sEP2AtPifUdp9myAR3usQU6KcQi/HO5fXqiigZN+TJ
5v+uVkyNKkusol4ja2okGnssJWG9kfSiE3DYMnkvmfoaTuBg5J60XaYEVG1/9G/9aDSyLYYlKtJE
HGaB6nFsYFJBz6hgiiY/zcD2/mPl/c+a7EkOYioexo9XmyWFx1klLgdwLdUT5BD0nFCAT2oqs//P
pbbr518Fz6CYXyejv0Sr8PMsrAkf+FAVcIN2RmmK5Z2t+erDdImWlZ5NpuF1TYBVsOen0ECioJ+s
mwmD/5N2yvLXRp4/J2vTfMYXt3lnj7726QlUXA4zbMZK11fbRsprJg1a6SI6up8xGDwNTZdhh4SG
++3P4bUDFtjeZzHH9+T1V573HTrvOpiR6QuGFIlqz8gULeSSBc5fE9UPsViklELAfQeleW/l7bP5
93vE/DQ3lpofCTNx31YS9lOwYCo618HZmS3915j2cAo6T9XvLG29tvY2w+VjI9rWv75WWrcZGcAX
vNWx6xQ3+RCPMBqXbDxgE5z7e6JG0vlQ0xZNew+KcbSga82x4I+DCz5avrUzEQCke792EiyuUUfj
rrbMsb/r3LYnrGgVE7roCd+f8O0X9treAAWi+GEu4fxRiVdpFVsLdmdRW/rlcQoMecA6oKR6NP13
9v5rBxcFhSmo4zi3rvslc8Ti2ZnWNRq7djkmKu3PxOWog5ks622aquX09k977VvDKpAxIEW+C9T7
+46ADmwnCeav0RjEgTg62tZ3cFvi5HG0lfCjKt5cJayiH57eXvifedH1XQ9jBPkBVz2V8tXKXsI9
Z2JwESljFg3eEpnzvQtIgYkG2frdyYEH4R9J6iqycOqKFHeDFvkLPMvZfZmwTagfUJ0UAmv5DDlT
rJzJPzRLhlW8j71AcezRfptn1Y75pwontM0rJ240Ao60Sy5w8NdPeTuacJQW14NCCnvN+TYkyLH3
aJKGn+uwrvhF+FCEDqhn2udlyiWMZr+dYeVrHO9ucM2xyQ16+8G8sgNAa/EIC7hNqLKvjvU5r3sP
ze5MKa83G7PGKo2bvEinb9Bt8//l7DyW3EbSdn1FiIA3WxBkEWWkcpJa2iBkWvA+Ya/+POjFf0QQ
QYRmZtEdMxGVzESaz7wmO7VdF9envx9TsSiRUeen5L+Ouyo8JaJeSFTgS7j1Xl0VE9uOm+EI4DVQ
IKv2FD3+lzHpQOuGo1HSXQUgTUh1eGwYc9KtgI+gAGgW3A0nQxrHt152djbc8kat9huAC55KWaP8
Tl/jcqcjUKj1ASL0fpjj3eAGAhubg4Fw9x5wZuNI6dSmDVIk0yQuWH1AB4VYiGf56OuoPUQoTMiK
hLZPjlspWq0pMv/RPD8m7ZR8v72iG9eUriOxTPzMP2gKX85wHpLWlA16eyoy49hDmPHkHLHs0fpj
rxrqTvtya5+yRxVDV5C7oR53OZqej2jWQqTyazF3aBsJhED1WFJHzxIzeiUmAuY79/DGE0ILw2CL
krxS5FltGbuMQqFF9QwiCVXNJ5Eu9GAzSk0gj/l3U5KerMLSxkNhi2DnzV52x3r30C5dwn/FwBN4
NTRqaIXckp763Cn1mcs/O+YCgF5j64mPo6x+NrGt8oomkWa36utmZ7W3vq3pkFxjVKBRu1vtXkrA
OcG5wq0gihcbKyEfw4MfMy4sd7c3kbI1koWG+FL7cYi/lv//jxghVVDVKsKa70qYpH6MEoOiKsQD
qfBQ6aEj4jpzXj1pVgc3GM+X4lvd1sUZkJb9Wc4LDRQizMYfnILavI/BrQgfaWXqSLd/58Zx5rnC
NURXiaIoj13+TDAqwnLycfb1CO6m2gmUwFtYyDujLId19d3hy8Cup65IlXsdtUiqgoMgspC+wquf
3QV93lUPwK7D+w5/IIjK/dBo8GqU5MHCiBO1p7CYv1LHLXEnHVOoLQDoizvZigH9WxCKf7UyyG6U
lFUNk5NZtcQBRTHU/NDrgWJCionVV5BP0D0Sx0msH6bUImqLJLSsPpAfZtPZbmtMl03dSgeETHML
leBKTHykOK0Q4Bdc1o/9NCU/Rj2qXvQ4DH+rlZkLLxiUEPZugAHbAbNSjGpQym/uNVTpQi+XzKnA
IWdQ7zW5zYuvt1fyCk5IumJSvVeWTJBe5DoJzBCMRSwhNEiju1j9SVRQDf92iP18gV8dtc+y3urk
vHFvDg91N6IYWvBhogOFtOm3BUg833mANjY6FX2OEvU5gtJ1N8FWELjMakX3tRLUuxsayieyfP0Z
78Hx7fbkN+5KckL6XTb5KFNfLrY/zpTsNMVQVgbemhJ3C1JuokZKJ7HwGA4FvNFX2gzR3yc0lFGo
QQKjYcj1ZRnOsRoj/a+hBpGb5pmwwYlPg4oHzT+Trlh73bblvK0Oig0qyEBAb8n01yFE1E40F2dF
83MNDrcGa+GuMbEAQHk9/wJ8ezjlcvVye1k33gP2E8VjU6eXoazBQqSOVi+KSKerbYE/RehIxVrc
zofnpnaInuueMlU4pw9QoMM9wPPGBYQhPWBHoDtcyc7qmw75DOcev0VQqSh0Q3VCPgtJ9b+/5njI
QQbSKYVIskbKDTHeKelUmH7aGQPelBY225Gy53e/cRTsBRG0QDZp4a+r4okwnEAnIPNH5O89By0v
rNaEdNRKOoe3v9lV35J7gBzQQKrKcRRWb1nXP84COHyYu1g0+01vwS43c+NRt0V8jCVjPluTNVEp
zsU/etdrXiTZiTfje7KzqhvncUGc8OUo3PJLVr/BhIOAplRi+Qa0oy9ZYghEzZXgVNqD8QWf8HCv
Mbw1a0DF+lLXUwHH2ssv+mPWdpuZFWQfc4l2CwztDegycwFF0zEqj14Svn0T9jjpMKLCGsYD5oyz
tXPhbc7aJsonROTHrI9LOsnTGGWyhTSno59SWLkH3HLQqwJS4JWaleyl/BtHxJEpWqvc+Qt+e4WB
hPiemUnQWT6cp8RGIMRJUarVC0/YWJtYlb7YXtvxK8AHhKNsucXWnnr/ZCSN21Py9dCft+9iNGg+
396EWz+MuqeOj5SKSoy8Ch6UEgn6QZYMzq6tv1qEuK7R9eHO/DeuRFb6/4+yuiEMBJIwQ4+xu0iR
euXZ+4YvvfplHPTvPQLA9+0gtJ0w9b9Gz+oa5qGhY01nFyKNs9rZSNMTstu8slWTd5JbWVLXnMpi
rLBDwRHYFdi4wNPJEA34WKBnAVepQmDoSU3QFH5MZdF/Rax1OuNyE/Rf40zS8XtQCwR4JpRSEAkB
qYXEInTd8NAMQ/oamANuRqnamwfqowtbXsrGz/RwJBwQw7A1cOczWsuLQazcRalAg03D+hfGITL+
WMY0iRJ4OJMYwasdjOCSSm2pK4ZA8UOvHdB2QGTX0PdauJsHUqPUBx8VgoOsq5cH0kIcCx3p1qQU
Vk7OKUkI3u6a2pKjs5Li+eq2je5IrjLF1lkxuwkBBhX0K4SsKDDvbm/Hjet3ae2wG6GQAMZenRMn
7pTF9cX0ZzoNx8QMsUdLVMy9nFzeuQM2nkyGojK+QM2XjuHltFMjhWZkq7xaYRz9SuE4oVtc4U8Y
NtMTxLfx3KFDcE9L39gLpfnL6525oBoon3Ep0HxdjZwj/ZlMs+m3M+JvhaH2B32M93plW0tJD5Qs
kSgL26/V/kd+cUpj2zL8YR4xSwyVnJst0b4gVPvp7z8aNxuUBhu4FBHk5Xxwy8AjRst5mR38ntM0
Lr8DudWeYgGc4vZQWxcJtWIMpZdglUbg5VBSgcJgVbE/8tHS7kNDqt/NPFcfY5LuR3VEbt0ym53Y
amshHbIr6jMcDq7AyzHDBNG1BDdS39LCzjpKBGH5ITb66oi+SrKTHGwPRl4AGpugVV0dRr1x6hz7
HsOPcTPnZigX/XIlOSPxpO8cgOuhSFtlAkYIeYTH2mobTnFspHrPpeyo2fxQNxNy1YExv1VztFfL
XZbocscvGbKGKQUFXUKN1VDoPaRcqqrhG/DsYUfzyOeIHp5ubw7z+kgryzUGRncBnl0V75w+CiK1
SzR/CI3auRvpWqgvRlcO0QPGz0WGLZ/TPSz76leBTQXqxTyriIW16TsWhvK7o4MrPDR5UiNbpSQq
bXPk2ixkX/FSw2uhFUrjJYGwP4+WCfdcidTi9wy34a2vwOefgtLUqVCOQfDTzOAyupIRhZ9gipX5
o40amu0mHbVHF5KFpBzsPjB/Zl1qaHcxIoE/LQOtBVSyJeNfnHq1nw3GfR/xVbV/CNR1ywMpbD/B
S1crjA9rq72LnKqz3uGaUeJK57nuX9sxS4qHFIeGl7kwhvQU9NX8CwfFJj8HJeL93jQACUJOs1bf
B9jxYJBqUL4HkF2FcqImh/OLnhWD5obIBPzM0iDqj+WUCJRCCJif0koyMdHLayHf48OIJqAi57Lb
WYucemZqnbnzjG8kyzTeecKtJWGkwrE6ELGQZVwTUs0nCsahEZkrJ/wh1xGvIQbViv7UV9oAjiJN
MLSMTCdDj1O1hmeeLOXLbFdOsxMx/RcSrzYzwBnSSIXNrFjrdLIX/YBapExjIo/ebNyYkflIECRD
z3psnuzJEkf8nZG+SGhdlZLueJEeJUgOaRo9JgnxIKrK77e3vrIsw/pHUSiHmUUuQQN2dQfPeYms
ZFaqvp5NXYpsiC0Vj3GBHge7zQm/WDMYlvNYxCiytAifJ4fckWfpHm6OyO7zKh+Tkx7neFTu/LDl
Rl7/MJrKBPqAvClVrn4Y7S9wplOJXFVUlj2qZEGVHLNpqJ2nyZG777PkpJPbt6ldHpBzlPEDoJGF
14qOj9hnNRejfJbQetI8DafcClkIIb7Tnp8+VrHS/7r9azfuKRVcj72gqok+1tmQgbknlqiNRrM8
l99SHEvHw6Qh5LizKs71olCAB1kM9JfRzNUz1ncQsexI1nx5KJyvWR9i4ACI86NGqIq2DXY1ORLP
AwJEY5shelRjpaDsAAOun1JeF1D/iI9QPgQryG/8Iw+T4H4jE1RzJ/Mvb3xSG7XYXEVuBMX4EGnb
yTlnwCJ3UoGtJeYhoKsDOF4B/3w5bFyh4tSKmeLX3KtY8ObJPYmDunNIN942VdeAA2CwpdHHXi1w
kMHkh5Oi+3QBsIlHNcX52TlV+KKDkE5Of71rSDQIJSlIwz1bX1FE9f1YIIrtl1Vu+BOGIC+zSMKd
uvfGwpE8WtR46b0CdlhNqR7sIkFBV/MJK8P7QEbiBjJX/eH2XJa/sjquIDdA66kOpV4ygsvPU8zC
CrShHvwiDgLntzOoZurBK9BRv2w5gE8FPeudMTd2og6XAaIxwcF1P7yYzdG2SuhfSq213wZ5Qacg
N+JayOx4FdqBj1OJk9/tiWrLTFYzxajAoPgB/4SC3XJG/9j/rYZtdTxqvd+nWJo85WoNVg5pfnon
wJmaZ5YHJyusRsUiIBvS40bxyziGRhtVi0g83JyhinAOifM8UbwQRcXw4wi7+NMQz/S5FqDGk5XV
Bb4FaVQp71FIyOMCxl88l1Mu3O8a5irp14qn6rskIqU8p1wYLUAuNbZOQ5YiFJsTXYevmd3nphuV
++TMrbVnT4HLpPwj8+UvV8GKHM3SayH8JNGmtwBDF4xCEBYEziLU00j9GmsUpR5eb6/+xjZbWnOg
9enPwbtdzu8fix8VNQJuOvh1BRLVcxaifo4ukHWA8mq/cFmJnQt3uVXWH5saJb1IEtyFJHo5HiWw
jgAaIDm2qsbLUCjtT4S7ogOqCQiPNmL+CdCmPqD+VOzss41jS27JHWSQOrDSq21mVGpbBQ090E5v
kUFDZOzOCI3x7vZ6KhsLygicouV2QDNsFWHXs50MdWXCUYs7JEuEEcjt2UwU1TerwQzZsGU6u5gV
SZKXIUM0Pxgte+Ktw4Q0dXFUDsSvJsQg4MRF1yNupjYquJ9SGj6p2FHrO793Y9txW9JXW7hL14Qi
7EXwLm4SmnjIPdAeNqvnKcsQ3++FlnZu3ASZX44ic7zb67Q1Llc0eAIgz6q6BpVUiYZwDCL/vlRa
1TnrRPyiNyWewH2qfOSZbBFkbeLPtwfd+Db/1cap/C30yHV/v+9HFNUX/qBmzxUKiTLuTnZvH8eu
/BzgMeXfHm5jx+HzR3OW91WmK7060k2RynqPdaXfth3SH1bvYMOgV9kePGMrNKcHu0SbkAwcLorL
QzUbNe1ATCx9Ayz07A2hFn8vqDAt0r7FhC1y1Oi+gn5vD1Qjjd9k9NbVu16vDYzPVX36fnveG9/W
IqTR+EwEb4APL3/OGBQSerJy68dYbGLnncXWS8U+vhOdWj6kyIypRyWLyr8vtCyRIsdCW77tVb9n
TlM5piUBo7BHCDwIcE/M0rA994QFx9tT3IgbkV6m/kFuS6FlnXpMzkSuGletX86RcjBCU3HrRnYO
chKL06hVwZ0SyOIUc5ZOEWZ677eH3ygVKmwqukncpdQo1oCOZAbbHquV8JHOmANPtTokiQpsCp5j
xKphqVsIYYFUYrcftTjTqbImSvhFjlD+3bnRNyI8ixiSCBa+IGiE1b06kmUj9QhzZ0y7yTPB6Jiu
Lo1d47V92ez12DeOMDc4DAbOFVC09TNJvgt0S7Rwu4YSxJ6IujNpVuc6eOh4SOQXO2nv1uwsLkiK
GXxtIuXLvRzhzFZpTiJ8hJohbdeNhpfQWEzhVzw5WvXj7e+68TrSlCU946Fia61Ho6FfoaLYCNhk
nTh0koIov6GUfpco0skaUQgeFct4qVGD2rmPDZWJXD7MlFuWsJlpLj3a1WcE3pIEZQaBCIZfylHt
CdUxeujy2aWMIdMCgzryYc7s4c1JIowUS92eviD+LQ0eGL6AKrttB+YxnGfbRgm6krGMsoMBAb1B
tJg8zPUYuxMeCoqHGlTVHNshQ7yuDQHL3NlpOS4q6jOKoKEWKL9zB+8ZNB3DyXKtoLLelKqVMndG
y+xD0CnG79RSpOhkjHQNfI2ayXsZBigB903RAfRouzdnQIDi5EDUQAZQGJLGx5swp+ytwelR/TNT
wLyYkXkGrETUdaJg+F1GCNz5kPaEdcD3xSi8Bq3J4KCYMU5xrpEjunwI68g0drbZ9YfnKIPlpFym
kJOtES5mMkH0Q4rNRzu70t8WIQbnN/ZaXXSHPjpokihv4Jok3LeBS8im7kHftn8AcRFlC1m5gvjV
YYSlmyXxHpu6SF7nFmwNKsVt/RQSzd3RM0o+AO5oP04wSv+5veuvzzTx0tLyIP7gUlv35OKWXtuc
ajOay7wJsoXOqIyRnDsgonKaBsKi2+Ndn2kCDoJAlpp0B7WZyzOdpVZU4/YDz0Bvi2OMgvnRaOR/
Rd8Nh9sjXb+ElyMth+6P6HpU1SLGtUL2BUboRzE6HQZMPSL4vIknNcICyBin+u72oNdhB4Nyim2F
eJ5S1CoCFckEHz1iempAEXWINfu+H9NmJ7ihRXx9YxBF/1ezpn97dfEX+TQI6idL1zwphs9aj9zt
N6cuU+17ZUGqeJD1SB3uYJthpi7iBn3xAJ1rZOIzNBaPeqs6tU+oklKSAryWuJU5idnDjFfF8rfM
Z8PVFFHVboYx2CKgV1XJQ+JkFMVDM6069HfA1npcNF3tt5We9c/EFrOK/r/d/6r0AGZsFNcC7eko
mCXk/xXsMet0tHqvjlruVqVVBMrfWYDHcIibXQ+LZtK6ZymyiEIBdUfjO5Ag6ZMZJ2hjhlnYhQ9G
b2Mqh8l8+DswrdTy9Aq1Wq/uYjqPuhm17jygPHiYMb9O7qj7Vx/oaMfZcakuzci2xOZHnV5JhOyI
KH6WBIkn3QiUFxvw+3PDj39QBwfn0jAKZdwqMQlrvXmmFIEed5LUjxCaDQrPaL5/VoRip4cID7KR
6Qn1wyCUOfmnnbGnc6mMCyrtAbEAz2PeVN/spLObHyIrKYoi+eVEDwbKgdOHWZaSz2KaosCr63Yo
T0ieOne9WmjiJ6Y48RvCoXl6Z5qoQ59tjLvKZ7nkyPwsqAk0zFeqQmwZzRYkl5jVN7T80fJqhy7J
jtVYdeVzUkNNO8ijYcff1Zby6H1rNzwtEgujHZS8UVE1NIreOSP8H8Q+hxf1kBm7DVjklUB8Pm2U
6R6LWNs+FBEUvI+ZAJYFLrrARMLG8yP4alaJeS+Eio8XxXHK+xrl3n8ko2l7SuJKOr5nc6U6ng37
RfsYxIleHWE95OnBQr/Z/jyEAAgf5xoU4WcTDe7ye5imkuKqViPOWoP+GuV+2RpdPUEl9FESQTi4
49gRXc20rPWHZo715BzmZUM+1YIkdxEFlhScsCczxnN7rtsTgom8epnd0AOQE0OrvvRtbA1fWkNq
VTerVfV7WGtR+1DGBd4fYRshaDRy/8rnCbfQETeRJZxzhFZ+NAyTaxLypSWfsKSQEXQ0Eegdc0C+
Hh+iaDxBJT5GgNZU9OQoGnzSQePN2b1c4n18mCtD/Ya1XoCqLgZ6oGUzMb1go4W3nh1iSuUg26zx
r+b4VObpVCOtWUTdIQVg8SMIGpPaUJon1UNhO+Mvp7Vi3qih4rNTqBqxRI8sQ/ItAVXBzfBojXEZ
JcY5ZvhCmC4ZBHZ8PM1qdmh7WygYatvaj8YAB3Gk80OHH/9QNJfySLS5F6qNHHvFKMX5Wck7JQeu
FiDXH1dO8rnEvPjBxM+NprgdZC+yIUzjaCdg1e/h9fTTfeUocXuyZivwuYPT4SOZRPyE14hc3mWD
KZoDtt0cLCuaaC6O0ZSHj7IiBu2cZfLwlqG89BPyO666eoYA6WE2zC7yhqEPMc+ppATVR7Pp0kPQ
IhJ6h9/A/DQ1dv3AqrHodLBpZdW0oHJ3suVCOc6Jg8kjYBSz+zzKorF+QffosKBtO+y+eBcCzKob
lbd3MorFNA9ICDQunqxfBe4eys9RlfvPYyyKZyVTlU8GNJnwLo6y2B/GNle8qcTaDNxi3TR3/AnN
720yL7dsDFo2CAXtBa//hYirEPK/nh/hI3B2CoiXrx0O1yXyJLbpD7UdSgfMKYwPVJ4N/UC1xXkH
Ypn8huRg4DcFFq5yFxhqc2iboTDRLgd84VIgsaoTqnZSeWcG/aB4WAcn6am3ERPysKhsbC90zKp5
HnKhdlyRU1i8hRKg1KdpniGcw5hY7ETIEdFvhuc/HGi42H4/NxNFrSTVftKe69Sff/3k0gfnwQXk
AiZ3DSSoy36eUPawfFEXyTnCn+xhlotuJ0a/TjrhUkMYIFKEhnG1vo4T95UjaRbl7aF87aYm/YrR
WFlhgy0UDYMwK7ovclSeXbWpyzucb+ovt+e50XKjHL00qZcSinNVYbfTyoiTLLb9QMRhTcAe2Sc9
V/XvOhqBb6k+ad8qw8iemkprnuI4tE9tqJqDazVG9C3sizE4YvqKDQFOEspO2WEjjEQVCg0JdB3U
azSHZMaqPXYSagRBUB+42arT6DjjQyE304PcF8bfB3doPHK30uAABq8uv+eP4E6EeBaKirVISP1f
GqxSRpdAJTsHXFeRW8Sm8z6VQff59jfYCO+ACCvUHAzKxVfIC2ykUEFOJ8t30B3xqEP0jwGt2dPt
UTb2GigS2AXcKsCA1me544QLJ2BHS5nmZC55f4BjeDJoHwpNTz83dVQ86EbVP2IbObzOzVzvHKmN
IB0NM5Oalgr9R1t3WZBpTFTRsLr4Awmv1YCaViEo6BEDtPPtuW5tHA2YKdnPUsJY40pkWMfy2KnM
lfqnG+DJTtbNu4+TgPNBgeW2c443p0Z9ivowGhNXAbqatC3OFJxjRY2+66FZ38+ZY75mwSzvzGxr
r3BU6dYDQFpup8stCgpCTXkxgFeGEflvNigfjH6YXm+v33WWgyIILSrsWGHOIf5zOUowmWrdK6Pt
G60kPyRJKGElG1ksoqjONH3Kw6Cye24Per2IKAL899DAfVnYN5eDmjPe9mlPzVbFGAvNTXw7wAgY
8A565fi/DEVbnh1Cm3Z9FvBlqQN5aKhkTnF0Qu5TcyPdmO7yJIh2jt31B6OqCBqNtjdn+wpbjW9b
HBG7234dwaGo4Rw8kdjUO2Wm6w3PKHR7UCACj0kh7XLt5gz8VDLols9NHshHcLlh5mqhYeH4JeW9
i14pgux/v4gOJAsK4jQceEUux5STltOASx+ateoSNnMKlAOxlnQwRT3slFOuby+Q6SYSsihAoQy6
7jq3bRsJjJIMv1tcKVwUf8LoPNRZArp5ALHujaNmYyFP8I6BMkBPj6bu2Oyc8//kvC4DIg18Cied
DjgFhTXkQm7jpAlQ9fO1wSpUD9yJWbwNadV0D3ZBifQAtNrJDxkp0nuPnWmLbZSMPTTM/Vh8jdCU
HTwhYUl1htCGX5iMfmv9UCeDpR0nacCkSMFPco8WvbEHSfYJ4Ez4twsz8fJLZbMlVYRYOkULZT7G
iZLjJIaBxl/vhyX2Q/SJuhd7YrUHBxw/nSZ2DL9YHJdFSpPArWLiwbnO1D3douWeW30IDY0+jhRl
44VWcDmlBP8VEcoQIyRy4kPnjNM//TxYCWYr0fSsE8HUhy6y5MdYE7uyFhvrqTFDGjMy1RKW9HJw
Te5DLTXB2dcWZbtwMtODmIy9m2ODvAy2E8k0+LIIPoBuvxwGTZTWaurO9lGrFU/w8ZjehGH6S6tK
aNKRl0wShTVZqDVZOiEk7JeUrCAtJG2A6C+HCub25vwdEhfANiqvITFlmSili8CCyPHRmQvsQ6jp
Z0c7TZr7SgDtPmCaGj/V9NIBIqdd89XseY7wlorsrvcsngb5CBnP+WkrArUtvHG1D05Olk/6p0rl
Af0enLi1uUDpFtMIZyeM2Fp8g26sAesIQtX6COZ9HvA/JrZvd212xLxaO2vAcP7+ckP8kR4Itw7V
U3X1ApaOHJjhSOgZw8s/jMJKcRoo8FWqp72rbXNCoHaBx/yn77EqXvZqxhWLqyXBQyt71MANLyKS
26nubbyuC2/q/0ZZTYiCXlLresqyqfEMaqfKT+EY9O8JhkI7Q21EDwyFrMYCw+ZZWsUowRBnVRpG
tt/JyoD18oTBJJkOLpfUhh6dmmY9VHlrJ3zYeAJhMHEcF4i7ra5JTMEssB9TKF7qESY0RjYPJ3nA
K5KGwnhscFJ6vn3dbX022joWNmLsrytYYC43Y68Pg+WnrOWHGXftA+Aze+fd21rLpQXHzcq7zj6+
vAOcDMRQ3CPIRgXS+Vpi8O1g2UldBc+z+6odJB8DqX5PV3xjs0Cx0xeqHRHL1YNhU+LLGvJuPxux
+ogrKfQxecMrzonsnVBs47Nxe9OIIwOCfrYONbndwekVsoPaVFSQkKSG+lPSpPEDXZ7sCUplvgPO
2+i0ApJDAhjcPi8HTd/LJR0xdwjxIQx8qr/hE/pa1i+AktoX6lPO+wj+0StSwYU4p46Xqrn5Uidl
MJ5u756NeMYidgIB5JiAJtbvF5FOiSJcGd6XJqV1PN+T4WFOphGdEjQKPkeUHxw8q6I0OjhqERLB
KUUV71xyG2u/qN/gI0WtA7XL1UpYUQ6VGhC2LxR5nlxHlvIJFKg0/S7mgCs1MqNy5/beeLfJ51V0
vwAUIPu12s+6gYBoNDoSHjpz7I/gN55LvPIOfTw15ziqR7dwotntCTfvbq/4xnmF176gMqG/aFef
fQhzo3JmipeGJaznwcRHzSmcbOe8/ne5rQIThNoQTCKVWaLE5Wf8UUNIIJKGs1NLOB6MsoLTOopU
vYLbp5sOYAxc4Nzyv7Jkpc8JvGhMrZwp/ihjNvpdVWZjfs+jNAlck+AwIqQ25vFDGedl7gIxR1q2
UmpTOThSL3BmCaVYOQmhWAF+TYmMf1AXOhQ6MZefjz1k1scWbiV6JV2mDBCcMvzBInOyMVOf4iF9
7DP6DG4Pbt04V2GovMNkcIazArqa3kbYa6/t0AZf0OmJX0VTZKqXYs3dHmmlROJuggf7MqN/hcHS
sDiAC/JVkOpTrWM7my4Ow32sj29mCn//kCLBN2Kb3ikfcZwwsSsz8uy1L6Lc9HBNLd57ojUcHu2K
SEMEEo5VRgys9NCMeQMcsxZW6+W9U+UHgQ2d6YpQwW3OoD/0yjPTg+5HcqVzo26s6eWUY/FilBGO
TXgxYB5uF9moPhcJkkNAxjUMU5PUnu4LMpXfuSHU310IwLuaWOPjEHb5N0QpU8cdKWe3B5nG9Q+4
xtp7k8f5D1qawdeuCZufdob3wn3SJfMnuFWY4tlMtUF6o7MfodJC5EosKTthF0aFNKB4gC0molIZ
1LbE1j/lkmVGO2/vxs29RN8AsGg8LzTwy+03dXarKV0nwTePv0yjatIdaBT7qOtFvPMAbg2FjjQi
GcThREmriKLG4JifQaAiF8X4gvxK+VzgsnUf4++680hsnN0F0qiiigE54OqtpcGXBJjI2b6gY3JO
Mfn8MCUYZt2+ITauQ3thQxgLyo+672rtTIylMK63bB/HEukfPmD9EMWOHMNU0WxSptIue+/2kFsT
A4cC8gdUlUzwsvpcSRsmNPgoZ0/IbkhW3z9lKtzV26NsfSliP9bNocxMyeNyFDsalDoGL+4PrTJ7
aZ+Pnt4NP4GTpTvbb3M+3LBw1hdOrrY8e3/cfropZaYZMR8LO+oz/pMYnFbBXj98ez7/N4q+mo8E
EbTICoBoVMKyQ4r6xR2No/gg4MCeby/d1oR4r6gJL2I3yBxcTgh/ezvFzI8ih4JLfUst5FcrWcmP
vx6F93exw1vIaVfdBvyP7UxqIscP2z4/al05nZSyLP7+FMEhlHmUwNQRUq6WLUH+IcfkzsEVILYV
MrQhcM64Sg9iZ9E2vg8ZEy2ZRbJ0kaO4XDQhz0Getw0F7arr3tMhASigaqin0UWvw50gZmswnZ0G
vgpM1xUfQQ16yi+CxAYyRuDBsgeF2/aji6vYnifcRvDiAAXGH436tUWmezmv0CyIXFQK9RnlD+mA
vyf98SC1E82dSqkSAAJ6+0cR4YankHe/3N4kG9cTCsl8OlIcQqf1XRFpKFjlM0VZzKtzV5okHEGH
qNJh2VbTO7om4c5n3JouaERouPQL+O9q788ZhbgEcIaPIET6E9wvhrd9G8wevaDsg5SBwYSRIX9o
+wZ9vNuT3fqq0CRokCI0RTl4PTbqZHG3ZFfAe+d7YfYGoY7RWE/AP3R1537cOOTQuzS8TsgI0NRa
DdZygQSzVVqg8kLz2GhO/sHO1WxnlOspoUpBSZ3q9tJRXC9nr3WYK7Zt4DvAHc4gG1q3a6Py42jt
+n9scNZQNEZ/zICl41A1Xc0IgKlClzoK/KKm0OORpU+Rt5SNYsoYmv2JlKIZDhjHmoPXirwdD2WO
67mrV3qBLa6uEx8erbE192C213tq+WG0VOFiwFlbi4DIKAyZbREv8ckchifqnukPBEb1Ew7ESoXM
Xiv0gzqFTexmJbaox9vbanP4BUhF2ZrLdn2GRrvEcENWAj/uOiM/YJg99cgbgf50pbAtH/pB1r6A
i8zioxhQNvvrCEOXCfMojKDZzXW1ukDKBlNMvDYChMFh/eiS43iFXPXHInC01zxM9/o4G7kuDwp5
tY16DPnuOt1qmrqm7VYGvqzhn97rAkYpagfm3dThddopQj4aSoILSGUPz/gXYy+pD9Xr7UXf2vgk
XCBIKJhaV80JnBb6tnUayY/GQTtMzgh5NhPFUS0sY+eMXZ/k5QGlZMqdsVDZVwtspa0ZlkMp+eqI
RYWekE9baq79D7uIBiY6aTw8i1T55TtgzaKrisJeVjWZTrKSYeMoiuQ4pkhJdVineFk6aF5sIeJ4
eymXv3yZXfJ+4xKxiGmCmFoXuaIOYl4w64GP7q95qE1Nfwq7ujjYslR8lOhA7L2uG2rZOszv5awy
5nUrEOc3HaMv4fgz2IElb8tT9RsKYWH9avSzmZ+KvCu+WEJon9q+0LODhaO9dSgCOy7xpy6b3z3U
vRetbKnu3F6MrVsOPCSg6kXXAiT3ctr/iDaN1J4zuano12dGmp/6IU3fZDNREWtFne/LMMlKdYI+
XnyTJSfUXaTxixctttTGGzormQ+1VCnpzha8ruwAQSUc4dQZS51p9aPadFFDaSzLT2L5deryxxIZ
8rvYaY37KVSyI+HBLzy2Zy/M6uyf2ytyXS1kHfgPOQyCEVd+gGahRpqZUy0MFfOpK1IvjZoDQKTs
Q1ZGwN5Q2zzfHnHjbAMdwfeWZ9OmG6JdfoIw7FNJq2vHd4IIALgj98coU+RflTL9feubyi5BJc8Z
qsa8IJdDddUE3wuckR9buXrQpKbzoHyJnc+3OSGYJgsuB92tdeCRxhpBKiUYH5geZqYkfmQYUA3f
5kEj2fj71TOgufNn6BQSll9OCQ0qVQ9GUujQBFQI9rTwkMQx8HkO9nLAZdutbg7A2FxYvHs0MNdt
E7mEtW5LnePnhtHFZ9FDIXODEWsMF9OpsTzIZgwSXe3t8E3G8nHvsG7cXIxPmEVOwD/W6A9qHzYh
FveIbEuzZ0MMOM6aqL3S6rMDpLU9fe+NlwAgOBO2aNhCZ1nd0fBPVWVakvmuNYYnkiEdVf14r+e5
NSuKLZC0CMh54FbvzdRL9AFITPxwcsz43giV8i2PNa5hubKC7ojY0N9j3bmFbZq5SBJstN0HLCVb
NSSLswbtX1Vum8cqn4MnKnHZHrVz6yygL4siDIUXDE1WazhJeecM7FF/rOQBeVf0jhtqkgcZceOd
6uzGUHQHUe0G97Hogq6GkmfgEdpkan5kgaI/zgOdD0pmhvS7ito0P94+d1svB6VZaFbLxYW6xmq4
tFbmYUa5yAfZWf8ecg0xMHDHcuomGTny3TSX5fiqNcOM2n7YIBDTO7CnvTRVG6qwLWzW4yhXcrbz
vm/sWhvUBCUo9hLVmtUdhwBKneYhFP5Ml5ovsxx+GY1Cer09+41BnCWtI31DnOr/cXZePXIibRv+
RUjkcAodpnvG47xr+wQ5veQMBcWv/y7m5PPQqJH3YLWWd6VqoOqpJ9zhZlKmxqGh4ddsX7RajwKN
TuFFkaD7769yezSWhhZQDXDs3M/r1LMLG20wF1Tb4Fb1e8UePIlnV2IDFZ3T74mMzJ1gehvhWHDR
UKWRYqF9sTqLGUqXTqehtwePL3zf22ZxmhKv/liBG/FnGYsvcI3KwEutbqfpv/moy4VPDw9o9jqM
d1rYG6kqHEDukzwDKaoZJhl2oEO4ZRJp/L0qAurtFkNO7g0G4TdRJ/NsJvwNmM1QTOdqCrWHVozO
X1/tyP0szSgdQWJywNVeHHSENukRORfIy/C8VCN6Ktv5h6eL6u/fH6qlNIqWXc/EfXUNms4gMn0E
rodqtv6sDx6w6L5Dd7ZVtNOsJtZOl/I2TWLSCJEG3Twmxijuvr52W0eksQ3zCggB4uepnbTHCaWJ
QCjhdFVSUwYI9/yta7kJbmhhZdvcRlzD64kfwAxPn7uamWrr2Yekwh6EDVUfFwX4z/eP3u0BB9IG
fGGZsHnUKasuLGCfgfWn8GGyk/i96Mb24tbauGerdRuzl2W4YlFc4yWuWcHS6NG4hNv3ULmmUgeK
plUHKIl48Kp6tjcC2FyMvhf4yuWErzWSkUg2CY1F+CBVOz93Q40fk92ED7HW7MGAX+aer3IlZCsZ
65OT0Cy3buhrGmZnbmG38VWRLqC9GHkO56gOGTJIrTT7n7Kox+lQobxu+2qbo0U0WH35vZy9tDxG
jlWi4D9Nzb+lVRW/x5Km02mYB1nRacirHzHrwhVrxiYMTGtw8iCdG8Cwk+Eqzlsj4pvpfhThV+vn
c2o6CB0lQx5UZYXCbqGjjnaYhywKD1ym8l+jCZvfo8xS0PcAuwYUpAB0ENkl2sYLozUg1jvYJWaS
zVYOTi+Cegybt5Yy0+Iq5ijGq3I2in/nckQka25L8b85jdoHcEWWdohLT8OpfRxyCB/qnH2YZhca
zF9u2OWFLyY6TGbpNK5rJhiIRRnigHQNpy46MOopL6UOwOH+KjdbCAQmJ5AzSMUFknAVZtRYQaKg
n5RLBybss6nWxiGfteE5DrnT7y91cwJflnpRi2ClGyyrGyMDYVmgM5y2S46GaPXHuSz2QASbq3AP
0E9a2gLrnH7Oh8FG34Nm2ph7Z1QklWMJf23nWW5uN+RakC9ZdD5B4d90vevZa1PhWuGF4aJ+DJ0+
DzRFT76E3pBezXZK9rwNNr4TXW50cxfgGxf66uJhFNbZMx7FV4y9kaztVOccgsXz41jsVUW3gE4e
Dqt5phRMMRft+9dXQaVJvQGWqVzmOGw+U1ka/WFppj1pfToLn+aGEIckH/IRquM8clRiu79iGRh9
SPV0+qCXk/pxsow+xpFuUga/qvTUPXJwyx+Mntu90dfGJycqobOyxFs+x+rdaLOdTj1UtotTlOl7
tR2Sb5Ar1R3ZIGPrE7AE0w7GoMBzVjekFmVK3tgexCpXSRjCx9HocScblBiyhSv3kInJnf0uTJBo
lbheKQ8RQ3s8wrXe/V4knhG/N8pIESi+C+sLTkAwpmKkooyHrMxa6TN/7J3jqBI8HwWKPVlgxVYb
v9fCKbMQiynsFBlZvbfOSpIoXQAkPfteTqaQQScs8IooY5ZEOBQGjaPlDE1zig0rrGh1q2AtwBnN
/6ML3MB9C0N9zyF66yuQaur8Q12E0vTrXaNYqWbhXkAfNzVjgm0jr0bYQCi9H0W2vsJCQkI9CLHz
mygiOn20yqEML42plD8Hy4jf1Fo+mb6NgP1fY744CQDMlqsVLU5vXRJpApEP2vPhJU9FBu1w1n1L
z4snkHTieP+5bjL1ZSl4EnSq6BneTL0RUh9CI2Q6IZPJDEYb3Yciy92jVGfx1NHYOislVjrNZNu/
769805xj5UWAjuBCA/emPyxixCoVd/QujQdE0a9lZj0kBW0BtBubQHGRZNTtHHhdYc1HOGvVTua5
tXFAS1C4IwpFyFltnFGbVa7TzrtYZRhfx9ieA9QAitP9p9x6vyAYVJq2SA9An3q9PdHLnIUVKt7F
dFok7vCjEefcivOvC9HrQVHG7+3odAGgvL/uGPB+mTgt1xFTDnLD1ysrFeAtnLbDizXOxrluDfU8
gXICXVyXf9sxIH/nLHMymKXRe1le9R/N384UKPwt+zV02+yp1NXysWwG59TWYq+y3PhqbFUQIYuY
8W2bTi4tOjRXoiuK4t0/jREtjM9C7Mj3bXw1ODdLXcJ4mVph9e7sCu7jZCJAZwg3+1+ki/FcChi2
x7odvW+zVhjENauMz0VWhzs7ZusJFxbHC1x3mRS9fplOprhuzxTsWleDdYZ/b4wH1YSOc7i/M5dn
eJ1ZA0GmF0CBzkyKXvXrdbx+zkrGBtF1hvp1BGf+MBfi6CX99ICnyZ6v9sYbXXhMcAhpdbCbV29U
GjIx9ThKrrFRN8c8d7xTPUgbUx07/Ww0enPR3aL90kMg2dmcNxXmQlKBz8nxI8wx9Hv9nFNWeYhQ
tsk1t8H4TZqwzn2eZ5+gUxqP+dz+D358uNNweYnQq5cLmBMBLkwqGEytI7gsbGCGTp5foSbU4ZHe
soKEkFtFne+M7jAd+64q0lOfpJXxEE5aJ64FiDZgayKO/s3x8518iUrcT5j8uuULMynrI21/nEN0
b7D8vKu63jcE29TvTCU6a8pkG37rtZZLGLPUt1NsaPm1FXZfX7u4DXu/cnpM0xPUL3+5hYRLoHjJ
RdRDq/t15SXPYGujLza+u1/CSB3/l0QqNl1RA9bLj3tP/wneIv9aYlYQHW3EgOJny8KPt88s8wMD
2vnZYcNC1p9VWwZoLTef7u/Xze/Iuae+BbF6099tvFIbxhzNAnrkzL2KWes1v9C90fK7Iqrt8ygx
bwsmCKPGzpHcuKooqlkY31R6FC/skD/iG3otCVLmRXxNnSHvz7nIInCMXWRaH6qsa9+w4ccfCnjp
t6TFg/6EtitzrfuPf9snZR+/7KklHyc4re6rRDPyYTSS5CrTrM/e5xbXNnhGJvYQSQhL/oCi6hwo
uCf/gKE+vZvwK1IPEEC7ONAaR3ychZEqOxXJ7Vibn4W6Ibh7pP+gyKzClT2NYdT1hMqq7DpxZKGu
DkRTw2yZGEJqvldoiXXWNFH3QScbK/etzjZL381Nbaeq3PpOQIoRlDKY5NwgVcwBwATtgOiqw1k/
LGPOY1rL8DnPwViFhY0/q1KWh2SCjZYxNP55/xMtj7o+9AAWmfuh93hbwIRSVGPrFdG1NNvGdxVp
PYUk1TvnYCMTRWAcIxNQamzK9VxdulSAEK1YJaLSBPaEJgqrnMZm3gud20stw1NGu6C1V8kLZWjn
hF7GFZHp3rEfJvO9kWrjAQ2LZicP3V6KZjuPBUFzXT/X0UAWk0bRNS3GHmcr1TwU5Tz7gxj2psKb
W5ZyFsctLDAXsNHrG6Ed87issD+85GVmP6I7Ux6V0LA+GUrZPU9JhUKYWuaBikLoqZ80mF5GmP9z
f69sHmcQ/1QSSyfyRm+gwVksiTUSmUGTzlfGnAk5cNPWbzs1T1EywTK2OE+ZGYPpzghvb/DTqOZD
FRnj18rUFM/X7dLYM6TeCrLs4MWYAqelG3iqmhWzQxSJrtxt4gdS7BNQ9jxSPzth3z0iqYn+hD5i
BHf/bbz0J1dHB9EoKhHycbzITeP1J8FzUjBBVJIrUxc06BuMU35U4NK/V5NUv5b60HwQ0snLD3oq
KpRLGnVQfdh+Kfo6eUtR6vW98wEFnPTzjIxu7hfOrHzHG1CUQTkP2iej9mTsJ2XTCF81RsUMULHR
hoNrx5KuglK3J1GZOoRgj4u1GesONt6QOh/xRMitqwH3D6upuMW3Np7j7hvjizJ/LDA9/IXlr6Dy
z536iCPcC1QdmZsABaAY2LrM0w+pbJpfSppUY1DBAwAgj94J2khFnBrHrKzCjsgoq++dq1Waj4B9
gy5bahTvKA2V6kvnWtUjANHO+BjNU3YszG7uHptuSn82cW79TqJ4/LXzQW5D2avvsToidSRdmRns
ztHKvusicY6ydZqgNLP54a9XgpENZB0WJwPOdYwZJIXTSB50lSagN0vg21WOwjmUyWS9u7/U8qNX
m2yZayxemYyHnHWZUnYNAsxKn1xF5VWP/Qxt3q7a6nB/lY1IhvontRBzLwSs1xeiAwgWy4EpvdIS
H/41wyx5Lr0wOZW45+ykmbfapAAlSTJBtgAm4E+rAE13Fj1fK0qvo+I137tRnb9JmIX/qAiDfBzq
fnw7tnXxXWtEUj8kajziszQaQ30cTTf8dv+5N0IH9y5vlrIe3YX15Ci2QBiLhvwE7Fv77PYzGkRY
s5yY+DpHq0r1L56V2zufdKOIcV3aMUQNEKo3ag+tlytlU2nxtUFr6wgZAXIHAsjP0dD2AR4m0ef/
8JDLII425QZXDGGuYY54ymuaJPSYFrXyj5FWOvwxT8KvTP+n2TfpQhk7EXJr77rIVzIDATRyg7gh
FiLtxMz2GlPuJr5RujN21LH74f7z3WLM2FHUKwsu3cJ8Zn0PS3zJe0eX8bWNQyjKAATFJ9XMEe3u
QxPZszrK3ylwMH82ZThdOlHnSK11uLMex2Jsgr5XU+3UzKLZ+dBbp2rhJkJkYLPfzAkjHapEO8Rk
/7qWPY+KM57H0PWesjnbm6VtvOpFcI9ikTxk6U69vovyWNhlVTfxVY+F+s1pdePUz7Ag77/pjePi
ITALj4FggWfY6uhiYt14s2dG10bnwpmM+ZAMYSDVVAZhBuVqQO/p7yMTcA6uWVp+tNjXoXacSlQ3
e6xMSyvPD6YdqWdbYyBvo/KxE9U3ziXYWoTn8VxgxXVzATGxVFHzMbnWslMeReoOz3OSKjLIyfr7
U6lU+rBzQjY6DBSFi0Dxgv5hqPz6s9UgerVI44SoRt6+aci8P3aOKx+RFVWvcRIPj5bduQoTvlQZ
jvc/5sbuXA4N86zl6NzM54U+206h2rQRa6M4m07yVTRK9U5vmt/3F9ram7hKwE0BvQ4UYLU3ZQbK
SCzHs0Jr+C1woe8qcIOdMmprEZJ+0MpIYdFFXL3JEFdEY6YRcdU6fHYmFETjY2yY7R4NdOsIcBks
ABhQaDebRLG0Mol7HmboxceGNvSZ2bVzMvs8aSEyqnWQtHCrd/bJ1reiVgUpxtzxFodtl+iW4dRH
JFHM8F1bj0XgavjC2JXcM3F+iZarjGPhv9PKg4ZFYF3V7DA2jC6y6/wKiXcKT/rQNelbZPKH/7Wm
hfIj9BHku6Y+Mg8G/UbHZ4bRv6tRmwA8O8df01SgJukkYf29Ayr0U42i4WOZ92guFqVVN/7o1c5e
Mn77+S3mMks2gVwxsAz99UHiCJmdLGR+rQ0XK6Ih1I5oDdc7jYOtVZa5mbp0yG7nNq43kOw6ER2y
sUwOKbooR9lk9V8fTLaxQdeGTw2R+yYoDPEU932DJONs5yc2fH5uW62+ZC1si789mgxroJMsQ2CG
NuvxZdO6qd6NY3p1FLD0dd7Vx7Yq9tSFbs8M3Ck6QBwXjWb7ehpYyH4ooj5Nr2qP/quv983cB+hj
OG/Dnsmsr9eT1h4FkJM9KMZLDfZ6MzORIi1Y5kSQJNezYJtiCmXJpLiCDzKWRKTT3UDoQzsdamxB
Yj/VZtMbKbKiqjvTj7VtX1En9Xud68PnEnlQcRjTAUolt6nNsEl0xc+m6DVMpJoIwbsYTED05FVJ
DPgVmPhv2pDTWwv9VDuAFGG+Nb04+dBoNnopje61ICmqwpgOc6/l2P71vWsf0So1gJTHkS7PfK9S
Bkk+o9xuhcLNYTB3ZgtDWyv6wG0XaZa8K8wkqGrV/Gc2KujSwrMIOWklKQDNvHURE7L46/t75TYG
8Sot8nZ6Z8jcrecLwOLBUxo612PZp+ccm++jXtVZUDmZtxPMtzbMwrWH/wtW50Ygpw5lPCrGlFwn
BE59EKv2DzNrwfk6ov0IJwWHtqn7aywulyDzWGIsXTiUoFchRAy9ZjQZaTLIEe2hkxBe1MrDEm7S
lQNwzmbn7N02/oCrUNDZFHdgmm86Ol3bo3RUplfNraz8kGSx+TNt7VBbyIAZSrHcQCdHeuV4BPHi
/NSjBpny+9/0Nv9YzDZIdzBM25KpTONM6UJB/lGnZRiIUEaf6EXnj50ciye7V5uLqbcDsjL8/p21
t/YT5SZjDl77LaK8BYgl9ZG1yzz3ggX/uGgom6ji5nsN3624vTid2dQhdOLXrzpTGkqcgv0UIiJ8
nNyyfqi8ot+J27f5I/LaJFOontARQtnp9R2US2Pm3NrZVVeKoMqL4hzSf/fVBmkXYBc7ubi28f7w
HFqKVh7pVgojSvNMsSowNJE+6CgDyMh+SEG/fXLjsguPSzSYDlbUwTt2Bd0cv20y5UkUoIraJMmD
UsG68MEekQ0LQojqj6ka7YmlvMDqVvGXzvIywQICysW5eidTRMRD14y7LMIZ4DwDfwEJw0QAW6Ye
efAnDek59dgM9fA2CiezD8B5ieqYDHX+ScWC8X9YARfzo60m1cXS1X6RtW5NTIqT1DnaUOzSgyoS
FwJirtbVJaf/pVzxyclF4LqLH1SIEMt0LEK7y8BmpqLb2cYbewugEYogzlJ6Il74+qvbdDISOfAZ
NNRAPpmF6fkGOtI7An3OouK0fpGMVzHrhOkAYnL1ImcjqbnHARp5bjvJa4JevOZXNvMxoHlK2T4C
6ERze0gaS3tv1ZWpBEbG+MLvrIXKpgPLK1DzkmMYpI5afgyj2UTUA0b65E+D2tPS7cwB1TvhVr6O
7UFx8gbAiUEalXkbRJN031CPAGGUdq3OwaBmyc+sNwdGkbP9oxhm44NVydHwNSByia92cZIeM31y
7UM0KFZ36HIoXUdtaGz9MArGu3RZnOmfqjUKMxCjjB6qyhp7v0g09VtTJ+Hvog7tZ82WuDg4gGI/
JWNu/IBCj6BwX3q19xiWiDf7NY3P8CSzWXxt57hQfII4Sgt5pKTjsRgg1D45Ed1BvxpHpT14WCl/
JsNSstOM0dhFZrn6yw1LZ/QVs+1/FI2QnF+wmxFaKKii+3Q2Eu1NajbTP1qL8/rJhQBvkRdIY6/c
3eiOUcUA0eIpaLLf3LLSjnEiQgv80nYT0sz0Sg+p2UZBpBbT26VP+Ox1acXErC/fFEo/HHpmKIHj
DPpONHuprNc7DrTTUlCB47oF4Ee6UWSjdC+Ilhjm0YtEXB+atGva59mbGk6WHifRY+Z5Y3ouerID
FO6VLHno0qm1/L73Ru8MTCuUJ8MY0aAvHKRVMkRyLd+iNe8+MTaRw29Va5M+QCiJtnfBdvmsDlaX
4wA7x0jGRy38nkkRavWhHlxRn6o+G38UuYM9ALrnWvXGdWfvjT1L2zy0sd2+Sy0l/eLWGLxCxjCz
gv9t6vjlfSFloHTOmPoKagJfk2pWs1PhqD1wcZlQmMyxWYwfIJVzYCTC6OVVyKG6jl0yYCtMgJkO
uSe1t6oxYxfneOyznWCykfhQXCzQHo45icFyxfwxtBUN4jnzVHkXXcUlt9GLxvN7aqzDqLEHlKxr
DjGZ7s6qW5uOZRGogFvOgGk9ngurBbDbKu4lRp7AT23QG2NWVIekHphmDVUeuEUXBn1HOqrq9fiI
6lZ7Njq5B7HdyEe4nilH+C0wfW9wJGisp4w++CFQyw5jk83Pij71R2ZR1nM/qBOq9oVzsqy9RvDG
Zaov2haIQaqLZvcqijvgBjyjXja76pWnsEvVIG0887RINZ7v51wb7UouKmaGdEL41Detiqlk1Gri
A3Bxs6l/j7AOtr+pCwbb74yZGbBdZPP7NBFI7juNyiQTQtiQfBpGZf5m6IgnNIgzwnbyoyRUy79G
mIH7J4tZGJJU0jfNmgnLlXGREnGVNj9mSTFfjWksdlbZ2ufL5Iz4BknkBufFfygKCckeb8NUYbgF
cPaTzLx2uT0G7zoNmYMjsxUne5mgtpF1L8wGZu0W6NcbBB3I/NHpm1i5RGHeTUejjRbRxMKzwK7w
n0wQ+n2NaLAl5I/JSqbfxKL+A/uG4WqZSQ3T3tjovaOthVbzQLaZ6YfQqcW/EqAZwzwnVU7u1DK/
T6lJP+xsnc1fv1SzpNtAqtdzGtrJo6ZH8NPrmUgFjpSZtpXmHSABrTCfpIGNBeTP6FRXmvo4hZHe
+tTFVgAfzHwe8UoJOkUobz1jUk6zO6gfI9mND2BRlC+G2U3nOFf2NH020mIE87jRqJ2Boa6r/8Gb
nc6LgRwTR/JLOhfxeazN4nc6TdmnpFC0nZe0cZQhyCxKTHRPbtuNcdbAKelZD/pU/jOHYdIElRja
dxGX/h7zYHMxGuIOPtgoMqzb0z3K7hjX2cpFTkN6oAWFSwuuBg9IsVmn+x9/I9GEq05oXBBat1KO
FfpviMTwXAySp0CbcTuopGXsVKVbX2vBOLOjeRy+2+sbiCcknYpLaoQc6EndzPnRpEV0jkiEDnGl
72Hstl4gtx1dcChpG/1UqCgt9iDhZSrs4WCRWR0VfNR91DT+volKZF9EwJjGaFhxrxqbZhg6Ux4t
j5bI/glmqor0sovpVy6Snfi2+VQAdWnfLTyxG2hAPzJmHTLlYtYieTMo3nSha9l9K7TY8e9vi72l
Vh8MsxktnqKU44Uoy8lRXVprcIk/R2Hy17LndNa5Fmz+YVoKtuH13nDAAI7QfMNLiiVP7A/SaAPM
XsaHySGI3H+sjRuCtghKCEtBzfxsiYR/ZEJK2+spmBL45tkQHTtzTp/jQqQHx5q/NUP82+y0cedi
3niTfy7prnKAsZytbLJm76LZCfQw3O2mjxXaqYLktNuDEGw9H+0CMCsvaOd1ytUsEBsVM4hL7drl
s4JDzWPWdOZjaXeoz47RyCU4Ozt9ta0nXLwTlq4LfbU1oJW/nPtuCF08VtXsascDvddq1k+RNVY7
23IjjuCFuQhrMdxC53a1LSX+rVrXk1JWQukPM7KMh9HoMc4zkySgVLeP9/fL1nqLKOuCYUNVfj0D
hh0cDqJE3SEbRHpK+nH+NXbWV7Pv9WtiC2+nHt94k1RndHoYg5KurvnmiZaUSt4uWJM4RpPYwtKg
wHjnjLTknhnF5lJ8q5f785ZHO1UJvEXYBleC7/hklJZ8putjvxtcuEb3X+IGwMtCBw3BLpQ4GKmv
5wGWneN6ZoeL+qinnSZZKEE9leZhApdxVjRHUojMEGshqD23Rt3/U4xZGeharTxGER3v+z9n68kZ
+9rgFthLN5Moo2H9ytMhV6F6epQQ4B7I6ZRjRKd2B5WycRzRn2HnLNce15/+OtyIVoSjI+D24YUm
n+quih60RFFP7Rzlx7az3k1Kle6AT5YjsCqwQQVwDzGup3/60vL5I8SpXZEjbC+VS9qV0dGTZfae
WUS7o1e8+RL/WGX1ZLVaVDZuScpF2GlCPY6tpZ96TeKjCw146f4X26okwefDfeVrLW7eqytiCPPZ
7LF/u0DzcL5jim5dRqQoDiKEIUAq6hnvGhzbHvtw8v7Rmsx0gmQ2gJI14V+z3KkuIFws0wrKjJta
2mgp3lOD1KyWan7tbSe/epG3Z8G0+XqRuFvka6DurytWRU2dKC3q6NoZ1nR1c0A0rhX3z55X/Idh
He8USgBp0sKXXr3bEURh2jSAaN0pBoKpe+VDLoqP97/g5kFYVN9oP9CYX18RCBF4rRsCjQ7xrPKl
I/HOsjOcBlNkcEWedMGQxTs+TVvv8CVwA9/helrrhABO0iYHgdyrKaOO3qBeYQ7L28xCSMP3H29z
qUVUgvjGv9bFSEX4zNEvQz8aBl4gZYbZRqcWlxD5tp18ffkc6+MNqAORbggkt8BuJmhtpTbUagi0
5udhcFUkV4bshIhqeiiGMf1KAWZ97qPpP7SkASfaJJ8gWRY2x+tgNk4I6CAWTRSPa+9cIbl1cJJB
7gwgtsIXBRbtEtLpZXb2ehUU+rXRcjnqAI/RAmkV9ZLperZzB2hbG5LCcVEiwIoJ1t/rZZxBY9zq
IVmmtNYc+UhUNaBoeyE138a/qH0Indn4zYCMQWo7a1N9aDsp2nORz9bSt5pE7TMJ6L2D4znAaZe9
EftVPhe/1HJuuyPtTX1vFLS1zRYRZeoaOimksK9/tK7P8YRbl3IphSqvs9vmP71SN462M2n/4cA6
QPeZ4iFKeIMmRCerHdU6p6FRFe5hgVH5ia0O57ovxSnLZOkXVZXucM22PsqL7RvabXTp3dUOA9no
xa0K3EwJR4H2o4YFJkYQx8xS3tuuhK4AJes/HN2FDG9TntKkW3emPB0ejY5n+dXRIvNjVrVJgBJ3
+1M689f7QWLj5HovTW9WoSpd7+winbW6S4G5KSVKSYwTzPbRSCLtGWM0D3tJKyo+2r1Zz2egpXuF
z8axojYlwNOJpNOzjlBOivkRDrDR1ZoA3/paq4LZRAFX3Xmdm+vQA6MTtuBM1p0LswrtuOksWPJt
Vo++sEbnNGLb/uPv3+ViDwh2TyW/Wr/LuEBJYjYFTUyUkq4MmxG1koBBmfeGV2Tn+8CLoAli+bFX
7m89IK1F8lkPnNtNa0Zn2GV3IW3WdijEBwZaDXSTdu9S3sp4qIfRL0eAxuEMrsJgiC+KIxsoq3G8
SLLOSdO5B8gKi8ZuLWfamGNZO8ci9YrQh5oyTnRv45FhyWwMTmC0pVHvJLNbT74QacEwgNa8aWZX
7hRZaQX7vjBV+dzRfYARMO1l55tPToFHsbCAQXn+10HOyhFIrCGrXGBHaA8TnekrnlnVIbKheBi5
ooMHLaJn0DeT78WDuKi91xyG0W12ui2bv2SZvWObAMTwhmY3WoMiOLTuJVdQMjkUMRAGeOFW0hxK
Wzr2AxJEAyKOaoPjtE6hcqwRaWlPBlAD188Ue0x3ftLGBeCBpge6stSiN4okFtDKVlpZeMlkkp9a
UDpPRjpppwU8+B++Npi0Re0CAP+NLnAxVyHiYgn73FHjo9U36VGZmj0C0kZ9jXQiesqkEwgbrm+0
SZah0TX4UtgZCKq4qaMHoWoZEKA2PNRz+vN+2Nh6fyDfeHU63fobhp5HMV3l1eLMa0PxV1ukIepS
4CAjsvzv77LFx2+BGS3k4nXngP5EgzZVpCBiloTnzuhSxTfttn4S3WwZZKKxZviZFc//3H/EjTuU
NJuoSGqC0tIaZ1khpt7jnkqphA/DuR2U9uo6MnoMUxfrCyQIrlNn7CUmxgaOwINQQmAg5FNurW7u
uIbejssk+X2tlOYxqRFfCpIYLRbmHyXlGETO4Trg6W34qRG3P4fWxarLaQDJQcUMuejVzFQOkFAc
+dBD1cj8ARZ0FTRtK4ejG+fjezl7CtiTNgMpqiXDlPpYcaTfaS9OTNaLuUhOPfJHX7BmzKIAvm/7
Ve1hnrzrPCFwmQME9ZDWresEghAW7aSUW9c7IQvdWcQsQSCt4pajxHXS1DUtZyWuEJWfnOypkbV3
apyUznMRd9Ul9jKP+U+dnO9/9K3QDITehZ9PeL5RWM0tSOSl1iDirevJcWiM/lwk4R6KYOuwega9
ELBVy1LL1vujs1AVzNfVkatPadL8wVJbFZwqps9hbWFxUhnZTl/xBV29qnW4ZP9/wdWuams8hiEe
oHrqVDb99a4IFoHut9EEQJA/eb4pMUbKAbz5eojOl5MwKbn/ajcfmhYgUYp+I8Xr64fGWRwdFXhp
hIy6eTspXntK5kgPlMaw/Mir9ialtyEK/g7DBPJRF8nAl0njHy9ZabpUxGjG4F8icBcWJso/sBKO
dpjvFUG3oeLVUvrq0aoUgJGXLrLNrlP+mIt5DDzUlAJmd8Zzx5yad1zsSQUtHfbX35SHWqSbGdkt
Fharb9qQYTPd5JtOqc77DD3wkIBQjm4S5sLP7a56n0V0/zylw4Aqt//aFHdhDIMo1TiikMfXhV/W
We486UN8NYwifhtPc/nkDk09X1LAreHODt76mJwT5A/Ql72VwupEN+oKTvbXLIryZyPsetxUwuld
XvXpzn29tRRVIYq9L+SLdatxMiNppm0OuNX26kOfupgMIVVw7DLUr+8fia2l6H9hVebCOLuht6lt
WatRDzM2kYnyKDUl/9UZoj840pg+3V/q9vTRA6PXQAq2CN+t+0b5UCiSaweINbWn0nFbWMYYnbJw
zA40Sebj/eU2Uj7WW+zXFhM0cr/l9/xx+toulUk0opmLVKL7SbRl6E9zCBpZKbSjGAYJAs02Tjgy
yANGV9lTjY1VMGWasdMGub1NaLXAPKATAsAcd5TXP8TOx1jUgh8Sjn36zqssLzBsalNkC5zAnKTl
J40C9rsU1o6hx0a3/vXSy2XzxztA5Ci3xCCzazOragdSp6t766haWfZmdtHo8+t2ToRP6xkCcaG1
xnXAVKC+Dnmonjou5p631xh7gWPjNsCKBs0LxA85wjeSBtPAEEtQn1/1EtuIsuzsc6/MySkVE+Ve
kdePhujSQy+Ey0dr43Najep/2PqL+iIOedS4NzV8Z2rYVbBHrllvOUFYtupXbRj6wMbdbOc7bG19
ej2LdTJt2RtIiVCjhhYSRKqsnv9FSqFUAxc1moPS1c7Hkk7CTgDZfL8kMCSryE7j8bq6DozYRKvC
UuJrmA75SY81OlyJLAx/0EL7UBmhebRa4lala/Fbq6FniwVRu9M/2HpqMpkF00v+So39evOhU++W
XQRbTmtS95va9vZbIbPyhKxG92iSwe0JjG0uyPvFoBN80A2Vw9HSNMw94qbmsrWsQs0/SCUtHp1R
id/naEPvpGpbly6FDnILKDwQQVcRpoqHzKgxur0WA0oVzjjiMlhOGNWVQyopbUV4aFPT+HA/sG0+
JeiOBf/50uZ//VrjiMw/FWgOtZ6Yvk513PulEqfPoxUyrI2SvS711i3PqOaFGwO1aX3L6k1bqH3p
xlensXHfG5GK0QrxVdqhhSZ/MWMcGGeBpFr2y1z+uv+wWzsZFSck5WGWEM/XPT1LVLTpPWwsQ+ZU
uAtGGiKXmoba0Fnp7flUYJt11VvdOWEUML6hXWZ8KAVW8jvl+hIpV7mORj8Wdh2iYIg/r7613VhT
nE9DdM2ZZ/s5Agsf61FRd5KMzVWoMoFxGxyaNXrL5Q27ucusSCaN8YvO3OcGScJ/d97pxoVEnY5z
FmN++ojrfWvQ92iGxSJHLZXZ8mkT0UZM5qR/M6g1Ps6SDsFVdWPnCyc3z8C+IprqlwJ0qZ8PYH59
JQ7n1pcem9HHNnSIgtnGcxw3iMbqD0MpFm/JKsuUvUt9uSvXn2Fp1RFEt4y/cvJsLyk0SnHbbLxA
GeP5KZ3izj0nQ2KqDyk5TkXqqfdfokIV1sFxJ/VRC7P/4+w8luxEunZ9RUTgzRTYpigjV2qpe0K0
1F8n3vurPw/6z0DFJjZRPdFECuUGMlcu85rqb9H14ZNZZnbukwuU77YfWO3PyaIQfAdYdtPGHOFh
ZIUhASqTxHie6k47R2Dp/1GzUv40FcuREN7eViFzoaGITsLK634bBtgqljQg8hyo8NIDQw0RH+rh
0H68v1l2+HFo85NAgVKiWryZh6H3I0V0wUSQZ0lmu5Dkor+j0NS/totasxPyEDVDqEnib7W3lOlZ
mrX8imZRM3gL7Nf2RZvL1Dqp+VqTQO+c/owsE4RAZauSfbWMzG4QFRrm76D8rR/NkHTyRZk48b5p
JzXCB0uefyntEENRl5mO3V1HFMWcU9mX+L0Z0FBtd8F8YjyPExIN17mz58Wd9bJ8BN3nCHcclPRL
MVeq+SxHSV/Rhu1Fc1HBSvxl8Z+k/3YR/HSgtY2wTm1FinSCL1OLLwdvcmfrkv+qeDECm7uJZJa6
pOUydzB05VkLQG+bL2PbFtf7q+zcScwNCZhEK5pj2zg1OHGJAABzlyop5cemGutHs4jbIFvS/AX2
4VenDJXv99fcKSIoiwgl4EIYJ24n3N1QtWpesvXRWai8Kdfzh5oZsA+DJD4IADuXH9ABSMfM0pEM
3oYuLv0kqxdAQ3Nd/qwce+CbpvMXzD6cD6Fwiv4gSdxZD94OPYP1AmTovYbS3xLoObQFoJIciECo
zRAoV8jAuc4kGlZC0prJg24pJ1/vv8+9RRlKrCkTBefNbBCX3qye+yF86GJJOS2j+sOKltY15wpp
xmo5soTY+XzwN3iXMEcJrNsufW3FLQQl5hN9U47k22KN3vxrQ/fKWEsOvuBO3ALMSeeWe/JXbvj2
jQpdq4Rcr/iPskYhQsYUD8ygdnCR7rxCJDvBwaIusoK5twmwDgm7MhmvNjJDlHOt0p34Yo5OBATa
aZbyVDWlMP37323nRf5CCFFr0q4FG/H20TCMNVrUBKWHetRrNA8X6ZxWCeNBit2Dt7izFHMVoBAr
F4IBy+b5snZOIkTLAKzUQ3m2KF+fh0qLcq/ODgOXuvPJ1jSX4mUVF7vpf0MBNSV10bLAQne5OA2h
Ah3TXGRjcA1jaEw3poz82fRW/Fec533u6sowpdC0Mv1/aZrUz0TcavG1BubyqUpVNJ4nEdlnfbaV
P+Dy2KYXOZXqQLzq4QhJY9f+UAZV/kezhYlhSpmMX2zctI7cyfeeiyRLpbNPS+em1apPPR2CSUqD
KnYaxO7nyg+xEjmIyHur/Oqt0PXAenV7vHRuImMS1OCGvmTXakTixtHmo17Y3iqgGmGFkaCSfqz3
wu+BSigitrUhC0ACdk8xvCyvLbsjc8WjVTbhsK9ZZlTbLIgNoATaZEZn1azl/7C513C08g5Icbb3
CfB8mOyQS4IqlyVv1OgXMX8rzzrg1IM4sf7gt/kkWAGCBGK4/ydu9fa1gRqZ2nZJ0kAJRdx4VBPN
KTRz+/OgmLnwtdGwzij/XjUrjQ6K9NsjTJZP2/RX5xK7lc0RdsgLTXnS02Ap9AJjp1h2NX2Yg0jq
54PiZe8pQS0ywLJWoO0WFxYhPldQdWeBFkFyu0Rt0vbnxpps4WUFBPqfqjWgV6DnWhh00wwB935g
3F2fOTOkZzJJyGtv33LcpCOTaN5yVxnFo76M4oX+qezarRFd82hKXqCxyWcYZe3ByrsvGVErMP0U
DTe87k61uhicOCsvsrJ4eMTbPwwYn8K11epo396eDlSBOH4YzLDkTR5UjFXWtyj5BzFkbDzm5+gJ
Zl5/uf8ybzM8GANAkIhb8PtvvEMSrRiZ8xYQppHUK1Dvm4zcR4egLd0hrImtddSFzyaNl6Oh0U5L
dSUroAeCeh3J5XYfNbIo+lZL86BEguJrWDbTc5YlpnzKUQv7GXXG8KlrC8tHYb9/TDVJpF5aZGXm
mjauYv/h09K2g1UNhuaWTC9AVCdoamT0NqvXOsqth8iIVB/WcfT6/jcOWGJFia554Fb2CZSx2vVm
lAcg0zO0hR350wxl3XWyqn1tnL44W6AgD4bOO50PBHZQfloHAcgIbuNDO9T0bnORB8VQVufZFGhM
KMb0caTT7PeW+s9c984lbTpEGbO2ONHzOJoF721ovjQ7jb7JWrdszq00hugVWGnQ0CC/9LWteQm4
3oNwv/ukoBKAkoJEuZ04S7otFDk00mBymuwTRqeD48rq5CRuplTRijIf56eyE9HJNuO8dIvKHL8u
OBgegZNvs8YV0Lra2AO4tm+iRaiO0NWxuQvwVEkXt9Ks8UeVQvtEOnMSp0JJ/8thZnpGUFaAQt/Q
gJoeLeGevGClEOOeY3O5Po4tQ38vHUOzdvs0HlKvUYfGODg+e9/295XXv/8tYaD9ja9Rm2SBXUrL
iz7WZoB5cXPQ+d5dhWqXFgVzOtDPb1eZaJCKvA75tK1jFAEkwBCd01j0jn//jO5+OkAniDwB/rsR
9Y3kkWrD4YoLdbU+G9o/KFH9wOhL9QoH6eb7i+2EYKIBcZAe7Foaqm+fqu/kSViplgTpqKrJK3OS
9JuKY4b6ITWt8IIRQvkgy/10vb/szjNC7WOkRVyAF7xt+XT6rDOlNtB8b3sQ0MNCdeCFCS2wWE3b
R7Xoh4Puz23vF/FShCFRsEU78EbwHVjnUMUNvWazGOmuu2M9qvWTLXUSqFi7HD4vsjpo57qIs+jf
FkWq7pyPotNf3//ggGVX4ULa+zcfF0UlNWXpOLABRD9DaS39Sm0GYHKleIqs/kgUamduxnMDpEeP
Gr77DVdoICAyGkF5xtZ6TLKisPKHeNafGnvpLo1lYh0SpUguzWrr4ZXTeFjhPqaSUP4krRsOPvve
blvvXdBVK3hre+si0t7rOo2doIxSOppZr0v52Wid+Q/UuWJ/6PX2wakU8X7pQfDO8KXAL6xAq23v
Q6DiFqY5UyshwtzXlyLzG/us5MD94+Fp6JyPWmIVB9feTsAgScWQZu0N3A6kAQqBYBgcRmVyiHxL
1VkvzlIeccF20kJWQQVwlVBYVfPeHuDIUXOHQgnBU0OKPcgZzXlR5tCfczxr7+/dvaUg6q27aMUm
b1v6BYCW0loQcXKWEf5T3TW4PqWdE6LmPOAgeX+1vRABRQmCDQ3+FdH+9sFqCZZxG0lJkMsTTm0x
6JYOAMHVWeIfC7iq90dd6jPaY4CR6A5scxSRLKUeN2oSqG1ePzDmtv1i1NoHSsT0lIRGe5D77r1M
mnBrO5qK/QYRVyAi0qsS6w1jGwXRGC6nDlUdv0Re6HT/Te4utSIzmdjvUE4yZZqlGJn0QMpJSqql
UE/p1CrfOnyYDt7i7Z6HUKauvXVUPolym93YtsJxkmpKA1TpyS+pPE9qBx3y/gPtpFkso2Mvww2y
0zMCgm+y8VWWQWDYw2Y2vazlzKlyhA2tX7M/Ih9WXywkTV1JmXTf1Jvm4Oa8vVDW32Dh+EVlj+re
JqOckg4poZmM0jB6NgxR/DoN0vyU8L29sXImwyWely6uX2jrzMkRF3r9/9/W+6yP1iDqtOzYm/a4
3AkThUGbfERtm8Q1zeYxtdvmJJjveT3IH3eolvlTZ6Xxwcnc/cgcTFpoeLezH9+ezE5pe2TWc95+
HnWnBdn0S1vo2rt37a/GONPSFWgC2+PtKsBJi7hOEbKaIin0Sv6VNzaK5Yu2kQ4C296rVJC4ZB5K
5noD7l559JLTVSwVduV1tKzu3BlT5Vry4sCbmuQzKMrxbHStccTR2hFI4TGps1WqMhg/24qsrfVO
kWhjBPVQWJ+mUk9+5oMB+nedRAwXWpOYc2SRFD8zeavqq9NZ8YmLoPfNqY1f2yUCa4K447tbOvws
xi4Ajkitb3AeQhuGQtIM8kJh1jPIrST8vCAL2fpS0wAavn+g93YUrALg4+gwQDDc7KhJVJmFXXQS
hIhnay76WPZrbXft+yUAeSoOK4DYlWS13VOxxeB9icuEqr9vhnOCpONXG3HgAb0Oe3osu5zaHnJy
JlAk1MKDCkJVdo4sykPozQLZvJXSt/QhqzonT4JlWer0s5p3E5plmliEr6zKg9/yqRqQciqUGG2x
MRnV2ddAsmmuqiD+5sa2XkX4IiRF6UoxyEB/Mlq7vWbL0n7vJrWCktFXA3qOc2ieq3ye4qssD1ro
LrMeaQcB8PZaQZlt5VxQDrF3t71NA9XbvCzSJGhkNQ/ydJr8zjaya7doR/tjN+CDHeeYoKRDC2wT
bNXQUep2GJIgAkz1oRx0DaUyVKpOM/psp7iOp2fbGJFzguD2P7uLQOQp2Ca9f5eiYYQkHRw95kyb
iJR0cS8MAwFZcIbdy7QMkmfluXUQ9/bOAjkqXnRM4ckbN81UJImjorOBLeRpPTwYViNd0QyzjxoE
e1+PNRDC5OOhx7F5o8tgDyVyc0xXG8X0Izk2vbaDselkwjpgZd9mcjQgQMah8wUM/UZxi6A9QkwZ
yXKWqntWEIjHsp2W5TQog79o9uzf/067uwWsJFMz+lx0cTavsE8ntBdXJ6Zs0eQfqAHNw6mzikF/
zBSrUPyGZnjtZqgLZq5TpKX1Me4L+4OcdlCY7v+WvdeMJu/a5iQhuqk86NkKyZ6RdI8gCfm23oRB
lDjWOcGh7uCxd5eihmfGyzm5UU3UQZFABgXWW4IVHHwlk1vleUTny8O8hbnv/Qfb+6jUlbRO+aC3
IJEIaxTZklJKqs4ovAlI06NIwB44caj/BIR5BO/d/ajgQ2AaUe8gSb25I9QKRXVabjjfhKOauWgc
Zo9ap+vVFZ3jJfXGku4B6lTidS6ipD5VYSOu6VRpR/2ZnfeMuPLa/EfPTCf/epuYtLyVUUOvi5bJ
Mnm5suAoA9wquQ7FWB9cGbtrEVypDxjFwnB4u5aa9XxqvGgC4M3q1XSS5uRY8OlSBRLK/Q+6E3cY
9dJvYhVG6Nv3K8ZGj6ARs33QCrzkeVudQzk84qPs3YHkOhiL0o3hKvz1mX9r1mnzBG0XAkVgotaq
uwhSTj/xlVL+Athkv2hKUWLVMYZq8diXQ8VliPfg9Dda64lzQq29+to5s9yfdOT7r2XTCdkfq2RM
FVdTZmxRFR3Vai+h8m5czE3SFcBjWyd9rjLn/UcbCAzFMLU3uijbzA3PcSbMqBcHkqlhyVvbipvl
Ir2mZmYcHO2dw8ZShE6uHTCo21ojH2JtUMc4C0r0xZ8Vqe9sr4GO9GfcS9NZ08NZOTjeexsPiguk
IVJiMN/rbvntM0XdglpHTvaNS8X83Le6fakl0SGa2DsH5cRO9o2LB6BT8l8wmduHq+ZyGaD1MQWy
RfxRKpzkYWlSs7zw8vVnKHNWwFyzxo4SnuHBN9zb9BQx5DGgjMj91xf/22OiJQV0I2ftGB2P0wwY
89QZcXfwhHsvc1XG4konXHLfvl2l1AYl7NZpmlPntekCazLQaJeSf81FTw76CntbBRwp2HZqplvS
FZqaCTL3XYZPm5mcYjWqHidJfK7UofQLyx4PtIH2lgNGsabukALYMW8fbUR8qBqB0wVFmet+y23z
h+ihN0v6kF5yzTgaYO29SlrG5GBoRjFY36QtRpxaja7nWbCgS++n6hj6bMnCLzTp/SMjfAJoB9E6
hON/g4GhXkFLBZRWIIdD+KhUQ31KRH40UN59IMQeGJoAkrpROQRe3fe6TZurm4XlTfRmX8rK0d0F
fd6v9yP8bfeVB4KKA4GbnvtNqzAdStBRVZYGdtMtZ4m4yAwssj8Anc0vbdumD1kdyu/ugrIochbk
y8TJG4RuAYKvrkVKIKlJlQ2hDNxl1T/3n2xvF0JKoS9JpsXYa33y349xjmW6CmU20EDxQkFv3NKp
57OYh9qXlOLgPR6tttmDel20XAuoYA9lbDxVWf53Uqfpx46j51XtnJ7uP9zeDgHMRq5Omwet9c1y
jjrDqyhEGswDPIMeyIEnRbBPRckJuL/U7pMBSgaqh0LsTQqJD++CoDGbUZck5xxranZVW9F5cRLL
pyaahvP99fbCL/seNjso41vanaYujlXYNF6cVMnOpPJVEK6qyvdX2XuB5E6IW3BN3864Kh0rX6cv
EYGzB+dkQMM9zXQqr6JXm//wrZgwUKEybiFJ3Hwrm5ZxNpqEQ5Go8bkM40jzpWmZTog/D/nBYntf
y0JSl8EOXbKbZmspFqsRGrFQimRIiko0erGFkLO8MK+zyvYIgbIXP0DdgEyFNAiAbv09v50yUCcw
TwqusdnJi69N3rUuArrxOa5a+Sv6MstJjaUj2OrOoiSJ3DBUwny9bZbFPsybdO2T8wLaoMxQTXaz
zuy82eyEZ0o5ZsZ9036/v2V2VyVGrspQXNxblSbJUuGYWksStAVWhzEV9CVjRHTOmsh6RKanOC9L
qbx/n66CncwmDWXt1W8qnGpwlqFKGhad2/SlL5boc6LEqZ+rk34AFts5EtT9NMPgF1FbbD+lakW6
M4T4Ek5WpNjn0MzqDyIFOflQmpQ2B6XFzkYlnqzYD1iRq4rG240z4eaRaVFIPZ5m1l91VIeXoa/b
ixGPUusyax0PLp29z8cQghJtlde+gR3zEpdiGLB4hBYneXGMl4iqR+KqRepwLoDHe7qMFfb9PbOe
7U1Dfi0H1rHur4Ro8/nU2u4HE5v2oC6U6qOlTC+UseY5tvDltKI6vsyimC4TZl2v9xfe+5isSXmA
9N1tX0opmj4FeEIjDmGvxMOvB+nffITFNJhm+B++5Qpap+1P3L5pT80qKQPq8HGgmWXUeWjkV61X
aVVEM6yEUvXRLrjoD+6lnXuCC5B7HcV20ArbrA/P2XzNeKHDrbMW0ymyZxsProMPuLcKOmIUWGR8
xPDNB0zMGlpUR8+7zo3KT+e13VgNxUHU3oGecd4Y+VkQfyistg+TiGyskM4GyKeQRHgDdd93p66k
jw3HMPFSVCsKty3qonIVmEC+ELoR+UsM0ES2tO6gw7D/c1Zw6kqaXq3Q3h5OyAllDoKR9EID6yGG
MvcK/DOelKUwv+ESXn0v0CnHO0rKrxlzN79P6+5ZTKhG3t/G+7+Ezuqq5rZDGYucKePkKhTUWWo0
3jzp8ZORSDFb2sycoA1F99IojX6eS2P+gHKz/Bw1eMrjotO9n+cKSEN22A7Mn9E82rwVrIHNpSjp
9TZp9DNDc4aqLWldRFfVy5hI9X/YemRdRH7C/i1OWGQtEBTDJKVUkuWzYdXphwiowsHZ3QkUGpm/
gqvDKpa3bWAjvmHOAt30APDZeGo1++fcRt2ZVLk6uF92YiGMf4IEx2jlba9H7fdUYQjtySpkyPhN
Wf2tR2UyPeR2m73IsBcqt43yAsxLjelFb0+mdLm/k/ZWp/GLvCtaTQDWN4mKWOyqzWhXBBK9VwbA
wG2Sui3PSjNF17TWzUuD78BJJZAdfMe9N0wbkpk+gZi7df1lvz13L4Qyz1lOq1tO51NiSbYfWWF6
oVNVHsSRnfkz4AHgEVDxCYnbHYqSC1G4HUWQLm0XyHLXYCOS517eiunVQsPfLbBLu1gRXpEuQ9b3
swQpwNdLgBuHwLwd9WMbMWLezSeeh/QEQ2U5L90Cz6ZrY58ve/Bid250IiY/E+oBbd4tGgTP8xIN
xiZ8KBIHNSbJGJ5sK5q9Rm5mP2Vue4pGWbze30c7jMGVAYmmM+gByspts7Il8y5Fxo0g4xoynRZh
MRU2FzPPT0td4vAygBZDvVpLSwXe8Gh+TowugoJvmOHgTValfFMUgW2BbY//ymOU1b6aYsXgNXUu
PaVVKDJ41ioCtQ3uV9ZlWCbxKVamTsdNqKsewzJdZBdZDpGcu6Ytv+tNqcwXaqk0cxnCd38zLqqj
M8Ou5g8samOdj45iqj9nTmxfC8OcYz9XRPmxgB7Y+z3SkNlP2uMUd2g5LKel63VxnepSKN9UtZtf
8Z9tj5ASO8cRxVioKYx3eZnbqWuKZCIExzgKjCysLzlODeehRwcvk6rkf0nFQGYOiwgyTixf73/A
nV0DHYEGDop1ZJ7bsWEUKnVTjAy51CoqA3wlYW9OUf+Jrgf6GINoEERNj7DzOweT/B0ePbYioJ23
uXWdYZnTO7Aj815UJ2fJZD9FLvtbrWoZKj1ZdZlEMXitBf5smMr+z/vPvJPF0C1YTQuBMa3gibch
qLSGJIUWSoKGEPlDG1vxWc6W5kAJZG8VOi2A+MhjcGrYBPgqxyPLmdN1xDaUwsXHd/DLrJgO2ov7
yzCOWNsRME63KVm7cD1EoBeNcSlyN59F/ncRlUfOFjsFCtpGBGwC2q8M8+07E6tODTsfu8fIMZ4r
Gz+iuNVUt0UwwS/H5WievftYJLPox0DaYZO8XU8bcYpyCpLoopOqILG77MuUDUezlv1VHOagDncx
f7xdBWF/oxdc9fT7UPn3xSwbnkizWH1/WoHfMbBO7juy8C16w0qgsYNEQrxo1DvhDkpJvVVaLbTl
UQLk/v79zUp0i6BVyYBT3j5VVCpqktdg5rIC+7OmApEdNYdCg3sxC5YNLGDSMlApm1XMru+rGgRS
oAtNeuE4WX6CuNvTYqctypaT5RNRCk9RpveLbP+ypoJ3o6LEcdNCWiQHrlgKbFRZGGDOpYwt3SL1
n2ANfr//JneSFSbkKyoYTgajzM0uHCNbm5o8jwNhVsOfpVHUPFncvk4ApQ8+2t4BW5X2oQIzVLpx
Nk+cQbPjDk9n/D+ZQzRO0KlZ5pnF8kcXdd/uP9fuYnwz+sHrtt/mChDubUlLdcy+e9E9O0YcuXkv
2+cKd+7TxLs4mJXtnLP1sRAXoIVPk3uzV+JFV7NRK5GoyZP5TCIxPyxwSf37T7XztViFfJbcDbrd
NrWMu2ycZmXCjFuNlw9TixuOyTTwqW/HIxTnzuY3wdiQWXLCbpMtU8Y7CAOUKGDQ4uhBIqdZ4ptL
31xLW3IMvAXN5NKwSf9w6sU8CPl7zwl0FNIGMyXq0s39VWglvjH4DAXTmDWpH4658iVMxqTy5Uid
z/df6l7NCZ4AZApTTpqa2zMgZSIszNosggwNw5Mya6GfylPmJlYnnQdLDa+x4rxSKOKBbBQOpGQl
8u0+PTiKO1t2dWPD/4Hrh1Hh+ve/1Q1ozddhkwx5kKmleChQwvEmsOpnI3dI0obkKEfZ+cIriXAN
cCvGaPvYqlxKeh1bRTBqk9wgLRJH3+VJUlvfUsKZzCU2P7RpFPszhMR/7r/zneMCyA/oCFgVxmvb
66K2Ry7zUM+DNgfixwcOjY9CtrojDaWd5A9wGnkfwH+MS7YcdjVfOkOCpRlk4yBQJh6gxnIfn4oW
kF+NpLfXNm1+/Q8PR8cRzA9CpzeFr0gq9NAapQj0UG4fc73JH5oxqQ/K671HoyaBBUsbDrzP+nl/
2y7gUPUqleYiYDJk/GyHRb2GipX+6VSlBptGIOWE9nB6hFnf+3LrSJnGiAH4eKuLC0wF+GIYFXTF
0/6UNlaM6KY6HsDFdgIAkx5oBkyEkHDY9sdCGt9Qj7IykLWqlF1gPNqfTdKWA7aU4tDUbOck0JDm
5NGbVjBe2QTvuiNDG6SQkxCaTn+1rbF9ZtoyfG8dJSp8SwM66eGz2yvgL+epNC73N8weAJgfABGK
0SUFw7ZG0UMlZdfYTHGWCXLK0uup7IITa/5uIyfBiK82quU6EDYi10pF/o+Ga/0fS9ROP+pOtRN6
y51QXAmudXhwa+98CW5sjpACyGsHcoV/PBqCJj9NoKUqC3s+W1qmX6l85IPXsBMASUGYgP+KSjeE
MAkIv0kPLCOXqyvfWMrhCXPEHmu01XodyvVBENp97URaghDQj1tHcsnIBOxikB+9E3YvbWIaH8n9
a/uM2+psn+NJlhb8A6dU9lskn81Ay8zmC2qrqLhbvZTID0uealcw+MhZ3t8Se6+damdtB0JLw2D7
7emWqmgslYkdUSZG/lOKZ7jtEhIf4Wjo74d588bXC2C1Ebxp/kqqnU3kG+gTaPG/Rqg7T3bTD2eN
5sPX9z8Usy1oKLQgV+uqtw81wRgKY9XIgnROS3+W45jqCoG5XJ2tg3rkV4m7mcQwKV/BphThtyk0
LpvGHMV1HnRZmPw1Fs3yqRuzJXTH1EkflNHRLyYdGNPVkxztHbs0TmNH++bdx8chsDBisymQb7Eq
iVJITlJqeVBryqh7MAv71AfrtoLaZrU5kgm93TYOzXoyiLXcW8l+b99wmfaDLUegy601bJbpnP0x
m+bfCL1q777kWIkJJfkoRNib5vjArV6EiM8HKg5ariGHy0NdZkf4m9tLjlXQYULVEofcm8BIm3zU
BjtmMIH+7lf2iXwliUt/auDtLFeOzP40yGjMH3y120gEHAxXJwIfuL6bnlHKnZ3UyYQo4WJmX1AC
VmE0l+2LOeu1uAxarKjn+0fj9lplRYpZevLwAm7gylbZUKAZehyMscBpe+xyX6os5SDC7r1OdgUs
ixUHcZN2aSXBrmVcH7R1Jq5NWSqnOe/tlxhvtTOlQPdllfN8/1FkbI9Q7q/Cjz82mUoUU6goC9Vs
nBSqm4YcvcXpI49G4fylQdn235Fp6YPSN9kZEULhVnDGi4NPuveCiXIAkdZpDknh25NR2frIO2GY
Qyc9v4SREz6SvBy1QW77fgwN4UXSqTJBKG/DNviOWcH6IQkqSZr7yxzrzlXi8n4VKlp+Z7UbZBn+
e5R9BoAb9x6T1Obj+3cSCEM6rSo7ibjz9kGR7RNdrkZwB8JBPGiapPgjYrkHvb+9E8LRBLNJ/8og
P3q7Ss9L7jsMagLVFos351P/MW1U9NCF+JFkgF3uP9ReXCOYm/SwAA7fIOQKVFxw5oE+ICsEN6nR
NFxpIvuhQ3bsYKPsnRFcHJUVIbeWY5uNMuSqxvazgHZHWeX3jgHEHC1SGCaWGa0qy524LsXc/3H/
CXdI2nRFIO+uHGWu/W3N289SNcolBbcw6in0bIA23jSF8pMA8vqvkbdN58GZVy6GSGfHpVbUw1O9
LPYHPLckxjuFsH/e/017Z2b9uCsDl6x4W5HmKCDazTxEQTvG2o9U2MVHffgPhq7rNU0XCoglEOpt
LSjZEkyNhtGAbXRhYI3IsDjqMD+bjXwkmf9rIPY2K+DDIoFHAGRcdYPnpBZGcsohsCdpnGHmiprD
U52P+ewuWt2C0UgFNmnCQtbrnHCFvuImmIsfjSgj2CNq+20wq/6D3HV543dmPWgX22LL06LrFtNd
olJXXCQcNWYwE6jYs905xgnHnKq9SL1cnarW1jPaCXX8vdOccfa0dmAOoEwL6C1HiUvLW8Drau6k
SO1wEP13Pucq2UW/FCWqW6FURKfJ9SQQFFPpvCp9Zj5nCLMflKU7J5VF2MP4fBALtxFQaJnapZ0W
B5CLOh+/cGYC6lI/GsMoH9yZOzEIcC6YkPVT3lZNapRWc71iXvRRVtCUX8YPY6dGz9ayqH8X8jQc
RIbd9dZZJ/t0R8hrsAok8y3uaClDJDGOze/ocGbXge7lBxR87YN7c+9zoctBXUgtdcuSkCpnQB0j
QqeukXvmc8p0gqHeHayy9714HrSI6bTdNrlrsShtCfMymOYseVR6s/JLSVU8qGHVQVG/Rs7N4Vsl
w0kAVulwbqi3d0aJHiMuJAAcosaYf6ZoTXo98/vr1Ge9V0l28mThFPWxSw5Nq3YeEtVE6ql1Kk87
X327stIpDBc1xMkc2kDGGV3P9CXOk+bPLJG6v+4HzZ1dAkiJPgKML17pVmXIbLQZaeWVTiDP8Rkb
h7Lzep2ZcZG2UuM2ha4eFHDbBiYtPGpY0mSETYC7mdtOXjxh0MYY2Q4s94NwP397evny6Wg8tsls
btZYr83f2k3OPOgVI2c7SN3vf70K9yl0DyLHthy/WWJz885mldeLwxLt6dP359ePif9x8f6U3aNH
2daGNwutz/rbs9R6k83GzEKPjqv4r5HPw+T+Ud578MaMlQn82yrQjf7/4yznDx8c7/LSuEc0tKMl
Nvu6Zpo3hBkfPnf/irzXzn1R3aPH2AlD2D5TszPVg765vZ5TTVuKKa7yYImk0jOHQrusjkan+6dm
74RCVqH5tc41bvyvTMmA8brEedC0OvMTEcUBNtCmB+TxSAhmbykydEgCZK9MYjZhCFW13sHGNg9Q
eVv+xq9ShB7jXvN7DAP0n/uPtZNMIjcEpMtgFk86uVlr4OrXEwM73lIds2dlGufGC/NW/RKHaly4
k6qUaPGW2cFNv78sLVqMCBUmiOs3/W3r9Sv3vZpBaTf2VPRuz6VVuUOUGado0iXDa9DEC2Z5dI7M
HPfeLTM+MMWwFKiBNs87E4P/j6Q2Tr3px7hXvhYavrr5JKuf77/avaXWlj5Tm5Xrus3TpdRQpzS3
SDS6wkDPCPsC16r07JSPGmCa+4vtXV1kM2C8QXbdapqMGHDPuYnbizwa5rc2mxTUk7XWejCzxnhI
lkq7KnDTnpMi0Y8o53sPygAD8h8vVbdU7e3H1MFlz3pHzmrYkKrKWl9Och3X5zi2xcFNsnd3/b7U
Zt9k/ZiJalLAJNh5ci4Suz2P5Cb/LlqMo1Udhe8f5IOvx7PyV2t5pe68fTZNausqLvC46JXx31gf
wqesjY+ggGQx/DebzGNNo9guNB7p9G7iJDI7MUMsIHlhFRn6a07xvJQuWgwSrO9elc/ZEreWG4Zq
2nlINRm9F+EPQTMG2hLGPkWRe5bSS/PFrG2z8mZhyJ/wUNK+WW0uLBfeVtLgVpFPhi/rWWt+nJe0
+TeFAJe4tt04ryI1iuLqmIiZXDS7VsSpjYqydSXk34NMUaTOd/I0lL2omMZ/Tbmw8fcpbfm7YhaO
6gswuJ+GYQw/p4O5tKcxV4vKN9UJewAnEcOTNDltd66dRPtuF9I0+Hrai9orMm3J/Ywb0fFbox56
F4tmScLGdlleJlWrzIdq7GFSjBKEDs+BRP3TaGlbfA7p4xIzQjNVLmrVtJBr54UpwICgoTfHZZp5
XShZkzsbHYCPBVAsjptzXrQv0Nnwsa4zO6vIXcvpR46cJfrpdC7BPRVi+mMSU/qVKGUtH1rHYurp
wiTJjH+QMp0QGmmV6M82qePxIa9055IPMJIeJHVsxYlaUUk8LZXt7BTKWWqe5FzoeJToQtWIa7Em
eaWWxC8LaJTMx0ms/R/RYzIf1WyK1ZOQpAbU3ZgUw9dkpoT2F1vPi49LWbdfqqQ2nxFvFLm7mOPU
fCQliSo3a8zlu22kzs/RXOazM+GQ5vYxMlJXSTEb61LIdY5+5jgML31aqOnz2I7D6MJuFrZP12Kk
eMyNVPhLPsBMTp1RX64yzovCFTK33gkTCCvzlbnXG68aTXwzKzqf7TWVByV3RVbVut90TvxYzGPb
YyufOt9RuBttr5sK42vtGG3hWkDB7GdVGsfAqJQxQ7caRrknc9FM1yEq5xpRETvXY8xz2lxxOwde
HjSyauz8DPRd/aCkkYmzG5dF7dqD6P6pdUQk3TCTzPr/cXZePXIibRv+RUjkcAp093SPx+Mc5gTZ
Xi85p4Jf/174kz55AA2a3ZX2wNK6Gqh66gl3wAwRPIPX1lMu31fdbHzppSACXmgkhZf1BZKdZgoC
wp3AUIbvBloVrZvbZi19KUSjml4Ief8mVe38UUuwUHhXYOI8u1QEycCmJL+8irhuPg9Ta3SuXnXa
16pWZ+WMjK9Z/ovhqZp7KlYtR/nNTngFjogUDL1B/ruGKYtEtHM21shm1075XkRiwqAyGKlam/T8
8i2yvxTSISDbiXlrkEgyFEXoyPAggxG6al6EM+yMyjirUnDk0rUEznXEI91gcoqAz5aiEUczWE+7
YNxdj/U/i1nZL6VnUPj6B1qkgQnhi2TSuqkaxkjbwWWgeNQG9lUzi8TxbDsxfizqufPrL2EUMQFG
cAvTUF5fFnpXaZNTUD+mCBW8cWJtvAzMx8XF1AR5Ve3E4qoPhXIqZUX8l22C8TddQYbtYHBWDc+i
BntIhyy5GS3OmXmnN7Krsu61kLru9WLAYIiARSBLDHJvgyYqzFjuopk2sqogeZCqnCG7E5cWL5aD
d7qTKS41I3Az6DwMWVaPVaUihE0Nyc3oc+0dJIfgk1M79q+cvufHulX+aUQ1Hay5OQYLuQ15PdJD
Uv2NC0Wb2qNVw87CqmyKvXbBMVexlJwmyfj58v5c1UfLRiH5BipFGwVu/7owFoxMZWO08pvZqtl3
Wzj5+1DrTPCcTtJ9q9A+vvRpW3LvTOILXIikOr38A/7gmp+dwwUYy1XJhsUVeVPXqKZklgj+ApdI
smT0l3b8/dQ47c9ZL+zfZqRzX8m5napu3jTFQ2o2kf0w6ZUm+V0k2dk5EFn8XQ4KGUDASNvk5d+3
SYyWn4eZHzwXJu+bA4wh7KRjhpvfoqApvELVuEfaedT8rHJ+DKGlnWxbZF4QFEf0vE2qycpUCnAX
FoAyIrDPM79SiaMxrPucMiQQJ0kr8lNWVcPFSK35jRob01H3bmfXMZFBYhvIMlXDei8gbF0HdcSC
BZ7Zt3KSBVGr+gDhKTtoZPyJ4+uPDkebwoQxNw3nVSMDT6UJ/LfFnFudg8FVxxA+gFBHI/R1rWu4
F4PaLl0yloWzWxc1gslT0jypaVK+l7EI+6QasT7584Tewt3QI8XuFrHRRneaU1uf87Y1R2xGqvQJ
MEr2PVMDkHGT4PFOg1oq82mstflXISSkZKshADqDnK+SYczYNOoXQkrfuUk7i+F9E9EHPlktlGVm
uOg3uKQ9Ji1bMKDf6zA0hEs5YMUe/rWJ4xIMhs4NS7yF3nIrpB8bRMYCV5ns8evLG3Nzf7E9YKUy
EUFfEfat+nx7FEVkiqjANCHmWU/mHHSfjVhKr/9hFXqsDMvhd23irGwleKvJWX6Ts07lGomlhyav
jzRT1/25P2GI6SfXA0XIdvYYJ0lmZiCWb7MVxJcsC8YT+Y7sizjp+f5K4EWZqj9GcRfjYWjMT1Fj
aY8jqAj/5efdRHve6iLWROYHRRWO3fO3ao6BTJ8UVEmc6tMJqyvuUqkF+SBrwk9tiT3J3XNwHPZi
DMtxFHTcbTfETU6aMy+wJnogYfE7NPLhmkihbbnUl9Y50Ev9CfZh8hAg+X5E59w79KhFLbwB0C1k
wM8fmK1Vcciq4mb203jfyNkAmjHAeG9wjsSld5dCQpuGPatttJMSqaLcW4BxSJ3btM+lEB4UUhQi
ne2DPHLnM9oy43s0f2nKMU16/lRUEaE2oQZ1m1qnvEx6Wt2q1DJPCoMsr6qj8l62guJg0Z3no6GE
9hCoXOaT61yv0WqTzHzObwi5d08afqeXuOm73o3V2TrCbSo71wP9MoSoGLbsWKrSOKOCGNg0DWWj
2wyGcjWbJnfLNkP6Mp5kFzJIcmrS3v53ZBDtVzGIztSU27sEitZFKmbjShesW7RQZzeo5SOtrJ3c
AjAB3SBkwGSQrKsLbNGlUoTgPokNC3Ae8qE5wRIJxDPGIeUnrKbabzPo9LNIUSBDyyWb7l4+zbvv
aBnCc2SXeeYqRtY2YKqGUvs2q6l5L/fGO+xP0H0dc3h4+OccpG17yzE1pBnMUHwrnFmZdTEzz8xv
la1In+2yRdbCyNG1rYbsNFtTJw4WXPfpl7i50KSxMgUBtx2Jt0NVOFnegYgOzOotKLXwlHdVhKqX
kSbfcb4az1ndVZanFc70KeiS4QqTrjzIkfY2PgMdBCDII7fus6qQsibXgXDlZhvf53DrUIUeareT
8vggPu++YnzZyFTJxYAmPj/YeSbPtZ2O+c3OzO5khbFzQY0nu3Oq0Lrv5sb6/vIO2ns0evs6sEvw
Tjzj8/XUSFTjaPawrcOofWIlY/bQ9dY/G8PQ6Aefc+/h2D4cOuaZqPmuDkyPlXmIQVqKkhfe7amS
zhelVutLieyN11si+g8PR52B3yotTXbt8vB/NcEzpUitYMaHo+KkXOag+DA4QpxiDHe/vP41/r3S
8uR/rQRmSQln0qFbB4TBB3SY0vei74Y78VHDdO+LUU9gvLXQbY31mVdbPIYchYp7aqvSLUGJPmRt
h2cZ3MrP/+GpFkQy3VDYk+tkYYJVjdUz2LtELrpbbHHY/dImvo2Y/EkHnYRlp61S5oUQoDE1+KOm
t3qFKa0ymS5RcuujsPdGW5vuo8qeD1KRvbe3yLaSmhs7dfXYmrHeAbZGBX3WPidzlJ5EZ8znam6P
ity9B6LAodygslomz8/3xJA5VNQ1Y+A2zNC8op18Axp2hI/cya3YCCSvXANgKdZDEOzdzUTUeNlB
B0Z1V24jV7en9moMZnSKbNqzcT20FxLCo1C19yrJ0CEIgTLdqhXkZgZmhUsN0bckhg0kT3fU4amX
ibQ8v7wRd18lNxwYJOAAG2JMawoszCIzu5Few6WfOhRbB+sIOrt725BNwSekJmY+uLpOUW+PRGst
JUfg9KekTWYapXL0cdLm5ExymSUu6lvdSUtnehVj32KHbZUHzKf1EPzPnbdwniDHcPFtMtagRy2W
4ifDqb5Tw1OiBqagl57o5yFB6ALIkp3DOZeQcXDLwmn6S1nm6GWnKX7AVNt57gJU6a/k3Ec9xb3N
Rszhl9GS2lIBmiFMikBlCFAAxr8fzZohhmlJ7/K4/DkGQv7hIAX4NDByOLg59jYAoYHigTptSx5X
A9uUNKfKbkIezAerG+OvCOEcCZ/tZdXc8kDDYENiE7P6/lidqEVa5fnNiq3wV96L8JsjdZOrCCQU
AKgJ1xFpfXl5b+8dIx5pUXxa4MbrINvpGDTZHWJhRm7ID7ky5ZUbOFanuwD+1J8vL7b3ARd9QXxn
bDp+a/y92bT2LOcsxo+BsK3FY3VBjSQgP24i/YLiVPRW1PLo059rD0rtJYCvAvyChKe+REKBjs8K
DRFVWYjkK/GQgZL+oVakf1KROf9i9BZRA/dDczDK3Nkzz9Zbfc0mCtTBWUbgXaYMmVuo3fTTmdXE
f/mV7i4D0x6WEinNJgcn/EOejbQUdYhSepBq2PAMcQ8ymb3QhLzHwtMFWKRvlPj5mjJzS0zyhkgd
hjtkrGglTVJi+macmYovmWasuEbRm6obNV1TuHg4xZmf42b36nE0cmiIAwMfp/zkoKxuatlKG4If
OWNd5k+akeJRbfemB6a5fP1tjXEOBhvEZDxn1pMZOdAbLemQMe37vPzSlTZdq6KEe5pN5n/IDJaP
CIpqmQNt4OEDw32tz2jE2aiYfKys1HiMkirwLTFYB2XbXjtoaQoSamhKcPJXqQEmM4Vktmj2Ga3e
w2ya1P7fPK3Kn41cV29EogRnJWtrJCJw6DtB0B2uqlb0iotTonawf3fiDzsKL2hwjWicOM7zNGVq
m8qWFJJk1YzCr30zKZ4xls0ty8Lp9PJReXkpYHjPlyox0R5mBxBeNAWxV/Z97SOJlr+VNArnl5fa
CeWwUtDJpA/jLPib50u1GlbT7ZKQR6kCZsmC/SKiJL46oksvNbr7d1N0hJ3YRgKQS4BR2a8UcNzg
z9cUalx3SdHQShcB/n5BaHyibpSPFKe3cZRl2Iw0gJa8fF2yaVFoGbNDL3EY7OkUh7H20I5S4QdS
Yb6J2/ZIpmJvPRXhTAjnbFo6ss8fS03rUpsV2j5xVCluWynBgzpG6VtVG0zwS9gyvfzp9l4jfGKA
GguUkQzz+XqFKZyurWFBt8FgfewlJX3byUp9sMp2L2JBhq0JE1+NjGZdRsU6tbyJ5MZtJPX/hSJz
cE77SDxocnogQ7i9c1mJAnTRBqC6WdcBqc64cIqAz0FYqn7NDp5cntXJxsUOBEMBVHGvhsH0Kbax
Iz04BnvvkjUXYhEVD64nz98lOA647BqguhLTrmsrhPImFtURTnlvh/y1irr6YnoQRfmkFuxIo5Pf
heqUnqtoms6m0n+XgNUfZEx7y+HeuVhjkBFu8LVJT2KOBgNC2lPVecUoWYmLPUp4H5t9e2n5fw7U
8fa+IGNnMl4FuNkGIGC2mhKMcF5vjVIL14wsIDYodCAkKYKPEswAmpJD8n2oWucojv0xlHyeNdFz
AhfF/lmK/k19B1ukp6DKb2MydWBDLDIot8NrXvEG5iOfqjpViKIySBQt6G+p6KU3cEKwScNq9Cv5
nPkDAd+0cW2RJzkyaMFwsL+3vBUo38yqObGklIvBxfNNZqupMTJsgD4KFuRDmJbpeWyG4BMKWcMb
HMnnOyBeWKRnGNbUuS27KIJrXji09kNWWtHBwf6zp9dvDEAPv4iimGi8+jmGDBoq7ga43MhFFG5v
5kHjJamm38Z8tBu3j4wi9rHWzKezNJZV6dsCfVk3VrTM9oA16blrB41pe0DF8TUPlS6K3yVJ01pe
NyS43Vn5DPYqjmw6/KJrVPngEZZTuX4C7mRyEEICsNHlAPzVTYpqOypjx8xvDrXfSaeJdO7Rr4Jx
bDcPaoB2lJMhQzhVY4HCb3OklLxzvgzsW3F/WACym4oEi2dnSiK1uNlDIz2O8tCdFSMzLk05OR49
oSMx0Z3klsOsoe1JYUInfR0hOVxSEYbYB9WJI18nXCC92tC+6sIpa8+Y5hkTrqoE4IEUwPC2ro38
Cyw78dq3DkKXU7ZIQKGvsrlXy8LM/lgmXfEp/lY3ev4OcQVzGbsad03V5I/a3IACk+dswWMZ15dv
vU3CwnxqIaBD+F4cCNbDFR7MxIhGmFdHgmlUght7ZHY0PDB6EOdcxUCX5ukRtf9P9Hi205BjXwC0
XFAWRNc1Ql3YzmwncuJcHR1RyzeaakKBasdUT+91QzhfEDO3kRDL+tg1G7t+N/SVbLp53ieRnyIa
90gvT5buAmdicjgHafixYPO+lU1Ud2e9ne/JHtSj+mOzP/nRSF4g5U1nF0m3JVz/dTxoVAuRlZJ9
Heroa4J94UW3wvTcIiThda1eH2StO8uRF5vQmQG/bxljWE62wWLHe0ULVHwIrLb1mBDjLj+F0k+7
bj69diNAdQacQFNtkYVdbwTbCuVBx134WmqFxkArDfo32qB+k7JAf5cjiXoHErQ7uFI32RB+L7ga
4yhM51anZ/n8lYq8qgdqI+cKlmu62npte/qEduU4Ip358vNtUhKWok0Hh5NhIvOdVXAb+lKEQSvY
ciYqkb6NdmF4p4MB+efldbafDaoCJLSFasQLXesNDganiV6Vda3HzPYTPZOuVg96Kpjj+NxVtXKw
TTZBG/UzPhtyXcyUaaeudmWnjnadq619Nfqwee+kZXdXA6i4C42qvCnCGVzJKsu3tkBJf9Lyo/b5
Nn4gAkOxg9Ihfe0NuKXWM0eeO8W65pocPCIckn1nbNmzqlEYT8hmcik7Vh36L7/l7cZhWcTeuCxI
kDbJet90eBLAsbhGljRfUvDFHuK1zhml+uRg4+x8UOi/JGE0jxh9rDdOmIdoWmqDxLGXPwPQVq9j
LFtnzN4Lf6hE9uXlJ9tZbrGWQQwKuDgnf5VGoIWZl4vq/jUxmzF3IRO230c7jd+KMsfmYZxejYcC
HQEvk4/IWH+Z6D4/g1MLPZNOgHO1x8L+KNWV7CYoin4Dds50R2n+ffn5djbMIme6lP6ENfbN8+V6
3CSpVRXnGiwV3QiT++2U9sqjJlm12zhKf51lrT+/vOgmk16eERkMJj2LFsA6VYSGAjxlbpxrl+tO
eAnx0atcJ19gHzMoo/SKRKj0ZGSF8qPMm+7IB3sbe1geeMaiGbiEodU3Rem3H02TUN7w0OfJ1tK7
gIc86FrtrcLfjvgv9ziHcdlZf91PdqJpfdDZzrVuav1rjULtrYzDV/cdDTYLAx8DUAvKEet2ah62
InQkqNlWXNCGl1r11FfpUTa9c76frbJ6Y3aj6yF9fiT7Jqc91U4FcjLQZJeuw9G1vvPagGGzJ7kT
+DrrgB2WbHs9RK/Z6ubaV/pJvWq9HRwErN1V+DSAXVX632vul4gqZ5TI6JnP5vNVESlY+XB+tSsm
H4dplcUcB2IFF8LzLaCEipLXDVKiWlJ8mbsgu+SNEnu1ZY4HWSsVKH/X8xyOPH3BZKCsSFxcQwbU
vB5VEWPI3Y629WiVdfhtQB3lUZnlKHF7LUXAKi5iXbhjmSPhBy5Ezb4Ug4FgQzD0JkjIKAI2rY/x
HXIx+HnoNCUfIylL/k3VEA4IRxo09cIkSx9iE206P0p6+ZdcRmbvQtVQP1idBUi0oK2Hb2ky6A+R
nWeTm+v0n92UlBaLcAn3GAtQc+w5XTyo50zpavUTSXkuuwYKT8MJcXuLRDPL5cQvazwoPWyFmXVN
Vmm+M+e0kKl5JCs7SaPOzeb0iv2PbqdyBXsh5L5JG6G/s6ee2qgNZ2d2o7Gep7ckuca90TbokQ7C
ln+Uwkn+jSLNeg+BPAz8UcLNwDXx1fkNL7T4kGUIGl4Kov8jClxB6Y+mBf5S7qVU8wY8hb4mUlE+
tUOfO95oGLntZ0MVjPirWtGn1IZZ43fQ705aYI/9XdAL86EeJNHdyj5uMl9qA+1b0sHBoFWvLZid
KJVOY6+J0DVR+ZTOqRLXb3IxtrE3plL6FCOHFt8ViMoJ12qVxjnjuh4Vnu1INfjRGCkR+C8CMbte
NepH3POU2g9Ep1aenuW1fp1bJMNQC0u+lrgO1Ph7RlBcpHjua9doO9t0zTQaJB9GmdV7Sck/ri0Z
1SOS2FLq1wFUdN8kbZP5SKZEB6LjAn47NWCgmBVN2r2VW6J5kNR8at+3oSb/LspZ0by0RtPDHep6
rt+pQZpeErPEuyWkZyW5YF2aXxXfefDGOQ0Sr24LOCO6Lcr3syVGyzUSp27uJFWt/0XnIouuDUvy
KVTINK4R24nzzkwqVX4cBpPWDIVJ+4ZYi0AHSLgKNJaVWT+w3olSSFJDnnwI4JWWB0ooeyGFQpnJ
MbAWZniri9uMa0WGXBbfpi4c7xWtDU6GWTQHBeJeJLa5Vqh5SLQ2OP2JKCzwwEFDpx9jH3bPzBy6
T/wmGI8MmfaWov6l8bAI4jHufR69MIBEpTXOUM6fJbymqDwAScTphSqoPVAE2FmKFAuqPJ2anT69
rLblaCS1dA2STvOSusnPVW2Gb7RucI6QMzsZHbwDnBW4W/CFXQfKzjDx3APSjH+I3p/MSU5PRmlk
P6Q8zN6MeEY2BxnrzsbgKiPjQJx/mbCsUqwM4qtaDkVwna1W+DluHn7NMTvqv+0us8w4FreDrdBZ
B1Y4w1qXfINMys/q3vGcBqd7GyEV1xxV/ZcxNOmdOeWan5theT/U00/wfZkfzmZxN1Zq73VNOdy9
nOvtJJh0YVHzI3dmpL5Og5iQYPczh/a1NStsHkInAqdey6fOsssnfTKNC/nYEVJkZz+xKAjnxWJ4
y/MMCEhzBqz42tMz9QN0Vs7DHDLk7iXr4NhvtxMt2aWtz5W8CL2v7vhptpFgNCr1qoRh1rtRKIL4
SyNDBB6LqI1/lGNwpJ+xfTq2EzNmOt8MD+lUPT+YYQGzVLSDco3FaPsNGqOnQAW9nRT14L/89bab
aoEuLcxqnm4rIhXYAD11fAeuVCvG9yEMui+kykerAAJfZy88CgUI/y6vcoO5qBDYnuyaOUyiD3Z9
wsPbPKtyGJheFyGj4U6isv5Ni07hVsy6xHZlPbfss1YGVeLhr2B9VhmBhT4NszjwxRjCw0TMUnA3
lVbpppra1n7UYyyPN3CpPsZQ0gVO1yVZEYLNenqW2tF45zRYQF+yYuqeMmDOv5Ukzb8YzhSqF4eO
tnOVQ/wd3mgERt3LGeByCTlC/cfsGqM942kyfrOQa5zuKnSarFNA9+x7gR1TDNc3a+dzp2XZeVbG
gQlaUxrWdWFaV2fFSSbbNwfkWe6lvuV6D5E/0n1Dz2LHk6WxRzoEX57gFJUCeK1CRvWUQ7Qt8S3J
68RVAdwbfmxLneo2utN8bFtIwlzPNhAA5BYtxSuDnoIcoX7NQo99aCKXVKQMXMkxJ9XVszBVvou8
NEuA420GuSPVkp9G3MSBx82Z/gqZIOnnInacb1Jlw/twwiK7bxUnaC4N2UHpZbrZRucejvrPNFeC
7NwbovugpFWf4EQRl8It4Mllbqn12ptxnsf5XqucKHxwUskevAAM1DdjjE1yv8hCEDx30vk+kqcx
820EdjpvkBvc5PU+KP/pcAjGYLFEtNFX4iCV4DZr1RvbydLBQ/Jn0t1EhNrvOcvzp7TrtHvcbsrx
pGahaF3LSsL6Lklb+Q4bVLlzeycHNzEW0j+qiRilrTTG0zQ60l06qNnPvmnrb02BXwZ8gQ+oGZV9
EOt3WaA5H6dUm5JTG5LTnZaYC9vXzJPCjeZk+M1Hrx8SrZ+Vd9gumObJVoc+e48fGbayA4TMxq9V
afo0xAKGTp4Nw0VKplg76UHeoWVQxc4jwltSDWd7jJk7mHN3ym01ia5FrwWlh8Fn9ZRlEIldPW6M
7tw6s5zeWWag/y5F5dQ+lZYEEixq9dTP+hnem0iN4FzLYVV4aqf3sV+0fcgWkCXRTO6oiPZDAPV9
cWMvtfqNHJJsu13RGpY/yoGWuhhAQtQWs9TdmUM2O3e085HSFFjyPtZSpHMazPHDXAbOQ1vq8scp
Yh54V4VdFrv5YGafmVtlE19TD5tT3dl2eGktrX2CCgIZqoJhOfwI1XlU/NypFbL1dDLqSxQDps/j
tknduavLyIsUuxp9uxryOxErVeMT6tUPnRIZ81tHEu33pjSdnxYOEdK9mAe5u4+ikJRcCuPyfozM
yD6FXTICkRFaprgQCLrHJtUy6JVQr6XLJKFxBisxcD5jgyfGjwh88SrVhB3O+eQqeSxJVLqPyLPG
7ftZLdrQ6zPqwRtfRQWGPndfA7TjjItezNWnqmzq+SA8by4fwibDcQ43OHwG2asUzUS1uy8WkS20
saA9hHIynGyDzmZcF7rrkBgf5DKbq2dp18gLlZK5FL2NVS4zyhGu4B104jCBtN5JsnaPSObshfAG
D/onO89Gr502ADQDnGrXOAprCCT4ZXiR5WGd39VpkZ6arOsudSlXHlT/wynIpoJeno3OPhk8yS7g
v+fXKrNKw+ziMb3pXZxNfo0On4SrsJa9z6Vkbn6rSkrUjDR1ZMiRRtO7QuDQM0STorjTlCAkYRTC
uuutxVH3ldcwPw3KItf9YuYC6+b5Twv0KB8iHdtXKbNbTIeU4H0b9P2H/7IKeFM+MG3stTqGozWz
ZKY2LYRerXwJTeS3xLLhn5dX2dtCf3ArNMnhw65bL0NfG31VoOujG+X8JqinfzJrwrQ51l5tlrs8
CTwsxqcWTcb1DEVPxrlFpjBFrhmq11BQR8M4kFx8sI+Gl5u2/7IUD4PJGLixzdSwY/IuIwkLGKFE
oy3sG+u7Ay/onKG097UsTfMzjzxcqziEIiUBFjjIQrdw4eUHACuhCcTYARvP5ztkGCyjLKsAP9bO
qsUlL2LTcbVadqqTVQVF4Gp0U633DY5rv+2uUlK/c+gJYe8XQCTNUhvudReZlhsqkvFq9h0/jg4Y
U1U21lYIH0kSR2sNk5MVJsqtmk39QttEupSY/B2clE25sSy1LLIoSwPDWr0H9Dcmmgp8CNw3YWDl
SvbWLMzUHUcGdW4U0Ksp2/locLb3+YH1MB9cutobDliHYjiSy0hn45VsnCDDEiHG2rxoZICXjt7p
Z3RvZy8do4sSHVm3bAMlAgG4DFD6AQbbBAdLG/H9qoBj15JRfsY3SXJD5OzcINfS1MVBQz6o1vfe
MZgzEPgMCalrl7fxV2cb7zI5kDpQqMIwgi9DFEoerhmBm3Zj/tBXybxk2tVBh3MbNnjK/1+UNufz
RaFQMnZKYszekSu+GGgE34/1wverD9WRN0UPewhrYzxGl67t5lYFqVX3Nvyr2yBU0m96Fo9ykDYH
CP9lJz5r2P5ZZXEmRAYdtbPls/71FrWoh80W8EC0MdUPmF3m53YwCg+FE11xS5GblyQav0lK65xe
jsB7z0dhT3LI+HXL9qoiwjwGjOkN7/L0bYLE/ZMVG/9pFfrffBZOPjf58+fLh1QKLO6T20D7HrZV
0xPxnezu5WfZ24sLBhmAD6DdTdfNznGPgZcOTLCOPYFIwklVev2UxQ2KPnNrnoby1axbPtyCOIOf
tEjHrinpVgmiCOQj5Lx8HM9djHVb1TaRz1SjuVqzFfuDnkwH23/vmxG4GGbTKeU+W8W1oir/GKUg
JSDa4Euvpvp7WsJHurh7hwwRUDjq3FcMBVffbFC0eG4Qw71los49IFSKh3BP/aHXyyMR2r3tT+oK
xHNREyRUP98e9BOYnmPtcaOwHmJ37CsM+JoUwgPSTIHb4VUJIrrMzqkWh9/+w6b5A3Qhq+LOXq1d
xgz/2h7gNYaultdWncVUXhenzOrIakWcSh6lsPz08qo7LxfGA7gmQBZMada5c55HqHSNxGmpiu03
mYT4Qm1JyROi/EcwgL2lQFbwAbHI5GOuUlkEQzpSUV7uPOupN0y4vyhaXvg9NmkHafrOxmRHImxo
L5f7Bqii2UGriwzjNbVQHmM6jPcNck0Hzc3d51mQs4tYI8P/1QczOqjGnERUjNoowBU5CF08O6JP
XS+OwvLeUvgfsykZqiKcuFoqSPEjSiGv3YJOTR4mkRnvg3wehdulYowPyqmdl0csIUKC8YECsIb4
oUOgOeGIkrlqprI3alF81pTmiBy480ic5UV3klONr8AqdkxmOpfMUZNbmUlPaVvkvpBy9YrG+HhQ
QezkQchAgbPhGwGR3YTGGiRlPU3hrU7V4WeI9s/MTdYozPVV8LoummFO/b4qLOuXNhVyc49AbnIE
DN57qTBTmCYs1sYbcQtl0Gqo00WIw7w5gduMwrMulUe8x51VoKIswCJSW2VTCXdzKajNmY4kKBTc
O6OIDM9KKvso79ldh5YoukHO4kSx+nggMkRnom0HWzpWMGvOwscMRuDB9bITjQE8YnnFVMRcpljP
o7Fip6Y65pJ0Vfu88JjROpjGKzP9r1p9a1eJ6kU4FrwLQY4dpEE7m5M4b/5h3ADFWJeDqhHJQ4x0
9i0OA6TqDCk4oftv+304Rwd5686rpL3MfYP4CL7Ba9hJqA2jSlmAITPCBe+a0VJ+QI5LDlbZyUjI
R/iJLPWHnP38Vc5xHfdSH4S30sat9KTUofrbSE0HtR+RNfYZwkolrmVId+b1UfL/2FhMBoFIrbFn
WTE0pa2C0uhGOn9OlDZ+PM2VLwopur76LiMK26St6MqCH1olCqPSxhk4NkwKqhgzXToeBRjFMD7j
nqX+h8ei1FjGkMC+NrOBdEgR0g+sEDXDsMe3J4vMuwkOKmPluBiPRKH39iNjKhpAYJAhvS+b6K+0
fGwMp5HiNr6lNWWjhT6TP9aB4duxdDQa29uPSxsNrJ5FL2Sdbdmq0tmZOtO9K4LwgVbpdJG08d+X
v9QWVm0yKWYmDSVp0VJaX2il0xijST/gRj+nOiVa2rxHMSr3imbUTiLpap88HY/bRDJPQTwaKHNO
rwbC8BsWYQTk8pDfUdcj0Ci2+kQO6PmMcl5fM61WLtqIVn8dttPBbtl7qZzuRepQ4QLY7EwpduSk
QEw1zaLuzhbJdBGpHR+wSnffKjxk0GNM/1BvWZWjlAbMjGEQ3ORKUf2oVK1zOeeza0GD93q5z/wR
QTGvRITGbaY+f18H+qvJS8tbhQ0C2B7Ztg0UMp6mIQvlKoZKW5bnmJYtgMtydAG9ZAdvde9U0Hkk
dsKHB3i9Ou8RHutV3zbhDeAqZnT9ZLmNEM3T1B4OA3eXguUNZI6u3aYuri0t0g045jdI98lJRRXN
10QMDzrWXg1bRV0FkCWHg3Yn3JRVmryIi2lOpuRw7PvmI8AZ6wvCJIglOGZkHqRGyxtalftLKcxy
oA7Q0VjdsBKn29ILJF2krBvOsiz37rxQsNUmkS5yUdk/Xz73O6+R9VjuDwZtc+xlqU9CVUYzp6/m
PEJ8WO3eaDT63gHXCg52x86Vh3jMstQCHN8QdAe9GuEsLJRHgAWJb5Dr+SgkOAXCCWnOH+hpckHg
1vr48jPuZC3wU7gR6GVAXF137GWj1CrEYylz1HI+NWoVE9/k7FEbWhmN26RlyNbLj0WWj6/PWhi9
IF8JYWWpE1bnQeS5xCkxkEDoRuEbYRT5OG9mJ5Efuk/vhRr2KCabizgjfalVqGnNCSWvDM96ptV6
7VqxKU6VqohzUpgm7H1Nrc+9WVo3VQJ45Zei7s372tH6r69+20tqyJCEEdD2uqokIw4zVcI8I+ib
h0hKW49pAXPrNPidqnhFy/gi+ULAMnt54Z2QzsImxJhF93yzlct01qbKpB8X5arzAFVcf+iqJD69
vMrOgaGMJaKj8cTVYS+b/K+LvwizmjuKeZNKi+WTIvfjWQ2nRUvjUEN294H+WmoVC3CiHSzBKPXW
icr0HWXOfEvuj2YSO6dj8b3WqcgWhdU/nMK/HgiEa1S1S5s2Hcf8B7Td8LMKfedSkXNc9aSIExiE
RsEM2uyLzy+/zJ1o92zt1flQtWloZJqmNz3NixOyXBaNJEp3oofixrzbgy2y5dIvfH0a/7T9l9R+
3W0s66SdWglRKYCfYQQgIsyuSZfaXxmL4DE59shZuS0gKV+egpAndzLtjRGW8wOqgfkRoGVvLy2S
BQwTkXhGKOX5Xkr0ma+P4eONqx+tfosJ8YMJLqNydW3sP73+XUNxh+OuGcCs/sSPv74zIyahOUA0
0BWqngq6ZecoQbcakmPsZ4p4NbaKN41SyXKvEOo3nUgHBSPQqRO9mNipbpGut15i6ZIfhaZxMNXa
28FUpGSNFNjWxrxdjepgjDS8mrUGpAhw0SB6P0olmulRD3xntEKGrk1sBsIHm5W+fg+TfSzjPMLC
NuehfT4JAznBmxzP5v84O68duZErDD8RAeZwS3ac0UijUVzdEJK1Ys7FVE/vj7rSsIkmtLZhGJBX
1VWscMIfgB01/6ozUjeWXvfvUyfNd7bwxp5BkAWzIN5Q7qD1k6KNhjvnII8fhnYQz6hGmb+aaGz+
qQel37tRN8damKW0Ku1bUJ5r0b/ubYR0hGNNb8rQtq4a4L1rb0GvvL87t4aC60FAblF+unkpy5B2
naFxrcZiiN9KZZQnOyqGj6nS6Of7Q21cq8S43NzwWOjFrsO5rBxttQqpEuaTlT5PAIMvgFf+w3ci
LGXldJhTG98ppHzcuOrSJW/if+ZONIEAfPQ09J2xMyF94wAASeC5JZ2BErM+2goScmmIysPD6EpH
AbxcO+2xGrlKThNwoSQw2iLtA7hmYMb00rF/hKWJwG/aGuo3IbH9JjWpZhCulpZ97IqJfyQWo405
ijJ06PjmEf9bWLMFnXMkEHaKwkXUqkc77DjpczoEXuwpyQEvKzZ8VBXGv7ilj+lJtUIMCBLhgkK6
/xU3Ngwt+yX2hwSFefTq7gSZ1ntTAZEBGdXmCKNrPnoITr6Lu/H5/khbq4sdKQBKlDRIpJY//+Pi
VNws7FrU4tFf0VE2BsF6dic7O+PRUOEAWBSB0UcTTo8YLN4feeN5BFjNR6VCv3AgV3PsHdGGhV7h
WDekxTFlPfwmy8ZzKiLhF6U67Mx042SACQYgZPIi3XaPQOfMmDaBGu9tMzpWVSi/gqz3dsLxrS/3
my++tIY3Ghx6HEvwmMlDKOHnpYM+vigjwmQI7+5F/ltDgYnBvwjMLXn++tNRJ7SiSKWg0NrVoUmi
9gRHJPczyPo732qJ+1aJGyTcpYMJz4rHfFnbP3fJDOle1UPcWcxUGc+2MJqvuoKIVeBVYXIqprR4
D820jv7DOVjQT+iBEcDdoHGaUXNklLqMGwNyhC81/VOE09s+dJqX+7txczF5dVDwI4K4qSPQFQBC
bFnJg6NEKUpzkRmgNmoGs1btBdlbG3/ZgtSyqVjcPHJi/N1YnxO0f+YisOHKfs/DXA0sL5rfOA0F
lPtT+22KtP56WCcQGMGnZrusThpeYjY4VRSAnDG2vtJ00L80oIDfqyB0v1h1EX+c8gZznsRp4wEl
9lD/VYH2+uBCrFEDtXeUOSDewQHWGZryihZBP/tuhxvjiL2uOPWpM3wfrM6tAdQ0EzSnyWqKQ6tX
1qMpS3PPpnGjw0LtgImgZ8R/rcuTvBWDiWJM+lD27kBDXSl+1uS9PyonbYfAlKZL/afVp4ME/vzJ
GN1O7jxKW3cJMkBL2Wlhjq7PQ2e5k9M2Dsx+aVVfDJsecZVF005bcevU0b8ENcWXWxSgX586SEJi
wGVw8fidS0CXSXeekuKT503NBeBzG3iYcV/ub5atc0DRdUHW08G6SbQlmWcXmrT+Bkf5AeVIe6qz
NL7oueh3CiZbx8Bd+MSEYBSf1vmBjChQEHCB55Oq8s1VTO270eVZhK6ZrN6MXbmnNbb11HkACH9D
B2AIrpYz9rBDsa3FDz5u63cciTnwErymasU1fbUexWejU+ZjnrN37y/q7Yc0KGZBtIQksQHj7Ayo
PVXFTS28MT/i7z0CAHeno4txcTD1uKU2hRXv7J7b6TIoeTx0SJTcblrtsiGCSVMcYZVQlBddMX+M
dmYGuYx0jI5y610XVtZBx1h1py60gcNjZE7mIlZNz2J9OtzZMtpkxLHFrOrsK1Ce3PLHREpYiNgK
HKEkw3dO2wzxAeEpI/eO5X0Ou6562+DppPsdIawedEMe7129twI99L2gVizcEWMDRIr+ua6TFJLP
WKnzGZRgSRcdGfXwYGlD+S8GY5UFU0JJ33WzKH8UkSQgMoVu/JMB/5A+ncMi33nkbi8TfhP6NpB9
ySqpqL0+5lo1VUreE0yrRS8uxoC8qd3CSby/B28PNmUFsAPIE2yJMzplCqiqItzywsJ6GJTMjYM6
TxTd702v2DPt2dp8pHBgiClGLKpbr+fUa0Xi9gpXdBYnymORW6rvqfl0JJlUz4VqzKc+qsxHE3mf
nVBlc54kUyCNEC698SaCQgPzsafRD9oRasMABqpteMYUDc2l+0u6NclFTxt2EHjkm3pLY3RpAZOS
WC+Ki2sMmSUJytBTzIObKyVucHPofm7Crn5MJZKtO9vm9v6k9UK4gqrfgvRcx89RGtmpyRd8aIy5
C+Y8yd47kRP7shrTs6ln8c6b52zdYnRVqW4jjrIo87z+poBp56SpFgf0wUifEl2MFRzguhSQRlrk
37FlLFo+LiyRQFYu5NScjuV3J/M69+i4/VRdoZvM7QvibrBfpOHCno3HZHw7GFK4X4ZkVMSRmlla
PElHr7gVe/CbB/I7S7m0djaFZ3ytk8zvwlnzDrGJ/d1parzOOBYDqHykXMOy8ylV9AYEiaF5Gu0h
FVhxhTaqX7oWPhbZAG2icqX9hW60G/lq3JQL9acyn8K6j9UAJP9QQ+oX1UvuJKiKjpNiVEf0l4rk
2Eq4Hr6Tt9TMIt5FHC3MfFjgrQY6YwONP4VJJxUEIuBwOJr1szGh22QPPyx4AvphtCaHDmc75Bzy
xJ2doOwkVrK6JVqYgZ1SjgepdgKGyTRktl9La9APeRfa7knvk1jz81otJs5vbNYPSlpM/alHDL+5
EMcZn4qyVvunAupKfWimQX1W6fAnfh/aQ3yQYtSMl/tHYOu0Laqdi9YZTdz1nujRduDlot0+p5Fx
oKyDKyHh4bkZhdh5RDeHWmxLuE+QPFrvd0GzuknsnHa7J4sTF1gboLcSPnY409+f1NbJWgbCEZD2
5k3cZUFel0Uy0NdE5MHw+9ZOX0hC7LOYXPHDatQ9qNrWC0CpmNbYIgd8E3QJRw5ghhpo04VTWr4S
Rg2OjgpHaefG2poZDEZqxAsj9EYvSrV7mzYCru1STdtgpB176LVG+FTkBoL7eU9IbOub0ZoCsEn9
l2d3dWVMoYmOuIuLjqHK+oydUnOosqF76eltHu9/tM2hEMMiq8Iy4kYEJOKhGdQyTh9stR8eI+TB
H7Ta6I7zbJv/YScSIBP/GzBrtbWZQjmDX8/TiVUsS/OodJnpN1HcHmMT/tHfz2opAtGatJfse6UU
LWx7MuIaIeW5mJDhU8YpvSAjFobkXwid3x9s44KHwIv6HOWR34JUqwve1GYEJxZPQcPNAkN6bu/D
Fel9FBrqs0BA+i0p/h4u4jabo50G3NaAsUBCZyx//kdtoc4rFEdVQoViMpMfdGyaY2Zqjeu31oS1
NoX9kFaFDZ4YNqtnf4qU3tuNC2+5t8CV+McREKagj3Tj6x/hqC1XMk/LA1Bqh2pN2ShvFW9EhbSO
m/wNOixu8RLBD27RvQc2GeBwU38qVLXg6U3Qa9n5FBsHFbji4p+01D7p777+PZNW6IOdVAhoTxVC
eIgv+m1a6b4Vt9nRFuEeuWqjd7Q4JsBRZ5NRllBXC+A1I2Aqh2gi1lPdF7M3XZpeun5ax84hs5rs
YjtVfTIjGR0zKVPqsH34IF3cEu9vwo27UCdwBOdK2Mh/Vj9EGyw1KVyytDTP+4sTWsl7rzDD0/1R
NudLhZW+Ch1lhAZXB6ulE4goMt4hqbtAEdzCO+HpbGJ+jkJKN7jl1fFqxABIEYLWQlok6sC4mNSe
d8KqjXsLbBIVJ5oD/JT1fJGyqyoH4YeHaZ6iA0p/XCZWJgMMtvcKQVubCnI+knPU7Ang1puqxtBM
r1naDHtXvwAYEcx897cpQcZPO3KGnXd04z7Bscha+pGejnbS6mQXWiWF0iTpQ171uhKY3psC+enc
D9XI+DmUavdSDG69s382vyyQFfYQXZCl5/v66BRdEiYFgPkHM2yMwVerzrVg7ertT2LE+h1ciPRT
lfTWxYrnNyPK+KR6pX7t4m5P5n9z/osQEbQkbnB7vd66zXxlzae1OgWecJwPj3S3+me7T/ozyXj7
marDtPc8bQyL5ANsWN5c2Bnr8lgkBBU6KqpXrZwwJKykG2uBgYrpqYUKUAaw8pEP6moX+cb7p2pj
ZGTU6BYutTH+rhVKo3aizh5E5l1NSzgnvS7Lqzc601kxoRunaP1gLlPu6XJtXBhAZhfblYVzeFMN
NFBoceKSQRN8HE5gZPKjPVDjuD+1jWOK2xctGaoT1B7XvFCoTy59QpSjU6CrB6VJo0NrGqcOOvjO
Bt6YDy59lKG5cCmOrWOmSMoYqCK3fg3qwp+MVn8WUarvjLKBqEESmNksYEQGWmfoWLBaAlMV+9pg
VjYGo2iUl1RzO8LCMUoUX/a1bT6pcLIWPH7dIDwbd1X0pqGwk/597Man4xr2EL5g0672DdqyoROq
InoISRZPFQoMn8bMsfzYkXvSghvzXvhDoJJ55ZZoZ0nq/wg3CO1zMG+gvO0Sc9XSC+XMY65pPzq9
kE2Qal4jjnUtww/JonMRlGk3vPNEa/y8v6G2fwghMa8uvMWbvqbbDPHQ8ww9oDcRYiZVJQGut0bi
UygL4Vx32qmL6znQE30+FMmk+3po2v/e/xW325rVQHXkN8f81mRtbiqrxvpXufZqjb4zvwehKNdG
dNgqdk7Q5oTZaNwQhBlsOf31ytdVYcZDZCnXbDEqC4yoSQ0/qQxcYXPQExckEnRxrmJVSX0nHKz4
VFhR+4AGMkzs+9PeeCQAOzJfCqPQTtBEff1bGM7LhGVF9M66GNh2VdsfUnTe3hZRPfwvVYwEBydp
vsx5O1/7CpnrI+agpuGXMkaj6/6vuY2AX/+Y9cJoKu+xhDGil2r5ElsOil6jNjtvmrQeg3zWXCSa
ICd7bvRcowv291cB8R7AVk4g+onIQb1ejKarjX5A+e4BRW/UJEzSmN/I6B+YNxDf5lntvZ2HKjyh
5bcI3CneA2uhlDu3wO3Ft0DNCfkgrDuL19rrn5GabMbI7qOHzHLEpbDsWQlknnT9zji3YRB/N7WK
BbdIa2X97SvheLEyarBJzAmasJOCy7Sq/iQtO/YRRVPe3/+8W2ds8ROhtOyZvMqrMChGVEia3sTt
VtTKoZvq6dzKofeRTfF2eBdbQy2Mb8AzTA9x2NdLWLpDVLojd0pqKYkf0dQ7RK5EoK9EaGQnRdkc
C0wmSMHFv+W3GOMfF6mTWmVRlln0INK4g4oGKNLq1AlsmbXXbtscaqEHuKTdNFGWnfPHUGUGgGCK
bfRuczV+jzCO+amwx+EtZl/e1/sfa2sTLnhoZ8Hr2JTjXw/VhQrm9nYKe8scxqNZh8rJyfJiJ/1w
t4ZZ2DFASQkmKPy8HsYoIqsKxzm8ekk/JScnMVXxNCOjET0LS+u/JG2Wa0HhSLrPQ92I7wnMnfSM
+FSZBXHlVVbAAzEnYPi89GMxT116igZqxX4jZvXn1PJ0+nU4VR1CR22S4fsicvPcElnIwyBnKpdd
bEe/EjNta5+3CBea2EimNKja3BkOolNgz0vHSuJAp6L0q0QahPzHsqZn7Imm0KcMlk/vmrBiO6vo
YYpg9PSSxDhtHecSuWpjBkMc2yVPam6cYM8WDWKAvd0eBjFN3pHCRjbgxQCW6EnVpfsp1bKpeION
r0CoGkXM42ym2Cx2eGRdcqcswIc4dZxeZGYb3+wcMwA/LPsoPGbTUMizk49Kd9REhWJnrda5+4Zw
f75EEVqd/qJj89ZQKjDR86j0n1s3L8JrbLTtT3J4Lz4qap096Y1oUIwaC0SAINqL/ijAkKNhFSao
Q7aIsFR+p3bRB7JCmKRxhOes3+lYvfllqc0IYXUtxcFEMavv1P6TdOeh2DgHoIGWpqmqWSRVq9gl
TGgH62j5XFNzzB9513HzzSMgH5Jqc7xzvm+7GyT8izEMTzUEWm/5MX8curBtKyMq2+TBs6PkSD9h
8tELl4dCquKIJsqhLHLUF514b+DbLALkDGWWpWBoQaBcvQO9XvVG67jxg6lm2ecU54Uvozam6LDr
rrjiKsxbLOrI3pnvxiuMG5tFJWrRY4eq83q+rhGHfZOZlLLjqnvnsigXVOffjaYrH1PP/B9tTeXc
TgOF+Kpvdi7ujZ4pNUtq6BCDgBWgZPR6dM+SmlmIPnlARrT00Aob6jO+TBTfegEHsWvNoXpAT1Pv
fKjFxTdwRv1zb3gkk8i1Zv6ktcY5ifvxcv8+3NhylGOWRpPL+3UDoHaKqJBJq4KaqnDR5Okkf0z7
6TDRFNvZ3VvfHVdDLl2yAJ6V1YZLkJLTZdrGaAokNpRS2Qe5V/yrGlHlp73nHekZ73Xmt6bHFWxq
MFIWeNPqwYzTuchHF6IimjD6iQtEu4YIrL1JFW1P8HtrKKQgSCLJzhc1ntdfOBPAzwiw2NYa7VaL
3s9haLUBS+xyPt//aBsRDvkwneRFemKxfnk9VDh6LuAUk0csnUPDr3IvejP21SBou6finEANU3dO
z8aQtCOXfuTiS0lV/PWQES4tOO65ES5jdXzEY8D6SP8pOnkxAm+ZNSk7B2ZjsyxNXjo0ELJu63dV
aoxUMJDITjydJ7qfPpRtXn0Dl20HkmvSt8Z5/g83E+BkVnYhS0EzXd1MOXBwx548csek6YN20O13
ylySPE9dHqC7LIKprv/avJGvqNkU5FGjQCneXg1qI8foDjYx3WRViD5G1F2dIORAOP/hEy7RCDEq
OSkwuNefUIu6CtU6qVwNTKl9ujZxYKSVe1g08c5VkivH+7t0Iwai8g+lZ0ESU+xejRdmYZE6YlKu
bdbW3xy37AM3s/Y2yvK3vAa/LUxk2gu0DKmKrY+dkgwydTJXueZdqZ/HuS+DSpZu0FWt9ffHjjYo
/ByUILhK3NUJn6fZ63OPoUw9qp5GBcJHYXhf07Rxj3h77unQbR25P4ZbE0pTMMw2/WFy99hL/Di2
tPNslOJgxbl+BJ2215PYWknAaDyOFh0OZ60YIoy4m51w8q6zKUcfiZnqAaVXM+gHRexgdbeGWtjH
kJ0XHfx1cWquoXFoiHheuzlb5lLVF7OeWMUeNvn9Xfi7W7faIOyQBYBGE/u2DtO1nK3MifGEK/Xy
YiM13gMqSMerS/P+aVJD4roxa73siI11+rM1+3b0R0rPAJX6mRNpGrMrL6I0UPPOSZ7tD2riSfER
pWNTHE18ZNQAafqwORSVVK1nTNP0s1tm1pfUFNUYWGBzHuO8tD84lbS+oOxK7G7bMjfeUpRzwhPP
fPWzzo0CgdDBFU8huVD0wyXwnH14Hzh7JRPAsmDStTg5OGDYVX9UQtfzaxOIvI/Mv3B/dHIQ6hEW
a/Qtwaxk9nNrVM2r25bqGISJOnzN9HTsz0isWZ+px/FIkaGgkm/EyNCYihZl/uB0M9iD2Ul/FZTO
aY/d/xgbMSdlCP695K88JMu++CPmlLad2kmNBnasZ/ZjPmbhYdZQWl+6YCQfJM0KIJF/cyi+O2d3
Y8dRdIU5BMEeEbP1NdFpBFAqTrz4YVjVaeT/ccjjjnrPbE0v9ye5VQhbsBKEuKiCMt7ytv0xS1Er
ApyZoVwVzPsuM7ktFDElm4mv2YFKPis+j9cYtLFtvjNL4zuqas37+z/idr6YuYBPpz1h0nlaNwkK
nBB7qwSSWIjaC2xgvEHYOvKjITK581Tf3vOgxpfQgBY2qe56aYvCLJ3Iph8/0v26EN0qlzxr+l/3
J7Q1iovsn8sQG1UWS4LhqUvCd0wdtTfVPJpXFHn1PcyXdnvrIn2F5hv9LHsByK4CHTE1qNyBswKt
5/bvNbpm37NhknaA8GU+BECsKaGjjCHekc2KT7gLyPOcQItNpGZ/h7ya/C8dWw+wshp/nLERuIxs
50/3F+M3NPj1pUaZlZYTuqEEtzf1Tco1ue6WY/yA5Hf3UFGrmX21j4tfg+JGF9IKpFF1qIFv5jIa
yHsL+bGQ2XisU8U5WIOjngant98NsS2v93/axsajW4M0B+0aehzW6pGMe5lM+MIgPe92wxmHwfZi
hdjblLaWH/5+KFgDQH518mVUk16fM1dxaYPlyKoIpVcPat7juVA24TE3sl0Ro43tBxwdJgbPCFjO
da+zJCwAEUc8GkH6/j5QQi38ijJjdg6NfvxuoxhbBz3Ja+Q3Vti/A+MzDD6QJvHdpqwh3ogI6YvJ
7AYTSBjVnsMkPf1HDcQL92UXsoyPoJqcTnGkCkp7StVkfjMY3UfcG5MvbluMsW/Qy77M+pTmhzQK
taX0Uk3fPAsw7kG1+v65XrDYB8OWyNB3ioa+WVFMKGBqkVVbkKdU47ugB0P5N6+s1h94Q35NYxW7
vsCKwKYhMadNoOMdElKNrpIPTSy9PZDSxg5ZIJVk2FSjaQktf/7H9ajQ8cq6GF2Vwk2GQJ9kedSB
bb+fjGoPn7RsttUxWZAG+EjQccAaZLUZey+3jNAj/ZNl+k3rjfgsFUsEbmG0B93t1GcPNsQBN3rV
T0ox7+zP2xwGPiAFB9p9iPHQwHw9UQ1YhdvnFIZbI1MPReuJAzTkJog8D2NheCHAGps9aZ6tKRtE
+It7K7Jb60MRjU6RKUidP0xq6h5b+i9XYXdLe74fw5cyDGeQN2ERnuO6oq7Q9C0Q4fvncusOXUhL
S5xMv4Ea6OuJI5Uzzl6ohyh4i4x95+XFlTZQ6P2a8brQ/udRaOr9gcbHVYCaTC6YO/EoStroyrEt
Tf15zFL3sy5L65c5ViNiXs5A8V6Oyh48Y2u5aEYA3ac2tFGXaUygak4bXgtbug3wEEBzCG4nxIA1
xSvbF0miO3B35NReajuK1U9a0pnuzpJtXC9gqdmpYILAVaurkKFMVDKjrCU8Mbw5GHU7fzZLUf81
JYMEie0IY2Bhqq4zMpFlTof2vHKd60QdD5bixS9ThB5dUM1Vq5/QCq8/3t8LG88pm9+BnASZ5rYq
EuXEmFknwquR4fp5aJXaPnfFMHtHwEjeB5fm/qf7I25cLyBg2P8LxAha1GrzdVoI9LyLwmvLhdgQ
VB+FQb1gyrNip3b2ux67ul6I5VEUQ0RvaTatHiAra8IsmYVyHSdbeTJjL3d8klGpBkk9TT/YcBIT
BABXIJDrspivWaolP0ZqN+VBKev2O34DRuPDtvP+DW2UIH1TsbUnKxutZxxVptHvtCbVAqmpE5LK
haJ2p3ZQSuth1muqZk5HBf1frUPPJdCjcSIGCOvIw5lhal/6McHLVJ+nEGxfptefrKSjqEqSFBfY
z5BKHoehGYAghL34QbsFqSR9UsyPgyZpLrW1Vz4rdEqvHvUsEhahmN4LUYn6iHmZph3MwbSrJ67v
SbynUwXK2u3TQh5CLQf3PZiNfG8SciuBW3oZNNyiVNpLkpVo8rtlo8UHRW9N7NVwVTx70FHz94T+
AHr0akYronW9yQrwO3BEkPS62uN+XffvGlW0BdVTh+ZpnKufergkH3pknVpfiZXhKcmbOkJ0his5
kBMQzqrw3A+GQUIFcHtw3hoA3j67Wle5AGeQjzwkldOYp5iuKTh3mU7yUEo5NX7RDjS7MLeM2kCw
LoMvIxyZ/KYMY/fgxrbLfVSEeX/AwCftD7Ah1BxBFulBMJmqHN6JHimq72R1+Q9MCXyZEOtOP9/f
7LdPDJ6fUNxdmG6IfK5z9qEVlkvvz7qqFJOPQtGTrzl68ie1GNAqnqzphNXCXty1keAsTqPsevI4
OMXrNyYWJDOW1drXGXUxVJLMxkTnyqxmi54kAH/fNtro37w18DqjOunySfS4nfNHCEtZt7MEt+f9
9Y9ZrtY/wglkiPg4igO7PyuiQ4kd4bGyG/04qbuOehurjaMidG3qWrSY10RLxy44WKNuXjVuzgB4
v/rQW1Vc4F4pvZPkoDwJA3Wx+994Y4KAZwliuGSWhslyxf4xQZh5IumLwbgOXJvn0FabA9IGcDPG
Pc3YjZFIzIEK8C9muRYWT4SNr0KK6U4PQP3QCCt9EWqsPja9FX+9P6mbd+G3qh5AHWuBsfE+rCY1
Kkk96JF3rXXlRbKsD9rYffS6BA1BaUR7j8LWcDqNNR4EZnjT9tVKswKWlGJxit/OUcbCDAgmtMBL
QyMwC7lnv3mzkktnbclMiDuBfa7lw3E9ia1QlWD0Qqf4FA4iBF+lYHFal1LZk5+4iWGWwSjYIYnA
a3RTaMUgMLJyZAWvVpYk4aUER2QFeakXx0a3uz6Qc4Pf3oDTSMQtGefvul6WO2JxWwtMvPebBWnx
8K6+p9RpR2Br6lxd2tZP0Ww6+XkAUtsQ2+flY80VuhNZ/Nb2efX6Mm3CGQNXEDLOm5TM5PYuAPZ4
1zhz7e7SaF0uDwY9NIjBcDEGQFX4n5RaYsGB8/rSOGhiCH925ahfhdNDXo7dLPpUJ/EIvqHusg5q
fS72al43oR0/kwIMbV1gwNT6V8dXcSXPj4IRbAOM8aOOH8C/zmD8tf7tMgrSh1DFgH4Sdb8+T54O
Ww3FbPxey2b6VhezDcZqpscfoZD06f7Z3ZrRQhMD0kf54eYwVYY3hpJ+xhW1k+lITNw/JnWiH+6P
snWEEDrxIBUtMkPrI0R0VxQkK+zqdMyCDF+fM/XV2g89aqr3h9o6QCT14ELg5vCSruI4e+xwXASl
f+20Uo18xxqMrzXv9vu+L8IvOaiEGOumqCV0DScQfDZtk3knA9g6QAD1UB5baPxM+vUH1DDowvRr
dq8z+MDFDpSyAWSwbkgp5JaKesWMdG/eGx+SUhqnlpTAXLwkXo85Y5dBaK7bV1Ia91CWRXMxkJy+
3l/d35DL1UElwyJO4XLiQly31cxWc5VUxR4vgkVWd4dKdmN7JL5IPxQICohjSiLrHrSu6QQ2WDYS
nviH5e0zCqZAaGRiVU2AlrlifWsxeXruQyTNfSDiURSomhTzWw9ZnPht6MTVV1FZQnmUPcJYwew5
0c/BNAtibKWUJ+R2vS5QLazOzFDBMKzHcQfjrk4z8ms9VuFnUTrpT7fPsg+4YBvuAWWf2b3oJp5H
wdg2wzfVmcGYTOY4/m8UZrUH4d/Y9IsAMtCPRdCBmsHrL6KOg+tkIyZsjtu2Z02NulM5GMqpEll5
uv9ZboIZ6iG05njlUTXkYVwNVeZz3NoKJtwzsXYAGMTzOzNODzBf5NnSC1ImZMSO9we9LVwuo1Kx
pNdJP/4GhUEJN6stZBOvSPQoJ/LyknSA/s2HStO0h4RQMgpKenpP09BY72SXFU8KBY13ws7Sqz14
EGWEqdvfPOR44518buM4WKw6ejXQ+Pl1q2uAh8uSaU0tQFfs6n+hYsn3czQ1/2XdSScg4ugkxOvg
OTU6RySN612VCo26FIGgKgjz2GzfOBAa+muqdNX/mjRDUPz+2m/ccoQiywNBQrCQp1/vrVbP27pN
h/AKMJlWjye8g5y8MJjttDyOaaU+iCn3jkKLpheMev8aBcuXp/xAcMkGN2/2G768c4Zni0dwafXX
WnhJoKR5ccnbvkbNSsvftF7RH7t+1E91buk7XYqt2QPIox/jEZLB+nw9+1mz01xrEiJA120/L3IO
7yyjUll6B7U+rSsPjZZ3PgnkGEyOuouO3rjfMdHkOVtEYfgFy8n/I4pnvrMblnl4NRf2LnJ5Xfmc
unmqHUQv9edJ6kpJhtg2/6ZyjNl4mfNPY8XmI4iOUUM0WRrTRdDI/BaGJkFKaSbR8wQ7ut7ZJltX
kAfnfOH1/xYFev1D5zbD4HogdC2Ttvk26akDWCCdycNHIxp3HvmNIwfWDXI7Xcclh10dOSeaJqWN
SAN0UK10SoX1y57U/p/7O39j7cmfAAgA06VYs177MtZyVVEqHqBM2heUt7RP8SzESQ1NRQ1E89cc
N9jL9MMWRAeKuzfRf2aIth7b2LuOWRmeO4TE06NT9G2xkxneyl0wEBhTQwe8RWvit+XoH5tK6khx
hCmBS6kJ/JhybbZdahC98Q13DKX64IXz8KPTTcRxeQjEdz1PTLzBPJPas1Mm9UPq1Mnw9xvo1Y/S
X28gPEodXDsbF+PPdj6hFR++17FYPjZqKHcCt9tKxLIAoBV4yUBDEVy8HqsxSqetatW9TmbYn8cY
3FMCA9l3Kq++FNw2AUQLw+fIJLisThSp+jLPdjbxxonhYjOp8i9VER621z+iThuZKXVHhM9z+2Ta
Cny0tgofUO3d8+XZGmphm9GhRIf4Jswve9nOVsHOqkwR/erE0B+xKhefHbv6eP/MbJxMNi5Y/YUl
z429Cg80i0paAnbu2lmdeSzCqHqRXezsaMlsnEzGWACRYJdvy8PSpXFptUS9SFHJz2os0suIW8hz
wlJHQeb19o/709p4BhYK0iJmwFNISfr1txJpIZxILd1r1QFT9p2xSb7lk5NOX2OtAHJlVl78XbZ5
/zLl8JCDAQ3VvQOytWsX5i9ecagdoMu3+hGINjtdU47OFeXP8Ru9ufDctjWWdO5glKkfkgLEPmS+
UtKQaNtHMALyYXYx0do5Pzd4DBKNpbTEe7x0qdbX7yxDtK961bp6MeXPqHcNX7PG7JhqqBwXdS7e
z71UAgspoZ3n+Pd7u0oKYEtwZhd9ExQCV4fGwczNGaPGvrpO7cijOXXmqcHv1fX1QTeGN4hc1q1v
wC+9VJ4RfoyFE35MPUe+nbss3DvCG8EwDlsLIplLZCE3vt4WISlWnOehddWLtsNCj+/jjxAfDjay
KCetbuujW7Ty+/3NuHHGkEh0UBIEGHzLAudCByTfFPa16O1vjWzKR7gI8U5lZuPKQFEazDPEb8zs
1j1Q0socFjtTEwn2ZIU6NeiGz/38A4dNuznen9HmYIA06L4A8MZoZbWOabR4ks/Uo9OiupZItzws
ZrcHrxvNv4/WqUCD06SlvfR7Vp+sVQs7zO3JulLFAZ1R1OI0q1a2c0I29ylBK5R5nkVECldR86QW
xhjOqXWV5tRkR1ctC5R/ijx9CRstFUEjtfRNn1RpFuBhG7/ta6BNfjmNuDuXaoEi89+vMJz2xTmM
7vlNS9tzqq7L54ydqlfx40BhqfJHeHfZQR1cs9952rZ2KOwV4BUA3m5Li9QqzUm6nX1VaO8Fgl5S
gKdxvpMSbe0aSLcAbiEW85SuPqWJy9BQVoxCGx+ynmGNQWY28wn0Tf8flg8WPu/ZgotC6vL1BkXK
sLbqkqHgA2R+7o3T1Usn7xBGrbYz1NbasTW5QX+DptdRZ5y0iqwhiF5VRykeBsYD6TjtmYFuPCaI
yizFP/oD+IOtSwYepRIXPjhHLim8nwJb8DAIpRCjL+0ZqWMNaOpPYiQbjaNC5hiPV2V2MMyRotb9
rXn7mPNLFnDfIiNLtL1a2y6iY+4mmnV1AFE9DVk2gKwUdjRgeO0Ub/RZ6Hv5w9aQC/xpOQlLfWm1
c2wQq0lEiHjVYapd4C0tsjdQrk4R5pIPk9HvVXNvtyrlAWDpfNTftgyrp5si+lAYbuJc/8/ZeTXH
jaTp+q9M9D1m4c3Gzl4AZVj0spR0g6AcPJAAMuF+/Xmg6T2rKlawjk50dEcrKFYWkO4zr4FAMGzy
qkt21JOcbd2BKHz9dZ4dioIEwnFr8fi0u2xNugVC0nEPJVaWsKZ13ECRLN21fa5foIiur+n4Muap
6PkQTXvEsKdqGURgNJqx6jxYovO2ejwNu1kOz0Y22dsi9yiJpn6MdFaLQcOcXwbdrXS4F+OT/638
ftcFzX28K/Xc0lLgP95hwpkIDETSvcMxy7jRhxhXv9YY94vVNSoscF7KQqtOx3u0eS5hFc69cM46
qmFAVl6miQNUudyxE++g90a1MyFXRLY1l1eGSb/+9bk9UwdbwYXMLnfLylFdv8vvmVsDwhjOt3sA
dI2AKgJg5rcyT2eSFl97X4Jg2GtOFbzrusk9TFOdGaGCpnm7lPp40/lWu1fZkL/1VDH9fP2r2Z75
cjZY3oiIICeI8PDpPrZzn0cH83mIiyQYngm/hP1mdEpDiyzN8tqdvbgomHmIlpm3sHokSOlZm+dw
VVgzdlOqOhyga6dFASQrQAO6b4TQ6l7cOoXtFI9E/H22bSs+Phy6qcnCwSvan2DZ/ObHXLsy2bUG
CNZbqde5edsGdHffOxkZQagwqfevzWZIgAvNerN8TsugryO3t9GN05xgxk7HtZL8GdBPO24Ga1bW
XvOsyriSviGtKBCxa0foe6v4p4fNVgXiYEKMLaKTneR3/TB2SJRCT582A5rxXEd2o55LN82LHYh8
MFxphTBdlGjoi0S1ryq5Ib6lJ9Ejrzs/pLk5ULjXgr4M+y5vr9WcjXGYwUmYQmT8EbBD88l89LOG
DkrXtyjsFMVsVJFpZT2xJ/BoH6TRNHztnGZwo8xMVbrRW8VvdlmcPiKd16rrImuN+CqJW93c4mIH
brtPgrH/WCirMt2NR3Hce17Gzkh2td178VZYALu3k5/NWEOAoV3KJ+AZvrid8syob8bcmZtdV5IS
fB2batIj4O3uENWTaTfbrFaoYDXIfnZv9FJoJTqjy/yla53a3sD0KN9JVOi1rzhwNvdJU1j6BlZ9
7YyHfukNIUPlJrp9V8541UStbU23KzcKNMUgna+eMp340XB7qt0o3LVPjtsOxQZ5YcBjhkxBYcGs
NvUQOThUf9Ed0QcMr2LzI7T+9IdhqYCIy5ym26qFrLl3BcvnLQTc6pkWh9eGVOuLNEQexvg0x6bW
P0DWmoywM2pp3dLnse6dwV1GJLHs/LtCvlR8TJOynPfUm8dbxLGa6nHhSki3WeKYeZgPxdyH0nGn
a0xyhng3Ls3wESkYM9jMpja+NWLHudH1QvsYzPyDZvE8cwdnXhWpOY0/N6R1Tqh3cTFsRjkvKCIE
Ru0Focq8dImgmTTPFb3cJLJtYT12FDmGGxdFHwQNZ54xtCplzZGwWqy3Us6XD95Yy2fZ+8rcBFVO
50IHr6NuirirrH2hZZa6ygZV/4BqJcZNLeviaxWoog2LwOmsUJCO7hbpZs8ZsiFfKg+H9NDVS3TC
Em0MPmR9qhv0vQpDhcmgpjea0IgF81xkfRg4NOdC1bqZsbMBdgY7ZA7xfNFIwzdTHNNjTQfPIMfL
qvogcyrBV4VViZgvaWd3OV7i3+XoG+3GMMT0QSWzm25w6PEfXUTy6mHjdpPlvZmMuLIjK4uVs6O7
Dl2hs0Uqyc6UoT9ZmCNzVZZu0tx0MCJiLepc6c0bC9o0wL7UAWlVixWP2Nke+fXYp0GMJMboEPkp
y9LeeraovBvqbfJDJenzPftzUWLo2as4vTO63HA/TvlcXBGsAqfPmrQHqduW0yhvpiKx4gfPzLLu
LneE10QoTAY3dMplvk20YL4TgT59HfKFGhjEAUwHcqO134i0kPrjghZVwFGINgwnaWl/M2iBFBF8
1WC6tvzeHvY0IvvbiUKAG5Y4aSVhg+4LKpJAueVjlk8gKeOhxRFxgSQSxpYxgDzr8vppxKsRwoOt
lhF6ObW5RyX68l5D1z2+GmJRDFtFRSlh0VWzg8Zd1rwVTW2AO555Y62ztO/6tmjGj0aq4nKbcLw8
LErmHnQXTf/iCr99QFAXU2Or73UDbncjYbVSlppD1K0XL/Sl9B491N9s+D7Ir90aApWNNzD45Kel
09gfVuJ3d53L2t6l3AeARbvCj3QXnk6EGng7R66F+9amRrtxfsL+qph3iQWc7aZZjAwfmGTKmqdU
66Wxt2Gov0vVXHs75tYP7rnsZxXhdjY8iLhJpghM4DjeidkDioYqjCc3VtYtBVIRyByGZTb3VWi3
elpGXlMO7a4sTDfZiZpwmivOUOXWMhHEJyAxmp1T4W4WZckA+msoTOebsidphLUySwTgyeJCCnks
3hnbsNCby+btBPLlq6Gp7IfnddZjWaEdA52xzr9nfTd+1wvPzTdiSHovHGEW6JtRzfY7KuU5yFRj
0SHJsP6euJD7ahOoZv4cGG38bnCn/qaZ6vnn5LsTXeNyVh8G8m7OiXqSMsT9sH0azaXEnbnUlm5X
Vkb9wbN68VnERvaOWnKK4U1Rii3yngaGGNngf3EKasYY3NZZsamR7vnp+vQFrmM9HZqDoeom3YxD
qj80vla0B/Sds/tF+aMbFSDK8bge8JmLEJRKPyC8LTySElZ1lOteJQ4S+Ge+oe/tzreycZ2nFEhQ
jDmE8vQQEe/p5+jTsUFJC+MoHzLhXYcAsh06nYPKcOk6ya1d1qIIYbWk6LTPstvEQ8955hTeQilY
yp4pAx74pqLfQpdTJtMSaXWefVtEvNhbkgq8hGxp91+GpDHE0zT51Ud6i6MGFalBlKd2Uk5anJU0
76BmkR58nCYazg0r+DIOs/hm42JjbzmKKv3zPEyts4u72MCrIZ11eytbUd+bXtV9tpAY5JIfTXmn
tM78RD1BLpFj9WoKrYH8JWxMPm8vmjlzN20/AXsJZbkI/9qDK23BDeuHLiy6MkMWAm07RM3dpn4z
LsnkUPquShXFvR4fCCW9Ty7JXhFRYovf+zVCtpE/t333SAhpcr+UmYC1G+RBs5k1bflWe4PuhI3C
ZGXTAVEgd/Tc2bqepOnnG7j6s7GdtHLS9+bgdFe9IT1nozX5kN6Wpre87YamtfermXyC+tsyfexK
8JSRkqanotQPipIZaUm4iw5oLlAkB7M84gVxj5HbMl85SKSS8yfx8kEmKU8ZgKt9WzXZaES2OyIQ
Oc1WpaVwcuPF/V7Lvu2eXg97ibzPhL34r1KIQIQBvM5J+loRYSyDb5qom6Xas0BbLUY2PkNB3F06
q4y6TulFJOthGCK38vUlLPq+v21jSwcSUmNAtp0TGH8YKOBLe+CI9J/NHvuVMKe8mod2og/tptPZ
zqxSq8EFpdWD59nqFqShVnWcTekVCV6atimf7GTQpqexbs0iEnbtfBr0wuYdaVkBpnIRLsK4MfeF
jqBxjvlzBZh/6aTgyB7QsyAOEZm2LcxAxtd8SrzcCHtdZAQVRrdJBUXhApHR0X+IaXnPb/vW87Ot
NlTC309tmT52Qp/tL51hTRYeOiYSzdxlRhIJag2IUaTsrWRTikCrQh1uTLx3k24kLouN/m0Q9M2q
37sa9dznlaGmK7q8JtoCWT1R4W0rzY10XcZqY2cWWn5+rmvGngrWVGwGLXHcXRZMRr3h/K0VGhFu
21y1k8dtn5hmLu4H10BDACB1m3/wkLjSQh8Ny+wGymQrtp6wBXonOBTjCmSBPP9gkz08LBPw3ih3
paUiofJliRIL8erQ7Wmtkm7O+uNU+UN5B5LUebc4Qd5EaQBhbjukiVFtjSBpcBpGcxo8K3VJ+0oM
zfI8TYvxMUZUhFOgEiK51Qyvr0NK6yx7u2oqJB2yKuv2QIjaRxWsqBHEEKqAI9qc1r+ICNzWxIUD
ehl1tjScY23xaUAkQtvKoctk5KFWQ5qknLyPahH0bzTLr7wwYQvJnSZb3kFUNLP1vhZuqZKwCtxR
Yueuyva+irO2+5kvXf3k6plL5OLYs3+TGX5yi4IhjnWEcYWKAA3E121X4DAZ1JqP+J1eNv1tNZq9
czVrLjETLNHqY1CXrQuC3HTYB/Qfn4ZRuddCTGaw72cjh9dZJfO1LJ2uCUXmxMMe+3dj2UjXLz+p
DMIRGmiDnYZY0FvvlCOCz0RY+bspaM2bhB6IFqnUqcpb4QPQC7um1oIryLnqrrRnmF5jsXj5FUrd
fRz1BTXKnSxzzqwKHGSzwe5PiZCtqiP10pr+fZEipwIeskbGqG+TWkTuUDXPto1RF1uwDL7ZSZWO
7JtF2FvOeZ1WSJKAjIcSbSyRCQbfQbCtGd4qvbaLW72EHQ6Fao6f7KpaKgTA/ewT15NXRm7pLO8D
KnI/h6XVl22blNP7YpmE2mswXSWyz9b6mfmUFbuiG9y3ySJXsLjuSXLQ2qnvxVC2DT0Xx/pO9LFo
d/MYqHdjjahkOMCu1Leln7UFDILZ8/axrzIyzQpV/F1Dm/iHVrpiBlwPRikcrMqq0DN35reobbV1
lFLeMEMLBfXqEIi622d9FQSRRPG4ifQ5SPSI6KGqb6YMjAySP3rGZCkJ53EJlNWEqWbF26wQcRDq
mtsWO4JJi8ASI1smVXN21pgqCqtGPN0oc1B5RM1zqiAjCrppXiPH90PW+XRXArN/n3eNZ27oaLpu
ZDgEfhS9S0xj8av5lPSJbe6dNpk2cT4IlI8oIKeRTHr9UHTWNGyrrtNUVMwAKw6TmSCEbgxx/ki4
736pTJV2FzoOZ+pDa5UaDYC164yeyHHNpgnqyXCWxTo4cSO3xliTeY8kYwHSKRfqQ2eGYiTwF5jd
4Pd2WhCj2+xmcdlbaHw6MTWIUZV7OLXuvC0UdKoLhduXlWp0IQAI20hV4Z9yWkVFfRK7DM03D8sA
6ogIy71bpO1caPmduV+JLuhB0WAz0IE5uV9zrIvask10yN96dtc5bMfMrNxbZ4Z0Mei6iGarNP64
xbY2GJFIoWF+RhMXtZ3YszNdP2CjUt30dlscmkBdktY492g0QOjkYk65tr+OV4YP2NC08dY5ALX0
H0yKwZQiZP+IXbz9vm0DPQ7nlH7+hQ7DuWFptdHGYIV4qDsfDyuTSmZLpvSDYQn9jZbl0HpLJ9sN
lArsyCgAcYVNkA/thXFfto3B5a69RHTfV8H+k5kcBjIHOy2MQ+VV9qHQcjVupF5A/LBmysVhosfJ
TY99xm2uPKO9UKw+tzeAyBo0GVY0/2nDA2UdvST7Nw5BGawFrSR7RDmlCoWbX9JxOzMURA/64rjJ
gBw6rYuTvFalJslbMfkYNwk1p8iL4/5qluKP1RF5IMyDaIDZBp3402p/Y+lJk46tc6h7y9nG+NDs
Eu7RN69HuWf6Jav4LE1uk44ege7ximlkpXTVjM4BvpVG8Ogo8XEif3tnxWO3c1Fu/vb6gOfe4Hqu
rKg/DpnTnTHYXVONZQB5hRrc1hikeTvWHqqnZXFJaP7MqlzNb+C+YvOE4+fJs00DogpYNNukaY3R
bhf8N7axmOP6SsZav0e52McTUo41dQRhpJdcy16+2hXKsa5Ibgd0rk7OgKroSRWaBvKMTOydp2fx
jVnCQ7KDQd8gPDxfuI1eHtqoWyIywfYH0/hiKksDuQUUiqzDstYSwUT0G3NIggsX0Zn+N8OAXOSJ
aEK90EQyvJrsvM3tAxBxlYej0/cPQZ3XHdHlWP8AXlI/zH3t7IsUld0wcHPhrmRqEw1RK//8+mp6
OcXcRKj66mhfcu6cLl9/wWndoxh4wOuruQ1iCjWaaaprCuDeG2rdOYKigQp9uyr2r498bnbBjv6C
Xp1pUcuy7U2v50LuO9N/M6nJINmeq52t/Pp+NGLtj49YnnQ1QweviJzu6b6xU2Q+R9Fah3Ufc4jL
ZuO3VrYr4+ZLHFTuJ2oFFUX7bti9/qAvNyxGCezWlXEB5+z0dNXyAXau5ZoHt0wWtOActZnMwqe8
q88Xhnp5fTEUdVyUAImq8O08Poyo8RV57iTWAdzPsimrPrmThNYPSPHnu8Ki9z+4nvvHsQ7IVqzP
11BnJYKtS+y3xtvgzn2jllw/SLttD4GKvzmzfsms5MxqgY/F68OPFBuyU0CDGNImw05DP0yGdNvI
V2P1Fb9peYezQ9Buez9zLlC7z0wbqwUOG/8CpjsNrjJXYXeQWMthLojndSfN0BOrs53S/OpCHPey
Wbw6mANZCjjk6HqcTBsepObQOMo44AS0bJfONb+uGnt7yJ32dYc0ScTl3aHCoSh3oSN84UQ6827R
S3ORgUH+hOjnZPgsLUqvpG95GJBD3HYDWPbCzWOKJEseqdH+/9gQALTWotAv5ZlToFpV0BKupL4c
BrPTI7EUDXqo2XBwnKG8gIZ8qRJJEMniXDFovGCO9ePF2TnuWDvK1Q9V3LCzdc3rn1ezijY0xrT7
FpSYRqEQZ9UizPNAyyPu80lCme6MeyXbAs6vpw/4hU9B/ceRA1+NkAEFzRVrcvoabMJZV1EJQKM3
c952ljV/NYYpLzajL+xvwqCCeGGnnjkeOOkBCKIAiJ/RaYu8LaG7ul4BOwnY0WHQ+2kzLxbOpI5Q
16sLaKTgb79++p1B00BKIVXgQEKcjDPieAa4bk17gMd0oHztrRSYjs5s2fnLE4r6YGrasXPiTc/N
uxPZhCyYIatqU9S9d8mz5syOth3IOfTnVy/6022mSfgnRtVy8c5LsYspaB9MvXe2RttfwhCdGQqh
EiLP9UB8uaNrT8qsWtszdivu48yX94UhUSypNXP7+vs9E7SsO8kFgYV5IDvq+PVCN+ubHreWg0lf
oN1osUM/zGkq48IZdW4cpAeh8fBYpNEnwZg5pWVW4V5zcKa8uQXrX2/mwdQvrJYz4QhnIERISG0g
WE+fhvi81hxh6wd3Yv3DpoFes5vmPDd3ft6KIXKkyr/ORIW0kvu6uJR2/oJTHuNmcF7BMG29qNmX
p2sEcoatEnc2uMwIrcMeuWTYK0VN4Y3OYykoK82jHgJJN98iYEGbHJ6o/Q2NuOBT4Arrm15M46cY
W3T8h+i13quWkn00pauc+Ej38kthjebwbBqKom5H+z7UFTDag4XAwYNFHPhcpL7zWZhZ2m4wWtf6
yOs99aVz8uXG6gupoV0Hx2MjZsqmF2KkMzcBoN21FLMKGb/w+HFyv+kLwH4HC2MDCt4T4uRaQt+X
elcEz0xdiLhPtwmUMH9NenUmfYV/rT//LXToK8usfRdynhrSjsYZnXpbK0WkVak4vL5PHJPP+n1m
f/FrgQYDIASlzqFzPBaCYpVPZ2DiHMrp+PVU1e9LzZvM+6UASB8F3SRvUFzArEBLsvQz6MlRXcMd
Q01P0vI2o3xsuuZTbsezd98CAY46sMjPU4wZ/PfOKYNbfZS9PoV+m7ou1drRQcBwcIxig3CFkz70
6eTQJe+EaqJpNQ6LktKNE+jlnv55mYMF90JUQ+VuKnWUUU3RdtNG692yj7SVbRViogalWl+6NrlS
kz49OZqZgpKtXB5IVr6fbNJ8FPXjOI79zpnkMN/bcUX1sEfaNbiyxyCzHlszySkUJUOBxgl3sThQ
V8+SfUNR0r0ClzNjSejTa/nw+gyc3j5MAPeAQX0Bd9qX9EgkVUqNfaAOmS98BB9QV9tbcazKm4Fu
+3BFqd/8FDTplFxiAr+4gxh6RaKv1HZqf4DDjucesxTT1jR3OFh+lxSRnwqsotKxSb7oTeENUYpj
iHbtShSlD4bUjI/sThTNq3IBHf/Hb4ESJFtLpzwBlHXdgr8teU/loOBpeR36Ph42DRIKYW7k7rfA
BsHgikpEttcnFw7vFzknL4ASBcg4MHJgu0+RsxgFUG0XjTqM4OIGMhE3eDAqiuGIvI2ImuX2RAsm
neNGv6umBOJEm7TS3Wi56MHoGEl+SRbwdOt76Amt9wk1Gsp7/Pf4PaR1lmeoVc4Hu26Ch0Rp+cHX
R2uztH1x4VQ7vboYire9LgACH/MFnreENUqMPy6UMVR+ZcuqvBbA7favT+y5UdCLAdaOPhfy3ydp
UFUES6yZg35YSlVt0qWAbdyVl/glZ5ayRbr+y4uHl/cCpO8g8jT6BUd0hgH6qiyuowvo91uvVcbG
LFZreug1TdbeBFrr3ht1PV44tF/uY74BpQKKJOhjULU8nrlm7MHp2LN+UGMZX4Gwy65aCLi7zIu9
Q2F1c9S4yXIhMHgRyK+TSHrJDkbtlKj5JM6xBgTuyhFxRbw6weOYsYctrQanOd2petIPgyham0Yh
PRbDnHuk+Gy9vQFfl0pU/miIpl6ieeAi0Um58N1e0PF/fTeUFSA1cLe8uMbKJECrI5XLoTRK86bJ
R3ft4PrtV2/BpQYQy1BNqMPRLd30a6cQDFCw1Ad96Ow0AmKd1BEoUCShZjHWWQiXqTKvOkl0EWkS
P9DQReSriyxJxT2K09F9sqzencJOID2zUWbbP7rkElOkA9r4jKdwL9DVbge6lrTTnkd2/8NUpXkX
xmv4EnayrepQT/TxJzYWGSUf6eVZ6Eh6dGEJrv7RRsX+s66kuGRcdRrgra8KngCKMUzTSzFQ2xVx
Fsh+OXSOEd/rTu3dVnmCi4a9FMH3GhTeTzyMVbfzms59//oOPXMKUm0j9UQOgIrTi1gZBpnZs3+W
A2DdrNl6s+n8LBK0KUK7qLxpBVfFD22u8jLqORzrzRo0PJVywrvBsCVFwde/0Gnez8swUaigJLUG
QJQdj3eSBpHADqTUD6JqmmzXouYwIIeFH5thIRwdyrSgIWuA8Ko2s21loHVZRM+vf4kzBzH68wTc
HF6UI0+vhsnW6iSeu/Egmi6nLK/PW10r4ncEfuLCEXnm5EDxk/iLGibB8Smt0+7jmOB+mQ4LjdGH
VhbgO6pWRGMi9Ouak39TFXn575f8H9+m/0x+NI//DvH6//4v/vytEXOXsdNO/vjfd9k3YDDNT/lf
66/93792/Ev//TD86KTqfvzj7ln0/+DY+P4ss6Y+/Z2jj2Ckv7/J5lk+H/1hW8tMzm/Uj25++6NX
pfw1HN95/Zv/rz/8x49fn/J+Fj/+9de3RtVy/bSEr/XX3z86fP/XXw5RxH/8/vF//+z+ueLXIvWV
NfHvD/qfv/3juZf/+kvz7H+uG5LuCBxOOLAGUfP449ePfPufATqwtBex+wTFs/Yw66aT6b/+Mq1/
soFIbVdlxVUSkImmxrf+yAj+CQt03WKUIF3k/f/6n691NFP/O3P/qFX12FC+7v/11/GVyl3KJ/n0
GUEPQUQhvT3eH00rJUqHctj3vT/vOstINllqXrpajjfAv0fhRGATIDhIbeQkOBRaA4DXLYe9JjgJ
VrViAArIdmSaFWx/e+9/P+DvD3RpKN7278EfFaaRsLAa9lys3xyJJXvsx3aUdMWf8U9+PZRj0VGH
yLRG29bJSL4/lggam2rfNFqyMRpcAsBo9qCTZSr2QxCIfdUjfsi50H8eg866cKqcmTp07Ii21ta0
hRDQ8ZMaZhcHpYY4OiUuF2BDsDrUWc2Fm/fM+3RWYWlkmnjYF4pGvUgRp6SLvzeEhkRNjiF4Upka
F9z8Z1Xuf7/QVWWdSNUhH3NO/KeMsfK1Ra/VvsfQZu9ZMSZHaXDJUPrMa+NkZDGufe9V1uX4tdWW
EonvxXJv6nHwUNrSe0cUUF+oA54bZY2HaeNzGlPwOB5FeWOWlcKWe+FL+2ZupvjNHPSXpIKPr/pf
b4x5IddY+3c0YtfJ+y3TaUA6ojSLQWFC+/7QcoECitcRMZClhyW971FtTAM0xeClv77Nzj0fyiTw
ntZiEizd45F1EEeVrKXcKyL+SGtssR0zkB6vj/Jy8dEkJCIFILuKC7knKwI4LFF2ZYp9HSM400yt
dmtMGbCbdukulLHPDUUKu1Yu4QHC1D9+oDigo9KLSeyhYXjXi6m8A5af3T0otfpSnYSP+t8yyTpr
NMxXoAy2JnQpT8MBMtPUXqpMsMR1b1P3XRU1mpnvNORU/niajoc6SYWtFmYlyRhDyd66auzCuZkS
+AyvT9PLxXA8yslJNAyaEqLTmn3FdQUpxDbusiYpLiRF52aInB43KvQqABitod5viz2r8EVqEyIm
D1FTjJIBzwWak21yvbqUbpx9oP8d6vQkGuJUxj1y5nvqUP7BSzAPdDPzx+tv7cLznF6KrrJa0SxB
sxd55e8x+vKol2jGpkfkIXx9qOOi498rDrGEVbqcUNhez5HfXh1U6XiOdb/Z573T7ROEa68yXVa7
zK++cRqWF2bq7OtbQ32cgWyKjyfpKw5hSy59r9mXXqaB9ExrIMDeJfmDl6NQJqXdQcGBohdjHT9U
i35qXVVeTRNfflQ0mbYisMfd62/uxSSREhO8oReLGxAI65NBGpmbWSz1ci/9FUENAuO7lcp2B/6Y
DPT1sV480K+xkC5ZvYeQIjh5bdxWcUOkWO4FtIjnOMGDFowYWMbXhzHW7Xh0/qxpPj0q1NqAWiAQ
cPziGtK2Kq1lSUuwSO81N8hu67kft/B2q1sQt+rBcNPpTrPG9raFR/JQ4MP2pFRNr9LAvyDsqSLf
eUpDoCee8htugP4dTjPiggjEi1W7fk9eOoxMi4riKbooNlXmZDIr9ypRwZdOxs694TbtXktsb6OD
r/7TwxICLaxllpJF3cc5PWBsMxvqPkED1DS0j/NaKSt1b9q8/vbPTDJXmYcsLrxharUngUGx1LFT
6C3IyLgkBa/aYRs7g7rw6n5dVydzvF6Zq2zXv5Vqjue4bJWFS6RW7Hum6VmU8EE2rmahJVTbvghF
n9PpESPN4Xqppk+ofQb71nH195zkZpiavXjnGwm4p7mlfGDxIsJWG8YCvHK/bA3XhJ6FFn8TIjko
3vzpK0KBCg9X6N2k7Gzw4+9uWvPScIkU+6KkkFMp2VxBuLqkSvQidgISi54duFATNR8ys+NRtCTQ
ld9ivxF3Iv48CyTLm3FOdvPgZjfd0HW3qMD/gHQn373+eL9io+O5YWRAlez0NU8/jQ0t4YFUd2W+
x6YyR8p8yq13cMSc50Z0cxaNyvPwIHWt6c2c60WzacXcwqfoi2QBXR6w7WLZB18gKbdfktSdp6hw
ej25ZCz3cvuRWxDfIXVDL5cqyvELgmBnjFOSFfvFLa3NWOZfcIHEfEhWc0RP+5LIxbn5QBQc1VSA
GshFrRvntzsKO8Am6PQl3xcKeeOqduTWWVOPyJUZPI1C2F+QuHT3NOXqD6/PyMs9ucorr6HYWjnh
lD8eOoUMN/epyuGBuM1WptKNoEpcql7/2ton807aAQSEaJ2e3K9z+bcnrLPGHbOuzPdtjqk6lEgD
qyzqlm97WMvXXtZZ1/NspB+WFHpDsyT2YYQWY2+GWk4H2vvBn17T1IdAYqHphPguRYCTuy2DhmhA
Rs7wNoAj1Iwa7k6ZurSMzrxccFI6qCI0W8HinRx43QJSGiXSbK9SbdomZiW2BvW/C5fapVFOptDI
4llB28j24+xVW3BYdI3rQrsQDZzbuuxccMTGqo9N9H68UuLGxh1lttP9PFQPiNhb79IsQdzfSYGJ
hykdgj4S7WzTZtTc7H3Z4AFgN4je0FsHIZMFkN/438D8jluG9VNMXuZv/ngxk6iDJKVuRPDln7xv
2WS4osV+ugfgjDIDeIJHu7QuFZlfxkUmGlz4WoE8WVP2k1EKFISSHBz3Piuq8doJ2jbUApVuidwv
KY+9DFcAK0DDAyZGN4uVdPzO07HswfLJdE915eeUew89BtFhKb0PQsS73De/vv4CT2rYRMtUByip
gB/lGWmErGvtt32a+sawdFOd7uEoFftKIT6wMtAwwiGFfzAMSMkaNO2bKdfhmThJvRMNBX2m0nl6
/au8fMvsHDYOkENwEq6/HtG/fRPDbKjiFllKRFgu710f4c3UBztlZe4lX5CXp/3xUKdB4WLJNAed
tjcJq3deUBVXeH7j/pTh0wr99ZIS1qXxTm4XA1MpvY0ZT5/rYuc2wvqeFcWEogVdFwCY1oWtu2aH
x4cvs7rGdnQoHd7myQGRE+vIQG/oh6excdUWCEKFGTo8iGTPg3Gn1V0RjZCrNzFmDJ/LPDZ+vj6X
55YVrxheDHeNjynC6Tq2Cq2FhJruk9Zs36Dl0XwEp5xFKo6tm5FZ3rYg9/flbBfXQYIlmPLToAjF
cCFbP7eo6J3iMPyrPuWe5NFw1b0gKbt0P40GdTy2HW6ZqgsTt7yENTo7FKgTthSFUgpux+sXSR6k
PJokRSkQkbNlRu5kZT5FpSkuARDOrSdrVdVcO80mBcTjoWQDwEGVXrKHA59eW+k0QrVy4m0+Zxo8
ljK/sJ5eXjiUXEmiVjQuKMvTIK7AATxoMyvZF0va3OBEb/zUvbq+UJV6efYxCjEDVWaQjOYp8Led
cgFtWE/2ehMPT5CP0QJNLGNnekMKZirwN6gjXyr5nn00VijBgbO28U6OgoRaI6FmnexLSxfvlkaN
b1LDutTjPhMOAcpEBIwWN4ARPCeOZ0zT/GkqtTzZLxjuvSmWYv6WcCxcz7kV35sYDl0jlJVu7doU
1MfyOhpqb3oEfQQ5sKkviZifdL9/nfogxCkksD8ppZ7Gn2mL5QEKCbxqnE0fCiK4j3W6aNygfYvl
RmG91f3a6UJnttofTW5YW72a7asizvM7gXDNwaoLqEuvHxrnpgLSAKk68MO13nr8jirdoJeutcm+
E4H1Q9frIarcYfy7gXfUv/u9aXICefj74ekXOyD31+LAyTjzaM29K9Nkr1gPXxtTBNuy68RNgMvI
jVBuc/g/nJ1nj9w4Fq7/0BWgHL6qqqQOdrvtcZiZL4LDWDkHSvr192Hj4sKlElroXWAXu2OsWaTI
w8Nz3rB4XXLvxb1yAUDTfFznZT7KFPd/BYYn0neCJs22NM9eANruKEpgLNn6dyU685TV1XgeEvBZ
7Ti4lIC9/DysWfa0pngJl6lX//3mFafkgI8mhRGX98BmJSaHkNWYrhKUqpN/VIDXXJACOGJlyr9l
cxtJzg+dI0IHXLTN7SePXQL7XkHdf/iqDHP/Pk3KoGqtmfjlHTw49wbjeGElDNkUYuHmPBtpY6z5
NCgByOcx4EnqXMgnrGc8TtxHon7+6e1LSNcDELQD8BCozvWmTbzMtcZiZHKGt56FlouTkjr5AXlg
52jQSqdOgE4ogKsXxMgfudFYCRInjAADXFEKyaMjF4xAU74+l50AzCg8f23+hR/cpkpAkyMBC8go
E+jQ53hxy4vXy7OPy8FprFt0zeo+PZia/Prb3fHnoJvIiIhNNw7IMwfZsJrvhwatnnbARmnqa/OH
g7TnXe+6Uxg1kRO8Pt2dRUVpXCfTBhgMy2WTG+R4dsxTGiuBFydmqE5E/XVq1vD1UXbSAjajRw1S
AiLcLUghzYGKWcD9A620cYjusA6xak8HUgUZ6vWhdibEPUYF1+HRLWP79V6cog6TkqTzgiSZ3C+u
aNfHrhnEQUr1QjbefDHSSoRXKLbxNNy2dPShVjsEmL3AhuQdzDb+WhctAtFXpbP604B2HUDfSX/Z
qOevp9ma4p+1OWpP+qrmoWOjqLVw5z73o6HEPrww1J0aAuGph97/Pqks97yMoziCLO4EBugoYEYd
7+Ult1kc2H4xntqpF6CX0zyZBcjFcNWMzk19txzL8i5TxmTxqWYun9JiNSffU5P0Z67U+SdgrdFz
sqAe5Q8aeFm/4JM3vm3WRnVaRDzGz69/yZ1NI1NnWY2i3E8v4/pLtlJXG/1KN1CmSrugPZX6i1CK
i9N1R2jGg6G2bUcVNW+7G2Y3cPt0/sA10SNcO4v37bxGB9/gaKjNUV8mEQGzG9wAP6j+cwUd+c6h
d4JR4CgOcondoeAFw4YBr6C+JEB/BswaJwuP7nAwqqjCnI0mSxAiMDrvU+SW9uX1r7Vz7lySVr4U
4Zm8arO1FCo+04xJSzBYCAYpibtePOEcJW37o0A+RgEbPsGL1+UfUyoYfsk69gSV+9H3ql7xm6Q6
tMGQQX57uqlH//9hNlsvd61VRd3BDQzUyr62c0vbO1JMJMHU39kQa9+NyEIqo0sxfxztcvRtu8/f
HpkxTISTLAMnLg3yLP8xVeGgTmGqPdu/KxUfwhMaUYs4soDbXVBHcl0AoLJNNnnJuno5YloNO19L
tZD/lbCqZXz3P2wOcgOcOsDm2VsHCHfJlmgqKzegSP47mds40Kp2OmiB7G53HtqyA8JDzdzc3CNF
HN6bbPe0Hc2nJFGKr0JxrbBvoqOS29FQm0NcdyWYd5tD3OKw/QjR2wsHU6DaMzfl+fWl2xsKSJi8
PHk6cbaut4FuTxi2KsINJqj3UPqz/mFeqvTsicH5H47wi6QUtjc037apT0/TjdomR7gGkksGV3cX
so4j3+WdBAsFXYhIGi83SUK/nhDSorhETRmfSUzWQ7uk6UMBWu0OfUgDqQ23e5yqpPn2+iruDkqG
D6wJ13v4uNeDTqOmVFNuO0E2ieYiO2AXLzLFYz0M6wfKxgOtBqRcXx9077aF+wdq74X7s835m85z
Jndh1zdZbj+VQhiB7irNxSpG572TGEcC5TtnGaaRLO9T3QcNKv/8j4gx5dbaqANneai76jymsLGt
WhzJauwsJXVwHMNBD0q2xWZDQrZVF3ViFE1FlVHEKp5svCnOGuqcpy4f2i8tkp0HV9le7YB+DZVn
izoFVI/N4c7qsukmVjogYUBFo1X0/qMep1Ud2GPl/jMWxEhESKvnuG9sSI+yoyZASz+iuK3fK+Qt
B79o51wCJlMtisb06XGsv15sQx1NhBwMJ/DQqDyXy9ghFRahOux5/8t3heuOYAuoPxThN1erCUiz
y2G9Bk3epR8nAeEJ3TX3IKXd2z0wOSXdQpreb+VSbKUWak8ACgaHPTpijXBOx/5IfX13FPBrPBcZ
B3Do9bLF49pnUcYoDeZjQeaM39duqsLXD97eIGgv4LkgdavpeF0PAvtIbRB/cYK0z9YL4tiYyVvm
m6FW8mPoAMdAosg3tDwofxw3FxHTtCiEExhe1508HVMQ4SbjwWfZ22egUdCRwHRd9q2vRzE0pejs
pHeCvsfjTyix9hApSfnR8NTu/Pqy7Q3FGxBwkOzeccSvh1rjqjDEkjhB56A+Ysc2Snu8QoIKouXB
F9obysVdT6U9ZGo3git5ok3OOseInyp5c16LobyDnF2ekfE9TOZkQNokc5IURfpBxCJH3RwfDSOb
egTmEWiddZ/mSg4TXblQpP7bUZAqVmLnS+W546lFsBm9Xf1fMbQ/3r6yPGVooIFvkB3n65WNRBrl
Ob1AotdYBbXlUtXLzQqnBU8cfESZmt7MluyY0gUh+sb92ZpdKADqYgc9nsWPcW3p5yZGkayONDzb
U73yZ4QWL2DSp49u28dvz1pJwXhuSIUZUvTt+UaIUOHo2UHhIv3pmNVwmoiVB8H3trWCrBLFankR
OChy6ZsEvVa8akmn1g4U6B4+BB/kx6ALOL8UDXU+KOnmuYGVd+nqrP7yIreANnj/bGarPh/8lptg
w08haAKVAb1E807++R9hYG01fc7n0Q4GF+0uFNGKB3tSv72+gfSbA0N1TZq0wSiR5YZtY1A0M67z
4NoDRNzH5bLCTEOdriuBX6oTThJupS2/IgNr5YcWkcqZaoJInuC/No4PB7jofGGm2nwepGp6OA2q
N4WT1Ve/a+EgNu1hLlVCrm6mRxU1xhxNXy2f/po7Xf3i9LTtLpMmahOdWW2qfHxS84MwJ4Pln9sW
eWFaAvKKp1fmAQW6XsV48QQSzdMUOi6uHNA4y1NVuWj6zmJVUbAkrVAzXfnv9WXdrurLqBSJ0K4B
70Kr7nrUxorzUtcgQ9hd21+yvIjP9jDhPNT1/eX1oeRftZkgUYjLiKr+y7VxPRSMi8hyuevAgpRe
MJl68ryuJiz2WFeek8ZUA1TY3O/D6uYHSmTbpaUqSs7k0FMg3HIryj//Y4N6iZJYerVO4APM5Td1
2V+r2jRnTEHau9x247t57d9GgJKFMcak8kyKKAfeSoQkzlJ1OhK0oVl0+hnt38xXkxqxbGdeDgp+
2yybChz0UECNBFcC/NZhyXIzJTYqu8Vznmys0JjaWKucfxCPvmJX3sFybgOsHI9SPlvVlDCXLWlS
T+ulnKaxDefK6EPEl9FcibN2RhU/ny9agpcSLXTsMLi3H2mxJ0d01W3AefkBPATxXKFHSIns+nu2
Xla4kV204TL0iH9YXHA+hlllehDYbvcNtweNCakrJzvYm8PhjhovDR1Si+emsCmbSp9+IisrKQd1
ld672mggvrH04esHZXsm5fTYrpLGzZFk/OvpmRGsa5uWTJhPxb+F66LN2bSfMTY44ijtrCPlIghX
lMikSdXmXBiNK5RWW+oQTTak5lq79pdYORJA25kO+h7AWWU3nKfL5kJcY6HazdTVIbUe8U0YkXJP
7l2d1Uo5VNq4nRG0MkTQmA80ihvO7KrlHV6aWRUmCnK+ptMj627rxfn1D3R74MDsYZ/Ei4P84oZP
o9aLmoJELcM2HrOzpw1IKdlGKExkl3sl6g7O996kePlQ8ePdRy6/2Q9z1jV5xUsvVOrJOwEaipG6
n4+gwDuT4uEqRbCQfQJfvv1MWp6tZWLV4Wjn3+xyNU5Zbt71Q4mYHAz0gyXcmRMfGYNpXULLIHRd
73E4jo5FZlaH3ayuH42hXgLhqW+F1coHliHRrmSCbAhX/oo/Aj/m4daktVodtk1hvhOFNn/FS7g9
+D63G5xRqAggmANhjBh8PUqxVEtXYDIeZqsaBTCgKNNrkxnOpXHkDb23bNKKkahD/8/ZplqZinp2
rqh1ODXdiMYL8tleNq5vTGHlsrG7AbAgV0MavZmQQiHbKuYCmoZA2F1v1kGqBh413vY2HBYagG1J
k5FC20RXb66JAo1XhSJv3b8TrK0u4+LZl9zDU6Nz2uggwdpbuxdeGrcG9fktFrUYtTJv9bUKYWJ7
gesgU18myv9wWNkIYDvY01CEXtLYP7bcPDZCr0RRhTXYokvVF+D27dp5+5ajISS9G4lD/LfNFzJM
Ne601KjDREzlHY+M8rKybABOB+9gqBuIAruBh6ND2UUaqhHKr7c37qJpqWTcElRoByymXUDKxjd6
tT+6pPgNo/0xGau/6sV7bHBVeT3S7nwzeXWA2GVwSci8Hlt0USEoLtShh9sMVixTA+IUg4jXR9k5
wPz1UsmEx7HFrXs9ik5Y7COzZpS6BxA8EGCzvviYut1R2LtNnSj+W5JdSoIP7Hozkre2NlpaSNMB
Q0+CqB0ttP2NMURDOnsy1lg/1eA77oB9xp/awuzvXp/o3nLS06fbAUkTirb88z82p3TKa1pMMEN8
l5dTp+hWQDP0bQqrMvWV2itcwWBxUf/d3lckGqVqTbCUksHqn7NVAeSdrmbLSyZH5rzK1engA94m
aoxIiRm6JEw5nlHX88o1BL4m4nBY9Ev7yPuQ119cm+9RGkUNHysT3Qdg0Hb+68u5ezSQgybnZtvw
eNpsT2uO+0qJEkLYjCJHNKbKl7ir8ge3082fc22m/jgmxvOQVt2DTqb4dQTlc/AjduZugZLjOiBZ
pP8ow+wf3zQ1UQUbVa8MtcFTHrI5K96bKjXv3hrgj+Jy9h5EwFsxBnxiMHrydkAgjvC9iQkQ3odO
NGRAHcixuyVPPN9R4uHt2xXnPVJvAjZJwg1ogmjt4ttThmq7xB/XpBnOyC2pl9e/orxn/nyXyrnw
EaVRqwRn3L7UnAqzcVGGUTukH7Ds0D/AV63Ocz8k56iBc5m1ieJj5hafXx95J+5YPNsk9Br9EGuL
FUUUUs+Mri1DNKpaX+WhhKkq7m6rroqDN9sN1u9llrwsOP3wTUiGrrcJ/xTwkGjKULHtn1pTvbMU
ZE5T75wV3bM+THe2wOkCftB9u7RntMIvrRHfdU397fU574QgytLkzBQiKQhuy996hbPDwKUFi7oj
ApZViUBxvh7snJ2VhW7Ma1++pKRA0/Vsc8tFOhqP41ARdncXCSJpJaZvilIuB99wJ4thQXl1SJwz
RfDNug5LoVR5BYh5rjQpsjO6Z1As/pLOQVm9uSXOV5REOjYrCQZ5zCZJN6JZQz7HycO0a9Rz0Vbd
PziOvE1N7CWAy0cUxBUuXY9C+PXqlU4sUkPL89Dy8vnfZNb7y7Li9lPPmfdQtJP2kE0YrRwEso3X
5v8blkAOdIKjSMJxPWyyehnu3kYWAkmtha+MeRGWMHbunMIewiyLxSUqF/0jcpsaFnQrLWelKwLR
m/RqLbc4xc1qhFbUOgdZyE3vjWXnNpMyTLy8Zavj+pctCpbjIF3zsDbqyc+UyPHzRBoOmd4718ye
MPJJA3wvPzhJ+S6rxFPZurqfWfOvNx8eMB/UCUkwSZy3mKusq8zJauGnKajKPYy91wbLMk4HAXHn
iMp3pk1rjz3AdXo9W0qN82hVShaarehBRNvdQzRYP1+fys4JhdAoPzVoaCkWcz1IXxXo0S52Fkag
7c5zIu0UezhSozcejLRzQmnpsJHpUnJ4tqBrYwZ+u2ZLFtrzik1iSojrnZivR/K/flvj/Og9eFOb
Z7tAl5Jm5BJRyCy3cxN5MaWw3tw1jR8sY65qv4yV9C8xxFbYeHNxVua0O/eF6+GYtSSP3VKjiW6n
5cHO3fuUqOZIPrEle1qbkyyTJWnHmIUasmAXzIwUtL8acQDZ3/uWVObRKqPtgXbb5ni4Di6cSa1m
MG/rOBhLBAA9EDWoS1XqgdDh7YReCrhUDlBsowS5CYDqkpjCicoyhIOl3JvR/KMXCLse7E35fLpO
CRgF3XF5MdPc3k4IGy7DG6ukDJsKhY+TWJq0/WiSyy0XeGYR3k6YJ0aXPMHVwhdT0yP8THXwg0TU
g5GNxPqD8m8xnXqQ4zo1IRpi58Scu49qn/czwaNufli1E//KEyjFYP3LaHhc7R7LMQQ7R/tUArf/
NQ9G+hnDqvl+qcvlMql69yHPRGf4imb0ZkBToypD4Sy4ixppMdV3ChHwqzr0og57C1NxBsbqNNKM
f1sDwAmKBEZ5aexW/Z5GovhPWUx1OTuDmI2T23nqj6RFE/QyFGN0Z6Jr3F50PFVXtOYc0Ju6Gde+
WXWHEso7eTTrzdOLUCChuNtC66K2WTboBgzxrFm/TZ1n/4OXk3JyNaX72JSJ9l4rTTcAoqg/OJUa
nTU3f2tDlkyW30DdEOieNBPZvCF4ghb6kllcOfYaB7M+rf7cIFk5mEh5vr6/9jax3Fg0tBhQ36oe
jCIf1d5D9UBv7eRSL1F+5kn19scempxkl2hPSRLYVlHRawyrahEDDpM8Mu6sUkxPBdS6g7O/Nxfy
SWi1UpGJJv11rDPjnCVdBSSupv6sYsAWRlGpHGSvtwEG4Zg/Btl8m0RfkJNfGCRPM9qcmZuHTYpf
Jb3zI5LT7lA8JGX3hif69vKr4nWsnW4q8MpSewhibRREAFb9cV6Gg1ndXkzMCrTOS02XJsUmbK6g
dRbVLvhAXVM99M2gw6fFP/5UjF2D61o1H5Febt+KjMidTkFHPqm26WMWdanXZYxotb3x3qHqf7IW
4Zw7t9ZPUpwlmDJEi1/f7bsrSv1V8p6Au2zTOswjqGV6SRHaUyoeptpI6cemDZfwctSw2dmMEEzY
8Lzn6BBv2TQuFjn4zXt5uKSleF9gsP09bx3l7VVYutCyCUbblMKlsbmEENIEH9gZDGPp4klHKv2f
oYrLg1to52NxoqT6JyGJu0j++R8Pe6ziyP+hkoQZIt4n/Mbx7E1VbcYZUdXeiwn30alz3API3u6o
2O1KmAjA/m3uDytyxEdmycMYdlrQmkZ70oY5e7KjXA3q2My+2qtnha9vkb3vxhxpAJmIHEExvJ6q
jVeGLEzl4dBo0x1SnpHfOulbBcqI8BptKIqmwEK41DdRhKU0tb5GolesbfxubqKi9Gtrqg8iojy2
m+Thahg52T++2zIktjkjvhdag5shiuwCQJiH8ie6Mnngpb0dFnhCKKelTNwHY4jMg3fUzhc0uEnR
ySHxA/Mj6x1/jN9X+hIlbZSFa2UOTxMiX6fZjNvTPGE6PvVmd6+UZfz19S+480Sii0jtlIoQamIk
9NejppjsZE3bomVhTWl74aLxnnCvdYIk6o3fwnW7n1OnOo+kVZOvq9l8lyiKHtqwHN+rZR4d7Kid
oEMTEHAMPXiy8S3yvyR26rPSZCHUdkwllay4VIumntvESA7O6c7mRZNQKpuweYHobqJB6UaLXmAT
GZJVDH6WtPmlysa32UzIxzF9OVmfMklIecjICf/xVfHG69QI5mUY5QmM7nVtgkrN3PeGhYfz699y
d0KyYUv+y+Nl+zRzajXSWouhktb7N7bd6kFNkyPC194uBRgBoZg7EKzW5jCOcwLpxdWz0HCjFNh4
O1+aasEoOlmUUxLb2Il0hy+zvZlRJSbjogxPJ3qTrGRRWY8ey4a4QCR8zdXFp3mq2y+vr9/OvU47
kEv2pUjqbR9dSJtFpl7y4HSsVHzAKbh7rrIIfZOx8obTEBnWQcTZmxZ2cUhgkO9Rx9zswAwv3WGK
OwonWu2GlmL2gbKguPv6tPaydF6SiJuxdKBxt9WHQlHLycynLPSKSTyoiZjvRaml74xmzJ/jGMo2
iUxxD6I8/d73qxXESYld6eu/Yudgs7RorKGQRRlkK7TWZz1o5zUmzrir+RVvndRvVYQrumg6olPs
LCuHzaJhw6Tx+tkcuVGMApfxJQ2rWq2+e6nJ7uy96vz6hPZGIRujeYY1JGpAm7sPQ1ww3EuOWIyi
/duWADONFqWC1wfZWzWgHpKWxMVAqfI6elBZps5RJWk45xhvUNabTpVm40WgG8PBfHaHQlrHdiQK
/4ZPU64Y93WNk4RaovyDK2x0ToX+rChYP/0Pc2LbMwRCdVRarufE7ddMi4MwTe3Y8aleevVizGni
a9GbeSEEX6g7L6U3+uE3eiwmiisIK+ho4Jgt9b8OCKupxO7l9QntJA6IT1FudaRVDBO7nlDWWVOJ
c0ka0gdENgL2RJQGTpPb/YVvOl/EYuPIGAGAWX1RQPLgMa5YBxyim+DF24fKh+zsSE7s9m0qIaRY
93K+ENGsP6QTRtZYWkc+maJzLssqOqjU32x/OR5ge1lalRysTUj2Bq1D8qrKwslxysDDdd13zSE+
2P87o9APYCj6ZJTQvc3+N21UdXlwp6HmiZ+tMk5nVeuig8TrheF3lfmRplLz411AnRH00SbzUueO
EnLapqFCLaGhB9CDCVGQuyuS3vjkpl7+ZIssOutmp4ROpo2pX3Z6+d7RkRmM+z4vT542jcHax71f
tKi+doaYLzNgwqCwFOWM74B1StpxVU6O0S7PypLaB4nczfGVc/BkGYYsDgHkzUqVKEt2+sBKmQii
9+e2rUyyZNcuUn8moT2/vuV1uSTXSwZVmQNFS9yhabxltWBmlWexIlBm0XU0HmIsLC9uRIn0QaV2
Ej30jgTdFh1u9CKa21/dusRPXi1qlGuWGjv5SHMfIG1XvxLbUMJ60TGx7vEXf59WzvSU5GZ8Gcco
fV+vwgHVOlaYNej6qTJW837AjiasJrW7K4WJvWGkfAdVfcSnv917TBFpB+iUUK+I8tfHOtXUSgMZ
gZhTXVhPS95nfo7v/cE5emEdbVcSXWywIA6EDDiT18PYmRFrRYb7TaSnnj+ueqA2+qekHQC+e1/7
UX80negZJT5pdo/xqdLfe2Yx+VHVnZJqeZ6r6XM00dkQqlD9DpvZthgNf0Gupzbmg9LH7ZrIipTk
ppBgAjzcnBTY355i0mwMzGpaJr+qzbL1YVq8zYSQrBmAGcYQPGd5VNIvkbv9j6w5zpHMQMDADcpo
Nf5Knaz6UVP2L+nVF+WnlSruwYbem5ikddDcBA3Gv68HzHtn7kauhiDyJuXey3h3GZicvTXhY1oS
7SC5dbJ7vNlSlpfCSqTZAcUBiwVzHNKzVNr7X+YCVoQEXVYDtpxw26iHtSmZSzYsyftYbYXflHl6
8Hy6DTgkWeCJ5bORjHtLTExcvZ5yATNkaJv2bLeJP7n1f9j3vLlTizYc2RwAPUTOKFduDshgxAMW
M64dVHG8PIq24AluOLw9Jkt8aRf76Nzf3qRyPO4aiT8EAb652VLTGsqWLCsoYff8K0aENu0SEagB
4c2LqDXrIHLvbD1JxAOQyr0NB31zpta8GjR0vezA1Qf9MUqs7ELNaA5ej9i7n4tUCJwo5DWkw683
OOR9D/kyOSsD9FACJuWuNxZcThb7iFC/t4DcRQROiXQDrnQ9lLG4SA8aKxQXqr8P69oaH6aZfsf6
zuqyIye329WT8oHIANFZJ4hukVlDatW1EaVG0OmL7ScdRl2DUIzLW1dPtuFoqVIM5bJ7uQ7/iEd1
Zq0zw+A72Ho/VjvXTni3e0EH5eSgjrc3H6m9RnbMoxCU/PXiDe1UEBF0Peg8pQAojz9wGRfRmwMR
8wH8Sk+az8T1dj3KYsSqiGNDpw2dZX6aj9oXpdfGz29eNfDIINSpDWI8sYWteUhQJnUksPJckD9E
iyYNssZS/+p1KzoYamfZuDslyRb8AXaNmz23mogh1+6sk3e39/1kWo9j6RwJAe4OwscB5I/bFX2N
61Wb20hFophB7KJaqPY77kMqlKMu021JTmYd7GhSDwAj1AWuh6mmAo3XstSC1a26z10yFAit4AGY
fFRMEvtnLRJ97+dqk8NTi6pG9Ru41fF9vfYrQlMrsp+4s1vTUWC8nT5Z0As8EECn5B9c/y41xtw9
hVsRmLGd/1cAuqT/r7YHneLb6EHZHENaKjF8TECH16N45VL2hVWpLDL9NdddkJmPi3dTgjWQVRbd
wcneHQ46J51pqWW+VdKGmgXTpYzVgAOz3leNqQepjTZTPJWJP6vlkS7rzSJKDg4JALkN1wx4/evp
4bBldmZlWoE52Z4PpL+6qKt5pGZ4MytGASbKrczTDLbhJoo06ooA3ehaQb+kv8xpcE5dv5jIBww/
FcUqD96ee3OiSMFTwDZk2WWzYecmzfq2U61gbszihAp9c4k9ozhIOPbmBO6MpBPoNAUK+Sv+iMEt
TMW0UUwz8BI7DmePLoA5reK+bzDraszkSIbzRnz+hXiLnS5n8UVUYrMT05G2zYheapC1EZ3EZp2G
CP+QvuhOa2sCBzDNpkkoTevou/droVt+28XiK2YcVnZGeq5uTsak6yMWk2LQLkWtKQYXR1sP/igG
QNmFaJajJpcM3VfvCVoHPFzAslN4pjm/OaVjRiaVaa0ZdHExf6sAXVyWSrHPRgOVDd0k990MbODg
CX0bs15GRWWYCogkk24ulHF2V9WJeZ/Ea1I81cvkPXqIfTy6BV6eSYt9BC7itThbcaNUrIHtBhQC
6yezzqIfk2EfecnubEkKG+DRIE5LMefNMYvReZjMDKK+VyXm04KKkK8WS//Wa5RZSwt6IK4yPd1G
RMplA/YyA+oYg7m8M0VjU8Vy9LcfLyAW3AeaVOKminu98TtDTxH/yM1gwYTjZE0oYI8mO+z1y3pv
36CiAEgRHzrIUZsV0ys1dwzhGgHGDnV0Kt1iPmseRCm/s5fujieReU9F782tX1n6hmAGKQYjabD1
15Obc2fRCoP8TaGR6ANGgLA7eN3BEu5MztXpYRPhiYYE3utRRGWOajuqemBKZW9PY5wLYmvaORLc
535KUPRBJgxfX19TGWY3ZxH1A3YIqCQy6q3wn70UJnqbCwmDNmPXt8zF50zMzkVrFpeSVjReajdS
P0bu8vv1geXHuh1YNktgf0hVzuv5tpqDbjmxh6x47C/DVI5POdr098toa3evD/VSoNiOhTaAfMEQ
c1CvuB4r78a0GcdFC6pUhWfdJU1xQoGtZ9Zzo+TniJLbz8TMrLPjVO6FJvV4sTMnM3F5rIcLknLd
A1eGc8oGij59ZmqPHaX0hyJO8H5xBuR+Fbpm3linjy2nBGNavTyNqdb0B5XpnaBB4xWULoGDDv6W
duah0KXyfbTAszr7Tpnz7BTRODk4aLujICOiM4Ikk2zWqy9NlSrKoAWK3X3o+sh5HqJMO9h58i/Z
fBSuSBn+GYG7YJMA1D0FzVkdtSBVVqJuOv3wmlJHcmy6X3re6q/vgd0pkRM6dAWpBmzB4VVqJGPU
N1owYITiq4OB9euKQdXro7zYxG0nRYmdG5lYSD1/M6kKb6CumBs1UCursk4wpLt/MBajLEg1xP2h
4Hf7tU70LD3NBlpu1BNnnK+LiUKlH2ejCjXS1frfrTFHjd8h+/mf4fTrdxF1U+7Pbp6aFygRXXpS
OtMqTh046zREzI/LqzDHtUFw27O/W2XjeWfTWNA14z8g39aGNqUk4ZFR+WlmVv+WInJ/eXT2/tN4
A3+eTFd8mQclNYHtGOY/WDfksw/L2/pmxj0UAmgwg+arsPZAt+ouELbCjNX5VCJ1+8nNJ9U9YWlC
ewR+Z/0Xnr/5P3HXzvHJMEt9Ok1qvXYnrXHnSpJmisHnhy/W5f+4teMkbl9pwRQVme3bMSBhX63d
6sfBp7nZbmBnCbAUnbhsYVdfxwDPLZoV8JMa8DRzLvpcNP6spA0GUfORitMtI4KXJLVSUPtSbRj7
jeuxVGvs8n5t1yDhMdSeePet9zzbK+7esky7+7nLJgW1wCQbz8UY218xH2l+6LUoH8e0isbTUgiq
pGZe1T/fvApS5IkGDFJHbNTN/pzntslqqEvgNVv95EGKPNNA1Hy9aY8K8LcBnrtaGoGAsSHIbxWz
iH2x11nJGnSRJi6o5ZqBoroCzOB0tOC3dydDyQc8N5kEJG/S4FEdlMGtrQXpzYh3p9ZGzUdtNRcw
pWasPCPehQ1PvBjoWL2+nLdRhcoEynHQwdGdALB1/aGtwSqSyJyXYBHe+pDX0W/PEupBZsCuud27
XFoyZ5XUDBjH18M0Ky6rs+b1QVSL3LtrvWFRLqWprfnFiJb5X9NqwQ+rdWzUvj149tcpdTOVdRA2
6NsWG9tzUs+Fdp6sMtN9hG8V008Ho019TRNacpm9xtIvXP6zeUmsuf08eyt21SJKcToWC7oMd1gH
UrNqS29ug7jo4aNb6BBfqiJajLtVJE1+mnvKrT4BH0UUPAOy+JRGFL6emrLECGVZCyc7lZYe/90u
k6ucGndK3LNXNe47YGixeWfHLWhSp6s9v8mF/lkdxzb2J1EqZCFRFk+Xye7K/BLFZfrRBkVc0nGJ
3eH0Iux+jkYcopl0J/KTlF+VfU4tKs6GttgNBtx6+Xe6DNFfYPWLj5Mb27/aaFT+ApWm5oieNdpf
Tqtp30ZjdBV/7txixM6p5o3d9rVlAwzWxXsTc3YQw9bsfajGro58L3cy67QstTMHfdIWiBk7ylq/
K1EKoq+61pBZplQZY7puLg+ytnG99In3V6kG66QNz9Suezgfa6J+aSe3SE95Y0w5shdrWfprapWR
nxpIbYSt3SQlLC49ys70A7VPpuhS4yIKvW/uyqQbvxpWYnynGTog0CFR32lnT0+2oiSF78acmi9R
2vSPabLq66U1PZFIYlhthEPdVNXJVXP7nLlz6fqmFZu/vS6yLQRwrAVsmZnEBi5hi/ZhEoRYP0+F
+hUvFrMLyEFi78JW6T4WtTLVaOpr2Cdpqz5QF7ETb/CdJVPu+pYOpI+ooxIR5dfln7zPWxbNVTin
yagsuGk1Pe+xyWs4w2lKO8mLjPGnG1nmD2W0B8QxSid9WPl//5jiduHLdC5Jm1jz/h0VktUImn4y
Pk+TV4zkYCpW6vESC+9k67NuY7Q1Jr8rozbf6ZZIn+kdouSgFG76XJCOfnLjtiAv9JxqOg+tS9Ve
zbTmZ7cKfIxGpxBMTemj+kSwE0iLj8b0UCe59SMHFkBzi+IfMyu91bzEWbz8brrc+ksXk+0gra5r
dKEGexFn4ZDpnzBNpeqIBU5CkKrdcb0DZ9Pjlj7E6vNkK/DUbVr23B0iTi81lPb70nVnkC9Z2vzW
ayv6F7Wf9p/KhWHo97yKPvYUvI2T7vGUBNCvde97+4Mzxe/atIk+i6ZVfvNg6vNTO419dUJ41flP
QBz4J8tGXQs7rzCXQJ+MsnwsbJPFFmnW/YSdZFUY1SVuEuhjkqd+507ZUwXCNjs55uJ+b9p2+i+l
wvKRxYmgC7CHcHZH+/S/2ktG5wTJXKl8gXvmd7Tnx8/LItQmrBFM5p863jScjVL7v9SdyXLcSJau
X6Us1w015sGsq8wugAgOIilSM7WBkRQTcDhmd4yv1bve9ov1F1lZVVJkqXgVZr3oXSpJIhCAD8f/
8w9Om4w4OWfx1snyPfChqBKT/pYVNwjrH1UE1rFbyan00nHNGCCy8rLP/JmA1zXOfizzuSwS4fXB
DuKfT0nuGcFbbay4xnmlDGPHUvq2cjoMukjWDBiVqjiYt4uIV6CaoOhiBzrq62i2s/4iw4582jOj
ojd+7oakhC0rvXHXaoc8Vr5NU1FgfhfEQGPze0qhbYh5g3NJ/WQ5r8PWX986dWkmc+kgzJ3N1b3s
t8hizFpFOF8qe+5QtnIE0gnGqnkd8wVnwuICX702PF/cZb5emlQ2lUegymS677Iiq+/8olc+r7C1
yPLytXXuAfrftpGP8iegUUJ5hXVNv1MuWQNGpBsIcKO42jBBfd+7trXt/aDz+suGuLkepo6BLmSY
WUoTMcni6hDfwthwZ3/Zt8y2ab8tum3OprHsGsCsJmzOZTdM0EZEDedzadXnChRfJQVdxbMwy10W
3K7Bz71Ws3cVjgOS7MrurRsTlpOfzHU5Xlu9wtOrJvjwjChLVtGGRD1xSSZyrgkaKWbrzPMn1swe
pcj7gYz1p8I25vzME+GS7/VUNuKswryKcxB1rXMmvDmiRu0KlqYyF90XPmABtiwoT5CfRtY7EjAk
HenBoBIYqMQamKvGKhP82O1PW01e6NkwToF5TsCrXcQeb1HyYgQamyWqFy92xixsY7SN+nMdChOr
gtJEHNME7vaZiGpSzrZa23ehLasLZ6ThH4u5b5fYcVDg78ogF+o8YzE2UzsfAwNHtTZ4l+MA7scR
e9b1wKQLLoOgM0w8wt2qiu2yqZ4rMQ4YdeESdE/He3jd4t+awbWyBmDMLqAOX7duvc2izZiIg2lq
1vAh85Y4KEuk06XhNn2i8KS+qJbMi1tOA2djH5jJlusrZEfqduLtsxdRy5WxTeCX2ntdN/EIcHwg
9ys/ZFTSFB5vXbHkZQzbK79XnlGPiTdMEOBpSZWX5uh1X1sgNg5w3uiVcemaVNjUwUaXVmVDFZyt
a2/Feee3Il3XwLgaa+w9AVW84t5xtX+9rf0szlgonSXtDJv9rLBKIw6ikpDEsXZ71su+XG69sVT3
dZtVbeK0gVhZSz2JWGq2uizd4GnIuJ1nb0qZMFW0y+tJP2y0H86wlF7Dy7kQ8rwf2DrSMqBIfZCe
9LedkHNuXRSNUXwJzMnt0m6erDGhMSXOW78cd3oR7V6JDu2V68jeSpq1q694liXnMNGqNhGbkXeJ
jVfdzVYhN3101wWAdZTaf98NnvNcRD4KV19Vs7mrdIgnfMOXHePSYruOzXBgedCtr97IYeifdc9G
d4aZIIwtR2UrhzuWXfWcz2PIrmSCyzaZuX6ynKV+njbLpjroh9V9LydjftLD16LaW2W9fSWIObxf
qq2houtAf5dMw86woRGEsTEFfp/y3jzanwRD3vVjqJ/0WE2fWjytq7hHs/tRLMH0lfMJ5V3nW90c
r7aivHNxCazeHcqTu2JcjeJsqgosICPSr6YYRj96jMHT45xggrEUybZsaGzMSEzvh8EOPnWhpz/L
UKjxBol/84TyV/pJqKxgiOvMGG6CRYlfPd3Yn23H7YYkd7PsVxY2tmZlu8AupKjWecx1mrej21gf
pFkH76Z+NSHC1AaO7HT+qz5dBCVYymysoguqKH/ZydZaLvyN4QSL9jB6JDIB3EYKFKNhroM70rNk
FS9FV6CexCTrzmwrJ09nQzf3XSa9Z4kejyK6nKIPhmcXDip+r35WWWS8aYa1uS5na9mJyZLrrrGG
+hBeIMaHum77p7XXSLLqLOu29zOKNIaEWIp37RxRtAe5tAICCxEKxlOGoSDfQa4IgptWfuCByely
whnlY9EaokLQ0BrdzdYPlpFOJgBlGrDedzG4FRtSKYUXnHWWBW6Jr0LupVWubcFBRdXlG3P21/aD
EiwaiRocd0vlYkJ1ZCXQdxiJD13SRMGq45qhetMMg3mHJN0nWcKcWd6ovJo17kBC69gqyEiNw7GM
1lhGGP/FNOG8/NyOiHUj7m0ZRExDtxt3Uof5RwJjo68tPSZYc8FSbLGG+/ZO9j4pONo3jS81CSQb
lXRVvJ1tdtFYCJCoZXCzLbYLWDLx0uZtGxsZr5Pp2OTNpaetpSAnYnJuagxy7TPlj+LXRTcjJ2tb
ZmlULnWAxGs5nD1Kx9IJKRHdmAx4ahqXM/lTAlOGsHhfBtXksv6txvKRBN91Oo/CTa+7mlMgcYim
39OQJmOUbSayDQ8E0x+7vZ9tojnv4fNf2YPWayqdErh4qyK5z4TdKozkHO/XQ8oypejchN5FO7bL
V4iWQXdZu04+xMoIMqAZO68Ticzgs+O0zCSpAzaSdhgX9cYms7c+z4exipJh9oRMrWVbPjaOHh8y
KIh5IsepUIk96+5BRGLIExiKwVNTbsSejk2z+XFY8f4SQYy1F7uGHj5pk+YYVKk6fKjaEbs9tKTg
TXXt5VfYrvfGztS+Ve4c1RUEu7EzO/ECLTxPK78089TY8onHs4mDP18ut/pssmsUC3YwlYJcEqw8
zvygwo5i9kdQ17xsnfkG34hmvp1U4H8wAqxjEmvWrNqmKYLzSTujis0sBLXCOxbDOvQhK3xRcLDE
y6fePO9V5dj3FWEh442hVBcm2BQ118Wa9+1FJNfipqZO8ONRNm4Tcw7V99ju6NvBIoI8XrbWK5PI
oBhNmNnI1TbPHrOk4ZjRUrDQSI7Dfi2p2stKvsNxqXLicWoiQjHVqObYx2i5oQcRqflM87rDMxGR
dJGEeTEVr+3GidbXVEYkKQSdFV5UfWfCRmvwVE2qMhjeVZYcf20kK2I6y7V/O9MhuqtHSc1f5hwP
X5eZqlg7UBUQ0dW1urgyOmNY4nAduol8yFriii0WZtxSzO0Q477jPiAFV0Uqfa+7XRYyRs4NyoAz
Kekg7trJzL6skiedDpR2Mgl1b951Y0/R6MxmW+6mcTKGw6MJxjvw5zZKtRy1isMt6p24bBwenHbs
vKOeNNuRGmZhIIHx0AaH/OZZr6Vg4bkspkG3VCB59ykwTC0uJMKd+9DEZSDdtnzY0jpqCOSu5hWf
QyoofaZH0E+MgzPCNfUaLM81XgWXavI4vE4bmVkx2jDMd8yurzOWq7CeYqTt+bVCs3kbFp1/Zxsh
S7bV57W5W8M+s+PJp3oGRi1lAFAiiojPGmWXREUYgQhss/kUTgP2ana36K99Sd/pHIVYtm+XLcpS
v1HN06icwUz/zSmmtiM+bN7Lw4G4lTbFY28sppf8W+dzZO9rGvHA8wElu56d90EH8pR7mKolOMkS
r4WdQlTEgNC5y3tzqnfcc/SSf+UBv/sef4YcD+8BUyvgIvTO3yNF4FxurexyxuilAqKd2If88mnJ
JsAA4x7xCFTNl/ihfwT6ArgdB+ELAgDQnSMQrBqJbtOmp2FcljKx6tJIA6gtCZbbL/kf/BFvO3wM
iCQqJQhpx4aP9qa8LfP0uncJnogFddTZhtvuT6N6h0+BtQ3Xmt7UcdxKVdbNPLo9cGJnbDs29y3e
rPanLXqgQMPmRkzHbkQw4VEDLK+DObB0s4KKLn7sccTeC01c26aMl2xc/8kbwtIZVhguwIcIjyP8
0CdlfArtCpgyp7XPfkKF4LehgjroveR49k9eEd39gx2ni3DtD63gEf7RbJXduhftRMU2utGbYi6q
rz8LvIKCQrAI4dwDsR93Sy0xra2zNst+mNxrXFZ9qk5FH+HnR0LAfMIF28erAeD8++lUrqMxdZY5
702UxvDCEcQ15vpSAMMfO2HEWBO3ibKSLjoL6/efQm2hipyIAHLCxvK6Lov6dqij6tLKPGfft6Hz
gnXHP6FCHHQg0KQPthpY7x3h5Zvonc3z8nk/u+Q/euxX9TBRxTnLRwNbnDhsejfpsfeOvY1Dal3e
lT6nxeFnszE9JGXOQdWJ/vA34uf3X3zQE5VrbmtWq3I+nzvSvBr8L376JfIp+CjBYOcbW8eWG9JG
bpU7M+tT4KO2HwJFGUyu0L8ekX+YY/io0spEoWEeuC3HlGbw30q0+YQDfTZP12VFuBCrsXfGsbFK
/vVH/WGKkXcOz5iO4W9mOscfpRfd5dtU1fteByoZikbcqkXMf51i//5djqX6y3/w76e2WwfSefXR
P/9yLZ5I3Gt/1f9x+LO//9r3f/SXN9PzoMfh+U/XD536035svj5o0TbHf/PdJfik3+8kfdAP3/1j
R06vXu/G52F9+4wqSP/2cflze/jN/98f/un5t6u8X7vnP//yhP5RH66Wc1u//P6ji69//uVgq/fv
317+95/dPNT82dnD43//5x9+//lB6T//YrmvIBLBoGXKHhZxm0k9Px9+Er4KTGxnOWEccitwJ2Bh
b1qO6X/+xX4FA5jmI6ODtD7W/F/+pNrx8BPDeYXeDGcq8uwxbkAia/3yt/u6/esG/9d3w2P4/d/f
RpB+PxgPhmEonxjwcDrwCeVq308stwqDXnHYKYa+vMN+UqVQR7rdomznBS7k9590MCfDKoBxCImW
DYYW2PefpLtgxTnLiUOEKEnQNxkHg83edUX2Eg3y+1H/+ychO4fayoNivfj+k0JR9OBwDue/Hp1T
6ep4IDY1/eYFv/jgfvsQzDl4ZxAsYLceFxi5FwIMBVHsiaA/z6M2f6PWQcN7L9rypQUjPKzr/yjW
+LAD+eWQOICRJYyOY61F5nTFCPhAacoOFo+t7rPrqK+F3PUL2v4080oqxnxT/q7KJ2d8DaE9U3Ev
NmeikPTrJtmmRRNCAd7a0+PRfZU487AMtKV0u72LRmE6Oxp09XTIfrXtm7xQ8o2cHXs406aTP/VW
FuU7j8q6i402aD9FXrbWST7jOXdj9GT37ey8938VzVZ6sTKLGlC8nbxfSas3AhB6bBvu1rrngy1h
WF9d3KfynevYrYwNQDiPdlYVhZdZGfggYbYzzDembPwPo564tmNusgP/xPQ9HgYdPAVRE1TJZGf4
rpPIzCFXQr+6X5Q5fS6USwMxwmqkoKafShxjm4b8dh049eVUeP28zwJTPTdyrrNdZS7r45Rly6dl
rmvMZIV33bdyFrEBFeTtAlZZEgtg55yl6MIYeIQJ73NYt26XbE1rPCqgvQ+ZW8sPWJQNQyxcBGGx
PVo5iEgEjP05LMvKNlOrqA+Y8Dy+2cKWJ92EsvsC8695a0NwzGNbz+VVbWAslMxusBHxqCL9efAq
+dgoIR6ZNeNDsUYH1HRr6dhmRAZPMduMeggsWJvJZvFmTCMXfczOVedp6KxAcbbu53v2ecs7q8N1
VclGxXmPYb9zYzsquhuGfCp5mA5JLHY/yU+LHa597MjlzdbNRZtso5bv6GPadAJk7X60pgWDQWtc
+0cOs/rTgkfux14aWRhjViWePEeqd+hc7Gpvr3q+HuS8cPxcOB3TwcyXqzBa/Dy12JtUXHSL+Qxh
pATXa6syQQXkHfqJQ064lN2PKYgdEYMDgS3yDJmmddmzejtxpIVxVdlVZiZS4LUI/q6zNp1rr7kj
WmMcoW4NTpaOw2oHMXV5M3FA3ertbtnm/LapremLnIPiMR8IwXkbsvF9hpcb0HnRBX3OoQ/DIlkN
+K2cmbFB4f/b7babeunTbdZDxhH40PhTvXIyumDB+NnqkPcDZ8zOk2x1Mye4K3G+8tENglgFbUAE
Q2nIG2MDOo5b7Sv4OMtWv22ckKaKdAvIFhwE2tgJVd3E2AytX8BGCAGl9cjkhw3E2RXfEGZZxSdW
AFlD99UqlOnFBmm5RdxQWLtpQd/gA/SR7YNk2Y/SwfSLryPt7iguVBHc107PSXhwLBdYI8jKw83I
Dc5bNNyZY+bZr9fMK/CekpbsdtViMv7Nw0E0xd9rmePIrb17pQzxFCq/vl27kUT0lfqhp8DOjSUR
JVHOMRLp2k4coKUh3tpl+rzVKN5o55nqaWEAvXVK+3MLfZBQTADgG2Ut6zNgDiOJ3ggZxljbthVe
blm4k/khljrsTBqZsi1R6vXZ4n4cWDK/DJkRzkBxztynLDhDfRH5WfMgatIEaMMRFRmb+TqU+7xV
Of0A+E0iLoqOwJWMmseNAYnW67buNV/TNeY3/F39wQEVodzFKgRFp1ksZCPlhfPrZjFUlmhxyjgC
hT/gxpnhxE0VFWonqrW6szevqna2285vc76A3E/S3JKw86fUHypbpm6W92jnfHfO4jxsy4UWovAA
UtdQhkQOe+WSTKXtgB+JyX+ND8F8bzVet3BuFtwT9NW5SjoMm1jMqlbeeplluOegLXIXiY48OLda
8EozvaG+1FVl0ptpraFLhSjGGKsLqZPKYX0O4HxMTg+dMhyc3WQFzUyXeDGj2Fp775ZyvxVxtg3i
idaLwjfJHiORVkVY1SnB1s6UtPQZahrzUXFfdblYL5fGy5+FtXr0t71yunWrupzSvKzokYWmXt6N
vltxZEBbBRhY4rRwLpsoogW2tJFIaJfqIpHWpJ4Qg45FUpijU6dO1bH4Kthl51GT2xFts0b0aRcM
7ieAu5zmdhBMaSEM83nM2t7FAd81D8wP/9wJ1wLKWGDXJoi3ds6Nze4vCH8Ko6S3/OJqGgovHp3M
fb2OXvXelFX0aPTe8MUKl4oUBwM5dDoPOr/26lDdaMfsnLPIytsJ2iunJLCtQpBAN1QCjLIzH+dW
LG9di3Agmt906c9apcUt2nXgS3e1hyeIK9YnIEB0a4i8MuiZEw50cV9OA/CrH/SPCLirXTWGDjGC
dtY+Yuk+37WD6aRuPVjkiMvgBvGlSc43Oh7bCIKnmeuvsaWKyU5mn1L8XIZz+Gad/cM4zwc2GUzt
mo7516j3maqLtxEclRVk2gm+SmI/fLh3FU6BwWBvbLsB61fsWt1waQiwliT3AzMnaBgAAU6hDmk6
WMVwoRl8jz1PQyd0KQgGn5xgOyel2Edeng8ibSLlvVmsRrS7YlTmuddwZo1J1ezf5VMQPIi+V0GC
D+d83bk+snjDtbW3c3RZX7D3KhzxQgBPU5TbJ8am9dBGvWvE22KxgZTjKvWZY9HP2Zn44HZx2JX6
fltlLukgEqwdi2FSa9xE7vImgPZSX7Wrt7GnYLfnJl0PPwKLTKZpsLXV3Yqy9tfCdLqbkY2CccTs
ywGNc/HF1of5UbrOCM8HA3zAK99pPqHCFV/8UhUs7JNnnLtd7u2FU2cqNQZndpNFhF1FR2tid5jD
yP+QYxlLX6EJRqTlq6uhfgz0Y/bBOtKeK0uUQ/yiTWdWg4NerYMDYQZilWhZiTDf4plqza4Mw3yL
ID/kszndAWK28s7q0VS/VlbfSwTluefe2UE/z7FpK96dwxqlKOSIO09Y4fvHiaZWZWyGFWOQZLFL
b7g4pnIqxJLMyAfl62ZyZv8Cp30apnPQksOOeGq6LXOb8IwxVI7xelmjAt7pTJgbPLJ8w9kmCIb3
naDujCESOmHsyU7f6rluil1Icus5ZpWL3C21DxFv9UoafsPo8uZdSy6PjTHbfrrCRbrEvYA2ylzI
WiSuxMv8jVMy49hIDPvOVrbO9+1UrvREiM+yb7XtUxMpSD+0BTY7vILKCTtBaL+k451Dd7wpgq5a
03VRFHbjYvkVXrn+8jCUbW/HHvtihfm0ExRpWYbT18F26bmGBcnUsasdDfXCrUuYkDTOG4jwedgz
sCasAPNNT5cuTIev4zZhLOf5bTPANzGsOrFQSok4V8PB3T9C0pEYyvdVsmjW4EOay8VcVcaQ1kQO
02wtPDqJ27Ioda0np4x2kcIPFEjZnM4r5FzwTAqjm2RaTWjPIef5zmMwWwrC6jZId0c/21YbNZMq
nTdCV/Z+jAxCkup1kkyMwmcH2oRuLh2aXcawww1S13uBiTDantGeXCgIuc5gveZRM+L0AMsM5F6N
/oNVUP7HWcYhhH3ZzBv/EdmSg1FgAXgFgzeXkXvdhy78BFh13WcS2XNrt5qqND9mc7vQbhJEYt9K
V/XBLUA0tBqzy9mDqetQ4/12UPvfQCe65+adHp6fNfDE/wFMwueI/WNM4u1z99//9ViJp4c/pW0t
Gv6jefgW0jj8+V8hCsMPX6GUJn3iYDmLq9FBY/FXjMII7FcgpxgtQYk+YBQHScTvIIUVvTrY+CAW
wu0QAcABW/0dpbCCV5xbwDYQfSKlAEz7GZACTdx3B2D8bn5zKcVLDiASoMI/gsA7o7LL1anmHUTa
MHhdQhZa9xSsy7aXsirf25Ar5x3+pVB/tkyV014htujjUfUVK6HZ2qljUD5eKq9a+UUm4NloQVhK
xFiIh220YS1uVet8hQ9JerSEIl/HXeeOH5oS4D8JZnQNnKNyg0K5F0NzAZm39dMqGMIPomHLS5Ck
DzQeWSHWWDShK6lHyp4EvWA1YKH5KpTXDeedPB6mOSI3faTqpkp21/xMtWVgQJGXzo1k3/to+aXu
EmsMyROz6oWYmGFTQbfL2mB6jkYvgDxjNMv7gRZozR4fHpgwru9ON31RkxGQTarrEyMqsNONouzr
wdR8jLFTsd10ouP7Dhlq5V83luo4ONOhu56jKRovS73Za7x2KuToOix1DYa32dSpnM4KdnIc9hKO
tfaw11Yo6htgND2nimSUd3UJPejcMqvx0Kqf0INyXrydPLK30llv5YO1YFIfBz5/nbAYLmqHST/G
w5wNDKoVUzRz2i56LL4UujHf0LE3u1hwUoYhBvo83dADdOczJebhk6q9CY5shN3AtDMESvbzvuvk
e2gE0k0mEdVXjijYeuAl19dZMJkPcxCWb0hZDB4JsnJVnNGdw5WwHecltnKUOnh/rOWbyo30RwoC
GSZOF5oibhaMg9KC+v5xC5Z8ZZsptw859O2ZzTBbWOR8ZEP7Hn04nDI2UpGsrULKMHTEFu1zp/eC
uzKAfxGriergbDPa3rl03aKw6ejOGRU0SBZxyp6l3uISGPR7DPGz686bgGygswTPB01CdQPNxn7L
dmCGV6U72f55NzocJTZ3C/skWjJZp2G9VERzZRgZvW7BD+eLxoAixNl+tWfa75nSqdJLlyeVztmi
SovAiYTKKXL3JnumkY41hWXaSafKzgxW8WvXr0ud5FqhyxiIcnfOFgtC7F6KFQlf0arxrbKKgCZv
FsxPVj0vU+yz5LgxpLViumo01VVpayIdCtrASxLBgus4Rwyhlxhy2i5GVym8X/3ZxAbWdyYr1RaF
LDxPzIPTcJDtO+ysM87ljZFHCc78Fs5GFTK1+9EDc9hhI8ZW7C3S+KQVdUqsvMX4OIhpnlNRB97H
cJ7NTxEE8SymIduABuSH0E7YVMPOEnBynXDpn6K2x5LdLU2iUptScJKl2/EYNHK6NZZlIVJrWh0I
ywjaf4WoQxDaKlHo4NB74A3q+nnNhmE8W/xtXZJNyMyKpyjE+FyQhMoiylmgqhZPJrLI1ZNGCqOT
udrCqy5HYBG3Zc+0Cai73hej9G5cKPsQqJqot1LkSvU+wI4VklG+BtA22y6/qCu+bWppjdPTiGM+
W3QnjT6ls9q1qe0NEVpES9PIrlmoSdl1B4JasdyBmhqNm1p3MJ2Ca5iXFvVI4EEYjRaoZ0kziWVB
f1PPzms79/CsrE3zqbaz8aEZXEhw3lxEkMXdyqU89rfROltwtvngUhJBKSGg9J3HIOzwmioE9Mrc
Gz+ZPkSoONe4onJ0WBc8hvG740A6MXTj2S0QHITuDLlF8Aos5LV5/phnhXttaulRvgIKUrFPMgJ2
XHwTHLM18Hp3J1Kf9+HoyPIFkdYfdx0HmSrmiZYHrkoX8Xsg2cetZds8TeTD1lm7zM44Ew/19gKS
bB2aaP9Adw+bGyALzQHvYMVAr+1wG9+Iwe3B5Ei0DEhfcE7WUE8Hw09MzWQYx628LkpzgJdeZl9m
WXivrQ0md+pii7P/pjx4EdE+3Aa8c9xibBq/Ni3Mo15foZx+7n2n3/ltbV1C0Zruva5UH3rRuE//
+qMOCPz335iYEpSyeELQDkB2/P03bposslQlgJXaUdTJ5C6e2klr5i1Hugutq6Gv0KUVtQ1qRqPY
HBNVtuL31J3/jdLw/2zj6uD+9OMi8f8N+aH99X1hePiT3wtDz3mFgzVmMYdGFS4hh/7Q3wpD5xVF
IUkp/E/6od4hsez3wtCwrVfBb2ElOGEfon4O7JK/9a8879Uh4fH3lhdxJt7PlIbfT1E+iPISf54/
eLb1Y5u1WVHt8mr8tEXrYzZ+/OZB/JPp8IMrH+vgKy83tTtyZaLg4lKwCg7hCw2dH136qNkmINy7
/eJInImDW9MxblkAf05o9vcH4h+Ub98sIt1IGwFvXrkzZ2e7JtZygUdd+elpD4VK/9urk1oeMF9D
ubOmvdl6JJj8XNPuH/d9tMa2qJSXNbTkbsP87XJrTISOco3enXbfhzfxzVOxMzQ5TdBWu24GqmFf
2VLfcD+ddvFD1+6biwdrEcyuD4Yx1tI/J1LqYTblS4acPxorzK5vL76FSrh9YFZQKXuQu+0Kgub5
afd9dJjyGlpa2tRgi9FZpB4qceLMOVrVeW1dh4xC7sBK7RvlNeMTSA3S35Nu+9gMBIYnFbyg4TGu
zgVN/PfU8ide+mhigo4hgKyaaleG4/KazoJ1nYXGCw3wH7xJ72hmehoq4bDyWAr7qafw9uFGnvZE
jmelT1sJyIsXSfXrdyGuikb9Ul7Dj277aGKKSUnltoHcia5/k9lTfk7zwdyfdudH8xJEoe0UQPNu
WNfqaRvq/EKVdvSCy86Pbv1oYlKUyqWdVLXzPm/Y1nQnPu6jKZnhT4iWjcvOConTYPUlrg/W7rQn
cjQpaf/5fdAwSkhpP8N5x47riVb7aRc/mpmTtHQHaFHtUMHi6kq3KpnDsT/tcR/bThUoeznkszmE
UcWCEooEoftLOZc/eJfHHnJoW4HgaW3v0EXVKRpy+LGB1ife+tHc9O1xxIWAq3fllRrft91PeYz+
fVc7Tt9ybRium7FWO2FP1zXN2nhoup8y7PnHtY8mpu+gAEY6ikctfrGtrOuHovWcLyeNFPdoYvZ+
qNQyQ60G9ZJfBh9+P+3coTlt3h9Hbm+1iTWx65e7TIk91qfu+WoZy9lp9340P6t2hXJh8mDsqmrh
xDTyfPKxCzvt6kcTtKSXqJuyztJh6OgQz4k9fT3tykezk65kXxZClzsFEEIL2/3qQHk/6drO4ST2
TY3SALwZ9GrFjq55Wi/dF5Ry84nXPto1aeAF/eZgloxLLAKnAaVSUHfpaTd+NDP1FGjkydw4arvL
2oHyAjn/7rRrH+2bU1g0te1x4yWXxW3jA4DO7WmXPpqcgIV4ljZcegh0cKGd4NIclpdSy3+wFh77
YsuK5LlBcfG6KBGepoN74l0fbZiLctVQs5/tsBNJCrT6tMqBu097JEfTkoP7QMRUwTDpDTdRhenu
/Gj9cNrFj2ZllRldI8e6xIWpcqszhE2rdx/gzd2dVr0dJ6sEQas7XCvLXbHR2TQ+FcNL3nw/eJvH
bGOEraChDldujfVS550V12p7f9JjOfZ4RSlbjlOwFbuynh8NY7zK6CeethAeZ0K1ZjAuCxE2u8lZ
/LeluXzABcL+KevYv29uB7Lst+tV1vRCkHsodrlVXOMkxLnHnNVpuzLIw3cXj2xtmK6oC06Dz0N+
gUL9tKd9eMPfLLLKQdQ45Vw3m038DIx0GeVpw+/YUb3RFUdKSxa7udnNJT4X4YmF1bF2xc5di9CW
qtiZSOVTp2nuOdD+nJnWP17j0bTMOslta6/YCS2bXWgo0O16OK0AOjbxaQxwKmFx8U7cR0W3Kwrz
tHLwOA3PMDsSfh23YPTR7B86KwIusNrTxrZ1tF+apel1c8jVM3RxTKA7W7f2aYvsb/6f3wxBPcy5
McJX3S35A5uyxFxenvgyj03esD2xIHgdRkpltzvIwx8hBYSnzR3raE4SIVfbNtGtu0B7pBWf4cR+
4iM5mpWjZ3N2wAiEeaOJmzHnePRxwTtpyh8rceh4u0jXed512JtxWZNdmEfGfOI4PNoySygZ5WrY
xc5eUdtgb10mHdL00+rkA9z77XLlTag3CSQm9dOcbyo5P/eb4Z/40I9qWSjX2WQXLIV0Cg+dJncn
N/VS6s4PdkzzqJh183Ce+oK4Ur+3y5QwNA0Zsi9Om57/w955LcuJbIv2izgBSSbmtQy1ahlJS179
QshiEu/h6++o3rHPUSF1V4jnG6GO6AcJCkg7c84x1hWRpGD3kYkQj+GKxO7qlVN93NRW1jzZJqdu
K4rc+GgnZA+knLQ/D6Pnbbz6asYkT6pKcfkyqszLLs4u2aTblsnmqmtG5ViMuubKaZ0ewKZmy7Kt
laxVUM0c+mPtc+XcKElksr9MPRGsbW97tZalUhP2wGVe02OD8HgGStSTA7Dt4quOWdWenVEkQ9fp
SVflNP/AAe/GMdxc9cu4zZw8Nmou3j0m8ykfti171sZVV1BZRGV0fOzK+bHKsqflz2zt/53mvXWl
jdl4y+RxnH8k4xPc458hif/vsquJspBj38acbB9ZmZwdq3uww/iw5QOiBb4e+/y6KzySEuiLi3Of
j0/QhG5A+H4/OJHCeX3lbLbNcZJMN3Wcpq9ju31X9IXeNDZ5aybllDeRBoJ+edHyTeM9VXW4afjg
0O76Z09UXHaNZCKT89uoPxbxpkbnrUWnVibJO2nphmSdfZ0tCqMXe9vSFXv19W+GWxh1XU6zw5/a
I6OcEdxQgLRpAMHbeX11DBW6NadLoy5JjFxEGR683ti0biDP7Pridu7aM1kmXDwqqs+uV1mPMYnI
f1aO/L89x1vNkJnvNEMKJvzY14tHevV0ImPN3vbb14b0KupMr6YC6qh0U39YwhI0l+32atrWgy4l
lz+vSyLT1AYkCNYOWfqsLfKGvfluU7dfG7XLwY2zoaX/oKK4i7O52Cc59WTbLr6aJ8vaGdxmvHTO
/OTK+eU8VZumG4wO129kTqkJocCX0arwKJFY6pNpT7ds4/8wYP1ddPjTlkHnOqUuhlF2Jn1oDlxI
iy0oDtgxG9/Lqps20B7YpXGDxpDLg876b2kt5OttL33VS/tqqWwxmoxb1lvlgoGctp11Uw5+/dL7
MBOjvIyIJN/vYzts945P2cimn70WRrp1mZBKxsWBRN4htCVbcNOqnuLg65+dYVwilMmwpb32VeYZ
VuDEs3vY9rNXXdOdgYaFRe8eB78bHnvTLB5rzpKO266+mjrJ8wQE1SFZgiMZHQA1FOd5rNXGq6+6
py5gw1Ey6gTRUOUnv+mWM+zMeeNrX3VRMHzdZHUJIyHV/HvbjeZj7KTTxt++Wsxqw1sABjdOoP22
v2uixQomtvnbBvS1R8sMc8NvihpbV1/lL3wVLYdsTruNv33VQwtFKRKYTyeA42xSVtFmJyO2bjX3
S9v4v1Sy/53p1glAcDuHQhkpcMi0TL+6EONepa29kJxdpwEl5s62IXidDuToGIiC6arADRvrgdnb
JKc4Crf1q1/Q9nMsppE88iD3neK5lrV9pvLsFjbkH0b4dU6QyZqxnpYKrV0/9c/KqKe7LHanTYcG
vyBPEtZ8cFcKJxh7z8Fg13kfc9n3G9/7qteSZhlPus8w5c0ivTN0bL8a6q573jTirJHjJNL6neho
PWQDA9wzdf40CmVsW8isveJGYdi16fJmqP2GiVk59UIOqzI2/vjVvGq2IUBSg8sjNS+D2vCsQw62
edsMtS61cC2q35AT8Vnr+BluVf5YDd64KXT7S45pZhM5TCO+qk7y5N4mTfsuNJ2NC451hpAyLWhh
EeOZkpDJFRyDH3GZuNtejFpNsAnlf2gKeDHUKOSYQNzyDl5MvK3NrLOEfLO14dsyWlKg3wXTWDq7
xlmcbbOUWs2wORSAPB5DoNCQXE+Tl8njAMZ7U7gSK8310kOSr5c2VAcHXapFAFi7gyoMHXxTX127
spKRgHwPMy6AkTYdOvPiPnDUtqQ1qheuf7ujKTxN3Zw2owZxx3LM21MCo4Ntv33VVaelpuynN+lM
sEtfxqS0HxbbKrfNsGswGCRIj0Sn0QmasXhdG0re94V0tm2Z1jnavdZFJWCSB2ZXftPUCZ0pxi23
XXydMhTlXhabC063PgOYH9m6P8UGRIlNb32dMwRUOVm0MznBXJjxX1TD2icAvsmmIzlyn69bjJZp
Y2e57QRW5xmnPATGbMw23oJtP37VVYvY8KtUtkxNdY9pHYDHLnOnfFtXXZuxQIXPmVX4KhBpbu7z
YoZDuaThtmFmnT00hBW41AvoVALVfROSaHrA5OLnG1/Nqq961EpPg02TbDjafgDtDT0+n245K/9h
tSRXfVVkfpdPmt5UJ8LZmViGA8OLb3k3L2Phb9araxGml6LGQGnhBJC0290EMuRBq2k46/KmT+Wf
HmC1cZ3cOF8oXnQCCjLnj9Dommc/9yny+veG+Q9PsE4lSuSF6tjzBI1fFi+aMCsgPxQ0/tqtphv3
+IdHWOOoAF16NBpHBXY1OWc/NqKPTOPj139/gn+6+qrnUtRUWPxRgeP1yV1F4depBV9w2Hb1VcfN
3TQRBrbWYFmo+QJBnAdUhYfbZpILEezn4JiI+OFMeyrwosRlExi6J/IC/szY+7+7qXVmUaZ0zwaT
phNLwzniO0uOJHOLbftMe9VvVWwagKwXFcxOPB6LApIuXPQ/40n+329f9VtlerHTLuzAYXTkd2UC
QmBR1bJtsb0WQMeXOhY3ydxgxi69J1vRu0PMt+0gzFtnF1ldOCYoQC6TbF59m6rWeRijYn67qUWu
M4w6JEcU9rHqA8UrjngR/LumS9xtK9Z1jtFgIsLkpM1BzT7M2cGAVfy9iiBSbetP6zyjyXXAVs9c
v51nISE3ue4pHOCGbRtr1qlGk1HpgjJtFZCO0X3wzBb5RVYON1Y4lzHlN+P9OteILNohcS6tsrX1
cKm2HRbATqX/MrcT+xBi/dr1HFVG27rYuoZw4IQiFa52A5vj4EMrm+pFCV1121Z/nYXEpg19c0iA
LsrqGt2EjPcWgMtty9h1JpIz4RAxKxbJMwkJ75jVgfrni3yzrROswlCKBjPLifVUa45QUZoYiGjT
bUsPBEdyPSxzetToKVJO4JAhg+kBSGa9Zwyyw23naOuUJItD9yxi6AnqXCzvey+UP+BdbYzhrFOS
dGGPw6Bc9ifDNL0ZCmm9lKABbvSBf5hv10lJuYCm7xoer17grxqM2dq7eVZumxHXaUmeqYzYKFo3
8LuxDM+hZ5VvOhqqsa1ZrjOTDKq7Kurc/UA1vb8LKYALjJn1zqZmufbJp7XsPVmVfgCWHA9BlpuP
fqvdj9uuvppxpVZeEcMuD7yWgjqjd/13UVON22Jzf1ODfzo5alEYeVYPjsaVdXqu5jjH1jIN2wab
dXpSEZZL7xmOH4QLeghT2flXnGLl921vZtVhZ2oO/KEXvHfHmN+TENZBWyJ58/Wmy69TlBw31n7i
zn5gaFF3B7Vkjt77oT9vC6Ctk5SUWbRTjNM4mDmSeSp15+9ME27btl+/WiArG9ShoDo7QCU1nWrs
HQfkB922CX0t1y0T5ZcIlP3ARu2263PTuKu6zN/45tX1SJy0dpJRrRxewtHZw9jF9j3JKd227rrO
WMozStYi3YRBXLE2doD2vsAXAlJh24tf9dckDv3ci4cQiLdpHg2wg5/zIu++bLu6uH41jd3OUS8K
I0hG0gkdsIKBGjh/3Hb11QTrTsiZCFgYQezn1jvHhtYIM7T9tu3qq/6K5A2scIcxAXjwdOw9KzyN
nWFt+qx4Bq7fDK7aJm39LAyiFqOf0cz6lWtr++uW307hx/XVcTrhyeGQLcjsTDzFllG/ZYv+Z5Dv
/+57AEJfX30Bsds5qGeCoR6mjwKdyj1U22VToMhdpzMB0K2E7qswKJZFBGOVvkjCvDxtezGrvhrm
o4UqcwwDVxnV0Zrhf0xLHG8axaDyX7+YEJkHru4BycagqiM5/+lpFHB5t/32VVcViCYjtSgj6Ios
Ws51VtVvbOxC28Zgd53cFOUdJ6WRbQSWq20SPsYRsi0qanNTh3LX6U0p/C8Agfz+HFXPgRBy+MGW
SbKxQ626q1Y9YCfcaEE/N/VDPM/pWUbTrU3V5Qv+uqliqrj+sszTwp09xSg899lZUC/3XjtjfmtH
eInU/O7yq/4KQGqI5nI0Ai/uVbQP+8k8UeXWB7q++CwdME3LflMrWuc6kcIGP1VORjC37ogBzRYU
GEG62nb1VSgKip6ZJdHCkGxP9r0pYVg27NE3Lf9cb9V7ASRnvpFHUMsAtsh7HCzOu5LASLNpYY/5
4forx345w1o0a1Q/VhgoW413adVuHB3WaU+dAZQ3d8v2VOooQxGKCgowcbL82PbqV3Ot7FWcWBS3
n1x/ag5drNpDHut029B24fT9HAVM49lwEpEbJ9mzuozLbDzBc91W2eWuM5/C2DfAnKnwpOYCr6NI
Dee7BMO9KWDkrnOfTIoOgMp30Z0WhlnAoudY3NHNtLHVrzOghrYuy9ADk+FWIDEHMfSPXaWjba1y
zeBfEA4kuHOau7bvpHGosqgCJhLn20qjAeRcf1rdF3aue6++G7Vq9pgKQa3DK9nWcNYoq1pxFh8i
MLyrUqgf5A9Uz9ruxk3pyUhHr397qfuRdjkZuL+rD/Ooiu+ZO7afNvUodzXhXizCY57k1XmwZfaX
Qhn0repAGP/71TFD8CN/M+qvs6Agn4pZir46x3NnRw+KaFFondwOK0fxOIu4N7Cj5sBLHyqvdOWT
HkfDwz5qz+H3UaCg4oCuSJsESTZQtj4FzLoY3ZOB9W0oANzNthu4jhGnX+pinFG0CYQD9s6Yc0fc
xyWasXxvL6FvBmky2PqLMdkVdWGLdEbrE7ThOZ9YQCb18tqZ5ia7B56V5E9u7KaoDCOvij71RY/T
bVeVUMTemHXdZ9Vez10n0x0PEUZfDDFaUbjTpijTbwZqynEBlt9P0btwjsd62ElpxDS6cm7Cl6Ul
0wkt+bQ4zb61Bq87WMgNwtfVAKTiqeTcdjEOKTmj6Wu37uF078YpMif3MFezat5nTZPFJ2oOiurs
e72nYL4NOUjhwcwyVOVu3C/1eWkkADnLNOL6o6gyu3jhlZZfJ/sRvlz3WPqDgJ05jpPnfctlZdUv
XMQN5sccIykqhQEKOruvEpSN2+wLEUcYZ+0OWn5/HrhmXR9a4IXWlyUzVVyDUq7RYe9newpBgpOz
LGDY+oKlYkNoJxyqYxSOYfkinYtOPTeRarmCpwxDgNnH76LmY0TygHqZtoVOX/gCrc6dz96k4oFC
Wc5B11rsOxfPS7JncPHVKA5M8OVyitWs2qe2t7M62yUGeQZvMNSJLtt3OEyiGm7hElV3sWkpAyp/
N7fFLiGrEA/BMOXFdGG4TxfaZOdVGAUP5DMix9hTkjfb9gPSwYGwmmnN3YJ6unAVvEHbyPAq1wjC
FIchhRc6MB6xHlWfBxuU57s+EV78rob+PDSQAeDdgFZGfQ4swbAjOz47famcv5JWZOkPQHQGoGQS
yRdRYMoz+Gd7Jx7S6Q6DqJ1ZpxnOdWYArc5DCxxm4XLfIwJE4H0Ur5W998NswebjwkyRlepdjYrc
+GgsHf7ffRMv9vIVNt1sfJOIPPMDVRRdvY/TCoemXY31VDwUs750MBcxQ32knhzN+QGsPuTAB5mU
ttUEyAacrjiCPIXNvscDEIfFwYVROn4XxBv6114O77I9dGUXOqgvo0/O1JTuMW07r96ZDeS9Q1O7
SffVanlHOP5aUUW8vNya7wuo4u4jReyteO3VnHdaO/aN2XPuOMn9aGnzFVDDTH4rx6FE9jfxQBjo
0oMtZxfsjxUtbyV4u+hb5Di2PEWuH7vLLsJajshlyspOP46dnuXYI5sOfY2HIqZR6Se5xD4aVmg2
FznUqP0m/tAyOsjy2KSTm8QHETpjeZ+hkR/qA6mQUVpD/p+d8YNjmO3yHbjzUL1zWt9APdFB1FtM
OPfgA59jK2Q6PmTMDJi8s9HV6McZPYypRtzKMWMVDJzjN+LONQcIV6hDyGYJd/lFZvGD4rAKOmUE
kaWrSCEHzOLtOgmxe9i5fZrWn5KiI3shmFjMYWeBIKQhmLcFrFh/txiyBuBoziCuPgIXnv3XjShG
55M9G10kdv6QN5LfNg6j/JF1jV0+J3Hr1R+nMi+tfCcnWfUvQjMV0+cRdwl69XQ2K1zfoYKff2zr
ClIUyMg4T6xgjByItAyJja3Fox4seJe7DN+1PRwaL7TJI8iE0Vofp36czaMrtSN/9AabsOzclsh9
ssDFo60DuKdt86Ie0r5AjpcgMAoUByHumxgyg/mFz9qjc/AmTyX5jqlh9F/hmwJ3fByABi/8G7eY
xi+pjRue1pxOcNx3CI0n0Z90XXVGDVGocqKXTmyD8YQEvJhndOgd84XrDB4Ez3oMv806G+Jn7WaY
ZMqwxmDLu4nk18yTOTqc1FNe9I6Jvk/1LvN0jrkjRiYynr1aLvVEPrs3mniwmUrp+B2ydjHuUYn0
0TvpW2V3ZzaiHT+22SgLY1+rJNYjGuqp7sZ9hRpieMZ4o9KnNo2RXLiRmVh7i+WkPkTZ4nsA6svS
enZj2cFRzeZEpLtKjlP2wQh7ZymfWdunANgbDJFp9TC71eIeYZdX0wMnfTjGd0IUbX8iXduSM6Rx
PweJngNJz7+obJKJgrcejwQn47qRVbrrY4hAWEqNKH6Zun3DkI3OR34GPpYV+WHBAGSNO2pvmsrZ
FYJrfGg9129f5lpjOzrFZhoj3SisofHMoxVZRvIgysJs55cjzhm8A347i2h5speFb7WrrS5rSCDo
ZjM0D6Uw8jQ/FA4ft9jX1WVzDbTfNqrnqvNgQO+ozJxFfVxGgnzFrmtUVHgvs3qMPoVGqVgSTE0n
pu8Wz76EO9cW6fBNjqNPUtrUWvgGMmMqujspvNHeR4YZjvUOluDovTZ7i9TVCCMR5FjQ1mzpfyRY
FOY6wJG3+O8YAU2R7AaZ+EZgCqfvnVMDIF+nKGZjMX+Z66VqHkKhZ0j7tbuMb4tsaYcnac5lZ16U
0onCzs0nMhH9VvTHJX43jS0NZC/azrWava1sLG/7eRI5WsClS42/end2RbRLRU6eQpT6dvw99bOi
edvAaS2jkyzt2LP2debU/qMyaw8fbt+XemixDVdlcoexMTH9gz9YRTXsaoPR6fVouANDspS1LF7Z
Dobgc+hPnfO8mNocEF+7uJbRB3VdBIS24Z0A0rcimywPlqTIxcHuYvPeuZZAquoXJVP5rlSx6v4y
pnGIvldpKNuKdOB87OfdwGl8+snXFaQYFFVZan+wBj8FAFw3JRuYXej1oJyR6sKQso7tUlSa/jaz
IMRskWF4fVDO0DivOZy1/TfJouqs40sIqyYI64BVJfwFJDXeOUukq3tPovF6ny29Kr5izqgAccvC
nixUTn5jOV8ThV9j2uHUyJIP0RyFQHwjz2Dts5sqFdbnvI3TMNlJm6zy921WJ6beJYMZG7xAZMU0
rXBO3OikEtaxYp+A7UwZB/FVWNR1wIDpWUE1bIt3CQ6N8BzHfcsb1PNkPbLmkN57O2NsDCosU2DE
igVE3EfsmloHUy3GRu9km9vhp3zxy/aZn6IY5MIe5PkD0uBWvHLgeBs7n8w8a+fmRV9CKNedle1T
2Hvh6zKUU3O2pgxbwSL5Piy4h9J/17nx1FDy2Ebzp3BxG93vAFXbeYdN3CzlE1Jpw3w255Tksx3o
7kXjuokclSGrSbMO62uN/xdfEtljBU4lc5SJRKaGpsj9fvFXQ5OuTOXz95HRhPJO5cxSH5YZivb9
lHql+hhZjCdfl5IX9qybTg0v4zK3hxcTiS3xPalQLuV2bJ9H774r2qb7YVVLMRxNyKWq3w09zoQ7
fOOowHQFduONTVJi/HoYDbsvdyWFyvN7nbS6vuM8NkY0BT7XLd/DZTbmb0vuWYV1tJthclB5cUg4
vtV+LVjQD9FYqfNcp7in7nIEOxSeJrGBjccKq159t3qdKuZXHeXvRwYR3g8RuUTxDib46talP9f1
A/6pbPlskrz3PLPVUo9uf/FHD11vvgKQTtGJnTSJ/y7B2zDke3ZIjXoytK/1JwFdKn2pCUKIoEnp
h58RzNEn91qFvqIqCy8iNZSW/I6i3vCfZwgBE5un0TDVXWEC6jlzCO11b8tMdPGX2W88Hp+hXs8v
3RFcPr0tm7viKTJmJOkiisfioz1dnPdVhYvmnFZRVT+CUJ7s09AnWr9VqopzvRv0LPK7rJJlzSjQ
2u97srGql304YBFrUwS69W4wC894G1d1JL7rrBv7EzNfPe0KEuhgdxfCpVVaqWgPZjek5mMj+9B/
X1RFJhmzPeDVVtJ71bupkMQjecu4N3bt4qIJAzbBkuzZaMeO0HOv8ZYdB1Ub+jB4Q+e+NqJ2EvfN
EEn3Ll1wf1CKMPnZCztbEKTt8oXR5y3O7kntkYj0JbNNhNJvQTLTP5jmGDuv4fjlSM5DRHhddPQs
r5evCcOpNkinAV84EjlIboFcXGWeqjb33KNZtQMiI0qU5XgE1BAXjyw+3eHe9SLLOeZtH0VBatND
7/OlcMKjkkvKZtdNrPoxxGF1gZH2ZaIfklyOGbkg1qi7szl3vXcQ7HezFwPJV+25jxfOWHGflXm0
6/mFzp1bRInzYkJcZT/mSNKzg3KMtOLHUv4FgT3yFvMhbBxdfo0cJEsfe9eqrZdWxiqaDRwlSs7L
qGp1c2zarhkenVE41VmGdceYb/WDeU5kY02PVJBCoEC73kn/L10m1RR4aGiKt5peDNYhXaz61Nhs
al46QysrllZe6sYDESPh50+ZLsTyYnB40UW27xF3i/Ss5kgay4F0PkQb+9CYXR/qpnCQfv17GOIf
ItvuKrCn8toyylRG54kZEXpLXtZkwXBu/Ne266/i8rUI6VdIrs6I3OoHjtfNFxot2bbDonWRlMi7
3mWdtJwVipjdiHro7exV4fOm374uknLV0tSFXY7n2kmsexFn6YfLivnGb/87I+s38Z91lVQ0Wk2E
JEqfszKLq/QI3h5eo4WK6KzIRaJ0DZhjdOgcYdDs55w8RhOm9vfE1+y10jJSLxIaUkfAlKXXMu1l
5TfzhbU/20xEHuWHB9nnHn+hrWQUnkRdIpVPdYWVMMvIcX0yfHRc99GQWDHNuuVMzFzm7BbJ9RJB
/N0DriKLJEvPXZRO49l32T4EQ+N3010bWuOP0uwsfdBAVG6dBf9DO744Zn4OUE8op4yhndvzAPfO
uMd07BvqYCeWWR78ciEMs1PhItWBaILh9ftY+sTPSJGzDPSF82JiL/PtsT1aqjOaYMrCtrnzc+w1
j84QGnp/sUaN/VF22sCh4tZNVrQvEpE5LMi6ruovAP2oRYv2koTBsX8BIiBm84Dyu76/5JeVOOdD
za76mKQGlgXMhrhXDqKJ55ERk3FHnNA7iuk0RI01vs2xHlvGLnOQLqETyUKAXOxm2b/Pp9pWFoGY
eonaeG+Gc41zYYQ6dMzxH7aooLzJH17knhPBA9Nji6/u8HeX+P8E+5/Uy8h1fxonLmrnK/fy0+dv
n6PP7dfPzc9yo7//0X8g9srERQSCEvIL/mFlX9KV/sOwl/b/oO+15d+GIqBhl6j4fxH2loVnGfmD
z/mxic3uUkTyX4S9UP+DgtSyMfF6aAwU+ZB/oGC+7iqeBRHSJwTAL0S7AGN/derIOElWQxzr/RBn
0xnfTbmTUVf8p6VcObp/Fj1fR7c9KBsXG5PkRzvCvzzzdcf0oPtbU5sWexYhD7FZvwMC9YE46LH0
8eU1sp3/6OzxckPb8bkj7xt7lLU+z5jsfMb7NdVEOR3zZTxX4cl3xz8r8eEuwhKcWDumUHxdRFXX
j5Wy5hpn5G/72ozbA44xcZKtfYuLefkE/zdy/n0X1yeSr8C6sFha074QtnqZ1bCp1Pkk9wsLui6P
Ai2Tx8Rr305p+rWfslsJBtfD9eWmwpeClutKoaS9LqaZlyjqmAtaIrM1qtze6QK3mo2jMsT8CIXx
Vp71ZWi+fkibEDB3sk1hYtlaDd3uTDQDCHVHCNj96GKaOnA7ZJWR/rMEsMuT2dK8yMblRRqG3fr6
o4VzUwoYZ92+UPF0Py9S70XVZzda/LpfXe4iFHt56fjCtta5rYMeUyfx+m4f13Gt74EdhgaNsW5v
qcB/6VrC5gTAF+zJLKHEuqWnJBRGxGnxqRJB2/ej1ic8j2rvhYkdVEYpfrTgam7MsL/5Wgq0lO9g
T2EwWteDmG5IJI2Q3b4Tsjg6+LSChlOcoKgr/4/WpB5SOCp++Y8YvIXuY936Ebg4/Vjb9j4FRHcq
S88+c1Zyq6hr9RaFzUBBc2ewxTZiuuu0z0YBMfOGBTnSHL5WqpOnMBoeqzE5ToV59rUf3Wgfq/51
uaG0SJuSGDodj+Pb61ZIaLWopqlC3NbPD3bsK76a794jqS3PtY5vJUH/7nYCTQqtkc7lrLtz3Y7S
q3uCHcJxsN2YKMmJy8X46YZsMKw9amb3zxhoHo+IKo/mYQlPAHJaY8jtgk2MpxONvs4xzpX03+ha
tTda4q8PJniBriV5icr/5cPFVlS3quXcwyUseI7MXJ77DJp1HNbWcRrt5sZ3W/Xrvx/qMjxhKiT1
jwn6+rtJ7zLo5wabPttKgh6XJyKLyNjwVN7lJqaPp8ha15IXdpbMleWl+0kDNwsLIzuUWKv2ZZe3
e4RUf8b9//tTMY/RFPle6rLsuH4qVxr9QpfW+yXM0z1Dpz5mFrbnn5ZGr/4zmv+8Cvj13fGJWGTw
57IaWKcd+XNJuG8mJZnzEefQDW1z0H17KyN/NTbxhWhrLDh8FknWpT7q+lk6h3g04JJs7zUxQnn+
FyXIwvGTbd9CQf7uVpizhM9SzaKtr2/F2RoxazfbY6119jEFom9ay0cjhdj387+/u9/dijeHypfe
hPfy8m5/ynpH6cq5+uJne8yob6s+nB6GRPQ7TsH647/f6TdfyUUKZnrMKbS99VotNAHK9FGMOlJF
KNQHB/zYlJTuhgdibMfsyUr38ljXDxTbpTt2bZbvndRoIRGZi/VC9HUYvTAL/89MCJf2zTr3Mtkz
3VMpuiYQjGlRe42r872ZteaO3jU8mWXk3djE/+bNeQ6uW5+cM2mxmL5+pNwwR8W5BYkDTdVwtrt8
kngCgz/+PITlbcUqmqeS67L7ZLDSOLS4idGjjEkQ4r2MuvpWccVvmtvVXVZfh8NnnRQ5ysAkHOM7
7NH2bunqnqjT6L759wf69VaSRYQQnon5zWRtdv3W1EiJVE3qyV6NYtHEsRVBAaHSDxllZTe+0G/u
hWgOqZ5pOQJ17OoLETPW4LVMTutUKh+06xaP3Rgln9lLyD8e7DCeXuYmwRKFe63e4BgKo2TLr9Fr
LvqomtnYaWHdyjb7dfqTjrIZt4lBsJNbF4gWqTtmXuHqfRxV0fAk+rL8mEXQrx84r7VJxCFE7t1o
gb/ek00ITlyWEzjYGCmuP9jI5kqMZZTtK8u2d6E2m4OhEQJkrWDBbje30P1/V5n9tDeg96rLSITy
zPcs9iOrG5Z8HY4w6mwf9T5ANNeu/Ojk+BUy286fvffG6Pj6RGpi3yDJ7BBLchpjfhJt1X7EFDs4
+zDtI3GJ3hDEdjgnfyl7Pzdwp+opO8kqoX6gp/b4YZF2dCPm+WuTU+w2fO+y9UUNv+afkqkRRaQY
kD+x5Ih7Ms6tKjYFS/jFIJyjbrS6390NI7DPgTfDHa/s+tu0TVZNkMO5W4rCIsi1Eu8aWXfIU+F6
xjfu9puWYJnS9FzpK8/8pQhAhAlKrJz5T9oarICEPXYshkxH+2kqZmLaVdncCMNeptRVW7BMbqYY
LFzavH39gGbkLLGhnWzfkrKW9M53onY5EuH4QPYfZ4ByfPPvw9PvnpHee/FJeyzH1tWnvSnbFiwu
I+E4UTcU2R/8KXmqMyxGOlN/hje4TFSKl0mkiMRjvILrUng7GzgaaCSOUfYqyc7o2uqtMdf6nMrE
vlHF9Zu2QrKklIruYzvs8a9fpVepZpxHQArKaye4caXxkA9Res+R6a3Ez998NRffL29PeIrF+mrc
LeIicrywLfaLX1WHutbuO0Fx4LGUnnVkC5kes3mObmSI//rlLhAwh8AJHfDS966fDwFxvyQkYexH
B5F9u+QcKJmjdfYTDp59KoiDf28pvz4kANvLov2yMZa/lNMbwohqqh45thmn8cThcUJySNL0j1k8
kt4Q6umVIWp1+Pe7/voV4QibQiqhoAEgt7x+ylbOeNJ67tqMS3ZaUCnva03yYtZxovzvt1oFomic
jF9I2CVLHCGs9Qu1U9/NhoKE0VQU/UASiMxf1X5D7NsuloLkAZ290W29xLtkJp/ixmDz6+sl3EB7
NXnYS5Ro9aBZwmoooWp+78JTfCqzXO1rLNYYopYxfWEoROyhytWtNf4vizrSqtHFYqdloCMGt5p8
9FDPc1GmzHbgTM6TF2WPJJR4N17t7+7CGCpt9nvCdNfD2jKAfTLrhP15zrmuq5tm70def6OF/tJW
CHzRES5v0FcWc+l1W+m6qRk42sCi3syQ5lmQ7cjc5HPF47LlVsRU2Cs6vinWExGJJE2Xqz7ngUbn
TjjddCCpJz+a6R8atxgzL09lKWYhSRKSWiO6civx3ERM+X6qDJdMLUabQ9gg5LrRAH/zjWgFBIlo
/sS81suQkYqfNC8WNkbtSCaQiQD2L8cz+vlGj/6loV+eh9AJT8aozCrr+itxetO0KlL5njSLpNq1
XjgYe49jvb2eLOM8lYZog07M1ZbnY9xzyPtxiQOtBmltI6RyijnfkxpX3zchZaBK2yLZdJuL0ZrN
pU9DXD1es6TN/6PtTJYkx7Hu/Coy7dECZ9JM0oKkz+HhMUdGbmgxJcABBAgQJMFH01YvpuPd/Zt1
Vre69C+0TKsKH+gkgHvvOd9J4JsqUIDYCG3eeoIUB+2w3b9frf7as/vtqIDrGFAPDxOYKNfM39/f
qE1aCfkIfi8kSrHUbWLOnjquZS6i7iBpsFc1mjf9jOBvaIJ3Sdb7f/IQ/Ks75h8+wR8xoVm3mMTG
HgpCS5Brntq4f7VA0Tz8+2/6Z2/zh40uNvXiDB6uAplIyxlh688B8uH/pCX1r9/kunwkMW7OPwJL
/GlayQz5OjqksCJvU8oQ2g6EK/2Tn+1f3f1oPsQhznboU/5xk+l1PbV28CH0aYY4n8PFezChj+lo
gBNfmMtkqG483v9ZkfEvv56H0YOX4LSHjvPvN4uzkcyoxNuGa91jMrw262vHbPAnx9d/tQIHAdor
aNrjHBT8oSqMJwdN4IDzXQXJFzwTLtwiUBJtFohlKvef3lTwMHt4kK8ddKySwe/fya9tOM0IoimI
mkfYzLiqC2ip5H/+icb74BCJIj5AF/2fKvhAeTaUWLCCNYW000whZH6Lrv/kPPfP1w6Ve4yBwDUm
nmLi9vvXSeQSKj9k4BwbZ/NmNa6ceJLlQG+IP1mjrkvs70sHjlQ+7j5MEK8a6j9cuc4tE4lRShZ8
FtW2kWTYKe3EhceeBApd/FkmmHf97L+9IQxpWRjHHk5w1xbfH9aqJlIRxMd2KZrGb5sLcjIi+d7h
RKZRW4Eafc8jRV/7ZMzkplVJ578kjbPJAWcGoh7//XLyT9cZYmmc0zHQRKvkGqH++3XWvd9wBbFn
AYAvXPsJFTuKZsY9D5I/O1HiNvnDF0/xuIWoHK+0Xsy5/9hMqAYAH8aqTopO9gQrpevJlF0SF4bm
Rx8o2nRlm86DjWFJImE1X6Xe63rRE0/HXYito4F63mNPQ7u09XvjkBZa1oJJAyWcjG47VFoPESaL
0RFueMDltZq9ZeN0EvwIm3aMT8sgMglRLWRnha+XgT0T7E9/nY7UsEUgZgXHvWDjQ6g+Qv67SD+A
oiPuKX6aDEKg+baWaPc9QAwcQgsG2HFVvUBhlu2N4OHS5qxp6+oDfiMbiw12qXRGguea1CkkO9IF
DYwpXqKCj8p3InGFi3HIuHe8JQlYPox4HfDyqRbowGU6MeIEiSxuAjt6caPzGWbt4GzqBlpuyPMM
t5sBLobkBtq8inWbLNNiqRFtFfUrK9Jmtc3XEpFqOUL921VF0wdu+QRdQtTo8PFhRgxWD3iUlzMz
L3XZ01U0r/Dx8nDIFyC144cEqtjsoCvdR3fSzlmyHVwcmMOIH9gvRrhjvE2sQgf9L4OEmJezzJph
FzobZ7ft2rmsmA3ShW8q0E+hcV91R54JE745VROkdU8pVL0RtI0ePU6M91DmLFC+f0NF5r4baYl/
A1KI6IuU13FyHBKIFs9x2Db64Ot+tgfGZKUhsEEj+EdWDW1UYBmM0yJhFfsKcahK6xya5xDJWdBy
s1MAA1nNSjQDef1KQl75OcOiLKGWhorqs3cBZvp5AMNK8xNPW1uVcD301WNVwb1y9CKVJlvT+ov/
JhavbhCX0Ov4fdEc+n+0QBD51+RIORjYpu0N/Akt1wt9YHy0FSKztYkvPXAt80asA8X3mfvsl/Yz
/1vLzsw5nEWC7QNLeYcDoUKQ09zC87VlkpKLQUEKXbyZ6+UpsLryis6EkSiR3BXp76Gu6FsQcAOl
V4zPlq++GrERQPw9bHXbzzfUxRCrop1H11dNpmHME13DRAiRf3KNt8LhJYf1pP7ha7+DrtfIKMxN
VNmhtGgywjAEUTvbwM1CcW+vbRKUnC7BpzcJSJ2jbCVwL2A8xuGZgJYZ96FsLmZsvE94Wdq6lJNb
g93ckuUpq/pUHyJqIb/ifoLgdh4aGRat6QFphSR8iLa9ov43a4CCLVOY8afdikI8yo23LvO2ghb0
LWlEEJ6ZgzK9cGsc8wJCkDjNeyh44Vpqpfek5pBPpQxlNh8TFaHm0rxV7TGtHHXbcO7Z5yxRpmx8
4Qd90Xvx+DNZm2h8rnEYtoVmZEbF28I8vEUDeHg0vaTunLTMH4th5gtH73UdoT/W05C0t0rSymwR
rh3BqgnOCuyDZBLVmSsYlApWwaUB74NlYcHqJnhaW7LyV7DbevwYTdO4XNQ95utwkYTPWPj5q8qW
6gFrt99uegOl6DOBJhjLDbLg1v2MNfOXpuH4FsHFtMAEkMFGMJlanBydLcSdZoiXEmfwipTUtuKb
+pX3zCcMqnNMsMY5R57mBI93hju2mJdKxj8nOdX0Hu4nz7wK5egD1WS8eKuH5tFMMuRrYB3qLxDf
QohMhMrkPqp0uxboBQ2PapzarpCCpL8mZG/JAzxZdthljfXrG8U9+kY4jdgOls6OQEYNL0Qwe5DF
29Rk80FkQ2RLpB8rknOcGNOtVw9Nc8P6OfOO4Uyj15hTE+fEhv6PhqJgT3HeR5YVHvYlrY+O0fTk
OWgnb5TlfV+aSLZkk87gOhVxxZGckMGJCnn7LE1wJyoEBZTtYMSU03YNU6TszbP9qDDOH85GyGTM
Adydgg3WEuATqgRsmMKQZr3vVrTUfmpq6E+wgFj7DMlT6506Q2JkTYccS/7AosAUmfVGv4BAnrQ7
rCWTD/C2UfCsOHDuPMgTaxcVJlgE+9F5S/uhpsF/jTuZVsCrEgExBJyPWBtq7AF6A+MYKCz5GrDh
oSKdEU9dG+jsFb6Omu2SDo9rvkiUIrmQgf8QwIUXFj7sJs3Jq7IAFg+uhS4oiEtNmQyR5jCmtbYq
AZRr+gvrJ9W9xn0XQJyYdel6kzDIxp75qGSVz0phl2z5BO9kizFhihux0WORcT3zHMJ1QneIXBvT
N9JZDlT/ONljSBgUoeGKH2+TwSRkkB+n2yoHo9C1+14sqwRoDjR41EyTeJ95knwPoFboTzBy4VrD
HYWEjprIFi6CFYFrJXzMcfSCZaMLIHiHTjK7x2plzB5OCbYcFZ7RoKjd2FRoyi0jhZWFdbp69Qd4
YR4hBqUebvY0dmVNl1TvrnP+6aH1QsUfharG8OBJT+GWFhC6i006Jb14SukqMwhrOYzGWL6bWp41
n+f2CAVo1u0ZCzMI69Y0dFVeo57RrwiVbWAWy8ZVwBnSroE3/RyB/jXv0cgMe6hhOzOfwZIueITq
ike3g2DpdyirCZs9zcboWEO2Ued947n14OKJ1JtKYlnega4MQ1mxxCmucNHLpR5ecDIacBsr0k/J
fok7L4QV1FHvogV6ia+xbQ17XHCl7Q4Ozrm7aFj0vC3Gi3zawdUZ8CINbPc6x37oHtwU9KTE12+G
D0xbR1ZkrQsthMr+AKcg4kJm2AVssqCrlATHyNTO/FB8RU/O9xqh8wjT+FNDIcTd90mD5vniZf1Q
NAaGalgmOjrttZv8oPSQ+qkuxiFYtJjVjN+8MOGIBzPnFO7dn0K0ZN55fGDzllC8w03o13OyRV3Z
eecWnN2lWMZFxPkwwaa5hQwFEX+Crf5yxwzoaC9THJDbAdaG5GbCOHf8VBmd5tsQCBZ0W5I29Mwj
96EfgXp39sftSBLl3SV9A0MCHcPsnYyUmpekmuceGjmV+V2+WGKjDbYndEQJaWRIiraKHZX5OPOU
vivmZvJjkAz+TM+Jv6dQ//+Q46rv/nHU39/j+V399+sbfErldI0zx//8/Z/mb/9m3/Iqff3tHxvI
zEd3b7+1e/g2ENX8hwr1+n/+v/7Hv4tpn5z6/h//9VPCj3p9NVbL/h/1tFem/3/7x5f/TYP78K3+
9//66OrP9/9SfOMF5PsvjX/07398ib8pcv3kLyi00McIMR7DYPZKaPqbItcL/xJ6IQYvPqaaHlrd
eNu/K3IhyKVom0KOi7EnRFtXqcffBbn+X9AUhMM6i9CDR2AT4r3+46P+XRODi/h/Vcr6UIH9VhIl
Pj5AgC5jlGEsHqXRHzMwLBIBMLDrdkB2X82z4xyZgOxH1ZsNuW4koaY/YxOoHVWZ/RmuFJaaOR4v
YJ3LVy+ZlotmqsE5kyT9liGU/AVa0Y9gkLoqVzWZMgYcdpdAVFUKEICRRqZp9J0EjTtGwgOV6fqK
y1AvQDd2Hw5T69LBYKBznaTylS9irA8uBF+BWrW8sEiNN0MUtA/hrKGT9xxaAKlU+OsGMql10M1F
qjV+rjh3L8vUJKiRzFfoPLyiiXx+MFGTwGA0Bec55likITwqqVv6TQZr2xkK+9JU3XjhCE271BFy
vJoxuYVVfyljbEnwYFG6DzrzJVhFXqFaGC/QYCRF4yXylSw2uUXyQb9DiMN0ELAg3tpRmV81qT8m
Qfjh+pdkxivSNoieiIX5XlfuNKmsu8Epwr3MM958WUj0ayAwutV1m+xBrf9IGC7gCmDbBUGUa1D8
9WvwPon3CozE179+ytTN7YX6Q3I7O/U11/grJNKWTAVeiUwGU8oliuFEy657/hj9ChsqXzMb6rXA
4jNerCfoPjK8vURZxQ++x5FBkeAVliT6hV8VZnlP40tQQsyYm8Hzdp0L2+eA4jI3gtNtPE7zFnEn
yS27fvDRx+d1yMlFRp9rL3MY934uccfdrrGPb0Lw8aNE0ZO1BtoFF3ctzrG8o/urPnzToxHU5x6O
PSVSMf0vYfGacxvAEBcjDylCKYsfb3AjzYE3aHfXi9vwNN6vi4BbSbkq+tUkHVgkHd4xmL+Ebj60
IX6BwZg8XC9rH4zJPgvxlXuHCxwM4mNlFMpxgjdNFIt/panTv6KQ1YcA+Sr7znGY2ALzBbpGfBtG
rbt1GKH+BP8VVzGdbtsxmu96nH6Lycxdjv/1Bc7pO6+r5FRMg/QP8CkTGMXmoXvUwwgsA5+TC6mH
9gRGdr1Lphm7fGq99IXCiV+2laaXaHTpRpkgvREYuGxYnCE7GuYRCXRaTEpQTq57N7UbqpbqFEPh
cG77TJQJVApvdbvMRRwu9SELWl5ArTyVsJGjW0BMwmC61PAnJv1SlRESIPeJTYOvAG5THKicVH6u
7Sg3otIwt8jVnEemVJHKdPxu5qgrkikDj4Qt2YrWN+ngMEvNZcYND+ctStFswdlarEG0u7IG7gc6
B6+wrswPTZigRmI+x4kQNt53NuFBWAFiOaVAcu6RTzw/OJY0t7jr7avmcO72SziAbWAHVFQDZbcm
9tQRmji6BSJlzmMcwYIc5j5wM2BOucUou3rIJDilhRuBJ6B1Ww4NKvSYDv4ZSS7rLViuOOlUOASE
LRpwGkZhmLunhhdaY1DA4KgFrYTChF71LN3VwdpsEoitb4EjDC60r+ZHKiu+RUufFmuUMGhqBSxV
JF3iMwqg4EPgbbdu6aKDFfLTJrGBcRGoG2hHlgjT7whn0j67jeuAlD2raOEN5gmxFcGM0rvXm4BW
wSaoFFAX+OcWkRAoByECKv3aDw8Izq4K24v5OJHwRSJo+I5bz7ttYlk/t7TSR7Awww+YhECQaX06
5rDDcS8Xw9gehYGrcIPJX3DwlPdsaFy/Zl0SvVoVH4MVxfeKo8RTUvdyE5MxxQ0HUsPqCbevV1gR
8rnn4zHsTfUS+YQXdTu6fQXqyJ2NOSLcRApTWCWiNZ+BJYFIRLWnERaxc6xhNkW1k8FJhGKj0NSG
eQQG0JCbhqxbdR2lgwtVd19KVd96hE+Ek2UfcA/kHaDGH62ps70lqA4hvLzWSIjTrLaIMjW5z3X8
ilLIP3hjf1XHLe1eLzzZGEv1La6/zW1ogOnoRAOvBqzpGMgMzwzepjxevAicIsruGFtIwVFIlDoK
l7cF3cgTX6sIT7XNNqZl8MotA82X1u/QQRiQuK4BDUBTXyc5S9j7agFyR3EjcpxXx5Ku5Ee7VmsA
M60keFQAzDyCLiTOa9QxeLJ8/wCeYFzqGpRe3femzeFizDaDWLJNZPmehQqPdzVOn1Noz7pJl1yO
+L4piU7dsoRlZrrpQGOX7VXVwXEAM7c8gUIUbDQIhWfEW+Pn8Gq2UHihA+/El0yfAH1C4KOnfdxQ
XjQ8cKr4HoeSuRBANxUuq+YDvNnxq57QdIHpe/4kjqU4A6gnM/X1QUslno3K1hcM89OTAx7p+kgE
YBgxH4tw6Pzj6PVDlMcsHkEWnEl0X9fG7ZEFGx3Qw+pvKifXPbQq08b3q66ED6kvLamSjY+i/7bq
4atNuRl2Ah8E2JsUayuVeCBSbMh6So5mHYIjPHPZxY+ycYO2KsnVdafCftccfB4294Sxh85ad8ui
OTvV49p+2dmDIb26Nkpk/1SJDuuzBzqICnzxzTzXn2OB5GvjFO7iJpRbbVd5JzrzeMXrZLmMqwSa
p2r+DjQTmAwsrjGolVEGZpXwT2kfk3sq4qbKcacmRzgLro3OabhkqqVfDeaiJxOm/MWPlzfiTHii
aKShZxLafpsBq3LfmVjeOIZFLUbWXz5U64zbsZYPECyErNAe3O2+qqvLKIf7JaTezlf8TONwuK8T
2eMPCO52ADf2EV5/GxFxB5MvWtZTPz32s0EN3aCyqbi4KB69tA6BeUBugBQzThCCD5h+8CzJQ2y4
4RqIM55VV7ABN7FJw+OcaFMIpcQl0cOdCbAB1MJ/4k1fxmL9wAnWldVS863Mop9Z5eE2HdNgozTF
gFnXcMxfu7MYLzwGdeJttc7YRkYLPQoHgySOaaRACWpeoAlNTlhp+o03B95W2hAFKfiVH+u0yJ9t
M8safIpaX1aQnNEQqsKLQSxdkYRL9lCrLNuBv2pR7fMVZb4+6plOj15kqgsm3uQ26tNpE4IxsJ1Y
4EoxYJ+L5xQ5SkMqN1E96L1/TUeeSBds+By4bYMO9FbNNvwM6rTfIGfQDRvgtsBiGc1zjM3tLJpl
UGBQYIIe+tYBtIE5+oynxodXRsRDCZkHfU5RMyIweumQ/Nf66F+B/GiyWJWusmZn3ThsoTZYtoFc
xm06pQn8G1KUU7scIVwdu9zikT4G0XjmK3ApEG3HGwMHzbFpegH3Chze6Alg3BCPMHyY/pYQrBNp
beLnYBSvjfbnDdJOh80ITf4hFqPaRcCFQaEB7UTaxSFoFRg8iAlorZjM98sgm22Q1ehoY1EsoEdv
y6taLWcyWvcYqTjALIRXTG4Mi7TXeND4VJ+m4QoSCWe7T70xvXbe6t0VivSFuUO8A5TY5dQECBPN
oqpktV1Pkd+tdwsOBT269leLPLTUtf5pMuBZQtBG7lecV3YBhiA3GGriNDyltyriFwKjS+EtfM7h
aKeP197DGHP0g32G8YZ1KWgIqOlyEFumzZQR85kta/jWYXf7rLjLDiCw4O4C98079P2celtYXRXW
8ZYE57GtSJ3DAJj6ZTDZ+ZSlUh8SRG7d4YlVBw9e33OqdDBfqTn1D5qYFsAXLm+rCVOnwrloeZoA
Pnqv0UUq4b3h+2zFkmKNB6iQnJqz6Ob1lKbINsLoCK4FaEVBUrKTNzxEoe7vRUbImxdwTQsaxcBD
B2aSG+wq0OSGfu/uJjaQB4tHVORcBtUHeo/VHmdC8xJVFLQTpMe4A6lN+IyiOLrUGZx2VRMNOwjN
mi4fwRBBFrVK07s5U3SfENrN2I3G4X7iWQ9yAYBYmLn2kz2sIlEfQSySL2wUsMPX0+TDOc74XTz5
626UuPO4B6kD6D/Jy7w08ybifAbibZIeOD6dOADv19zVAUReuT8ZNOHrNGjOvI3OHkFbME7MeuRi
4BzlTgJ2QePzckGp9EA8gPpGHKxiC1URV+K9BRyjFMZMp3Tp603CIUJdYrgj4DSvcseiHwsaROgf
e88CJpiiT6Yv4DjrDRMUZ0aJnpnFPn1jqzbcLATVyRVLsRmS9H1UQFMOerJ7pvl0EzLa3UxsfG+t
8PBLW7Jd0LLOMTzTWO8c/5pGuPyYmB6SVe3SdkANM9IX50Dv89GuYzYGkMKKDDMljDwzAS7KMkXn
pTH1OfTX+aONdXvbcRf+8jLl3c+M1TeZ39Ql6BI4lLmabZaAij2OP/dJ7346D8O5AKmNAKzBg7Q2
dt64uYqPiRexYz+MZNPCQFjWdrhZhIlyiqK01CyUO0X4equ0bfcumbyXKiIacCHE/zSkx0zFH28A
F/nC2tmCD8fTvUjCrcQIY0Mzse1I9lJp8dQu7lGMkdiOsWmLpnZPvexLqg3N+2l+XkSSFpgahm+A
pa8nKZrkDkTJ/hn4tSr3k+BltdNbBQrHnY0SjjrQQw8Pj8IZmBbs5varVhEm0cL7WAQcSgvwJqVN
QTSiOrYwsjcdQB6rfqZEipsG3+0gcd7dDmvziBbDARRGSB7auf3R1U0xNct6QQchKJdaf7iafvTX
s1RNgicNZcs2q+AIwMn22Ih2KJao/UnaHqNWL3qsZvJr6XEPrvIi6fIGpMu0RabLnYjkmoMF6G6q
KibHeETrfI2Dsgs8Va5w5Remh+DCeuTVm2YsMGS9mW3a5CDyJFhuhmaDRAz/HDRq2gxrKI/oB7f5
SFV0hCEXDYtQdbuUNbc4lnp5Q8MeCMKl2lBO3QYUNXVY/a4uMOW7CaJJfi4yceiTWzphCuatZYZN
rhyzZXkiLElP6TplP+FoNiC0RGwzdew4UB/VfhZ8UuxcR+j8c9iQt2knzy10jpds6NGjxVkYykT7
y42JPcwOzfyRYGaEGAt/C3YZ7mPbn5o4+ylDkB+Rkwn9u3+u6wz+oenXHNnPAAFQPSyqML1NuYcz
RT1G2Y3sq1MtsW+ik3PLs2qHKXtJgubUDAtWNgrOwGJSuUWL8KXvyIlkzbOpEfIRwiX8oKomLTxf
/kLExdZq/ysi64FlKQfuAZUcsqFurVVzya3ShTN82oye9zrQ7LXG+Rau0mGPgOWTAscHdXcG1CaG
ZJhj5KZDKkcN3uvjhE2yxQ2BiQp5a9MFNvKsBd1wmX/M4PsK4qX5hLKQxTModw1DaW3lDnmJF0mi
qy+MR3nQCFtCKCvK1J+XYkjrESX9+gs3+Iq/gcLOk3RXASymoMe7h4HZ7kjWH6GfUGgAdM/UYzvR
kWYDHmiJbfuFjBmGTN1y9Kn9Rn+uz3E93ro+NBhemeDJJ9WrCMh6rxr6Jg28EsNsfoDNfy8j71uE
4nXIso/ZsV9NmN5MApVLYFGNZ79Y5x1ShXO33/kYUINEClojf1jt+A5vxHya1xV3mwrsNu5ghBxj
/UMRghmi57UXhLMHOCvS6iYRsoGJO0jKjvEWB02D2UkX+znRQ7bHjqfyzAi3AyGqzKB0oIOdii7C
XE6J42KCnZbhUfQgcPkk3g9s/erXZSnwcUzeDujuV8MbLubj2HOMXuRtn3Joy7tpC1YntlV7qJmO
C4Hp3Ea2utt3EB1su15iCA6fWYc6LW9m7xE2QoY+07SlNUwTK6VqK+sMqnj1gGzNNxYHGLXGKJu6
5G7sqp3MxBFGj4OuZR6jqsizWXDAvvRx4TWUyQp4D8BhhGXvcRNgE8E0KBXzDs2m6jkZZ1gYkG5X
gZ+RT1Oi9jjH34MRcsbzsMOrPMRrc/FrbTbrGt2GVXOAlHYuXNq9Nsw8TLBK1pU8QbNEMKS3pWzW
Z7UyB1RYTUrWopthQn4vsG/ldete/IUfaVfBhsKLigV012GAhmlKduCsrYq0tvs4Vuwp6GHsprF9
iytzQj0MaFQvwiKWHt/Dk+XtliuIS5kEdy/naAlLRcFcXbvkXWsfNXjbZMWYkNQABeyrB6OmZzQJ
vR2Iqd6Rsw6MPciAdxAmDN0GlCjzgpG9DgA1lGhgZD1B8ZM2UKoh3QsF/7ieIatPDxbslu1U2wQN
hwH8EnSRFzCUEiyaMMUfYyTDfHf+lB6qJMIhgJvlY5R9lo+1kMcwA+EPJ9UeKMmwe10zpg8Y4dfH
MUFnGD0CDKpyDfjsY6I5/6yM8N7QYgv3XW/9O4AszLM2wHE1eiU5crQpyvKxOnZJ645MhiXCBP/6
keQLTiZJkWCGWXpQThwNDqolDHrfq0e6Ex7baIsxHi6wY24LjdByl1q4oLFOmAdDQPqB/yJGKcdB
eMWob9p4iV4v7aqqMzLhwg1CO/kdH1Aph8rLfrTWxuDaxYAhYkT3kky8fzK8a9+ZawfEHstxyzvs
SgFibo5Uz+R+qgk+PSe2BpQMGNw8UI15azSvSgim0zbXfipxlPa7bRaiDKN2nHedTqYbVOtoOBit
UFEObz24AnmqJsTAgntal1EdVY+Jr4AwnIdr7NUy7A0AgFvo5aL90IjwPnXrt2NNdcZXqg6NNNO2
khjRxZSh4PVA1Tz00D8dsaOYU9+lww4uA7+FPiTwfsTNPJ1RdPQbjs1360K0CGbio00SsPaBZ849
cinZIUmG7svaMXngkfkRwKVhysSSM5JPgrKvcYyvcDDGcNa/j3XFi946WcaAJhbDgI6Gxgd6r+rU
ParI0K0awW9Gq2vZ4Rhj31b0DU6xTB0AzELvw0GTwo7Q10B4aU5QaXTPw2BQD2PGiLeI+Q2I9fQG
KiT/BvFLYQkDTnBkrTs0WYPOjY3MIe2VPUB8nxZRFpIL0Jw/Z6CYchfXj2uAskWo4TJ2lN0oqjDI
SPsn8FH9B5AZffSae8lzCzgHh9BjRfOLRmNZ+TPLo7DpD53I6hIj5PZGx7LFMjd2+wTorRIxgJh/
Ct5PB7ys/FzbyZ4w1HWoGCzZWHb9YTUo30em7YS5Cq4D7kxAo2PvPBuFbD/YnphA8rVt6IDdHJEm
jRPRoU9EU9ZZIzfMICXRMlAb4bGbwVi0fQkiITvWTee9Lx5qxNHXzYZdVxV/jNV5WfCuKCohuUtZ
sulxMbZVb8ddnfn6mAbYbtgSRZfOTU9WOfcwBoAkS0aXgwTBH6dlaPMgPrgfXZRuI8z3ocVp1+Ng
Rlk2mRSbpoZCYJAOR/JrcxVc26UAPY8Xa8PrB9y541ffeX4OXCXLQcDEvAq5aGXta2+bdPaxsmp6
HGXcbsDgDArYbPrXFrKSTRwvydE2+DXQspZlm2hVagRHlFPgDzv0WjA2iUl06w3oMOmqGe5JS+Jz
tSDcA5/nLA1YmksbB2fo48SNn7Y/Q6gZtqMLuwMYflCD0gQNFNRc0JJDgIW54RHPr383ebO9INQh
AVNkHHIeze0eIa/dNmL2zcbKAKMcpzdVH/b7urXtrnbLx6Qpoq5cp4He9ld2GoF9ux1BLP5ijQFG
HXmE3tFNM1ixIdVHSfVwxiiquarOtuhxbSYot7Z+aD2ct/u19LveKz0xplvCrizsWV11LhXdgRXT
n9C0BGaWh/W2idrvqRbBaWz4cggWNW8YbbwPuvTpRkcBKNfMhPCBA7OqY/RnFeXpNgXE9zipvi3i
eU3LEWvDdgFwMtdkwLrObXpGDyZ5ngDMP7NK+SXymMxGYRZUMPTater+D3tnshw3kmXRf+k9ygA4
BscWQIwMjiIpShsYKUqYJ8eMr+8DdXWZkpmttNy31aLMSiUhAgG4+3vv3nMhAJSqe4SR0u+8vtWC
yoF7WGdSnZdFeBmvD0KizC5eGTYWh7bQp+uNqBIIvdB2meaaxy7X7cd0bcA+FyQo1Y59SSC1h+zP
wxrEeYtyM7ZgZoH9DC1X6/iSo2OhoZz1gP3JuTdxUCq/wEXKCbpf0k8IEMjlKG2It66XHhIHuROq
6aa63+QAIW5s58kYmZoZnbcetdXrv+n90Ny09jp91wYmmYY2okeeC4ZiERPD66VZ20M3F5Rh9FTu
UJbTrXBdjc5vyjtgVOLk1Kt4MdatvdoV5bNEtUXf1SqeHSqfsNDpP/MxvbslZco1i7E4l6TqhKs3
jk+Ift5TxK43JbJChEilMz03ozbfNGm2BvravXvJzyku/wjWAy00Cf1EdOeM1svKK36nL27Ecmeo
F6tIvTuhWaW5KdMRJuL+QBK0iFz/DCrYZB7sjF+gHU0toP7JtiGGoM1An1t7vgkC+Rgn8sfMoYh+
K7KPUMKODzuj6c8j6rVnFEEdtLqy/jonmfa5Gfv+WMm4Pw+OHL/os1feGz1UZySjlnMjGvljQjE3
+hqz+C8gSLtr1xutWzQY+tmAnw4TWHEzgUCwvrm0ORRTyGsV9/XnUefuMZz74aFoPKlliSg3GXBa
M3cg7lH2+4vGVGedZuPdQrTKaGbOWOpiMhKkN923Alh1tSy0vzRLP7TmwkRZ6F0ISsq7y9UUneI0
STlNYu77gaYC1nq5jE7YAlx7al2zKshk0KoQr++7Snh0TMnU3YZxHQVI5ccvauF/CJaRWzQnSxbq
ZcffzirCSZK+vUugaNyOnhWdDJd+6sCafBK6sl5aE7o4bx53dhXEXrfb9/VG5tyrMaiXKmIo6g/F
9tnQjmohMiImxCi0mGmYJWXyYgNb9UdVvI39lIXMhJCgktwdNMX4btc8LNCu+fjA0psTY/bmTCCR
HmTWEB9jtxS3LKreXWXzWWAAlSOKaVW/LXYj+nfkzW2j3XOZ/sq0FWt5nOry2RA8fTVDa/i+YnX7
w3ZXKr7rXdSxdoVNyZ+nhDvUu75Y1jtrkszkxFu7opOl7vM8tEmgP+1gMlLouLYUfinaJgkJ2DNw
kDIr10Xxtlk7xBq2Yp7egb2agVcV1UIvxzOqL4zZlf2Q6k08X8PscxuO69aPpRwHL2BanbSXvO/T
KYyKhItGxjKpG29usu9rRSz73s66prgtbKWFk6xd4ypb0tXarVSSyYNZuOZtE+miA1eMJTtEqFCP
O/idsFA5HBbUy6wL1ko09zA/R3RRok9qykaiMWX8kKUYndk3W92pw3LS2JHMRb2bCCCZyPIGzZTw
oF1vBjDhhm92nXrRy5jql8538bxS9bCbdqv2GXnT5H6uHCsr9yhx84mz7phfFbXJaWMpG4SFptc7
4NDdzHuZ7NxU14xpngbsPuE6aVHzWsZdtd5YmATlYa7lcJYphFa/6aGCPKc4z4xgySu9PeFAj5cQ
LLUKbH6WJ7T2lMzGsNo7lxSSF93u7NfRHvsbbRo1cSzT2GwYx+at5ZsI010f6X5CH6Kt7mUc6wGz
JiNiBBuzkB5dnqirGJlOaFCfxiGR1/0Ubj29vVf0x67VrlbdQXtYEAa6TwbqIkaQKOlRI6eHBZXt
Hc1t1gh76cjbSNDxBwvnDHm2rGZGztZFc36wphw7kwe3OttNjD+K4UDro2IgWvftxWxbRbMyc0BZ
Y7wDvc/kzrCKkOwJMpQlqgWis0oQ/xzNhvEaXjXyaYHkPbrQK5F9YCeO8z0awSLQsag3Qhe93zjQ
obe+FXZlgfMxzfY9seHy3Jo5cfaBYybND3uNjVut1S1o7FzswSO4vN0Ld0Ve11RZ+4AEbtavUDov
+RXT08ah09Okt41F1NZuQJA7nis+NeUW6veg0nsOrlm00qj36uTeGk03hI6fAqWv3VgG5RY1sOtM
Fmbd75SnB6O7ush74qlAfttCSmBakq8D/1ajeYSXzow6fszI+okcZl7t2lMa8v4ho42WUIuM8iSg
fu49TXdu6Yh0B63uq4tRDwR5IMYJaA4c1qTpHzklC25an32nPKlACHTRsPPcZcfRzkk4WxTPnNGu
V/oGSmCj8FNnOVkG2VYatLygXnHV1UR03HM3UyZ5ywvQDQljc7l361EP0oIWOkcQsHKD+MY8kuNv
3X9u2YkvFgPxLTlhnzkg4+vVZrZu3CMQbd/VwGLRsHT2nlUejKlDuJBRmdC9vpppgoT4CaJL44hP
pVKQASxJzlxkhtAWct+uKvoStennuDmSla5HUoczwlifo3GYgLhbaKWpnCIbcqfPUWW/NoP3ZXGr
JigM3QtWi+qa3w8xuM0mWzrycY2tFq0KHXWwNXRGWcaYT+0Iluh3OkD/z/gtN/6/QUW4BTsE2RBv
9jJz16l8WXlQWRErLNTXql6rmxSi9mdUrdwPs+mKS9NW7aM92uV1ssRPZcvh0F2aZ48O7RQFng38
PrBy7q/fZItd3sjIlQX+FdvBy9JGxD4wr278vPPiAAC6vbNA3d/RNBjPa80okuNPeuh7e5fE0ezb
RnHlDtO9XZZhk9l31toc6RifNF2vd62VWUGna3c0x1Qw1ZwvylLdR5FgHcgxI/kAZOsgHZYpKJT3
UBVMczs57XuB8ZyB6QWyURqg4b4dQMz7XuU0wBJxv1SQwBl65W9rRm5zBaLiE6kCrd80sxlM0WIe
GPfpAZ3gq2HW8wNaT7I+dAp/3+k5OrYdOQEyWTmRUwLpYQzpnt8wzjDB0/JMVH+IdSjmZeFcxa2R
BLG5nGKj2Gl0B0/QAD5bVhlOfRsfaQPS0YqweZ29TNLhM4b6mVnp9GqmNU20vlF0KHGjNEl+VYn8
q5Bm8jAX5pcZHnfQd7a286aasdmkdwdHxfDkx33TruaJhEIHYxG7kx49wJCdd3qbT8fOGtcDiPrh
u+dG70ae0JGqyiVsSwaDhWiecwbIp6mz5Q2qRJpwa1JciirXtoFjE4ouPhWamPeWztTCtJkweoa5
vrMygchDs/TqtLVxKW2l7wvaL4omjx+3qYPrdn6J2KiGOakvllbQ6YhfqaNeog67FAkSLJTW9ATE
k9SdviD0Zhk1v9NdeWulDJx7a3mVM0XzxpMLRGZ9FxgzYtau6lYaK4NrmdR7flZnF3UIS8Z5M7rI
7NUtdaTeBAT4iTmg0LGXnnvqkTUirU+Mjd4LTXGoIMOJJiMxw+6yXidmJYmUdp/Iz5rZ8JERosFh
FAGf5kudm+4BQAx+J/tI90MLcCR+zcYuOaRKo3z4Abz7oirvmxyQqjjmuiKeKTmuxGRPZBARfMNI
j56h7YA+7we9p+utnZfSuTOhE191pixOeJ/MmyWJ7ktzfMuyT7UD4F7jcATYIaTNBn09u7FEP4ZL
pt2ZcaMdyx475CDKN1cVpGDF111XRy/NWH/O+3K3pMD0WwwMPu6isFNR9I0EmX06Fsujsk3mkcuD
kpK2lnTPhlI3ibnWu2ogkNbNv1IIh7JJfuh9BjPDpW2DZ3I3KdpvMsccGE3npRA2hy3hHaBVcUJ3
6ttstrM96pTlbGDFo50ZR7suky8YOF8yZfRBKnLL8vXMImLbmi9wrvmMI8j2CZVMR3hH6femfW1T
lJTDPN2aTnpLpMKThNkFPT4NtaY8rTSkKENGaq3xzcsa+r1l4u1qLbsBBkGD2lVPNQEJvcrDKG9e
8QFQeGmd33fVt842YCwTiVEQEMq8p0puIywZhZk9x257EHGDirC/xxN8RQjKrZtOx1V6Id2So0j7
m6xunKtO73LLR2LCyWesBgq6Ioyr9GyVCPXqivE/YtnQVbQwqrp+2hyLorKie1VM5a4mO3ftrHM/
5N+z0bzJ6/aKEsfwc1llYYZf3Ncrnvoiof8v0ZDX2fyGF4RTA+3sXSRq+6vA00ivMQEKj6aBVChJ
mkVWu5TXprPN64hFIFyEdp47PRB9JE7jZNAbN3rkjgSBIBoaXbsKW9O6OENv3HQW+5bJExAFMS6v
aQmM3iZTMpzU0pd7Fw0pYVxDa9T1FXkrPBKYtARdFs/aybQ6GUl0qxDZ3E5FTsWDQMTL+WDFxFyL
xMXHdbQfCjt/hpZUBwla3aOkAtEqi62ccs5h9cSAcFGtFSCp4jNiO9MCIwG/4VYRPdRkODG/HG8t
JaxAUErfDSQtia6amOzlTeAOdnupSikvRdZ2AdFB96kVHVZG4dQSuQr1fLAOtHDkeSCA5TB181Uv
1E1q2M9sbVd6Zbu+qTgrpYVObmltOMe87nkIJqu878Uk7toR8gi3Hz9/Hl2y2NgRf3ekOGE0SWco
j5oDyUCTPzdvNKeZNeDcCvRa4iyXWpja6tS700XrFV2g+Fpfxanui+ct32ZQc4hz/6kpJhS+w0TX
BjPlZgqK5Dv8TrsK4PCaww6pjP19skR6nXlVdmE66V3HjEPPSdoSdDZyJgyj0bbeHcE5Lm3LH7nH
donypAzLKuXk7nby3uB0HEwLfkZ0uV7IpiNvJkZml1L+r6H6/70J/2VBW/i/vQlB8vr+qw1h+3//
24Yg/sU4F2u+DR0M4vHmzv+3DUGADMdLrxuoRk19+yv/diGY/IlNfYBVnD914EH+x4WAqcEydIcW
BPAhZwMo/BMXAn/1owmBj4Uvm3/U4z/y55//wpvkZD1YreGcB40ls8FjT2z2CQGf15xklBg8+ya8
Q1amvswfxVZXED+ACkl6FBvDVnckM3LSR55f22KYtVUptBqpWNaf1Uu9FTLmz5rGIaLJ22dWy7CX
2CitR3yUlwTA4eU21VNiDNROWOIMc0Y7shVfMePYsaHz5yysh86QMnrLaD11J/qt1HSb9IDuh6OP
R4u9x2Jdb9kL/WYrChHnV3dJ2qhDhTybATk9no6TcXJghIF6LxYOctRqCR0wSswb0J7ezEqrdLTl
P2tUPpV+YZHLX1as0OWR7BbDeZFVgWK6J5ZVm/txy7KrzDtsU93OW5RXq5uGKIlQFdHTUMEjx0Me
odbD3IxGTvss+CfoU2uLeCBakWq/zctae1HKiRh1xh59ghLzsGLnpPFDIdYPbXHRa7cE6hbR+r+t
VCKTB11baERS7ZFc9T7jOftOpJ6eIXEbc2smBLOy4k8xuGj7AV2JVX1pYkV85LJivGi21slGOaeN
ktPWSVp3+UFPxkKGWwwY+He0bp1bmJY6AQ4NLTNHRGW67zp7uKbfx4gULiYee60zzdu2SyPtuDqJ
loRZXBnLkyQA4XtmGnlzX0ROovCH95Mrd2YcN4+UO9FZEW0S6gt+Ad0a0/tqpXs+LcboI7Zf0H1m
cMrSyEzEJ5KCOr3xXdeiPZOSK8XuUTSeA/3KAFvpXXstogVixqbSQ/MyV2YX0Y4vtn6yHyeubl3V
wpuYbTvYoogPQ3JA6A77kiLxy1sbj7wFXRP9ysGwihrub0yr3x9ozbq7mW1SXvXxhFEUpsG8HfOF
S4+7nhztakidsjhgRpB3ZoQq/bzSd0/ODorxiHFdzwgHn36vGDnSEjy6Cj0SSX+T/exMWG5TbZ3D
up67w9h7uoMwvEGGqzdOc1nKMrnRyhL8D31LZGieKm8GES+VP0dMq6NEc9V+RLz/aVFLphBvLuo4
I2S7j5Nmuc0cF1ExkVrajeza4X6qK8MN5s6s8rCMi/jZ0LTqaCa1zb2qeCV23bLFPY8DozoLptIn
s/bIek3omJ0aTg33s+k2rzF0ty8Rj5YKpEtaZ9AVjBz8RacZHxSb9dpfi1o0J1tUJefJNE80moFe
RdYXB0ztkg15/9mJ7OQRFKh1I3PutELgQYlwQg7dle1TP0xZOr8n5kwng6F0byUuBEeEVLxNjKhI
pUOHzapgiQEzadtujXji0ihcthbjwPOJfxL7qnnw6E1K4yD0tp8JyDSmeP1qGkTKmVdJR+n9yesy
Uk17pruOHjSxlpnrLprVWpen3OtIDvvRqElsUgktj+gth105pJjpZzzKkU3ZLUdVEUEKQB+LY4EK
u7yKJKem3pcMOkpassbcW3tVKZ3J1iwma994+P6RdLjcfBoRev4Y0S6QxjVxJPY0PZdIlhYRWGBs
OU4SMlXoh7TCOYPUE2UVmaijiSi4c8nOfgLO2df0bExnSl4tj6bes9cPlfNlLcj1fJScDOf9QM2p
rr28T9U18oI15ayWKKMgEYxI3zuVcAJhxp5RZfb5RMQgxaTr4zlxXofWRoii5y25X15qHXoR4yKq
9fJrwo+L73/WfOSFwADsojkztNA+STL1giopaJc5ZZaj0WJdWEwbyZjJP3S92i1DRWZjD0lF4MAy
rs5OpUKhLZNwYA/eoFdHF8b3FyEmMyAY1EPWI9aBXgzzlXQYPcQqXYUkovSK52SxXbi4C64Ovda9
nVl3eij6GD5Y4lqnqi+0W8Zx5KcoMz9GTuUcqJzkSQf5HvstwVdfR/gqQY+MJCyHaQ11ZDFHysb6
4rGca/7crstjrsgQCLzC7ndlZgsOXehFfRMWxIEQSVf5aO29vSVUdkjNxHiy8/Jh1Xv6MXE5nBnE
/XAszXh0G4GYMpOUDZVS4uQlDTi9JXMw7XOvD5Fw38jKadVXJBuDYLTJxO89KkRXXzdpPRsooVx+
cFJIuufZHJMsyPE9L19Sekc1FA/Efwyl7dIi8FUVVvxO3ht0L2yS2oszD3lM2ZpXEuFppkUhLwh6
2olHxu82zAIounTi/Jp21f1MX4hyVy8WJuZOdePk66yHVmXhFDEl0sc95+0UIZkey+siXTu0Fzlr
aVsu/SEzCfpoVW/4c+xlhHt65XJHzKi17kQ1kLg4dwhWTk5bFNtQdyHAVStrht1GYoOO5HRNL0J+
pdWsh+1kkeyp83bel13rXqIsdx56tboY58H1o74kleCNnsV0odpsXqF3rnowpH2+j7RpaXarveSf
ZkHYXTBESf86Ojq//bFK2GZof1DpfOsS9LE3JJdjLV7KvpWHKE3B9aOXupSNTamQMQlCu6wlP5bV
ipcDOYxEP7JADkN59/Pg+P9H6P8ytlCt//sMfV2vr+Vb2g7ffz1J//xL/3OUtvR/SeFCRSfDhhcF
ntD/HqWF/i9WboNjseXyXz8Jtf/J2NmSeXQJw3/jSbFN8yH+k7Hj/ItsHXBgxD2BILUs+5+cpj8A
lQgBIf1nG0wB5oUn9REhq2N111DVUBLqhDnFpK5eSqSm963Tkcj6y635t5/4V8b+B3LVz2sZ0PvQ
p4BvhH73R3hTzgB67Ipm8qU3RmMQEWCPxQV+zzeaQuOVkHn8d+H1H9Bp2yWlsA3DA19JIbPdx1/R
9HYuS6hV+K00Z+qRWJASw2E0Pf3jLyZt6iFbmOiP8W3/8SoFPHQiw5eJGY9XJSfXNhxcg9Ie9lvT
zvYJWaUB/vtr/sUPJ1GW4YtBzsW++uGa5AtzaKdaJ3Vw8RhNEzWOymTNMGW7Q3z4/cX+4pfjYhsm
14CTKz9y97NItIYJ68rHFtLcoPyz3616ao+tNjZnOLKe9zePyva7/MIcMxipUSq68Pd5THh/PjDH
eCDR/ec1UZtTcqV3y9ucRA3GX/u5y1AAl5VzlbTd7vff8uPDsl1UuqQlMbinZNiq3l8flqSP5ppx
O0NNABY+XizQKUTf/c3D8uerkOKi46EHwc6L/xGnxqCkZLUv2HaMZrxJYUxet5379vuv8vHpEBsn
U1Jsw0pzTfDQf/wq81LJtVENMxEEMk/elC93uenUaBmHf5q3w6Vc0+aFJqsL1unH79NZcZZg7V3Y
b3J9DYqSasFPxTK9iCkZ/iGtmQcDYCDrFbFWLjydjzkGU1q3JfHEmwRaRsfMW6LPCeLCz6rN4msS
6RNOGgyZ/uZl+/j8/7wq0QkE1HBTkXn88XaiWG7bhvGKX0Bc2roJ81Umveoimk0jjjnL/pvn/y8e
EtQDJtAGHQYdSo8/XhAeVSv1EkFmGrVy56UiOkoXdeHvn5K/vgph4ngtLdgOHxbk1La0OS0bZJ8m
xm3a6HE4e3+bRPIXN8+jXwSpUNqCvc7843eJitVNwDbg61Uo3Orc1m6iNnXPZuq2P5Khav/nMPJ/
Yir+vHZI5jse68f2xQz54d4tUMvKmnmTb4v1yF0efbl6LfbX4aUpjVuUXH3YK+P8+3v5F2+cB1IY
/ZOBdpL37o/f0rF0lJ7VvPqyX1w8tHa9r13HO0baOjz9/lJ/+tm2NYr5JcZaSXPuYx5Z6zTAL8Ri
YZ4X3fW0kj1VVURx/8OrwPrQoYFK192I/RuK5NfVEHIRMxCDEVG+kO3pw1OdQxBtxqd/epmtJUi4
j7Xt0JBK/ngZbJOpJ3smzotDXe5MnmSHNrt/+mU8Dh6ux4GLDdpx9Q8vMHINQKYgOn2vJXTUHBH0
dnXlhr//Ln96BnhjSUUCkcxKCIj5w1UWMtdG/Hj8MMR5n4GMrXeQoQFnOl22//2l/vQM/LwUQUUs
vvRjDRqxv/46OlhAYjkrxgB2IlYkNINunZYmdc3d7y/0AYJpCM92ObCQaQBdF4z5h01RjXKoe3N1
fVQPkcGajpvnmFplpwWmu0wr0tyfjc7WZWClAZVk+jZhkfrH39fh8MFzbxugbsTHKDneV0E941LV
zOMcn5cIJtLBFGVT/833/fNv6CDC3lYPDqpc58N7rEVZGSvSvHziT6t9AkbNX4cVN59ozMff39o/
/4bMOBy65iZEH86NH5ZfZ8VCr8pZQqVdm1tXQ3db5/LvgjD+4iqgrCkyXK7CWr994V+65QsNMMRY
cOcyWWGZzgUB9cOU/M1t84yPN05SwwAs4hvpbCYAtP94HRuN0zq6aEIyZIfzjrlgSZjblLTvruwj
9UXbPH2I9FvOp2GfNpHj4jVGFniIuzypPjmqc8u9OdMe2ylNgxmqTOxroRmVuX5J83J9xwUmsNxk
S66+Q7hEw21FFiqqJe109SkW3ejuI3ZjtVszlDd0yGMjV2edBmQEGzIRRGOcO0SJPbJ55LIUyVOd
5JZ3wyINmPHUmpmX3qM4tsb91EmsPDBRzHa8t+eIzJCMP0a8UFWDce+6lOu+0WSkDbhN7iHWy+zF
PUBNVcnVgCrv2YYNcWAYR7ZTy7drbiPL09wvwOeW4lrvSnf1LdL3oEQQn41HF/uHd8xTRIF3q8fs
+zR3y5rfa5GVtnuj0+b5wnmbRqtfucNs00DOGu8w0kee8XIZZsSemtu1u+tnM7Uf6m6GNZJ0vWQc
udqadZ+jgUgJMIra+wxCoudbqJS3jl03rQhkOFyRx072xh6/gVm94N+J9XONI048mYBA0KkAQEmL
1yKxnGTXSNqw0Eo37wG5KEMJCFG2/VFZo1tyuq1r11fOFG+me0nvWM0mrVwQDk86zqP1JL1GM0P8
2Rb8FBP0850L6fBJJmaxHOtVIvAalSt+rN1IG4fuCm4c5M81yIxpXJQKAUcmTTBHQ3JPjrBbByVy
USPEwAD7sSj51+8BK+E/11AfZ76gSQ51p8CC6TtDWfQ3ecLU6lw1JkKodhDO42LJbjl1nVUx70Fx
PHnljiR64sdJUC3ifginuUu0NyiCA0byVYDtvVFIBdTVlGo2uAItG9V7WmJxVmKRUSCaoiv8ir7i
6Fus1ZBwzdQxxX4m91rBn2RA+7YoVKoiQJwlFfgO0fSiO+aOp5kxfKlaZ/RTlW1Mqz1uC2/CQdTG
+vjuCaxOF4avRfd9aDPVADTF3bTGe2sRxo1eSnypXRPjchuVY7QImcbuW07AIm07z03vZKm3P7TO
6RiW12mvYePy3HnwOWCX9V1rYJy2KPmEGL+twAn5VQeledoJG7wzvulTaVYHco+KHvFmm+PTw/zp
oCfIUER6tGfBM+krKr5t7D7D3kgLN1iZA8f3OI9d9OYAc7zruU+a7pDEZf1OWEI/HhJ6o/q3shMJ
XACtRfUIZWm5FDMAyf2El0ieBHpTfbfw8jBcT+zxpp9EHF/RS++LB2yoDh3sMjNNZNJta+4wwceA
RRM6xn7kRXLxjSgfG1qTjgU0ReSlPCRZVDa4VRx2sBl62IAtz8NP79SRc7uhHZ+XotbHg8s/ae0w
TfLYdy4hHzuJWaUGX5UK5IOCuV1gdcxTQBqPWDujzs2/r72bcgBOYKT6TVlbxtEepmr6YudW250S
Kh7vmGoKv0PTlbF1h690cj6TETBgNtE9eAGOhG55MGmAI0OCD2nvvar3Prd2n15j5tRiLF9Z/V03
hi6G39ouWyqahbmdoX/d7KbYksWnVsmC0kmvje0HGqZXa/R6+s55nTzWU4aNolIu0smc1/8mn6tJ
oYKS6XJ041pkgdFZJhBmh4IfslZi2GGFPxa5FW/jS42RYbtnRXnfDarSEaYW2k2Ov+wTC7/LnFNI
LT4Ic2TVgFgDWCEpm/yxydvGCMxYzgqHbIQweZUyayCBmXrC74dLfN+lCoR7KjQJ18rOYMX31awk
wNGmVUidIMa+xPQXKN3rNjEuwiMj/caYvPRUs15Yx9qwsywA5JBWX/p4SMiCGlbvi1OwcQaQ8ybn
B8DnRGeYbFT9FWgNNQLkSCYzbJnPaBenBSkRMkgtnPM6GQxH40lHoc0mvug45CsC6NC5kGuljyMW
amBANKcb6HhQikmXrFFY1j2AAt4W6CV46zr4odXcn1vi1BnFOI0NRWPpRHZqdT1idFIUmfnU9wq2
wexasXfW2coXf4YvvTIZZsMHnbx4yG8rGjc7PJTuG8taq187aGf3A8NtDBGjbLCnpZHN1NutLffr
mBWjF8xaqefnBYkgwsTEwM+lJ3iD/WZZ+SZTTFhbCI0HBzwGcXvdecqKX5bIoJW2zAyyg8jYrOlr
4wrUWNOm94tn01mCFW34iu3bUd/hoAC7ttKlmAIeKIczviem4zx2CisrCsWWeU5ux3iXMutrClHz
U4Zguw9KzeFVLAql3TaAfVCWN9mI9aUA7hqa2egRBJWbmgoXT0tn1i5LZXv0yK0Zju2cWyGtxuwH
UjwEsL3HaCjohnJ5k03bjRgGxCR3uWoH1nYnloyDdKOTIeyEbtiZemEWR71sYEylJl39emzIhhrM
qTADFl0vYkUGcCTRCVenFLfgsOsS5rqIqmAo4OhMl3u6fguC6a7RmRWaWiPxAGXFVY9XWQboDaxn
dx2B25UkcgKxwuqabYwQ8FQbIGgN3aaGqr/CrObzJLYBUWQjkrbuRsQG2+stmNdWxlXdlFNxAveo
XyAzGbzy1SoAe7fKNek6tuI9cTcvijYJ2loQmOBESXYCBMDliLdJrWwGAHWzqgjSNa9eF2XViHNF
bTyO0ovZCgqTvBVd4Yw3tGwqdg65fjs3Hjv3RuCMlRBe5Cw5IBUtzsgmjjwG0aZu7prWxWBPFEzU
3kEqa+PbJWEMHvSxLHuBIGwcp6u2ylax01jf08DV8She53kBUwYKSDZ/MldgMkGNBxFdYWat4yGH
Yz8fV4SeLdMy0A9XUZ97+VXDWaJ/rDLPLHnTtjHPmQSXuHF9jbkp+ubajmZ93ZdaipS0bte6jy+m
WFL7m2JGxzyyNFs3ZrzERur4o0sXKA8aTVjNV44tZh2qtetaqOxTFIWWVg7HlA2ROTicKvuYMkfG
u1CUEWoQikP40BXQMfaOiqwCi0rwpQWENZxVIZOeiwFj4ujpLvdySFuke4PHcNPTkjTfq8ghtmeV
gEhDGj/YAzl0idFP2gx4mNNyC3b8Mva574BHHcBiF/egLJB1OMpeP9eI2GvO4C0c9Fgp60GV03i2
u1ykAQEZwyWOhJUF8aKcPoCvsLmoMfur3dRH3vhCFqF4wedGwFtrgoIGadNDcvH0Mt9c1Usf7/j/
rSa8JMTxbey80+t3HL+elwHbkC6wCFn4b2i+KMB/TcfWiGu50m50BS6eR76K+Hj1Qot8pKcQ7zq4
9C8R4BtmplpUwr0Qm3pPdPCG/dLIhlfFpj4FQ6sxVBvNEsMEUpXpc8tQcmUZNkGeN0bjPHbZWhRw
IA1kAGaBjw5UV5nqCN1jNe4WU6rxuJQG3ulibatHWzOFBlhPs8EldYt7h78Y274oijkO8ItmLya2
+ow8znEWvpRFdXSqJlq4OsMZvx1m+WBMmVaGUIcLUHd6XGLzSNrxe9FvjIB4aXgNsxYvdDhkA/iA
WLj9czcsyTcAA7RMV0mkCN4te/pRyaX57KSZc7SiiLMUNEeqJWqBGmuilncXgDC8q/h80FXqPR5/
v8xogvojQc+l71AOvU5a716tlTWXCFcy8E6ABJM7iBFl8+SlqnVg4rsdj9Kw5G6IatfYl7ara3uV
OLmzh7FHdIFb2Qhys7rCmYDOgV0vX+CHD1UW91gUXeviamMcnyF3aU+tE7v6UyNN/DFK5ePt2lri
bgaeB8MgsbSHNPMSbYfaydmTbTlcWh3xpN/b/83emSRHrrTZdS8al5ehb4aKnkEGezKZnMCYHXrA
AQfgDt9NrUUb04lXKtOvJ6l+01yzZ5Yvk00A7l9z77nrkHCqyf4HKQf9IyZiQriIZQAkAmZwgHg3
FyBQWhey9/U6yLIjHtLK3FQRjcYTMw/9Oyef408jF+I9W6G4PcurbWiXuqb7MgEpPly5AdSebZct
K4yYOg+x3m3itbOIyPHocUzz+PSVugXSaFKoasAtn2pH5JZvsajn9UAUhgOytGvxWm2kt+YeNbY/
eiBfCb7mrRTSUcOwpQDiT2Ini98h29s3HfN67ZumC6FLXO2laOvD8CNHvfEa0AqiRqELBSZtuz7h
UarWiQBt5AQHQniWW2Mp2rco0GhDeFtLHjoHSuJqCCScit8jSuHgquWwX2ZQUGeHCURDn3Lr8JwK
+FlSDLOi48nJvuTI6GDtw7g9kL+E+QdEXpTtm1FRAVuCBN770nfel4rTm8O2IVOFML35VHWo+/dD
g+G3C3zSkPHaRAW+n7z9lc9Znx7jpKg/ZNgQpDFNXXOoJUmQV3F5+hEaKHaPXh3BbYcD5Yfyx1zS
yL02LUuyT363K8oAoQecjNgus01t5uitkIBSSF4QHsj8IQYXkPntshzywNrgto3n8DWIvNkcDaUg
XsCFaUL6BBi3qG47UBLxLoprAf1gUQ7BMO3w011BYe01VIByA8IBCUzg1gZ0YORSkPdTQFTUOEg6
hUWZ8BQSVAiYm3oTqZhr7Cuav/kzJ7fb3/S1434kaxhdupV/ZDuUE1dFqaPlXaM6ULwcDuR3njhq
B8ansAqSWXo92nRmaBvGw3LagRzOcQ0r/CfAQJbuJ6x1y8nHltZsohC+yHaeYnX2u34mCwagntxS
gMKO0nM/fwldjOWdDnv0OtWaxMDg/TDDZCKd+XlUbdlzTSfmvnNVe1WWDCLlkh/Ms51Ktz7a7moq
wfUmSgwlTEp59JJY8hjq6BTHOgRquDB43oS4BYf7HhYPZTdsN0jkrZt/dGPSZ7sykhJ4S9h6r6KP
EC+RRhQvG2Wia+2G7+4WC78xu9iK6p2Sb6UALbhDsbOHvPyDJo9ii8APu2c4QRFGVp6iZ1nmYPwZ
97kmVAbLCHOe2K0Rq3FXyx3PJcdhb1I0zQSypDmMmAoKcD2XzecAvTjdKNImaa8d27yJIbEPWZWb
32M7YP/OgTdNZy2X5RfPZQ4iNaLV/GMxDA5Hh9pYnDO3RPsxT7ZgP72gNTol4zx1x4Tw7hLzUjL7
QJoWxwHwHqDy6vyqHvYjgpkf8Kg5d+a2cB+bDDvdDTEZ43c/iEaKpqUcEwQftsbYexFrYrz2pVjn
gPdrmNfqqCUlyXzvyGTFpIVLxt31lk71J4ODqv10qgi9Vz66ajqqXDKm2gwVvfprTRkHK0xqLxIf
DYGsxQtLxRgDUCZtzXtahASKPzd+E6bbMDIsXPDalPKSZJH+o00t4HV2BjYBhzfdMhCVZVvGUXmH
2yL7HSIl/0NxO3+XS1p435YMdNCfylB9H6KYEnrjRr3n3qxKVv1LQcTzcPRQ3Bav0cSyminAUH2b
8um5q1ekobgtXUQ+PBrw2yh2KwHmjNDfXSZD78Tv+VO17t3QjQ9dH/yh3613hYxBLHjme5UmipyL
PD1GsYbeSckppHtMWvwYtau94GeeBGtx+y+SVykDZNxtilG43Y5kEfEoos5X+9CrZi5JGTAzJNN9
gtCRhLQyMSPYo6d0+PAvSW+ycaT9o0HvcuS8feVAwcJO8pDOvvtCZwYFJZkLytNVJ+qRKBHDHTPM
9dt/Phf+3yap8TXlimgvHLkOCbF/mwt36RLyZEaCBqRCJsGIkvhIVPA4z8w/WWz+fThMY8jehR0S
6/0oZW/2t6Gt8c1kpc42rijrS841uAum1fw/rrz5KqxEHFberEUQx/xtL6KiMJh6LJxol+PxTBPU
3SFs8f/JV/lLZvGPogG+DKJ1RulsxvzA+yur+x8m3SqfxsCboFmlWJUzUoS4dTbZEnTDHrjiel9O
AS6C2KGnqPNBvCVceH+ciLicf7Ks+D99gAjeGbhfF55BfN2p/MM3AgAzQK3KB0ihDHFuitOtcK54
u0H8j3XF/1de/Zfwuj77vyuv/ms3/bd/G6fy19c/Kq/++kv/rrxyEyQx/+5aEH/993+IqyLnX9nS
BWnCMgT/QHD9Ov8hrkrCf3WQC3nI5WnT/lrh/S0g4T8LTOBt/Sv5738+lJGL7p6ZoYOQywuihNfs
f30WgC4ymLmKBa5Vd6NGrz3XtZuWiduec3/MPNck12JOt227TH9krMrJecwClPdPkQBAHjMlQTYO
0gvnQht4rHDYdIgLI00Jc7nh7qyGc0yNHmT3TmkCM8GLIJ6FCAM2ClDRmsUG5kWhMiA5isJkNpiw
/ahDsJ0nAKb0JujAPmzGYB4YxdNFBMQUGNdcYOW51DIpEPBTVYx4/x01LRj32iBdf07BktCAIWWF
l0MVI/czuzPvKA3Dif7cjVNeye2UKZHRZIIJdU5UY61rNmuQpeTBSMqygQl+4U8kT9Ga1Yc5De1d
ky8D4VQQt1jXlA2LBvRb5dD/VMZvp2+Wk/qZDy/d9bqZYzT83ALFJVPEZn2rVbjuoQLlu6DQKSVi
zohsX8RCyicOVvnGV+i+UuLK7pH5cjWPKLFbitYsuiZDxeuZqYafEwqG4f2YwTb+1ZBDNN2ubRE9
KqDeiD5XBGvVXWApo2pKieVjSpvhJuVA31sVBV/1NBIOU2KO567wy4g0Uod62eQAK2j13fdlWcZ1
XxKkvsbbsdb5euKXxX1mJl9ii290sa2XUWwyvQTqTMJF/w2577qb5lVgGQSnemtSlkBbYWOrWFa1
WKVqNpY08xkMHSxy66kK1WSPBqJe4GEr5fl5VxS01R81J9cGgy2bj4iZveqDaAqT7wZHkOw3Isjy
buhF54pP2s/T2zHxhvqHM+M4T7jed07Ztqe1CfPbxWPImJsofVlmggU3VbEm4Ne7kv4yqhEy67Dc
KS9pt3TY8SZZRbop0CM9WjgWCKDrov1MhqU4EF6IudrNmcHiGaMqdwQ03CsxPVY7H4X7pslEBjxi
9W9MM4/fPDX0hLZH6zgBn3aKtzZR+hFJSFWy0bLlqx0NYUNCjpP507mUrGxWer08YaOrt5ZJunpg
Ss7HuRfeOvQZOl+dFcCkoI0rOr1kN5Fyhe0dA8ydO7ZiX9Aflhd01BEPTIUH6hbi8OrfliPtHm5i
kEZQfQqV0sbWgmpIAl+c+S5HiBLvUd92yxfzB/8AiNOeMr2GBSamwrVgwogV+M0b3O5zohXOKLaV
uCuyPlCnYLULpCNHZcmG+mt8b+M2oq0vYK2wQPX3KvYZkTdc5PtBBstv2gP/W2rL9uSFk/hY5hlu
n5dZErGWpW8urPObl1QGdpuReuPusnQGu41Eh4dz9kbiBlOrHurCC/jkiy7QW2/OYIjms4T3S18W
VjutgzDdp7NmzBRjFrRbZChwbbtS+ft5tsnJai33iykj3v3ZrxPom6DbnhxS9EoGAMxyf0a+P35r
/KqRt0k/JOaUi0XVtMCxqPdzUdJXFrYgOM7repdFn/CyOxOUzQWVRcnsxfTfmJ73b9Pq6W+oENId
Y80QMX1L/hNdeh1tmS4ULpP/PkjafdeH494l6OBsFxMcbVTnjwuIFJctlorYXCcsEWjpNbS2SiR3
8EWrC+I6JmVLlY4XtaTLtwTfP32GJloM/02x1LvYb33LA7ES/QJrYdkwwjOQx5f4ogqVgJ5nE9cf
F88fMEPDNaLVseNALQnMrcua/J4hQwvrsg+8w0Qglvc5MuxkE7jib9vD+ezT7aKEfCDoGEu86mKL
cZ8l3Ab5d81xz7XIrJD8moselvA9g+dHiFhnQftUK0gHHAGeuhBiihjKGFhi39m3Vo9W5umM/zgi
zCxEqg91tJmW7I4MzhZ396ruWKyYlz5Oa5zzwvg7h7CN52IogodO5Nl7l7WD+GPBedU7Ayhz2qxk
gkWw93CsE3SwNqSEZHWGKcKuQEm5yUoz57tu6W32rlofY2qwps7wOKCfHmhtRtUftPYm/YQohWGY
1+kFC1wZflqiOeSWr6FZledtjSObsC808Yb+lc0In3jnFjumdQgptnUg/PQ6wR/NuuGNL5+hFoJm
QT9Qf884n87MGsceLEgfQ3Zzsv4pCtmtM90JEAo7q/PUo0RMtg22qifc5ZzkiVzz73iS9duQoeaA
Kz809rdSbvhRcC4xyfeMw8fcNEfn+jLldZq0WNDg3ewr1tpMvCYekk0FlemBsYl0sO5UxSWnG2SS
FC063QNAodvVoe38UzqwcDwpAitoSUswyte/OfU/hkhdv8TUcvuSyAuyoR6le1KLQ5xq78/EfaX8
mXRxL4cF4yUSzrjeVUiQBThgmuEW8+PAlMIt8iVncBcHDQOKKRrJj08YZPGtjVl71OS62DPyIP0A
bIfpY9aQ53gwUaj4jmbOeAaiEyZw9rVXyFeBFAAszuQfqJPsYZ44IqjZIeK1wdDOzMeq3j0Etbuc
E6UwoiyeiPKbfGb6i6l+ap0funex3Ow6khXlFuRRth64491H0zqkxawqj/UDNdPK8Vc1R20nflt5
U1Lz4HEB69PKgFUu8Ha5IXokRUWC88k9+WR3k9OD4xuAFBchwVKdgcKYAj40e2yIDK8nRlXboAJN
eQj5yKADtQ1wUrkOET8UM3vmF2V9NZJX5HlQPip95MrVN2LwMSW7AuwmdxIfU9rkoE+zKcRJXuMR
G89DlKXTjQzh52+G0AQ/O9eOV25VOgLAY/q3PM91q5GFOGn92BE+UCDK7KQhgAk3Pf7wxnsCwCPD
bTinnNxuF1TfIHDi31YBN+1bRnbeqwPY1dnMVZC+OaO95soygnzGhJ98apxO3yu/TOUlY8YzPhQc
VdsmmLSm4SU6bjOxcCr3nuctj4O2oFzdWvsxtrk6Lr/VeZH/aCFTRVtcgnA+8Gbnwd0s4FcAiEYp
sFnGEeBzNzgRNv5c+L/4l9KNDU3ZPZMuMjC1I+Z2PSFEDT56PTrgpmtnGqqddHTX0KM7uAuTyV9v
JuGE3R6c/crWMgRuB9VEo1MVqa181g4y+JQzgPftqEBcHzSNcfu84KFqcHAlRr9Yb9S/iIVZP1a3
44RkDTPNh9odbL6JG0TgEPPT6GkRgw6P7O+keVurKZN7FZKpfEBrUqUHsC4RrHA9pnd8xDiOtKij
E3bb8MkK6X2xs5XZvlwwBDCH6gmWDOC38/2JuW52oe7YLaITgdFEZhtHeBkEJJIkBT4F6twKgtkY
mbYDVU462i3DQwJzjr69phphn9RZf2ykh90+riL9ysio/qVihe4uZrG+U0oRBthAWbdb9FiSElxP
CejpCXou0Uck2NYOG7XDgvOv3rp4uv371ZILvGkUZBRQysl46aEac2njx1CXyQ36r3msiYLO+fEh
q7te/mOpIdc9hl1RZOcplA4Iqwl4C09PeCRXHYvlMLWlhaQLY30vIg7zZxPNdiBxNCJKemMZNRHy
4CWEZG4yevK3wWqVbz3ibm5VmEN7X6Jmba8BDaw2srEtcXjGif6RdQJgr8GR0G2hAEFRmvslfZuK
NBWHxQVoElJysfTEw9tB2RLgo129FGonqiEaaLw1QKKIK6k+5GzD6/1qnPK0Lk1qzk05k2XChABG
Pri4GkCRWezzZBSRBZ2wiME6l5ksRX1DQRk5pQPJhROfj2MJ77KmckMeC0/Xh2Ep5Z+yIdNuo9co
fO2vN+omTWV+D1nFL79HwrKb9YLOM/sEf6T3WEsLGj9P9FCc485LfuD97UlCZZZ7jokagugzTjLf
cytH5TYQVfEJQ0mLW65dH5hRPsbqkXBSn11AVXcbiuf5MqCkIWLiKrC7JUEo/zK9LG4t2p8nVkWi
PDBbK1BDJ7q80HZeaYmGK7vvFWTPzdrTCNw0tkyDO08nnXu7Vq30d7PqxS/pFXj7kjl36h8BMNDl
l5NnLWsiAixG+B8lOV2pjtofa6VXGBNLc7uMPktYoHUUanlOuFwICm1SbUhkdzIF+8oRxbuImany
r/TtE8l/8Ts/swPoV3IebAhjGTAwtGoZNkFbIwMYsn56W5zJyy7YGtN4z6lE6nF+Fc5c3FSE14UN
i+h37UeqfK1nfyEXgkTF+tk4azueW0Kr0DX05DRD9LVJ3dwYdBzORRuehz3JF6y822ygviPur/jw
q17lRzQi62vQWaLUpEseH4tWpD33nomyz9njlwzktICnAcLbrjlADy8kYZA8M/NbO5MM30xUe+rY
WuNCsggXwKpD/jzb2Hl3EXi/tUsErNVBi/ceDAIjfuRN333up+SpGjt2UWD3Nc90lDjsEYH0QgFM
BhaTU1+Ox167mEPz2B/EpktksEWm3j6YKK9P7P5JIQvFss+wJB9HMkkurslKgrRq910AyuepVBlT
srgbFIfOvGAvXCjhdmHcpjMyOR0+RsT+dhheLTi0JAx8exwIGrR7YOfoG4ZaOfk+quL0Qq07f6cM
LcirIxD45AzrejexnyfjumtD+Fvh7MUHqufS3Q7JGMXbbMauveUS5I3GVdQ3uDloky7YVmgpDDH1
6yltLcVFwnLktc1atR4aCecJ0zWANT8IqmPWKXNDhHP9s6fm32UwB14MaWvOfWUitY/JLXkw2h0u
ARlfNBAkTNCQs6vGlOq02VfiNnQuHuD4hz5iAVPM8GLOYR+Ye0KfzPy999f8HOLJOCNNjAsyV9Ry
OzfK/rJ+E6O3XN32vsmD5ch+QlbbplrIdgLYXCWkMNb2ufPSBMpLUaLciFIzvdQG6ebGq2TlgU23
PeH0RaF+2bAY33DULtFZjT3yN6KfBk37GKdvUeblL3Pht1u/pnuBpB44OSzUEbfXlQnxRWqT+yJ0
AA1xFTk7AyvsvumL6QgXfUFipIENIpDxKMq8yt4rQ54hK+hpRZ1TK7DMU8TqLGpyqmCEm/PGG0y1
HHGx64c1cZNjuoxlukOjJw58QZXcTIXx96lldnA3ezNZuiVrHQTgsOZAPxjAzWU1Lj4iMqLMHamY
gaoig04RVoIPziH/JiGZmdr/yR2oYh9pqlk+dEuVf+Q6pOc0PKVnLJT9c+UB/aElH2RH5mc+dQ89
nMccQXiTenuPyNuzbX1nPFILyJ8uc+/4YxJLBIJyZhl8J/JGXltVsvzoWs0zN1r4CZLGuUkIDwZA
CAD+o0uBdp9Hd0QsUYbpU+IRpLOd67F+Saw3oLJaTR+eyOlFVGRLPd+Ga1bwy9ZIDiHKd/2HDWIQ
BXIss0f2yAaaZIPPv4ObwuVWcOOfcAsnbybl5dorDbLiti7iaQHrGot4V3li+QpN6F/8SGRHtx/8
+6DUKDCDa6pHz0xpT9BgfoxJcPlG2DXUOdRJq7f13dzc5fAxT+TQ9jixzBq+tJrVFAwK0BfQEaS6
pySOD9z3qXvso9yi/YtzPOpZC29vAKk9Pjmy1KgZkHqWL03V8eS4k9DXbclQaO7mgRX8TaE6duAz
04Q5qv3ipSR7hiwlXfhfyL/ZAC6wQ1n4sGU8u92avPhIAPa8LdXRC/MaJmGcPbEJSB4dP84BaPZz
G52EA9NrCt30nIZVx/B+9vqDWfv6jeD59tS2MyQtm9P0HmYd+yv3cjx8tlnSuO8T2yEP+SRjYA6L
gJiv3NfTzcxRxQ6zuY4jtpJdEl9qJDOEuzJ9KSorRlhfTa+JP2nsUzYV1afIQs7b67jhMmYNzX8a
9M10gBZZ8T9HYjmJuqn4delEfKek6tqbKEq7X5LLbEcQgMyRqYx060KM5yJAxU7YAlNIKoe0z85D
h2VvyzjRvbD4XsI98aKS8M+AyPrxLZ4aOUM8E8b+6XttHhNupfW+sivTsKhjPKdbv7u3BE4vBLk6
coVLroPdio6DfWTYlHW1swiex30xckbdx4Q+NztW2s1FTmHbvflFGQAl9UlfYZ/VSTSFcaPWZCtL
ETHz9ZDuSfgzn0U6JsVBjg4cE1haLsqRpq699Mkql62+yNIgfuxlME0whrPpkGNe8DaBLcL3tYzQ
h3nsRzCoLNBQopKEoC36xu4ObR8mB2DkqKOZUv6qmLJA3ojpfw8a+3wFTixN7yjy5Sny8qttnyn1
A6/y+tZmmX4GDckkYITQHtCTxwux6MXaHFzZB0eMj0XAKK4mxzpDp7KHkh58mDiq72pADFehpZrN
1mVXXO6JTq2Tk5RXTS2KZOQlXsmrtisL3XwMuYfabhHJ9OiDWX4rGhgd29QmQX2T+CtKtgGZ2Stp
5GgFUD8tKRoxdzW7cWwjUhCKbtoQa+J8Nqoug/3UddV8WtW66LeVbfLnIpP2Q6PgJnEEEsgmaByK
1dFfz8IxIfOkQc9vxTpxZs7OQHCPPyTJqUSX1u36jBi0I8dp1z9ltbjyDEmarZ+CBqEC+3HoMRuT
DskXVgZ+tj6fypxToJGwXKU+tpHsPpFA5XcILdddRcoDrHPpb9kbQ6lRC46RDTMQhG2FixhqZRZO
4AOahV8z+LYDw7TiCMRMoD6YxB3gfUMmzhzeROjaHgAPOZ+gqJc7fi75UPieIKHXhrdXTVF87ApX
zMeI1L7fXdI33aZZCAKd10jincjy3yWwxzcW4V1x6Uxv0BVoTJ4V7OenvBMVkaFTR3OdjursKj8j
O8sT15yw1AbtplcobyjfSwYKfuMReDmaIvnpNzb4MdRC3RANrG6GKKbYLlG3HnzETe/lENgOKrNe
purgRrb/RD418RrFvfuEaKEoz4w0CZcpsTgSw3TNkd+nXekmuxZ86GnCyD7s0gQW9NYrUusfJgyV
zbEJll4xB/DAsjaigKobkZxAbe8GRXqbrX4EEjkTAWk5Fh7e5FXibq78If7NoLFV3KB/4UI9QhaJ
jpwZPY+cZiQv6PSoDTWvL4y8xxMQgsChvtLgH6OJeQLwEVYHQQS5fkVAD0Avyp9AK07AKSMgdUTF
yKikjZg8xu0wVx77dZ4/4Izmr+VQRCXHVsEiIhx1Eu1Cd/XmR5i01Q6isyF5zcqgZboGzbt8XNDX
IsjivrgPZNui+VcIqf9w7mUfNpyj/kxYXHJBXuQ9MmHnI/BbcRpJQxl2nuujVOihYJ3DUlbyO0EI
yRexXs0FPVu8D+t6+EilrBWIjYQK1YolORF8AyB8pPBsDwukdBLKFFH3Jw4acbfWCkUKAcqguhQi
rocIJ8lTY4q1OyMLwZxXRjL5QrroufsmJCuX1RTwWwxJ9QGzfbJj0WS5wJUI0KSUKGkQ0g+ANuu6
JsJv0wXw8vpVI6VFDp+YlynO62PrJeF5xYnxZe3KyxvU/rzJvUggLC6ATIcp6ONdEomS+FXSTHbs
MNRnQWJsP5Dvtq4ESirCI3ZXhSvWGLuSLaHH9SATX/ye/ZVxytJxkNpyZChDmz0P6Egn5K7U+2ib
KXLuSkcJZr1Cmgd3adBFeHN/soOYnzlXzE4HCFQP2SKyOxJ4q2Yfs7wpCDkcggblMIOCfQgge1s3
q6yerb4qfRcYP95hQLu5AEoy1dYkTvM2zpkiP4/oJ6eanGcCHftvTW6LQ1UtqfyGkmZhZtWKluQ3
04ZPKhHooBhSOn/GIFoJR5yuUZSLR90ddetkOA3B/5yGNMcsRaNjcWKsTN6eGI2gdAyrIn+MERGp
W1JA4SIWCrTkDbXM9OBjk0leO89HehoC9c+491MRPWKdTI+MO/zkuOI0prXvCWWZgtAjfQ9IcE5C
2tIhB8d3geEj7MIdlpFwpq0as/w4JbwsHMIZ666oJoDJWebE/16kBn9a47VoQSrrLSiTXFTCm7px
K3fHxHOaMfJw/d2OpdOS9hATtEvmCn4ASsxVhsFFUyP/zGwylPfNuCAXChDROzv64aQH6MWDeNV1
F9/SYFAsYMQyv/jo390NWWbRjoaSrqsMgEmz32UxFC119VLUhXZ3g6hdat6K9LbIR/JKTzgtyG6Y
ydld0vYhM2ly0kJvo+D9gyo10YpwKhSpLpft2jDd3ULN1UfN2/+CNpwEaBxUDKfJAxjHbQybkye5
9n6giQKsPIJh++Dvzs9FDULLJMxe2S3NX9abvG9QidbXBDI8mpJs8Eh88vNp3nrSB0ezgYXbnSuk
ns07CE4t7gD0FMMT2elsPb1y9iIWdVH/KmoZkcDTL925xmjV7axV8d26DAGNf5z18qlLE0HmXeYp
QR6aXGCvlzKev2cq8/rPIFe2/W2VsSsHUUz7HyA47g5DLeuG2DRNPrAtUrfk1q8n/WvsUrlsbTYH
yV6buUIzywaPbWbIqmMLjDIjBdQwLqNg0V84tdL41PPr3LhBrC9IyabifgW1ttVcNUyl5mLmhocC
6u4TxIjN90gN0Zc3rTRnpJ3Xp15k448ehE+yCapZKtiBPSTTm5ExeX5DH+7DVPLmEhEXomI2hWO1
M/UUX5qoMwW5NXOo6KaX/oF9A6G+vmQq8spFE49MeaK42fJNlpQoTDXmN5QHmT0D12iPIZniZNBN
aOchRHnXnB/fTnK5IHuO0huXCaM6JLW6ztaZe7yVNWDpypL488dIz3pn/AR9ceZDDW5ZNrgLIKVR
zDtVT5Z8aQjF7quJlt6cNXnE11t57b9nbOaZk/41cL9+p1hFEHROB6P1rF+6vsWslborTv2axmgt
fVXg9Zj85cYMpXZvUrQIQJjENXMyYU7hJ62ufzBcJ4solYQSpr30gmM09zXcLh93yOwR5lcjqrx+
CvTyyNKzW9Gk7vMaAXBNwE1/L5I4XE5eg7FrdggJKqk6ewSNtAgZPgb1GoJtT/Zz05XigrZMNzeE
9JhtaBZ3rxvXuWUjK7+tUx3z9pplTdcdTCz34urRfa6DyCWDnvaBOphc12gnCqN2zgjlfwuZrXmb
jCMcS6BLFpL5pyrCGPHFfJD6PdxSirM4M1hc1oZyN2rePAKyvpy5sLw/KBbeufcyAMNsKNryzvSB
Y90TxY2jnQ0Ir7n+yBHdloe28YfoGnvMYIelOmhF+Glz+UKnikxdxpR+p4y87wahXNou9lMpC5ma
4MtWlnf5bNp5Tx1RpcQGZwVdHKQgD6/3PhjlIrBtuRD302PVR2n2PY4XjVod4foU/LiGmBNl3vrM
YCamncuTU3BP2F0+43a7MXVPggzTSgiV52B0cc+B9QrC+bZYCIHu933ukld7A+Bz0R91SF7DY98v
cfkRoYzG62lxN6Dh4M2IOmi9niPuPY/OeqeiYZmOax8Sd9eWVe0cresMDLzZ06TfPTWn/bRF6EDL
C/neIWRIkNCGgqVUMPpGjD4YDoNZIsGpzKheBhYwJL/wahbVq+vXOdLbtlbM7M99IUVttn2I1m3d
LVKTNrVdbFPCkvNG6r3hmDKUhshFmqI+haugwrvvKj/ufxD6kVHlr0hd9yUlwkRRHHvMknhcglDf
NRnVAgsmlmW0CMywh8fWhIV5XOqiaq++mybLd4VGlhPvTACgkkATwilInTCSMduJsEXiNnGqNcQ6
5WVDWNzGMJyHlQr7jKwBRtZmOwdLXd4i1B2KB06OiXqa1S7rQCwXlSu3dXslQW75NV7tb8IdrkBm
rRslr15ETUQ9SfKyF9sSF2f8G7PZGL9hH/TzOxrZod1rks5yUsRBY25LRtj2dsjmhuvRyRJ34v1j
vvwOI7ud9onymw6YZcnh1oVIR27kgJn7nkEapPd0GrW+sQXG8mPfZGn6e0S006odCqaw70/Y+3sf
a3G4puG2MOFVDtTnBW39nuWVjs+RwQvtoq4RzARZE+cphURhEjp1szZV5Z+KuCzULQKyybsOpD06
0Q36kfLXWLEbuxbrnVLIjRPC28MjIvki1M+qlrlrX1Jn9MMjUhp28VRKExRX8J6rTzWOxASnXDr4
hLHHqPxh+scdKk9M2tN8a8jHrvZFhnwrvmF7MfWnOM3Nepyi3vH3Y90s6M7HvGYcBZmZhGpnLKMx
O3I2aEedYJX3004JHJWnBsWx/s0KpgHo7ifIng/8fCCeC4uW5Enr0jh/qiQTzLZ5K+QPwkpZrPwh
w3xiAxx0HYEiIcWyJdvSh/1ftRjdnZybyMHs3wk8hGIUv0csCP0u0T7I6gZ9yXgQxepoRsKMglnK
MdfbyHxt5nukyHzHhQe+8bwkayTuK7XW/dZYt04fU6CbXKOFrEUot0pqdMVDTKbP1aGMBbUYpdPf
NUjL8SRmkzVsjMvC+6oinIzlLmKa5d7idxAeq9RwjP9gsCfVlnOwww7DcFmR1Gs9DwE6sTfzZemD
7tXxaJa3Y++SewI2aOoPKx6RENcEc/eGWdIGmU3u9jfWoER4nf0Ji9ceRiiOtJphvXdYBhYF+znG
aESUSC/TPdqwOf+AhO5NN0EhjPi87giiG8WFHX/neJTTNtGNrN8zEa/jvQKiKsjYU24Ot7uRuf3v
HJ3XcttKFkW/CFUI3QivzKQoUdGW/ILylW1koLvRiF8/i/MyVTfMtUgh9Dl777UfkmbuSTX5rd+p
AwjhEfSsIf4y3oeJmGK1NSsgX6Q+TKJD0pNz2dWmXhxelWs+/47DPvO/iCIbeWURxeH5HuDKWeeJ
kJaDluHBmY+ep3ogqOF6z03xxIoQklEFkwQV1cXvUw/sxFwFcThsmpqMAvF02x6i1ctqvR849iYX
djmdPa+cj9dPBZRZXLSTDo6Ll8qQa1PjouYzPh1fP2Lvl/E//ndh0HLF1NmnOEKFas6sRhjO5s6j
9LvxF65IRh+qPc8TYGFA/uzCcPMKRNVXF+Lxln5ApgSeiQ6cWUaqeWSqCOopZohJ+Wqe6GJvk59h
2+klAUs+Lv1lirKguRBRkCSJPJ7Vz3PIX5xA7RCwoSO5h5W/EbqLOWPBie6GZ6t5YW5XYTLY52bx
TXqGZtBRZD15dfOmWtUGrzw/MFUc0dnX5rWsGor8lrGgk4g64KZZrpkTjy5nb7rsANY3UTv8ELV1
ur9jk7vZ31BhH3/lidyhRCnRpzvDs4amBsfqe3U2ef4fjGBxdlozNky/IwOYVx4qn93UjYt80h/r
veP8kC2UQc6vQ55bca29yVLgwOjP4pH2IY+siRctzedSdKioS1cu2XpZB1XIAxWRlfdPRLMiceFa
kpwoAaFCY7mR8vTBNvml5Ie8UdoIbGPLmRW0xrmJxmE+hNa64GRZB+rx96g8i8WMM8xA5+Y4eKpC
OF0WsjmsQUjn4uCCDXhb1pjf02bFaVLk31VcrON4G4durr9BWDAUsoYqOhtu65Fzf3D1YO7OnF7Y
Wm0LrQd60Su3JIAwRCFV5WMGZKwC3Ux3RV02wr6KnBYC/zjd5fk3yotidcoH3qR4ceb6nsBvoYiW
XyFpAaXoBphwa27waYzrfKhcdJ55y9erg8dMeoN4YooiVY1XBuPGc4evz8P2gXUL/jPH5ZoYHhvs
z9T3l6naK9ssGZL+2IccVscxgoTTizv3GoKt/1KSdAs3UeHf251CnHXgTpoPmFIAnkmYktcl4PM1
Fr14oU8ypAYpd6iZ1yoUOylCkshweUt4JdCDMew2ggc7rgi7Nsc0lvG6N3ETMGo3bAAtsTvjdhr5
YsxfUz+gmjIhLtv8tSNrvxteLn/68ofJT3j/6EwQUITRawy2daoJj1gmSU3TmUMzCCOtK5arNxvx
RKt6QUpVwzssLcElWoMxzLleOjJXOtTGbhxPmOe2T6FfxRoN3Vidn4gmm6cZXxj4Es/aLevDbmen
KgPqUU7rqygzcct7ZCukGF1+GeAM9GEG4UUGYSHYZ5rg7EnH+QpDckZleoexh2ua/VBDQvNmmLu/
OW6KY19J78Hjt7F1RyWX7cyb6DB0iH5hKwVhZlnvIEGv6Dqw1Z/bsRlvee44pI7XwU3u4OQQYXGR
1KebducHa/CYLMT3d4od9BmCcvPmzvTyhHMbvfp+7mzGNelqqm9cqs+QJTD48YT40TIZ76NyHT4j
bMRb0lTtMWroSVI6Lmj1mfqLA2eHkt/MqDeGppblGTxZRNmEpq7Gu6e3lE+ZKwvH+pOCTGTlqJ3/
uREggBvSDl0kK8zcU16l+Z++n2oKa7jG70/L3P+uxWqWLYmJ7KjDBag3/z7mThDj3BWyeIqHoPzV
ZAPOFs/08gPDLL4MsYScDsYhOJuwpYErzdOrT4BPbJwMYwp9yqRcHSO8Lc9XhdmSdtpjn9oMVgT2
PXI7ZbMfZO2fyv97c1mrJyz+KQja8FJwn4KZsXMzQad+zv0CGa2rJvPuWolvlx84fwyqeQLUVXAh
ZqZuSISzlznTQ4nRJUipLlFVtCp6hBx/2sbG0FfvLMtTaEecEqTSjn4GOAKMA1YcXio+l4YmwJtT
Ib3F6BOLUzvp8EguKUNti7BzJz37RFRhVt1ljS6/zYOqYFKfscPLfBT4blmaHE2Yiy9WWdUh6Mv5
GMREkVDJWBYOgjjzDAX8POPJuFGX1V6WJOe0Xo7hyn4SF6u9UrrTsG2rmrfaQbRnYxCvchdpCRpg
KZh2dRuTH2Zk3E6Iuywq8waPF0CSgammQpzNzQp7vYlpUj2kPnujrcz8fo9SKNsnNpLBw+SLeyqO
eO3O8RWlHgzz9Q43YXAGNdyfRrcilaZZzp5Tnj1nWO/qFK2VPVMW3aBeNcNDwd/8xDzbvhUDw2m8
ClrFLFthZoY4P1GVMN30VBXXNM4TWkLSCdtXklRP3jixg3bDkFLlhvKoTQB1iOL2jnhdNIv/aLLR
FY+XMFLAynwCVocAg8NHB9jl3a1s9wE4Ibn4s/H3dU8TV+Uta3bi1IqqkY4Qj692iH9E9cQhk65M
kVlvvSpWJ1cQ7H2HfON516nI1WOBneUzhiXl701TBXsir7G3vQcc4pOwCYD/nLKXC/EB7kJvaJqb
IbR9Bauptrngct8QQs+vBjtLcbC1R+kJJLThInC8bDn4FSRtzQxCCEXvsw0w88+R7OgeyNuDWdYO
ATXxtb8dbfvF9Vw9FGmfLduS08Yehk71qOo0cjbIB+GT5eWEtxOdk7cEmtQpjMlqsBi16Tur6PU6
MKF/WrpDL6jakPMxk95LptgOAhtIt3laj8+JitcdRcQgplnTHmRwrxXliHpNanoCxFrDvqdJJrXP
/WS1IUKgaXCK4umZEnKmkFT62cHjmfOXbDgIan9lttJY5X5z/kqWU+u3Lt3xmfPaEuw4waVjuN00
kO22q56LnyXv2a+ipguW941Dn6JwUduSKJkYqmEuFbtxsiNSfii/FU1Pb7kytAjOHFzYtPQ68U8B
qke9XVQ/zvRXcgLdEeZNnhmc4Ico2Xz0eIUfAhUk70PsW3mmxmE9DtE6dbcVmwsZWarIP7KUPoyM
mAsChUpePHZIZ3c207lDSFBk9/rYOyypK44Z++a/GDClfKY6z76xgeydQwbuOdkNnF1px/Yy1pcr
fJJsl/b1uDO6af9Kbx3v0B7nwvu/NO+mbIJkNxau7s6E/UECqUjF7xE+TNjzNSUHm7nIc/7UUfr0
srk6fKqp3yBT7Hv9f6NIwK+XDs+ZBfX03KU5Yfasapujq5N8OWZ+6q6fjaUck53kzP//xBdfBzv2
Z2L4k825j6xGTS4iP2TlferOPsmQkkbds13wSu8dkdT9hN4BeohLnxaB9mbTO1QlxIlYvaQu2sN9
wvfuWDZJ1znt4G6WBA+87iaqiQsqy1BUl2HicOTgV+kxd9fFzhXKx4bcrEVG41WXYH/nxDgTYX4P
FllcY344rAjohDCY+c7VT4zkDaeVatDDAyewJN2oIQyeIawN3YuTEGU9OFFs4nPHikswQPIsvPAW
nLezHHCAwIPJQKxn97q02Zlm/MugbtwtGGsDXN/xgJ5lMfb5g+WhA9cM3jnZb+Y/vIhJ0n+JImJQ
jLtAHpyyUPbPyFC4rZNW2wvPLue3y1FD00c78OmdjsNPj/GTm0vzENlUeqwGTJzZEh1gkkQ5FV/T
emHZX7zQdUJgZC1dK76U1Vr/jCF6VDsKTMlRE0r1WY5SrLphNSI5AkcsaQtYcaoitVuKu/NwBs6m
HwpC0NF7TqNCfJQ+9NJ/pOAJKWvIfXzgSvPYPyW219EvdrXTgWUGptcmipKcVwkl1j+oVMdwm9CC
qnc2a+UBNkWpv8nUKILEKeSUV2VYEl4RXwbaC5K5j+gwpwuyO1M6S6hp7w4WZvOWmg4pz2whzTtD
qZ8T+qjai5eEVY433fX653yGROVtFElVLFWa9/8PWzZRQHcTSYVvCMSsKyvgfpZ6DHQdNmiZsGpj
/CI5cQZxFCeonifUzp26gk1xRCKZAgu4TSmB9V1K3g1W1xxM6Q111DlIatO+TZDV2NVdt/mdrdSl
oYyxQ9nklUwNOar2NRqpdVhsWYfbqWr75JR7RXcYBreCo8fyNUW/qOpiT9isn74TCcJmmwIBe1Cz
KKOXFPvNXwzIU3kObaOpQ655Qd/jcYQvuiwDUCZ6PtxascabXbgdMiz/Ei6eLohrYXiiIWW54v79
6/ZRzIOqjIqg/VpnQ4aO9ZdspkOIT1VtoRtE/MwRqhcPPu3kLlFVh9QvvSht9q1XIeG8OFEfwJ8r
UWZxES5Nfwro4gvrre6kg/+ckS5xT4O4k6VCsg3ugaB66mCD8ceZOZgIFdYsovZ18dxO6M3HJllt
8+lYBdowpFF2rQ7jHBXLr8J1RbSpOLarbUPZH2ktKme57qLO/l2jRFNg14AZIfU3Ychhd75i2MkX
Aq9jMLCLmWXfM+0Z034r18vnB3zREfmOJLPyDg2BJd1wmJnG5I9CfFwfVWWx+xggenq/YAGrHvOW
DradC0GtZGW52r47uoItzN7lH0OHyHpoZSukomY+FaZJ6GFaetnSzWxZ5l2mGU9muptCv+lJHDdJ
um77klIi2uoI44tGvtXZAoXiIYwcwxaFY9ewQvuiORp3PVvNdn7KCaXX9Hly2gUDuixWgC+478Hb
YUsnJDGTonDrXVisy8+w71X/BnOoLvehjD0uY04vYQFayKHU+lxVVnyvfFM1f5TrZvNe6tgxXy1N
vpQI0WnF4TpAxVw2JooXjEt5FChz6CfV2n0OK2filmjE0t68Tkz8sYMvS+/RDmp2Xlzi1aH4YFlV
hns3NnlyLATLdSYkYQ3u6EXSdQqShUDZNcOlbFOIipA8/lnoX/63l+TomPtWY/glH42ugp/9RddN
FlwYfD259SMWOy9+r/Cjdn7gTg9zwdfzBvXFm/cC5+uwAVwjzhL64kCzyX0/pafZPXiGBSnu+LlB
sKxVd3bIXD3wTMqAoKBNXfDp4yJU2fhdoSruKrxIwc7nwESmaSovUZ5O7sEkrTgEOvKuHbb28Tcw
DZ5Be1L5qTnIfJi85DAL0fMSJZUGW2cJwbedlcolpFp+PjrsaC78s5bUblKwYcpfkWPtcZzWpTj6
QQOHcwhZZHCRUmyyqU0e3pOqjgd+gU70TVFOw0HV1sxse/gF7KUYLI3dxB55KHTtCxbY9OIr2b0R
3p/vfWFmfgrJjn6SSecUQdc1NMUhI8mLUKumW+AYXLKLCb17kWXiDGf8FutDFQSESvDi1jlBMV6T
rIjZEIybsUm68qhdY/hb1WrPps5p4Ez+Xx8D8vOZ7X7YPQjKFLjyaQx5ASsIEF1G7vLoazwpDNHI
pgGS6J1Nt/burR0QUu/SJ471iin4VXljTNi1NuAt8eT5cOjAg3Fj95ULdrHz431DMEYf6K5d9DZK
cwBVcPV+Bh5NiFMyxB4zDF3a+xqzufMUrnV/rAdcbHtRpB20oxkHPBYYGoWKmF0LBbmALQ60tOQD
bcqUa22JuvUrdoUKKYog0czH5eyWfM25o95hfMbZdiCdw3OQGqb13ARy9I68TKbfy70GnAwOLh1q
4/MPP1ncbuvSxISrjAySeRhxcBEEXZOdrsZi3Kl6pnNnHYL8kPZQ2wKHplcYh7n+EU6UxBMuHpa/
uSSx+6ApsHht8kn250iu47s3hRFLFmcoj1KlVL3SERF1hyay4gTt1p8Zn71G3Ho2Kc9tVeiLFpOW
Tzqy5lLWJAVlzqnaggw6gy1JzpPtw7MMa/kdJRHIqz5nPS5EpZ6Zjvl1UQ0/NGYfkuz4puWhPDWk
MU/cKvmeaYXuoa5n6XYpFma7M2R0n6BmZdbkURlMgiewQTY/uMHC+a3JHXRSB2crdpkUpuCuSXJ5
jHRu9m7BOZWX5qj/2mxmtGWGD9n8rbDpPF2oh5K9PHezss4XcJB6ePMavE5UDEHQA0GSP5LfyJGN
eU/7DA2tPSpLTeluGnukXpspTk1j5Zd7X2IhYFuQDOdu8GS1SzgOvJmkZKsTaKBS3JeUtzeKprEN
Cl1y6yhI53hN0HIzFkH4snglMb6ZxoM9dV7uvfrHGZ5TpywPa+U0l2WEQTiJEd/RYJeXhvDj1jEZ
LsN2NPZpqStyLdx2momzjqadN5ZmJzUHD/TiSB8W6Tc3zTW3DVhw7uCxF9UFAli68/D1Ovj8Hbyb
IUvzHMHYBh8DD6aeTWokjnnsYG8qijG8y+/ZwAY4qHEVsejp3DNYM1jkoaMTbAUD1ZzAXdyLgzWH
s/dAAPiAGwaD8xqV3L5F1QG4JZJIdImuIneT03vLFmQI5XIqMIiTt56GmFOGL5Kdh4Jwsu7kHaqg
Yk+We6nzh6B4fkzqMP8lDZ7czZq6wdkfegwxFEJB66X6A/tLEKS/BLmiH6JqBhiBuKYuJMy6Qy4H
vXdFm5RfFuD/m/RlseIQQKX4oaElnXstvODQohYxGRZ+Ai8MtUftZZHXf2DJhM+aKrj61BABdrdt
4GAGVtX03Whyg4LQ40u7QH5pcDO327wH3aWVAwlSo9CeNWLuc1kt5tnaoE5fC1TRmxrQX7AzhMxS
1Eo5LPJb8FfwnzK5bxn/uk3hYZ/t3Y4BcGobmtandkl/UzuV0lHocpeBuaLhSg3ZvVGSFdfJlrjW
aPnFdnobms6WhN6xQjg0bwHzBNrznmu3LU9D6oZ7D02Iw8/g7xCTZ9ZlmKNLAHhvQnoMwJZoFkaw
Zi7+Taa3LjxCdv2bOsh4qBJecXbxQMgw13dKko9v4G1JF8y1LNTco+lNnPHY7Gg0MwQtvmNnJQ7m
jjFAIt3f3NKjxTrreGxAn3ZatiAcOR5JGCuzY4OZPs2cXX5M2uUDhlbmfEEpnD+qeHFltpw3DEzK
7RRW4ytDbx4/RtZm56YzwTX2zVxeErIUyUF3aPebcFSkk1wBKfEnMknJARWVzpznwMztgeAQ3WnE
Mtq43GFbxaxAIsB9TLk+9AnnwfAbH0H90EeLvOdBxoFsN+z5nZ+OHUwhGiHYE5TiCa8HTdu50GzT
srnrT5Mt299d0FBSxNp8OfOPgycqtvHM8lt0/EvEAtp7VMTVnqbEyy9OQB2aYyP1yeza2uuiE2oQ
JzVKNtyKtyhpkkhMpLUinbElh+9wsfdhtekAhOMhdcfy3M+TZfPsVv+oFmO6ULM0AKMCQOI4ZTSh
1wRKGr0I9egDj+JY8T5F1uWgQKldF+4blRbkAiqULVCbeCGwTpanOjbVsyM6qOdNc09bTt5EjIom
Y6U/+nxZC3ez2AY42aZZPKn+EJqiexmc+LIlhollsu/dEBYCllVgkMHMacT1R6uPJNigXYIcqDgM
NkN/Qr9LyNQAC9nx1p5uHF6h9JIZIXmOQS3ozjFnp/i0ijG7rIsz/wp71sWLchtcQkn6WS8kfl7u
S+TpE/ToQhoNlbejkcyvvsqF/cWG8XX98HDUcEWj8eJeTJnHnnxYpO69MpT4XxkGxck0kQ+tt7Pj
Ax8R+gITgvkXx3H64a9ezz5Z4/gr68IXCD0eTAJMmBUUwMq30TFCE0mBaBcqI6eBdSYjhoi/aEzv
drV8Wr94OBZoOEzlVKCblPQsgjuK5ymbSUwfE5lO+S5oR8x38epCm+hrEfQCti9BiCNEbvOfHw7q
xeJJoEyBFroTVG2oXmQl3ealir3wta37dEtQEHh9C7vOUdDzeL6UNAXGeHUtTrL5XY7YMeRa2iNe
ukS/xq2b5Q85mGh1DHgBlGxdK+DgkwThsc8WMr875CX/2jeoVA7ZmHMX5C6Bt6ijTXudUG8S1r9B
zweDLjHcUqx2l4zF+LcDQubT5IAIeGmNKUHlGJdNQ9bo4I7u/bGZw3Jg4BAdik/hHMJe9uFpLsW4
Jy3FU2dyfNPslgWw+hEEDPmY3i0GfL8D311HXGLhv8t9L/nQHfLCbshg0dWbNJ5hgc+8aGKH7Dwn
piN+jeV3lPbTyegRqADHWfg24p6D6jA9/OVGbHPS+5l9Yqz0g80Qi/o1wRf5h8JJyfXEonVj2no8
rt1oH3G0IO72U7ruSQSo28oO5iwXfzzqeQUjjl7Igi/zES/3fC/Om6WrD+jZiluVogOYHmVhu/1o
Q77Xmklg75JO+HQz7s1/i6t695ezYJn0aVEtd95ScConl9zsxmjUN0JHMV1JLkukiqZTpqjMpSyg
yJIed+w6s7Npp63Fy/1mmGlOvc5Hppm8pUuRjTBmfrlgClXGOM6pjjzOFVqS16cyUCZ2t2p24sSr
Q36zso8lx6dq5Srjb5Nu6Se+vjppngy83seUXzj06ZyAWZ16kuvOECjOl4ZwmqZseBPFtrkwboo9
kZD4Tz9IEqmmB0+PC8ek+6l3UUkBbiSkAPsJAydJg3fZyED9oJheICnF0bSp2KzUJxkpgrhV3tc8
F2KC8ojFbWjKTRQU2UF5AoAAY81EjwMCQP3uGStjBFV+e0jxqAynkbLZeO9FrVdvBxvkyalhldzt
a/AsWF8iVHWysGOYaA8795STD/IhqSA2yzo7KlpnvGdypsP4OJAnuTXUpFPxPLHkf3ajHgc/JkmB
qwFd7eg5WcGyj9+8s4mJr2r4H5a6FZoobtk89fwnQoI8BKp/zohl75wzMTMKkVNeia353osKCRWD
3jT45bFRFv5mF0unvxaeSryrWV0ooi3VZysu/k6fJMubn5hVy19zUoGnxf+GOZZ3kfowDnOUy7sb
rOSKL68/Tq2TQz7w5JGMLMtHiUJK9lXNGBP98qEa0uqrmOroTxCL8KXOEuk/rl4zFQ/MAxgZebvP
zS5nl8Dild3zUwtr5jsO6uLW8+t8wcIOILOK6jJGE/PnhcLgQXjpGfSLH7xEeJEBHfrWwGdgJ26h
zBBi2IYTnhfEixpZyGUi05uRo7cfbZAbRhyGGUfT2aQOh/VkPqT8B//SjArFt8XCnoF+LgZmAQPU
fFvmNokPS8GJj9QLFpMf0Yxd/RhTpKb2tIUk52Uo42MgcnXrBl0MfDXARXb8NJZIEea8c99Oi9lO
yzr8nKpV/QtjPXe7egmJMrchJ7RNVA3LLeswFWxBOINL6HBAXaOQtdPTnK0T307Q4TiNOoOiHOcR
i+w0xcL+uMZZ/eJEqo4enTXAyUIFdxEdgWj2F391lv0dQ3yBS59+U6gz3p/CYR89SHio2SPMq2aF
SevqaId9t+4ueW3dW120Zodkmb7ce5DfKyzF/UamWL4eOs4XMcSkVSDRVVj9wtWQl9omDQDkzVo1
7M1gz4vp1zDwBdX3IGeKxV1qtzmhwk+3rEzTgSRQ0+2XrFInCXX3sZt99wR1afE/EetjfNUVJ4e8
xJfMoc5q++ow0YstU38cn5dSridUrYUUnB7F2yKGNLlhjmCiUx0x38eE/MXKqt8Jds1IHqGfE7Rw
nw7F4DI5rjiUgJYhHDkpwL2v2puD8t20fTuji7YAiIhjJT7n447Pi1oOyI8gF9T9d9I8PBiwOPj+
gzck8VOVjjMtHT3oRcNuhR9XdOEbFv9keMGdHzGkezmPgZgtHkoF/DP9kgi56gfyotUomHEIB/Bb
MdU/l6Od+KDwx6FcFxFpSjZ2dOOHacrg+3R5d+9WR0zvedLGKSNiAYDhjyfG/hDBtJWPjra4VMhC
9ZKMAEXmyFgbdkT0NG4gSd3r1ZPgjr2OhuWRG0XvpexhFNVzsqtp9KXf3B2G4+qwUdw0WkARaoOk
SqFi9/JSLpzH/cQPrw3BDkIVS5C9kNtV+As8Dgkhc+djnfrh7ykudSs4L5BTefYdQiUngFEkBkAf
EASmggVbf02Ysunq8bGKktbfR+SgzG5kzw7ywVum4koBWJYfm8Cy8i5H1l/gaYNiPAadQx64tLTO
0pPuTr+IycjgQ5O/+q0lP2humrY8qIGHICHoHsKanrz7CycK97jdh+jAHtddz4J9ESU5trYXL3RJ
O04w6a5DkGGvBLQj0DnaeZG/hnkKvVNmIwZuvE4oHHkf8t5wy3ZY/ixxpd4MAhdkYjQNzITbtq5Y
3C9tVUX/aktZyE8ECDc74Wwom/8L33hFdDgLjPqyNIdYBUy7lVRC7Pp6aGLk9UifBScKFGlf9c0K
v1rdb31BsiV2pyZ5YAheRz4rhOSQUfbaDYX5maJKFc9QbqMnlkNrtTOjobOaRnrXV1vyGM7fZgIB
ij8nMhdETJ5kaIPOtY5WCo1wRhMYjXA4e6U9mb4Kd8CEOtgfGNhLXKSd8D+cocH7NYom+g2g4D64
TWWZlV89WGpEyQVv2zDPHKhDbo0s7dBx4MvwCPF9csw/8NTi/ALTxaP5APcJl6hmfRvtE3dah9Ms
fThSNYvln0HVslZhsVixIJJTisWpWa8Vmx+wXhoX1Y4P35HDBRyajkOJ+G0MNx+Ri9cqKYtjP2aN
AsA2sZZQ3uR057Hnc26kzuiHQOee6tvQLr59cbwoxSQZhgWu0Z5/JSy8u/HF9jQKJfMLLCbvUo5N
/SyniVKjDqLuNxv++BGvuN3Vc7wupFA4WYJuw959R3n14aevh/tGpLjroPlKZO3CXrj4ClQSyQ2R
+uBJSfRyVidzU8n/EPgxSaVoa8DJRXULmg5iLWPI/AsKSfKYVfgn9ytxE5eUprscZ8Gp4Tg39CcB
aVGgmamtdn/QbUMKpRMCYl+GD9ieuNEi4HAqL+7VSpgmmssqp/6qacp4NzH2YRIl2VQfYeBM1U6W
DXUPkJva15V5eSunvH4yCN8zuPZYblOMIeAi8KZFmAaPFrPOHrL/8Jfbn1SU0/ucvjzSoACrhjg9
qxmS/GmoNCo7wa/1Q63jNB/DRjjitTIl2l2GebXehgkMFxqaxpB1fAxG4Yt4+coN22dh8tKXbLHg
d4fqZ8wPPgO7cHnCNRwpLmGYp2Rjc4cFqJh7D8xz3K9fmOrtb4aEauNqu0CHS2cIUpFkhZhhVzus
DIBvXl6t7AsQFtyDJWBW7htk1DvZCDt5egg8F3Nc6WEqRVjJ8Yzz4pQHywNKvagsKnCeuWF5aONW
P84er78XIkyj/0jjgbiIRsB/jiO0sjNWdxM8OF4IbykJYv9XCaUi9shrt4pIgiMbdcgjHedPNT7p
8pP6o/CsJcZPCFYDfRR1VnjT6whS+iPuOPPVSTbs0XUq9VC13VruohCOzQJcSrg/p7yb/0ubzjnN
fefn23ValtfakZFFbO67f/Juu91OtTH+M8GCoKZQZXDwBNYRhCeRF/myz1JHXWvOMo+QE9AMkkD0
mj0hFslz3AzpPqL5m2QyMyhHLhtPjToayzCJIX8VbGudxH2pPdjc9EsFtcJHNc3i5BH1vFB61u/g
l6mC4WNez2NKj+IhxZGITarhWsejmwzdOWvn5BR0SfEsJd4jsFxe+95hyf5OgjTe+nifroXqzd9Z
VoGH13aEsZG57iMv0hH5Uic/XaKW8ybX2JG4usT0OGJcv3RsLLcgR3oCnB0b52e0GhKC3oQmd0ly
9pPUZbUF7iYf7knza1kd95DOJCI5oqcuf7QLUmmf+wp5g3kIQyeH9k5d58yFW1pM5Hs0Ow5/H4fJ
+rOuhuZPtUwONTcuAofWQuIwMxxJKTeizQg3e/JWIE5c6TOqPopxwEDMlw/lTHJD3CvUzK6BxRS9
lz243a2aQjqLZomV8Z6/wDhgbXRuUaP1i8Ytj082MvUf2AjEJXIxswwN6MPmQbmgjkGrU/+tiele
1mJZ/8vHSHzQfeVEV1iNrfPI2qTgZkENDFh7tMG0h7e9lh9TIWJeTuxW7li0cX5AuI8UgR5eiuem
iMZzxgYwPCylXp1dTSLjyIs1z3jCQ5rmVaxRsrOkOcR1QwtxpbzyGA31UB4oknCvcqx4Pzicg0A6
ckU5IBaT9j9WxBBHE4IXGCH6+w4st/1pXRNWie4IPYK8ZX3mxrT4xgJ9Nrg9xaamPtffpy2GJNBV
hlchfDOiMlltu3DXQ9rI0WWC8tulx2+P5T56oArBcI4WCd5e42f44YwNd12jCcdxMUSIZWlCqDsG
lHpRbRKBswF21BK4JVTDwQ0tDZnIIyl1IC0yb1sRs72c5mJ8K1udk2JTpHNe6txyNE+XpTy4Ayn3
cHAH/waGYfWPnmn6/Lx6hDPgaIX5u2IbDRrHMzp/5KyRPY45oRZwpBwieNyv7kaoJGmfkYxXc4Ov
iPMKIl4fX2cToe+1S6ODC7VlC9cu6EUsXE5GM4GwY6cf1mVpCvw4Tku2LUgIzKdoXcuWdkCS1FYD
viVPhbNwh3fYBluQGTgkE5euiH96jdsnWnvkr6Ds49fZEeNJONQrkSHAyOy5PtV9cu2Q6QXG/qey
q7U6YJaJb1Z67Y9VltW0V6Oe3tgnRvlrQpYlKrZNW7jjV7Z6SQdcLE7QHkJPs9mwA5H1UbB3+BcX
WSN+CUaNf1O9EEs15Rx9RZ1fbDMMJDGRdENpnqiH4CVopZF86onKA87Jwf2Nxcam3mVhv0anmgFL
fYRj2pk/9Ug1zX9MGAXxhn7Nqku8GkLnCEO8eSP0vhWjbB2LQx1nLbiQqIn/qUkmP2SWA9BA6ea1
j9uC6wKVtR/fWQZyZ+4tKYgn6YxeesNyiBFx07gLovFSxPJnGNfihTrIqjuNul7OgWgxQPhL9yaK
EWOVKxLii/0EPUonKfUE1HUtl1LJ+JfSAKi+W5IY/7WGxyhiZtia70k2iXpK8VkEZ1iGsv0fSee1
3DqubdEvYhUJ5leJipajvJ1eWLZ3b5JgAhjA8PVn6N7XU326ZYkEVphzTJRlEb1AjxmUKUeDxlx9
0dbp5S8WqrZMsCWL/zTBvPVTeKN82OwCXPSQDQk5hw61EBbxiIZy44ZpdJacvPf+tPQBHJBQfBth
gqMbu4hMQtVEOzcNeMr7kdA+OwwnB+WG2+0ADNCAEXOAaQYIxnqSqKLmDz16gf6EtyEkdc6Sma9e
6GniVi6Cd7QGU//Ck+J0b0AENeyIOR6GaDszBcTA3ZZPnBEAYLopR/rRM7LXQUfwThjHBDAhTACA
RkIeDSTzg2NdznV+yqXI/iFpD5uEk1o8UbiO57hdw9vcOx5+Sl2rDyVnTBcyy/QRh8fw0gMKOKio
U98G6NODRjfRXyM7K1CvWCK+DwYxEz+RFzbLZvSQwKqoeuQPs/jJSfejRKiCkdaNGv41xeLv2I76
KdhWJH/8am7tT3/TtXCBFrfIBMckluC1Pzm5+U+uFEwps5/Ue9A5ndNC5STOncdSBfHTarN1mWyn
sBMf3vRbCeOjZPgmQVdgNgnDLV+j80mxF0JiySstYYlhKeaJnq0xT0KQwtOeiPOh+cDEIBEBWsYz
z3bd8fQTN+QF6jJiAlRk4i0wafwh7w+xDA0DsxbNUIL9sCigdfUYsbzINM6TX5iKgnxgIth2Pm3D
WlSRhce273zArT3ZISfbXRsf7aua/w4N5fhF5hEDYEOMyGXGB/FdxOzas13G6g6Nmi3YobrgTGfg
EyngtL5a82f6dJRQfVeyDevn+Tl1gWdPW3xN9pEBKhuUBivAdxt12XotGq+G+4qu4+BqVk/s8Dh4
ILmldjIJvehjzqWLcJknuh6+mrIJ7iVWlIalYVv4/xkta5sLNS1p2xCV8szcoJA6fcaE1VZ/6gKK
466jSpP7RZTZrhLwifdZqhZS+ToZNyAoyrT+tTHvOe9uQKIcFw6Ewj8jvoXyPUKDwFoUzWyan2FW
iitLP8m0pYDfWNphrMhigyfpeSl7CUfl7aFxOWwVPX19CUnwVCwFa+e5dvqw34aT5T8x/U6JSiRt
KfgdRD7ygEASDYYDpQ1+E4iLNL1GnFIKG5GwdkKxR2BhbiVuPGJTQG2E8dIvwo2Ny/PQVCQ2UlVa
63EVkWW9NgMY7wPhEVlx29k72WV1LRB7RF15+q6fmO/fE5FAiEbZ9zF1oMd4NsmyYrjw/K5vgLb6
ijtIIUbWA4qTNrBJDGucQv/kczeWG+02ssTGkUtei8hzzcH2gVftltGZYKDJBXOFS6cOuahZTu1s
yxlOGYliMcJvhmeYOk6O60NMJ62GXUotsFBuKidtd53bZheWIvJa+wpFiHS9+i2ugJjQ4bT5N9us
7Aeqpw2FZDJIs9Fw8tvCItmiinSBTFl+Vtdo2Fa/6r9KtQTmKGe6/TJg9rkLwe3sM3YWeGCrELpB
7IP3e7thziS1M2/zrqPWiTeuyy6UZ6oV3Q5ZqEnwfEEhw2cBd4kB020ZDzESyFdLRKJjgqh5ZBCP
wb+oSLiD34AKaAl8wuYqR+DOIjo39jF+wtbcuOWq8Tj0holKGix2v1sFc0ueq470qCSS6xR9Kg4k
sK2KWcYVoqBVvAQFw4sri0QqgtgBz36k6ljyPyvnIJmcWY4xiqbpVLNPhD6TmgMhsOzSS285I8UH
/AZl9Ljg+VUb7ZEJw3duQowztzfZtqHVH7gMC9/eZOgPNIP3DiYLwpF5+on4DpcLQ9gVZJvj4GhD
bd/0bFkHnobrymNbngb0CLjgCLbhRrCC6E9UFdM3fBRXvVsYKjAzkISFxbOBGxqE4YUwwPIfnSVZ
dsQgVezjh8Z9k6lI3SPTbXnJaZXpT0u3y54QpwiUEsvEcjqbsnvmRezLZMZi18cHtmF87THgM573
PDQWqEjfmXEbeczFd5xY/geKGeulLQXKUK/3IO2CHbmfR8gnOThXduSTar9bEF13fdP1e9ou3Eqe
XYujQd/wmueg8e8j/M0J6AjLhk7mFd4WjUv1mOtOrHiw8Q9vCYph9c/uy92x5V3aHX+guS40t68I
4QP7EGB55GuaSsVYfC5B//thee59HVr7VqXhY2CGkKXmQszlDnmBGN7yuG5/J7KT0PZicUeeZwfp
XREu4FRYP4g/Lov05jTX69RtLWH3xRHiQXqf9Vx+uOFu87PNEOMiur1tvUOEKmTDb6pQL34ckIx2
1/kWbHwXwatcX6O4K/rPDmTovlExUNrYacm6FCt11ePKxDeJnG4htA5v52359Q/GIcIkWwOmbQIk
VunYqS+vXqgzFPGE/rZQsrxASQ7GZ3d2mZi0FDcgr3wbTaXtd0eMtZk4dR2lxhj57M11yz+4qayl
+1LWOn+Q2EfraiaNG4nkXqAifsDToJsTGV4N4zyfj8gWbon0QxgZ9DarruS9E0GheYGEIVKUYIE4
cmesdYbgFQ3LjoFD8GmDtHjGr1kCO2ljRklrL+gXkVgnNfUC3ByrGA/gCujrwT2X/+WxNbNSNmX2
MA1NPX+TD4jIbg6ChcBKZC4HzxkrszcVSODtiCjf3VLv1p86EDBWVYtjfKr8yN0wq/MeuSHCa0X3
ivDEzfF8NFH5A6BW3wP0nnvc2737BMVYJnXBOb2jklivXkh82dKFVnNwcfPvGi/FVJo6S4nHBBIL
B5N9sCm2/+QTdvVNFhjvk/RT5liOz88009cnjkW/R+9oFW82yQRXnA3qCTfMN5rU6QeafX6coc0w
vC+rc4VU5ugCE2QE7ynJ8HjyT2EYAvopbhbmTWQPdreFtz7dOX0Ru7vBKolnNHVmP3teFHz3msMa
5U/eHau6CYFfjOJdMExgSDRqwfEwpMExED6Lbe+G8UGmwKdkVJz/WwuvfMWluvyAmbSgW/ipy44P
84qwkVOjmSzix3mym2vPx/6EXds9UaFSinnggnCl2cVzZSb/W0qhMAiEJr6PbRMsd5mbB+EBoy22
ldmag8NU0PuhUIKTFeLKefCchuaLSmHn5Wjpt7YGvwtzFeWoWdZ7geSeShPiM6t0JGYmzmvWVna2
Jp7tmiBBU1S8t7nO3yq6fg75Pn7Iydy6KlWAzaKeKd/HcPgouooQPlMiaOh7t7l30tT7bAG5/Mld
gsRlOMjiGMzs9Fdv+avyaDrIbPWfK9XJ8hjx4u1cbr1h0/kifCThCtlNgOnuMto04rtpCEacW4E+
LdrlWw3VQJTruOw6nDF70Wbx/ON3tR3sLZgr+xZmgCRzqmA9iuwblayFSK7n1yLIJDbp0ZqbWCTW
YF+j2JsI3aTJQjfC85tPYCgRGMd3opbpi80kgfjeqEo8tl7sNkgwOffKLU5M6XeLV077Og+ps7CY
E4IpcxWdjdEjSBPv2cw5ADhvac/WWGRviwmuWK2svYDPd2+jej42jRM9hZjJD2vVLubktEACOIsU
/QJS6SZxXFecC34fCEZsD5wNmWIem5jRoczwquZt4Rg+g7vjt2XTlLPj6YrovWWPuR49ZBrPHpfV
Ueap/Y78gegKRM8sVUOwH0G3jmUyuV7k0T0O30gz+9dYtkiBqkC+I8QUp8aHQVyNwrio8EFDIvHO
f9kU5buiIZq6AJO5CXo+VzPDspKjg26apippXRcKVhkSKYiLn3Gw8O3yEWPDmJg8il9ylk209KbI
kIVZARt76VU5OT3QuxBU1PYRTdb018xq/nalU1PODl/oDYl2rKYZrWqdxm9WlKJWy6zn9faXIoJs
F6IweEduBBhsF3VIvOgEghtQLx3siB5g6MyxJGJnC65O3CGnoBGNwnm87TylvanmtjiHGG34qCu0
3LpAxmELSh2wp9veMNH2AFNvHBI0nlhQAYtm7iNnCqZOlC7HYdaRiNCrE+iDnpyXceif4mw98l3H
O6VX5IChxfoPS+23QBqQdI6xznMxnbFUM61UwSD/RU5OruIguPx6vtUVunJ5XRdSKZMxmMg9gXjQ
Y2XSW9rPigsNINdHRr97K9jGrruthCgPUUk9kaMRfVq9f5/72tyBC8jEmXBADlUHhPWDPSLjH6A+
bXHHQzBFVXNPsVTd+/PNfB4gtfhJlcP37Vc4kOIyCvYkhXQO9A2eaMux/pMaPJgoFkCL+Az2zF0M
K0ekYJV2w2YLQJSLOArra9mGJZzLshKniGnzZxTq9m4ORyzolMM/VO7EPNbtY3VzWPLqpiH/Z8KO
NrZjOV+Tqh7bXmcfERzzzcBG9DGNgnoPGZ3IvCkD67qVfmxsDDYtl3rh/TSWUz1zYc1nn0pLbSaw
PJuxI9vnqF3qZ4pbSHJuCC6E2J3bFVpxY725mQ1Al1ku32A8HJlS2Awg+ZirZnahl2I5o+xBbZ1L
3AuIQnSSVyHTA2rbDSV9/K7nDCvB2IZHZEAAOGSFxZbs29e+6mk2CQTqER/5N2TqOhW7NvALDpn/
fyNqU/1lORU3O2/JnAdt1kxgaGBmREwgtHntwuaaiuYH4gr50Dx+N8EryaZ/yjQVD+S4yBePtXlS
9XMEeZz6f94SaajCnduvuUyqesxpWTPFehZmw4YNf3erLPLfORXDlV7/U6Vueugl2GMc9VQIrEiJ
IKj1F4v4qaDwU/rO9OQKb3O22LABGNB9LVB28m3gq8bc2T0tvx67v0yHSQKP3AmY1TyqlyKwI6hT
cfF/MdAogEJ5Q4uOIN9xh4tX350I2fE7VX1p6eSHFfX9VnYeg23YZu1hgWT2lHVGvdClcJYERpm/
JHqYjRpXpASmqRm1KN/Pt5wLIXE7AH52/Rrkw/4mV9jSVU5bYwELahedJkQro++YM6yIoryle0d2
wzYjsM8iZbbbYdZKEBP3u9YUGkNDjVXVlqbbBvNIIoRsIz3silVRyraoq0jkUskIsJLjZHkDNof+
0Z2sYdtPMdbW6V3lmc8e/wbqQO0E+yb7MBO+Uih6MSZflMr5PBt45uzZA44zPBWO9SoW1jaua8qL
HbrigxlN/mlCW53iIQ7MwanKA4TIm/yIXPSbPVzkT2nDMGwfCviLnca5syVtDGlM2pHDM2HAloU+
gXWzTgWLx/ZgDYwHPRMG1wpX9jV0CZ2M8b+RyxXDQAt78V7p3v6wwLVZh6qw5c9oPCQ33Fr1b+n3
032BGisG7k5M11Yw77/5xSn2SeAgEzgei4dmCKo7byLnUpuIUT/cBwwdwHfSIaBdbrELFWjjvZuO
HVJpMapjISOMAgWrrjrMPJR+83/ZjDAKt+RZ2hjLW6pjFFXyg8EL/7Exfq4HNqdxWZ8xCcQbFU39
u4RGj0dlXhitr2XW/zHl8pqltxpB8qYdJrTcCIE9P1lgCu2CIapOGM+yJ83K4VOm7i11ow4Za992
DWLOOT7xOFFyAV0/sGRgqhHZNfk6tnroIsifcin16wSfYluWxu22CBOcm04xf71p/d6wPCz1OWXo
QTWV5S2BQCBeLysY9R1BKP0PBuzYsMzKGg64uEAJ5ofuQu8mLHenhnn+bbVkdznyV/z6U8GTVdTp
lsBPQP8OXp0vZcrprmY64x4ogSLw3GzC8aLxgCO4LWqLiS66Erjcv9An5nfmJ/YhqmJfE3TVu89j
1Hb5qXRYZ+/71fMw8mCEMxsHm9Y/4XhcRTNi0mTM7eEvj6/THGo29n+ELKbmyzameVy7VT2FMB+e
JmQn9HY6dnD2R1N5w/SDsDmhZvNIlYptYL0SFueU9NDYsfIEogvqFxpHr2PaobjBEblKcQzd5kbR
S+vpzszTHH+N9HkhQqke9waqJeu6Irtd/hI1mz+tYQhplmkTMpFxzQEbrkY2d8UScfPyA0pZP4fT
aIBwrKo8FyLMYea1xc8icodbFW21vwdI41dPeADEtJvAib2TRketZTDA7fOgaY50h2ik5diEj84E
ei8aPEljW63RNc9KH6CcQex3tRn9Fhwb8GyoJkbXjDtkD80uHRwrvqCAEcF2qGp/V0jf3k2avhu9
IPzCsiDyb0/jmjOqQyLjxgrKJlG1kGu5DlHht/FlzZvGPgxm9v5jb9qeS3co6AAJ9nBQUIvpwlt4
Qx4TQrCHWtL/Fsg1H5nikOVTx56HXjh10WZCdGABGWEsMonpDBMgG1YBYx1s/tvRY6i+96Nw/URz
45tN6K3BH9NXS5NkdhPox2nAPEpIXYcad9hUgw8u0O8KeSPDCTq9PMHqqkkrXPCg3ruA8ZpXFlnW
gjrn5v79smli24/cQ12AxECxTMFXQd/PP64EtlN/tmpKLhKc+q3omUpplLxZv5zoFfiYmKPkFZoJ
86gtuw6HT8c+FJdX7pUBHClQq1v8Pk367GZlnskEcVU+a0pbBtDFkaPByhwmpG7mvsRoKrAMo4/M
/8BRlOlbWo8m/pwwyQ9nMyHnx7/SWgahtoFG107cRuQUigPqgGE65ryrsmbHkxsLOEeb2sW9SFPX
Bk4N1wmaW0QGRHkqsyKcSbRaV3sgY0l3c01k1lBUlHD8TxLVeeBgZ6fcyFJsYLQhpvjHNtIO/psq
OCgToIVCego9RxVM+iWvUp2ir6A/Ln1weLBfuj2jZTDgXDzrC7KQ+OZfIQnzJZa21R91CjqIEBWu
kw1NmIPlTtlxUgeaVKQMncMGoyxzsXzOGCAjku4/y2y+7aUqYe7pcFOQ6pAvqMBwmHibofN1eRzr
aR32JvbqT8I07PpklSQVOPiBxkQQSi2PdNNkJwbLtMoHOHcyPCw6dKPTDGctRdLZUHMClBFn4470
KFB6WDz5dK9X0DyQHzeWp4bhrh5SJjho89sGxlZUzC/4mlAONyaghRbc7ONDOcyhf6y7Jp72kVWs
GoNdaz6FGOHzbiiYZu9C9zIde9yRyPGrLuyu3Y3W0Tq3qEY0rw6N800JTPBiWmCSR9XQb/F5ZMPe
geX11RYj4hAPvDV3Te2LpzD3lxsza0De1Ackp5wQh0XLqVNukO8dMVX1hf9koIkU1QhyOQ4CIk2t
4a2zlvAZAZSZXsko6h+D0Hj8UcTQACpxXX1o+toFahczkXGEpuH3kZdR0Fb2xNmet38oFprxd4T5
80tAHW4owXI8wk6Ggf8eiUL3rqpcgbZl2P5MgPXwL/bwhxzxvCJprZCUPjBHdOWjpwWFjxvNOx67
/Bt3RdifLKarm0Bl8lFyHFQHM1V5uW+IvvsJAnJykgIPIjEXjC6zYwnXLccGWvA54Q/XdwDDyE4v
LFF4yVoqsfxjHj++dJlux0O8dNEPxDgbTzUJiowZ3YEaOgCuYSd5FrSn1pPt3x64CHMl2yKbrl8n
+85my/aFn3R+WWZlvfHakv6EWoiEs2iUY3jq/dR5mOhavH3jmPIuH2D/Up0pjnp+eentPV2yIe4Y
GGDZwPbPAkPL+L6CxGYlGbYMWkVOIOduqtb2DYdOwNCfRglVtSMKHC1z6NC3icClSSKhrXsgCUGG
RDgphCNVIPR3SgjHxfeD9Dz6WMm5sKcS7o3TYicMevaWSdhYweuaYevg34ELhKjQrAWvNDrhhTwF
vFKBBTnw5tDJDSO8KqgT1G1++VbDRZ+O9TjWP1Y1I04bmc3yzBazg30IQNGPJ/Go4qN30vAVhnl5
5Rdt2Al0VX8m9iP8cHx6uCNDQIEGqTeIj4smGvddo3xrH9EDt4fVZcie4Eyh+3Rtz5v3HRI4g8/V
xuDX4/n+LNYpVXeVDx34jAg2z/52XV7LnTVMQ7azJq2rUwqcsYAUSwgbVovZuQI6h70dsOu75XlS
qI2YAJ/DbtQMRJzUKbdVRUm4mfgyQYUqMOPcctPwLNFv3dkQN4uDw634TYQiPTP72+CFqgSgqalu
n3gYbeYVjdUQh+PLClf8NMZsLyKbysGt5Iy2uHY4t82qRHjA5wK5mZMSd3HPyfuMk6D+cFqfzFue
XgwFmYGRlJAUBomNK5F4CM1BdDJZUWSv3cLoeTeCzxq3jA/cpwJwWJto/obXzEDnSmbXy7agY517
ayhsvCnZWl7aoaH06hm61p+db3XdH8apzcUa1inDvzWp4kzb5+00To3hwGSNZ491WDODAIUT6SHH
vzCRs89Oxqnh5Kn5duqowkhTrcw+HTx0bIMW+Je3Zy5rTpp9IeoZ4s0IdNe4e2XSTKL7AzAsWP6K
tCYQZFM7jPC+pWuQKVB6usGRgtAEm76zHTTTsJjzl6Fs+DbKxZlIP/KCOYbGEzNJmuc27nfLhKN/
40A9nbaVVZvlYE9WKg+miCL3MFiMw4Tm2dmoSQ8/kcN+ex9Uaro4iHLUt2KeXCJoyLrhxHTcyi6K
QNHg4BoZBFRQFRCZieHCSzW7EeqmjpIba6mEyhfgGiLYhK0brBNmsg5fdWCyyT6yFhiKLza8o773
AvzmRyG81n+RDJvtjd2Naj1WbU/GmNtOjX9c7E5GJ26LiYF4cYOaDhn9MCwawb7UtUGqb22lwtcG
WyR5U0Chsu/BjI06Z9z+/whqYU/Dj91drQ71ZtJDCVkfvKyx/6FMnh/HbAIqrQrILhgfHPtp0dAM
knmCGnPuWhH+Q8fAli7w7CLchsgeozNpI2v4paGHJmOEBGqAYkj1UFfFQ9h5xt4ZbmKLvggznIOs
d7tUeXheo5gsZEorJnCyy4H6wXxPauIlOQyISHb20mbfeXUBrp0qkDiUD1PzO4eIojemG9CQGB+e
887JGkYDgzcCSGwqPTx2cEOoKGtDSVzown/lb0qvs2+DhePOjm0wcylhTjKK2vG5QCp4kitb/htE
zX7A/p5fWu182JpVbzLAb3xcpxnuCll4euMDcdnp1l6x41vuOQIymHFQByjdmyh13vGjDvJ5GW0f
QBVz8K3g3GUNYonHELqQjfO5DhiEtdaTgwb9IpmnltuaQd9eWZJAwlvuQ9cg2tpVjMlPyCVySCNz
HR+QjbHXd2NZf6y1wd9au0RGHSYzW+WlW1yESsaBGDbomO/CpOnq7KClacWeK12rEmXsih2pleK/
UuOJyuuZG6ltm1s1FX3eWDEPfAb9AKKNXarLplUhdapKsSmmFpZZUy9fgVt3gHdXnCo25pSzJ9zX
jFH3Lq2jG7XKOGeUU1Ab2jr+gB/zF9aRB4bVTE/oDXn/5bjyEjC39R9nmqgXsMEzBx4T1T2ix+xt
sAbvUEY8huW05ORc1IUDQz+nDfCVW91DMUDrtMTDf8ofynOj7IC1a4lUcxcXZX2JRVoe+0oGb21U
cQeyyMZ31EEK3kwaxzhqwSiXG+6EcFf4yJIBD6XxRg+xAJqGgeiQjyRSowTHNzesHTHg5dSG94WD
xxmkBuI1g1mGTQqUEtdbd37qcZMCM3goyjx4zBG+XSKHqCGm09CLQkamaC2V/hmpNsaEum15NasL
BolKPPa+W8arLiUvf9h2dgWjqZbLgkGZOlQ8AvYe5Xra8u1p7o6l1xB4GlXO3W4QYzGfWOfaaWKq
egA8S2WBD4Z348prTdwio+VS7U2Yj3YSelqV3+Vi2CP41syRKwFvARSoiSh8LVBGobdRBjYZ2ugg
B95B4BsIAtRjJyC9PkPq2W49vXccXr+E5qNePnpb5c3WWfuoe5ytbJguzFowdgQ49jye/RhlwyZL
saQeMuvGueQkgFqlGKS420pMKAIY+sTIKG0vPnjKVDeGLSk/XC+Z/wCd4rZGG/L/4gxHGewAtdwC
gDhBSEFENA/2Q6SkkexZnxN0i16iBlQWk4NGzz1yJLuNbUjLY2hGml1fo5ExSxDyxzt0n7c5MnKl
bZHXeuE2qp2R8RXEMxTmCKaTRmThFZoWmzT+8/JdNy3H2RLF6stNWfNt4R7F3CB4eNVLj8+Wn3cm
mnM3o93F74UdGVsqflnQIVHYj3vklt4VGlnMag7lRobOT6rikJeUPDvObFaUcsjjCGJuirI+5D7i
NSePGapnbiZYjDnooMRrhLcc8QZNZts18+Ae8KiK+OCCODq1MYAXhB25MYxOtJYX3BFaH4aSHcvO
6RVpFHHQKzApkdU/euMtHyMiff6tthRKvgHbyIv2StiyIAWRBUsTFQsnibLtAzEyTBJ5ksicLUgk
du86shUFVq6my39BdYBhbqIl/bLBmCE3GXShExlXFdsnN+1ebUIJf9elB6BNrhP3PYLdlgY/9Jzb
ZzNR+LZmA94fqs4KR10HBfesl74gRZAAPnffLit5QbQiHh2ToHLjdSWPbg9oclgTFLG0iMiTKQNJ
9zVrArdbwOdz5TQfFWCLf4If9qup2yy6bxZpzXccmtijSYXzMNzRYD3zeuNnDecuYmcVE/dCRRAX
FkE1wY0PgHLhOUbrDH0uZa/D82SXp0mDw9qafok/rVRYYhvKm2cIJWvjwzZdOsGqoVefyEsBtVEh
2PuRloIgHIEagWjrLh72HhonBJ9utLQoMMY+Yt5EP7MbWg9ek6hARW3GqIKhYbTIy7ue4YjP4Lv1
iyMbN8s++SJAwWdSVQM1NCaKdrMaeITgkQTjlhVX67K3qfsXXyKRv7lHJxtYHocfZ4qLqLiRDe2t
Q40fJayzOHEqxyFEJ8PnGMCfJg93x/fQlpBpUuWdEK+42dWLkNY9smrvCdjwW3/+9B231Xtgn2I8
lFUk4i3ikcBnL4sci/CtqP/OuUj6BFRAeBu5ErS3zdEdX+eiIhgSD9/gH7LAmvwdRXjn/inA89uv
Di2XBSE6LGLMCzyfCUKUqryMyADBIVEIn8vA6n5nd7ihzOu5OVAIZtcxxDCyU62DrxwyzRxd7MAp
ohomtangNPimWXbB3MKbDdEDspwfbipVKtLgH8xhlnlUDn50XmqR/pv9UZJJVbnF75I76lITXs0o
BcoLv/vqVSn5ocgpkQTFaIE6tqosWeCMfSLDa3vGuALmEVZX5Gp5ZlmQMsLim5mBMUxqFTqlVAfn
OkOahaFCLVf+t/A5RnirdquLkm6fM4gWW0z1/Q+L2NlKKFW0n4xW3o+PjG3LnE360ABhdSafbrJH
lXQvsqj2P6wUE89pKSUDHq8zBLxDgxzL7ZzK8WImHP7Jguyk2TFiUnqb4fR7QRNB9ys7CH1W7ntv
1eIvdx0a/R6MrAqfIDUTTUP2hh5OC7UpB23HsgWUFrJCqJNjfiStoP9nj638sfqCWnjqkVGeBAZj
5+hzW78uoCv/gSlK9VMjMMpulKjXh5Ei5rHrpf/QZIp1RMphCsxmaq3nbFGtdal7XX3nJMP/5w0Z
AWBaIY5lMKCIZSD/00vg9wdI8kxPoGTcWVDVjO3+3MSDvK5WIR8CFop/4Ro5v2jUm6coWxCnScx+
B9ROUGvtzCVBjIUVJLiOrBG8f8UNrBWHwcgazS2p1zzHoZjFBeq+E9wyyC2ls/dcaQDnu7IJUKwp
y2O12SkQX1fYmUIlHWLDH2XTlxNEYas3h9CxcEs4RtHvu6hnmSM7pkA3zVn8gg+btC7fkRlWcfyq
UEgKtHWYhY0dJuGS56xVcSMMqo6/U110zFDgKq3uQkmn+YSaVc2+UEHwEFi99wdG5kvZLq+AGJ+q
Qs5P1rwQ3tDNzgVtGayfLs8e8csuDx2PVAHaei5PFULcUyAMkgvUyvmpN32w55Ypj4ix9ZWEn+WF
bf66o8MjpnIOrS8EjPYdIb2cz2IMdqons0sCnto7Ub+8Z8HwOjXehG5Byq2bu+HdjHXoPmh6dM9l
ZJ2baLYTu/c/Vx6UXeoPVw2wJmkA76FNINkOJU/DcpbJI/tYjYkmDnPzgVHhnYV99FthdXq2BkgF
1PfFMUdJSe5zFX+pAFRS5hgWZ4rh7SZtq4pTdez3S+wFXz5QpXcrb270qlHUT40T2vfulKdb5Fxf
aUQ4DbjIUCFZVRAgGIXoC3an15UbfzPgDoCuZXUJZg1JquFc/LY2dLllGa1zSVzKcy0hNNhVtzwh
HiQdo7NIFIqi7g4ddn1XlqP8USoD/iFreezIBHy0zLi+B7yUCW1siEPIX79o2ZcT9yfWhhzs6Ptc
4Fxkru//Fyp7uIOpdINddumvpJJPsmjt7mId6YvAjYRhvm+OiLjGtxGJGIvdXj/GOqS77qBFWnY4
vHZExYHRwHECWmfh72p+ZB7G26GrxR8b0eQ28gNxgsHtHj0zuG+pzIL/Rjxuh06QDoQEwXkSTl/+
8X2pP1w/or8XLe5jwRJbdVZ1JSdMH1ZtY2jAJb2zQKIESsuDU6v/CF9pdmAkGOJVjCTujIELnrYo
o33jekx7kXAdUrgJ2F+8nnge4o0OS4U4llIFbZiLDC0xZencV9oUbzCBKsTSFI5oSsb96ATD0Q+a
6R6kK0zfMWAAQBYRg8SY6SLuPnYXjE1O0A8WhC9yiljxzNGGcjl+4mYJarjWS/gwedF1xFlyX+ar
DjiV++kkbKv6Ro/7gn9EfbojPpw4H5HJtvOJfKb0rS3jvcUQ7dOnHbpb+locWgQRGEyZ1uKf6488
QE+4hT+KnsvZqazxHzZAPKv0jJU390+ccZ9hsxbvpe9NCXBaRlECBlRDxCKU5p7pOjOut7mAXJ83
uH+o/v2D8DTnAoRB3KpuH7rblPSklwqMlAGkUe+cNq6OoIP1E9ljOEHrKTyteIP2lTOcMNvZqEZU
LBNSv2naht7/s6AJ+eSnmEhcsK4Ka96nVdIyIJ5oLgTDkVLjoakB4jdiJmqIej4qkXtHHxQb8d6Q
ClkyN4xtsmn9rZ18Qfo/mP3qaGxU0/juWDaqcdJkA7axGWSE/3F0ZsutIlsQ/SIiGKvgVRJosixb
nv1C2D428wzF8PW96Je+HXGjT7tlUezKnbkyHAd0Si4CvN7GZH4SVINTgatFb6Jtwu1MZd9zpmIK
QRenkd9QUMZrZrGF3JTtQkSBTByKPD5R8zvqOmcn4DkZG6fuU2j/kVV/LnXxGNcOWIFO3DXARrHa
FDRk8GdkZMYafUtBa/+WxqV64nciNryv5d4g9Y7A7Kh/uq1773LECBlP0O6bxilsf4kw80dQxOD+
YprZlUtkPFtzQ4jDMQl5miW1pxRh34y0woWdwpBbMHLK9IU7SL13zWLa5UsOGw+jeX0UEcDyvMat
YFcosAIXQwMc85o7OuvQrlo+9IkekCnEkM+y0Dyznu19e6SV0DAxXEho68cm9N5HB6h/z+3plkRu
8ofoiX+iTrj/61mVBjIRckfCgKwHM2GI5lr336ZEtGbipd8GZZ4Gn0aC+qssrEYdgyrhAIOgKP1C
mCDqBX5v05zcGN9NJjzufijf2zb0mkM0Fv9fSMlkcCd6SwZdvRPzY3ZnYVWdOI3jzzwS5rlt1a+u
cCfAR/tMbMM6NybV2CPFAEEIdG5r9KaC8FFG96ywiIJa7Mx3uLXI9ef6HOh9X96TVQE/kbUsUrqY
vGiVirIhKs1qDrxe89WnqX1JXRVeDWdKsQhq8VYfnFdQsNErAgwraBxvV03Lk48RaeFxMlqShAWM
+AYW5YXagSutBdZDrqSxb+cpebA0Q72ZOWbcPjP6FUu6ol612j03btruPQ9oL4OgRd4LpMQ9wRKS
v2JQWzSe6rmyddyw2dj4lReaW7hOKkBvEw8JzwTTckwNIpZt0nOL7P6yEAgYNp/RurGdCQmSK+PQ
IAzuzLwPb0vugmqIaMfDpxhelKRemOs07UgYvawvMmDEaqapY0y0B04r0plnKCtQb3BpTK+g1Kpo
JzxunBtHZ9XWR5Z9N89JfSG9yC7fiMzdguh+r0W1cQdlsjtPk9ucyFI0b7LlAikM2fgowfNnG8WP
QCJx0kbuA3jcT912anyoiHWbwiSiI+LSvIVgL4LembuzZda8fXgNBkIM1tGY89saDvYpsoJQn5ka
u5N+3M8eH8go86HZ1mPEzcx1Om+jcIBdE+KUJ4W/4Uk6vfHS962AGq+DOPRD0p79phRcgM8idcTB
7Ur9yOhuHKa5bejJ4Hp/5M6kM3ZU5odYrPCYkfQ/NQtXH481w64NhfIHDB0GNuW2fZyroj+UyTS9
kdgvD25fAnXjg5UQBlmIPk1NvVy8lpW6PmnxufUq6zk1XX5at0s9ZCV+wStQY7hqbaZtMy1+nhJY
h9QGAAYV8JLs7ahTEKEUjNmJwBa2VzdiqW8jRYJmteOvpgurnTGG4bvS+3vwYc6jmawcs0KG4dnq
RHzNq6F4IbWGDTYHZuoN9M+ysh2qzzJFpGHbqP9kJuUqZV8Nu1Y2OUToip4LbQhvVHqwUYR6/E3t
tv0F0WU/cnElxQNv484winlfwinhoohFukR7HKxdN1Pjdko79lQrcn+XhIkV79gfUd2IVRMDo1bN
2LBD007YQheLr+d9tA8nhFC+Oem2TA1rxnfJWyVsmAusRVQ/caz6vTP18rWfVPKDPRh/BUivnUOQ
/G8uDWwAnBntpqcueJ9I660fCbduvNkZxx1p8/yGTJLBC3d07ckkifIxlErhkHC0MBCVE94no4jx
eXNN8Ck3fo37pqcyQ9gP+Jsgj3GCZ0x8U0lLgE0WI6Vig1gOG5r3kCKFZ66keOGsPtrhTnSDtnC0
fVQYxp+XjmA+VuA6TQAxs3noPNvUuxMCMpsn7MstdMFwBmhBI3dSTD1twHT0sDbMBybXsb0Rllke
galp3O5nibKX5+qYQB5iopslXQ61u6NZMMTBGQ1fjlXoQWXV5a1KhJfwBtHjXWQYLH4jl7qDKqwY
D9okhsrsiSM11959k/btV8+r6G7MpXwhgjXs5qhnKcDF26HhyeKL0LRL5m0Qk6ttiHr9ldW0x7OK
mu4MxORDQr7klsZ0JO4sSy8/UtaqP6Qq44ACTNZsmd4/dDUYBjOLk5/atHBBacNanhXaZ+x66f3i
TZRWzpr9WuJ93VV9MQSRZ8jV/le7bxg62hdWk+HRsorwdW6G+6pa+lOfAvEvKb35jrg4+yQ9ODbm
ztzEQDNWUIoBaselBdrItP6ENbL7lZ0aAv658Flzda7DjUPt3ABb/wRj2QlM7vqku+R8J0JjOpYR
7+2xYG2DBGn29wlzUU157ErjUsW/cS6H+xKC38VxSI9h9oSqrk9EDPMi/WHjz+mexNrK0VXN1zBR
Iougd5qAZW1APke/KFnZlWtA/TFPimaaRhnly6LMV8J0qBcd3YPbumfY9mo5XD1ox9maDC8Rh2zn
TWn47Ajly5GqBUec2gVtU4W8Z8uhiG5mrZr7tOkVgPqpKTb0r42PIBRVwCOqU7yguSeUda/fS5Qm
zAz/59kac+lukxupUw9ypDvRkjgc6JcpLi0c0I0YuWZtAOP2UMjyUuPcTaKPzBkoRCaIJjZ5NOVB
MkbcMJGEX52uLQnQpuxpobTeMtCdeyrHXMhQOv2jhEImzKdwjxRxCzIjGxP03P/dEyQ5LEUPLtZW
8mRMDlzK8Q8VcRgecBl6042+k0HcYSHKdrRKhE9QNgwmfYhJFRj+tZes3eZApYNWWC21EO5ayOKm
9EEbZvcPCGdypSfLST7V7PJ1m7gn8Py/dGbCj9Ra/TvrkGyX82HlW3txhZ86vBYjZOY3F7ApBaFT
VG1GTTDq9ti6kZVGu0ZTMKzDJMp6P3lG9x3zUv9/d+J+4hG0KVAHHskRMvgLIZfiuGhNm6DWeiyt
2M9Q/8h8U2d+y77xMSRp9BO2sFCzJhQw8Qr7L3KGFkEGSfyOU8fTNg5PDomVrjlKMvYiaCf5CbYU
0nw1W5QNgZQ5WNTr8Y2KGdvYNRCOq2ddW0CrQpoUwJB/gafUxiWtCU9sAQC154WunKexBwtB3iw+
e8nU/MZt291Cr8yI5DbtR8KpdCJNq3YRRa1P1H+kR49Q7x0r1H6vCeahpHAwYs62Vvqu2SeHXG/b
wvfsur0ZmlhetSIS5znTHBdjHs5BzA0F7jykFMGvpNMDOPHxrp+c5GSZBf6yaepvuEL1o4cS/Z41
qekTpstQtsvOuc9TrcfYyWQmHmpLa94TFpUcWkgodWjPxEmWOjlMWC8/uiiav4WZLw+N22fXuV4c
zgR6LdxGN65GJ+iJVkX5ZlOnuutD+x98q45eCpCmXdFpX9pI+c1kqeQgYYmtpv3yo5tM9Pu1oyIs
YoF05cTfGcYPNgGleRYUOm5GZSVk8UmcweuIJEgz8BUPYYxjagM2UhwjJSxwPmX6uAK4NiqmVkqM
fLNTowavQcyqY9Y0c/eB/HT/TFy5vZTc8ejzzIJ6xMY7WAewMNZ+weuAaGTPFxoo1dfSpRrsiAW1
P/UUkQv8pmXZMUohMkYEzSe3POq8zMj7e2FsXYYaS5SO+I+NMxeviluTtwGn9kYogjS1RtrkIwxr
dU9eeXxc4qg/lrzaStKwlIbYglS5BUsDhy9YB5Yuo+vTz7AEQyHyfeKF4wsQlf5M6XVxM9b+EVAc
NpZXlrtsEgFJoal1hnfTHNwdcJuxJqakBG5OQVqZihlu3sStVdoHVJ46nwxS4xSUQ09XIH5k4yzw
exuBqbFuh2/AKN2yyNsPNZRk3tn2O1JtSgA6USNIUHemdMI23bt5nCQgjSlxUN+7ZPgBoGGYWMNE
zOeOF89vqwQXjzcJCjDWDElg45J6K1fa/SOCsyF88HDmCb8ZOyBk6MKh9s9xdM9PGJGe2TWiPPWF
ZPuXpJS1fRNaHB9RwCMjiKuxqbcj7pPpbMUdnl4q66L0AeeNSYMS95sfSxi6tS1yFikXPP9dBXg4
Tj9QIvE8UUYaLxviPhiajWxyim1R82EguIn8QSUtkYs5LSxCa9kIDxFhHAs+zzG+ZCqG8Cl7XA77
ZdIuKl/xMrhkMZi1vNnoYZLZU+bZPWqWkRTsZjKVxnTyxPgYCq+NHkfcSDcYShgk4kwjCg2fxYcc
yNAvLas81Fg7mFDy0u3w5xkt6z0PTNKx0IyVnym95ZfgArkhd+nHU6sWYznBsqyfATEDhGtZVgNP
qNZJLJVG6D4AeWXzS4qKt6UdwxoCUpZp/Ladkfykx+0K7asky3g2CbryMCR9QYWRG/X5QQEFA38/
AQUjAVqDfYPQru9H0RFQScvsfcSkylhIaE6snmQ64VRVe+clafmtJLq5AOmD+7uFxGcinbG9x0HL
FVgWHjtPZceQPhoNtoU/za7+m3UaVShkpfRzAhKAu2ZVA6fkP5KkTZfMBny8wnFO4zhIeU9Sp+a5
rw2KlHVNaufZUEXom8Ioi10LGqU+F4YnD1Sy6c1xzHIoeHJKjK+Vbsr0q9rqz3JGGRSCKoxNyn7h
mdVrt1BFAzUhaKhQG8+Jodt/uhq4uuSxW1+AQNhXOlrkW8RhzhUWHfS5C7kk+QbWY2p9gZXtnaIC
ZuPxdoXcqX0AO9WP8GkVQqtZVG6A6dJwfVmwUN0he+HIoOdoPzb5+GSit/5offZCTTD4lshDSyXL
TqLBhpyi5i/QwidMt3iyw8ycsdU20xOkFffMlYbBI+Jq/oZ5ngIH6lFR1cDMh5nyPWCcm9y03rg5
IjCoQtszaXuvSTv9zVaaBHSncNkTA9q6XXiHBps9owQxB9TvPn7Ed0H1Kg6E+Nca8HXwMACuFt8z
x/UbUKeTQ4x0M1G1XVnjA40O29IhIQ4c7oGQ5M1d44oeQyS52zfROXgXp7Gl0xwurl/gs9oZgyC2
B/OQusXIDHBQEXIVdXowuy7HEuIOe5NSRLCUorkn0yIf6h4JfhvSygW6YB4DcibvGBzHC7q1fk6j
Wh51xzXe7b4PT3DyaLhyNa/6WOrGu2Rq9UqF9nM+YGwfdC/5N3Ox3+tkrMnVghqpMNjkHgtpW23M
zL1zJ3O6GBAHt3mlC8ihJNjwNMTPDQszZ2P3+ENhIN6Ql41XBEH3gl5X/UShoR7cah1SwgvYIQCW
ODjcs8yN+soE4LbrKLUc+tWpnzGVTqbhPsbQX8FEwU0oDIl1pa0LYvWLDa0iB3YFJPqtcNs/j716
ANgm/JzBKP2GdHFzM1b2gwPUMMjCetpYrnZgG4bsXbi8sHXCOXeDMIiciY4XT1JWL5HmPA6MmEcD
tkrQ0hN5D9QhY53KEcWe6xBlpEo6L9SC0ozrTYpg3e4moPKXUjnFmcssGpx7Y0eY4K1oxBlKcEgY
NtZj5sLxyVjy2d64LfzifKTItOTE8VGU2Tng1NtjMOG6yO4KvWPAkTg7Hy2piE0/WK8uuyWftU6x
Ib5+lbUX3muTeUkJzW0GMtcBoCQ+qi7vd/MiVTBPXr1DCS79RYMjOjhd/Q3Crw+ws/ZBZ9tv8Uwc
klL2LXM8YEnwxUywLBY8Xbp3eEvFyVHYj1uDCq02xG+nWlLPpvKe8whmHDXCEGHE90L8EaijKq2z
xEh9LONYvLESPzsLRnGjTRIakh001cH4mGf1z2yySwcDoWuUaSGh6s3ZCot0b0lxxK1q74TrVGg6
YXzAmpz7URujIlbOHFR9az4g+btnJ5nPQPXQmsPxGaCOzSy0+Cq25zM+y8/YGCSxmxY4Nm7lAM/T
FxBIFmwRfZLYOMFFUPK12gsjgqGLGY0Pg46WklP5zimhn2jjwNUz1XLXTrZBxs6a7WYj47L5MPAc
B2NTQQduRlzDZ2o6pdgqybuBJwMoq2FsJhcLLwseZw8TyXxsVm8D4yvj7JzbfqcAT4wrJ4/jCRd1
W4n7Bu8nfnQj3un04SKr0VPOtLozSEHjhjf7A2ExrGmjoTaxyn8Li69P7y7arWUKPLl62x2AuYzb
1k2qu9DqXzx2j09RayE1pVgcFb2jXWjta2lN34bucJ2w3TuJAsYdDGQQiIs2gLkGVIuw3gHqUXbf
QY3Z1732rYAXb6jV6jEJk7VwhehoyuAoOsikld/UC+ISyfKxooqe2Kuu2D/lnqHuMZBdCCzTM+7o
bHHcuax8y57DYy41brtMzskpLgfkDQAB+1HqBisMQgwFJQCQI9OG/lqaCmxytlRnpwZ1h5r4INXd
9xjTcgeehjQGLuPYMTewvXoCpEZy30AcCgBLNbvGq5OX2NC+gbUP48lNNNCZpKP/sBvr4GTgVu/x
/Ff4phNKvrVycoKlpbwW4XScjszVvAcrazhDs9EOqRzqB7pY0g8u9Pijksbms0RvS+q5eqAKQt6Z
lgq8+ceuEhuNqCUfuwLGAFEsZA8rYopCmOKoPHSLVB+yBze3nI3nmtqN1w3GlfGrwXiT7icEwg/b
6sU/Nbh4Z4xonrcqjTrzyPqXa33yMXR2eBW8lc7oigFmAvdCyuHOsSRdq2lpR8OOncFbqTDi84YF
T9VzTUjo/CmmHBt2NRAh5bvPkuxf0kkc5V6T7fgb76THSz2fjaWM3hKN3mo3NOUWgc6lF0h8zdb8
24xKPTYxNeY2MBIkg/xbd0N8H/Fy59JgcG1qvF56VNw1RdOyFTUzzMuZ7hfU9WwXnB/5xnHcOpjH
wX1hLUyaIx+4Ug40mOxTs+Wt1Ejvzl2X7EOC+ki7ElCOKNKNcz21vABrp3hmv0LnLI/1ZOsV3I44
e+F6xYHExo0oG8e/XSEHpA47JrCjopBXdvjXaB0bwcPll2wZmpNV9maAKb96opo7pOiaWqadqVPe
LiIClgXj2id+KtrKh/6l1TDFFaUr6Par4CXVkllKZ8vceCtthO3zbTLUSR+mN7eJAq/HYlUSrlkm
a4K7XtZsoc3iX2TNdU23hwZxRTISomJf+iSVr9lCccs0p1fdEbyymtY5lWMY5G323Wk5iBso/x4o
QTHzyyRlRrAp+tdpy3Am0QN3aeS8huui7m3Ps5Dpk3Y/x/36M3TRVZjx+vITlnOnuVG3j4yke+ZV
Ovv6WAECsYs+f5dCiB99MtIf/GUQVeKk8umoq/5CGT4kCWEYfxj6985arkqkiAsTW6xtTzFAvIju
Jsx6P/RwS2T7HeFF3rKqSglMTfphdEp1x3JsLZBegS4Z65oxVr6DlXHLK+SbCe4EknQ6VgsHjU0s
+2i2M5mRqY+STddSwjaouvCRYMu9M+guObJh3XfUL2yBnkSbhSRCou6c6WX20i3sYQapKPBEJVVs
DqvspbI4V6UWEXWF/HsYXG8Pjv0XrXsBZd35Ocyxc5Lhr0yAex95TOxLpcX7aSb9NVplmO46RPBd
W5oQrZNh1FgDs9dw6pcWL86GvTlYFYOhd9ILIJ0OvT2ZvXap54tzT8Ju1Lk2Q4UOuw+vVgcwHAXb
laICNeM9ZClxLBniwCDMQy+XnJMjzXnpmfEr2k+YJu5U+Y6VBxv28KxRVSagi9SkjrAooKIvsE32
kaxcBu+yUzS1QRjVIO7thxG7YTlmB71rjKCRdvGoyAv6VbJqhWlBA1SXMwwX4hrZ6cEgwEe0dOq+
8O83e8vW5oC2P4ZvU8LqG4b6opb45kKnYSSB6FzAc65XGdw0nOqbjHLy02XdEw+QQWtnPj2XNoZ3
tqzOD9d0GhosYtW3rM7bi0kWkZZRpGPTHT5bxyHsslFGcotHExe18KJV3WSIygBuQtdGqBFJfef1
6oqH8LE2MD3PtBZuYJZ8e6qszmBoKr+fY6ZFtbaOZyyOz61WN8deJN5uikggypK5LYm+56Ll5WhP
doBR4zk2ymtdt7xKkUYnIByRPIyMQ7eBbSY5oQkXMnuofEzcfaek9kTccRVv2VObGHTXZ994tVY8
Xeox5mDRzA+aEz8urHdw4mTVLsI7/aiF/UOeQdllqNB9tBrdr90m/afjI+CY4cHtHS/bTwhYPidI
C7EJi5JPzaVDA702PCbDoKj5IbWxwfSbRjiJ1tK+RCTvtUNmhQqvtdS7OUczq0wwAIHi56xrWwYE
SrjpRWB4uQAD3961iV0e2jSG4BTCmBHuX9jFdzZeasin7Gcy94vrgDgu0Ef25mg5F8nRvtdSEsAT
34sy5OUIwcTw8exypUUs7cegDt3x2XWiapc4bvpM98GpYZtzsWRj/ZKrYVU3pOG7RVR3Re3BgKsH
12en9hq5+kDKlkuRS/ZmnnDrVAuKujfOI+sv3MA7fR06dlrI1EownyrtyItOIIjvPc0eUdlhwWQW
VQmnhVz0JYeff5IL6ES+ubX89ArZ3VrNuq+hGbDiQpo/4vjHnxh7fXKOXYj8JgPHBk97el0y9ibD
QKtAytPxErZFsp1qo3tfWNEhf1DADZUmOSVDFIlj4eBSrdBDmOXRxMBHA+qD3cN108xja0+yKt/x
rFV7QActiRa4fjZVc+CZJWZl5k4ak4CQ8qFMk3aFYccn4+TaO1MoMHyiY1tskvcrNZJNrFmcajyR
pEtmXo1nU07Fkz1F/YtqnOa+yiI96OJlfDZoA0C/Qy46dQKdwinmc64o1KnMgtmQfuA/INYe4+S4
ZqokxU47bIEAsIooGfKAnqX6vqk7Kxg64yvzypPj9uOP4g53JgBocPYSfpnYdlndX8wHne+zwhb4
CpsGLkCSLmG/p91hZLsahg/Yt4dzpCKR3nLEGjsYHdSgozA6jv2aKzMBT1SITVx3ncFqppKvDekJ
36Yu+kEmCNLa0uP0xvBY2rwDsu5RSvfHGJIYraq19jk8LX8SM57kzPQcuMxi8m2uXsHCILGvXJ6b
YpAQlCZCRBHdP/jXm3Vfp0/AcEjdYli3s+Wf6pPmay7kv7nsxD5Xbeaz/44zfIQFzzJq22EBHfOY
OoX26dZVSIXUml/HPkzE1DXp44V23HAxzYcNcNl/sHvJV5q8bVa62jajgXPPxanfNj1lMvzw0DDi
9V7PXb46dVVUk60nWG5HdLRhoe7N7eKlR6dMMMs1rcISOzd3HJmwCHCLY8XWh/mtG8wKwBApKg5L
ai7z58FiVXmS45hi22hLvqbQrTAr9jE7QQQG+mESPpEAw46Qe8gB3TEvsQhtBQayPc61lrVmUrSv
tMIQ7YUpYzunAvJBNd5L7FnsfLVBxes8hnFCEXmtEox4+nC3YF8GvCKk4y9F+MG0vdxsctT6hpC6
eUCiUscBvMIzoWUJXART4GsjFZx+rIjFTVfjuM9iD8tlzz+u6130B39y8D2qME9E4j9JbpSHBQP7
aqajEbZYe9m1GZpoAEGlKX1LVvaN6b0/ZxPkMcxXCHieMqJrKFrhJx7fS6zuGDTqEa3WTN/pielO
sWKBzwW3BVsqWYcRsh9OOrxRlunokCz+WS+wKY+xIVLHR1sGK+xvMmRkZa3YNTegpqjLorvRJcWC
uIZiskFzyPYsHqzUzw2MG5j5Y+PFzNRrOpfIkPMM44bYv4Vpz2n+urgA8wmkFNXd9Ec5XzN6djdD
jM2I52c3lYN7j9dGXFqcukCMgTQ2Novf2aFTiffBv8QajCAs5pgN2PgamRYoVzhzkGS4wx2bZRmw
gNRZiCqn5Hiim37ZJIvKV9qPYZwHPZaXjkH4QDTEopsHMim4eqp0GgBgmNfG02Qk5LRYBvk5xeyL
VS2oCAe9YQtQenF86N2GtHUC4dvOO2/XosNgM+Xk/WS6wswe9vZLGJtvfKqrAo43dxNp6d0SyuWt
tOEXVt2Ipa01qdNckvLByHTlu2rGT502N3pIWdqHYJ3XxgvjL0L/gAW4rnPQ9wyC8ZAo+JesCwZE
c95UQD1hskhOX749c7tzWyw8tV4xKaX0ldH45tHO15RnWkgGSilDl8VSl/npOomG0AqpxphclBZs
9juSsZvKSpkivZHWKEjh1zqVf/Pi/vYE+QnUQCbpNTqvcCjluC17GxPoQj273zvS5O7k4P2ETwiL
M0mrwHTL1TmzlPyBi/NCBo0adyFF8sGL5JGQJ/0KBiF2YOUM/JR6LewxaJ8ObzNMEBILcz/d8/5t
HieSmfORyLlFlIr/mfEYzJwaaIA9lTH2Q2oapx7n6wFRtTikaU9FiElJHxs8b8d+oGLNaWDVNaP0
PGHPuLnetIvhCu+lbrH+zvXvJdL2qmlpscyhLDZjjr4Vm97jPNKrICdKR/K5Pro1XVSYwLT3iDJf
kI+tHvI0iQVyYGN8lt0Q1wHtomBDRkihpXD6PUNoeyoWrF5UY9ZXt53NQ5uMK8WBsjjPVMQILI8d
T5qe2U55D6mn3UbLrHY2FFz8sRoabj6aEwVADTb3duzAx/Q0arorbnX+rOldA7lPgf25L6CtrJEI
97OylDP7UzovxVmHef4kkWqrE2YB9ArVdkdVVCMw09YN71XPY3tloVvl/lRlkB7iuRjGwBELsdgd
e7+yI3ZTmOepXQ/vRjVPUzbdUlN3dmajvgkVTfV2Vrgt0YeY/OqFHkig54Ri2wjmDh6pCCObA3pg
N3EzPBSJxy9w0p1/U+/VpxCdDlsj0l/r5i+aRvIwmtHRdexgMej0TUvgPSKSO7HRnqYIbTLH3JPp
GXYLPYdNFBIHRq1pjfzsLvS7OnM+3mV2DvXNkFGzzWu34G2bjrq5xaxAGfc8mq8c69UvU8DyVnO5
nPx2kdMTWqt6shfo4ykx7IOBInnKNf11JWT71Et0fqSb3jP2556oTzxiDrf6jhWlXp+E3rhHhgmQ
F9kkfezmCHYmJS0PEBXmnExyk5KHjsI7h7dSdtUsZYxndsDzCbKKwLrl1v0Bm8XoserAwJRyTz1I
NYYXw1igSvcye5+LXHzVlAnd7CW3Xml2ZSvQFMrdmKCheYoU1UFbllURGZGQHuwCScADcABssrbb
l5Q/+K3JqzoYlO2jVtCWuBDUDfgRTcYy5RCC5hQPl5OQYXJLgLFdRheIGZoYJC0QkekUJPNEYKUY
nWw7S9X9cyu28p1skJ84qQJXcMmu+O5qRTLHPrgJwO8NebQDCLuG7yBXPHprcTRTK5smO+BRWKET
d97pxEQOSeHJ+2rJPqCLR/5CnJhonGxOsWjvi255rkBVmYqVEVAm6mm0pf3tI9RDT1Z4scUI7VvY
kv1ikWsbIYoGJETsDOu/6zksk/ynwArie83Q4MNKvIUQq5YFQxvaBx2+M57NvHpbRLq3k+JBxMlf
JjgECOCTxu5TwgmsIXh/1WOz1mI4korwREu3UQwzKR3A7kbwQP2yQ0Aj4NcVr6oXGbsy8NvosByw
LV6mQOPaf9SVlV0WRdq+Q31GuWFRVIfeocNCdsi4JUgSbvPTQNv7A7XJFV+aGRV4aFSQeL1zRr7h
6iyLYV+RZr6LAAz9JjAFgAkDfUJO9rh+5GZ1lfPsHdhKmziwCKEvUyODTrq/ksLvMyVAjBwQ1vcc
ORBanZQPgcc4kBMzAo7WhRSYqN5rNgkuNaQL9TO9crZOOxiHyjVfDG/KKzItefMxYc8hvwtJKg7y
RJqPOMsfKXGwTt2KSwhN996tNecejyDbTBbL9NQaGdD6OHyM2VLuKLY05Q4nfU8TyGB5PizI+aUZ
euM7EpiATZd81JBWxrUeDOabBqqzfii9VuyctiquhZdOO4tk0w2goeMFM/93ueksS8HJxuR0ZslZ
v1qObNpAqXh8ylRu3i9pyNfVStIDycj8xCzIhkSYBMSBV657dYZbVkf0O48angTR5L26jdKpv/o2
sj+YY/pTFs3avlZGevbivhfoHZq9B7Jl/CDix7/6bGB4RyTP5668yCm/jLa6ViySiNJ7RMbHPMlv
SzlkAX0ea9cKoaetNwoLFq9GeTVlVceCGy9/sUuw0zRJs1WgmKNqfpMEHJDZcqwjxPLCIy7PlrBE
ztksZQkkdjRubTPxh/DM0t6evxtp1wQjt5V0q+t03Tu2DINxKqkRo8EDNodHsyGbz2PcwAJFvaqW
GZYRC+lDORlRSKSjt7SjxmlOBqxqxltnNtqEBmOEd01TmsMh7fldPC2Ai8ByZoKbsQ1wmsIeSjMV
rI0d3aM4VELJxt2GJrN3gEfujS7Etrs4nAvNCL/MoZQMVVyRDKU1WBg/MVvLK4AEyr5rPoq/WC75
cchHqbHb4bgrdfpB/JEk3NXFRXaGVuUFfAPzh7lw/ilSf35owEKOHTCGpArazcjTlo6Ep2ehaFQH
P5H/eg5hMjIjrOF7NKS/tI4QxHsjH/edox1Mp8iJ75WPFncLnPBEGhB0KGyI6hjPC6gwVgIGSxBD
aObeqhs+FJJTT6DWyezSGYQ6Wk+gqFhsBlj2AGlMJQ5vocR0WcjrogU1ToiAi+SHKRHF1HI9SFml
qA5RxfoA37TlLc9O38XCb1vZfapaL3K6Goo52YUTJtgtiTgeOswRg3oFpoTZxq4G/U7Son3y0kzz
nmhjE740GnCsJfgUn75o888gDPwo7ChUmwnr0k5hLHiPO5h7myy2rUsTzj3Na5i+g9RLlnCPw71s
0YAKtXYOsqXPph79ZDK7PnniAjhZPlhM5OyycYtdp03puxObWWBxixCf3MfH4aipekwDW++oIoWn
hUNNcGqfzTlpHqsWPBX041B+wr+XxUOMgGk/dY7NXgnIQxU/Kl4Gle+FXl1egW07XPvokR7qkyL8
OQXKSTVnFdHiuy6hyrEek9R6Yq9JtMXSI7fbQEKhg3DLPSQKkpDAMjINRdIIYyYF0fV/nJ3XjuRI
tmV/5aKfhxiaohjMnQfX7qE9ZOYLkZJaa379LO95qYxMRKIHKFQ1ugTd6aSZnXP2XnvJrvGJKsKs
C8vjjD+ZeRhpZhDwy6SKBsYx125KxwNVJPLecoCiFZPJ7FV6wJKdUYOt3GqZmqvZkSJ7nEC3WPsu
dkc7WImhLumHoNIiJ2v50uSk011p4EVfsKjKXVaYcLlDd5k02yZow/mZoxoGfvrscfHN06154NCX
u/tMewHWxp4GUpub9tbK7FSQ9J6Ozhu+5rK6U5Uwy55xAOqW1SLoDa7nCNZKtaLZ1EM+TEF/BlaA
GSyWmh2vJAWsWluTziZev45WNeWWzdkLwa5PunmpjlgVzRetE2LNkbGZDVsEua9BIvrbmEFidh2C
q0VJgzDsuCRNrm9FCY73hqyE4kzxl5oDBdDIsptO+IYDAWZ0FUV89lXqwa2CHNPDfhzZLmbaCeyW
vp9nvK1aEjPQu2UlNqw68RvHQ0Wkol3lz3OT9vUrgDs34RdEHg+WYNg3QcLgvSZ8NjiRIWaLYx51
4XTNoH025P1Sbq2B60evZd6U7mYMeiwsAzf+Oo+NHk9ozooWkpzyDkjAWvmCvZdMU0106N7hbPwt
IaHjhWFIbb7Fk46vR9NxQjXMULfAW9ITDJvuLhtFcbAvZpLSJo1qZVW02GloOBdpP5CcFzpqKUGU
hRsGn0tOrOODg/qYNYx0aZVbmiiXsi0u5W7e42Fy2iAef04YnstNYSK33iHAmbqvmTX44deElPPx
ZMtRptdZ5/bHwaFjSpJQk1286GODJtkKg1OF4sg+I82ezhgSgQE27UA+tpMvQO0Jwomofm4RL0nk
bzHLxaRi5F+L0X18XeCBS27tXJLfGM4yOSkk4xV0mkgzJaNWHjIaiGQ4HAo7Qegr6jBFJaPCczj4
JBOYrMFv3+cZKZFdMl9biLg7Bs4mfrWWgk67LkhHvqtVYCGAVUC0HNK+3ZtkWrzXvkc7vLImQuMD
WvAvdVWZTTEF9tkrq+JoYqf7EkrfceGbSCMQV+ILu/IXKLNxDN8W6t08FD2JrnQ86BcnZbynKUY8
3ziEdrSXCoMDCzt2A1Yckl26JkCzjZ65/KycsFecFJIB09/ErP5Yhfb4jYCo/m1J6WhGWN6yftpC
Dqcf2oRwby6yCxFUx6CtJZKurF1QhNu1XZ4SsBwAVtOwp9lG0Es+MXaBKQ0yCKu8WuTyVfSmG19I
nwjbXTKVyUXmEcVkeNRT7CX7ZrT1TUMpvpyVQAaXQjhyixW+G4Pvn1weoo2Gqr6PZrIY0JER2rcS
vUXyT1HQBNoOzGrpwdLb765aq+s1Dc3Q9W5tqPwBYIlYfiopZiAtwrMT+4hkrVNNT3tCYyqtZ6Bq
sAgI6+g9eK8XnnK0bgTjasq4VgKRPXkpIv2aFlJCoHaWhMgK7KC8hFuLAg6eghmMTIGte+qa+imt
4SuYi8D3peob5f8cMAf3d/hNS3jyZsDsYjHcRApzK+bWpp1Z2m5mTh5ZrrsyQDW5bnroVdfx2MuB
TAVVRMfK44Rw6Jnzb1Esds+qiQGjVWFJ8XoR2hxdDbEBxS6AH4Ks3G8c/9st2W+IikLgmve+ZHR5
VQmke+fOuSgMu7mUcEkbRpto+0gCuu1F5uG5jnGAk5ZF1BQZAlMuVYn7bvBRL2dFfRzERRhoX5Q0
u6Tyo58kZAjvlnalk98it9SoQH3h1ZiBBZ13WpGJcTFzJSNbjxvZndgpZp7unfLDiMkK44qNWmCt
bjikpvP11LHB3ttlQ9cLoVF95eZj+YK/Y+KoVFjta2bLepvGeSXeOLflx5jTCZNnEzpAXxBrt88V
1vKIwYtyNnbDRHIvwwAKlxN5xyRvgu8uqH566H11BSY7OBHaPF67scgh5fAJNInGrWqQd3bYPhLm
e5BCDXKClkKMYRd/AYqnogxegDsgj6d0jHaI6dtpoyMDGBANlUY+pjQDWNyK0TYUGIWvityPLokX
Xb94V46WMLjGHu9Kx7OA+a00fbZvoQ8wJCpc+9krLuBmIFi0FuUS59uUKWW+9usZXD6OS+q4jFVl
nQy1m5FW16h1xNn5Je5d/46vyVwP5W5/kZnO0Z3LcEuuZK+6aM/Bu0VETOiGuWvQ6R4tj8EsRvMJ
zSHIU7RuYW1sRhZqflFCOy8yGsRD2qeMzcdLIsGN16imu7HJOiluOlowwbecCR8rh3RZT+HREWx1
oMSk40iviZSm0I0zK9742CjDjG2C5/dgjbFiy0GU8hROuXvtut1oJSvCa6zsZrapeaBTRYDhJ9b9
atXmlvvGyVRYD7bNmPTNhii6R+qUvfQY6sZviHIhn7Gfq+jN7Tie7NGxV+O5SOaI+JfJRcvjzNW8
aSrCQEi9dTUeHbd8UIBqZ5zV1K4bhwQdfrYSe8XVkicD+q8Ls/W1t5pkS1FcnXkmguEap558InuE
BHKbouEYM111mWmb8A3bVDdvUMj5vFr85MFVAEcSJ2dVb8GA9AQjjZa7Vu1UaKZM0kTOrRkokE5g
GHOzrMCpzOih6jC+ACQU3v9nGhshcm1FP34OfAywdpR/d4THf1YigtwyzxoVmi+O0Idglv4R9H3H
iJ/XZGvPfR1eqYl6ep2is8/vktqB/UAri7NvNtYOuMNOMsaTdgrno3Sd1kLhZYyLp86TeHDdFk0u
9Evf2ZLj4EyfffCkt5bg15MbOsfjS190lio2JF+1b7CyyQyvKw4iCk9FexV2tXuiQRAla5QQl2aB
o3ngdKIbHIkC5qS3Ep6W8dFoR/jHIonddC0tdowVPVjkiJHrjFvsXcs1LeDlLWyF3ez7uXZovTQz
YUD9QpQV3rRxjXhPXxcA8+D8mahINim5oQsG3qC1XlB7BkfPbVwWQ7BV6lzKop4eYvyeZbLOoBPh
E0vr0DM70YmqecijeWR0AQkVE4FBgspDUA9gSNRwpB87XCPIkkQmz7BFLGOuXfgv/gapsoFQkZSt
+FyDlnc2fcOpeZ3AJpmRq4jYz0BQucV4Ev5lRlVG0lT1poQu4lNGu6OZ+00y8kwy/SJ3OiOFm9eB
+muHKTDchFNvvia47m88ntIDwdxuR7DfUk5nbdn0g+sxAITe4UABKJwlGnt9Q0PeUf7UbMwMVy5r
ajS1qKrHrwyJouibV5E3fINLOsN4KkkH3EkamQEqzKRNu4dI9wzTVecV2R72jzBneuTQ60dXFfuo
Dix6AnWQY40jwq4aMMsfHBt36TYpk/IKAUG2HWrbPYQTstNNXtJ/6icDc8otIvfCnAy5zUtzQxAx
Z+nQjG27RVindrTSRzRXTAJruDhJnz91k5em16ntjSUC98X+7ke1+E6jBqJvaSlf8K8DH/xc88KY
zdIAsgmnDlz4KnZyRstdpp9xcuoNlokenFhhXdkYnjnU0RssrU2VeaKACZdlkEACkAvoeGQRfFmm
dtwOUDp6DY4sXCB3doUlT3Wo7YtPkfl2jx3t2cmsyvlit1FzgyB8AbpUlXvkCaSfMEZKFLqfud9B
GZsY9pc9fRtogTrifiSy34IYbKhqqrbbmRqJOl1LbzxzgkvKZ9htqA7YZQcX72DHqaYyM7tAPXiO
ty402s25nNCVQ/wP1yXpmWiYK2tOHwiOXrz90HNUO7adDszBK0NRPWUXZxGtdxAyX6ZhnmACFpCm
kotyuqpOC4gy7OCuLXtqgiWMH1CFN/oBgNaIH0wPHsW4H1mwagi0rsbxBFcxakjnKzj2PMGOo47a
SOcCwix9y2yNE/fMWhd2x5aypkqie68jhHDVD2gJUyTWaYlvzmYERVQIkZTttnLH7ofOLnPwhPbM
qXE9ODeUpMReya5+LuPQ38dGqHoXShF5CLmMfsqn1n/s+rR7Eo0f/ZiAKtifDXCGC+rdE9+RHY6o
zFMz3HNoj0CSRBOChNTUIxt5BN6n4b/S+iWNU6sLoyern61PNInmsx8mOiBowoNvC7YP8td1AE/u
IaBY/1HbPs0i1gLnCRw2aUhZOvbzXQYY/abyO7480ARF4qoe8nCrq1pLslBr8p96JyqbbS4whq61
yOYrK2G8SAqpGJ6mqIm++CiwxA6Ne5Tfe5WNoSTwcWVt6R2zqtkT54gQ9fETeErLnGbt9RPnngww
N1wrUxagvlMCUph8MKuze9+/wetSVQS71oQG5Q6tsqscCW5GtCoxm7hOIi22PbkdV7JiAA3AjYxt
Znnse1vkgMF0jynIf8MJkj0zkh6HbcP0+ujmDox/gEDnRTJ6OVGSOvkpZPL5NbKb4cWzB+8GR4M1
08LwZrKwJZBQPxRj95lUy3qsrpaanlCJiIq96jYemPyRFmxVwydCbhCoIOJZGJmBGQywXPo24jEw
twsNMpZ1COceghhdWvXVRHpuuWYwzygo6tuRuSBBVcT5Gs9poA2jz5tuB+EPd0PdubcyLvNHB5Zh
cGdNKfm0MhgmUpMrt/PFphBVy7kvqPxyK6FeRqD26/gQ95V5iTRZdUeG9G771HJ6wXSeyUhsfDJk
XErpCnruCh/kCGLGAtUviBY8BI2Ov5pI1M9GNwBuksH+liWZf0IGU//sYru7TmJPX1VZGGZ76Q8E
JPmYI2jXjXn8PZ/bC7ZVLeFA4I7l3LoBw63bNgoin9qQI/HVbOxGXqN5buuDGvjGKLYgG/lRgUmr
nLy4hoYsHfVZD511xGTfji940nybtjsFKRD3Btfxj9Jj87/LdU6vl6nEUvrfjW51cpONfUKHSYL3
IkiALQWhXaAm9hfB3r8piA8WKx/w2GEYlni4oexATY0/nhJhShIQhgSZVgvBwQsnzaPjJGhix7ny
yTmfh/DcYDTrt/0sUlDiS6TUHWIXq0eSypH/NBGZwTXmBLNMoLzxdmB7eJDuMt8RH+xU9+QNZZ+K
IqSlOvqhA/EhrmIMaJffDkAtSqUCJ/Omxf5inbUEeFEcREhwCGj3ufGrB0v7YJCtxADOWw2sObK8
xAIn4OdN5IP0cANTokp1R6qEFYPT0YLeUZkJthef9xRAOiW+wVR9PrxaTAQjtTZdhT2MdlQ8hQd6
zeCipVouk19NyOm1XbP6IGGkIUcbaY5eQqByFe7ycmk2zNXxgNNKmdxnTSQaRHCkI8m19lu3i+EF
Ap2pVmxZfnNtGDm9OsEEyqODEZHRKSlDivx8JiY1gekANmLSJR5nAPBUlsakpIV02DHFa543HdiW
eYhC+4YyskO6l+HWZIiuSp3ikcA4glTO04tFNx5nLHMrekNHzrsTN68tnUMuCpwaYTNZBOJ55qgc
N23Bh3AqgQYL+MR5vNiOqx+gcvN9OJpqr2pK7h+uuTwkPQEdR9eXTCaHKs6/TYmSCcW9WDYDUefu
hhxvnsaxr2m0Rj3xa1+XEQfrISspP25jy63KOymtvt41SMPCtRgKnR2tdrId7Ne6MDdpmCKYJI0P
4wmZPYeJ5x8sphod+4dGkp/tcbKxbCaU9lfOGELRjdOsvgNbzVYepNV0UzIxsP1V04W185RhuNSP
uBfyLFwhfrK2SNuQEVaQrBD8+eMrk0BYDLFvI5OnYxSi5agseZNx9H4WnEHyhyUp4keHji21G33j
bwR1cLTzdNg8iLZJyg3ZCt5VwXv9CbvjAjMZ/+6WgoxmEbNMMaUrQ+kxQVIvc+cqLkP+BpR72IKk
LniAOlurqW4Zr8WwT6NF1c6LI9z5AJpA45YtCCmkmadWvZtA+C3S+tiqKrXuWmogJBxCmemuZD1l
IspIIV82U+uGDqoXXz3FoABRRMV+kZ1iZudrH2FyX23GPJHNDWraOP9URKhnP2vHGXpCDBG9r52g
7cZ1GttWcB9ZGISYrGtOCPhhS+m8lSA9XGsVwh+Tr5iAGJIh6vLTI+Kj6kZOGqgNswbzxSchLsCS
RPIxIT+sRs7eWmhe5FQ5NO9vLBGkwQ+/pG8Fq4xFGazu54pf1DnwWjUdyQW5Leob1ZKE/DIYGuC7
pJeVwIRpu+6WcRTOubAbly0uBLKHXeZQ4F46vbjX3gz5ADzF4t4UZKy4jIFmWh/+NqOfw/wGsOUT
/a4I/RpzUA4hHpZ8nFCKIqrEBOGm/SnxkAwdWdAW50ycdx0CR7GCljNzxRwxI7ZP3WWLKtZVIJA0
cmCMCu+5pUtFpV7l7vSd9jkyVirPGdUC7cYqpQ1JJNY0/FA+33AtdEyPwp/69inNokKvc7pBbzNr
MeNQy4lyTmDz9NRyuL7PlsHizYrqVzg6+lBXol+uazNQlsbgXncO2IXwWQt7opmxiNT5To2hMa8x
3pKPWVR7rwsREWG4k3IB4jGx+oP9cEUKF0sHyVNRlmFw1+PR3xGZATC9TZfHXkDfu2Q0D2H/rKdM
RFt/mGGnEllWF90D206C4DnPi/JV1iGvJy6Y6BNLjPfWzqNLwyVbiKIlh1zfC8v4NmaEehjoqGUL
golc64eZ+sA+dkRjfC693otfERhBMJtMk5Ig7QXqPJSBxCdUp5RE0ajfJEH1J3zIeGo5r5rwqYPX
5T0QTkq1xZvjf5mHadj7SmBSnqr8qhEXyT1N0uyVA+x8oP2Li9JTTrclrBlUImD/DhIYsoH5Jjdz
84pRIp4eUy8b52ZVDpJ/8tIhpenI0fZbxyz7otx3SL2CUQM5qa8w1hV5424XKmYMLyG14HrpfBX/
CABOXk8zSY0nkfgls7q0c6q97BcOoFD5qn0U9wlDmaaG7yI5tGKjZepFju/k6HUxtt4t8dAcuXGA
MNlNy9z7xMi5eui1HCBsmHxohy2337KvC98dm08Cvo/1PGISt9YLjq91xSKtj8IVDfyv0rUG8hjU
EH13OZ9mx2aAFyHJw3CvaWYPzUFhUB42QOZytFF+m1Z3nu+NuOGotCzzk/6TwdhtQVqozhma6XIr
XBc/IlhMCNnYi0fGq8bKwntlQXez44msh621tLV3DpMGSylnmGDNiBPwB+gusFUxnjlry+dzq5tq
tEv0xx4rM3kK0AnLgLJ+EyzG+7YwUiKqmbfgOQS7gc4ihbuMn8IiOJNToczW7ZKP/oaaSKqvfoGB
dw07mSkx3B975jCMNp9ZEwQD4EI4AWkXMCJ7VJ1FTEXNFBTuo8OYcpT51oDp6pkpudQBwLjQnMjo
wqh17Q4rCp3dcDcqTNoDAFO1VkzjntDI2+ku4XRymZDbs/elADgL1iqSdbFjKB1gYCUK9jSNZfGc
d03DwCPp5xBl5QXbSXWLom8XcUDF4dsDVQGpF2afe1aw6c5LfZleiaSPu3Znz5VrvVZgt9xPVe/D
ZexC9p0T1C3UebXgf9PEo336BOEg42DM4flOTr2dLiutkHH9sG0n4b6xsPgAieGyLQfk/J0HiIWf
+K0CgL284hZwQkg6SR71jyWpgY/MbqeQCAUv/Algu08f6trT4L1RKuwzi3vIqdhF70SYp/E/k/ck
yCBQ8fxl7sg3jrKQKSu2ULXy5hANtmuHlBAMKC7cpDBMbqo+LH9kgefTABCGP2M3cHaON9Bruoy/
5xPybtO8NvEU/GCE55VfRjYKQiPRdXM8soKmeSpAM0COpwd4DkxNayAFEMT+Ib3lS2pFFaY4DnYY
+8gkJ7OmYtExPbLUG2eyx0O22NVVE41B94TYZ1LnCySg2XeyA1mwqfp6Jk2kD1hHdIRj/pG4ojx6
ZMQkuaad4jlVFmk1e8IqnB8kE1GIJl4XMVpK+l3te+5drYf0KN203tYisb+62Prw0qPMR45Grk19
7SySnCraYgi0Fl7JHT4F20ZEFS97URYUQT3vhjcpi/aODmip0HACqGGb5aGxkFltdG7GtyLMJ3+f
Elw5w24KfDITVEI3Yg2SvSCKkMUDPAMU/0BOy1vBEAyhqCiWZMYGwd6+ZiblXOCXnDBWgzRe9cSA
zluOIQbQlKJn9kCusS7Wh8gMDaOjubphHFk0WHJMob71kVM9e1YvNOCeeTQLwhuLf7Er5uHeKZr+
GhGPeyAxx8K7k0oEF8UIimD2Xf/S8i9AvPrFsLyqroqBWNnT+GrjhzZ0mLCH2kPOIxxzX/WBw1JI
KGHhPzJg4h7nlpdYLGS+wd5JLpfBk5snonwM/SoncI8lDqlkX3K+DmCjnFCg0l0MIWRnW45bCzoM
X1dqnaLCLfZlzxQ0RIOs4aOjLzzkzmRS3vuhMZ9QV5ZJR7chqekLLAvCSXXQ2A24QjLbkfeAAja+
Wdo8KwEbeIN1PyzeSKBZ7Tv23VSLzj6xlmEipAprPjdk39yntlUFL27VW+aCnJDNMQqk3NUYMU5E
7M63Ws/MZK3YuZkprdq3wWEGu6YTJ7/TZSnjZ9IYlufacjm1UQu669Ljtj6Qjhg/t0xx1uhgK/Od
2cNSncjO9K/ynlydNcxTnzlUQhARVmKSDa5A7qf37AtYkygJlLWN3dpnep3k+Bp3be4uWFjGmFd0
OtUg84AAazq/JN+RiUqStHAIdwCF6o/JWmScHiRClwEH5SHtbMdNNiHvJ0fd3PTuYzJSWW7afhmp
7tVs3VfebOEzzi8N7esFOXm4HxOcOsQo+Wb4LMAupk9zO6UhCDq7pS1hRh+bDEYruskhrKlpZw1k
bdprRZxBbq16XTGHqT2yQIDZVzKYhzNmgHCpf7p20w/YFodqxkaJLaqb6FuW6NaKeTPUUdHZj/By
E/K/A4vRfvsUK1B5L51XDtMNQh2rCr/7HLaTYMf8jBcMzfeEXH7v9eiNSVjLsfTeUustxHBo1/bD
DJAFIIgDeSJYH8xM9XlLT99bNn0py89xI8phn2irZoAkaqX7fcJG1mPXmzAIFWs3R8KpDoyLouhT
NGhWrMNMduhc7USBPs50P//1X//z//zvb9P/Cn+U92U2E2X0X+Cv7hGBdO1//0uIf/0Xy/rl/z5+
/+9/UYZAqTQuRBdObb6hw8Xf//blHJPxxj/9P1Qa5h3uq+pL4HR1vaHyGfeZnYlXR1JP4PbDp41x
nlDu1vZnqpfGY3I/pcy1YuRJH38a99cPI12a3GRF+Hg6Hf8yQf31wzC9m52Rff9TKpB7bISu/DeB
p6XbyiGf8z1BKtiB6zTiSPEfXhlTvjHSdpWjoPYr/euVpWYGZEXW+MpZMd03+Uwsi4M4znWd8Bpz
5DcRALj6+JrC//XrKoBzyhOanjkMOJdw918vimyKVpKL3psAkLG98VTvAI7stMlXzGMZPa1GXhuW
5qo14t5IfKeA8I2fsTsrl7ZQxTR1k+VlaR8c2rQJTaym51BAwOZFn2gRd51OSTU8jqIPvFOYU9hc
f/wl3v1kyvYVSGHP+FpqlFa+9+t3kNygxYSDfZ5dMSBPqqbP0POGbSttUF2KQ83bLGV4/Piql//q
P55aJaQtCFihi8mDYoS+PNX/eGrLpU0jEzjlI6hHQiyqwsuvhxRnITbipVvTDnaZL5M4e4w80jn+
8piaP1xdaVfztEr+Ystfr96jlW3a1i4fg3LszmmuzGPYXmS68BH/cqnLE//+iyrPSIUwz/G1vjxC
//iirVQWAwFdPrYdlWWB8GONmajZ9ak/7RrX9p4/vrHvf04hNQ8kekPP8FxK+93PaQD21BP2hzOp
k/gWIv8yZqGPAVguLg40/JkbORyPP77q7zeUqxoa+FpIDuHG/vVb0uPgizJ8O5cpR/TVYjlfo5YO
NlMza/n2H1+Lx5TOmGcE3NP3awzPZm3TYgvOjM7VMwdFuCXY0eJLNwo33ccX+8Pt1EoL15NCM2h1
3z0pGhO4Q+v6Egx0sfNDr/syX9w4oIAk/jWKdWIls1jM24+vK35/bjQX9hx+RdZRX10+2D+eG2Mh
HpV+FpxRX50qSzXZrlGweEN6LURstyDq43FpvuSOeNWXjJ512nbkDAQQKxpWWwfjw0g958N/uQdZ
8uT7g/7LS/yHz+hQcNKFdmg62va7z1hHVTi2wCvOsyaZZBXlDm05/NL6qmjJfYyzsn79+La8X3B5
ul3JOsVzxi1hCfn1rkRUy4sXWfosebcRBuIf6GgKoI92IDgrKFIH7VhM77GfdLuYgNz1xx/gDw86
66Xgc9DdEo5696Cng8Am0ofu2eknecx0SyepygLEuEP/l0u939lZI/VFEsQ6i6ANXIb69cuGyRT0
Xl45Z4B2/qbCV7tDfk9NyDh/XyTVVcXJb4X/VW2ECKBslCXigGbJDx9/59/XauML3/BhbL65bd7t
ch1hLuj4J3O2Rl/Cu508cayy7A03PSf9EhTrkNnzBo9s/Jcr//5zsy15XNTz2NK5Db/eAX8ZG99U
Wp+RfDABtczkbib6TztvSc01Q6m7DK3RLuidizjEq64+/uK//9iG7YmtUQiOFKgtfr08O5SHZ6AV
Z5lwkhXJWE5An6Jlo+J2+PrxtX5/lxzXtQmq05LXnlHbr9cicJrcjdYLzjZyxp3d+peCLjJ7JNLd
urCnZP/x9cRvv6qLtlK5LDI4km1QUr9eMEdxMXh2zpQvtER1Rbhhog4DE09aw3Fgmp3TjfYxJ+YG
iNQcEnPnLo46zoTaLfctyMmvJWJ7tSp0q67Nko5vsWEXB2nUYDyvqii59SPj3338sd/dJsdB1M4L
4To2f1bCf/csDu3cQ40VxZVciuUANKw5lFYuNkzksnMY2X97CX+/nrKlw+8Cu9enbfvueja6IzLR
05oRpU9MbTHiXockGgD7Z2oBYtzbffwF/72E/ePAwDdEtGR7LkgvjyXAf7eoDogmSlRM9RXD5O7Z
11a+11oWayeyp2OsFvVmjTolDG5CE1LlXbpfGF9vbIqYrZFy+svO/n4V+n+fx+XYwFMJ3NB/9w6K
DKhKL2EqIZop8ohgz0Z9H5MqiH4GFXO4YxNNF9CPnSX7AtUMpGHwqI+alCLvpIg8ff7LDXpX8Pz7
A6FD8pRiTWS08u6tZF4n0Ex2/CRhng1rqNAoFTRhTTyhJrHvyJBESUx3FqIRcY2z2pnesn9mlYyj
zZBrxo0ff6I/PCPC9X3feLb0Lo/Lr2+Sb1sjJ/+pQxHgZDs/EfMjgKl5T/NB/bAFXaOPr/fuzb3c
ADYF4TsOcmdpy3fPZNqTgdPT67iqwUbDDgblNN7I1GHCXSuE+QevbpzptqG9/UTE5tD85RGVl6Xh
3SPKYZatn/svOIi9O7y3fUZsTBu1V9GUzceOnDrooPb04sfNLSd+DUsruruE137PLwMbamDF5lTT
M3dITz2QlwRhnOHOtHIRQkEGFt7PcICyFDpjsgoiJ36cleseYpUhB8lpM6Kb/fLxTXz/o3nUzfxg
ECE1ewz91V9/tFYDNKR0z44VH53IG8dAsHHjO/ZAdy3ILDh/fL13e4njeY72Df5oWzIR98W71zqS
TeQCBLeOnucPNk5POtATw8Y6xPC2yvKZHfwvz+XlP/nPn8nzKEnZtxXfU9jCeffmOhgUaPh73Ul3
dnVwaXuT+zEDLep0u3ZMPW0BLpZ/eTjebdl8T881FAPCkeaCc3z3cBKZN+doPgkl8FyP8WGORc3c
ORkzk0NtV828g/plWcepFVXH1B5xwzrpGf/85cur3z+Ib8MdkWyoxuPo8O4HLmz0PQ3GrxPxPvZ4
zbAt6s45mvKc7dvp2zfdCwdvb0/Xb6NCSD05sLVump/cITbtdcfU1X6hvWvokoAStuNPo7pE5qDo
Bbt5m6D0S881WI5gYzNc87+1GvrmVqDbZ+GJ+sY+V5BbI8rYGr0cVAtI9miju4hjWjXHpEXHYyXs
YwsfiHSfXE8MTuektC6FaGzHp7HP+4EQxxiJ/RqzlBU+qRE683OCwD6753wNk3Aap6mXK0IkYHN/
/Mz+9o5QoPtGKXg11HTSudzif9QgEs0emQjolJy2YEKaBqOzYsQIEkcu1XcaK95ffrTLw/HrE8sF
eUMEf3j8cpeF5x8XTFv82+SR5Sd7nLoHgLnVI8Go4V+u8tuWxivGZaitJS8FO+2771WBcEkQnecn
BBtkOdM5PDZakdaiB0XkcyWPVg5okRDwCO8TmSVZlbdrN5rTvxww36/kfBDqSoNGRtCC8fW7RWFK
FdBLIgJOoa/HZ11n8a4gm/pUkMY3QJm/cCDjsjpR8tZ/uQl/eD0krSmHdoFLcfH+VgvofGUVC3JD
sBeunaKI73JYRtvx8hROGDuOaH5cwiIJIc5oydx//Gj94ZemqFE8Vxzrtfr3FvOPXzrKW7nMOWrK
sBDIXtGE5t+tOI//8ydYImyz2SbR8drOu7PCMJa9Sxo5v/SCPRG86eTcKC+YzS5MxvAVOT8JAB9/
sz+8NPyiLqxEzkzAY949XEkbTVWUR9Gp1cTi6KG9wkGIrL5HXWYkmRgfX+5PDzMMZmGjAucPHudf
35nGTueOkVh0Gp2MbXRKG9a3gMVjmtIdqAeiUrIKzsacVNdhwIhg9jpxZzf1t48/yG+nAh5mWuT0
nVzn0gZ+fywZ9ISCoAnzExhVSb765E7eCbPOlL5pAkuXVU1ulfo8tSj31lRQMt44JR3j1eIZK/ye
upNd3QW9BLkKrqVZHGvFeMOoTSP8UKpVyVkyOSXxMla3C7Kk4a4WLnZ/3wZ01K7zoPfVoSx0gwoH
WS2Azo+/4G87OJupotXO0ZOjsNLvSn9IkYRIS7oxHor1Hxdi7L4bBhCviIcIAPz4Yu/7P+yj3E3+
MOiI6ay8LzxQNhRezCYBOS9TxS6CLfQNnyeo7NSbnQOLmktJSgjnspNoB+pLOtfwVBHJk13zrxaP
EkFMsHa9Nr4hNVtUO4J85beEM6z4yyP4hyeemoy+u8sb5tAGfPcEzqWNsbeNT/AwF4VYm7xaHbrt
s1mkV950TDZ+fnx3/rBuOtwVbgsloJLvn/nJSST9dis9jbM/bMgWMshi3fiUsIztKiXb61aFZB1W
YfL88ZV/ewgIBVewVFm22aCYvPz6XdtMkMxUxzyHDlGzWHlkmKP+7OOrHKn3zccX+8MiyQHfUHxh
81O0V3+9mDI4AkRVE6WnvOnYYbJcizn9/9iEWKcYH7n6/3J2pjtyG9m2fiICnIP8m3MyVaXSYMnS
H8K2bM7zzKe/X5QO7qlkJpKo44a7G3C3dkYwYsce1l5Lt0msFtH8gMpDHzH17DVzQkkTlDMAUlVT
EPKEWAk2hQ7VoQkwnJ9m+8cLvPcdCc1UW8Vfyor19QJnwDluaxaxh6JQSg1PL44tvMO70MF81jC5
yoyUuQ30eTg+tnwbG9N3kH6aA8v7oC0uM0B2Y+jcJPFaxyzEx1ChBrRHGSX8ogc6nd0RuUb0LYrR
f//RlbGUfO/J8hneuV5yXZrGVCt+7JVovOyToVQ2E5D2D+MY2/+O6NAhhxEUDLZQcC1X3vybwyur
5VToVbqFVNUM+TnePLrgx4PI6Wbds5mk2xb8rz7Nug8fYKxmK+nVzf6S4dCS1OgFskiu6LUpC2BH
TpFI99B01hnDQ9hJgDvfBHYz7if49+j7qtl7HRGbKq3yCgHyJ269NlqnYPYn1RBeCoHHhTQLKiuE
gTb53EbHlgbIyn7evr08CSQ6tkMRTbV5Gq4N6iJDQCfJLJ485gcYj0RBPI7/q2y0CJAwmTZ5lLH6
MofBPWTcg3FH/VCMENe88zTLp0kT1B7oFHCsFofKtOPE9APf9Jq2co9NC7wTbop8Z9bC2ADXVb/m
DKmtrP7m8kqjvFPy/mDSXex25MOLOaq+4aVNbIcgeLsZxMxAvL5xCd09WA6hpBZWJk41+NX3RnZY
p19JpKET/uCLr7feVLUa7x5b0C7Rjf9eCxQEoAApimeAWQlEGUHDwMH7t5kmkI2PpJNHfe7a5qyg
45gFPcEc0mFMpVTx3lcK96OD4skxkHxvoGKzeOVU37m1rowkaXeZusbXXVjV6HIMQWt6k5oZKpRU
TQO7U+BTkdVCwLSP1yiPylUKJvcVTkiuEI85z8+1tSwVXawouemZJZ6hDUW+pXOvHaJw+suA0dB7
bO7e4sgDCBcJPHjQFye3Y5wtggHKgDViyratHiGWpwJqyaEoWEk57p1XWVs1dMJlIuVFYF5p1TCb
dFm8tEMqQjU696RA2X3IRW6cW3Dvf7SRpu0oX8KO+HiV2t1lOngnci4SzmUjo4b/ABLZ0PUM2Ncz
B4jzXBZb6HHGelMxW+Lv3Qgs2h69DRWBXQR8TaQiAndyqX+1hg1Rv8/Y/ob/bwxRJlx7k3qYc4gn
/gBi4esrmIB7h0BApoB3o8aKG78+BH7r+0EdMRE8OyARexCg0GWI7JTHpDRTmCgr+3MT6HDoJHyC
A0fa5IpFDjODxC+rKYBhPGvbX4g61kemUrPnx1/h3kdwbFVzbLCKnITF0TZbZ6xUtTa9tqjaL6gs
ZZe2heIpamZzxTfemqJ6oRkUKQnhCXAWC0KewFKgphAEqL269cNW33eVCeFz1BsrjlAe2+sLKwsl
KqPHjmbfAl+SwGpqRgIF+H0HzFUAF7LQo/YbKPH+4BOB74HT+7vJKBmSUWFmebyptw895gUNcrBH
QJNfT/6bmMKAcQniidz1ptCZP6Sl+ZSUsN1SYvORowd7qIfQCDy2eXuTsQm8SHBGiYydRdgIIyOi
gJMkraBU91mdR7jMxGAg0ijyZ6tAa7kZeqawC+Wfx4Zvz6mMnTg5siMpwUbX96JxhrKqgAR5dpzZ
5lNpNrCkw5lcJd8eG7p3fmQ2L5MqyghLPEWvWH01GfiLEJIID/3u8kNkh3/UKlv72NK948M2mrJq
ywdc5plJ2KrRpAeOV4a1AozNbpGkjOr4og0DvHFJXvWfklRkP4ZOjf+1eBs/Pf4B9/ZUBhEUaGyd
JGDxApC7loqSTbYHfdT80YcjEDUj8v33+xjyNcJDh5tCt2aJOOpjYSoC4gTPCuO4h960rZxjQnnx
3V4GO7yfYPIoOtMkuT4jlG9nZy4F6pZgTX8Kc84vzBPV5HDqr8c7d+caEOw6tg76T/4lD9GbqyfM
0ARE7VreWE7K3le17ECNe9z2fYXCNgA0Ymykly1apSvf7J5lQj9cji0MPp78528s0+eRGHF8DnPj
2Q94k+Kdm7eMevCewlsbi+wIt1+3A1i21ny6czOoTdL+oiEJAmN5M4qoZ6g07IQXujmzWArdralN
k103ONHx8f7evoKEWy6TnjgblYLK4r0IY6V/Hb70GCCmjeVP0XDKTIoq1IkhXFGQC3xs8I4vZVkO
DSLeXf613FYFZqqyjHEvWgChcm+dO8uF4CQykFEcinon4P54bPLeGgVORuOocoos4/pLkjcMFeRs
huf2EG0HoGgvps4AgyoKE6KZxF1xN/c+HzgHypQ2OSgYmmt70GLP6mRUhmeYOhADfhFMZDOqJIPz
fl9NV5Zk16AidVvWiNpprEq1N7y5sNzvWh/2O8cai5Xbfu8mwPdhURTCpYhlj01vNJgAoWDxygoK
5crNlG8IAuS7oC9AuFuN3myhY/wZCf+duE0cC3UIQzgOYD8TuN8iRoPDPkGlj0BdA/ybb5iFtb81
hftd1wBamyPDEbVMy959XHTCQTgzZZJg2NKZv734RSvCsk+ogVKwOrZBEuxMt/C/djCT7CoGNKOV
yPDO+dShRKRy7/IhAR9dG4SigCnugSSzbxsTkeuoP+u57p9RJ6LVbjV/PF7fDfpC7ipsrySUsAED
+VvcBzWuJytyO8OD2afdWkEMzw14w100DMwmjMQGmz4yYN3oTUGq0NdPhZz0Gej9wu8QNsPKht95
nnUKDDSJeLy4nouvPKK2OBX2YHjo2jZ0zR0E3jdgUphTtRGHPNWDWx4ahhlOFXCsz44dp4fHW3Ln
xpJzSiQK5Dmg6uQXevPJTX92/KirdfRwBv8Y0U33xqpu9mFVBCuLveP/DA30Ki1HB+CLvng64RA0
YCntdC/OHPXCpAm0qF1nfyviOfp3EvH01Bq9uuLl7+wwyHEAAGQE0usunG7rWqIXo2V6uQqbL7Ti
bjcjDgGRyyatkJXd9PAKPgct3DdbCNrFRZhD2K2sXN6bRRDPewqOx6Ifxl1efGb4J2OY+0iAJiQX
f0TN4H+a+1Cf33+bwM1YlFtlmx6mmetvWaQDNHyFZniaL+i7dJCaFmWjM57PWJ6R0+l9/9lx8b4g
VfiauKpre8gUDyjI0v2qFS37NSqm7SEirzwXzB+svJ13jqls9OsyuyeUXCJDofALlNpMTU+lcruF
8XVEvbKFRDnQQwjMH6/rjlci+ACCI1MQEPTyc765E24Sz71R8mpmoNW/uj1Z3YYhQKSWDIQc0Hp1
HX/F5J31cTjJsbiEvGnLY8pYTMxz5ugeA1zqh7qwSop9DRR+Nhynj1d350ZQyrSoTv9uPSxOSROh
7ObHPlpPmsToWNBvDJsAafAd43PMeRv9+EMxBvswQGxAijlZnx//gDt+gEE5h2YbtwEI5sIJT1Eq
8sgvma8Mh1lhRt6Q0DeYb+De0EcNkiKQO8mW6SynWrkhd0q6eFvmnEBekxSR0V5/WgaZq6YqwpQw
yBITs4I+bHOqjQTTjIA2Cl6KA0lfFCbPg67F295Bz9uZQ+dfsxX2/vE+3PEKtFJJcYE6c7Bfx0/e
HLNkVFSyajW5zEqi/cvJyLZlGlvvD+bfWllWUnvoiDoo8pOLpcb+TndHE+0PqKFbJyu+Ccv9PEdl
7XVRvgbmvveZeVgEN4kOF7Mg11tt5gA5XSbXLwNzYeZlquFy+OoGlvaFpmX6sx1VuACFlopxJWi7
c5dk84dyCYk8hFuLdyZuFd2GnTK+wANRn5y80Y9xrCFcEURr7/drI2nh2R3nNdJ1BDNCywCmHfhn
BnIXF1GnJooqoFqR7omyDJGLruza8oyEX+cfArQiEfcdc7Dep6pi6nhGP5qxopXn/NZ1gZuk+yNr
9jpucvGcE/Qksz9l2SUm7q/QCa2naKsS832aSmv42LX52qjP7W5L6DbOkmkNiWdfuBNGowJLVWJ0
acMxO+apGu0rK2t2QjfXYpXbE2VYLuUZOYwFjtpdfFh0Wlukhphti+2q+SvUohw6T64otD55y+B5
qGc7dXKhTnx8Ue8sUQIJecHB8zA+s3AavV12MWKyvjfCSlfzktbZUxeFebEtk4SW/WNrtzkHlRra
wZxdjenapTWDwVW0R0DXwm7rPKfwoe39skMwBqVvKHSnrmu3einB6pS7/X8eG789P7Tz5EQC6xVU
Fxa+uWC8QwyIUHpWlFHhS7tpU1tlz6C97W7SIKpWQohbHyizGzr9lBh5DW7GG40MDjuUebzWryii
Wql+HECx7B+v6vYD8rTaFIZlHMgE0+JWDEKHxxchc28iqH4pGmd+Vhgk99I2d9dSmnu2eNZUyjaU
uonsr92eiERagneaPIiGJLAjg4saCnCGlZO14uwdUyROEjLPZQLrtYi/YuTs2wFScW/qRPQXglvp
Sx4r6U6Z53jlUN43BaUenUBwp0s/hyxHqcJ41TOHUYwv0IrkJ70w8z3c4mv45ztHkDkJCTkhiJVN
z+sNdJoewT43G7weyq+jU0OhnUUDmI8ClsB5aLuVpb2OQlz7cIu2uQTkCJr2UD9eG2ScWA0H2+89
RAUzFDcdKzpP4eh/KczK+qHWvnYMwqmPN3VG6cQOeMd2ZaYPJz1FcQZXXqJHi/Lu4zN76+wsHA6Z
C2AkanDLSlhWIxCnx8heQXgAtYY+BXvR+YkXQigDG8d4hCD0nRNfFB0YIAS9TKFYuvNlQN9l5pCn
sHN6Biy+fyogmr+NVQh9JpQQB61Bse7xGu+cKhkaACBg1svG7Sx23h3h18mizmsgi/ZySJHP1Pjn
kxCNdvw/mGIgBuACuTZdumtTkdaNfZhqrQdZV0q6HfhnQwnMQ0hittJeu7cq3Iwpyyiytrg4T8hw
d7Bfxa039lHz4iiaeyTg1b5S6HBWNvDOIREUoimckBMJa9n0jGDaKNVKtJ5ajdDOK7V7GgSyqiKM
h6e6miCsmov3p9QU3PhaxNCgXMg4r7cycJvaEZlae8UwAzfZwXniA0VL0W7M0KgOYVxGBW0Mj7Tu
IcQqXCP1f8HOUjYrLd87noLYi3dZA5RIZWIRD3RditZxXYABh+V3+tSieRCe87qCkY4kR4EItTP9
dPvug+QYOCYJasLu8nkWzUShYTYbTxjZeJzQ3jpEMMGcTAX2pMem7q1PbjFpqEt06S6eLaS5xgTx
KKJzybrjq+6vfI78Pbi7CR4DpT88NncbeFh0vXgdaUrRQV+iafWuJ20MrdpzuflQ8jPmPiGacSrz
4hMiQ9GpkXpdcPw0K3fz7joJA0iAKSLcAC9gLMwnBYVeb2ys6Cv0Humfg20FOygYJLdiWe8fL3Rh
D4jna7WLuQEZeNzEkTNyq+NY9calgm3wR67E5T+CfPXzpOd/wUBaruQjixgHcwbzqgCULbrtVMYX
Xi5PGhuleXO+WJbZXwb4Ip6G1q5Wvt7togyQi5A+yJlistuFgyu6knnhpEStbLISILKTGqEEYbUv
YzRBysKnf/cuYpBKKmEOBTZAF9duIJ5gOnBnvb+YwzyRyZUa0jdogRwBLgSHvC7sNZzFwtvJjeTL
AZShtgW73dLxjFM+F6ipjxcR0unfwk09bmDBjBC2ztrpowrX3q6f3GRlZxf+XJqVQ/cgr/iGVC0W
/k6BSVIPGIS+NNbcQ5UFCy3N3f/a2V1D59yxZLNCKnfcd5NS9fWWthz/JE/RD7V8SlBwUbr6zjLT
OIHWJaxXbt1rvfVN3CPXxd/MLYEM5gMuR0TVshvtNg3aix8r/q7TZxhKFXiytD87Q7T1RmfWuN04
wxT+6FuzLzat25kuzXHdh1LKoAX0NUizqj8h/NVXO7OzEsDTuvJdIExV7LPW6tBFbhkfszV4x8pN
XWvmBwGFjb1B2AEdTxidur/N3FaTLaWQ4hONaASHVHOa4E9jFDQ7+gJ23pX7eLvLRFMObzPBJQGP
WITNqqqNllbV6gXuu/aIZrOz6RGeeSZoH1Ziy9tLSXeKGT7qKMTOJObXH7Rues2a8mm8FKL/D7nx
5IM/BOZrkBNvLLRA/3ns2W6XRi9BDr685v+4tmt7vlr2gx0O9PZS3fwPNadyj3pkNR4mgfDZyuLk
H3Z9fjBGW4wXipEwDtO1MTEZfgTPqHmxQNzsYAQkeuPaXywIOMFC9lN8YMa6ZkJBT+ejgebWSvJ4
u7tQNtDIec1+wNrK3XhTQMsiGEYmyBMuZuBAkt11ZgmLkj7/cuza+miiueCvLPne/jLYRqpA/cEh
bbi26EKQnEKzY1/8qkNVlKGEc0BrGrL1aF7xOrfOjrkhYAZUHJjMB0FxbSqwehhQNfhMDT9B0oDe
7akzx3hblaQfKkMJPx0FaoDH5+d1TvHtNwUgJ6dOQSNyOWBAkFv+ZkvhyPUDByb8C0hHtLmrQSDB
0YO3mfe1oczlByrv4s8Qjk6UjQu/mo8lNJHmFsgVwi7RZJawJc+FYzzDISkOpUpUtEndXugHlG4j
9Zgi3NHvH//q5TmQP5pAlLFxC6g347PXP1rPiASR8akvUQ5R+ScYmx0YjqvM+bsMw7J8GWDaTVdO
wq1NMKjE3q8ACUHycm1zdkar7+2pukRoE/4NtB3NNAXJgic3jrvm4Pr99PO9q5SML6xOxZtIpOG1
RTGiUzAhWHCpUfp40ptZPYEaqZFiVTsaacZaGrMIByV5ACUofBaQBbCiS+QO37PXC2jOLpBsTlBw
ITPc7gLHyHwEBJhI2th0av+w51LZDrBsfn/3aolBiQbplsla/OJuIymmptWgVZd0gJ5z30Of5mzd
DgGeJxgd1X0MB6F/frdNxuApHRPV6LL5c73Dknwk84XFSNeUFt+iUa/ARrWgIy2tyT5FjtJ8fmxw
6U54IwU1cKBR9NMpLi4OboNyvV/qynSpK6M5pak7H2o3CHaI2M7Hx6ZuzyvDEGQseBKIkcgnrteG
YKnekLONF2ZSjX1lmsW2kALyQR78M6PstTL6eG9lhDBYA7oIjGjx8BVGA2IP3v5LTvMRfalSyaVW
n9n+tMrovY1P2GlkuAGnAieFjTQWh6V3pwhRPQS2pHAq+Mjs+6DW5Q7+9fJD0nfmyuDOaxX9rZfE
HmAFAhxgNTxByyqpQ7gwKMFQHQttCHP4vAw3e247x203XZ5Cj5vqUXkcSyZ70TbKDTQVxwYZrZG4
/78uVMHAgb5gJmZoxuLF0RLne6XUdGp9ms9f1MZV8m2eKWONHNKoOltoO9I9jK6KhkSX0u2D3ECG
J+7rPNxOAb2NbSjQ03t8YpbP++siwUhILI8BsHbh4QjpmJ3vq/o4QIP9HDRxeOpUtToYmonuscP4
wwjT1EmDYvwoXH9acbDX5snqZX+OANWGZo6ehrp4/3ItRaEHJfvDNNrJydcz3ZuUId4b9VC0EIIo
JbXwKD8iv1D+CBJ1Da21aBX+/gEAb2nXQyHGBMTiCAurcoOEYvnBoDp1yPXJ2cbarH4OgVruoKOY
n0bdsT62etafa60J9hVqC7sYevOVR/naEf/+IQxBvCK1gR2LRdCBUmOnuLOjQtniv4oSZbTwAgAM
HQKYnl9q1UvVieCgBKq54jXkH/2/Bx1XgdvnsYFdgBiWWvZiD2ZYUOCLDfVjwjj418Sf/Q+SgnLl
U187i1crlFN43Cj5SiDewg2mUTGrnTkbR4de8IWBYe2zNun1zo396PD4UF+7wf8xxfiqRPfSKHMX
h9p3c6MQyKMeI9HpH9Hr4vGqtfGHH4yoaMz+WkB1szQqyiQaclxKMDG8nClxlL5F9djRjlHei6Oj
RswsVakCnTFB0+OlLbwSa6PbKvE1AgQIbYFlxIh6u20zqKkDrm/bl7lD90VTHGdjT1Sw1Tb+lWRh
eSY/Hv9g/nRGMih0nlQnSr7akLDCG102R85h6IVG4ezgL7W9yYZ2Rhdx9ByFmfJ5RiN7Hw2gaYAq
28c+cDIvfp3xHZxxn9tdtdK8XtTm/2dNBs4ARyST4oUX0KwGpRyz04+wJWdfeJ3jrTOL+WQkKNbV
MbKsqpn3J72vFQiP0YRPc7s+aLqCyLIx9Xs0V+p3ZR2/f5JkVZIcBuQAy21GwEMDpqTpR8dIrI8A
YD6hhTWd6pzOelHM/z3+qsvLLz8q8QGP2itOzFxc/gI6V9BUhnFkSs39mrjUkTkDzAOrjXosZxOm
5WEwf8To8u7fbZlpFgJAGgLUzZdpchISnwUTOMCSq+mFcL+iGRn6GyHK6YuK1t0lbGb97CuQZ73X
MtVcCiHwt+DvGHq/jlUMy6/dKJiCUwpwcKe1XX8wYiYpCxM9Stepi32aZtAmdMYaNubGPYCTd1mu
RDNZJBWL3e5L6JTFxHszI7WxKQtRwEdrhE+JQ3xGbVRZ2eOFPRp3Er4q4xZ6PHi/hb10RHfJDMrx
1Bml05aHAblnlZJEC2gS3Mk4023OHEosjzf41qzkcyS+5+gQxCxRMLWIALfYtXbKfENhCJeBKbhr
fpnVMB4itHVW4qXFU84qMUcBhKXCH0m18Pp7TgmUeibInhPTYPWucYUUn+8NCP6i8KeluO0pGdEi
ZafVTcbXXgnrF1fo1Twle+c3Xwz/5dq8zYxOB8Owfkp5z70uEdCpRNDoVmX8McpadZ9GyQ+HU3F4
vMsypH7zeEq7ZPDURWyJLweTd203yNXIbQJTO6WVH313mM7dmskQvJRVqx9ng+gOmGS2std3jVIa
pf8kpy2W3kmPaEg4bqafRmagD0qGSBqsK/PJbEIIMkjkdlWrrQ163/nAgE24LuSnDOwv0XnBFKLE
mpn6KZyb4Mh0qL+JNa06GjF6izZp1db1u+aEzJ21o/yv//d4o2+PM4V1qMKwzpQh+PrrjR5ouevR
LKwTGJxxn3YWAqJiiI8OkkKbWQ3fN7JJGY8aMGACRtnolEAWsPiwU6QbyVAl9il2RmdrI8PxHA5Z
hax6Rd9v5Vm/tzjH5QRRswRns6zINEiWKHPf2aeEM3yCVqN+1gcLtanBHL5lXJyVkO91t66PLZ5P
8jsBauZNWSZTVTGPMApH4jSXE5j32JgRYh+yL3rhy5qwZhzr0M6PemoyYIdm0nHiDdzE5KzHPkOv
Mvb1/nMTQ25DjlC8QE6bvbRi0k6lpoVb5qGyaFurhEQoLyCw9vgoLOIt+WnIzEjJ+E/wjUvoJsVV
9JP9GAYNbcheLGjOt4YGLqKqIVd9bOrWreC2JYgcuC2d+mVbZ+7hKWxEb5/QYYlPrp6itxTCKj4g
43CM0kzZQtvqHCL0G/4Pi4S0kCcKFm7JFHB93u2GFzJ0CnECwG79Obv8AKjhKoGqnqZ9fbzKO8fP
fGtrcbdKmuawvrQCnSQNxhaB4sgkOtuzzV7b1mYvTo/tLSD6XC4a5r9nhQk6DEoV14uL5rKz/daB
ch5u+s8I4L2gDZLs9CZsv8IXGv6q3Piid6V17tPOhbUSynkClWDXJsoa6/jNaWIyAWAbcTuvJXR8
cnPeVENFDzGHWirOCc1eeMzq3vLgknwKUdz98njZt5YIcmUHH8AHc4FLJIQdE3EqRLeE526N+tqs
7IdS6Oco0e2Vc7v8opIvjpuNo4aumld5sagOOdmiyl3trNtVdsnb8C/FKX9F6Zh91jJ1jel4uTDZ
piOElbAaqqVgla63kDmLSgSoP56rApWdunHjD4hMEG/02dpA1/LpwxRJAk+enFOlS7hwy3091UD9
ORiR2qCzOLW2PBPzNmt9bR9Oxt+QJ4qVBOXOZrKLoA9k6VkOslwvz5J8blCkWmdkzxB9agptx2w3
Otp2HSHmRZXt8TlZOh25RogCCNt48ZivWgSMDeIdcU5Wcg6cptp1GqIZ6tigE4u8u/1Pr4AKRBXT
nbdp3XNVHxuXf/jbl+G3cWzr8ugw0329WNXPRdePlnWuskr9YZSluuv8mumkx2bufUeqDiQd4Nr4
a+FyUAmxOnSQrDMDc8rBnqY/DGVM94wdBmckzoKnKhDV8bHNe9+RvoeczZAndTnWaYNAKNskss+x
4QQXQHz9p9hGlIXtKbZ6Nqh/P7Z351qQSv9/e8s6hJmXup1QSToXY/GHWg/9hwn903/7SDj5ypG5
Z4o0A2PSg3Fsrr8aLOtjhaYlUpMIgZzTtsieBQ8V0suNs+LF7u2iS0OZ7IR8lUbStalYHXLfAQJw
dvw+gepTUghWUZoQNwDw2PTw0K2Eu/cWx1sP2IpCFTWdxVOYBY1ppGponwHl1kccjfLU6b51TjRH
e7cpWEFk34XBCdL75fjSNBmdFUPzeYZj8leaGtOzGjPCVPrluLKNt4uiJyDjChpxkvZtsaiuH5ym
EJ040z0IPyI0YQAZh3sytMHDPD6Ht3cNU9Sf5Kv7CmS//mJJFxeTH0gBJ73z7FSyVjhDuzUHB04B
0aknI7TXKH5vTwl9HZiZGMeSOI7l3MPUzQyHOrN/boNaR0QziDy11qq9qjfmsUQjaeVu37otFyAz
wCaSEwpjy15E5vcjyshB4PGW2rspr4MXYSbGSlloQQJCuYAeP70jQme6p5RsFs+PoQWpNZljwMSm
mx1FmjZIpKX950iZps0QZ/1zWdEyELEffq5QQNoSog7hFhQZKqb826Zpev3Ug2Kjd6n3YuVLv9Ij
XXtvfh8BMmBScDQ3QH2zH1OrTjXlHNvI9DUABH4xhtN/qLvhW1oozVlJbbTHW5rKRlsKxK9z92hZ
eSNVkXWvh7PzlI+JeYIu3Thrc/JSjXP1AecSAHJ0jC29yfpPi6nRLcOMOO60N/aKYgd724rtX0k8
2E8lqp97GN+HJ8UcxDkfs/HUl427s2oYT4Z4lQz0zlWiWQ9VrawocW1l5vomgivsrCFQ75Rz7Q+j
l4ZotkxxbnktWeLKBt83JWcEaArQ+lo8zQgLNqZVTMoZMS7nWW9rhEfB8nhBn9crpm5urS1RDzQp
GdyA3GEp6pLO6Oyh4hh5om/CXRQr+hldZ3UjwkY5I7NZ701Uz1Yi85v1YRRQEs02DMqRj+ut7BS6
6roxxp5vNM0x6qzmaDhRf8xRrF65sfdMUfJ0JIpehjsLU0KZMj20YVFT2oKBgNEenwYdwa2xyfIV
sO6NM2JVb00tXscu7REtHZ3YS5Aq3NShlu+n0EDyUhV/BwENzMf+dkH8iJeQ9uAvY5gRuC4lqetd
dKeMoY8K0r++K6xtrhSooyZhuUcUjlELkQcfBguUh5ULcZgUozulrjLvprpoD3qs5R9dZDu/TkFf
nnoUc08FQtnvDWn5hTAvkltK2Sk+wvUv9EVearGRJh7uP/sYd9b3UdeCH2iZlQfXTIsVyv/FCNXv
HZE01uQkFCSphF7bA2gfDJOJvSDr80Ocz/VzjOTevskRU9PdolKQWYJNeSZ0yzej2cQXm4m8lSN3
72cwgw5Iixkf8H5LlJ/uVCrqn2riodEW7AtFDVHXKsfZfJ71JGL4Ja3dv+ymj1oqPtn8D+pFNFhc
axjXuHvvnH6eKzhwLKrfuOzFkTSiQLfi0km8TgVvOAcqMup5lR0sbvdKbLgs3HEaaTQTRsDUS/a5
RFnUbdHHBeOQXpmk+jOE+2IDqUG8DzUxPI1+ZW8hVapeQtQJLn7AvNXj23Dn8kl1KB5N0muJpLn+
9KOv0ctFidzLtX48OI0aekWsNvsSlq4vFk3NFXt3PzIFIp4EeO2ZdFjcvnGY/bnM+tTr7dHggCO7
N+hzW20G10aud0DSYjt3aRhs57TTt8UI3x6Xcm0M9d62QwstexyEQDfEgn5Zuz1TGKknYNH9MgIC
OwRMr3lm2n3jnwzfDcVNt/YEnZPdMiCx8nzcO2ByCpbAT078L8eh2rkKJr+cU8/sUp+iEcq3jV0i
lTqjVfzeL8wRJvOnUgqKljrK9Rcu+you+xHKbyT1pk0xiIHyMCpLY5x91bsoKVaWdlM+YthfgqzB
JRKMMe648F6FpoKa1dzGGwvhbFVk7A8NJKH7ZkZtHqk6sZkzIz6rnZvue8Pojo1ROZ9oP1rfRW+u
9WRvDhyhB/VIjhyXjJdsudXoL9rppIzjKREpzG8VEJFTSlN9y1ErN4E6Z88R+3Ceyt78QZu/OkbR
Gq3V8pZRCpV1SgZi2Q4Ib/Trb+DUKFQORTPTZHJHMOEIBlqiCC8wsI6XUVRr5fFldEJpnMeDCgGP
B2nZMlCAUIJgK7c0z0VxfmeCft8Zet0hBAH1eusgHZwEub3ivxeFESAqVCXYaBjPX+tAi0Wald8W
AN8VVMkLw8tHEb4orQrfrdXRlm17C6l7Z/IgQV8r0N+1DFcA6HD67+Qz19s7jgHloWlQPmiJpXpF
4DpHJjWbc1/0+aXWSzTWVS0ksWGC8vHlWiQ2rJlBTcm+ACYeD7osdscV/CU93ZynBlzULuk1/xAP
9Tt7lNIKlwocIOkoaeJS8sFqRNO6+Zw9jUxrnUK1NVBuHcOnulHnLUqqyvnxqhbe6dUe9QpII2kW
qiRV1/uZgfcZAmvKnlIHuVLbqoNTPbbQscz6Wrv3jilmbamJMOkKEG+JMaoyCGey1MmeyHL5TmXh
C7HJhsQ9uxU8TY/XtfQFcmFX1hZHFID0rDQZs8M0QgyxhWVL8lrZKW384guBvPHCC119Lc3afYI6
2djAqKGtxJ8LX/D7N+COSf/g9QOcd725Q5aYSRqK7KmozSzYZUk2bdHzMb7UhnlBjChbna6Uq3qT
dv62KFETPPOynLH4nFPLksXEHlvBPF0Sa3pi3sf9L++UyuuYY/wEuVN3KmP3e+sKX90GFpWOehhy
fhzE9ivfYOGbfv8aUnTyQQjGeSKu199JelWoJ/KnZLYUOr91am/7qoFa10a3eWxjvkamB0d9ENlW
8VG13miTXz0BKUbAPDTjXQH34TkoHftbV4TVRbQjSlE+HKr7lZ8qk5zlxqFEJ2ugXAaKQdc/tR00
2uaKmj/1PYPESRtrm9gM7C2k+OqHSCFSacHH/aycxvyjKWJjHzi906+4mHv7JVNM5sJkyWspd5DK
aNmBDP0JmqoZRMRg9TTP7fJoVX2y8eFa2Ag9eWc/+fUr8VoxawP4kFRpcUp9JRO9k/GVgsQQzwBX
/8xHvQDkMs37HiTptjDDf4sKdc257ueVe3rPKbw1Lq/Qm5LB4FejEwRN/lTSyHtuCy3b1clse5Fe
/nj8ie9dRsIvRA9hIqGgvng5nFLxw6Kc8qep8vOfAJKTPbJJAzUgHmqkWOY1dr3bpwreBJB29LQ0
Ca5ZLK2247Kj8JM/1VFVfkR2PdghANMdh6l9cRU/2vNBxq89X3rFp987RmBdGC1USa7o0FzvqWoM
U6PGbv6kKHF0jNQK0bkhge8+E+FFFUmAdBGokMfbe9coAGSEnQFXwzp1bbROEnogKC0/hXBXf4lt
UX4wAuZBRZ1ZB98M6k9RaWfHx0aXsNHXs0t+QRIpGe95N6+tFqnqB8lYcnzC1ERN1FZPvFzTvqni
5nOjWf8x3W4/O43yvYLg7Cnq3Joism28jyyDGExyuMnJWBkYyR7c9e/wEXlxWrvKn7LU1Q7mZHe/
0FKnMz2k0c/RtfwPMEkMK9/59UMunJYsSQHlxDjMkYsPDSjBSaaJMr9eT4EHr43ypeqsudk58fiH
Malquw0qdf4LZW7rAPAoPIrInfgkRXH2/aI80OwNP/Dh1uo8dw4DYo+Uf3noyUSWgXhp01jt7Cx8
opeDPFbnTDth1ZDp1r6xnTTHP05T+j4ZAr6BfGQIR7luIEVump8+AuVwLMbRU9OH0Kb7QKo3alfA
m04wkD33Qxf9TYBjr3yFm7Vi9lVAg9CQy77UXSgDU7FiiIye0lbT/kth8jgDV0m8NEfFUTo1Y5zW
YtGFTWAIUDpRPeGw0VphKvz6uJVjkxgDevMfS6OPomPtO4OTbkDVFlaxpZ0n2hfVbztY/fR2st9X
ssK4rO1CnQXuiUndJetNPKOwlSai+1hUc3Ehj/tGhYvpJVTINlmcjCuP4sJvA4UkuaQJBO5DzoIt
VWK7sretwrTaz/x9rDvmIwcraXdVausnsIvGy2OX4rJ1b+4U5oDiA8SUczgE+kuJxroQZu4ag/lZ
HXVGXXUymCye1b2dGTOB4jTuB7WG+SZM8w9JMShfHptfPBr/Y54jRSYvn6nFlQZDYJitEZmfG2OO
9xCJ9uhn1SpwyMndxaP+1RoceztSdd49Niz/4Nt1/6/hRRRgNIHRhkFpfnbipNg1g9N+inXd+frY
yvLg/j/Kzmw5buVK16+yY9/DjXnoaPsCNRcHURSp6QbBLVEYE0NixtOfD9w+bRWKwWpe2A6ZohJI
ZK5cudY//D27cGLYKKipLMuP4WSPZlXW5n3ipcpX2UFlVLhpbkeMyfdFlXlXQhrdhVc7X0F8UoTQ
qVCgjwXK9nS3SK9OQzWczPupKfotNqf22m5ANGO2aPnCCy5hPpan0stHJPQB7KLfNnvmnQ6YxU6c
25Nt3ldd2a5yza5WrkCGVjWKcQ1dKNzaiUy2WVu6DzhYzLreqvxYZe+UTuedOYzZqrOxp0bNd7ma
0todtTROrPvIDvON1VbxUa/hcWPt4F2o9r0yyajHwF+ZtUxIPhYnsR1mFWiw3rofuvaucjrtaISW
9T3rUpBSzlBdIvu+spJo/FBG5dYK4nWJW8j12gsm2Vr3KBaH+1y03i8OAGXd1160CbABWAnDvMSd
eGV3oonoQn9EBmgGhpx+2AR3gyTVW/vebQSAUi9pDt7QQjgqGvNmCuBTpEVxb6rDRWnx5Vk/f0qq
9aSRc1FpRtudDh30eBK2GCjelyMU2MyuaOGaeYRQhe5ux0Dt10UaxhvLids1rfJ2W4ABwkA4DT4E
TWJvorxU93UoLwHXT78DK/zF1XnmuM03PC4mp8+lJWkUUauxf85ECe+KYmemX+G4KCtvHRgGgN8O
v5Tus2ixd9cvLLr5H/9P0HoZnGFhRYN7gmayhK9FvUF1tU2cn0PpxNs0lsGRSYzWqe1coj+fngt/
D/Vi4EDpnPr9ss5mJmQsrjG4P0dgarvM0eS217Nx79kt0guKA7PfS1X10e3S1E9kn73r1KUkyuCz
PhG6pmBLYEidzrOVaUNLeTt5LgYII3vPbUL1rq6izv6SVpHWB7h2dcUlXaRFhXceluIiVkBUbTn1
UYg6HVaPq3xskEZ/RhZXgSHnRXa6QYncrg5OJsuuXgMgUttPBnRD9w4YqJrcjrWIat/UAyDvCEgE
mybgBn0h7TqNNzwR0p00ZElBuLRSYVmkQGRcQPbsWH0GJQm9xkxTbZsECKevrVpUX128ei9R8Jer
DVgwVr0zRmTGXZ+BJfEvD4oOV+ZflDvqTTgO/SPGh4OvCRH9fM85Scl8HmpORPjoHFnLpDJqWjYc
ikK/IOvFxnXitWDdoDe52YOmJ87d2EVe4LPXHOtdhyUjk05CRgaPzOWRCLuIM9S20Un0hgS7gs5p
r2I3N3Zj3VMgix1b2SM5kNfv3MUz3ciYtzH04xnUvviUXZDrivCiImQb0WZXwsZalSFRvVWLcPf2
xJ5GcF4PMZo5dFProOvHpjpdzwoxzFGaSoZ+YtkBFoeCvn5W9P5YavGHfnLMDwq+cD4SY2L/9tBn
yweI7VyWm00vKCAvh5ZTR50QQ6TQn0x3vMWQJtgI7iwf9Iom4DvHmuH5uLKRgHAUU+w+fc06VlpA
LTlqbkkbJN/tKiptH7RYey2m2qsvpOhnb4b3G9VSiFFImfHfiwQr1RKK5rjWI7nJXd0BZYSnep1k
nuf3HFIXRjv7hNx+6O0gmURoMjj/T99NncxwCvXMjnw1NNWe0WqadtKKApP+R2alM5gXVoJnjcWN
MZru17fndlFaZg0xs38rN1AtpKdrnj5AT+U2MzoDOWu6ILqKyZyRjOuyF252LAYvydayCJNxo6nS
/Rm5biD8tPHUr01TN5csS5dhkFs2bGyoerQYARstaz0R2fLkeL0T+a1jxLtWz5qrpig7PrmT79R8
uiTFcDb7dBepZoFtgrhFfFhsIL1rw4HCJGSFvG/qezqp7RbFbcU3syw4RBjgfgxto18jgDtd2EDL
VANbI8SWoPnMOD3qo4tFXXiDgy9zx9BI2YtvWN7eV1VoPBa5SvfY0cdDGsXZhYDxIgP0W46hE5iQ
bIUtq1IeBbe3OAG7IOYQKgw18k1y+PqTOpuNr+UgxnzFn80Hw46GYj9kg/7NbkT8EZXNNn+ysQy6
rlHy7H2rSMdHS0WVzh8cMWI/k+TmV0B71o2G4s6dbCNI63Fo9coOtUxn+E407K8bFcrxqiF5k3eO
HqaXLM0X15TZToUoOHd9eD86xkvtxwT9T9hRZXe0pBngDJmk2QpP+clZjX1jRn4t24JjLnZvnUBM
A0rGIvwrlUr6fdDS+sJ5fhpD5ochPSRXpf3F5fAsj4zGzNBriLII4ldUSqOwm269Lq3GnVprcNDf
3sOnq/jfo70croBLZ9G30y3cRTIBBVOpR40sufGTNO76dTPVxuOYe/WDZwcxYXpI0rVs0/ICtvV0
Hb8MDtSH/ildIe5kzmIds7q10XIi9Qgau1o5dVJ+13oZPxe5UvkYJrSYGzeJ+/T2K78ywexYSIFz
4sQXX2zcJKk4gHtlOoZaUO/NpHE/5EKnVoja1oU989pQQPIoyFJEoRI9z/5vRX23tqqIg3A49kVq
fM+dYTwEAC38RFWLC/2Dea7+szv/nkvKQmQs8+WDj3k6VIh4ZdNO9JrDqS+3+B1ZW9QvrH2GLed+
bEMcu2oFc7qkHHy7KvPNuyeVXhvDwoIARb8MDi6iGyJUtPKIlmmxAx7t+H2q137rxpd6e69MKrZ+
2JSg0EL4XXaoalUx1BKvxGOJS/VG88bsE/3FwrczeYm3/8oCpfhEgKcnxCJdorMkuuwFemW8Fex5
fLcRwzliRi3qXTh04xdRspGvJNuluFB8Oz3NXr7mi+Ac4DKgBWdoOIxr4xGObnE0qiHGVzB0RgfV
W2hH68Yoph+lx8XqAiTutTHhXM20dzCerNrTFdQYGUpAw5AfhdeXYjdVqie2FXcK51rYbc69GjuG
C8HutQkGB0aDhnecWaunYyLYDy7ExSJiSoXmB5X1FPdYEbqt4+x1u/yZK2jRvb1SX31N0PTUaGaJ
y6XFjTaMpt57gTjKyqhv7Kkutw0VTurkldj1Sn0JqLEcb87RwJvDLyXRBli3CHJaG5K/Da55gGpB
Zm9Mxoji/1REYXubNGrWouTCIlcvrKBlPJiHJQ2a/axmhN2y86AWRR5R4TMOeWfW3b4cpZFSCZL2
sIKX7KzzUFPXhrDcdQTFZYOSQn8hJJwdqyx+qvJczJCGJCQsb6aSnMSbRKgfcjVp0OOqhrx/kBbG
gltviiv1bjCnyd4GihcE23LQFfXKzMo0vOlLzC/gHdC1u4C7XaSsc2eCTiTPhILbDAs4u0+Gdoi7
bDkesrKy/CJEvmtI0VgBo17icRYpRypaGmoPdYC4fhruSg1FrwuJ+/mSmN19UVsne4Pqt8S6apzw
Stx03aHnwrtxKImujCofjo7T/FCprV24Vi7P+PmdSdW5yHLjA7CzaPhGdOGcTujdIbL7Qd6lwsvS
0I9AO9vbmmWSOP5QO6mRreomjke8iDJZXViOy6DNM8xaJCTL5I9wPxbHU0I7SiHUdocp1/Vf9jRm
nzMZZbeyBvD69gafbx2/n4QMBSxq7gfRu6Dou7iVTFrWq3VvoZFHwFxBlqk3dtvq27dHeeUbAiKd
4dSzPTQtvtPI5QkrxyKr7w5dV443MpOFbw1OuneRTvLdOLgEMXzlI9JXnQEtc12ZustivETPlFyb
2oPB1+sfurRAKLcVxjiIVSCEnSGJEurBJtDE1Phh1pjqhcLbMlaDUyZbIpXx6FjQ3l4sI7tMHWEb
YX1gkSU9tT0zH7OtG4y4vKeVA8chV+grB74w4gkG/tvz/dIROf2sVAsQEuPqMculLXOpNkfOL5fD
dJAJNr7evpMobqe+W86mXRXEB/fKxZRHfczN3kvwuUDZwuuRIVA791trJrF2209UtHf0y2Llm9Im
cbmla+ihQaPKMtvVlYZzxyoc4PL8iAKZZHcaJdXM9gtAreZ31xtr/R5mvDutojgaLhlVnX9hmiQc
E2AzZgWHZQplxl6MEW+IKU1cPeRRO26GBi5LrWTYnHeg+lpHb9DBit/HVJpjIiKGhCJ3ZpLO8tqn
Sys1jCoekOs5qCoWrwmcuVVkj+Lz2x/wlddjFCQEUYiYV8/8899yYUk5uNDNNjgoYaAjUFa3Xr0a
zK5Hzr+1Snfn2rg2b5wh1VEyM0T46b3jA4mdMVgUh6nsnUVBp8gHq1C8w4SM2qojUkm/7TCDmaI0
eHLyOlynIdzulRxAP1+ISefRAlXDuaTIAiOLWhYThywqvamfvMPQafm6Vy1xnVSuuOu0QVtVLqO+
/bKvjAf2AojmLLZCsW3++W+T7RUKlpbJ4BzqtALmUhhUR3wgH+mxLhUuAHVYXcgeXzlZ0Zki4YBP
Dgbj7FCz7YAEvMqdQwhPCKzBVEdTwfUDySbpO1VgVIlfRQUOI7jcxTHJ80iHRvZaJG7S2svyd+Z5
9BtZ1jTLWdTk0EvasIR2puCexRTomU4tdXgIUDDaBJ2a3ohSiS9kO6/MOCU9Co0zJJiUdrGJ+jxx
mrxRoEgDMvejBsf2IhztjRZqgz+q2H68/YXP87u590WwoNDIsb70FBxM5jIQaXhsC5rx/gTHLfAp
12lPdhHk11Vn2eNajmb3CHlZ6XyAVrhnvP0M5ycCpwHjAxREfeUscAgbhydoWRgnDlqxb2sx+Wkc
ZWsro0iSh4W6zwh379NR5nPOIn1Ag/nf+bq5ON4F7jMUCXp4ld7grQVFeiRhnXwrYqvYvv1+50kL
Q83Xk/l+Qhl58U2Rqq3ZXiCK7ChW9C16xGGxsdRCSTZdVqOY8O7hwGzPF3gYbbPByumm1UqQpxkt
AISa4UUWSaj4ubDTb2AFLhUmXtutCPVQXqLexYpddlHLwOhlorXeIbbgKhhphmW9HU5+qcHfBwdr
rpIhzLAjg9CXqsLw09aL3v++nDhcq7kgcONc9gGCDOnAsvO8Q9O2xbbvrY/uOCXXAdZw748FMxcX
uhf3MPwTFjMbZ541WRkA64752LkiV5EFN7pArvIuk6ssFCjkvfdj0nngUH2BHdAxXOSHMWxjIXpF
O5SDpt+og2mtocFWexF2zQV09Ssfc+6OUWaiBz1vxsU61RG00cIp0w5o6VEnqKpafUaXVPtqd6kN
QqgfvaM5NgNSQWOr3kymknyJBse8EJLOQyDcnhlXCsdovt4sbrplMTVG03nVYUC8BAeFJsDbMk1v
3ELKmbl7aRG/0HhOU0LGI2XhIoXGALfs0w1TNLURwXQoDx5sLpTTbORviqNTUL9+mBpz4oWNQBRP
veM25q7xzEq5HxSnrK6tXk2rX0GFa8HRjkfFvu/HLDctX9bCeHKS1g4rdFONCPGsoI3FYdDHst16
Wp9rKyuWZUCtVNcbbav3nVBMCvFpDGNuDEPP+BJ5Tj+WO01WdbS1zLTDSBuTc/2bmpjaDy2bemft
SiV2NlmfhOmdmxcg4ONA5pdYFOcReka+UCWjADB3bBe3BmQn4ZmZPH9cl8HOG6b7qW/QfVMjsa1H
jHbVIRgu5B7nUZOEcm5LU/OccSmLMRXFrDn40uIQtY1YA0XoaL9Ytq9iCL95e5Odvx7EF9IqCmbc
9MBRnS6APBlFHtGEOgzVqH82IanOgjxuPawCR2+HXdkNmAdPknh6YeTzbBazLWi1tIHZ2yimnY4s
vFBICRn6YGsdw4V6qGILhzrvKqUYkgKuih0yuw6s/kSMuxA5X3nvGf3CpucUZPDF6KFiVJJjazhY
nTBWggW/oZIwbDoqOzd55k4f86h/H8Zkviawy+a+E9qMWDUtvYxaPIwxw3Lag6MPUQUROAjCvaoX
0S4x6/efhd4LcIxqJNIz9PhP5zcOy1wbtbo7qJVqbey6rzckOJ4/JcalOtXZZHIKwhpDGgKy4Kyt
djqUg9LFOBRRcygxQd0jQD9rQrT97RCq2jFPoAjnXnrJ7PVskzAoxVawLGBCyWUWvVuHe6XZF3F9
aIIQ8BLlMOsWnINX+pSbw8e3t8m8HE7iJA4tZOSQJtS547/UcI/HJJnk2A0HpIK9zUB/61b0peeH
aRZsxslJ14glBlRd83Q9GJV54fQ9P5/mi9esxTSX7GmbLs6nNMavMLKT6lAYMFsrxfF2Zt5nkK0n
GX0AfpqtRvpOJk9gZXIt4q7S/Sx5t+s0yfmMJyUHoCIGKWqROqYendPB1eRBTEaCDV9r7bXMDls/
G83k4e05PzsM57E8/LEMG7QQN7/TVdVaemCPRSMP1mhgMYsSd5/4eTOl1paIYm3NqAq0C5H3tTFh
WM2YHBJWWmqnY4Ym/C1pB9Whqq0y2pdCi4ZHW4IQWsEnme4dJ+3e2/iZ5xTVHZNINHs4mYs8J3Cy
QUlbq6Kw1xbPdmfbK3sK7ccRSfILKdV5QZmxSC5YyORWZN6LOS0TrDcs0cqDwhdOWrqzZY7+XSab
mpKtEqD2R0LgiY1blt4jiXppbaI01ut7JQmaIPFro0LR4N0fmsQSvhTKBXOVdfFQXop2SS48cUic
tP6CV2j3nft9hG6sJbsddanwEkzolc9MEZuLJn1b2m1L1agynyxHKQxxaPHBqelOD1q8joDPTt8D
MzU/Gw38ugs55kKfkejPeHD3KKqyfyh3zgHtt4qCmvZGbFEmO0w4rgn4zGycuFxZk2aOAD/mMpke
ZWg3Hg2jDKePtp0n/bayVGndjhWCCqvGGvvih6bnUB9KS2tCxNl02i1K1NpUQdDeVb1200eeV4Qr
sCK95UcALKIHFd8sua8mu2x27/52s6YyOQRqHHRoFzWpaDYMyJGSwS63iPe5Yun7VJHDRi+tx9KN
kgvdhzm+nMZhrh6gZWdGOs3nZaGtFKLQyjipDyr9vWM6NPVV7qCN+vZLvXB9FsNgx4UBAkcaJ/Wy
1i4jz1LCqeoPea52zoEbbj5A+hatta1chyZ3oGCyba8Hpe2Vh8rC5+0YkqvVvmNkefotnZIquRPS
6oPPlGe86ENi6qU2ri10zPWNrrSh58uUTBkWfzWUpZ+ZXWMfEKUgprsJ4tL3xVhlxgZjqaDZYX8d
K3svb6i45WhKyK0N5EDfxyVqjuu0AqTkp1M2Oh/VKlAVfwywpPjeFHUb+P045clfuaKp0UYEulne
RqiExpvMtIx+FdcN9neZW03D58w0p3gV63r3S1MwVbqdcq1przJUYo3IH41o0sjPozxXjtKrYKH7
mh5SQfHBdVjebR7HgUs9cjSSCyiH86Oexge5Ih999jRYAoMxmeMZuARAQnfksK9LHVk5EYLQWeFl
Xz+//fXPElOEXIAckAsDamEZLBKLqO/C0aNpfRjszKmidesKs7pzJXkPpgVDnD43ELhbbe3mioqs
+lBY/f3bj/DKC89oe6jboPjOVe2UXmb4BI8VtYUh/2Lgdf5F5o1+0+Da/N5iENk/Z441E+HRlF6e
eF4unNGOc3loFBRuvkw4mfffFLSWh1+DTFrz49tvdp4qMrUzH5U2Of9Zxou+RVcCIIB9yHqtvhHS
/YZPgXrINNneJK3IfGw9rQuR95Ux58Ix13riLtDxRfKEy4dqQ4hASE+OuJnobaMDP1ZM8diFKLME
Rdp+irwy/Pn2q559RI5XyopzIYqbBq97Gu9Ja2wax46Nw2Ru3jihpx9jutXHeMAM4u2hzs6zl6GQ
YrEwNiEVXixZmURBbSmTva8jpXoyaw8lqRrhpztdNMYButElZfBXByToa5DUKMYv/UuNWYPQNRR7
b5vTX4HeFze9mLWN3emn0NX48e3XO09/UVgn4AO05RsCBZiPhd+OTinGSVC2NPeFqqQftdZSv5kt
ycQmSXMb34M8R+ReT/omOOiK02i+GgyNu0bkWN+8/ShnFwFUoIAizRIwaINzlJ8+ieoGNQqejr7v
uywqnpUxGmtnI1y3T5rrcrASSHptmKm3UwLIZWVXuHFuk9QQ/Ze3H+R8dYHpnlHdc69rNiM6fRCv
rWlgxs6475Hu9kMjUne6Vee7DizN4d1DcX2ksaaxnFXokKdD6brianlZjvuBSlJB2SbKDPuTLkN7
+EKa5noPb493FoApgdESBu0B2pisaTHHCT3jcVCVdmcndr+phR39NTbutKb0I3eRWSYrE8rClWmW
8frtkc9bpGwhRFKBWqCwhPb9HEp+W2hZPrmyaexmFzl14XtdNd7HXW5eKUZQbpiicp1V3rTvNKfB
gVhzNgk1u+u6VuOD3RaJr5lduwaYINbDkDS+I8rikKXI3viuV0V+3LXWR6vsw4MKK26dBVK/NbXE
uRDwznbn/BZAm5HDcrmuLQlNMXCV0BRRu2Oe7KuoqqoDhjwJ5j9TuhWuuMQSX7h9kNqiRUQ5A2QC
r3Ie6kgG7LwvE0BdphmV2zEvIlroRoBgBEJYU6WHn4YiN9ujdII0/NBigZ2RKQDnuYayr6oP3hC5
yq5IPEptvhKE0rx0s3s5WU5yOp6R8AHslmuWihX66adV8mmy0HyQOyDeylGrRx1fy0j6dRUXq6hX
YPQK3dioU2/cDEXAJVMf43VTJeZKlEmy01rVXWtmmK+nKEo+DmlkbmvLqtb1VKQHFbPP6zyrlY1m
JuGj15T61pOxtcoIjocyqm3f6sJpC2RE2Q8iHy+s3LO4NL8dxzemR3QQSZdO3w6SSwylRJE7ETr5
umyT7Np1Y8MvSqmvg7RtbgbXKtdq0zbXNMMuUWjOotE8POUmmJFzA355AKVSyzVliOqdKEYgp1Xs
7iJZTavONi7do86jA+BSugLA9V80yBY3Di3zmgHafYKYserJbq2liRNse0sOydaYiqC4hWecGN+D
MMqnp0lS/lMvTPZZQoGlErsLosnMogOjdTrZsZX2KtZrPEKKqW0UFvUqU6r6xsJMAEESNrrSTO+D
rLPH5kG5+wA1mAP+kofRN30tXTtMD57Umw4pfuQ8xArZCPTksdybph+prkOaXuWpKWv3QmHk7AM7
oIFm+UhKYABolpy1sZeljkZXsFf6qvnUWg747g7dC+pM6YXZPR+KSiI9PIo4SIlw3J7OLlL8lh2L
0dsXtZ3tKSHqH7vUdFaTGg+bt+P9WaDkkJnl+GdEzovgwulQ4agpquoE3n5I43CrCrRM3U63r9B9
+CxTPX1ve4fhqDXTQyM5OifzpkNh2kqE13tGMXWjKtJYZTH6XkoUEPVK5xJK7oVB8VvMo4cOomAm
S768Hq380/ejjqkGpoHElQlMRIAOLar+WsQyTrdR27kV5UPhhMKnnBZKVCzVMv+qFX2v7tI8wcLU
7U21WUcIDRU7dGxsdUse3U7fSi6lv7hSjpjZTRaY5Ynra7Ix7dQedxbQAIQjcA9Jr4c+Ve2tNpRp
5HtxFVTYUQ7DKPxuCgbl1vNC6w41DbPdJ6j16Ks4iOl4mAHIhr2TlNawnsoqQPyiCRzBFVxok3EJ
6bEIKGgogu9gBYAo5HbAdf90kjrLCW0qP+G1mhnBTkr5uWss+8EIBmflmK2NX58DnmfsLtW9FmGE
gWc5f7rjaHN5ENkXA2vcYl/qytexHdbrSNWetERRNlXa6ActMvu90rb29u0V/8qYeFYSo9F0Aa20
tGyL2iguLQyjr4fQtfdh3A5+3pYullzmuELBMl0Dv7skafKSFZ+sQwhyBA9oXUAA5jP4dIrDjuPd
ktZ0RQHHhMbbuZP+VembrKCHpo3RzwLlua8Velbm2inqzFy5Fh3FMM01/egmahKsqsqua3/E3vbW
rKpcbgMROc5NWIbuZ2uSevilSISSNURiwHz4bGWRUfuKiMbqrsCWgr6AFwZS3qLg3STrbmwc90Gt
NDdfV2rRlB8Nt5y0z5gUduIaI2w3paQSjGjd5BkYauHnk9eyEsMhlSEa27IOrRC9bVCn91T2FE2s
1Mougeg4pTdUa/g8uVy3okmvapQ5my3nSPqlK6vR8Omb94d0bNCCiDk2Pwzt0P1Mkel49nTYqD68
8+B9kW72C4dJP6OZaLkR6hZHVgELyJswarsSnibX7NmncQziWxN2zn6ME+NCBnq2zBiOpJBkgDs+
V9LFcBIcXDAAabxqGiu5qoPOpDkbhMeAstV2aq2fGP6aF64pi2A+vyJwDLYSmHdAA0sdZ49+UD0g
WHJVtnK8txBn+9rorbyyDfq1nrzYwJwX7cmiRqEAbi0ZACwyjsRlcFUbCq6khrdVZI07pZPJ9YRY
5Q7Q8yUT2LOhOO8JFDYyiSQewBRO98+UBlVemHlwXXHf/qTKYfRTO2q+ZcNwibCxEDqeVwktPJIi
lgklKMB2p2Ol2JZpXC3rK2JlwR0MERFxtPRe+W4oiVn6QDzBwcPi9ZBRsfp2pcDZQ221KNR7bJWm
ehtLpYz3jUslGwaUhvX12GpfmrHR/o3L/q8fw3+Hz8Xd37Nd/+t/+PMPBLVkHEbN4o//uol/yKIu
fjX/M//a//6101/614fuWTatfP7j5qms/9i2+c+nJi7y5e+c/BOM9O8nWT81Tyd/2ORN3Iwf22dW
0nPdZs3LcDzz/Df/rz/84/nlX3kYy+d//vmjaPNm/tdCHuvPf//o8POff77gAP/r93//3z+8fRL8
3t2TfArbp/HsV56f6uaffyqW+Y8Zsc7Op9FuU/xi2/TPLz+y9X/M3ej5+sZPyOy4NOSFbCJ+TfP+
gX0geE+Qj3//8M8/6qJ9+Znu/GNmuUDEQEIGsh02dP//8U4+2X8+4R95K+6KOG/qf/65WNtUmdEh
gN2B1ipo8zN+MRHW1Xvy2o0RZp+I961vG9TFyyB01m+ffa+PRGCCjo6A91LiAWV1W1PMJN2kzjje
lq1q3fVTam6Kgbv++4ciBMHpZQaJuIvLJoQkiowo6m/USLuLMvSAFfQ2KhlcwIwuYt7L5L00Y8nO
2brLwEDeV9UFSlWbdECNZVUPieXneqRdlW5j+VSj0i9vv9gisP89IGVx0gdOC6wnTqNDl4RmDBIc
4YZcZh+8wv2e9Im8wUbA3KaRp/iIXV/q1lH7mYPOb7GW9Iy4xzcj4iJmBBv9dNhA1JWCeVO0IRI7
d0o3Zs95Cek9TvOIjmXkfuqgEt+OKeAto6nLfazBoB7KzrkNnBbzOmkAqixT8YXeR71NQtkfO4BR
d1OE1YlJp+Y6GmmLeqpS7rXQdj4l3TT5hfZi71CjtjwJLDx9UZTN1Uy4OtpDkX7LdEtsHD1C9Dkl
QtcrCQBxrXYSnvaYDdrXYOqaFbwh51unBmIXGUpj+kAxlA9uZ7o/AtLz7yafLsYPS5a+kOkQ+tzR
x2t4ss2TU2Q/o7RLVoDubrvaSa5i3etWVZl6+BUZc8qN170/xBZIGWEMV66U2d6lJQ9NPFa+aGbk
3qJN2m80QfpqY/SKmXXtDJ9zBxuAmIj7Ie1doAKlHR9MicixpYontaC3FFR9HvpVV4efVbvQnmCv
ap/KJrQKXx3SpvXFOP7ADq7IfIpZ2XbiLNgpZuCGfia6bq3YLV7zXkyCRhEkaT9YiVo1MCeH7K8G
qAw3Abu6jjKrSFZ1q6brFFWQr6BC03vNzPoHh/rawR0Ta61T2a6RUtf/sidsL5NYzf06D2NjPaEG
cj2AilorsQr0rHfbH6E9Kn4QBdqDYpSt4rvUcuLVCJz42i5kukc4NjjI2FU3Ooov6wBNp2PEkfYh
yTAYafB8PFDdm2hu8X/uW6Eq2ioR2czEHy2EYRJzlj8YAuw39e5YdnXzaRRWZftC5L3m15Fwjk1i
Rd9CEhbNR1UZb5YOuVJQ8gMVCtU4InqUP+lhjXRE0ST6Dxzp2tZPRd3u+8BtYsDP0saLXLp7OnUJ
qO9ajhvIvNraFAVgsCL+ENfOVK+qqf3ZEAKOYvDaylftvi59w5DafaM28rlV1foqCUJaH9w2v07g
H7dcOKtoRTc66vwcAvqq1EGLJllTfa0wGDnY3SzQoXfRpvWUyFkbbTetsy7PfZy/pjXmvP3eGzTr
c9N3xZ1e2tUmCvOUNkoZfMGjLFkhK2J/pb2iHl0RpZ8ttZvwuauy76MCzKoqnHKXTO4z6UC+bfLY
4cppa2vLbsaH2BPhfd5Z9jW9E++R5qLe+6Ht7mpkt45eEyFoyu6DQB5o6qMxReqH1iiDW02L3cRv
pnz4FAWWukZOLfgZk058GCxk1yYYNldePKQfFauuv7pG6TQfzaasso3CY9Q/FMrK0UYfPZHsm3xU
AdPmXaOunQmAdkfTUwbFPQ1bo9qFnV5Ve3ewB/GxU/UkWldI4qpktFmfbY2ua4NdPlVuvgssF+o3
2VaBlKVaB/vUwEbtMYUuos2CK+rPuvNa7CLUPhw3YaypJUwGtJduCMPM98Rdw10FY2N+nyoFGOqg
T7hL5Klom7USpGYP8rJ0ah+7pju1EdyYwdrtMIgJQSB7pdmvJ29Ukj3YwUE8uc7YPsRdYaa0oScM
ocFkmDcuGZuY4TuiP0b0qwtytrH7kgvV7HbQTocn0dEN8SvM0qpVpdfDj1ZNlGnX5rXxuW8Dzzmm
uAv+EiBnP2mjiIyHhPIAHhnCVtqVI/AhP0hFSc21oB5OvSwxtGZNRpDdyzB0fSUOHuMglTu1NFPf
Nk1acnVzDe7BW6MCWoAodYJ128hg23VBuJKeU66roj+GbrStgpYFl4/BZ4hIskVgL/llRiOVR2Q8
uS56ZQZTxR74i6Xr+KZSNLvQMo4yd4MViGz1Smlt4gXzcVA65TmxnO66MpXyriljbQW51EpWBaiG
QulHn8X/CbHwddGoqz7U0r3KeDttcFh7kfdQt/UHadv7IBduyVhYvwMv2ZWhfdTRLaNhDFU1D0zt
g26On9t5jqZoxwm0cSuJInF/ZUfKQZTOFXfwz31ffbWKKt4NwfjDqrQno6v8BBiuJrtrzS4fXawu
HjmHdtVo71Vk02hwSguW6P9j70uWI9exLH8omcZ52HLy2V1yzdrQQhEhDgAJgCQm/k1/S/9YH2VZ
Wmcta1+Wq5cvnkKSk8C9Z4RhXOoVeI+vQQ218sAmttv8CD2Q8fZKLF6bvIHQkyfbL9rPZwaJMW5J
6HvnbzTh7VgQ3sCulCPlT0jSe5yCbMqxl+w0WqX7pJOfEmdDPoJ1RAZdfEgUIobJtIRXSBq/gVw8
9/N6Szw8JNn0yH155Yk/V6zL3mbH5yiVtSy3azPW7bI8phzPkdr2iStOHRW7xgpVbEP327hZwaXN
2+yv5BY59FFWdht9ZZzDCxspHJkUJAvpad5AEeOJ6RxF5qOPkz16IQsFVWnAcO4Sr6JwlITr+mtG
ylS4eeeO2NsYzse5W0TuWA/zJkfy0yrqZdYVtIW3dUHHKRDKa8t83PuBvETQkT6FyVzBqbsTyjyP
rSZFHM3sItJmj4BwPEf+uI+kV1ueBXlC7UcTwQs2wFuo9VqFPaI1fQ/PMKB6v9AqY6VmTriTRqBO
xjhxbicdF3Bn7AaWClR2Rzb3s7lgKUWnSuLvmOi6fLDzg9MN4s1DcnTBg3C+yT55CFQoed4g1OtM
N9nlvghprRCDFPYKiY8CvoSE0Oc+wmjoIqQZurZ2R+hUS+QGu1t6ipbuF2XkzxS44o5+68omKH9A
BsRxiFu8UQiQ7+P+KRvTk0Vaym1Ap2GRaoQi4C/ADz/AfNYgvmZGDGOyOujDNOmbbezfkDMMKFEs
C0S3QUrSSVpsi1Z5vHrJI3rq+bV3h7Gk9KcH0Z2vnI9rbjJHProrR6o7i94XZ8CvbLGnDE1cKKly
D2Ib3V3L1/WuZtnUDOBmPTrNPtt8/csHHXERyZYc0SH90PTT3rqNLMLZ3y4EJiOROmzfa5ghW2Sw
oCf0M8Bdv/cAxeQjOujUFj9OgC/3gJZMnoXD8EHctOgcfqXoEX3vsCEV0Gm4uVz8nW30fRoXUq6y
f1+zeKln073bGH+j/pGvmdQ8ooLmlXn6PqbhKdMgbTMof/FwNzuuff/qJc5FJ5mAc3DVmAu6J2Pd
qxeoQzDyxyywR9kvZ+XNBpBdPJsy6yZ0YbP04m10q1J3/KSiPcXhvGdGI1E1mmor/XMYmWduvW/S
630SiLvomldK43sQBdeWzOeEdg8kQ1W72mTl2c3NqSuDorfmd+z2pbVOFZL0kK3zHgJMhBqEZwev
a47gqZot5AIb/hXk11CDb7oy5X0FZiw32YOJHtK8R/lx7jnpJ5xjd+DtY4HovRviYWDaDmqfeLd5
oaRwk7H0us05x+70DFzsC0mXbj5RVXaO6UuGnjM8sro7LgHA4xk/eJvCumqBJcOzgJ6uTktSWPxe
cC9tZ7ipztuAd32Z0V8hYTfK+z4K7olYrx7+ZZ6G0tujZBTVVHOa5ZwHiEfnMskz7r84i3eYWMor
Fw3c+egqC3tE6BfO7P9xU3yIhPdwg4Wm8IjzmyP0oY5aVOtCWI0e9G55oSx8gv3UKZJeDbmvJ0RY
ga/t4JiZ+8fohxgDNA/1sO+jiYENPUI+1G/VsgZuGn6RsXaOvXaqDa82HpXsfaHTp5mnEgEv29Nm
UEzMg9nNSYLLaUEtTM01sqJXRd+iVVl8SY1IIw8J0rhvoKjC75ajUNnxF28fImqjXM0y/EGq15e/
UkSyOSf0VP1qptRWxm9uOKYA5ePXS2GCrnlM0H8Se1s9IPqznlMe5aJVT4i3xeXCoeRBkhdmtOkK
O/BfapZT6iLPCkU9FohoAEHZAtU5Qoe6k0GxyAVx4igrGhcnX326nBq1hDVbjQNZpFzQPemxaR9D
17FjWzy4JYxGA2bWFoiqCGSO2NO/4yZ5SahCblQAc4KdkMXiUyF2ayOjCfqeASjV4ppXKOLMcWmd
6HebteSZZPN1WQZbrHYenzZYv2H6c2Am7Rr/PJIVi4i7xvLVnWA8ICPmY3dc9Nc0+2mLLtHOq0bk
JT71oD/hTMTO9/Mu4qlr2xZphjH765luOwP7il5VG2XfSdup3QpsGHbRceCl7Qkv0g4BXlUKiU7R
QkJy78BW/iIuNfs5DC4bosBq7abkSq3f/x3klqxlkC3xpxNnTiEREI3rAWN1sbYNWUFeZ1BedsbP
USNnD71ECFGObF9UmUwTlqbWG/1z16D8DV0mcOJoIcqpX7eHJo1VHevIXNFItz6t6xLdgoSMl5lk
H2wL0IS7uuHfhnpek4OUwXoTo8OgJXhGWbay84xTcBeujJz5TOInKKuGyg1kdF0nh+TMp6ZuxCxK
7ghbNG6kblMfxq9WLVtThBCs5o3lSA/RKjktvbfIfEiX5pHDFlISjzlF0PR4nZSQbwhy8U9gm7xH
gAN8yLMuIBcf9UrPTksw/jauq0VBoobUeGKT36HnsIrjAn0zeAq/k0TOlRq0/2WygJ5dsvFCxpaf
uhFEWD5HA2aLbOgWlKbDB5YhZCvlR6I12iRa9GSLsFkvUbPSiiIjUi4iqaGzXcFSdenzYExwE5kn
nvTmOyXiDTGejd6hi7YGsYfpHzV7TdXiIDkuW4YP2vgzqB7O7Am9GvI+R+MPqpEMRuyWwRdTaX4+
qWMfto5u8YJ1mJr8B+riubVnFwqFMP2eFhukrEojPA4PSedbKy9uKHpPlyLeyFAm4+q6FI3fcaqD
SlgywKKnm3isDEVEIRAvx7ssc9SEDzHaAd/WcLQh0hfQZp2rkLX3MbRnSL9wuI4aYltEaPHc7xnZ
rb5I3yYbBVi2evAfjR5HHDEMBpPBxyDaBfUEVUvteVSceep3VdynSIYyyq2gaJVVlFJEDomx2ckx
hsgii/VeSRfjyYb6kMCKAl+jZNCl12RE6xPzIMAAnbqWwAnTM0Q7aQ4P/IPQmJY8gwBCbG1mx3Dx
b8Uw+HOuE3xchCskq1JzBK3Cd1j5n6wy+ucDTg+N7eNcraIaVt1ehsV8hOn2N+7NkFsnorkKVqdS
ThccO1i+wnm7pwRLDjiHY8tHXUBdrcCfWQh4Ni+qIa3uKsWlPKKIeL7wNdU7STd66pALduwH4WHC
DIL3Jot/G7zPu9aN/DJ0+6lmNJZV3yCoAOqY58bHEGyjpZY90j5wPLZrwU3WFcnaxKfVnxCyEjnq
Mo8Jrxv+o9lkEbILoerFXbmBT5VjFevUq83KnDLhluTwpn5l0DP/IqFxixGof209gRfL+nIsxi5+
jMLwNEfwWafBdsb3ExWRRWTQjOdI5CxDzyFP3cPWs+SMV9ngwkyCAgUB+MVDAnObOb+anmWIRnHX
ug1NdhSZ9mwOEGt4W9iognzhrT7ImX5xUPplTFdSgcqBeSUlbAeZa1jB8BYVrRvA7aaXXz0ky3UH
T1/B+tSpOzTYHTqQljfB5H1o27hM5vZVuW6bJ1aTahb206wCRUCuQhCmz5BtMehk35rYVr7IcFsr
t0b5X5qryQve4XkTdYPktsIAJ8h1GlwBdVoQOXQpsVWOJVYMeYqI2YpgIQ5GoiiyNajjnGHiKEYP
D2brkiafBZj7pHWaExa1X2D4vud4OnUpjma9jfQ6GJte+qy5pRHFOjH76iPInOGQ2c7QnKngG36f
RuTCk9NLpHAK0rF95Kvbn1NnwqEGurtW7tDt4fFyP8B+TwdO3LlcJwGf2hSjcRJFMnusMbTCRSBz
QCyQVg29X9kZNdXuEsmK+p553wCvVkuc2jNwcPRDGm2x6AzTl9M0+hEmsmjIhywaPqJ1Qtdr6jUH
ONNJtaBLsRL+GiJ9MMT/KcduPPquTWp3Xt17xqMB5qPZEUU7OggtFhKXpRPEVT9O8gli8eCEXZxX
bE7EW/vj7/McIS6DnrKD02TekIfbAGATFSdYjoaMdzkf0+bq/FgaFiFerSTbwTYkKBRCxooomHkJ
f92Yt5r+8nsP9zBz8LyN4nULg6vXcvcGSY6LcwnNEcdETAOUAyg56Etis+QVFCst+w1lQQas4DHI
YppvDh0BQrAXwgGzb6UHHVGXFM3AQgyLjlPoJvRLa4I096LtHY/DsF/mLaxWPfhIRmWZl/sKI2iH
1yOPFJ6UEIPy4n2OIWP7YPUAOgfI5MP79BAbteRdOqa1JMDrB68jRZby+EHBF3JF4tQV3ex0ybfE
umXWu/HBYf3LSr0XqLzgVoFhM1cswvxnRZQ304xTAo9EOmcuqGVSBGv8Khyw3xPoOnfc6g1boibT
IZNTFRr+kQzpfmiCh8Cmn6NRXxilIoy4g9oJyBJvXWj+hHwLa7gSRwSgJ1g7luWra5FrSBD8JNCM
XHLhrgdv1tED3rn5Ag3cep5xxe/HwVtK3iPPuhOtqWIeEJQkJo77QHxGjlb3l6i3b4Gwv5xBSGxs
2j5Nm7vcQw2AQ6xta2FIGuPKX/0blxCo5KHRKfq9PJ2HvT5JeAvrKZqyt2axkKAGHHtUkDoXJjE8
0z4EBW+Q4IM4lIKG5ilW6SvY6hPzCK3pSEpKItxw0K/msxEfU2xF6Tf6x+uKAKluj6GhBKB7thAp
fQqLe5R0bol9aq8S+YR4xWo1KVqutnvMkXkFBL6OBkAhvcsu6aZ8zL5TGUTDWkxz3z/qeSkBgCPn
My1ZhGdxkOKgp/6QGDgW++w9m93ToBFUHPq7rR2OrQj36TY+G1hIa7SAFG4v95LhvMz6x8WRz6rj
LzPalGCf3QNTrTszVhJwSDaqY7v0Je3iWjfeXwR+VouHBrZ4eZicLfpEJGCJvJCSerhsYXUvfeFU
rIVYnNntDSlm+5/YoQgVVVTZimNQp9Q5zQJv75SdgsSrUcqtC6AOtXFMgSfjAakBdRaNr3zcyq6f
P2yr8wVoDOo5cXq1R3gzizHiNfHcOnTs+qHGuIa26imG8QriRMhEkUZ1tFn80qDhAFL6ikIOhKKM
MiOitoRjoO0aGGucIvZxvyVJgag1JFaPf8aAi6sZs2WvfVbi1jhqX/N3HQTHMYJUWOlD2OFWhxbh
0LZB2bEw90OCEWFS55VNOyymeFab4Dyt+gDAoICEsVD4TknLPvgwl+0A9jrry3HiD2BD3xPUX+dp
i0vbjc8IsLpPCwCkzEU4WzLh8G7WOmEeWAEPH4ZEW0F8Nsmy62JVAPN4gLErQDhqV9AOvNGa1k5G
pjN+lRf0+jyv64wp43eg/fPS9zWcJg+hDk9ikKRc6PIcN/TBonkHVz2+CNBnLDuZr2rZtuc2YyCa
+vGpccWFWqBfuNGD1S83MarSxC5HyG7w2HYShbzZpx2dguLla3F5AB+FJBW50UGw+UUcG9T4LJcl
RSiATC+O5Ce6iJJGeJcddpgarP0S71hmQPzlXEtIaNn4iD7jc6CGT73IB9tOPSiE9egPCHqCnPsO
YN1iDKAla+SKXvH4ImVocsf5ATDRozQxZR4D4gPWjgguhHV4wIX/SOP1MmOk3FwCAAElLRI/PVEG
w362ntTU3UXP0f6cqBOnS9VJALHILtv1XVZzdPCZUU4FHLswlrfdw4TMoDAYUdDa6ruK7FNHmzIZ
/FMvXVVMwaIrGcw0XzOcpugAmnLY22S99vA0dw12TzxX2G2reAg/g7RJgUjIDxbK1znE0elQs5Vk
SU6hj3DAls5/XC1xu8hv05nDrIdDyLLSTP2H6pJHMEYvfjSlQN7lJyKgTxtJEePhTc8hTi0ObhAc
52XNIH1X9tjB/94M8YPNhn2bNjguQfZ4fdaVc5PViTffdQRQAamMfeH15iRC7xAhLaLJopd0c26I
nVxy5myoj2/DJ9kjd72Z1yJs6QXhC38HuCeM8HfcODf06f7KFuUUwF0OTYjF72eVQ/zRUTvsht2k
DFxyimh3ajIon2Jxl1DIFF20HCe+XHH/fbI+CwuE9r3QtjO70V8xPyVphZpoVYzbdINA5jz7ksBF
t72Bwc71aKBLkjcKxS72isY9pxB7Pnkt9nCkjJkrJOSoQkpZi0lD+fJp68dnMmhTdA1gEuI6rc0t
Nq1DFzbeIcm6LPcQbXrWnqtyWOGufO7XfbrgvcD7QQ+LFQmUXGF6pThD9qtIvBf7wwu6EA3nkwe/
XY6osOxAkRJUIIMZgE86T91OY5x9dwb7k46WZNupR37DBQG5a0HWBdImlF53lTfPPyNQGtcgkkEi
C4oEmJV2T+PWDF8k8IcHagVQH5JZkQe6cUvZ9/5d2T56CJLOxQ/TZ+1+bAg6CRDvQnLHg9BGZE0/
FC2akGvhdl+0M828b3p4JXNE3cgPSHMtbkjN9IMnJNcF1FASl5VP/D2+9hdKg30k3U3zowB7uGfE
T56CPtveYidKb6hXTq8osvUYkpuxMUPctJWLglyvm6l5AHQYfDRO535qIMl7pimq7iLa8DoWLsqI
QcPRqm8zAZZnHesm6fVd4JOpLMabquELhiofdxhSwvpfmUgCIBabLGOzGsQv8ADzuMXpM6zmFEkT
1KATfAx2TXaPGkrBMS/YGymGiz5f0fNTe0BJcLArfQmV319SC9Fwnk6+fqUTAjkabO5HFen0Vzdm
uJ99oKDIvYYPI5Wq1CE1L65ch1wH7d8WeRcls7YX+apxAaBSge8Xf5LHFI2/Z90vf4au+0zWaL31
QA8qTxPxLKFklHnIFnXODLI67CbJ0xwBWOW6BygDXLXcZs8rEhZNBQGV4o5AfhoclCAlAaBGyfaF
eBEUBsCwqw9IxkWHJWLdUTu7JXWSCn4SbJ7wAuFoE61bhsy7MmDutQHsds/cjZz6NdpBmPAIaii4
d+OGOVjM+OOwN3qlSaepUpi238yC1D8aEOBkyzotJWZYheoNCkC9t6pC1zFgswBQk0KTxIOAj/PS
sMS5Wtah+SVRhvE86g2QC6bozbcalNkUwoIzG427Qzc/twkUF7nmyGTtlyAoZOQNpwbFm48uSz7F
7Isa+M9StwTFqZidssJJIoTtuwwXu2zX9QqnLUNv9rCAbCJZhBr1iGRP2UoylS+SLX82r3GRLihn
hOomWt5S7o5Y1+IJHk10zO4UJI4Y+jG+YcVPwt2GUI0VY8EAMn3uWhw0iNwJL81sUBuatusxJJz2
eD8RD5XHHSeqHmHb2UsQoHOZtUOD2d+fw2cPcYm8jAzqn8EYAgFY2y27oXPVGXNuHYuJcbVXQyRY
La9d373FG/dE9d1PzXwHRGeNLj2IOnxNJ77yZknKyBmAUqItd8vTgfn5P7YJih0uPUAJmW87PMut
6zc4rxusEow23nsGO1T3Dheq0+amA7NVJrFxg8M/1s4TngAVWbUKAivQG2nrgRtbhXuNRbKsu3+Q
kQxLHACoQGEr+Kyux99VWDzjphhgOX9tmwA78b+0Qv+rzvsPdR7kn/8hoPpR//03dd6T/PN//8/3
3P/+9Z/6vH/9R/+lzwvSf8JFgjjDFNI8OAp/NHj/Jc/z4n/+W3oHQRS0bP+W5vn+Pz1QfZDzIfrk
p1gOYql/S/PC+J/QSCHSGx7QBCEW+HL/A2keHBc/vqH/L7xCTiiSCKGqRZcrUup+mlX+u/Aq7BdI
2JXv5z1oBL9sgbTmEQ6kBPx2ssoP34R4edDtuiTnLsCRJIpAoMQb/HK08GvgobvsHI9SoIyVz4YV
UANCklAEtNuuYTjI9FGLIIMdPtoAad9JGILdngY4WiqElGfzfhvjYUcQHNceMdx7OB+9SXZZ2cfY
F5/iDW8JxFYTxrcicXxcKe0q7PILwHWClGiKUmAvLU3jtI+TXDZsdtls4093ISAWCxiVgQOQAeao
KMeQYc0Neg2DnWObwkZVegYv8KIToALQPoQZ4C8krNHbyEY6wyQh0uHJ9Z2I3P1+4+PX4izJY4SW
dPcxknEImRgToBcDlNrjhPXMiCMGGnCkOqpZpc8IG2IRFkcF1UeZIciTfo3tyqFBSTO9haW/Ngyx
GDHo1YtCFIpf/nR0JPYCH16EDWkd0cUQ5QZ5WO3VA/SS9gV+PGYB4mTI59dGrPxvkHZIX89XxZb+
F1yrRJQ4KDWYAlDhWfNzDOGy3ZNOeOQR8XXD/Nmh/Gu59rGTOnkQc/2jSgiG9DuVyypBkrJt+WtJ
4iGO+ye3K3TzRenA8UsKRRhtSwzuUwAqczaIeS3XeGPbfmjxkXwbl8ZR2SP616kb5iE/Aso1jDAm
Xz2A/7dJw9ISFwgRiGP8gKrBWpan+GYRwTX0tJE/fx5X3I1KxYKryqZse3dktvZBATW0NM0BYitv
gazOW5r3ze+MeBWrBu4CJKjC2CJ229I/w7UdniDcJ68tJyuSjlEqsJLkPbQITfcYwQzhKPXupi0v
mzbs/vXgPnaIYC3CGMm1HWwyWz6K1pnzsW0h2zPG0IehZUnwFrTIPPuANYrqU+TPK4QEAdiMculd
UJGp5KFMy0SqKTLFQrPxmcIeCfgtHFj9Izx8bJyV1/hQETuJkcu4eeIgRRlMEEQtS0Tw7SCxhLSI
/BjiDySDeoAUEaqGRQfR8717JXApuA9g5pu2KXBFOnPpIhw2JrnHQyvPve17rEmOb7avGKje2lSR
IZF/JUPGthvaPIj/ljSp/CAgoioIYnqUN692DHYso6rGG9Z84I/6O8B2Ac/X0BekEC3+d8loN8dH
kBgoBgSXr9a7wzfI1aFq63w64MYneHFXwkLnvVd2UV92xAD0J4VvPT248ehEe4dT4ETCcuZ/w0xA
WO05sm+OsRbDUGFChl5uMwGE2eCPOVv3Gxra7/CQw/+2opXZw6MngBhuFvEooVxmt8J4AcY2TNRI
Cmkd9uEgWqwr4c0GpQSy1seWgIXkiIwebLdbhl8qkGEnBdGO8KV98pMZU0NUDDqcjSIusmRlGbq7
WVT4maSiQNfBcCbWHViOThMSnJptHbf96qH0Om8bxITnLsSQiP/QbHxXo9Tws8wZgbl4Vg8MKzkt
g2GIZR7xEPAfDaLpXfrj9reBb+zkxT1UTbLXf5ifqqplOr6PXfq+NZG9w/4fBocePzQu/q5xau0v
BGOWE1eNC0iqMALnJ74RuEu2xGWHBGzRbmNKV1B04DsbnWX5MJmJo7wfnf53i8XqbQpVe1vxNdGC
tyAxxAbwVUwpxlSIH3aQXtnz5NPxGWCEflwmbDbHJlm+IR5fZ5CGU1gLZ+MffMvYy5DoFITw6vnf
yvco0iNhsQcxAlHWvPWJrsZ09Z7bYANIH02q/XbXIHlPqB8Dzpbh+iNIiCs4+gd6lPEMbBahI69h
rM222xpP5B1SyEC2M5+c4b9OulIBWL9BkpyAE0FfVYUOpYbmUK2Zv3JWL5BYgkFOtJrew8kVzzgB
QB55odPM1Tg65CAR0PcnpSrDQBu2ZRpNbRlMvr3QeWk+dYc4lDNlq66UpLPCpKiHWyKG5BG/ZnOI
x4x8Lj8DXe4h5a5WKX6ofGrdEKjS1MLAidnNLybheXzP/Xh+07jsockyfix2iQrDO8UKiVMx6d4n
N1EXDHfOzkUE73PcLfPHDHih/mnbq7VJ+jsPA2wJiE4HSOkcARNBRRrwZ5cYcdVhppsbeH6oWQaL
qHywWArClMieVpji8M/rHnANpJYuom730k7uEVqG6GX2+i+UrE5Hz7RnyLsjD/BKtL56nId46l3E
WoTyhvR/+sw3NGtYT82FnDfMvAx4lOobwGx+XERynR8lleyUAbkYy4D740ePORi9NbFzh6oHypmJ
sZvbkK70idN+ZL2adwJ98pVwI+ebbr5rigxYGCJCHBY+GoiUyYFbCIYsnFMxtO+qrR0XhQcQP323
/XDLEuxhQjQfjec/JJosT3COOdXQz+GbcPoJfjd+TSggJqzLh6HjvZM7bHS/GwKzJMzh2G8WF7qy
sHt1HNfPV9j0zDSGh6xVGBeWBVQXyCEoRHCwILWaFcLMPkTPm26eDURLNW6+Pz6YbFXECbMgNuQu
IwM7cT3V0zQPolSoGeMH7s+E5gL8VS779QYpnTlhyEn3OFAzFK0Nzm4c2+gVY5ATf2ItVO0fkFte
lrt0EndCXST0cLiAwRc4kI42SOt6G/of2GZemXmOUraMpXIayXmJjPZszdMIwxrCVDGU3L3N1ckH
+sbVF3iJmJcLci32/SAhjlhjt3S4943Nrrc1DrnxL8GVf01l/AZZzvAxzh2OZ2xRRZ+4YyGRkCFO
AQoo9s0Kmbpy+43kBr6ADyMHP5+g87v8RJ4V2NjRs5MBO0V8IDkjzjp9x5vh2GpwgggqxED6Oeto
WzOMmq+IRuodtE78nNoS2FBcSK+XAFxnCNFN50g0kKierZAuNpDpzlz8RnqOX7F+tsXmafqpEKRD
i9WNVdnECp4+qBGzeliSpUKHE8duzm/+MKRtBevXj0qBtaUjqLX57IXjuVl7fD8tcH2mt3PUaNHW
I5+ms20iSMQmC82KrxhHtgyQckA2qmqI4/hodYQ8JQ8XnKd5rFtdG6yr1aICfQ6aFPRNb3iYzy3R
fzIoX54m0k8fMCCSd+uo8N003Xo3WcSgGk4g9lGuTd/SeVn3SpGpNpL9gY3X3YthpkCs3fTCvWm8
sFgvgBE2+mfUfrCTJHT3HdGQ8mbAbH3En91m5XZlFA+yXMAb3BEgCLi0c7z6h9YHPplucH5F3luX
8BeIH8CTidRFTMOm/vqR4AXUBH/Ry0R2KqNLgRwcJ+cd+BpF1B1jwoLLtA9HeDezqIgXkT4guqw7
DFvSXqDixSObmhZ3rdtcYDj721O0nxd4/rMSpLS4z/g0g+OyxGO5SDm+Abt1SjS00Z1itPuCBz/e
dxYaA6irPPKyRBPdgbGarkzL8FOziT4vwwiYGZsI2FYHwbU7ZAdgPE0m291CDW0YRessyxtgOzDO
ryQqCJY3CK0gA9RFNPjfU48eDDSZOSDeDOKeNATNc0GQTYqcAwIJr080lZXPdQxmdsPQgIAuzAyO
Hx7mYERJLsTAIMtFOzfOEWrrgReNSeVuWRv/ZRw6kuHhhGuEgVZocoOErnfHn6PvKLb0yxdSgz9G
lk2yhfMnFnYg+uMCS8E8uDE0AsvEfwV+Oh6hYkd879ZgobcbQLsWiSWlcGahHkeadF2pESqIkW55
QCIFhLqjmXfASLNqpON6h1cZyh3Xw7O9QN2B9gsGIiiEBCcH2ya2HEqy/hgjqmmGPHDGkxjMyZQA
2gA5cRGDD2UnR96NZ3RCihlK6hw0OonK0Idzokmgi/pXRc+F4dmm5WThbSgTixTvHBoxbIJ4YvUV
YnjybDbtNiWCdRp+Qp5OAhoRaWjCce1eMBIORzX30IOvUbi8aO5i9dADmGK7hEB3ZeL9P+rObDlu
a8u2v3I/4MKBZqN7BRLZMtlTbF4QpCih3+jbr78D8ok6IuWyynGjIqrCL7YpEQkksLH2WnOOGet4
MDJteuxbUkV0WYboD7M8ptBW4z34MoNBeU6jNRyUXR0J6yvmRtXwcvIGoXxl+UGgl7mYiiV6A/Xm
tAesB9j1iWNuglGscYXZbLFoZUmJYd1NJ+ROeEeWk1matBCNNhm2rt1nz0rqUATmVnMfTS2PYknd
SBqoqX6Hy8IkKwxTJruG8Rj1ZvI20NoMsIMMT9gd5VUvWJ80i9kIqBo0Ntj2lKt+6aOrscNL5INj
yL+EBiOYgRfM7KOBiC8FQs6ANBozwIBSOhQPhnqZYD+6dEsxvhKbYwZzbYmvQ1lCPZGpCbQ0T8Pm
KmdRPDQhM2tHWPJeOq58th04p8wiuqL0pqqrbqvKVbe1zPPTrHbqi5VFbSDT0DrgNVFg2NVLyOC4
Q6pXhOOdYzTjDUxL5Bczuqh6V8aps1HNTttlVvLVVafoSzYgupvBy507OhFI/Ysw3cy10eIBInVt
lfQjypF2egFSxDl2bcmYVpmFNwJEPtaWs8DUU8VjjEzt0KB9vJtDJf1mdasmwTV6Oqjcir3ahV/N
CD1ch8T50iomPEYsirx4kn70XHZLN7Hu5txgU/taupV7k2DN2urIiwIGGQcQCz3amCLCHGFmdAU5
fV/KvL5zRBG+dF1dnPWqYcM99slFXCS8xxU05pckiVaKToZcKEMWkMRIJz8pTOPFDMPiZCltdZEa
kRbURnnXLhQt3qRp5dY10sRCntfOGGfSOdlBG0yOWoRsWuuBSFLRNvkXpJwj48SFF7Qt8xLVF3tC
1u9Cu3EjvX1EItLCEi1nJr5ZH2XCR3q+8DdGy71BRVNWvGgrJK6GjFf4JpJ0sgoTvmxHtfYdVZNE
hGQKF7nNNLzWTSme+qkdHyptQU4qJtPUg4i+7xdNLoIJWjqtJHqzck/zUifp21JiTN2nNTX+6BaZ
cRAiqyec8Bb5b5TK73k72JuQrKFrIEvm6A2181110uG5TVC8nabF6dOrUiPhkBbAhDS5y+ecSOzs
rTXRXt6nQ8aDO+kJHWOiHh8xFsBAm0R7R+Mj3K2hLEg3IEubB8OsiY9Xmwhi1tSYAmGEmSh+AW6l
2OhrzoSDrF4eFVOU0hvRMF3g1lDTYKEDl+2axWDOHbbOJkFZ/U4GFkYFpLtjkMdU475NNeWPdqhs
MiVXvxHPRBOkVPWALBwaxi2W6mzL9nQZA+5xTRwqlI84ehx9vqCx01WeEtXFfcnrMvelOdDjnVUN
NZ5a1Q9TgyQX9K2k6+VGJVippPjad5p5JPupI67VukNENhAwOSpfVSKz2fei4ITRix0qTcQFBSpm
uaqw/Qk82yWpYOkNEHW505mVr5Mt+9yjZ74jgCO75EzZiClF9ozIHu1CFc2ND9Ud0KPQjOxydphx
FQ1zEN6rhDvDVoiCxZznc91h7vJID2B9QtWcbM2ySW9J04gRAcvcDVDE6ThnBplfW0qSoYsP0bEQ
XRrSGcy0AjbCok4Gmv0lXtTbBnwUfbe6m/MT3Q5sfqBo49RPpt5E7YAkwLhrqraMrhW0A+zbuLNG
ZgqrMM36JtAJy7c+KlJse4iuCcztnIZJXmPVS/klcVg+9n2WxWnvOWE2hU+d2TvIqofaCpWdXgxx
724q9u3RLgdNa163bMbFIbTTrPPTYWQj06HODk+xPsyrAp8Bx7e4M+0Lc6qc72Pape7LhKoVTSEK
ARQVZWtYzcUQFvY1OweBF8wdrc4Tc5q0jIehTsBlKdfpC/va8MYMjbDc5uwaxsOC2y7dLl3GUcEO
QFBgr1xvFgd7YAnYffESQxbpgByFne3kVamI8E8BUdaC0Lb5+UAovHETo0TO96k2KJBieY1tGVG6
WhD1Q3cSY9wl27HgNXNbj7h6tkmmo9RUeZrM89Di7jsRRzCLvZmFRrynP1TgVUIj1e+MaaEj6S09
U5pbxTE5eKuoirNxONFoR6dwHg6R2xbd9ax0qAEMJ4vnXYrjV8E5rMpi37W6olyjInfJTqR+MTyL
vKhy74rJCi9ydZIUyWyj1Ad66RbLrmTqSLmVosnIbHaJ1+4ycdylW2jU/t/Wnp1anezQw8o/Y1pY
JNWxeHVjgDUtKPQFqanLkBOmX3lhayFqP0Tfs7O1dPZWvjJC5PYis7Cu26kYL8LeosUc6vT+ah5P
dif5fhHhDrV+Q4HEEM3L4OnswMvpPlMr6g5Sxd4grEbB0KjhA22MwtNVAnV6uocHvI3ayZqX5hD2
YbYJdXbxGVqMINabr1anJ77T909R6SJwSPT6TP/VvjcLp7kacsoLbwjtYfRytm5XUyff63B6mJyi
41jOUzNDy0kX95hU7VHvuhBNUkbn3h1KBrI6GtdYoupXM3IUMz31446OVpzHj81CxTGkle2ltdL6
4+riIQeiCOo4wqo2tcreHhq2woISTHaul2XjrsUtHnROXfiwZUbILEywyX7vAxrj2rXZ1qE/6JFR
BAlKwPBgtkMdoQ/B8+uYLOAzIO7AkVryisPb2ZoTq2yWtdrs+nY8GMRtNEu6j3P7pOBG3qdGWQRC
iedtree3rUPiJaBWiUfLrG9QR2i7QQWTZY2iPcRzpd93mVV9nx0rvmzZlDWI/ov8Ol9QJNS1yfpV
lf1Z6/v6Waha56ukHR2o8dXUqzjcCwgk9k2mNDawPsQpSurpuyPd0pNmy4NtJdmwCyvNeovT4WLA
nPElH7oI0oti4bOo7K/gW+03tUhoWXJhn+yWumNo4+RunqPE0yZtwL7KcBu6l+rTL5PYDAZaTUz+
QXJHzVYtHbFVq/jRKt053XXM+ljE6pHKSXejW6W3GFdbyTcBDPOQ1PMVBuAB8bn9oMm4ApCmsFTX
hKCKfiDGaAq/iwE5CrFRzltpOinz9/K61ov3uTIsesw4/2DlPfZA1qB9CG0Tj1TrRN2Hp8FuqmtI
TK+U9ApknIGWBw8epO4suk6c2dlYGu3YDZr7G2qwt4KH1qtCl7fPhOqB8Y1HkTJutSWWT2gGG4na
S+uCKqnqOyzro/SSdMpvl3IG84mEXpl6NViUsToUfaRsRA6IuQxRocw59kxpZHdpvPruardZNTsj
tWXcVq9Dpt6SpXI7d/PDnGV7S2pMO7rySbGb8gTaCkCAGu3rjPsqNcZnqU3LOennYzgNSwDzJPQA
GYpdqEl0RhMWv0I601EzafeM1LWHWlfY91TxhAzH1HbuIqNLgldXQZX2rcYgcdfajr62gJ3Gs2qL
zAej+Yotki4PTS5UqXbtO4R9lzlzEqQm+VatqbdSAUrFKMSmzaJ5M6BU8vXWemINHZ6RdBxFPoSH
JGsG3+hTawj6WthMB9J237nlcc7xIJgxU21e9Aa2qFAzmVbrg3HlgK4Xm9jozIIdlJB41HsG5xrP
y7iDZZ2cjDC0Lg2L27ZaEog5RjFvMK4/VjjzuN9C7UHNNchdylxsGC/Jox0XVCmwEzy0kQ/IKZ+i
hjszS7ppkxuS5dvWHrH/Cp8va92xpVPrIQylG5a0ThKwg33Ucu1racU17n+LLZqwEC1NPN9DIs0L
IXvl3QUU5iEdQRU12ljp4/KhyvhKp55xF1piar86b/UjvnWcAW0dPS6EMuzqqYdEYxtM8hCy+0ls
Fc8D88OgUaCWRUOBcTJl2MbGMTVvjBbjBsQEFnIjQvDsF3P0zkaUWkPPyVrPWBtZByvu4zKqjiO9
XyAA8qKHzPNFaypUHhGN6xSnjc9bR+5tjSQVz7CVKVAj09r3EfqEpGGsH3ed2DAgnMdAjslFTzLw
keYga3jc+8QWtzdAwcwT36H8hjI6pMEg2aSoSfwg+r69GMnTuI9Lig0PyRka8SQtmC/QHP6udJTT
JVqJB33Gutfj26NpwugIJ288+qAHes5XU0ZxbkjTkwdbmC8TPeSD4lal8Gl0tl0w2ajoMBeiTGh6
dJoMDzeFNr3FuuIum15pwpQMuBH8Qo80Hl+IFFa5G4F/Hae06R5DOqmnEs2pnzhxdQNPEPkLUT2U
6LTSELOOrkcskPJKA4MiWsl2bHlQURld/oBAaoaRILlp6+QdUU+0oSl1o0n3plMyxNdUipYvlgwa
bL1EG02g3Bsz4XoijTHqN8icqUFqfaNWztck7XApM44IgzaxgD0s7O8rD1tsavh6hYu4mSMawpYZ
E0mUWlS1hX41MHulASTa7ZCg6JbT6g0sLYspc1ON23nRWYNS4A/bap7nbazm6l4KmAStq+Xf+kUe
U3vK6byr8ylpNeWK9drakXjfBRSryqZxQvXeEgaS0Xn8HZj5I+PGtPANrnxkC5ycKmChfAJv1XiS
FUPO8D/0Yc8ObZvBXmLAO9u/Idx8JLI4gKFUVAHaml0BSke3VzLNT6TccDTHDEZJCt1EivpYWIk+
nWbCDH4H2/yI5yMRHRUEymJhGppqwuP/RJwJnXlMq0ImARFrox2Ug41si+lK+DyU1I4bl4u6UKa5
8T3gFnPY/aTX+Beu6Gc80Se27Y/jQ4JHGaTbJtp/a70QP53oWDtuWFpuEiRSETjNacNilUoQLogY
jsfWIYylekI/kQ5ntc+1a3Wp6DSI2gw3DNSVGG1upbpnretb808q5z9S2NyXbAuLzyCrDyis/xoi
a/etXJFS7edf9T+QiYVeFUYZ9/Z/zsW6T4qy+T9XTQJk6zX/WX3zH3/5TwUOWpo/jDVblERztC6W
/W8Fji7+4CFaRTA8SoDsfhLhOH8YugYUmyQndhYq0N1/i3BchDvkq0CZslDOGC4Bi/9AhMPv+6DB
sQh1ZnjLbySwBZ2QaX3mYY9WZYpFrU6qSmAwSVmzu5151W4mpaq2DOBdP1lvuQpoIXs90RyWsokf
1XAxSBnpW3eLm1l9QqYXv4+ia+/dTA+/8x7PcEpYcRpo2E0o0+J8WPyuiOPrLm3CY8KwvfbURm8O
pSuXM+k0QAVQ28fXpW0veyFt66uVhsVlr/S6j4gjC1go8i3QPTYOeJEIlGhuTCMnMH2C4jb20CaR
cCv3EibKqznyKbDZVPzpylWoJCnsV6FRxP+Zh3Cdw87GckWAhfWemLrz7cdnaUN7NV4ZZuwE6oj/
Io/V5WY2+bdpGpKb0q6Ve0Q36oGhBGoNsmENEYQRk3Tai1G5MbNkOdudXV4gpcHtj0Qhfld7jZMr
B1q6RWlGTwa2ZyQTpUMhpqilp9QtXXC4Lud0SFvFR2gwbzFtUrDbGIBII9Fvl6yxLqK2K+7hzlfP
pGmGz5T3tDacnqLDX6xFmtd6WC1nR4zh0U013V9EJFIPK0Ef4CNW6bbwJTrofz2rKqdjmvQFLV4p
gT3oeG+VVscoMGHw3IwqwvS5iWyk4EOfblE2Z7fmMLKjonchvoRDEV+PGQN6b2mMvvLQP7SPeKvM
l7RSbWI0+KZjvEj3NE+VxwEy9x6mkHvIhkgGITzPg+oW4dFuJx0NtHVfMc18MdlXvaOpNHUSp4z2
CsXAlpwo91k11OlyojKCOiDGK1s6DPL7RUm8mphehqPxu5PN5kFTR33daWXX09SHz2OfYeu25k73
Ixv7HUi6+RSF/c7UtGG7xGaMvTB1zoscyqcp6tQnCBjzAy0Q61odgGE0Dn+E0J7sy7Cg5OhDNMcO
Y32/x58WlKOmBEpcMGlXHGcn8rk51MyvaDpbWeBOCAEmKa9wn7WbmYjoICkn4zVmWu/lcdjhY2+N
Zd+2PA8SaXzpoWnu6KMW1bPlNohZcmU+m5UWXRe0WF8WRxl3I0lhlPQ8m7qxZEG3NNm5N6LsbOTY
//HehMeZyZanLV2yE7QgKI2NDOtub7K97CSE8tY5524M8yCV6mbM+X3DaMs7EN/Q1fVevcbq0FzH
IF2CglbpRormyZ1R/ycQf86GPhffc1dOl1Y3x+dQte13Kvx5Z2XT4LdpiqGBSDF8IhmIr9kQXyjK
bWL+FCvfjnkXoTJH0lB5cdT0FH8MfPZx1E6XNc5qTh6cq58xY/MY8UWIz8Ms8zpHD89MEe1LBo3p
hsWRwZUVD0eFAvPYOYijw1CUJ8TywF+qfsru1VgvnyIYI3dgafWbDqvxqYEEeKJ5iVilyKoHuLAp
Dd9w7I7ICvpDhZHsnBkqrO0k6bHZ5xqwh67Gc9SI5boc9Pq6ByRwAdpG3tbZoO3zPgN0yzpzKNg3
bqcK1YUJqvXVDLHsWnEUPhgzBXxkAkaSKCP2P712/qKA+MEP/reE8sfyzdvK1QhHoDZz1rfIzwVE
FZot+3AtOwktAl4jIsdkVLrQLnL6FVqghScS1CwfVrq5L6U2PFXAdHf23PVPZpqMyLS6tcWQ64+Z
qC+rEUxUo1j6XZHa6RPG8OxkABDYprJaDpNZy1NoV2Hhu0Xp/qYYoo788C4iCpp8XZMIJtjrbA7U
z8xiiFE9FoiqOjEgnR8dmP6kGliSsJhl6ZENcg2btp4KD/QJV3e9znQVePrWax+v30LVtOy+FZ1v
ZlHkrZ4PPXjquLnOplS9nngtnQcjSaHE1Jq6AxCdMDxdv3ZsNf1BAeJ/FPOAWqJabxAMsdGxXW+a
fr19kvVGitdbijlg+VSvt5nx445T1puvX29DKCTOkQWsP7ZaN551wpo2KDvsyyqJlTOUmAZ8e7Jv
k86+jsYJcEPC8vLuIucLHL1iQSwjfSMnKl3TKrFlFPPZWjoV+QDiFUzLI3nOaSu3TRkdTFgDPNFR
mhx61b5yYfrIE5RL351DdoGYxNWXLDmly6sCrxFDParwOr1NDVp4SDar77DrlOkF3xasHNKiCGgq
zkV8K5tXOT3Uhgym4qCX2HnfsJB6Rn5pCB4v4cn5Seuk16PAiLpT8ujS+unQYfBSZVJXIbFNAkeZ
XifceFE2E22+7ex75kpBl1zhLbXUgndnjyAkw6Hup2ZyyIot0dRSP9l2exu9VfZ+VXZkT8a4cYrt
sDwr+SMoBYHTU5peZW8SfCDuV0ffz282t8yYXPXu1pnPM55ddq0MlRm918nW4Brnhhs0+smJHzu1
3MCZZF7LBH42fEfi7jHV/JCIaqJ7oj9IOVwWA5uw0TxifDixdsH0tP0VQ0enh/7/LYM3DCbTMba0
uF69OuJgCaXTPZHRIulAnO+JJ+seDYtgD+ilXDpHu1BA3PmpMis7ihONckCOWOjRRek2oVqLuGTs
saW122/UeaYDIKcn1xwucPtv6IGiDyJwuuRGdxJxps28TQl/WadMnXgmCKGh52l8X8bxSZX613w1
9yrlu77gL1SM+2Kqgr6RD3VS7ae6PY1MIoquPI5Vb8J7CZ+0fj/J8jIXDatdol4ZqqB5qZt3NX5J
W5f7CahJtF3kSYi3pdeCZR6PaAv9HJe4hlmq12ipx4tLW2hq5gtatfI4MlDR8TrNTQBQw2QtdxLP
rJu9TUwIlLDUCDq6ApcE31w3fUfTY75Uy2mHC/+C/vJb1s7BKOt8lVTuRy1fPY82U0Fp3+X9Qgjd
W1ocJ/sVrBjWS3ojb4Z9j71OL6qdY1yU43ZIv5YGDie0qzbe75mRmkzPKM4XyQ45jAOaAF5boAxu
QU4KP7PJtyw2Y0EAV7XLlccFcpesZ9BLEizxTVVuucvUKjnozbO7DuBfTCkA45hbJVQ9Jb1s1edI
9eoaS7FbnOzwDtqehzaJPfOmaI8JA+vO7jveyMNw1QPGr4XqV1BNIuOQRqfEeI7n68bd6Y+x7kBx
sQ/52qVNEApQfwBd6HqeEp6UVO7r7nFxgwlWlK50XqddOVNK087y7ebdjg4iPxsPs3adQc1sXsGR
oDlBCLtbvlUNb9rap4MME+ii1Tc6FBDYVTheeQJNxD+l+4J4VE+uBlniIrtrgP1Qbu719NYpsgtD
zTf9NPqpUdOABBCjD34znjOs+AtJ2skNPkUeqx4VXLM1xr1tB8jfD0ZXeoONYErfzjCFGqrPpW4D
RM1VfinMYqf237ul5IeKV5cvkYEoqIkAdkTe2Iw+4Hk+bxs43Q15j5thtaYqNk1dZmz10YkuKdQD
Pclxk9+bzbUbzadUe0Jr5wkjAtf+vcqxjObUvelBz2XQkaezLNkXo4GZNARJNW20PL7p5zpI6mP9
HjE+i+JTybwduJF0L8mPKfN7CWWsqPZNtJYr2F2c6lGtAZf1XpegJ6UkV4Y9ihg6dBf29KyBQExN
5TCrzp7xZaBF+xHpixi/C6b9ZP1U6gHiQqDHr3X6onYB4I3g78sENoe/vlrZ5wmbUCfaHJTXH+sE
U4uryACneiJ9hhspbcZ8QyYWN1KCKw9dbilnXLx6J68aMRcqK6w6vNSovqlnJnYeRnHuVGU+ViSD
AJcIc2gJI6nhX0jwdnfKj6JgXuuDbK0UbNhPW7W10pNaoGmZF8W5snINj2efNEAwW3GMR3XcGKup
tkU3umuGlOUNXdepypp5k0XpDWs0zu+Ee2Stisn6buiBJ7Z7qntm9vF8nNXbiuFtmxycBKcB+xbP
yL7Z5Rvig9IIsqF+KGnmYY+wNz0viSN6xAsZZyrPVbgP1aL1pnbY04veDnq8R/0X2O3S7QgcigZP
75fxUs0whC3Vve2CCpyuIvWsFP15RdLML47xlDY3CtCXgqgfUcEiMzSa3ueugEZWnNjcfsNU7hpf
cj3aq0gzEV/3aH2wiSAmju/78mDVp2y0L/UmCgw50GIeNshZ0VoZyl7Jl4Plwmwa5EPHt2PjDAu6
+eiEN0uHYy3hdaxcz+K1iLtDaYY30n5gxxNjjw30xfL6wULY2eyJstn0dXdaHPtOa9E0LAYjOsie
6T0y1zUt4yUuq5Mx3Wr1dxiO9tz6GWNG1abkdx31N8097aPthzKPHCG6GoZmAwFXyeH9eC8uqtnk
jVkPJ2TblA6L6ptVfgFM7YVaCICeluGikFMSwLHDCYSxaaOXjbqNQHhufjwY/6jH9V9rYP3/dML+
Bza5iAf5aQn5xVp2+iaTD66yH3/+z56W0P5wVXrArk0fSvAlUsb/6SozDH6y5vhY9KcI3DVZZf5l
LDP/UHF4Aa9k3GqrNs7lf7e0xB82DbD1/zNZF1RL7j9paX3qqdrQN0knwzhmwJin57Z+vJ+3RGGs
JDB4tDf0uaiMniYtnXDvGoxGxid3yivz1g07TEcKfY1v7jxTW0m2s8oF3MxwZLCBqd3dEVXXz5Gf
hVo3P/90Kf9i0/axjf7nB3QgnNMOhAJOE/DjB9QjG5px1r9P1I9lYLB5AFxY5BJ5xdRX9u+2Vfy2
f+8QHVqPFikZBu9GolmwN31qcTM0bhoBC8ZLIi3aiBbGaTVl1c3fn9Pnjv16FEN16FY68PYRTX08
J7omGdnO2Iwi4J3w7UjRzaU9/CZP9FO7/se5AOEiTMC2V177urL81C531NKNbJ0YlEor0u3AbvWS
cLd+Ly0zOmWx4oLEr77Be5p/c3ofv7I/LyIpAngiLQB8Kk3XDwdGYzy0oyCDD+IkUENtHg8Njoet
Njf1n213euZ/HVnw6U395zkKmPSWSXtYVz9dSRa+CtwC3R9TA4Dad2TdxUv9OirLd9UotN8sxr+c
mKMJnu11qkPkgmZ8ujtcGjxaquIjyebosRO1GjgC9x1Ext+c1vqxP9yGTHU4hLBpbNNq/pEm9dNX
l6pZ1oga40ioacpGT5MikGIUQW0xjzPVUZ7cJpx/k2Dwy11JrJiqksC19tlZDz5VPaEY1oF/wth4
bOwiWNjufNd6ZNG/uYp/eRyLA62jJPuXNxqmalBzaNK8BVn/E8qqEphtlb79/TOm/XJrcDpQsX/8
g9XxR5LpT9fQTNMZI41DOZuCyI8rpDapO4gdyUr3VSPOOQ3oPBU7GooI2xoKG22fIb1dYAfNLhYG
rSkZwi/Xf/+5/ursyW1jhqATqSY+B4ENiUkkIzh3NEGmPGhmOqMPAZj390f5izsVk7BJzcCZ0/H6
9F2qZJ46g+AaF2wFwKNo5cSorMWg5+fGnPW/+Ur/6lpjcWZVs9fXyedMI+HirnBSWKNKGuF4E0Bm
B+eEIOhISEH0mzX6rw9mqYQcoqfnDD8uL2Zpa7aoOdgoCrkvqHdvcDgKBq0Kid6hXte/u5V+fRzX
gY9mG7woGbd+zhfCU8IWgJraG9yxvkyx+rU0rlx8p35mWJ667JTuKaHondgdLkwVNkY2+/ZQ137e
KUwgIz4tWM4vsVI2v7n0v95PzEMNUycjiD7gL+mzmMZsm88ce+ga8MTQTvF1avTDP72fOIrgKqwu
Zigyn+4nLUzidWAHl7NVrfk0VXE00RrKYXVFoFDc35zUj2DZjwsgx7MQdLvaOtz7vACuJJZamoiy
KnSvyGQGC/NhSW7Dd4H2Gf6dEUVPqblCoRTyvxxk247yqMapIGs4HMvfxJ7/1UVmyrgWXCACLLHe
kj+tJfQzIqdoOP2CjhOMKwDN036ajUj/zYn/7kCf3mdl2sdwKjiQrNMcLgxEUk1jw/333+YvlYGj
U+JYAkw6s1R8/h9PR+9GXRAwkXi072Jt00AZx/QdGtYXmqx9skfxOM4Hwtmaia5gScfz74//6+rE
8V3D+AFOYHFaf/7T5Sy13J6TjjUwsxWsiqyHW8JSSSKoBmX/94cCUcYv+3ArrW8BvjNNFxyT//h4
MLU1FJkacYrjc2zrfa4NAKQEWSMFiyMuUIg/5CbrYioA4ZatzcBogh3C28nU3Hd6Fs5DUoTMrOjs
kERBC4Og4RntmwIr4I36vpZfYZr0ODsapM/07OIYDz31VlT5WQrK4LmDma8dlXxtvVXAs0O/HXWc
Dojkcmx6DQ3I23haoXVyrNsGniLoJblTG6bNOvS8MVM2GoqObhOW6nIZV3i1/D7lMzH0HJpu6+IM
Qm46WR1EnWYydgVaX8UnfDZ5B/QIIle2SmSdjNJFquNoRYfCa+yybNe6FfKXrpDQZXRjNgZUQWUI
1VKdumLXuE5TH3nOzRcKIqOAR5Y3Olt+OwHCVRemDZTeGEZSbjCgoZqKh4ItRcS4KtHH8Ny0lR3l
NzExQY17UstINOlzWkk8g96Yk6fjsrcuBpfkO1eblBiveLNKF1exJTq9MuxeRW1018hEkxvbISvE
b1tyVzYpVnTXr+lD0/1gjneXgaiLduo6TsX/JLOXoSuK9wYzzECbI9NWI6WdFgzvQvc6W+zwOYFg
xNsfkXfk9TxtyVGPK8s5aHmzzn2nJrE2yYQ8aiNGd4iPVmgADFMstTkxPHa0mCSbmZ7uQB3YPKmj
gKKXRrny3Bq5s9gbh8uGUmlwzbXdGKPMCccI4QqdVEVcR24i7SP8hIgABUmZtemrKSXh0gnz3TLn
ZeWlcu1jEMMevdYk0sxeKMKCblKmgKZxozyBmzxU8xdagbiaMQyBlwO6IPYRnSiofMzwaQkSIopr
vMkKjTaVUWkThHOLKI807qfbGE5kQSDW7FylTu3eAGhCqLRk0EPApgrMUkAK9SrH6DBijTyndqmY
rocHr0FNmrpO1HLgXObccfbYYJ/S3AL3HiGOSpmDLptXlX3bChrrK0bFvpfGMqm3Y5E29JANjLW7
SkDNdz23iwb5ZZrafsMMt1PvMoJdGsY84KZ37EQtOzoKUSrSOcnBapXkkPKqSg7saKS1J7AIn9EI
2a/YTamjXkO5TN9GXHTxuZwSt9nIISedAkuIcxlrNMs4o5XCFpVYmnyWfhrnbbTIFcEBRAlafht/
M+ccogky1skNcskeC7KE2UJI1lMt90ykIC5duMGAyy0VK9xkQyWZKOqd2m/jeoE4ZklaM2sqzPor
4eaNAEpTLl1fayjBdWMS06YCuoYu1ul0Wjets1ykyhqDVruuiXWeJOIGGajbgo6rwRxUNmo7PyU/
SfOApXFDtGqUA3aRaHQ7GSEZZkBZwSmUBpOGrEg0qN8xPj/fmmD4egXQ8VeNCMrHfNbEGEzxwEAn
Ijd0M8gqzTYayVvP8TiO7nO21Ev7KJj8xptOD7Ovde5oPAVLY+k7KxKgKMumJMTFaezKDjTbLppt
Y7VsoBt4bth8YaVu6wo/Fek7U63g9lXTr7FD63JHr1Pd6+w6JCikJiJbyc6AHnCVJndtc9aQgdUa
c3FMYwX2FQ/0jD6lp0XqpO0aTGcl9WUL1OEpd/v0e9lZIXTVFs+Ej5585ZoVWvGUgecqvBEdCPhL
0ErRziCPlEylcSASIAtJx/SVriw6XHHQSKNekhCVWwYOVAsZA6bVESofFMcozk8SlNN811kajgEf
iX8tdroey6riV8SNtm2BfTRBP+S0L8dxSq4QpWiRH/Gc0f3F7YWmZE/RTxEbEA7TVHyLUJz7rvtG
lobZPBdxZXarjKTRCPwwEZUAoaaW75nHRvpBIeL8ZYxSbTXskKe0sTFTZce4NIVkxcmnOZAJilTm
0gyQAYOiYB6hvLARGSOxc1GjZvWfteF/Q1vwqvom7wi7+taR/fi/QNxm0mz6z3VtPlkXxdvHzt/6
N/4V92hZf4B9N7FYoVZ0iNulyvqz86c42h/MFtb4abqC7CnWH/2r9aeZf1BIr+HeFjoFDA386D+Q
Un/o7MpdFyK3StWkOtY/af193EahHFj7izZytnULzq7t/7F3XjlyY+uWnsqdAAs0m+6xGWRERqRV
GkmZL4SUht57zuaOpSfWH1Xn1smkjhRQAP3QQAMFFCBIZJDc9t9rfWu1pI+scUiBCGVblvvbnIRo
4BU7JRyv0l65ffde/kMN76dbLS4gzlJkSmsmT7Za7/kNDh050SM88AniNsmxU48TurOitrzf32lZ
uf57scczre60WuwZKLHEXHOnXrsdxB1swd9fX/m4FVxuQK2WzSApngRumuvVJC7IqM3qOtlS3wqr
LzBzDJXotGIovliJlFVX1POhTejS7FcEcTGH3RmNbpf7pEmb8TMwncowiRgspoYIZuQkZ8XYcWAu
yBbrP2d2rmmeILWwO1J2WF7xxxdDVYfdq0GLWgrSq02zPBZSCeOOAI8evuaNgUI/Ly9+/3J+fvlL
8iXlBvbmi06Sovn7ZX06alHWN9yj69HP6we9aI5sHH4UbVaPQV8ymI9ViuOklX68RYfiGFCSH219
vX3Bqe7BWyJg0T8Mfv8ABYXKHNMijij0LH/6cIvgk7eHvJGwcG1957IoTZvt2Rbncx5eUlOvb2OF
tIgjec0/v0S6IoUxSps8oboO6C6k1A9VgxCfqOjGFHMNeFbsG1o0HukqP7cI3sePIq3JHpvl+8dX
OTRqlRFsxo0C8QwXzgLqLkOLnGfzyHbzp+7PpplcCMVkV6nblCk+3olxiFUbdEZcXtLOzsCJ24ec
A3YtPzbQrF8e9WaWkah0LQYcm2rmxzstYKaZAKhom0e1V0ebWZfcP2sG7CN1NF+orjiMg2azehbw
A1plTlLiBWx4HLJF8Du0Q3nk28B0WH8egy0ET0BHUiiii3XNyQRaCY8swo3oB0iJkHGo4bXRsCew
IrfKSnaJFOPMbNOAqAJ0nwQzSBxdwoIltfFwn84Bp7lpxkYJzy0cUzKEwgbhga1BdS/NwXhje6Fd
06UhFLOuIcCrb5TvWliYoSdPgXwTG/DcXSgimeWCMSq3lmxSYI+FDj9JVGo9OThOi2DTdkudNQpZ
x3DS3Ov3Rh0qxMjUlnIWZPOQnlecErG/x5IOu7qbUByRW9r4nKpG8nxuZmzr3TyMsYCqqVyNn+NK
840NRnV7vNOMADieEyohnhl28njhrLQlE0DPspGtPNrCTwsqhdJbXGFtS4xu3CmzsK/Jvhrukbry
Q0sLXKgTjoKfOPZ1+o1wBGQ9jZUilWAR2NwaXaBfVr7cNl5qZsLc9KWp9K7RpQ18LkKTMuR1qX/d
dRwDOHy9fJFK9ewsW7a3oMLksn/BssQJmQ3D58ooocp5eGawBZt5ZHzqyxgD1hzPMlKkUOlTjir6
4irnRxHEx7z5xa+0OuE9BmzJ2elXoLvrFqMLvFdO38PZgH2otOgtNzNQ35wC3JBcFDgEb6zSGvJN
SJB9BTBNWxh+QpVSR2RVXmJGIyiXGIyAzWbWyZDPjXJRZxn2UD5V5HhF6pkymRBFAjk131QIQeXG
nGPU1h3yG3mD0LpA3WFjmidyA3g8hQ0i6+hmks9uuvVbLzRrP4r2qdmDa93VQ1l9ixG/ZjCcszby
TAnCMi5JrQQITfnk0m4KWL+4+9tmydyKA7f7sSpuRGwvVpJ+fAyTOZecGE5h7cZUH+5MAK2L9qcr
Rg9IrDXi4cUJ4pb50E6k0RI+ieA6qx8CmEfYocQCDe4nETcO8ZgkoYNp9S1PH/ox9cKcFoj2KCm3
ugI+j2NQKuVWQxEQuXzelRto5QGZhO2sfTFJSP0MeSh9gfCikwYsk3xZtB27kBYbCl/YJMRu0CLl
jj4962c1lk3Fi/nb3zIip2oYu6b13EW2yWkHRaY32tZiGl8yKJ0ZNyml+qQlh69RG7nBGqqHJkIX
QZxvoGn4xjiaAUPS0ZwmdzIbTie7Qa4eYRGhICMszZayTWg11kOl6nQvbOJZsMQTy/mZWpVRuxk6
TiQdefJR0qNAsvG1+ROAIKNHeURyVz1famwAr2OdX+rIQ5uOu0AiUWc/BiwtMNlq8jMUnyjwAHdL
d7LW6vB+QkCKKA5MnWgtPHIpyK0Q5VFlVGm/ae04TXewNojb8osJj7M09cBVIDvJj4RQqES5maP5
oA5R/0h8SRm4gQQyR4J5AKEcSdMul9LuyjIn4JoNr/5Cz/QYAKLetg+dpva3Vpv3JDCzOyeWEpNr
s6s48Dlv4BbO6OxN+VUdu2qACIGuNC5ZHLmaZDdsEaVqHO/CsaMw5oLj0MN9hYoM1eEUxW8J8zO5
xCS7+uhuED+7FXnPk6v0SkbuZKdPqluMAUeMNfS0EkNagdbalruK/XeG0K5Vxzs9V6RPatMPAL+o
d6peT/nkNZByYUMoEmF9Ztkt7L0A5BPEZyYcTLhksY2ukUO6c3xMcFRtqlm5UpuI/SuITXQvY94M
1E61ClpgiCytAbFu5roL/I6WLvmWX2+Dgmw7zyrKLNhNnGWr7uIk0TcNrMUcBrPfQU8My5gqW+j7
O7QjicIWH0/oRgvt6AkSoI0qX0hzdhWYSXYH8qtMCPerSHS14DUhZ+sr2DtYRKOaHIqSULN5bkZq
E0S+fAtIFdBRxIpUO2fHXqhnoiKUbROWofU6qDLZUWzi686N4wpRpDXVXU+gTFUHeP2M+YvdlDbI
+ckmIdlMyvIirUu23GyF0aLGVpoiDaaSO0DN98lAr0alDK+6wFL6jci6XnI7izRiZ0rsqOHRQTkF
eafqGw0szFsVS6Hh0dNJDgDegUVd5D3Ev9iqGdqHuZNg1gQW6p+pl5vXcqrG2QGgWBCqTvLMTRpC
a3EIolnAQMAmDA7zJv+lQ6hpbFh0gd4LxaBjwSZRVnVUKC61k0cAMJxE5DqOydHEBcJmnBp40aQg
/NjxVcWmyezi0TDjltqFpuCImXz0yo7U6Wrp9KlqnjOg9DSMMmuR10lWolQJBv7a7h+DDratx7nf
xERA5Al1NL8yoNAUdfS1AKiKwncIihe/m4OcaS0rlUM4wu3ZoBHAhIJoAfyAOqTiU8EC/n62+3b8
UQV/ie28O7ct6sUc8NGiHPZ5IGqorgx4NEsoJyX4kpcZ6la5G1hFV5vYn+zeVShEhg7ZD9F91ctI
EaRa04RraQ1qXo2KxDfsNubrZGIt5tZhZ7KcCUYNfFzNAsIMx2nJWeWPh04vvtvmDIexlJdlCVAC
WXG0dpgYvQzA2ZswaxTyZQu6LvJcQH2QYo1eemxNfB5O2SiJtg3tMn+SCrMD5hRREgKRXMdfW4S8
uI+MijWHGOv4Ccw6409VzayseJLytTdKFM/YkFswoqkoxk3VV4QO6ZyWvRm9SvSIOYha3TRsGtGO
y3P7WGda1rkSOFTNYaXfIWzDzb0kf8ET1mOlvgMN1SgeFbH+zh87G926EDieDZg+Fybbu28i8pfO
YTaRoDOk0fQSg6BFhIvb1wgc20rz8qqO+tHaMfsWS16ZGn2rxwxFAirnjqiveIkRi0uqfYmAHJu2
VEQrqB8QHWp7vp3MIE835qAYL3kbDs+RPgBVA6dW55s21v3bIh192rc/mPeRoU+uHGhWtI2URG+3
ooly9Wz2YSDOgMzZG19UNpnEfcULAfIsm28zW5fQawBnQSQeWqiLTd8rCprIQWt2M2OFhjNIExd2
VbEeBPagw64I9Wj2ZPY/DwDXynmnSYH+NenacXTkognDbVEbvu50RkrMgobfm2OIxhxv0l4sFudM
VM/BhDiRzEMocwsvXn2rQip4qO5x0HlgSPUaSw+ciI5qHLGjBMcf9CEl8iQEgt2ep9z4nMbeR65i
xBXGr5kg4e0QLJmReqrFb75V1gaQmNyHa8gJzzYFWIoRClw/YI8p+2xoVqfcYNCSsHP501BXb1ip
pemBXb82xRsWRvKhsws78zKJ9JdtpJXgq2et7YkLZ/E/7CTVmLsfLCzYwnNfGlehX5XDZZ/LFkjv
jOTJT33bGe1ZEwINheY19IS8Vf7wNYwoYXgNhCDiPQkvmHZVvWT3QdnVxCZOKwCRIby2BIJeYkaf
LBz3lTOluSxTnoH44cSkXgBk0oLw2cTU/jqOMzNTMBahspOqLBGfWzP3y02GYO1R8HODfQ5+Sr7U
qmZWDpQ7ItHA/uJMBJYfxB4VtaZfjRdEjMNQBIqUGxfARHUW5qRC97ZngpUUnIEowEoAwBLsYnsA
yqbvPSVhzZvbbn5q60B81ig/lLuEjU4P9SGppMsYBwKK4Xbw8TDORB4EsHiY7UfXpLCug0KAWryD
ohtEFyUhvIQMNQwjiTMEc3zHDIuo3CAqkKTJckbi3vcwIc8kMTNms9JHD1N3ujFv9THqB3gLVgXX
I8ir/CCaimgIJL0BQ5Dw7ZSx1bfv8VnNERBN3B8gNFV75w+5OR/GXJKfYYdElZPF8jCcGX4vFoeF
XvfNcnQ46Lt4DpCwV5S6Qmq/M7K3puVI8hPb8x71a55UtterEmMJtDchOaaF+2oBjyniNs5kkOl9
A9gICGeGPIm813zc1TWrnUPuqz6KbmVWIjfPmaKvRQKHaldhIsS9oJv11aino/VJUspOuHYDNmZw
FsiDvrdYJxqPkcy3cedBMzgtZUnaXjZyx0BMIqwmc1g0dpFrjpKc7OxqaFUPFiuhKYmRV8Y2hU8Q
3HDaGY5speYOYhdKJ8uB2TwmOEhzv3JjsjsDbCCFRpKrYkz0KK0pgK0ZCgAsdnY4Tq20zH2wi9MS
mMGrCp40udNItkVN3dzOlpiJH7fayDoQG5wpGzjWhXANDSdEzp/c9qQp3QCl0ApOMuX6Wc/MuTvo
Pbb2TwUMki9VQKg6NCF/IZHbdUF8PbQk5bKTC8IzK3PEbCPpbTA8qsMkAgIm1AKvRNYB04E3rii3
5E/mT1lBJt5OtXz7TYFJnx6gJcQE38p8O9fk+8oHE6oT2GBiapRriC7E6/UZWWIO/btJTOZZfYTx
IZUhL6ttdXwYRt5ZZJWzUhs3LF3SNyWNpOJQlSR8cJCJams4L/B6Yq3hdJQFogyp+j6Yxrq9MrSF
eqJJDa2vJS068JTBCvXrAoJLcN7E4Tw62GcVCz5NFCkWx1rFsvIBdZz1TjRnnX/Q1NQSeOdkZsy0
9PvvwjdYm0Sa9dmX8KG6UWX0D3Kjm/2dFBd5tiGkRHotfTbS29mummcVlD1b8ZyQsNSKgE5oQTff
FWVfVpiuwuC1lcVQu0LKUu0la4re/0xmU/Z1wm4aYUGIyks7IjRwoxcJgvikHtjACKoKUCraMd5n
ch69qc1cgcXhNKX4qhbgNlzdCjB8FVktPUossez9WBXLcd9M3A5blKgzzvNuDOjiSpc8CIhKFtZK
dahvkFGED6mOYOygJGaa7POsRX+fyb31pcKI/KUv/bbfsnOtOILD0ei7AKsjxOK6pErsqQnNcwyQ
J9Q7jLIKzpYhK7tuCadLNyokC2WT1T2bi2lUx4s0YzxxQs7ctU3KpMOzNQnwNTsvlIcwY4jYSFz8
LpEDlgAcWTXtpVBGI78bSZSJbmS7zomJn1G9X/QSe5Ta0YzKDi5KSRTfAY+ZFFnasoexkbOTcIOs
nAvogtg0txCiQyClddwCBy4mbSuiOdY3FO/AS/R6LUleVQ1WRSWohxDXFJVQL5M8nJRzAoem6Jll
W2KfTZVFTjO21b69mBQ9v+nS0Oo3ZZAYbPBmoxMJ7pw6f25A1dygyIVsFrejVbEmUZU3yjET8YNW
09Y7YRH448QIFmV37oAAeBqzb8tIoOUYD1sNWmxWaSTMF1jkSi/U/Eo6a1mJhk5qsIxBYzv0sQtF
GCCOwYb0ZkIfT75qF8rwcnoJ2s2jGQblPWm3UnzWBxJ7romuqgPL1OXmYAatPziTRHSqk6oARzcs
4vHwWWVAHySmu6zILguGwlkq/U9Na/VkGUPFIogg6bTPQxjPAPxU9evQkwu/t8x44VbIEx1MCmJp
II8BvcSmbJOZWLkxF/QAjXPwXp9xEKYixB0jkjiwOYTUJiCuWE7BnFHGkPcBmysiw9rKei5sztad
APDIpRp1GLkaP1cmLE5qG5/h09Rv/Foyn/w59G+BBfj+ORD6ZHShJxMmH0oD9oEO7acLRhjHOFuc
Jt/VbOkPUEfG9kBOR3gT9RWCUL3P50MITUNyQ0J/EJ9pI7to+ISDcLK0oco3dnN9H/UJrG1R5TLE
faNpnoK80e9Eb853PslD/HAFKh/88gZdghUP/bcSZ+F3LSE00A0pXfYOPsBmz+m8SIHz0ok8xS+q
h5Lz/UfN59t55Lk3nCr1IzMywHUuRJBSi5dS4wVdWARUDM5YVuBZVQt/l2YSFeKSd8k0SfhYeUeg
hfWpDsLseswp6jp1Kyc4uBdJVFNA9cFFGzaNI4e+eUPyBsQZsIjBbV0B53GLUJpeODBuwNkPAYE/
WN3VBUFJpc/MDeOKnAyCoXojC6VtE3eIAZuMA6qNbdT1zaD3TO5jhceoITT4DSs9Wywr1EDhFNbE
iTzOghRsfSJb1F0t0lb2fi1buqeH2IIcJaRuwC4poGDTlEq5HPdq9nCg+8wcHvcKI0uTC5wp1KDE
hd41ZuBiUC4zUAtTWTvkcpqqU+c4JDdSFcTWTmUZAdTFsEPOs8LhSck0lC5VXgRnYgYPtWlqVdwV
vmE+dT2wJHeMBR/XMobqzQwgSSJbwS7oZqpPLQLeXfAa96J5tuuqLr2sC6M3g+R4itfKkD0Q/DI+
VqGcYcdNx3IrDQR7jSqqtGV+al7zWpMe+26oEhfCJzbcFK7Mp4KcnAe9BDpIDSAzgfLhPiL5wgZ+
4WlEqcuOSIdwOjf8qfjaUoiV3UhJ5UMEIyra9CnhVY7q+9ZzNSA/cKIoms8NXIiJY4M8PKRao2Op
Y1mQoaiYJ+ExYbP6mLWOiFCzoKBr2U36ZDQCTKxUgyxjfVJb9kYkXaJs8CAWz4D0IYSwGFMYKUa/
mhwoFDgSTcOoFL7lhKkf5kX+PR2IbLaF6OONYTFcE8gzpj6W0Tz/NEUyrj8ypFk7o8VqI2x8wPQ2
LHe6EEcZ4yoy1D67U03KGmDImPArOTTv40AM9x2gDYDpQax7HYtNYshmjc2j1mY4Bn30OS9haHFU
VpkDq8Ei+BZGKiVCVn3xHdxg4j+1ShyMOgi22JtRAUa9pA1IZkjkIGDTGL4QCpETCDrE8XVmWfZj
S2HirfSH5kwleHjhaLRtu0G2j/GWLSeuPYL4DBz2ml0O1wUbtfsZ+ck15TfyCQi/AWAG++RJFZSS
tiaz5GEORvNFl6PU9Djb1YpzfNkMMjPo8/vaauXzILeUSwkrfruRMIG9SGQ+J4j9quZrMI/EQnaD
Rc2MqMBv4IURj6io21HjCD2+YJefcipN4RmEuJYO1ia25+Yb+m1BpzW18c2mmsHV4g6kI4hbDhgJ
keo28izb30Xb0/HodzXAE4bIGbBrUzwJKcI5qQw+tCqKF6HCADiQ79ext2VWK7vLTApnmN4piwmH
MBQjZXFtiZpaVFERdNjkrK37OnuxkL98ljm7I1O5n7L7SG7yB7WlzAFua8wauN0jCjx0+zhKRx/c
LPiJFv9fnET+VTvVjY7TLkJgH6a5/WSHIWnZkgVdbqPNSnVLwmH5PWD9hNO9jpfqhRTnr7NWjw/m
ZNdf9WHM6ZkifKV8yRDnIw3GEW6L+iKW5/wZ1BTPoReZPzqCOO99rPRx5aGIjB7isOnkjVyo5q0I
YrbH0exjaNVapACEV1nognRT6gFNG4OJqcgatNIrcVey+CXvkEiBUoiXKVDbGTeynb3MVEHoq4NJ
NGoC7ZbZ3ApzqFd1qNGV/KR5NskDQsUEWvPSTHUEbyrVfcmFURYQUqOiEt+SEp7GWynh5XgQ/nJW
OAlzuWTEKn3OUPsb5HKsipJWgbDX1pn9yWSH/gD0pxIOncj/PnY1dn5k4im2AkpXbNtUIV+DytAf
hbosypjOOsNpYmXQnQEpR6MiIkJF9rkYJavdWOzaquXoLAycqlv6LNbEDq+r0vmzR4BunLljR3gQ
kQvA3slWjPQMr0I5tU6Ud/G0sZMGXrtGBLDhAkhdtIF9GQLGymS/O0M8qjYbS7AduWT0N46JlH9w
Mt6fwpuIRszFmIhuBI22uj4E5dBLVzJyzkvCRMdkByVvP1fXQokPjXgwlHinTi3JBVDU0WMHNgmD
euN1MFbL6QqWtVuJK41qIJwOVw+6rd7ve0qetRj3GXwZAin+7NDW1HEEaJbKUSbuLmGtpC5SYtRp
N2FTn5D8bbWqCs8TixjSP72LjcEPgTwKBXa1PzTt71TNJGUMRDAnmKorqUQqCX03yNJi94d3MZDr
yNwA3TYHedoid353Fzsdmr6d4DLaFFkcQAJgLyyOJ/78LrifwXApqJPwGn68C0cOoDbbPPNGn4Mt
lkCc7m/QNaKu/f2N1sfcJo9joT9iD6Uj6zCXE/13j9MOth34ao2/CYYccMkqh8MEppuWLI7cai0O
WG5FLg4KFfB1OC9X2qA+TamDkSoD1VevHiTOQa/SPDimrf/5Ltg5ObBXcFCZwsKe+eGBKqvtFbtr
U28uKv8r2gfzSpiStP39a1tLKkzKplje6IKGrlJfW17ru9dGUIpQlVmPPb1N53t5qPtLalTm3mKb
4VmJPvyhKuXH/ai3WGh7ZIEP5uP9zJbqHavt2Cu1mtLRFLOBMXDCn/BUqJT4l8LC37P6Qh2n/ghW
BEEduOc98CDlmdDZvAhqdWclKrIjrXwZp96PYzQ8aHNYZJBa6IpYAwWnck51M9FIkF9mt1GIK3kw
2MaxfaT0Il3nJN4cecR1e+eW+JZ4OghEGDDk1SPGQExhmY+6S+yDf1bgj0fY2uiuJuf5kaf7+Va0
Q9RqoIF0zB7Gqg8jFZ0MAz67S7ROvhFVifgjoOI59umxD7du9BbB8OoytqqLTYg28rF5MIWBDeNx
CQ2HveyEAJTdulLYKv++gfyn+wh0jzRHOoBJpuaHZk/sWREQvSzcBFr+mW6yuCxGUz0ykOvrN6fr
tmkxkDNdmBzXi9Xj6D3SFjsssm3jifYi+1zcthf61+BW2c5bfze6MDm2yRX5x+NFvbd25X52y213
VT3Vt8ja+7fkHspHtjmQWun23uQ+DO7dRblRXZzSDiwvp9kDC3DJmOE4w8nm7exM2+Tl9+/qhw/u
fev++ykE9q/lKQAkfnxZwzKLo0vMtunXzivdet/sQhTsrIpuCIkZPxtbYmrdcJ+di9sjt14PTz9u
baGUQKpnmCx/Pt66wQsXKKLKtupu3o6PMF7Tr9Zl9tkCCn1OwWY/W5vU5NT+Kj/8/tbL8PrhoZdB
CpHpD4EgU/7qznKNT4BQlmhrXAa306V/0x6im3E3fPn9bVbu0h86UO5jYwgjewmz/mpJgZUyJyzY
hpjkPFVOeUF6zmbY9G6xsb15F9zbu3qTH2n9KxbEv27KogvFLqZuRsmPrzW3CQ3KbdavYpfuiyv9
rD3zt/MhvjLOpL2y//0jqkiXf3qVUAlYawAat6C+frybJCWg1hEeboeNsRMH6bq4qvdiMzqvrQcs
yOu9eTN6vqNtaif00iMP+8Mzuv6S5FQhVtWEiqV0NZGyoIfwz3HmNtwbh4qHHc/9vbG33PasP2N2
uDRv9VuARF2x6Z15gxcqfo1fpRftxroyrsy9vQ9c25XPzb1+5M38eM+/+Wnr8YFobXmYG97MGHhh
CGLJ06B+Kzsr3ZQA/Ykh5aw9d9hWoVmithMfezfLAPTTD0BOjRfCEMhFV+OgSVk+1hadI1axM9JQ
XGlrHYgQP7O85Er6SprneXsN5IX/xI1/LbbqubQHX3hR3Bc39QG7lXPM06f+9JsWlSfWeIv/mYu7
72NzCRXCsNoGWQmHbbfTVXstfW/v9PP6OjmQKXCd3ORedT0/cISbP8nfrSOvRFlPDbqJSPKHzw/G
hsrQ9vH2JeO4hHhB8kAE7QlyOHAa59oMNeq2vMrccnNkeF0PcUhN8eVrLCSxcsNwWH2ChZNIOW6K
ttMGqugNZs0js9DPixNsLeA9UM6iaWVIWz3Q1KDR4ze4iCC0W8ZYk0KSpGZEdITJU5fmKDe0juH8
991+/R6XzwfZ08afgPEW4MHH28YYfPxh4rwsJ5Voy3mRsq/0Mtz++V0MnAAmklGGF2P19oBQGXAh
Fwy+VfcHPRL0lqH+01Xrj6a4LMSxfSL1WjAq71fJOrB4NbVj4fZsdThbgFCe4mnd/f5Z1i2BuyDZ
NoBSs85iZF41/KiljNu1AOmNeh4Rb/jKlvkvx90VgHuXo+rm9/f7D1+I6VywOgEKqZrrWUAfKn3g
FFYDv6V021qy+1uzGMfX39/l5+aH+WTpxzaeB3b7q3Ywk1JJ0Yu7UMZWryPdJLdQr5p7PzelmzlB
DYMjnELV7++6XnlZWF5Qvy8JdIz5+nqnbnczgZ5pSMJHq8yOHXBS7IsWozJGx79v9X/DttS/1m1X
v/4XrqXmv7Zd/vKtBfH1/4CB6bf+pf9Vd9+/vcdx87f/x7tk/2WxveTLs7n8Qdz+x7tkyn8xI//Y
vmiaiWqa7vA/3iX1L9zkOJ0M5Pdoz9+RuBX1L4ESDoskawnT1JnN/wTEvXSp9/PfQgZY1nkq0x8V
l7WhCNZEO5lSYrr5oGSfdHlIDEypoOJoUyxoOVrYG0OU3XcYiQ/KVHXzjmp+DjpwTu6jpuwPcpSR
0EkYNREEHHhEY6Vcl7CHOxeGk36oCz+6MqTYvFUHK7/rEdYWW6KB/f/fCF/Jpcs/NCubpcKvbXQ3
3xKCl/73f//8b/5ujKb5Fwt6k+UuCQAAC5ZR/G8fnSHjlcMiw37QxivBfPVPU9TMv0Ap4zYhUoKl
yA+H3b9sdKr2FysV7HW4eJatKiPbHzTFj4MxbFwsdCYapdVyQ4lhUQARNzyS5djL2EBOhzn9o1ny
3xdfZpx31R1YF4y8PhdXpOwzNsIHVdRHJq1f/e7VFqItNE6S7Uz3hJ53zhjjS0bVb5x49dWkAf8r
GoquIMHPGK9RX51rmFiOTBG/+uWraXYiNsoK+8DwUPc+ZaO+CWQ7PPHa6scXjg6uSVBE617B4SZi
pG8Nid7vGvXN34PT+/SKX/1sWu/7bxkIqRIzbAnPnMl9gv2gu4MOCP60qy+L8nctResbImRUWopf
tinY9mKfTbLhnnTxdSkTNaI59YWveya0/kWB+4bKqzyycP/FexGriqJtD9AXU1550AhpM2fS6Hb5
sTLpry6+6p2mWncUYn3h2V0hoZCUrT2q8PZfS4hf0sd+dflV/2yC0OgtKmuennWPBPA4Rqk9nPbO
V/2TOGt4NyWXNrMJqllbXSBmPbJ//dXPXv78XWNJa0ANs9roXlkGJedhKGjrun097YevuqfPYtGv
yZD0AiV/QV56EWV/tvD9ZzgUq95JKwGit4xZ4PI8P7VcsN5H6tvLa/33guLfl171zlmURqPKHJDH
WotOVgvn6yAK6nOG3z9CCP37DqseGmqhFCtTpHuqIu9JyTkPhpeT3vi6QEIKNen2csi54WAcah3t
TNCeNo6vQXd9HxLHlwa6Z2cy8Yhkcp53ivpHvLl/3oi26pzGhEwulf3R65F9o3U/y2DXnPZKVh0T
oLcuF0u/F33CMY96SORjIQK/6DxrZhHnbBG6TaQ3lWRYh8CUmjdbM+OH0374qmtiOu5lQmNoJf70
RXT1FavzE9/JqmOqWHsntG+TJ8kqQWo2SgdJeTztZ696Zpig2Bi7YPIGa5w4xi1t9OKcbZ929VXn
xDNsVHhSRy/VjRvf1ndzVN2fdulVr5RyjJLaNAow1urDoJOj4luxe9K11x71VCQIWqNuBIutn4tU
v+qT/kiV+xeNcG0KzpBO4gIZEPVFqeb4bXyVDvbLaT971S0nLUM3IQOZRH6BoKvvd7rWfTvt2qt+
qcpGWBnRODKeoF6qTPtNyuYT38kytL+b1Zp6KMi5JNK3lofXUmo+B9rTab96+QrvrpyJUZntmLdd
KyQrFd2VDEvrtLa9LhopsSZKO6lHr0ra7Bx7cHffqUdRib9qJ6t+adSTpGKaG71Bs55TXdxlqX1k
xvzVpVedEtpPNZE4M3mqMZGKEyqYCsJj1dxfXXzVLXt8CZrS4+71u2GHbOa2yUf3pI+57BXff8zE
Hy2ps8sJhLD6ScOubvjhaa17DaRMfX3Gt1gxoZndIvMjd74LgxN/96pbxkHtG3pZT14ZJV+XmBIl
i06bGdYsk8DCmmMtrSTBZOvaPRtZK8cXddoLX/VL7FF+49MSPSvoVacLsePitzqta66r1FquZlZS
0VD6TtpHufY1iE9cQyir+TKQkl5ICg08EXLv1TmmVS1Nbk57KauOGXOkVklay5RWtl/lAtxVJ8t/
hGH5Z1211h+l1RzWwmRIKWpUpLlJQmqUnDiprWm6FQGPSlUyqRlTedsG4VeynE5rhvKqZ2KE7H1A
dKOnsZi9xZzSf4nT+rThSl5tMytNS4SF9tQL/fxeH43bOTx2UvmLwWrNnh7jAkt5kC3zfEIiKQ45
oZ/2KdcqEZGPRts06eiZg3bIbOEoqXZ/UgtcK4dCjeJtpyaj1+iobccyuwezcOK1lzf1bsIMEr2U
lIg3Ulj4N9MWKTQIrdMKKesTd1aCwtLthLVPbb7FIyDOtO3zEy++6pcDSt4kWBg7IAUCeH35tyo/
hkX/VTtZzZihWuGal3njodJeaoni6U102vp7LdOzO1nDWRPTBGfpdRzsZ4zHp3QcqqurXglRrjFD
QaZQbPay63PkigM+uj2hEXLxVa/slakEHsG3tPLpNrGpoJhJcgR//x9fN9deTZhwB9Uygnft4bmu
tqNuDHs1G6RTylZcfbWSNXFcguikibehbHvB0IFoknBdnfZeVnOmmSAiLYlT9gYomY+p0trffH8Y
9qddfdU9Y2NUMmvx5syF/kDk8y1xOqddeTVnthoA0zHQqSpLhM4QSO1g3Dip2sYrX/XNpsarjDd5
9tRSfMqnyM3qY6qh5av9VP7h0quuKalxb0RyNeE1j7wSb6fcDt8HMq2UKHJPezWrJa2IUoK5umLG
5hNuFT3Ywqo/rS1aqy5q6L7dQTGZvEAtc0cqu4fFSH/Sz14HYQQjwRv4AicPUAWkkARnGW7G19Mu
vuqiCeYjI8GER+5Q+xm0+lNV7k678qp7+mYK2kbVGMeH9CVtzVf2srFz2rVXnTPEd1XH40yMfFY8
FirO5PD7aVdedcxphnFkzz5TW9zeNHH+JQTxetqlVz0zlesIiyrjFYGgeERspKZTfVJNTCFQ8+N8
r81aSkgcPXOOprsgL+/k9s+Ajv9azHLpVc80w8rqzVICZ1pm5Bsbd40o/w9n59UbN7It3F9EgLFY
fG02W92KlmXL4YWwPXaxmHP69d/qg+/eO+IE4/BlDAxsiipW3LX3WvsmK7kdkQWUZ2YUO2p6gx0W
dUyRvfe9t1k7Y28YsTcyJpvGvjVj8wO1/vtmki3CMVl7K2gpG428dfzEpvlW9P9divz/tra/GZBV
bsopMGs+ZOG/pEp8W5Es7OuBWz290MTZfC3mqDWutDbhI19M3I+7ure/GZOwG9wsM2s78ur5DszO
8xoMewL3pEJtB6Vua22COosKp/6AdBrk3zD+f238f3eDdBUcvB05aaUaCl3tJVoq/SAt+2yo/v2+
JtkMStFLAMAFj7ZK+7N25xfpFv9dktj/9ZPNqNRJgLTTY+jM0HNCQfzRl8Onfe+9GZaAloD4LwuH
B738yOv1izTyZt/Q2ZJJ2cbpbs6IUwdL9lQpYAYLB59d7y02e9n8Su2y48pmpcxPZTyea+d32XLX
4fc325NtTqOQWbnWYmV7kubOdz3GYdlaZ1+BY2foU0OxcxiJzbJJuntudBWRTt/Jv0z2cMz7+I99
zbMZoXFvQ5Nf6Y4mB28xux9XIT/ve/RmhPpmNy++S/OopH+fzWVoVMHOR2/GpxLDKLH48mhzeFIi
OOZls/PRm/GZuqDlO81b17qeANmlxJeqPWExLEqb8dn2ftclOCciMpnmY5pjES0rPJT72nszQvMO
ClDut8yIxtJ/See2eyhi3e1blr3NbnZeoBf7igNnKawfqk9BjI7i264335YvuYU31f11p1wXxfMw
FymG1GDfvLXNBJpR9c2IJ+drnBPmRAaGwPTKw74X3wzMrjeAcDIhRv7oP9hU8CjH2be+/acI5k/B
Gie3Y5Fg642mPL5fAJwd2i7bNyd6m5GJD2SdhiBhQ5u/lLL5VvTBl30NshmYrPdd7EP8ivqplDfF
UKZ3sejX37TJdVL6mwl3m9RtuxMZ1zXN3eukq44Q/+enHO/K+y6hePq461fY3tunE8rQ0eNX8GRz
Vy/yk1XLm32P3qxFCdV5TOTJVXxqfTNa4xEH2r6wyhV0/+fY3lIjyugll7Ex9dGH0ax+DIveNyV6
m4mlN0WRQ4uaI9vsb1JLnmznd4G9f/ii2xymMvFMa61Y+WWXVhcPh/tITrEvjHjfpLjNYwINKuDy
pQSYq+wlsY2P6yL/2PU13eu24E8j1Pez2XLhJCG7HbwLnh0VGlr9Ln39Ohb/pq9vnVaDGbuqzomM
54A2Au1hJ1/LXVf3VDFsVn13yjsjDjheoZhsDvFafoT3/5tB+k8vfv3/f2qWLpVAcJZrT9TB85S3
NzGimH3zrbuZXmZDldUimBTRJwF+S8SPSSCi3/c9Nyu/ndo5jHlevEjAVao5PRXdvhRGWnwzPvth
qCy1EHZHFO8dTFKBmq5wdzbLZoDiCu3HJKOvlCCKoZQWzACOsWvS8p3N94TqUXgj5d5RbYtPVdtn
oWXF+w77/rYqCehG7lJh7kTzFTm6UjZ9RBbzuyr2v++K6AjfdkWTm0K9LAkc0NR8cuvVPoulcXeF
a/9SvcJ5fI4DrGxRs7SXsfZudWyd9/REKl3fvvcMYwqtUupGfW5QgNoV07NWaf6b2OF1tfnrzOJv
E2BQHcugTjvQEAaXTJFGdvrRzCofIFqvScIsi85sToCGFrgpEH3bXUsUhpW3v5UJronswMYn6xO/
AuAsI7iPgXmYx12ttsVemGMxcHVjOJFIgfeUtTXBH8pe9z18s9ND8NSbPqL4yKkL+8PoDumTHlv8
hvsev5mQHW2qzNB0Jv/KcFJyvQKj5K7pAc3D24a3696elKJh8mlKjwDJbmuVjDsfvpmShTCCXC48
3ArS5mQaxbce2PLOh28G8OB4RjsaPBxoeXyTl69AIct989p/6mv/tE5Bx25qIHBuFAfdM6yj4gmO
l7VrEaQC4W2Td9OV4qhyElch8R0mIb+Otor+va/8/Z4JB/HbZ8+VteQZKA0oY83wnavnFFFC1TfO
sa/z5eXff8g/TJ3bpJkuq5PMNGidzJhfs9Ttwaz+dzqQ/wlToYN9+wuYnQkYeGRaNkVLtbm26qjM
AQvte/PNSBUmkO65Y/JEyQpllj3DqbWL9DeN/0/tshmoswNDvCdpIcKt+h3l2j1xsX3z1zaHw45Z
s6VP0uM4WyHn7Ud8jLt2wf42h8NHmmhVDm2yrmAWA63s0xp3/r4X3yZx9G5X+VVOWm++wh+DFX9v
LbvysyEabfpKtZpmYaagko2++9DZ8qnyDb2vp2zTOK6A47YZChcOf2ZASZKRjoffxUs2lc//28u3
mRyr7vtUj1D2s6KVxXmgKB26V5AY7g0Ixvxdacbg36qAGTSUifY/Gm5hw2Sn7i9HlZAlw3EAlnf9
99yZn8CT2u1vPhg0letk8TebgG2GlgrkaqqRUiDQuDK+V53ooFfJFCDq0A/KB1pfiPdaDVkCPK/y
qnNZAbCvb2yA1uMKkXvl/IMCIV1g6I6QURHPWMlFD/7ya0GeiTJyFtlRqWC4jFVvL6fEg+t1rHFZ
ZOFCUdNAYG2AZexNRhkW8J/9A6xacB5rKmQUTHou4A2PcRbaULy/e+NSl0edZdPH2awz9bD0FnDB
WDYJ5pJlHN5Py7iiR8lwnJ6KPM3a27ICgb+QyOWihc6kuFdAPNX96hGGv8uMMlEkLq9t+UoJjT/d
LagEK2SEltfH60G2LcjGtYD3dO+jWy3JmbF6OZ8opoAw7PSVZXL7AEHyTGJupm+qSajmU7fYS3BD
PVRuhy32cvWRzL3mXVElE8ob6eVoLh0EErf4n1LzsUxbywmDWuni3qiSYnrntU05YxhABQg/obKq
ABx+Tn5uEeYZSpv7oQ1m/XVCG1Vf1IJPxwJjJlr9bDjcq94n9joEmEXhu1fPgzuo+qEIYHZT8jxM
o/XcDmbZXdjRK3koZjQv3PHmC2BdZ6DM4ui1cQ5YJVGV97UvjanxD1Dq7Xw5dqbfSUmMK+ugqfoD
tuUfiGRi6xex9bb54Ph92d/XkE/LJwOqUnDXTkZQPA1yHfkAcFdR+5KnP2LhzGKxrNeX9N2iCH0/
0cmHERh+9QQPUaYuQBySLCA09FbV3xM9FvI1Aw1YhUOXrXFyTk1aOVCuVieZrDFCVpEVAX5Iz5qe
+qKo0we/TKA2TmiEuz+wgcftEPVNSTTXaZvuzrU7CdWs6KDzQFU05vGljFMgkw0Lt/UBz5djH+tK
YazuajM9otqw+OoetCcUH26VQBmc0vWIIbd/bLB/PqpRA4QtVRF8iV3ws7dC+q0LYCJWOKLdxsCB
GseNW0GSLK6NU99UtIJ1BLYJv7JHwffJXKuqu3GCwrgtsrY1IlxNhRktbe2+s5rCuoCvdZqwLKrU
PoCxH/wTLO4rpdulgOAgm5ysSA78MZTxMe/bQ05A/0uhy2k5SCWVdcDFCjm5M9sbybUIDk/L/9JV
i3noccxUMJl7nR/deEJbY8mivgGA7HyeWrFgePHqOotmpeV0JLtdDTcYkJ0/dD8a5L6m4sVvg6qi
DiBd46Pnu6o6V00NbWNscbmaoxd8cBavO5aBmOZTp4SXPM4qME4GsfzyYiVN96VpLHWrhyT5Zmc4
JA5ZZlR1mE9ici49cKHqfQ3AMQsxWCHUXcExYyyqi6B9bhaZPeeVIj2+nWLr3RxnMjl2qWli+shl
Sq5OUV1QLNfPcW1wWFs8Ix6PkFrf510jzrgWsAZBj53ak1GUS33qW2sB7G1PeAdMuQ4/W4WL+8FM
siqBqNg36Z1CnlEfqoGM6EuZZlXYxkZenh0E0V3Emrt0D6nVXOAntj+tVdE6hUqPaF6UYp5pnEtW
Wf1rmbj89cxfGuCQ4+Q/Jz7+JfRJi4dYFPEqSPvGM++kSjvv5LizfMkaKxvu3K5OxSGp6ik7DRDt
jfsqT1Ggc8M4Y0MlQR4OstVhy8IgO72znbRrQgdxxqlolxlNhm8u68e6lPON75bqXrtJWh4tFDw/
PBdJ0n2witwMZ7FUsEuqrLvPxSTKX+2Ul/5JeYM/H4JMtpiDqlLPz/gl9PionLXgv+Ae8xMHG2lR
A+XF2RGHE7nG2AX0+r7yksk5AmGFgGUOYN9djymDS4Wgzr4MQU9whByoEWB5mUwPcYKiOQSxihlq
QlO1hFJLemg2iGy40TmocziPDhotp9TWnYWG7DTidXoNFrLXpqWV7RnYZLPctsuygPYtSojssNbr
RjzX1ZIOD6xFsffQ9cHycQnQ5ZyM1bDrm1QaJMOFGe6v6SvXkuKX8gVExxToRHxwpc4g0g5xpi9l
DJoYwK5qnPqqUqjEQz/qQJMIYJnpHT2qeUik1h+yZSpU1GZczkZQ063pubzmxTw53tVkO2S19fXq
g0XZVhaKoCJaNvERuzbs1TtHSR9kmIAkicocDOZRg3yJ+kr9Smujf82sAX9N7NLRkyBo8DchoON4
4PrPeTc4nwTA9h8BpggktungB2EcxN4FCCmMTgblg9uZw3udotYLq9YEzpKlzl2HbgEgKrCqOyI2
COVwnYVWnZsXF+DR3VytPfQakAXcsvCX0i91l9Rf3daz3mVVnczpwY1rUR1dpOzqfdXZnXtundUs
D7PfmckpzbMgDdMpHz08ToP4YsWBgKhs9OhWGNVIFCobJ/Mrg2qIj3OQGc29ytfkk52ma3XKOqBj
N60jU4Tca9Hd5W5HDMxcrfRypTVjEJYDdU89ZvRzBe+7D5fYbZOzzAL/gbyhZjhU2sCo5SWpdm8d
PVr1ELaou/rp0JpL5zzVWeK74VRyRX0Mslw95w31T8e6M8H32y111CbOFAToaQ6dfSABBHSqyKZH
Iw38IdRdkF2qMi+Ku9n31/ym9zOje2+DCRzCQfjw3h3FFkRJIP0nKWt8ZTpNfSI/g1sc5Jr9UVhj
WZ5az0u7Y+Ap6zabq1TfgLKn7rKaTH3MBbRuxx3ZTnWZV30CKo6PCnjeKg6LlX/JJZp3ra93d+RH
pVlD6jL2L5uZPm2BOCezhefEZscBbc83YEctyL+5TZDp45xfDXtmNqHBGcZzn3GGwEvjH5zKcg78
JDCUQfyEYOLzgiDmvTN7zhkbhyQKUwsVBnCNzWhAH2dFxixM47k3B6wu8ZB4KhzRZA0P/drGYyg6
xRV63SSGODmgLu2DkqVtDwc2MWq6WGbpN4hyihRWnr3O2amWom8enTEZhrDvC0edqzXDADXrIPFv
e5/9yKGBrzf8WuwcP7q7olaLRjbh07GLJ5kfm0bZZqgt9g7lwZrN9pNMYqM7NkhOhmOlSM3khebu
A3GyGpFWsjr3bOq98ex48fjHNEhqoyuXOr5wyuhNd8JvgkdpsAzcGB6bq5u86rzlQ9C2wP3wqk1m
WKoe02uTjM7n2qttxshiVOxQgthoQjTeEyRM1670sYNP6+PYmX3r5MSEli9k/+XB0ZGmUu9Vix7q
sQg8FJJsB9S5wGpm0wKF3T/Ca4iLYzKhygB9FVifBqTTOK1zLbLyDGNzgN2i2beGgacL5zH3YzfB
ONOlfNK5y55Gu/ch4rlXiZZY7WA5e0GSIYxMpPWhFghPQuZN/Cq2haN+XkwMNqLWaD6sdnrPe5vf
HRnDE6/sstQXc+X26yCRZI4/1nGRdkT9BnG6uUAUdUx93fmvqu1EexZ8/cwPW8If6vtQ9OTCYpYg
6K/mMvjgQeJOI+knAhkdadA6XIzeLE8KMUd2BAA8LHcGqIM2dFVpN8d8gEpNQow077Uq55Hdb5eX
dwXCp09OOkhQvvUg9KGp+3kkpbqevwV2OVvJQelpKs8d0Bv73OWYhKOuzWR14F0x4oywqROkXiy9
0eA0Rv7EPJ7NL7hhl/JuXRLOqva8ZMUFM30AJNznlv4YU7gmjxZCeXyTlmjcs55syXwz2kl3F/T9
0p+tVXAMnCBHq1e+uUOpImeU9mddsoTeeMJdm2+ZLfIgdISl5neLh+Xh2RmNAXV6n8byWKaILOGz
WJ8r2+ofE4e1/2hbzXCFHhd9clPAb/GOudvE6xF7xTDA8IRbdpRuWhoXkBmN/8xG9IrTlp5uP8pi
reuHLGEbhwC9nAl9JH17MnnyYxmvbDCLInHyj6lN3f19Wnp+8Nmguq36PNqFKZ6suZ/kGa2C82EE
3VXTz/L6qRrxQZ9bbnS9I9tqKwubAaEZgoKgtMO+aczgp+OY7VAdtLVOke8ug3Fv+CLub9260zJc
8yavGTF1hQsl9YJVH3y3yX2kw0FA+5ueYTxpM46Nd2QCsB2AqsEI4mOnicijMuA7nZzFXCagzIp9
B2DMwTykidt+cPtc0OkE6pXqS10N6fQjqJgUfvTANNY/gpGe2/2ybQaqec3Oy1uOqLBt43DIbXM4
LKCfnKhrrklBWgfT3ZB1bXrMZ1Yv1CgIokKle/3NLYT4PJOycY3Kw68TFAj5jIDDhIbtNBSsmQti
RP6Mo7jPhgnanosaYXlnkdOYgJxGjzPWR+aCBNVgjl7PDlMOTdXRTjtOL32yIA7TQ2cEUZmSLnd0
dLZ0oUGtlnlQVPLWzAqzg6SBw/brmAXKIAg9upiKKBpOTeDgwo/j2qL2NF/cz5adOj47jcoyQjfJ
NU4ma3LUT6bZpjxOAX0J+1bjy4uk8NiBQx7MbfAlSFq7e49noPTfl5Vf52HniVJxyqAo94hShsnv
6gKJI8+ylA4O8dI76wOfVeg7LBjBCzgNnd5YozM2T4Bn8cqOzDDpbVU10wspr+To1qDf3Gcq8kZ2
p8QKzJ8D3ForAjzjFedmysY1bNlyjy/d0iGx8NaiyG+XDkv1Dco3h2uu1f5l9+1kHqZKzd9Mw7de
5KCwAmq8GwAV0fmVx7wa3PrOnyb9s0Ru2tUHNFrFyBa+yuiFFklt2WnKTT/lt5SHUXWw7mpZnRmE
w+fEzBEcOuMgz3jE5C8sf1fJAIpXL1y4LOkiJ9N+/tDzVWpEOs1AlPqw9AXCozWdHL7EsHrvqHeo
28OyutBK+bzQF1CVH2Eo2+9E0NvlncN1ncPeh+XtoPJrBeGItNMGAwtbISTXEXGa3ZiDioLadrIf
s4WLMVrtuXNJaEusgLHFBjus65Z7ld4ALX9AQ+U92QEJTe88ciQqavBwb4Qrh+T8qHHbJHfrrL2O
+Q1c2MFpvRL8OefP/uIsvfGwDINKQbDhdL3v3KXlDGVU0GgO5BGLT17eyT8cNFX9F9PquvkpAUXv
IehwUcLalRfzK8ylR+5HpqYkFJQePfOIxrsfJQR35iHLGmhyo0Qf0RdNmp1NMeH5a5AzCSesC896
tUwiT4dZLd5LZvlEZVqP7h3ms6jkhfWmTy6ulzgXIuuVIJUF2THxHBEXoWk0rX6YFqa5KGvHmWOA
qE332MTVhGulUE1816Jao/bEApIZcsST76ekCfyDGcCrCmvZ6c+i0f2lr2K4/opyyY/xIFMEBHWQ
fGhUIz5lg595iCcz/Q1/0foi/RKlDifb4sjJxw0OY+IE7wR+za++OeTW0Ziy8sIPWd45i4OhZGyz
54zCS5vN0jwV4RDL7sZTc29einQpkggSuxWHdeY11y7L1TcCKI94yuwQvGCdG8g3mGKmzFujnark
RY2GX32ts5ptjs1NjPsLL55KXigaT7iisViliNdIjg46JtD2mAV9ft8h6Ykwq6gx1DRHE7Vtmsn3
LlUjU+gb2KfCmFWrHI7oLbz42A5s7hs6mGERSjMQiXozUaRwnRFIhjnRkYNHIVgWVI82AJyPk50N
ZwplzeWuV1XZ/uhmIPvcmuI2uTUQg1FsaUrtBCP1rY77bjYdJ4fQ3xTNASahYbxzmiV5gC0izVD1
tQ/8djbiC6XNvnussljpj4UiX+pdLDU6pX61xjkctFLPpo/AA9D7UDx6Hc5A0suw6D7MHKovTjM1
d0tsu0PI2anJQy9mIe05kkHadF353SryXB8zn53JofJ08ELlX3bLVXh99fyMVzv6qOdXYjQlO2ij
XVaONmnV3xmtL7iYbaflk1lRfBRjBsT3EcTpYz1Wxa8cCD6Y9ja2mC3iJV+Lu2LkwHc3okBJUZBZ
wxwu2cw5H6+4Qe2vxze7kWk+dsmBqkMdv/ieqiV+RUPf5nWG0rVFRGfc2vEAYAj4XP+TtLEMVMWA
6Ptgre7S3LhD4XwZ5DyPIfu4+Enbk32PcO95GJKA0+YMhOLItLk+gGat7fucS+6feSf8Z8wAwRe8
6WZ2WyZWHp9bbDDejemKZbhZnbTtD30z6ffAx51nt4+T5tDG/vLFzGf/s11O5W3WO2VkluNpSYi1
eOWPyWFIIJ3sps/cH2Bk7Rx2a9zWM3NW5qPifPnkEP8mW6IjRSAa2T69JtY6XxrWzmdMZZ1xKcRM
iDQX8fTsBvZ6O3a+p3G+Bvmtqm9+1Cv6uYXclhnb2tG/wTypyaG9RoITK1UvNkb3z5akc2mpyx4H
iTfckC2YZmGrCeiFfZHxKVJS8B8XlduPiNSXbzFBvo+FF3dPSx301jkordfAXA4IKn95avyw5rlF
YLlX6jb1AD0S8vOSOw+RyYUPYxzqDmEXhZ1TsRx76AtIqZPA+xgb64wtnc1zG14hFXjMibH9clCc
4y7LHGLQ5O4F7wMOzU8aA9+T4aRYzbNmUZiM6LaM027Jn7EizuNprQGVRYleiLuOptt8cUxhYlaK
HYfofGE8W4HRXyzH7MlbRK34w/XW5efVqmMSgFy8hiWhkL9KvDZ/uN6Y8k9FM2ZhzLwbE/cgNE8k
MrFfbEWAOqqDafjS2GVhH6bSsYlqQkaKj1XgX71RykNwoq1lvh/mWaf4VIf1g0TPMJ/m0SgVh9Ju
+kqIsC5Po2gkupTZPguxPpaGUzwGqZU9OGuLFgxQ1PDUiEA9MF3737OC8pPfZF3808Xh5p7ca1gU
a0iqEaBY+2I7GpOzg8Nu36Xn5qI8Nwlt4FckY4Quboxst3Lb2JXT6W8L15WudTOm18tDKz2nI9OR
Bcl35x3ctbn+dAvfjC5eXNLEo3m+9p+aWhG9DsauKlm2d2+fbqGywguWIVgKYkuetTDXW7vjJvS0
q9nNTbP3Q5MS8BZuNE3ivRnf20G6K+fSNzf5YsuCenNKVrKu3O6wKvEOqdy+nritSuZyCaNWSV9R
Kv5eT8UXq5W/kxv8fS8H4vi2wYfSz2Mn4dmeij91IJBTP9n1LUGVvn207nTupRjLo8Qov3oF91hq
3JWXL7Y1yfCDF2cwbC8SpcH2YhIOl6A/93QRsa1IdvomCTgVepFT2D9XLlgCROu7Bg+JW2+bhKsj
i/s5yyViYXxHr90fMY66530vvhmZnGzmwvGwqxWtkx5TDtCvXKE1uzISgIC+fXXHXQggIr+jasuK
7y1CFbWz7n34ZlgmzOJTkVVuVA3dI0Cz0K67PXQ0S2xLkod5JfAuaqbxfkaw7FEzk3za1+CbnCGJ
XQw+Q0NCUrs473SWuDBL1bBrQhHbamSuRUWwJuDopMFVztQYFz9NdkFZIP9uxibAaxOUa+2hpCM2
y90FqQucq3e1i9ykgIwKydFaQrtz6uB1bLiTIkC389mbZKFi1v5IpJv0ktY+5/4Q5aW1b76Sm8E5
irWJfclrE8s9TWX6NciqXfUyQm6GZltXqfAE39J3hjWcnGw5665bj/vaezM0sXDalorhOaZDgBYs
b49Ws4rfrJjXj/bXvBOxrUn2rsayRDT0lGlg76ic2ItvW3Mm7cKpuRcmrJVm9bkQ1rwL0WRB/Xs7
1XTMi9UoKF+YzOWskGYV7fhuT1MFzqb7TGbaLIVPPrpt1mETDLdjlr7ue/Sm+4h8tLUeqRVbjT4J
PcEcvNr71lKsEG+bpM+caXZgbkVtnD0hOHok9rFrYv+LZ0LliZeXJa3diPQ7cuGDZXrP+5pkM62D
ApU6aHjrOkHzw8fMpXHZ9+jNdsviHrqq/GmOrAWc8zLcgWjb2SCbaV2IcfbTq+m3dNETddkj4e3f
DKbr5/rrYAq2mdxV3OlBLuQl+YRxD5wj70Y/3/fa22xto8VXbGlvAYwxhsUcv3RJ9bKrsbeJ2jE7
Fde0KIPiwlyefYzHFzlM4b6Hb4ZktRg+2tqAKg7PuKmX4NwgrN/36M2QREk8B21CDcfkzvXjOGn7
kjfzvqlkm6TNjSLaaSi90bAYGKgKokkcjnetRcEWZ0gFpNEkvqROsbEezLa8i6t2Z6NsBuWcgKtq
WocKLmfuCXGLX8Qpd63OwTZFW6aOSPuGPlhP3mOvuRuDyPbv3/I/mdh/N3Y2w9IxZYJIDu6BJzKF
y2JAP3goLR3cImzrXkY3Nx/8dSY/0VpCseTTg0W4/RNXstNdM6iuOXg5kZbTODvucIMpuH7ARt89
EQjh6rntzfgC3SN5XibTqHZtPpGmvJ22q77vZsu6trXvfOIK/86ry127/WALGyT5GOP1VHH5aeWv
dttf4qzfd8bnlv7tay9JXda5UyCkCr5f8216LA///hX/YQLcZrFOFoCqnvywCHtopJfpaMt0Z4Ns
dkE5AVZk0XMd+WV2XzcOCAuxb2nf6qGMUZcinkFXTOTxHO0Gb27mT/sm1220JvFxM1bdWkexT6qX
G0uSLPW0yyBgBdscdZ1MBPZ7WqUxi4IccnXkwt2++feveZ2i/2ZIbrPUbcTfFil6dTSDoH6POPsT
mQJhZvtk87bBruhHsE1W7/y4qWCv1tE69dqMprgPHiEgtN6++XBbnRH4U1avCUApMcX3uTfeKhJe
/r19ruPlb9pnW5MBpq5uepPpUBpd+toabFkOXcPl3MEuabV//yH/MKS2CffxEuiysxtkz3W/HMep
EIfAW3buxbcp91WQdm7moZrvyJg75H5/U+V632SwTbhf1sWz7Iw3NwfjJiN3jXvur/sa5dpYf4pS
ruNkoaDp6DQkVhNUuDWaeldVHEmDbx9dGEpbDYy9KM07Mj7IoHWTAzdwP/a9+WZ5jlvPqHhxF1Iq
11kkFfak2tvOvg3oNkpJprQg8AyU2lkmcvGQTrXWTp7XNkyJFbzMO2pPo9WkoARn6WE13V3fU27D
lIuqPVni4Y3qbEijMdHcLM7ezodvgiEueftLf434JR4pRb1eH1qv2nVOkdtIpfLdefRJPIumdv3R
jeXF13LXwoFJ+G1HbFynyTK5onEwCILisSZvtiNza08/lNtQpU+dRKs7nq7tLDJI19DO9Jtl4+9n
LIkw6M3gRNS7+umwEGgR8lMixL0k7XjfW28GJ4nT1GORyBslAZkHiQp+xj47jX0P3wzNFB2HxU2+
x3ylLn7vP4zOvnEpt1FK7n67zMnwzjitbURNWoSJX8jjvvfe7Jy5ue9Jva9F1K2rPJvafpncJd/X
KNswZUbaCVy5lIfX9eswWp/Wcty1o5PbIOXY2CQB1hRUrZP+0AgrJPFlV7mn3IYotRaj6Wj6iSgL
fVxG90QR177qftIn3vZvd/WFXXTIJ5Ag4ZTsso92JX5XCvYPg2cbpfRWlSkR+3RCZT7K0jythrnz
U27G5cTi4HHtKaKZMNalb3tuhbrE3jfLblWEfEzK+xUvPsfjK5CPT3UrPu7q4NsYJQmOi416j0dP
SD39iry51t+1HsstOFHKvJ4XNxeRruo7c2nucgri9732ZlxOi0zTLp0wcPmWiq7ZP31uW/vm7y04
UWVzPowVbZKtxh1B8+5Qu+auY638CznR9GBpD7w4NTbZ0QS+sVTGLpGVJbfsRF+T0Umarxct8xAK
v3z0impXyEZu0YnXsoxC6dGLSDW+j1ekx/4+AjMlHW/HfGJQH7dSdxI1jM6b64SirGUfvBPT/duH
9yrPu8SlSbypfY0H88Zui10hWsIQbx8t6mFZXGfyIvwCJbmC4TzW1c4uuFkv/cG0s2mkTeQCabhI
zVdK7+rPuwaPvwkAx1Mnk9znW7ZzPlNYk5uHtu53dvDNyJQWiYhzNtBRGjTrS/Bh2qdSs+QWnWhi
EKlIORVRMVSUMOt3Wsp9m58tOdHQvmmAib66zmqf/F0uEPHlVMntrhbf0hMp0yNP/drFF7c/ebOZ
R4ay1L494ZaYOBsWBXQL7+4ar3ZfJtR3DvsgRFQ1ve3jFgRw3ecEDKgh+jZnhJfHItgHAZdiMzY9
2ZtTcO0qgzGtH7T2xI1pqvq4r823w9OmnT2oL5FlzY+Omz+s+y5Q5NYYTXYfKTZTJ7hIHW7XZTrH
fb1v37alJnaNWXUUaYjIze2HK0YDsObO9tgMTDgUo5bX2I/viupsO50+tXOzrw9uiYnVbPd2tyYi
ym11Fw8pdX/5vibZAhMLRZGj32v2957x5GQZ5YiZ6sJdnWRLTLSu5pa4ZIvi6//H2Zkt141kWfZX
yuIdWRjcMZRV5APuQFLURFFSROQLTFIqMM+TA3/T39I/1svJW51BMCV2IyPNaBRJXIcPx8+wz95r
ehX08c3Sdfu4Iny5cWZBGyq6KpnxiubQQ1mr9OuS0m26b+ibo5nUNFAkwtASiol3kE5fvqf2Fu1c
0M3ZbGpLJTGdUCcrW+Q5Il35bsxr+XXf2Ddnk6Y6MY/UxtE8o3ej94F2iqXflzfYMidGi0pUP/Lw
vI6+0Ug2huW87twvm6uzobOrhp7qgUpC0VuUV+ii0Br382nRS/c86elvyQeVMDzKKBjEUjjJG1rL
YxDLpUOjinKnZp8nt6UhbBvR8g5I5uRR8jZpu3Aw+12lN39LQOhmeclloa0A7bCHEtDaYabp//Tz
2dFb79/MzpaD0KbtaF0btmSR4B7mEUBzIEpinwew5SBsKh4+WC5Ofwe92eB+VJX3x76Bb05qXsbe
0kmmxZkg50jcsvk8AHi83/f0zUmlW2kOipwt6fjyj6lar5qq35Wv9bcUhJlR4LRU6BwPtKQdihTi
EwkeZ5+Pu9VS9VTjxexz9wQOXx10pxfkUevOOd8c1K4upkEhanWCrUAeG1vRB+yvyT7rKDZ3qdFV
tpcapFeSTL7Gj7l25T5KSTTqn3pcxZwas1MwcKmzKlaS91T2YY3atVm2aqqzouM0oCXo5Lq0Qwv6
jRFL2cdghlL606GLYo3yih6jE1QldH7a1pei3ldH9Lfoo0zRlugqYvJomW4txKWj5SXllR/Yla2c
amLQ2fG4VYISEL3zpzlNH/ZN9+ZsForOwojO01NOL9UZ4pdvlQ+Hxb6Hby7RNnaaSRYOO2VYb4IU
LllL1H/+/Nk/uIm2bJLSWMoSTmZEYFWSfG7WKnrN7ZSe62naB+On/erpblE24T697qT6BOpfdu4N
r4Ju6F64Sn+0qJsT6kPIBO7bZObH6G2ObrVy/X3+xRaJlLS57Rgrj/ZND+EO/2tWTvtyq1sgkuUB
g0s95kT25puJRJ8XQSD18yX9wYxskUimaPJq9KhKGP2Sv5rV6p/hSdol4GjRxfR0NROkBBNgsWAd
Df+zqkiEBKa3S6GUh28uUPCwpUR7gIJKsRQ3tQ0NLrFMv2+rbNFIAQwiMMgw6UHqfInzuUODxW53
PnxzSGeR+HU68PDEH47p4Nz6+UvQsh+cUdt+OuVNOsYx3WTAynPH8cJK2P03VRk07DvDYO006ltc
0qKiNrJ7PmWOs+x1VxnTQahiH5gaioan71DXcHFkNptSOctyGCd3Psa2fMHT/cEEbeEJNazVJoB+
CojGVH1Ykm9e5h7pwhMvPP8HJ2qLUSi8hrR8pAcfj/du096Y1j5ueX+LfhIiMsp40rnFhg6wurVv
Mj/o910cW/xTF1s0mluxPA1N9Sao1+vE8e92GZkt/Cmj57xRLuNOK2g1enhHQ/KA+1KLWwRUWwN1
XCpyuRGAtVNZma8qY90HCvO3WqsQVw3DXLOYY12/GazqHXwT+7Rq0NB5ustNW0xGLUDeV0H61hXx
tbdLKdvytwiotehXczC1UffFh1GWb/wKbuN9a7k5mwDj/V4I0sQqabwwG9vf1DLudP63+CdldHT5
ZkzJNC/3EF7dBDWd/bsGvoU9SQHT1UIT/alXK6yN5b1R5/v29xYxZFkCbcEZa+hVtsbGrmfDHfcJ
OvpbwJAjoiqePDrsfJ9GbmiDTmPTrzsnZXOHwjen/Khip3RRcgd99LsmsT7tm++Nl0vkLGrZcS4B
I3xYTLM/ZagFHH/+8B8Y8S1mKIfocKRkppPE9m+RDedAAJ1Lt+67n7ddjaCzk6nrJAy6ybAgGlcN
Hxpnzve5ilvMEIwuE3wGrOhQKHGc4gDAVmKX+9ItW9SQ4ZpVTl846aK8/UC/+I1r7itYeFvQkFH1
c5tHHKE8byLoYeT7eAp2shZvuxuDGAc61WyvU1u8yqri85rsA695W8yQocAs5wHLOZYB/CXrDHuA
N+06/N4WNVSJCWrhDl+umY1jO9S3S+XsWkpvCxlyjZpozsNVcWoYR5yevvlMLt9/foT+vZ/ibUFD
RRbBkuwwbjvI38Tt75VwduWevG1nY07j25rpGM5Ph6NXyxWYI6xi+4Ztb25N34GJhjzFqbGMN2X1
WYnm474nb0JPbKzpeqg/0Gvvfs067/u8el/3PXpzaU5WIeYO7o0TOhVB6OTDdJr2aSxb3hYwVPjO
6MS10L6494Eq1LlPu2TfbG8RQ+M0uQnMSxjCqTLB9uSQVzbrLgCLt8UMJcE0KXdkVmJpHiATfVeN
7i4D7m0RQ4OddrG90Be8utAQ5UN316thV9kWQZTNDkySzvEd5jsdsiVsYBZanLrcFY9728ZG4Y95
NaT65snb7i7LneIjVBxQ7uzaiFvMkDHl1gCDFf3SpXNIcxte5H2JeG+LGeqmeCwtsA/Yk6W2QgOy
tlt/Bja4cytujmcfGGhZC1RYlnV+C9/OMUj8fXZ2K7hqdWLNfRiaTtWI2ki9Jt8SZ/m8a8a3sKFV
BtRTHWa8tJO3Exwht75Vu/u24hY3NLWWGZiKgcOf+XYw/Ps52Nfq5W1RQ7KIbCjnADZPQz5BjRy3
403mKQia9s3LJjUk3SWWLgR7J6+fPhc2ZEzwYO/cK1vw0OoCnS4T0Igq8k+tE7+N5n26094WOtSp
2Kjg1nNPTTvZr9wxMg+WKJcXzue/92u5bZ7algHCu2FuOnCCtmb7zRrne2ynNYoFQ5Kc9s28/fQz
krFDkTbuoZGA+D5svRk2NFjF9z18c0rNZFmJNUFBmEUr3tQGJH80zOxr9/S8zT1a+wtCiSPTQ/rs
dsmdr0FbVvtGvsUR9ZabpWlPBbSV0IObuX/TZfX0QrzyA2driyQyqX+WQYFzu/QufOlRdhC5u48e
wNviiCAs6/zE1B0OuQWNXNbDbhKO8bzPOm6RRGXfT2Vrw8ogxhQy6/J+Xfe1InlbIFEzwd6BHCil
xAjaeQQAavi61p3j1mvxl5YVRCNiC6MLICdYhoNfrP2x99O9K7o5qa4yFTTlSH64HtS+XfDOdPcV
zME2Px241ZIeznOLdJlbxCEb85/zsM/qbpFEJcyPEAYCDykzGMlWJCJORWzsK4DiLz8d+AKJZqBA
W0LbCw2gY6a3MHfvU+zztmCiqoAcPrZM91QlUfUWqvbx1Llxt+/0b/FElg01uFQWT4f0MjShcK/b
7sMum7iFE62VyppiAKE4lYt65a2DH6Yq7fb5AFs8EdxnTgazDhux+2Znwe+Fb+2qlntbAdYWyYm4
bTUqeYm+FG7SkzpLXlKH+YFF3CqwEnuW7VoX5MziFaCsBx/ca8NVwad9c745ngFEyXlHfYj2RsAs
5iCvkTXdx5nibbFEjZsFZRVB4TEbzlWmYD5+sQP0R9OyuT+jxq8KqmYEoaOM3qzl8NV3onxfVLRF
Eg04F7Dj44s6Y2uczHr8E9WsdRf6wXuGIJr6eIg6dKHGMUhPmdtmoDeCfdKU3hZElLcq7wJ48E9o
8x1R40JSrN7Znu09wxANSb3wH6mn1YJ033L+cJJpF1oGFOVTm1jXYx64IwFdM5i3eWt/8eN854xv
AlELOslA6jyiFUXv9aNdOZ93HR+xuTuDOKjMocWSDyo4+ijJxKLZlf30tvChwqlcaGd9QvNoghIS
VygozHafGd+ih+q+HNu1pc+myrP3UdXCUftCHPcDz3wrXxrHfeCuGXR0MnXMU+JO8itcw2RzVlSN
Pu6b9e39WUemYRBinYA83EDYCUUledBdz94iiAxzLpu8RHJuSPLhrshX6wo41Eusdz67+TkKz9si
iKqylU5UEZwXkcpeV00XfZTdBMCSRgujCIPC9l4XnrD+VFDm70xObZFFQxlNWTvFhNZ9+XrVOZgI
meYXPKXgB2+0Obcov0x0xXKt0jxsfiw7WdqnLPA7ekIVwtKndoagN6y6ta+RNPIQOZpRPNy3Ebbg
o3opA3jdteojKEE42YPP7SAvKnv/+U39V/y9fv+4LP3f/5vvv9UNDNK0Nm++/fvHuuT//63/5v/+
ztO/+PvV9/rtl/J7v/2lJ3/Dcy+fe/wyfHnyDZK7aKbeIQ20fPjeQyLy8HxGqH/z//WH//H94Skf
l+b7r798q8dq0E+L07r65fKjm3/++ove1P/518dffqbH/+svhy/Vl3/+7/+1/YPvX/rh118Maf/N
dRCMoMYroad3NMpm/v7wI0sf9gph3+TXX3znb1Dz+KAeA3QmhKmd876G5PfXX4T1N9fjGaYk/cwP
5C//M5Qna/GvtfmPaizf1xDf9r/+8uCJ/+skCTJ/lgPTqCukAyHYM+XeUjOCV8KPf7PcuJqDsFn7
Ca0H0yaPWh3yqo3jKjRG3JuvhpKrEoc0sYtKnaF2GNPPU+rONVyxMvXb4TiUVlSVSPLYEfoNcavm
bLmZjCEOuhAZGgnlvz+MPsy4uR85MdSwZQ4t8JVw7dYrQlS4Z9QK4tirTRUW8YhayClL5oJxxaa0
GVdszHYSXPUxjDWgfNoysqdXkCY1eQ1Xi20ipIDkj+8d8sWavH92dW7Vn4SFdt1wrAxTP9DtapOP
BmE+lUW4uEPBr0tZxoN9bdD56d0bTu71/dFroU2ybldnBbp0lUdU0eXZtwLZlG/iqsmaf3amY43z
eaV2r6DoF2PkeYc28iee37apMU26RbpiEnLYdvlOZHXGp7USFar0qm2gY4RpvG2Bt10VKrXg5HdH
U48/HceU107QeGi//mU7XvbAX9f8qanRS07lwhaBLwQah47H1vprwNrlg3SLjI601SHN5N2gtIao
xCszmycXWSDyWUNysuMV9aSbeqzXZr03gAwP2bVVRpD4vOAlPrXlDEd60vKl7UiaFFBE3gwnlclg
B0pFn3qoDdkaKjNjlRwtd16M8gRxkJ6qaaYDLbkz7KJxp9cqHav4JZfvAdby5ChIjqVrCVe4DrOz
xb+t/pxm1Ly9T15Ns0H5dur6asquui5PXXEXsCCRG8Yj+5Fsk52vbd2BL5nAbhzTxRfzco7WUX8B
VRDMybEcGzlY77xsgiX+XamKyf9aO2g+5m9UHTn5G7/MLffu54ur74snL+Ga0BWZHGcTI+Ftc8wS
RXRseLN8AuJI5TR0pxU1C3Iqcx0sV4nTt870KqDEWquX2gWth3L4kw9HJAZ0rM3WsmzT2YLZys4S
I/xa8Se3dMcl+jhOZe6156F3W9Ywcgr94ei56DMg6q6Ejdo0+ilo34AN6CvnbYPMECciSQkI6faa
4C6bw7GvLb0vSCB0wxGdBC8L3tVjCbT1yh0rbU7mKal5ptu1i2eHSD153P71tE4IBJZ5ppoPUB6i
wnUlkq6oSohWRkMEZ6dgXwcoQGeR254XBA/0we17tB9fLWrxeHLgoFeDLODUjYyI7nB9Ko001TYJ
dROXxae8KfhN9AnyoT+knp903qFpR322Hdtb+Jn/+JSpdfWjTfRKeS+FphdDUk1S8o9+VcX69VSl
3zlLA869qvuWDxc10I/kW5QW47zc9o6KZqjs3cpsv2JEEWk6V/2KpYbAg7bv5hgVtmsdrSYlTVqF
XVBmuHgDLbtNerPEswUTfIZmB0tSgYKfojvIOfCWv9SPBrLw4pbFUy24geaPyRoKHu0sKEPJ38hX
Dpn1usjsOs+vs8iuM9WFq8FpwMCu08Cvzk2hR+0jRcZ7BRlqBvdiGrRVKx/H2RrpbNxXTc9ePdbS
ixOYY5FNKa0z/F9mb8GZ7moBKaRbx948Nf3stF+hKDNYpsujYu0OuO9QctO7SSFJoD6UqA3NdPLm
/RRfybRQg/1xrFu9uPT3WVnx2zDNPilAWKCsLHqVJ5XeZ/MwEjvdIgLYY2OqyI6Z0p8fy4e00dOj
4QrOHlcQVy2HYxPpJG5k9rA4DJ9RMklX+NfJbiIecLF56Fyg1EX1M0fWA+b1DNGCsK6QNkAe4tEs
OmSN2/YIV/xg3AW2ry9rp0YPLb0aZq+b76cuMglaoRFF0OIqSGw9L/TqW+6VLDPNo6Zyik/iPrMU
udwUiYy+qeX9UEt7WD+YKuvjDzNhgXJft966mNYaSrtpvVELm+gLlLY9mb+pgdbyAY/fQDyv93f9
uNutabE6CwHSTNtsCfBsmRGRKJGQQQ5Qtr3xvrHqwmzcsOrRqk1+u9x2lrIX3tiIG6hQD60RmDOK
elrBNrnjesx4144G82g4xCKLTRPGoWTE149Hv+u/0Wk5c3CtQdrcsQ5Cb41xNIqh7d1XMhdoEJwQ
KiE/doUcSeW459yK9KGWjbEiB/bzlX5g5vrLSoOcQiXKM7F/juNiiTcr3dA+hU2S+b3nAk0yz4QP
S46OR8XmRCpIenqKIiHKLD0Q9hZtFvpWlljyFjWRGau81q2Zihci1e3t5ps4kjicQWDa8Ps9c/TQ
9LJluqAuJZHZ5OXRI9BfEOSM+uDNAJq/+YDx9WvsNU1ZCv2lIvCa5UrZlFeNbyiOmVn5JrDU6LhX
Ngx2rX+oomLidilVNcBJ1HZRJrw3Bl0G4qaLs7pPX8ix6yaOv86tBR0E0G0aU2Dkcc3tKVJyNsbG
bu17a+na2Dikk1rjFMkefNs2OyMrK1H6tI2Z6tZVt4B9tF8IlTbeCvBJzrHlSjY2qiPmtsKydp0l
5xUBJCRQck/+NpsIji1nI7BKtnzuIQ61hInbDay15UPhkoUenDyLeqGq9nwcgS0lUBEfuU7xbCZI
w4jSRWvv/tE22rLXBpmTz7V/HiJTsSxzYYN9eO1w6nFHBuRtOSU/3+0bd4MoxnSEbwtXMhqBjtpT
XzLLx4GWO6dnQXqjLkELo0fhjKEitrL9P90BaYv8NhNIMcYvtCk8mwE+WOuUC5OtwCxs/MZ1qTt0
UtfmHu03t6neYyw8jNQUBQZfLsbHqcZuqW/Is03L5yiyZFG/MAO4zttNKWFa5FQhvWfjyW7nYC78
ugco2NzXyag4287jAUPfldW7LoYBc34F8r7juF2cmLJcqnl6ndRRNqO8W0lISc9WnmiTnRsmvmE6
plx5yYBiFvIqjXx4p8cHOziSSX8zFwhhxYc5URQSwwRK80F9TA2kDbN3IDmGmtSrl7uBfeOLhDLg
rV1N2tGYI+G2X6UBWLc9dx4MIN2xsEWcdh8QK9e7uKEiny2viJDo2g5R8PVd85wlps1QICbUrs8Q
dCVfDHee9U31aP6zid33te9W7eT0wdxm/etJKieNrnLL1JeGZaexA88dRlQGZ3vq1/pTpdaOOwYZ
J8Ed/3gD1iaCoOTRZZsP/CxHzpPBCjBew3y7rjpMPENhiLbwbzTCFTmyePVgqTdRIW2uIxSTeUd0
tgdimtddU64d/GBLhNzZOfKjaArCWeTN1B6FT9VkCv1idCneoYduNJ+Yl5qbdk31Yp+JJ9EOul2l
TBhC/eizzF1pk5ZBf8tDEg6Dn/Kz1R6weFdzLfR91UyryVDScRUMrPDlShjo+l3Cw6RayOaF9mOo
anC6+M3LH1gcazZKxZ1LMInPpic4chCHSa8AIKX4iGVi4VJNg+ic4mhmk1DlNRe99gCrGXcBX7RR
AV/sxx3VV652tAblFtynRcMNb54sxL34AxwCfVdbyjD4OKESu+sQgGSukOpDSTdGkbkqRV5MvyvP
zpf4dhzpKRkPdpHB8HhKxxp/xByQxczP8KQN85+wsT9479aA7nNooPSezaGf5ZHpHOJqIpN8ZyDv
nL9xnTRDR9V7PBrr4K7YJzhLHXLYYZSUaIy9Lte4Q0MzjPulNadjamR+8mdJPGBPoR24TtDfiWJY
lfeqCwLtt2WwP3uIc1LgqPshDOjVEfKzIcx1al8ZGdcSqpyVmeFkd6pHvQiqaGSnbt06zlNU4+jg
DpZ7Tsxar+2xjBBWSq5MVOG1+2qLdk2PRkQoW95Yj+fJREmH+SxjOhunYzY5Ne+Jm+bY7hGJ2ZwP
8uJOBwqX6Oay3hbKm7hH1aM7JaSnn3K5lY3R0JYbiTGDKXl0oX9uuJ9ZT9pdbNNCcQNXBUXMjeFu
i9aaRVUnHx7vDzIGuHYOb6TuJLpD3F7CRRZlDoWRI2YQ1ojpvJSIeHZ5QLfDtRHgmcCC52xRf23q
1dnUGdOdaY+FukvM2s3fLBXBxGejQlliOVdBUnCt/fzVHxpkn3gRfJrwTaQSfMCucvvufrPC3Ip2
wr3nBOu6fO2TBF3w40S43w6fSl+Obhx6ZK9yI0R50OJyyWKktYZjkcXM13kypSSyGmzUevpDuZb9
LG5EbMSeecUudrIvBJbaFqzpPDT1u2AS4ASvHbOxAgx3l0o8KQdNSiTq/NUzCvvOtVc/vTfBEurL
KzcWsi5RNYr+HHWjrZ3qmdA7CS/+YzwlCqfyMizEFQOufZFZ2iIUhhF03b2/GLadH1Q7tnVxtCr0
2Zewq4JeWFUY4dFn3ilbfdTkiGcrs4teuJ8fpvHJNLOmlk0FnSSmFbjb9qrMLWfk1obuQ5JGgR9f
WWWQBhmZJbtRBu0Lak76N1ab9AHYJloEvBoqXS9f5G2Qo8O3fgoSOE7i67lZOVSnEqVRvzlbMZIa
wXVvS4eZSlY0pdIDl0c0ZAfDKtrpA03AVOxRKDWTbL6yGwFe5RwnXjMSZRJRW8UVkMq4cY6Fg4aO
+UKoJ56WbvCGtAYHaRifW8zxxNYfQGd2nmO3GD8E1epa3ZdMiQ53Ou36kWOFijMfGlr+PLJBqnSx
9TrWYrU6BE072/84qFjwbyTLdELAMnvOQ0Noyy/UDUxpGcxdUTvkpBpGndvJHh8sjCTLulfDaCkx
nwKjY7OFbm5ixm49eKjL9JQMMW7ijRsFC9ulnPqWyR4qQ1/6SNHnqfjeIoaq5K21powkbhqVdEfI
7xs5v1LNvOTFyTTyTvihNXPZI2qY2HA3l2EbmcGY3qnGIT96TSIlmIyzh5Nj2WHbB6PlI2LHtQ7u
NFTLole5GaL14d2H1DLPmMjSfQm9vY0XiLNRvhA4iiaNm8+CnqxHmTpaxuDOEek0Nb+TOMnV3YpU
OSZNu4Zckkk2SWZD2UKfqJ+bmq2FI+FssgUI+XW08sxLr1uuNESJ0bnLvGL9LB9N6uIUHlvAToqJ
TyROwvT+f3+uI20rCDwA99Lc5lRlM7sp/UHizhRA4z4j36vT5TN0hpyZXjmYFa+AZ+rFFKDGO/z1
zNu6mhDoNw50kWMbHhXIzcLnva53k8XW5x2HtnTSwyUq4B5I7PpVXYIDNU4LSY9Gvm8LQuM07LJk
QXeybkXmdTd1olprCe0ed/N3Mjn+PI8vRFAPHXtPxmpbJjUDk5DOZLBb+xQgnzemcEDcgd4cCcb9
PNEbQXRu7/8DVyuLAzR9y6j7lE09qTGExBeVfSPMHgkpLhFf1MzB2hwSiKrQeXScxmjnY9d4eqJ/
vqabtL1v24Sb0nSYXVifSJg/DbVgZ8p8VZXyvVwWhSFx00TvIiWche+ah/s5ndsgO0p7RC/zyqRU
xwVOv0tE+PfzwTzb2LaN+JBLMK7/521rCNobG2pKGneVOyIoHZqj0D6sI3uPz0KPDD+ir+Z0/fzz
z31om326aIJaPofKkxytZ9mVIFYxMbjA0ngtwodVN+ksd1WpFoVne5A6S7uChph87eIn9N5dXNu4
d/SFMQR9hNc1A/HEA5dWujLsS+KzhDN/GcnGKJ1vtqcFpeS3Vpysw3r0VFnjn4l6zmX6589f6gGE
9OSlAPJzUbK29Jfr/MzTpQ3EkqxoM053l8R30NTIZo5Wu/jJKfVWt2muJ3LGa3Wschc90Ou0svuh
0RrG2i2JaZjibYbOtvC4YUlIipp9TFbww9oILzKA+I6uYxzMoSdDEDpCBXZ+bkEXFkbolYnMR4hx
hZs7V2IwiDE+TY5l0gP46JPZMxLjxDIi0QWajtzZwxdyDv0fyQpxGylgr89idfIWEwWCK9dIhVzC
qKJHpzoVeWL7wauxRUH7fgVPI4avl+VYl0kn/tZx0QvX91XtECUKq455ubiwiu48Pab/SWSW7OZL
yr5QqKYPx5FaXO0TosL1ubwunFqPr0W8YpmvCKcRUh/CJvcFMutxacIrRbCBcKV/8CYrTV5q+Xx2
21COpSGD/Lm07ed705VJvAoP2MNUOfqErjUJ7q9FEgXacWtSPYcesqvDTZ/m8kXj+/zj9aGwAlNa
ZCSeiVXha6UZ1ZTm7pIxFnaFpvEhH32NhUgfKolCoq7cHYo4Y9HDn2/jBxKHJ9tYYvVdV+oKI4oF
W8cnGUSWWWs7vY/dWAevWYH/RiraicdsPMg5WkH5MJyVEBjpXp2tsVfBHgE629bEbpcQ2LBnnZ4d
Mcj8Y9QYulpSPZZeLlHTUgfspaiXnemFsARN9AYbSCHyqZedVYpCl5K6eBxKeb14U1VO0EIMI234
g7V4aIeQCsBqwI6fVklpvGAhn5lrl5Sr45CX0mV6a0tiogo3t6FWHt9fTBRRH9R34cVxd8gKtF/z
JcGGuW7lsFsWN6nU3Vx2L8ZZW4dUuJ6vteJIR9u+sLeFzchShYyXQn0sq8GIZYgt4zPmfCww1YHP
fvz5RniWAhf0K7jCk0IXIwMypU/tGcBfN66jMf6YiCh1nIOFMPvkhLTt9AYuY01L1pdZeGUUDv0Q
tdT6sXWFOuQmqSA035GV58vPB/Us6qPSzBRof5ASzPMrq4c3Ah2HMvkYB7G2JIuTO1z3OaVK3N9H
B22mFqfuGmNkTkplagdpfbhnuNZE/gbt4lnfvKSCmEZ3lSQx+tTQq/doKMvYKdfPXtbDgH21eqzF
h3aOqPIf+qLUVe1HB7TFd+YU9i7q0HeX8mEKJyKjcsuSLVFYAZ5HmPTTAsqhdKmHho1nRt7rNqgG
cznEhtfIYy8dfbRbDzYO+7oa05JgeZrbh3RSF2h/lqYRi+H5o6FjerhR9Kn7+cxufQEOPbV7cA8W
HkEgtx3v42ClZkA55v4SwJedN0znOjWn6EwGYMkyTdz18ueKJ76m1NU0QdWObkkfY/vMB7GbJfUj
r1bvF8MMVPO9iihyFZ+pQZX5l5+/Imntpx/GnrFtWh4czpFt6bT70y0t1Gr7NVfq+wQZWrsNcxLM
jhkmsmk69L0TMan6uoS7hQs4lyb7J44bK5OHSI76S4NiOb8YUT5mxRyzU8b9Y15nQmdI/95DnRSB
5ZlvpGUSw7PKwnX/4dqjw79lWBmiPbK+On4cBxFEya3AGc2cV8PsKNM+jlOgH8XVuDIMnyqEcW/1
1L+6g5WN4/QZdY1sVSdowptM61OQQUQE+nGgRjLqF/MUjChGGMWmV7xNCkJ3+6acOxLgx2aFeIjX
Iy2kzFAppw/4zMf6akX9qIvOsouDoPgEul1PxExUpJbfSkUiRhxsaxhN5x0F8ildXpUZ+tnjeQiU
FO2tq3pqw3cxWWVegM6nlsYht8sT5ixFo4sXTwICJlTu2gmW6evFzPRFNmkOt/JaKpQ3Egp6LkXM
g8B1KVIoO9XEqBM7asf8dUwxlQVbdQ7VvElwA9bofSHc1MrONSJUML4PuK1krpNiJvd6F1F0dv8R
Fb4eSupUkjJZTjaKK+myBvmak0AMcbHaKvpwOceBmbvknqt87hPUexxndZy3ozn4jToEpR2TAHJy
awWMYUBRyPhWkqHAnawAJfEIh3bQS24o/cpkR+esDXuTXLJzTPocniPcU1c7ErWsqaE/biEDT4np
tisrGA3E3haxlGh2y7xLTk0tWiZRWE3PDgU455TGdR4tMf94qROpzrTM6FVq4nara/ASFM6O8Wh4
ffzGnGCdjJEWj0mtX+VLOo3e28ZslUo+JhF0+d1n280ln96QDWc2Gm+U83JDsZadeZM2rd7vhS/0
zyZnCcRhSJvBen1xUgBW4DK9UUPWymsjC1R8im3Ru+m7rE1yxjimsuFPXzjPD1fQv3wVSWCOyeJU
O8LirqIK8vQ88+mggVRRv5/wBER3XAEoGU4Ilj9uqxCSSoXr6AwuRYzDIxjjgtrwH/FZSzJasiQl
XNsaV2K7Tdx6nw3QKX78+xyxderQclwjIBp8TEwDDqEU35pLUUaHLiAhVx+JcIzKCwuRgO24UU1v
MrsTdT9dRupbfSFc8G+BmZAcVTLiGkoxyNj79RGxJ3kEv5dMPSTHoRWlymrpjOkMowwbCuLxFZ04
OcVSCjkBoQ9xg0Mpwo+Wgj8rjUlnzYuh1+WDSwG/hReBYntYd+T1SKmnVRN5kLEmczPcFgijlcH/
/OFi00fgA8Fnx5aHtp28pT36wyr4Ih0x+GW4WrTl/3Zx42KnmcrmrODqmVRYG+x6gDSPLl5iIxCH
6PlDJegCvLH9SINr5NpF3bu1yQGrhX6UNwBUKnqLEkbpPFY56j5J6/K205YYYnt30c7jxYfs1zgy
0uFglKPOqWE7yzp+56Kp07E7m2AaqNFc/McLKCSTvVjb95lYpdVe50uvi1Q21C7cnwQ5Thcd5URG
K70iRbDw5xdsS/TovCL+7bCIlwLeBWFkN7hL3PsmJZLm4CQR4DwYUBHw/KO3yEhWJ7uXa1HfQK1B
iuRwqRsEbLnFAZppgFt4qZ3noaXhyUkgU4NBdOCr0JnLrbMmksHF9xrid1VcU0WEl53SYH3mVmIG
Tj3ZCKaIoqI2OmtBDent5TQHddKUfrj0GLPyxvbbXGZhY47j+HqIpFGdI4gp+VtmTpFpdqYEcomk
S9bPPWgMXC8SsmS+xiLVuMN56fQn6OqhuvMEACDwMEGp/y0Qka5EWFGmqzZNPaSlOPQGXuRymkYy
jgCsxk4/xB0bgtQw7xOr/SrsAWesFCVMEacWO0JmovI9HZllxL1k9QEVavQeyCgHV6mdM528MCDW
JTa6gM8ItBhjZnLa33FSqLPDdebmy2vbCwDE3vqG0WHLi6l4gLip2FnGQ4+ScjqGuZpwsc+j3eg8
nyl7IF3mnBDs3zkUY/P7ZgYce/PoBqoy16X7VANU0Ecsweqs57GLy7o8XeoH8Dlol24ZjZ6q8f/h
7LyW5Lahdf1ErGIOt+w0WXls64Y1Y8vMmQTD0+8PDWiXNaqS9jlXKqVpNgkCa/1prTyG7l7VrYyI
kF/fI46dnxHWg5+3d8zSCtz2OIiavqI1yjBb1tjcwTPm+3SvZXE7FpGsFf3SZ1txzW7jz/zKpIyA
sL6iYRqrHHpRUluOVpX6wS2uG1nMTqttckoFa99kRyDsKrpposSKtrvCGq7Qk7rgoLdCLmsaQqki
GtFK8pmmWY7yxtkjqva4bqqKwdANDpnEPXhZSeBO3BZOms7vPLNBq3sJGQJc2We7z1zA46V0Jfad
B2vKdW3q5s1NJDi5y7wkFO0QoEHMjbNNbp9E2ttgA7abZv7OvinSGQ/7h1wsXTrc2kXrZ7cZymTO
+G6fmXF0z6JcuaWm4WJ0vbD595QGW2TAnYsOktZsD7mZkiTFTJROInD6QAsd0fTl/RYkDRdmteyv
9o2+mQhT3H04hVBK+3Tm7Q5514fdkNWA/u+2OY8DIXr8pZsfagjX9l0SDFD7mBsk1eEEfsd1rWEt
+UKyQ8GYkb/5Qfdxy+vV94+qiQkaJh/WFEEuS0z/psWcyv+l3ZVPfXLXfEXudpXwaCKltIwwNW8s
O9ynNZ7Jfu2yswiBTz91gGkl5ZRnD5Kb8m2pYGgZekYOjZdaDQPPSsWS6ZfRzJtABHHXp5bRHdvN
lO9Lqh7Y6rtykalONOrghcqbYa4kbklw23WtzWJ3b5etGOvw3nZ3X6TbsS3T68GkD4wK6we3xJpQ
j55FZbIhnQF6c68/jFnhJJ8gMKzFvOtBmDcMuh1yhfaov7G3DF0zxevMwIjmqW0buSXRDJaTfWj9
eW5eGd7BNrLwWrIfcAx06/qeMzkIZkY9FumehPdVxwG2XoIshW6Lc7POyrvONty+O1bIzEX0NNGP
sCYn4cnnVYR+Dwe/KIDI2Hopn4o81iJteQjliJRo4TE9m9NulX520FyNEKYEnTX7ZxNHycYKlChh
ZosNBZqpiXq5U2/wSjxjrUEuh1nuPUYJ34mmmu/IRei7t0/GyFdOu96cb/duDN+jxPDSg1gaeTlW
4Upkd7mWHHUCNgpOE5CcTq0RNL1tnlryZpIOfW4inJSCYMibMh5dRoN2n0hX3vkPpWWjHCUHdU6D
+e47cg06yHUnoSHfyDIZOvlCK3KiTzK5MTlNZW3nvMap+eKWg83uRLSS68eTv/WpwHzOfMkAbDcT
vigO+jVbjCUxHC/OGdoG3BSvxZBb1fuOf0ZLGlvqXRZh7sO/5m0pV7AD2u8Ft/kayi+IfNZE9DrY
VPHmd+llsMOh2yVzaLOBP+1ElMulX5icROeAkUUYHGIqgWy+7b0ZVW5YrhIhLbe+ZitI+bZsIaqz
H3IRdeW9T0nWN++TaJcbVm91CVe00jvxd7oy06QNQVulqA+tsIsqfN6CIJxuM0o5npC+nlqdafaV
KFwTw+2cj/p5zRUaG4Roc+HSItERGnLDzmAkpW2iQK4+nZc6Axd61GKxKnV6uU0qBZnoMrlAl2ag
4vnYRn1veOe8R7z6LV1MQKQkl+RVJhyAjPUKXWVDKvUCi0IhRrTRrGm25+tNZuvnd2GRtmJ5qOt5
H4qbbqXlMU/kIgEGHZhQVCzLxc9q+dJ1IrdZDamkxV8rWsP+dYv2NkzQil5fE/0FpxC+iVVj1lep
ZdXIbWFE9tC/6i0GAJsXwIkKCYDp4zKpFvnJSIZc7r7eset58fnKSpJQKtC270L5Ftk59jbk/T4C
0+a9cJuCQ1C0tXztLEW2VJUjP6dbG9m/zeqAHJpWPgXETrJ+0cx1PiSSj0j3TMpCdfPYl8RN1WSS
C0lSpNgH+F3rUzjwmhe1PP3ncJTHgKYSS7UD7lfscLjiSZtiN3d3vq66INhQaPezA1B/to1wYnPw
5kXqEzUBWthpxvosVxfsy1bij3pd5acU/SRf0arKOo79gCkevKm168n/7cPu78/5moyJdzuya5rr
nY3KB92K/t56Eembod9sz20l4z0qiixcg4aVpb++3oSjgNfQiScKMb84pgs4PmWMhWg5OGQ2QrJb
W1Tcv/Oiir9m9nYO7s0DM2vv16kzgurBG+pymVH698nyDTSWzfJYJclETWuPfeB/JUhW1rIKTulF
4jgj8fvllJBmO3kS6EjdWXbCHocHoAQjxmQri1Ql5L8ls3w0dgro+nWU9A4xB7j3+EWEwcKHsKoH
+laXCR9T9LjkfSGhjMZx+IkDydn8Erk5IjYwUDdZXxyBiPWrlJbyxZxwlS/q4IVcIkwVlzs5M73W
EblM1duxX9hl96WacwnZOAPTJI143Jk+Xp8UgkABMfIbjRmkChHqhk4e/HOeS3RmcpPfmyR/1BXB
OaMmciPwZtN2bF7uNzhZVg1D00yt87TkHDNtXFWE+UxHp+TWvOJCkStntJe9zVHbicIp7tW6+3V/
/yMVIq/CwVlH94QWO+CIkZDlfzI5Bol3l2m0P6VVK3Wxih01K4o/qHhOJipsxf4Hmfl72v9H7J+P
t5Ea0IQHFmoH+ydkUghjbWs3XJ/sxpX83Ny7AUtHUwCAVNRdpJCYXEbU+KreD657w/+BMr1GMf+3
wQNmQLOMYtl1WOTMW//xZiAwCSjMvIJmlAVdP1YTrffSH3MwDtM4zDVDf5YT48NaEIBomXhQWd7J
vhz6RkqPdA+OfjAJivewzpS/ccb/o7KNklIKG4uraDUNrnLQ2aDZfpnbMK3Fx7JsZIOmdaM5sKJf
n1LgqO13tMNPdx2ZRwRL7oN/8Sq+negUmJnhu8ZoP4ZOzR6h98syYwug17zy48UqZNnZqF26Vsw4
4i/5Vvx6Bf4IirMEIOnhGgjaIiqP6uDNTS/Qo/ajl4jHzFulzn4lEo33UTWBzMW87r/NIk04v/7g
n15Az/R9y6G1AxYnlPcNsGVPIRa1yJ0fPVVlBQNwWnmvKdzZ7dEz6AJQ5MSZut9S1az9+jLefn+5
EXCkB9jpQOd/UivMi0VQQ71Uj7iPFGqZEdVwBsLOKYl4QTAVHJv6uup//cnX2OH/rndeP1QdtgsV
CysQvAU0epGnaHoT4yGrR4kbVEFCs3sKi74bpnjqOXdf0XpKWmRVoMMc9vIQ5qWVR7mbBGnymelj
BXr2X1/b2yWK8YJ74fFKRxakyVvZhD/uyACCxHzQsIqnxJXTHNGkqSW6NIyA/KDZoNr3ZeXg/V82
qetK+PE+RSZiFduS4+XR6r3dJH3pyHTt4aEUpbujzVX3BMmlMD9u6dS783G2psB8qUpfljOWMzTW
Sz/jfCCLqMcIAwydElVa3Hiiyhz7Nwqdt0vZt2zXI83fhrb03J8EOhwzAsF+FDx+N8WphdoZlE5A
UmFBnxTmHs0BJlUkTdZee1zmrx+Z96OkCfrWduDUw4BXGUXUT5ImSgEh0dztsSDIgLNZ9GMbDo+R
iKrkOV1Xw8+Yv7hh4/uwKyegNjfnPtrxKi5hAN2nKfC2rrx0O0PW/iWWNy1fMsPCzeTE/mgJpBbh
TImOF3ozJCPepiEa78WyU/ZhoE2YHBfJFndcV+99zR6OL88MpNBUo6VtuooJ3XwDxtu/ooNAIPZd
r6H39B5TEj9yXnBqLrERCm8pqW1aPMzHPuztbIGGxZC9sx7CkCpUbxZ+Be70KcXZlGcHjH3BIE5g
zM4YNjGUgbRminKT1jNT9EaX8g2yea4vpdNKqUMajnIlV3aWZeYp8Khlu6PpOeM03Q19hlqNke9b
Zj7/+uldY/D/u8hRgPPoQgS5IFkWveePhx8xppm7wBQ+apS4U1+f0o+G+I7DyExCfKBLFcHiDZBC
GNaUFFsfXL2ypJbFLI8xcy+lcn93JykdVB44/bVraKn2i7naqbkc+z70k9+RkG85SGz/yDvYPXAg
IRJ6K1hzsJwDADOknWaw85q/8eZnTnPGCER3pD2Y2i23N4Y0IWDlpB1VW14mAqlg+s39fVtp+ZHD
lWA39lEbcqvfbCJmYgIfsaYeljpkxNEfjjdMXXmLrsI1PoXU2RSaAcLo+k+bTYwFy4ziiOZzStfF
iJ5W0hiX5dRQKQRzrC9+qVrZ8CD3DcOv9NDOeLuzobKKcFYmxnT+9Xf4UR5BfYZSxcfW5WMSCyiV
JM/8n2JRbOiXAqi2h2A3pgFhwJjUTno0VnCvLP7/qg4CEzEqodhQddKu/XYIApxJT0/u1Q+aUNQV
fK/qc3IEcpqF3kfobP9Gm/H2ebGNeTyy0PJQnDk/1eel6KVwY+ke8qwI2Cxrmm//6/fPrwKEou+D
aJTMW2IJTOI3v77ZP30+kvDQ8a7lqOs6b2PEmmoj6jy0snttjVjY1GRP/YNrq7Y8hA+3vY0z+Hcq
pZ8ugMeM4Il9ASeXyRHz49P2gY8Z+LuPdyjprjuge22y9eGXGpNE1lh/dY+DdcjH4I9f3wD5Qvx3
Q2JMAppwlAscLNHPh1q5Li5W1HS7L9gg989hOI/hORv9BJCHix6M8ezbmIV/86JeR6X8+LmU/kGE
EonKkDX35nuXniOcvW6He5xFWT8/BW7Xbs9RPTAyXJPpDWEZzh+TNUhWm/dGtrvo5WXrkid2IfHv
vphpXMcAod5+wCoD5Hce7FqiXZqtpxOQpxTcZM0awohlUnALh+NxiAtXGr5gVaUi4te39W1lhTyW
hY3IFO0d1f/bJifxkm5tbau4nyLhXE9dOy+DmFiAoexPc1MKr/ju/fI2aJLXGROdMGWPjaDxNw/5
7ZYScq95zKG8KprAt63IUk1R6kxbcR9c5Tx5ihgN0FdWdgoG/PWX//nj2Llg7zBCIoqlpPtxTRe5
58Fh7t4dsSQBQFlhS7TXrQQF7OSSafY7Xbv3xk7MPQZoRHnDmxx6pvVTasc4JmsfUSPeaQFwcfUr
rmnd7c/zuEiuTfroRXWfbQRNW4eh8Ue3e7Lnae+qMybpxBzu3Q6dhHjQaKU2VHkpqnWwlYhplLdr
lYAyaWVRmywRdrsWZ9d7b5+nKol9fqo8GDZ0GTjjkk1SWN0yyp6DSkWu3cpnbLN3zBK4G0xYyDpA
Ba96/EpJvLxZSDoryGtJpE9ZOvDPQ6WYaptFUpAFikGg2TapwMhyVYc2jG+FyxS1tHHVwqYaDaxc
lqYsKPlGZIPId/NQJT0U3wEbFaqgXBFvojGkQW8PGnmhOFskLDngjeNDdFPQpo0HLCm6WX4lmRLx
3SI1Fr4E6DWSlngy/PnQJuFOgTUwLZXLUR1FJVvA1y2t/fEcDoabTvEyGMPmX8YaR050W/Q7hnMF
zpjmsvC9CziS3Tl7KRb79+pm6WZFb8eF8hhr4EyTBe3qNPuzRlvANWV3Z18xH4UNA65JnPiqQTUb
z9yKS4I7cGNQ51UypzvB0I7kzQx6Ia3Kmgtt3UVmfORXkPm/OjvdFriNm7sfqpCVhMcBhNOlMgPG
7P6lQg6LeNhJAHmZ3KXAV+alVT7FWLU8jEV1xrcEG82vy7WxbG6gMdvSEIk+YGjOHa9V5N/VdrdE
9/kcjPPngowIrIDwC94eHVVphR2ooRAzExLC4EOJB0idQzG4LkBhj9P/BeFTHhwmCBe/Pwmzkwh5
muNLfZ63KYOxhvUwUsT0CDNF7FsewOaprUosOTF/BII5lYXpXYa0kbxqA6QQVTF6ktX7c1esRuUb
k/MuLX18wUcNwmuoy1bEuYahkxlZ4mtduUKWZkAQ7tNgEtiaHfp9Lvcvy7BxXU5vWMu3GhUncRlZ
sWfe88rP2Z/h1uf5b8AMy32GFBfzO+Jx6s4+G0ZnbM+Bu6/G9A73nsyb8XZX0sYllvkROWOxW2N1
HBUPrBkC0gWk/hJL0ZVtCnPZaQbg1SxWemXfoizsihY2J4B33M9aDMBuyF5w2evIH8SHICwnA+5J
IezsvBJrGdQuoAu4aPPd/I86dK3ig1rWM4OR+T7XF1eYYOzpcRehPbYnMZlyGSqxQmLAd9x0hk2q
/UEoZY9q1UtMoSxMpeksbLvwTLSY5Frsx65PPDgCXHWSv9COLkbULulwMvvam4FwqyzNMIoOiXgK
SiddEHppPWezZhy2+puqJRZuhI0/mxVcNtbM1dnJflFoqnrVyzAKjT+ENwjnFKmtS3N/juc1cvu7
uiunq47VvPot9W3SmQFDUUmbSMlRxWcr1gSoF1xCA/dVaLITa+mqi3qYU4U4m9R8XieqCxlWOEhU
y0rTfvrU1XaQnVrHEzUQviI5FEPlh6uEOudlr3iAoDXyDu0rPgvUCdyZKD0qFm23zRa6wVWmqbqf
pV4pgsDg30uZYP+qg36mBWbXOw7onNjgt+syDYDaUVtkliRZeivzskcvb/2dvBm1UeZNErKJ1mvr
8TKWbWaWxaGJDKI3mGHvolLp1cu2qJ93ZTsGBsWFX8gI4+nGSbElrRdjmbZMVoHSMKlH831tX3e9
kbvAJh+gjeeWqZ0SowaXZ4WDlCNxyMpToJgyyXkp+l6LCpRExm0G2f2kq2SGxexfDzcFHWmu3bn2
gHp7UCDjXFjyFXSJiuC5+koaMoD9si6bfkyqKj10Xc4zjXojKDBMNjTx86ExBumJsSDhud9qE8cL
7VKlk3QgW8hM9fLfvZdX9v1/F9vVALRs+8h7L5pS/ntHARfExskb0KiKMq1M1pZ+QKZJCLB5svcq
2/OPxbgVaIX0MecGEzXNEu7yXNPYT9lOV7hc4erb7silIdwUAujRocyArCpVRNGk9pXOqlDynWfJ
QBsnNIme2aJymCTXSZ0Oofdnl8wSqydCEm/TUf/OUgD+qj5d1W7oiWTjoAH8klKJdUQMuDRtJnPD
HoknVQqKAuXOoeOsrcfCCDfzoSfeGKqtm7rw64C7KvsjhVxu4hmYxPhWFX6ondZVJeSprknJDs6C
A1FD2oubUk7KOAfkG8UskwGELVix2n4VwdAZ2MAw4gHUJYSslg6jwtAAtgdXSdhHlwgwwKZukecJ
mLFbhQesOEnaHH0AwHk8zaZJGM9pUsJ1tWwjlUOgKwF93BOYxA5wm/f2jBKQnLi9iQ5p3+IuhzKt
GVd6roZWPl+eEBeuN2RdOOqFDhggMftykyIozc82Awf3B90hVl69Se5YyZIig1AD7FgdPigbJcu1
xp1VUaU1Xlh0pNwoWlK5ZeI5lCsGxoz3zmNqEIUWGX5yn3WKaWbBII3J1k8T/PPUHnNl2hlU9lJi
0821JPZCfBKP4aR1dtTaE0Rgsqp09U+kPuQncqJLbLTOJin309owBjnQdYRKxWNyFHBVIxw1b746
jyI7QqhloAmGgFG7kyqeBlUeog6Ru4VmflPFsxPdhPZFMb96ee4E9aNx7BcZsaAKUgVUjaqyRXfs
k54nMmLrUdWhSOJOssmDe90WNd8L4YURylQgtZrnFFko2hP1zhVS4NzHUBsO2s5hRDsW3IZT07f5
OTcT332t1cNufbTmz1NBKgJJBhkaww+Ob0rC3RHE3IrPSSoar8WTIA3/hDBKORgtgBQcKEWPUVxB
ek9R0iA0dYWQkHtqEzLiUk0fNAe/jV4l0M4l+L+ywzy6kvHRZpdCadAsyguefz9WXt++N5fcwfde
51AJKN5KFLUwu9fdWr9jyOb3YT6GYb5X/q0GK4x0Idn6kBJMkflxX4grksUpWTaHSbAZLYfNhMiF
pVeiRqfyWK/ycwiCiAmWr6qJfeoqHNDVa7kaci1aHMmsHH2TtQWRExo/7EHKzbL1aVQSIgypzRSe
aELWtju6eZWOxV+/7iffYhSEHxLviYkt9Iggdd8Cjbvnr22eNtVdXXWIsxFiq3p+l3zxppgsbTP5
f/pgnEK08MAzwP4e5NVbKK4qnakPGYxzV1RZH75udAoBIv+OBBaSKHpjrZtTw1HBNv/rD35LhgDx
09CGLrwZrIf7kwrWMELCMOsmu2mWrQvdW4DVyU/vIjJmkHAjcZiD8LLb7mCho9nnbKyag5tvDmk2
PmfqYD+U161lMkkeKd+hCJyX7v2vL/Itkwt9G4aA2E6AcsX8OfJoQ+0SBJ1wLlosqOSIq46LGwoJ
+Zrh2lXGmdiZLguKOFnDIPy0TqLruktbEfKWx3Y9AOUPbc7gtwOiObTGcc0ycMiJVDl9fVZXFblD
eWU0VTx7Q7USMUSl6mSnmjgXcFz1tnhXVuDXX9O6wp//wargzi0f57xlkk+KnfEtfGIi7WFtCvs8
edluhJROaeOSmRdFVk+M3USkQU/SVE7tf9iXaE3SE2G7WfuOScrSTuo7VNz0j8FgGa/WzKZCMNWV
UNGxeFqPDb6JBDeuA3Tg2dEkB8SYDlm2t8PjAJe9mYc6yDK3wDdrSt9Hs1RzQCYIaTd0dgtxvUQU
0rlsbIT9NaUO+ZQkzl3RCQyGEQ4Gm8NdnhGvOheorbqmNw5o7HZLXDoidcYcTmf0useWMrCsL4C+
o/1CwCjahdPm1U7wXO6Jh8k2cI15LE+J2FEE3/d2Ql192WcyDp5QY201DQxKna6KG6/M2+JSbVGT
PFqy60Z36zHaajgi0Omi7WkbxtDpsEPnEjXwjHBPkdEKAk+3W3PE+7YenSXJjfKkay1vHMPV+GPb
iA9qD6MzkMwatxiNjc/uYpoesYVtNGzVuST/xg4ueehV7PXLhhkAo/U+bVV6ysU4QgtcNQa1YlTI
Io+Cv4nbyYpLSgvSA9qVDea849BPC8tuV0Gcmk1b0Dgzn9A2Nt7ho1jHoE8Pk7PRyR/YGVF93tbE
Fs3DZ3RDO9Yos48Is/hAZ1jkPWlJbWCOxP3OXfkyZ+tiMtvHsMPbuRssKz2Ua1LN8FtIHmDOdHqn
apryMGM6L8NvknkrH0TYyfgk5VXQkaa6FjB4pJQJqm8TOynbVTyVnaymBUageaSKXby5jm0qPPGP
epHSooHvywJ/wWbgb6SeDcfFaQUxdkVoFM+/ecXU3MX/vGNgwIDAbO3EULtIBt4SY1j2GnQEnXcr
2ix3RIySNW2LzxaySnIx2QmTG+ZGwUYBoLVNFQ0duR12EtwsFVGox9Vac/CwCXfjsSMe6WFZpg5s
brbSz1U1E4sTuXW6PNoBg30O2er6dyb3YOZl5rxMyzvEruB45aGKptE8zgN/l11quzTad0VJrM6d
0ZF6dZmxReTHrM3FSzKWW3F2vHzBBWdbw0diEPL21HeTWR2GPfSYkoc3b7n10XBW59ZJou7YJ2kw
HfJpRZB6tKZyte6jqOmejGALRGzi9gniuc6W40I3uMdNFnZH0Jk2uks9HDVk6jTBA6EBTcTcw64L
+bJl8KlqZuuRAVFiwZni2F8tP8rvGIY6+jEoUfE0MDf2OEy59bzWayoHA774WdY/G5ZdPlWusVrx
PrmIQGLYwqQWxH1lBJM+AFfBhR9Xz93z6FA4Qz2aD3hwjH8ikToX8g3r44YZ4oSuOT0E3hje8F2t
k2lk7EEt+Mdnn1CVmJHpM0Fd0f4w7YmbEowfbF/MionBsPpue2BS5PhO5H33PnG64THFd3Mut8n7
OIWMGkkisz21RSeTDAEP7iHzmotJ53C0wG5ltEzwSPJQetMRaPrZ7Dzvr80Osy/JyADEDXb+ISV+
7LYah6mMUSG6xzZnVB8b5H7y18JF9bQX663pTPN9ixbqXWuP1mlndOWJkRs2sWWiS2OEXds/XbiU
n/rZXd7XrjndEVKWPS2BWZdok4r+VDGL9x5HVfSJ1K3qzkoT732IOtqNC9JcY9Ti4b2J+PVL5c3D
l4hYuwuKG+MATpLceMPccZoAuh2AiwwX0DR0b1zhN5+6aWnag9Tgn51NGC9yONoDQ6JBPGgaP6HM
tpHZD85lCVr70XZS47jsYv9WDkn7mvo52TxbYhxbUQ6AUon1apGgdhO0W3nj5N72breN6dFPx+5i
ZULcZkuBjSnZN/TkeVgc8qF135NUHK4nco4bPsVKTga9633XMZKkCMMhOIdVmfyL0vg58tv5lXnZ
4oJOMYpLgh4weXnsh3lpfnbZgE/GWobvvDQIbpw9b4knG/kCwMLe55BiHuv8gs/22IZt8zLXhZfH
OKPbB5YmbULULbwndoO5i1Ay6ovSekgJmHlZc9dAWs8Us4R259ZjO/nQtjkWUvK0nsmY2ZlxKIqX
rCnz6rDYDep5b2lAShILUzNRcKiEhYMPdamaVzbU2oltfmHEQcIdJADYZualbfR/bkYwnz08q7fl
3M3sGdlefiCicPqwcNjAxo/NZSbmKg6BoT/5iC3tOKlbqywPRi4yOmTw81Wcq7Qe/7KCqXnKKNZO
xgLrfExEYOZxCjR3wv/5vBTkAa5z+0e229MtifZ/i9F59sH9yf4u17MxB+Vhj+z+TOPTGbfW1JfR
A1hdfcMXq5wD5VH3REWRRWeozUSgBbA5kjMDfAfrWsf22qCBjSGrzBcUFOthiTxGBLid8ZeRTjbt
4JC7jCoy8+off28YKZQZ7n27b/1XbGvGXUlLw8vlrkxLcZa7OR8LFB++Vx9Jtuj/Wjg77q3N878Q
U9d/qJPedI8N0zjO/rb4z7Y11sMxSYzhLpi8gLR+CuJvRlZnG5rIbiLfwyZI7JR5Y/7Yr85MqE0y
dseu9IImjgJcx+GfkPbhwR6HjXBA7vDdLGr7aLYL0vTdHz+2hLidZrvI8jMohvkxhQkQcRPWCV+o
ZS9BzPsRO77xwSID7lvrbGw/Ue484EUp8pgbb94t5KGdQmeuP2PPBGVb9/Alcdr0S4mkYYxbKVGJ
uQvdJysqvDNDv0llz5OhuqRtmH91/Xm8CYwte3VH9ANuMgUkoix0h/5uV/GaNAmvJpbbMwF//V1u
582RkC1QMLdMjkXe5f+EXdYfKHzDDwNIGvFwbnpThftKQz9OGGvs9L7eRXff59sTF/53Mfr13/1u
NZCfpAS2pcPe3TvTCXluzv+Co7sr3Sl6wrTEeNHcG85Ov6R17C15dyw8w3twu9WPg878SraOe7+W
Kx7AypkuS2RJyTvv7jEfuurP3bUzsr+9dkR7M0U3nSuGzz4ZRCSplWX+ZKSGfeAQbj82wypu/MjY
b012s8uybcmNy2cXx0C4xscsFIJwP3DP6rwWZd5cyjTMim9KXQ9KKBXFex6SFMEoF5kZku+9BOKU
ZazbKdTyQ07COFWkHaU5fi3dLqpkCYV66NgRrWobF6lP+qiV7CUbCv2cgj3DqcwADvHlEZDKDJmq
rKLDWqXLnj8HGGepYwtmQPBPPJVpRXElm1LF5+3kxcxNbHYzxqkYEAF+bs2ZKfpH4kX1Kr4DLXuD
tIOyH1fabdR4jfu3xl6hLogCPYw1qbbHbRZif0Rdkw43QwK9QTpV2m1dzFvnN09FPU9ijtPIm4rT
TJhfdjLGwRmOhtEAaBhJs4XfTCJXkzsi660aE1NJicfgHXM599DvzQd36ZPiz8lL26kjvmRs84+E
eSaWBTBbVrZ5D+m7ev6F+IO0Z9YikbKEHS8E6G+nCYVjSORNX7YxwQ8pPq1kKTi4YsI3pB1qXGHc
NMNZRBUWvdmi0jkqxCi6JqH1+95tEYqXvJ6+EThczggkMSR4/3wPobO7sHxc4JfTu830ecXCoO0u
SZlAsoO7lbv/QkEW5Ke5WGbjgq6lbN7rVP56hxpveRwp3KBiSSIEcCE9SMZtDDJhjf/Ss0qZjbkt
sl1YvVpCMfgu8B4/qdI4Nw0Jo2l6AVU/dtAYl1o/ftARctrRFSVu5funxOHwG56opUDLF21mUsSJ
M9t7XRz20Bi39ELCV8dnKmLR2IkQvFX4oCRByK+6ciVaK4wMSepXWedSIoZ2XFpLFSWRqT/TdIw2
XrWLLTPJM3ORhLBSnqs+QtshlNFVKCNYnzcSYqMLktC1ueBWISpIeWA0h6SupnRCnm2jhMsaPdTM
jrAkc4ZhNGkqufmEq3WbBcITxi1cn5OTfhNwa9oL3fc22O8S0Q7tv1PkB0NxT1+MFS0WMMBmd7en
jOAQBxsjaIeLhRx6XnI1s6Ihqn1EYZgpv1TYQotjczRdSV0kAQoUQOvEMogDH2yBIoPE8xJL6EW7
Rto+lG7MPluAezUFqvA63wy56dpCODGpF0o+tekOJga8E+H4jQD3tIWyTMLGC1g9voQXr8pZqUTI
wluadaJG45aJIcQS7MtO8MrFaod5I2hfIa29a68roo/AEDaxeFf0WKgxE8K2d9TQRlsC38aNQ02E
X08ZYDSI7Cgepmk7yUF91/Cqx/QdloWsBkCtk3aHkhJZJB9oQsFSeQ9F6TKg8TvqGFxV6tpKS2ch
YUN/zay1uNQLfmtqn6QcNqpBYiG5FNfG74Utr4EKhOceDQgwvKVyOfZS/fC6qQTDeYcwaXEULVla
y8CZ3v1CFKDMjZzQz5jZIS/oHHCbeWs4E9x4NdxpHlqb/vxeCHqU1Y0ys4srctXW55VcsPFV2zjb
KMcxrJUVI6hUzlUsY7+NBJ5c9QhRvkXbkeTHbf1asC2Yn00SfBnBSFZMUZ+xlgrxla4tf2lkyvAC
Xx5Z5Uczq2Yih1dnAKcfh75wn7M9LaqH3Cfc/TzQj/kf1F4y+TD7EGpXXH1KazwHhodpNIvhb/8X
SVcvnaYZtRFDKFtcLXJ5R+1qYqPQRmftsRZXlTgTmliSTTdLvp4YBzxtiCVqn1AepTseeGu9r0uw
WtHfbUYp/Vp6k2z0ByVd0y/t1RyhUKAxMaWqA8u9JIKmDpP6x3prk/qls4kom2MAtXUz480lUDk/
qP1IRxEpjQ0RxvJyMLCL/bLVIYqYJGjcjn7wmuvURQuiD3WLGMHc1RKsD7eEtUD7uP6pmFFrbFPu
lKuy4fdrTKTiD9SJXSK0YuNqVlee9nZ4dcg7ACr84ZKYkjVSeia1R+tjfgsgbLqo3Jxvo4duo8bm
zWSAD9q7jDNI6lwUDWRvgRwoUJHMaq/HFHG191ltZQQTS2edZsMV7zwqAMUkHhF5waJ0+/U0yn84
X6mOhKE9qLqU2R7cS16itW7yTe0E6XLzOx2+M9QYZpgArPSdAD/SM6iWCbCZPH7avpNfXkURM/FA
Hj/as9E29tpChgi7Xpl4ojZiH7kAbzsWYSn7QW8vnTG5IIqD8fGomnlcar1MinYr8kWKFxyGb+3P
vtjIsr9dN+gu0kBLAOCaer5lXnFw0qxXvxaYLW6FX8mdAGhQ1jyKQd26SPqIGsQAbR9bVZuz02vf
gMph/J6zuiWS1xW4aDnIFiW0UM9Nm6D0w1bGvpawe35uP6Ryu/GXRB7PuXJUBG1wJQSuDCTpCTM7
XkPIn0EcPYbWiOL3Gu0wXMMcmHov5uEmyZvRmU+ExrRVdQf8GfbDxRqZdgUfHfnrSmKlX7P4L6R3
lSZCggA0R9wxTVC6DpmSJ6eBzCgSiBOKS6fCxXujOTEtD3bcQfI56KJlVYpF38m6Q9VU3fT3WFnt
bH9yBrd286Nnii1Yzpa1yQgwk2hI7ozi0FsRSS/Idw0dBbxkzyvKxw/+9cgxqlEetCq1IaUBlZbI
q85aexopieVPJY1Q3kDCEWQF0F3ZsAQZIvfKVGmZ6vCCJfOxTzvSTwuRqEL7RMt8cxxjBHe03Q16
DsLk7lqSfbm0/SqJcydz/x/qzqO5buxc13/F5Tn6LCzkW8ceADsxU4ESpQmKpCjknPHr74MN9LGo
dknHd3ZdPTBF7o2w0hfesHCdMxrP6a5XSCl3wA7wYLrFE4PUdBdo4Wglu80XYeNyOTa6FfIhRuso
dYDdnlfyNo3XBZ2Hfav5N0GkjDOYIPSOi+pro4KlwqPQ6vppR/tc5ym2SEdbxz/KFEtrn3E8OU+v
M1wtCAr8Ti8SB6hRtjetJuJdCb1edt2Nw7wJAaycuGhFQCCPsgCytheY1PEClTOGdAEIFV29rNDY
D5fGWjRayzFb1mcV0IbuCa+wVmKkclCibGLwgWggMV3Cs8hupzsDdOsNJrH1oTeYEI3PpeG+MfY2
9YdN8E1p0B2FrrRqnW64nBLmAMOs6YLU5V2SIFml3RYEfZjj5THMCEjBHMF8LiiyGbmtJE47SvQj
ngRLaCD8gIZfC2CSV5SbCDJhYNISHaHWNkI1Vrw5AdRFxRlUYobN1DmM3qCFkDxxE7roFS2ymt2f
inaYYTEu6movVRG0cGMrTWY9EXsH4pVxpUC74A420rTRZEuzesILiD5kPOmJrJ+SxDjrDayhLUWY
mgFcEZlFPTVMsm3O1KVcGvGAeRa5G5x5Uc8/2o5Pj+EYQc86k8NzwjGismXZrCAyOxXLItveK9Lf
y0oBXLAsw9Fvl9UrBrYTw3UaZDzEbqzLIcu89WyjlL5gLSaKkcPe0sScF8AWtRhd1G3ObJkHYv/n
BKRBBfJi2/ajVQ5zA1niK7EQbbc0aULGt1F3OeRi+h9rRhoUzYJPa+Ow5Z2th/y2pvGDW5+dnDg+
VKvg3qRa2M9wxvmovhxWVYBtw1ZWvjkPv+gHbO5h2QpC2NA61gpvsCdt2XW3Hqs+YetTQ5vlGxEA
OUtHwrFdjpxtywaJtOztnUDDDQjnSgpPY2RNjN2qKwmgQS+PgK60Qb0oz9H3hg5USg3npKswUtn5
9h2KZTzM+qLXKeeAUOQdrf8kV1jQqvkiV779n6O5IieDulkGX+gj9SYXADgh1NygHAH9vluIqIjQ
c1RPVPE6xXSnGb9lKozouOWlG9DZooxPyUkgOrbCaNdx0Fp7GfQV21TbwcLhXdHVwRpybwe5Q+7E
pZxVgmH7ifLBMkQbRgvw7HJAq40R2lgu2HpgIG2xLoqqgTkVH/6UCF8RHAj5LNM1X0nx4Qr/rVFT
J4ICt6lwvT9RdOstt+VICWADXK4wwhBhHIZow3qtEB5cDpapvp4D5lrQoEZ59vSa5wWw1GjV8u7F
NC5yEcvLXAArKzscHOGy1TrQHHjfgSyWTGwzsetVa6mjoPe1aGvMNaIKyKtS3kBCuO/GZTAmtmi+
rKCCzbdsYuSblsSW9M4GaAluYtXa71a2fYfRCN+5pGvLvZxjmC1a7J0BsN5uEfUFGNf6Q9AAuVlB
1uRf4FowlFk2/xWcshZtAs2mgukZVActbBc4bhgbktFFf2CTN8gUpi2qCmddzmGUC5JnDXa3oxtv
TqJMfeVvVSH+UYRhK7AULDnRfUVVgwljnksjKw5xE1FZo6jmjA7O1kg/0MsFChmvO0USd31JbZTw
xlcu1dXGC+E78p8NGbOdC7TaztWyda5v704JtXHZ287llm3FrbHmCCSE59jkGjY0CIiPBbq6hk8+
3OrqGZg5Kb/FRrYM71ruElF5LpOtOiCbD4Aokz4nwEsaZW4QHA275BapGjEPXiVGRyXqWdKZIq4X
wNoaatNTWGA3G/NNm+1yWmS5BBJEQH+X0xRK9xLGqsDbl5Nprc8ZWrzExImvMs1XjCIH+bToOgd4
Mn3adDY2WQdwocv+vqYC9rrLb68aHsVynIdUsRh1yzyD+a3RD+V4Y1NONHXPXB0sVUksb+w2kZwN
EblBRLcNCKuDJS5Z619rAqSMAAdu8LhRDWrEnTYU9naIZI1cmMh/qlL8aLYAaO286FZQIjij5RVh
kw0BM6e/B2w13yMjvoBd/+TprkAicrEl1t9gRQsrmj/5E+ez4hFZpmSJ63TYSpjYOU7ISGETAIc1
O2PetpJLGcStJbEmGMUhNJXlPNzwe+tEXsWkMXJreXkIMC1jsrIBiRMNIPNYRTebyFIN47q5ydi+
CzgofTbdpRXK7ra7Ilbnul7AsxvdZzsdVz+YzSBhE22LKtIUdQ+Oca77S7XMiFUOsN3qHkccJVhg
n9u+Zw3FgjHclKqqVaLsT1zrOUYL4Fuyyrd6SkFSt4SVdb8s1S1V0sxhCRuK1Qhm26w2OauN65Cv
kVth2IsiWAi4hYBKinbRv8CXS7MbDlL4ZeURyMJyRwitLfQC1bDDdkRJxU+oMW132zgRXOy7DS5L
Z3l5oMCcRlEf0fa31WlHjW7R1U6BErEuV1SvuST/vL5VYAvbLWYdtTGGWkO1j6diES+eGyu4fi0L
bGjNdRFZMaV/ktJKX8KMWpiLwA8c++VbrSynvbPbYM5VxVbGQd2cSTYbb4166czjGnO9TIUtMOlX
qZh5jaQA4S4g4kUeZPlOYXd8oFnDmo1+oeAcatERa2M0i72VFuLPKG/J02C0FqHjlktumPI1PlDP
KX7XAScM9mGl6m3yge1uCczRXF5euC30ZUjVicYIxVBMRG0flIcFS3bbx8MUcg5/2ELdoyqxShds
3G5dX4LoMsGFrnCBuy2b+wZD3xaFFaDj9+xQ02X1bYBnfxXWaFZoaJ2Hk8XKTLSGevlWgFhVtDZ8
uTM2QbfP7BbOH32ncyi6lZw31P1CzmUIwzXqs1flmmEtHuYr6HJTEBhgL+jCK4a8mfpPSkiRl4zS
zlV1vJxVbF0wmzCztJtvSmD/o3ELXQzpuaVWOvtlGr6OtSCGOlhJLuP3bQK6xjyG0uwNG4qTGnTY
DFlIKrsGVeSu82KznarXQJZFP+5gMM7JLam2mu7MEovh7nODXIlu7ySEF+RkjXnWrH3pUxw6zr1V
mrulGqXeNDGyXld9BSgqPDopmfj9FPaddpFPeZF+yplG3w2Ftu6n1Oyc/oDW7kxfM84mk3I80KnL
Yqi6R1FWdXELK87Pjn7P/YGi0kB0F6w7FL+MPSII+pGaX9jdjzVz65BJfxLHshDDfCVRhdklRSxB
1BfSIi4I2H6Bm+hOMbktLO9uJ4YR/JfWhMNlbfRmQaWG/E69zuc8HyB4lbF5QNzGQf1HzkNxZUfp
LOqD3jhtS7PExv8sOujpoODFFBVKd6NYyZhOHthcEP1uRAtwVFwj94dEw+dM5JpFt1ZBI9Dr5nqY
gDrZcdNjSgawTB+9IsLpJ3YjfKXAb4fsD+ZOsAw0CPW6MK59YMaycJUw6S3nEqWoqDVdrVfFOO96
elbDXVqYWf1UGDmoFqcPjeEKFmlXHBDylTlOdKk4RchRoOwM2+WuxEq3vKioeOo3TtoUypVRoIP5
YrMply+lMM2YGqgCR/1rNoN3SvZhN/Z67zbAzEsqw6gdPJvpQM8JAfLP0FBoX7nGJrl1RjczRRZI
vcHBHbbUGs05cofO0oqvxkx4tVDcRqptm2nOWji0YH4o1yBjpHkPSIY349a6MxUa/hQJvSik/mlC
RVNm6KdgUTud3Aw2KeoN67asAGJhX93A31ugvIb4KwshgrrRf7aptJMcrCFSESyUwOMqPyNXa6VV
l31FU4+w15ObFU68fkm89i/Z/XoO5/VbVHW2eCY8lejqbL2MONMGmxXGOvCn3QpS3g6cteS5tkh9
lJ/OezP6WkxWCyS98LqCUjb4f6RPMIqR82w8+H1VC/tu1OdcsfdJq9K8iCJrSZFmFaTfa4NLVAGM
+ByI/k/OtgRHo1qxuzVwL4qPbWn7+XPUJqb/bcAhHoKk6EX2rk1bHV2JZuE2rk87bXWn8z+t6Ppo
GiIqzEYqWkkzqEk/WZxk076gutjZyDwqwajtkKVd6hPJqpETnaOSgIeUYDjwpo7ya6OLS/s4jS3Q
TF9IHPfuKrULUni+dKNxw+kM0okGe2J1aAgpYN/emVruz48dgQeeZCZAyt6DGUa9YK+1CcyQJ5nK
WFWORZNGqMO9txq+3qpOQH1Up78K647tT4FLOYWFgxh2FAWYVnpV2aNOPWbCKPddXdWVC2hKKlDZ
sCO9LUenAvw0DUFMCGDYyQHhq/pgtEOYHp12Ap6EHoDlAFwP5YdEKJW4bWBY7XqjGmkZpemXBPLq
J8S7k1Mh7e6Fw6ctd9Yspr3vGD7cnSnkoqkVtlcUEVG8r/tyeO0janAn8rrifUgV8zaLe+3Sjvt+
3w0OC7Glvqx/K3EvzncNxpT1MezT8aXWgZS59iyHyBuarnyughJ9lgkM0A5Wt/Whhqx8hQ6qfo2I
h5a78xCH00EaWXVrGmP8DFy8umN3SxnlWA8RUMy0h7CslZPls8/DGJ36k0zVAS42Sbb4CiyaXS0t
i/YzsXxw2TD4ae36RadZuwCs54Wk+v0N5sV4iRhrCOqjduCr0ILg5SVlI59pQSTGjSTNyxH/HmLV
C2loV25dR1TIVbM3j4FFpOdGtLXMC8OYowSSix3EgMFk8zznGQikQJoaamn078BRpIiQTBIiloxF
dYN1At3i3EplsotJkOjbVcWFlUXaLla14Tr2A/XRFoX1FdWh6CUKk+4S5KN2N4wqs8wx/YNTSgF+
KdUv5dAkttdStx9dKfz6EqmN4gtnGydDD2npi6Lq+SEMWHekeg8dyPtHn3wIN+ohvs+Fkx1a2TpH
wxDjQUN1/6vMZPjJjwzTM5wkOgzK7L8PY7A71iBTOrGdHD0kXarbXNfYUiMl7Hcg7LLqqGVW9G0s
FPVDYzfhuE96Ub+AfR2tHchGCoB6qPSlWyYBO4uPiqVX1fAg8V5COytVkvLWbse62YtOZtmud3IN
oKmI+iM08eEpdsjFdnnQCE/qfg8wZNSvYoSZbwzO+Ks56MANhpPxQc2r9NDFPsbxKPVfIHcXgIls
h8G/ALvZBXv2peKD3U3BNWKvjb0vieDeDUE0fJNlG5C99TYdeS0um3rHg2gftMX19F6M2BLRiY5t
4ZUoIt9wWUirgT8fqr7NXlIFiemPsd3j+M0nDvbSH/gecWY+5YrI/ZNQerN7cCbATMaNPYwWjELS
79kxPxo2IzQm3vInUXBEQB1AL4B1GqiQnJQulB31msJXtf08UQqGZ9lm4x18qKS9kQMUkgvgOaV6
QR0tUZ+nCR+C2LOdwTY+BfAs4s61VFYbe4ukZNzuRuyzszshZIZaEohRJPuzXTIppjNrUACx0Ivv
IgwBQBK1ZDTEg5eI/3C+p/U07LLc76ybUcSCTnQhhLgepoDWbt7DYz3KKZrvC6RHLFckRnMfxQ4c
d2wMZOjUABSBpLmxoMF+mqDTFXhJ0Cva4XXSQpjpgkpcMA1S7T7uUmP+rZ3hW70KFFVQ6dAoL1iA
VIT1s1kmIiSTaoDkOmlnyuKWILaccJsd6H+9jP8neC3uV/Bx88//5ueXoqQuFITtTz/+82OR8d9/
L5/5n795+4l/3kQvddGATPjlXx1fi9un7LX5+Y/efDNX3+5u99Q+vflhn7dRO73rXuvp/SuuCO35
LniO5S//t7/82+v5Wz5O5es//v6C5XW7fFsQFfnft19dfPvH3xenmv/68eu33y33/4+/e08ZTXWk
gtbv+vMDr09N+4+/MyB/mJoqcVG1YYpZCEOAFDz/Qv6haZotEf6zLMToELXJi7oN+Yz+B8RCHdEv
hyQP5trf/9YUUBX+8XfnD1TJQPBB1kUZRrcwePrztt6M3r9G8295l90XUd42y728mTn4aDi6tHSH
SBVFPkTZflKlcKomm9n8ulNuGM3VWKXdzrHSeh+NMjtITatvgz4oPBlyJCeYhboTMLPfAd2Xi/wL
5n6+CQ0hPHyYLDgziN68lcbI7TJqAaO0pzTK3EGbgIorGdT8fUFC2HklofX7gSjiWeZzOh2mdhAn
jIezwqvbPHrIEogNPwzf9p5+fC+wiX66J4t0l3WFYCjCSXCd1Lf35BgBZypF71NRWqnAIdkeTLcs
R6CfbVhlj+PQBfcdguUIN6dsBCDjbRXg3cJEQrm3Li8mh3YcKG50Pg6JosAgmYbc0J8GSOzfkeyw
BEdnBmQwbwOr5DyoldDT23F+TKeiu65l0L0MZVRT1tRLgsFW03L71AZ29H6UhUxPastCv9F8Kt8e
ugLOI85NoM2s+lXXZPhdM20IustEMt6BBYV/E6WjRuVXBMO4n2xbMdHXKQB9YrhUxSg5VPatcPCd
oRKqqpkLHnkMrvByNbNjYYx9fsDEooMBb88Fxs6zUlaXIODUb5btAwdpQPbwSHSeoj2HWdbsYexo
1c7pSKBdlD1U5dCPTl55ttGmKkj4osq8dkqGb6ilwqntrepLoBWwyCRpt39Qw4xKRJghTOC2ddIh
QZIVj9DIe3+3ZOIcuM0cfYU76FguJTNQzUMtQVcrlBhQgg6w2mHvXSDLOsZyF8TH8wiJSk4j6hX2
+KQYhEVuTAWs2NvgmzWeYSS4yyMF3kEw6nno4jTsjJyuXf08N71ekglQfTglMOTL6xiVzXJPS3lJ
toxav6j0bq7um8qwI8+B6ZKRmg7yzoKO8orLVqsfR6pUn3P23Ryc8aDoOz/wORtqpciW80b/giw2
TKik7+trHVfcXWTn0Dt6U6qf8sYP2wMwx/jd7PcaoWim305KGqe7CBm7B51+a+I1Ti1UKmaBoK88
WsptRCCje2Psy4aBmQ04Uil6XgWuOrz/UZqgHltBcsk9pFc9AYbhFQz0UooHyw7nPSPTr0d1fgbF
Aai4Qz4igkbCRV2qFp3nhNbwsUTfnqcWvnI0wEvUR9lLYe8Gs8mZ13Ocf2Q3WwhXfliMoMBxKvda
ph8xppLrrf6RVmEgr6MJ42+3hmZIp6k2J99DlA6+jV3mAySFIZ4Ct1XwMXJjCMW3XUY3nYBlRs6A
wGLwnNQMsfpK7el7p9fz9UzRL90BsM+svcjJzy5MowVSPneUHQ+YTNeA7sbO6N1Kmepr/NAD491I
C22i6prlKNeXk11zv4Xx2cauxJ1E+KnMUqqKwyubuBXQCg73nVG2T4SCH2KCmtgSF4btPNPX6S80
HJluhkK+tL6PANNl5+vyhtR7IGtU8JYe7YdgGr9bplIB1xbhfqTOcKgd+m1FDpNkmCJqSNE+Skya
yNk3UY43leW4AS9oMqLLuQVsCNujVCdSLWykTWAQSKlfx1Z7Gfnqx6JWXDzK2UaEx324bawnBy2Q
rlpEnVeLQxku9J3oo3Ca910S7wqj3Y9hkl1b43xZQCNgSfhm60K7CHbqUKjf20gfCeerKwmS2raN
8GRgGds1DFyfuYGKdXS/06lG8j3xtWNSBLJifaeha5W61BY+2ot1jWNkBzTjvMwZyFNyy6ChYfGW
RWft4fTj2DoVXlLVV2ov0p1Rh+9QOn8vAAu6CkIgcNbonA/NHoPm3qVa7rjxOH6tM/UVkH35Ti3U
wCV4/txk8GNFeoeZHVg66MFHHMNx3W5K30Mnc77Kdf0ul4/AF+5psZ6ggx0AM4pvc/C9kpB4Jj1v
vLSwL8Haj6Q5Mo6vQqtr8EVh8iVDFn1SnRLJVuPWadIDnbB418UF0pykQQpMmjbZSRN1lZIMommz
4cLQCgyGGs6NrKneNWH24NfaO6PJLwOrfurH9jIQcfndx6Bij13Q/AWt98ZDHUVSPFeBHQ7d7OJR
kx4x6XFAlCInTzrgopTvzv30ocH1Ailt+6MyysOUldoxiIzig+YUrizQHRDDflJR1yfZbj2hld+D
LkjIX6f3eqkeHEpOMJrxDZhyqnhVqXUXzjjdNcqoucrCR3Ccd3hJfR7gYSzhgs22co3c8yfVzD74
7NiuxkS2R+LuPgsMT0V7/Gmeo1uzjO8kVp+HcHqx628qBIyqqW8cVOWHvKSD4zvFtQ2HoD3Bt3HY
zJrqURlUlNgkWVaon5zSv2skBC5Xi+aerCDKPKuONM9sxIOShcemz29J6qevo1qKfVoKjXoXjh65
6OtP8LhcdHdVNDRoKjLfVAhleEJP7pymw8HJheIqivq5D6ovzhhcW/Y7ilQWnQ7zGk2Ba6Syd/DT
dY8iy74Q9WUiVTJq/YsmxusGidb9nMc29Agslt05PMROrqDM1sUnJVQeqiS9HqzgbuqC+HLWnUd1
1KpjJOshd/Ug6A/4rZQHaJPVOxG19esCPczdOGpzEujiYEAwIGEqjmNhPfgyQS5FmNdSKyKIKOVD
qMX4o2mYOQX8XRDN+rGMenC8oI7sNB7fVzroIe5cwVckaD7mZYsrL+OqodPqpx8VrffKOECsyLnI
y+gLOfNF39vdPqA+sDcKteJ0N6BC+EaseKbZyXejaO5tCkoY2QkwCic2Vu2Iw4ur1VCe8HxQI9W1
0OPc1xBpF4sPt46cIycKvc3gQsTOglT8NJliuoCEdkKTd7rqlebBgefkZog3NaPSESFBcFTU8r5G
1AUtn/lK4ddG5LMGSmJTN+K8F+Z4E/uiSK6yrIcjIg2IknF6wKfsElqFjok3qfxkBVddXWQuef5R
zF2+G3Q7wOOUJnuCmwuE7OwoZzrzGJE2Sufh4nsjp4wzyRiK3quxpdxXgU9xujHVFx7wzqyzDHFX
OXOWGw85TqqELvb3SqFBO4FmF16gjZdJ4R9NOmnHxMyvplJcqnGjXo2mckc4Zn2GY/wqh/qqrjr/
CM30Bk4kZh9FN56qYb5m+83vI6OsXhw7Jt9M/TsbsorbI4CFApNng95pFAkmYtTdCY+KaxGwNxCH
epSdTxxeC6rQ8KTlNwfcfRpK598pnu1G61Ho/bVqUgm2qDF5hUaUFiAGj8dnV36M8gGVbpOODaIj
mZyeKJcm90aQ3ZcgApDJLwfmmuG7Qyy+Teqw14MXsw2vrTjcD1l3aRb1J2z5gMTo/WmK82+Qpadj
q0JzwXOWRT9f0rS8K2snfMxxIa8xENpZZd5cCTxavGxq3QYJsKdOt2e2feNCtMZ0VbUI6VEkuppE
sFd0TvMhSx6s0DY+wOvVCUOLpvyUjlXru7IaG589u4Ixg8wP1Ucl9XE6yqL4Ha0+0Idjpvihl9HI
5YxONPyVm45QNi3wA/CM3rLgWNJX/GiiPf0ltsboi4HJTYOORGPf1bT8vsfVJPuTaFjx0ona1u1g
GoB/l0qiI6YTG+NFRsRI2JNGdnnEOSwi3kooXromjNBHOy+zR9scSQPAtH8JsGc5QINOn026m695
Oo8PlZ/i3FV21GypWc3X2qBlvWdNtX6D7wfWjfAxSnS4gK6xNfa5DHmXdpjsnNbSnwJHIXK3U1ii
ngmW8QItLri4EMsdQszEmbrjpA3lRQ4/XKe3F2pUHNsBcJ5CwrqnqmOXN7mVp6wXnB8C169jLKG6
sqk+JLgc1QdLz/vgUCE5+IQRp3iJBVfgeLWiz0go24Nn2rVDUTHLxAXQu+Ru6p36LnZgY3q0wVLl
Frk7VAdbm4wZwnw7fihL4Tz0sFwgB/vC8iSQUXk1YWI2oiGX9aHXawoPRLuD14magHZBBAuNKwmo
S7so6iMckMJFsxButisyGmG39yCfS6JkRQZouySK/S7q/JEQyi+ouE4QzWi5iIk9gxAJvWFDYd4V
dNC6y5b+wWfMIobyKKBPvKp5WRtekofduynGiwM0dMnYmxYMoN0sUc1zFz+iFBcFpbPRq8FPlBrQ
sx9q2bUoHGfXDfoFvXfF3JeW0t2D5Am/sdJpF2rEAb6XiSqYPVHb8TNleaXxgBMNxxa1wNcZKV/d
tYax627JSUx2qizL/H00Gwle4uqAD5SOBBz42zYfMjeSyRBTL0/ictcF+nSrdX4PHBUtDfLTpNbV
fUYw/FzRvWu8hdSg3JWxRk9RgsleLD07oOZZ68s9JjBIUWlmV8LxaTGAO/mq6X/J6GC4czNEOe1L
O4BSrRNiexjMd/UhCqvoOQnh8O3swg9R3EHwyHTFoJM00DMyHofODK29HzuFsU9k11NT7vN8R+fL
FO7Qikw5ND4SMXsNm9T50aAM98Gs8l7s0jwgH6l6DImQc8B066T01VjtQBHLjwsM50MVm+kzYtzG
l7BU69BTcITpL4Izgm2AKv9aRXYkdkqT+V9rrYchMalB/R39aeTf0CTrv0b5RHEezeD0CztU3O4F
6Y3jJanQOcvCkeiEzm/10qeF/4rVJ3ttrQ3sew6SkpxGma7moF5rJ9/32KNFu2wIgpoafVQ94YMx
fXSoSwkcwCuHExYyJgytICYJnscGInWHPEJt9+3gkWpFtK2apum9CZjAJyM26+FgW3HyFNRGQqG2
6p0rRDmm0UP4eaCbOpviC9en/zkNLQHsr4slb5VNUWShr4sIjYQ7DL8FZZi3pRJNKqJPkEw4Gan0
L4oFKO1T2jqyNwW/sTF+aye8XcoxkQRGbN6yjUU4+AcZaCwZ7A5wTnOK+ZOdgVaAZ0lsxX/9QH+9
ioElgmNRlKK0izrs26vEAxIAkNbLU1BryoFDdATSxA7z66ss3/Jj1Qt5Z0pLRI9UviyBjM/bqyAj
YpS1rZQnBzEZ1AC6LiIjM7r7GanMh4j04aPmiPHu11f9N88GV5hnw3gF9xO5KOn/8AZTgoUM+d0c
Z1LSOlEz1Zh0efQbHfR/dxmaQY5pUNykMr2U1364TDHZDp5tIj9FYRbtLZnHN50xJte/fph/8wp1
GyCNaesm8ONzdfOHqyiJDG08Q5pTh2/iIXeyCWkFtb+AYk+sCGnKFYqf/MaN86/T3cDExMTDT7NJ
73+2ZHDsquBgnZqTVCyWNKEzHuD65M2D3u5//XxvzRWW6W4g6CUl7JBFh9xcqrc/PB/tQZ/8ZcmF
UqV4NRFegNiqNxV+nbqjvKPzEhLI5mFzmGRmj7tfX/2vY6gbiMZrumVi00PZ+e3V1ajrW4Wj8STm
NLrE9pdaSIRz5v/DVWyB3riO5jYz8+1VELeFU1E1zWmqY/UAb+5L4CTZf/4oJv+TON4zdvbPjwJ2
2OxwyGXfQIjpKqSU+tlu4v98ZrBrUJaXiGMtAtc/bYRtM1YTILvmhMIaVY+sNe5QakDrpIuS30i0
/6SFdd4JQc3blgWMa1Ft+GlwIispRV6FDe6VAj38KiqoDMXDpGIgV7YfFF3xac3S134IJ43MbaQW
9Q1PYRzrC/KNykssB/bgr8fyr/OVMaSVoWEHQqp2FqT+Yb5CoGjhOkTNiSPv2Z66fdpXJIr2C6Cy
VxU/VQwIq9/sND+5R6xvQreZO5wphmpZP00g2WVqaXRWfSpZrgc9KBc++NhfSumHl2hpyXd1Yyd7
WbTOHn3nyHXKdL5C3lfeaVpqXdo6KUBkVcNtagGO8mSmAd2aAgjgtpb8ZkUvU+CnTd8A663RduG5
sbx4O9vHlFoVHPL25Ei93wEgzO+yoTYTV2v98obOuhH+Zkz+ul1hs7Q4LqHSheb6udHxw5gYRDrS
iBAYyNtcHpEAdA4q/GHM2VVnXcr/UXPwf9f5uytf8w8UMF7bm6fy/4P23xJo/Kr991z87dNr/e31
xw7g8pm1A6hI+QejbSHGj++WaTOKf/YAFWn8oSE0roOIwmwAy/N/9QCtP9hCIGOjtcSIaA4tqK0J
SHvQFpqkOYh1Gd4YdKf+gyagvvSy/jUpDT5PnOPY3AD+0gawi7eTEo0ZnKf0hj66IMEmauf/Ii1p
fjEwpr/sk1n7Wk4T6VJa4x+E4gb5mEOefMgDO3sq1Pgy9DtEsxXgd1Cn0ka6WUq9lY1If9LtQl51
toAvaUcD/RZ/ltXsSpQXHn1HVe7iLhki2vRF9tnxh+5aGf0dslOWW/VS1U616iifaUbYhRcX0zGE
lvccC1150rNJ891yKTmIZKbhQbERRdbpgo7qsEP9J3r4YVDv1xfyY1Pw3Ax9857wMoFKp+lEZMS6
2nJg/rCUiilOK5zSvhvIMj5oIieLTCE3HtEt8j1kU1Hyz9HfOAVGjhJEaHYvxgQh2U2RSQJaGATj
ByWKVeEiINV/EmaCkW7djyjXK+ENQlvoNgGS6wXdrhqwn0pEuM+pKf4mavq3z2E5aBM6gtDCMX86
pzRcvyyKWd9xuQ1xIfVfQy3B5bmMYTabJO2IjH2ry1H3rBxBq6APzfdQKyd6dQ2dBKuMsZIP1GdU
7PtL32jRYs7EdR8P8gKIaX2V5L1+T1QSXwR0GH4Tfb3dQJmrZ3VFvAxslg1t2eUI+mEMak2kGky/
7znNwOscAcZrMs2WTKiX1yj6Fr8JHH5qkC/XQ+dQBbLKwsBOQ/0pkJ1hNE6OtF47LX1UEuMhTGd1
b5Rxe2pRXLvyh0G4Hd13bygL5v6YHX496bS/LE5uAIifJMa1CCt+zq6yuBlrHKRf0TgVKn1ogyY8
jZbqG6aV8js800p4ftNfIC1vRPuqF9MzLU6OtBkRq6dBrcIeA5mMxvAo74wcKh35YFp97QGR7edk
sjChEG0pscZUoiu01c0c02BL+YT05L4He2gcAq0FYEoy9H52FKU7ZWkdfM7zPHivoM8N0ia1y6tf
P/ZZ2u7NWkNTksYRsQ2BFECtn+Yo8i1Yr4TtiwbVoHILaU6XKEwNj/VY0TibRVQgHheJ7xgW0cHG
nFNf9gK/wfg+NT+EKLnRXusaXlkyFNNt11KWd+up7D7jr9vehqaOTv1o2O9MuzE+jagM3vJPKJiE
le6yDUH3xA3lRjWK6OMiL2QR+Fz8+hn/MpWdBVuA2xw+UdRXf3a5YXEUQV8bzyVCMxTV03mPmQCQ
Nny63TImfPv15c6JydtXiiOVCsgDb6plOi8z7YelU8Ugh7QJ+j04qkeDWvUeKG8Ck7LN4gu6ofJJ
gyN26pWZCNlHKDDxm/eyp8jl0qWlkGoF/XUBUDHbWQgTnhoVj7kdlXXlmGaOdaEIu9JghNs0Vzqk
orx5ks27yK76j5IkRwG7Gwwf1RFFS8tsr1RKelcgArXa7XP8vGv6D5oLv/fSAWn2ndWv3tFI1jwF
1QnzNy/jbaTKsnYAWJAN4H9HckX4+PZdUBnSxzGbXwYH8a8kqMVu4o0tZtThFV0v8iv25l+//7eB
2HZJE7lUtjBTkCa8vWQIkrg1yvFFpLV94YDB3Umsv3ZG4ju/27T+smewZhY8EfuWXBbPT0/HUZ0p
sm5eJqd/NGssQ90Szewvau578ewg6Ggi1gSGwbDBOtpW+jWq4+RmgmXxuxzyDD17O+nOE04YUnBD
9s+1lMRBwSmUznOhj+JLMs0ZtXFHr+8lVruDiwFI0qM8OVkPsT8gE4f/ifIY5s3wKCGIewAVwMpq
HV1tVXQzs3TMXw3gJrabGlGP+0Tvd6f+/7J3JltyKmm2fiLOom+GFxzvo+8UmrAiFBKdAUZv8PT1
uSrr1lGoKrXO+N5J5iCX0j1wMMz2v/e3KY3sqZ7o6hNapQUMxcLcGZpJ4vKRlfenhsjLdu3XDVNw
8XNxbYMALxb37q8/JR0Lfovfns5FgpCURCj3QyflgeBuBjfTckkw1H7NLke4vhFLnh7SIn4Q9jnH
040HAh+XqFEGoczL+Xpt1BAbeZb71Bgb9ducp8uPxZ1YFUxtxZQL5e7B7kV/XaaL/WVV1vTcNol5
w1o8mRDP92XS5ndlNlzIOwvzuDAnUZ6HOsYiI0Rgr/fmMi6vgoIMO5aa9iDK1Ttqq0lzg8RrZAgs
/KExFSpgKF8Q4UkNu7hDBBn6TVBNTv2HZ+Fz0xXPn0XJFSYrLgC2D/3TVsqahn4m3/vWmRnS5Ni5
dWRQAtiHOqafNOxrcmYbI1DVySV5cPCQziNKbMWRvs8UbL5v6rh9RBKJSrx4JlTMFvLNPWPmDDKs
tPqBeYA7npjhjmmoDX1z9/Np/v9nHTyCvKj+98POvqk/xu6t//tR5+c/+ddZx7f+MtghG7y++a/L
0eb/nnX84C86G3SkWWK2Bgcenqv/Mjx6f9mgbm0WdZtNjncpjP2vw475FxLpZZ/KYm1ZoHD/yWHn
M7faofbXw+zIqYrvBynrk6Zm+9YoCAK6W4VhPrZwrdtO7ZwGvbgjiWnzyKrNmDBywMMV1u0LtGMX
2FZlHialdZgxADjXlbWtjPz+b9fxfzpffHopOQ4mXuQTB6Y6bkxWll+XldzrsbjbU7pbZyN5FeAP
dYyQJdRkaVn0kvLEqNiDBXHwmlUXZ6ITNekIKrQOuK6WhzVfZNxaY/+If713wr7p7Y2tGc2eU9J6
aw6DcZ4lI4fbolkHGfZdYk/RikDwDqdFpwO74TDAsTPoYspCqySEIWecNXxof9j6/FSC/vZauPyp
FzkOaYJmMnJtlxX2b3uRPussproq2Wa65j6qGu/KNklUFiWt4e3dfMwfcgMgoq+V2q7TRtwIjtRI
Ry0ZPKyKqeKVNpjYuRPH2PlJ4H8Q5DWiMZXxv/9RjE9r/eWbeo5hcHf+/K+f+/O/fdPMb81JD/Js
BxlX3RaVVz1hCYy7jNvCca35Zuqom2ED2W3XbrJv1kD6h2L1GhJyQzrSNmKqw5A0+cldmbT94dv9
6t9lewwNH8IVOjSNfab+WU9yG+VCoAW6JWU/PNBnrTYuYms0G6Law5blmLmUN7Zok2OPLnp2+tn4
w3GSE8Cvr8PLlyCiZSNR8D08y//0SGGfhFeEBWnr9a4mrkDApdYxrXwZ4zT7kqJabyB3LZyWi24D
s9SOSIJQtZA+MRnk6E9j8alsVzMmc6ufNWfc0XU1RxZcbpx9U3M/97UEK6Mte5fCra1bO+YtjN55
p2wDy0bx9UI7ibpGL56BVpBfoLLuucfdDht+2uHAtNldzo+cCuRVi1MgJLK3Xjq8xvwxg1qghW7K
Rnc3Nd5b4aQGXBvyTtsE9aYh2z5hfUjG7IlprNjpnX5mlrr64TzBag5qBmshlSvToWG+rYXpMugR
qHj/hYZQjssFqBS+hmPnoZhksA0mPca7+gh2RW2owDM5oWj2N0y24qtvlO0+b5M87Jnobiw8nGR0
VkUqtm/hqMwC7RAX1Fx91zRhRIAcnSgXXN95wBDJyVzLwylo82e9GJYwSd15v6oKJq3b2ddaJZZT
Kn3sF+aYXMKl+YHm82av2W3/lvh9VFQkx5grD9t2marjyPaGrBauvsYRHUGT5lrVaPPo3M65HqZi
17jCvSd6UG0kLP2YTUu2yxajPiMyZd+DQaC7sv8ndC4fLFy/m6qbvkCl6ZhXJvhvxmX94iF8UFjg
BoTdg24DdiXngNcHwVfA5a++P9+uC3XF0TQ61mMz05bj+9NjPlOhsMn8JXhkXuf/SJEvspPSAvfa
sioVBb2B88is05jzTFWHS8m1x5qsrlOTYohIoxHzwV3kBHvJcHcOTQs7pYYHvHLNltQz8kufksN1
bWiAaTA+ZlkRbBjsMgBhi6VCAeY3DnJ+RNzY2baFQHZIGPh+N/oFCUWvRdzM/usC1B4nyfwqskAD
4dvPUaX67BYD4FdAgrgxGi7yWmLIcws32dl28E1bBrpeiPkoMXc3yTK8G61J9XkgnQjIm4alh1Rk
kU6xo2VOLNyhjfHX9pucG6nqlXmaVu0OT/edSIiqlL2/sTt3PLDro/IOcMaW9trhoxTOLZaydTe3
2XWFSXub4U75rq3eN20iIDPNmJQNRvPbIq/KaAxyfjEzh7/UDDlteIlBH0tvntSU4DbH933NWqNj
vybZ8zqvA/lPINxbI2mmPepFPuAq7oxNZqfLoZs7J9Zk8J1XdR/2BIgj7sn5Ri4lmGEcb4+L6PC4
Nq1921pOXC/ILkEhJjhSTkX+FyrY2QFzwLC8zvWYt4b6WtUqeLeq1gb9lrlfNEqav8rawhAV2PkZ
R7puUfpSIqDkaYBltV/vG3qlrpXhVztBr9uN39bfFrm8pH2/hKx3zrkH4r6nED7Zaoihz5219g9M
9I8r5/UjZpbkroRvdcbTCVU6cPfGOuVRkSyuCDvDLPZlgNeFoJ+fs9tvsvFHyTP61dTdSy5TmNWN
SFXKCFj3tvht0shaisPSzJx30rXYDZ0VECYrlHyhtMqi+mfmcSMiN4Ig/KE763zd2F13YQrUa0zz
5UJKjznhbdD3WuS55pdCLucumb0DRao1eaSkBRTutccMvkRM1L48IeqV11RLuC85OjEI8VnVlGj6
9ta389c+KDCDaNm9Jv32GpOi2K8T9QthNddHw2ttRuNz8IiP6xIBkMZ9T0pvo5s9FbluxhZKV0kQ
APnL5MZJ8xtyzNaW1MQLcGgj3xgkfOWmmsb1rrAxyA7ppJkhKJBuV6ytu2u8oTvqEK42OkZ4BOgA
t2dwOXVpqXCxpou7Nu+rTetV2QHAQPGFcGP+pJe1/kOm63wVmNV7uQb5yXMCCWJacx5RqAWZO+Jl
xlz8CNz2AVwIDpdg5Gx12VFl5J63WVW1V+S/6kNZu17YWNLDdm1gRuym5KZwq7tqHZ4B5fshmv8D
r6nsSNbQiPGTqIMIgq0O7eeIN+NcuP2NtzhWPC/WtcwDZLy+wTiUd93Bk9VIYKTlEJev3slO12My
6Xf1SDw094l/Ny6WDYKaA/NepwSqd7HEWypXG73L4QkXyXu9JN4m6wHBV60r9umSphE8nJeuTZs3
2ljkU24WIs7t8QLwmugXQUTf5YjQuF7t4lS7BOQtO7P2bkmzX8YOPVZE3A921np39uBnm2wlf1gJ
4uBmRSuG8Dv7MttsRQT7qAx58017rZ5om2DH90SlyUORVd6HMrUrKhaeIGepyFiS23aaJPUcovix
2NV4VdtuhWnTy/e+AobvXXBE4aRy5ztICvHDS8f5up3wendyKHAfkdyYjFq/VQz4+5hUTdVsTEAh
a+hpsvAO/ZQoEh3pwPJl4CMbgR6oyT+TYcKDpI0kI09dTrFrXPupWzNiWHQ7pm5FM3bkSBq9QltV
wnpY6KXJUljlok52KziPzazhBA2dcehStAcjEDtQS9W3mpeTuGpRv72TW1ktSES/XvsPGmEwWuUO
/JZI5wZq9nUgOxy5qgK9IWuvOuPmHVmfApBahLmH4XrwrMbdp22vkbo3zItBljp2d2vOVjffjfVy
saYR2GXL4/XWaSXWdWXYc/pj7BbkNpxG84PZsL+65jYnXex3cterjDB40KtrDwrMGJqU65XhMiaX
7EZaTDicXbPCrbb0L7YhjKexk+XOniZxLWufRZcG2EvrbvCmlwPTGK+xYqRUrydRuvYYo1MoR3Ht
jByzKYRFkaFxM7LGzI7HdRFmyLBhkXihPLVLjErJiAkHCfbObNYmzpYeExT8AyikwzAUT3hwhXZb
2aMdrqNLwirLy+200CbCKqOfAFVYVxZpu7OYm+TVyzuOKoPJMHwzeVOzxMx3WZuCruivUiVtESaD
TI5apSc4tb1W37j0EBxk7c4P1mS3R3McO+iy+kSjDXygfWePyztXgH3aWCeSPWjh3jeoLccsn9ib
rRX2O+LW2wQ++TvR6vw4Ao8hHpPk+S0jZ+ulkbr19eJBwAo+re+a5a0x1CxM0Y3WeN/prMogxue9
/eBV80OXBD3nrhpQddeQOc5fyOVCi/VV6JrFdakRX4DmEK02/S9sRbMIqU2BF+3vJxxv56ZehvM6
e2s05i0tgTUVmSFEmvo+YZUt9oW5+pJDrIEIJJMpiYw2FRsssFMX1Q6RaDI4TnGkBi8pYtujJODM
eHxAjyZrtDfK0dCuLnQl8y5fgQKHK5jnD/LxYwgb0f3oUq096f40bmo8U4dOmuJLFtQRHi0tVCve
PkLX8pHBoHbBwrRHSR8btSF6cKNRI3Bg3+pFxSKJeBXrMqqQxrRp51qtw5RM2owd1nWpEcJMdLF5
7t99CDJfMhjiB9treyz33fIBRO9VldMFvslskT5xbMx532Vf3bzhALx2yNT6OphvBdV/h8Vs06uB
jhAQPNNT2nbOk4V4tyXQd9XXSn4xJjYHtWK3sHHl2LxpQ+YmnKOF/lT7LGsRJYQzI9AOuDWdDpnC
b2uK4qOS1a0utOKa57e6IipYFESlVvJKEl1joxmVxfVLHfY2rv+jIvSOCXA4TpJSkLLUj7rSsyIO
OmVdlWyRaXdoh5vWqKqYK+GIjY1YwWAWNzCjjd6XHzketlBWpKJ6C7e81eC/LP16/hqISt/gdb2z
kpR/Upf+RKtSnbyUFMsUJN39YUchHpAENVY3C/TSmqKGRHi8Uok4UcRF0WzoT8Ac0jyozlBg2X36
2qa1UiMyukALbUkV5jSqm7IvDrx3WeWSeviRK0MNBCImP9iPLgkgPI8D5S2KDPd+YMZcxOQsyPx4
S9nuUjAY/UHasr/imv+odcJfUbA4e6shEQ/eO+5gpoY+GPu5t7KD5gTDHWm2u3nIxaYs/Ze0bdcI
RxSbSat7S3uShlrB8+VMMnlMlLgri9K4UpVXP9E5gwWYloPlC9xULHcCSCjVN9ACXCHUOyvKupv6
cjMuzPQ4L/J5wpBRIWcQly5n1B6bGTx0iAlJxv5rY6U+wpFNYqo2LMqiAYGGQZChIbHbuRC8i2cx
Z8QUW7acbL6ZnhC13LOlK092l1JEPKj5EQvdQajh3BmteFiYOxN/rEBXSJfDXEGu/0miEG/gxE5T
WGS94zJQ1qyHgcr4Fyz2ZnVJdjF7Vp3ZnTJ7YZGH8f1CJt+5VpeuHgo9rbinAef1Upy1CQAj75jv
Dlsam/SN3bjemz52z1K43rVbJsV7RSrpVM3BHDttmbFl7Q+pKB5szS9fk2xqnZ0uivQQdFbxjSRJ
/5IBLtvm7pwy1da0UxOMxllW0/w2rn13sy5tv9GtnBcu36zMDnLILTvuYSEAASEZp88MmUFPSR+2
mutNkc7L4GALzzhjMjQZNxnNKS/M4vtP+eQfibj/L6bZL5rs/67w/h/xvXr76fj87zj75V/8K87u
/KXjVw3QZAmm4wxEDfrPPLvzl+86rkkZAR2RF8sK/+Zf8q7DP8Kj5nr6RRo2DZ0x+r/kXdv7i+MT
TlvEz3+Jwv/Ay3KRSP9bV7zUETIoR0JmaI+Oipz6q664eglZt2Gl5HchQMMgAYwNeVE70YsNIz+n
u3IDR30zYMz9QdL8Vbz9+clcFRNL18WPZ3020XgwSwqCxzkWe06FVB/o+nvrDokXE9RksQC7GQyH
ETjj954tdPOHicono8Ll8y08Xs5FifMuLsRPIhxrq+whNDcRA6tGD5mV2BYEs74B16OCp2ExxHei
z7W5ocrVoG1NGs2OWjd797d75X9QsX8VA39+D8aq+B8R17HJfJ6NyZl3OUkFTo0V6vKjnyyMtVhU
tKvBYgq1mYiS3/77j/xVov35kZ5psE/FEEKq3frkCZn0RrTtohVRUaywq60y+2JbI61LTI3yP1zn
328wjNM4si56J4u69+kG69WshpFm4GhYxZxTVqOc8iCGCdf+AI17B95Up1pq7fX3f/5HMhbgd8YS
cZmD/HpnU6XsLaY0aMuiFcm9pqMtKY6W0iABXYiO//zP5Dnm+WEow8c5ny6pHAfLX0qromzRhete
qDJOJ+rHRMo+pzMCqru51P/+L7xcul+fXUYeP60QGPtBW3y6gwkNjXTVwwSQuqO/O0Zzef8xRPrD
x/z+oNro5BaGN+gXuv3b3UJgFGt6R/RWCOfUV/1HYY/DuF0VOu5klOQvV9BLYq7rPywRv9+nyDis
nQ6iFkvnZwNGbfWmb0ryQLPD8hBSDt+znRvXj7WGiPmHX/CzQ5gbhR+Oj0GeZ+31Py8IHnDeGtmQ
IsHCLp69iY6kqGKKviOzSHW4kvAvN4PIMg7Mo8WRc+al60eLdylfb2j1Dausnts/fK3frwF+F1ZJ
02DB8k3j0/NT+jpFSgm57jFrreVEseIS1UNQzld5ngV/WIv+pw9jzsxghDeCx2jx12eGo7mdqVSw
JrKHOw2tnu8cmEQX+/wsX//p3Xt5uV2GMawM4Hh4w/19ouWy2hXcSA15pzHYWYjSeVhJmcr/NNn+
AuD5uwvx99vXM1jlsUXhS+Nt8+lvGhKD3ucaJguh4emqAP/AuHB2NmJtkXdcJ0i/6XQwP1YJB6w/
fPbvazuAIT7SJ+9j8bL5tAbBCU2JD/E3Zoz039sxX9GDVuBOEWdVGH6jNHn1/OPr6pkoTh7rESbZ
zw9Na1yEmoQjRGYyf9OIaT+z8vqbf/8pvy3r2IloVeCtxdrAPPLyv/9tykecfKXiwSYP3RnarW8X
yVUC5OpYEg6MlO3LB4OH9w9ZnJ8m/V9WvAsfAoGFwRmMH9wxv34qYIYJ05MaoVoGWXBKOFDsKTGU
Ydlnq78Hik0D1lT6jH7qZuSGWoSbfuR1Ve97nYLhA5au0tqXyGvrH37qn8/GL9+NH5rzIyEXuKO/
72espgS+N2nkWnAB7/BbFNOugMDMPt2cQMLWXnEaVJ3dJlUaREux1oe+mFIe47X8nntBO0WOclrI
KtaY/+m5/u0huPhAdXY85mWNc+1PFw6FcPULqyLubhT+SzdM1VcQ9YYbu4ugR7ioNf2KXmxuTPaJ
bAONtVNmvKymh4gorRfHm/HEjB4ckCCdzKPHNAofcTdiyOpFp5aNXCVLcumYroo76OIttqXZJgTO
xVJw2evyo+m4maKJJtR1uyifCfZcV6aMpGazAbSpF8fOkirgH67yv0+VUas9ZX1FsVUN07ytNMGp
I8jBF4hNvRTHdAnGfJteni1i0PAQwUXwJYJxuFedkd/qVlJvTaa68HlnJb6Bll7oYIBhBkWEcXpk
c00S6HWTuoXwTXA+U5Z/MlO7rUNkBnZfwwry5rVwC3Wd6xa+o3//GH3+XVjV2ccHhDJIDxj85683
tBKlyqoJRKZ2LaZtVUeWiJEn3PEPi8LlbcH/1d/uT5vBt+/jG8ROD9Xstxr6Qo3dEHSZH5p27mZv
mqnBYaNLqOnpRMsnZmpdDzenNvJ4BaVBJ+Fg3SY56m2iJxMzJ2YrZ1elzrVbo/dvUjfIbtd+3Yoy
O8MCRuIgwlGG81xghNbN5H6FPNpuLB68DAjHOkT4QMQOYK9J31mydltUia+rOWka5AK0Q5Kwbgw+
BeVdSf1t7pd9o5hQ6OhRAGWScn7I7Qsak62WH+I9p/Q6wyyGycFYC4C/7d1lScy3yI/2Pkk8ecuQ
3J/OeV4WkfQblyEJ4B4VotCz9qeIukfWA2YBNZh9mt68eo0EFjM9TuCk3tGG61yVIqO8V9Pd7Zhp
FFgD3W7lDlAh9OJsUVvbYxaK99xYX6w0v4gz1vrGj24gs7iOuWkzJfqdRmzMpjZ3npHVRTU96gZI
mmQlOtzL8oImXPCPTRIw0sC3WGKjdTV3T6GQdtQB3lKlKfq7RF8kVAqvfDDNrPpO7J4RUJC16MoG
o24jSmWBbDymN2MgW2vXMXeQod73wY9OGh2UPU1zviRTjTkd7Q8SYG5RxzlYQArDDnHrVs+T9s5w
JnHAjZKfa1prjtpgbd0u8LedpawTF1+/rhe7A2qrFVSijz2WU8MZujitW3vY4+j8niXLV3QlpLwB
OOiXjjvqPtMcpjPj2BJqz0nZitmwXgedSQ5tiQiDInl2YFbedroB3Hw1P4wireMiZ6INPhTgeATo
c9kGnYA1kGKSu1oqtwBe4Tj3kvw2uviYurSUFBYjKc3pfmCTBI0PvsU1d3A5DGqqE/mNkr2HvOj9
cOzMGbwrtlaAV6uA++xbxrOcyzrdJalpbmUh9TuzoGu60B0g1Km0QjAh37p5Yj/mFGnUT/kaytIa
7z0KmfAjBy1N09WKKJapZod46EcuN+KwYdXqGWGNXMFCI7/ea7ClIaYNVVzjGkpoxOu8RyMtHjOT
tMCRQ4s4lB0VIoAW835nMswu4pXG+RcositXEoobK0aa8hrRbEGhaDPeVqum74SaKR837PUqHV1A
GgWNJGuXv04WfDOaEh4Sixn9IEjBMVvMdEo9Cue54JSK0GxSZaLVh0UlKob0IcOZhSs0s1luKIIo
t6IdDSdeYWN8gA5b26hqBqDcvVWrG9kwT4Liki6w0GBTpJDILhC1lnm96mII5fYdFXzajdllnJwH
GSUgCiiuzp7A6RkHL0gfZDu0d+PS5h/Z5FbwFcS5GPrHIHfSDTwNblPnTar1DSAUfIe+Lqev7HY+
ApuXm9Kmd/zu9pdiWT3uZxtYwAo1a5qqexWkN9rS1CedAdxLkaw3jvJmyAf5q7F+dGDx/DT4yGbm
bqu/HOFkXLFIpSEKf+wN/Y4OXNBszAli1duvaRpMlN+aN8aFU4dNeVvU65Plgd6vdHVKQavUF6gM
cPqnVDOsnbOUP8aFVifffA0c+a5n+RMNyU5Ia5sbVWPrR5jV3vTAI51dyuUb+7t7Za2Pvl7qW3L2
cIiMy2BcSoYF0GXDok8xtDU7kSVQTYx7SuH9KOPFe24AuHWGHHChKxeXT8GI0jVuhL3wC62TirIi
PbP9ZNgjGmQeeSn+bhaAEoNNVoLm6hCztMUn6M5RuZm+Mf2ZatmqscOshkOcWs11bQQFVLiEEYol
Pc5CFvNM7Dy1VTyms7tjq7OyQXDaWPGcjCAJQyHTB9PiGfLr5qaEXxoMjLHIHX33s8xGPF5BwXet
afd4dJ2Pko2HDItKUx+DcIYvzmDUx4TnDE4wPGa7LreGzPnqmFj2FAeirBu0oGumQnjthsio6id9
mU4rRue4Cy6HjBR+l+lcwp3rgd3E1XoBngctct1qyA06ux1jMThNRv+lLnGAdSLZ5aqusVmP8WAj
FiH1BZHjMJADeJ/FkjoCYpDiyQOQWUW2gf8Iy9sjHbTapu5HOsmMreakd4L9F7NkCx+MMyOy+9/o
X6CN1M7Ts9bCD5Na9q0303wzmayIdQ1DxaP3NKq13tnA+06vCim/mVl3vFQRH4OBCQbpyB8+7hHs
y1X+g+Mh3DiR6LG/NNnHwMTt1NG1hy0hEA82bqKnNWn5USCwsrvR1liXjFKHEfsWCNktnpodu2Zs
kyZtRa753awCcmcGJ/+xX/KrvKp9BlbLfWbYe2OeHqpanodR3te9Kr4o1d7lMLMiLfOWyJT+N2MR
KURKYR0A9JmISwtw5DwpQWN0cSLgPWVDfr2yOt937XSvOzDvg1ntXHeJ7EZdWUyRud/tp6bkcOEH
aei36W1RZseWVulVTXdmxoByHKdr0y6vS08+JlSzh1iQ/H05Tz/wbAKsws+RpdgQuro+T+bohCAq
Gogt+g+3D+jAAURknXKrho9kzqey6d0QgyfFz2I++326a6uGeIk50Xjaqzur5u4HMoEtRFx+8Gp4
JeXRMxiydxoLThtq1JJfg4wkaK67oRnU9VMAGJiTDR0QXT9rIS6xcdOhwnEvrgwGU2+5bvvlOHTB
Gltj8MoC7kDxXL8mU573BFx4iVtuwT5FS89GbupXthKSsQe8GCg/d3PFTYl0UeHaErB3coD/NXkl
rHCDtskaDBA1BJ8pIO+kl7vMz3Av0PcJ6PW+pAAtks6sR52s3iCSePjG6w8914YQNSDY+uMQ+j/J
jnZGu/hk3dTsoyNIyo+UJp1dUSDKXBoKq0C+pZDHpjRgypWU495JbQO6dd9utEV7magLvGJS40Wj
TK6Z7CSxgcAgqvKgi0cmvnvQfZsFvwPujlOuZ1ce4z3d73gb1/UYzYnGBKhsm82QWPEk2o98yr7B
UDykl2ubueujo3c411aSR7PTkTasOv5FhVbVwQfflJn0w3Z1dzLLd9osiq3Tmbc+rixHf2gdO9mq
tmeWqj0nnNrmYoxw4t6y09jqAe7Hy/wPRePDFNOxz4FN6zhtdfimGuEdLFnaNi1peoFChar8pNML
D0R+S9tAjHIUQ3+Mm8Z7mCEurz0A1rUqX71uZUQ4P1HuztLNG7ZvjNiebHs7mB3MQV/cop/SYj5O
TUzOmtIji5FjUgPXMEZ+DgLem6Yu+uuimNmwYw2rM9Z3K5n3gbrUPtTWLnNoH0vn7gFqAPNBTW59
9LSQVlk2PFrzrNNPEnpKPwtNvzdT75ooDy5OpZ2MhhZwgY/h6OJH5ZaiGqwR6Umz6VRvnJULNGgg
ygBGf81Re+KkXLrLq4CSlICijaU4rX59Ll01XU918w1PDyYryM/nxmdHzm76xa/aWwxR9Q3MFRxm
Zs5TQ+7Mq9awMzUAzUuiPWFAMR5T+JDuKJGL6AzV23vf1R6dRIsG/CcRRU0/co+prVwhyE+e91UP
wH7lrgSQ67VGOFrrVe6bdcRUL2eLPb2idb+NA20ISefJ2K39R3c2zDAzzC1BxXWnVlUc/cp6pDwe
B5vmIWu0d8xv7gC/N9e6CSGMLvav9qwdO/KAdHkzKxSWd68EODWvT5KYBvNbrcxF1DNaRZv1DmzS
dktB91Wg8FF4GWNqRHNs2ZMHRNtt4Ts6d3C03stupEdOy25IubLfGpQAhtW3P/Cc3FU98ViFjhTq
rnzu4XdH7SI/Gmu+M2RgH7CsWk+aATTOnAeHfoF0ARnVqyMdejeD5wwbYE7T1kkLrL0tgZ/Qz9o3
iE1nU8irnBfYsV21ZGNx6tnwvspJ2LJwXHHfrSeVT69DLdwIdxHrHNuRlSX07AU0WWwqw6338Eq/
aUOpjsMQDJGX5TdgxW4wKB3naRwZwBcBxSgDb53F06CRzSUjcomhjOBTBLm8CHUT/iA1h8mmgCsZ
BkX1TPnB3vMVyxkrS6i3XrxUWn0WDp4CdA/wpPVTU2nfwbX6t3raZ1ek6xYgdS1dLGS2QtVA2RSM
XK+sqQUcmByy2dwxGNJeJ3rQIldou6DCp0PfJEQ5XDWFX2/9foGdPjzTDd1H85IePK/bsZpt9CHA
dawwlAz9HTx8EZqyPVtrEgfOQi/mUju8vNjkUPV6PwbeI2VuNuSt7rbVnS9LHdwEo7UfK904kHQa
Is2HRyLGOS7Snmpr7cnIW/3U+s3d7Kf3rdHAqwRsWq75K+benVXz3K2OfYafRFlLb9IaExzXVcV+
K4GydxxLOMHwqt5mg2KNajxMrN1uVipGxzhgWTF4sfT1te80pgFsrF7O0AonErHBIcemSWVAGk3e
hUcPNJ/O9K1Vzc+VqPyLqzdWBodaiMeclMGbSnV5dqUBpdBzY094MgjpkvIa0lSmzpm1mSyfM6pZ
Npu2mGd3q81dN0alMwdPHBiHBzi4GdNtXcMvrVHWw6pSgO8XmAX19ZrOvqW8d3NauEKw9gJ2Ujll
Vzi/yjsK1NsffTOx+Gldz5YR8L51bYquQc3KB1s7JgrNJ0obx/xAyXGetalSe03P5usBy/iwM5Sn
nmVSyBuZ+3oS6UauiW3ujOYt7YoJL2tjStxDYwkRD45Z+pBCU7/d6P08xnKEGDtlDPBHZ/AeyfBn
tyaqMtCw5WY1k8fAX+4AZ+vvSil70/pvrHe4JJZ3q1tvZq+zKOcxi6ObLqDqjKwAwUgmaHhVXCDu
sN6CANy4nHiz6c7BTUiDEr9nz2GhyK4SLX3E1A8/k+8NOu0+4fAs1vHWTIM7hOA6Wrp5hBjr3KhM
IH0sTXFlKq1MojTpk3cnK8qbrJBxU3glwACy0Wvhb5bWfm8734upMZoPgiExa3szw4RMVoeCAu7d
yMEmu+/m9Ai9NY1rVzU3Td2dpnF6KXNs932rj4+dZ77CK3+mTB0RTtRI4RAj3wuFSw5HmhEyIFtP
eUC6pvCyl6wE9o2nSZ/2FWtJKMgaCxDqD9itv5gVDyz3BjWMJX+TrdHC44nBAuBakB0ktjf4CAck
HNK0zaxNNnW0FKT13iPurVntfT5aN8N/sHdmO5Ij15b9Igo0Go3Dq7vTx5jniBciIiqT82Sc+U/9
Ff1jvSgJt6uy7q2CHhtoSNCDCpWR4c7Bzj57r71UsHtpbL2wXv+iyKGC9DpPjwALi+Gqn/ryk7ks
+mpK7d3lddbsp8TLH6LaQtkFlZfMK6ZPj+MDAuVujrxzPDrL3TS0VDTQK32oenKYIhVMUiksX7OM
1CM3+Gerp7uE0/xtidsOjw6x0iAtJ+OZQRjFNWSx8zh3eiEWrPUG+2r5VAOWuMqXJb1z3X4+u4v/
upilcfaEexfJ9NXme7hUdokv0PWXF8MpuBA4tLVB23rmc14x0fcwroMx7opnf0FAcJKCcowIxKx2
RLzQle6dpq6hjIoGorsay9q357nOtxrU8EL1AoiIzn5phOlRplrkt2kEGJmyqfQ698KBowRbdHhY
mM8aaI3+bF08PfTbqVbUg4MaNmPBEr+dvlMXh2HUsEEb9Sdr5nynVX0/NtX4WceoT9wxe5o6wMlk
dnxhPVIGuqmLE1Hn/uRVpHPoHq+PVa2GZznNYbol5Pxmic4KGg7RW45SYm/7hcBKYPUBOdoscH0/
SJCGNja4yaMsHW87ULg4bHt27Oa8PDpEJ7aVJbPzYrbDnhsQuJfyYfQqDjLaa9+A/f1MZbmfcYIH
OWdF2ustK0hiDGp5NbfpYR4ap3qMNLy9XWE5+rqrFxQrKQfz2SaljhUP0CSRiPQdkYT43OiY0xYz
gLhYyWQefAAaW8MgJhF3/d28dvvmyslPQxaWu06Zfr5p8PjtB7OG+VQrelSKUWge77lxoi83vdGF
U5+TyDZGuIszOX8HUOgM5uHRhUZwXaYwQgo8q44Expd3Sfz+T8ImgY0R32ztmp9WnOm9j3D8wwOK
w5JATsOmjxL96ftpbF+lbWgDHQ9zSqp1K77rVWlmXmpgX4c9BxXunQhkuhWnXJCzopx65izIcXGC
Aij39dIPCEie261lKZNtuPeUCJdYPHubCxKUlUapMFCtub9HBWu4S/3PxRxmh+FkiX1O3F6EMVXE
ia5OQ9jFJSo12u5ZdCKxf3TdOHD3doBFNk6xlPoj5c8c36jV410gcOJGX75VJtMVvkYHG2XRt1Fg
slZ4aYvun1sJeDQB/IPS2KSWVxMkBMRcQ7LOEFJEb4pD04RSnXhXOBUjkBMlj2ZhO19RETl3uOro
RnL/uU7QzWrx43g62xwoYGj1IBW9e1piwX/YPsTfPf7QtSmhK7pXEkFcVGXm8H9MGH3TbjNP+AsQ
QlwDUIw1zUAW5l4CGG2tyZ7OMFjz4kY29nSHqS7Ve4nJ9xgPg+NvtYpD5it0R/RsXczmV9EUdNUV
plf96CzymmBEHRuHpCqwtA+ZMqNdE43GtNewc5sjsjyU1AmEpBGwvCz8DW8uA6WHKFZ2lknYeUGK
qopN0doxbh8EyZmZrPqGF+JX4boHaY0HqkAfpjEb36oU+dkX3wYozaJqb3VW7wfdOujCNY8bXzSE
0UN1vyC3rjU74sK3/R5zqqWk74dHHXyQuePyToHWzvZQI2cqwzgEod0xcaE3BPPI5IMt0NkRPWh5
jlhjvLcpoWDU/NDxqKMtFjvWRlEr9kzxYbEZ5JJtI/1b4nvAG8YPEXXOTeXAkcn8aU9/R3PLv2I/
IplnIAV79WKKOj3C4/vyOptXd7y4x4bTdsAIFcOAaSz3XPF33aSZ6/EVI1MGrZYlel02+DjfAYZU
zv2Y5567S33qj6JJO8C77cGDEVrPE7eI0xTyqnfN8ivCog5vLE0G+9y0YyHRGtZ1616MVjoeUxrn
weeoTHs7+lGZCyoyTu6WubHvUXdy/1BV3mxfJU06V0FTE7/cxrpOykCSzXUv1DW0+aYqrbLYc8F4
7V4Ow2Re3KI11G3YD65ztKCZuAFcW5/hm6jKtRgi07mMeLWrE19vshzFYK0I56nj7+2CA6OUjLeQ
d8TNQTSqajoru+fEPEVPXT7n8oryah4FzmDwvzNPIW9jwnSlbaxuqb5byvBK237Y7afSb+N9rOza
5OniRTRd6KySV4VYZvmYyVGLi9+pNj+adCCOR69QWd1s/vWYGLy0Lz4Gh+LNO7uVaXGdNax1dubY
U6G4kXXUUtfhFKZx7Tu1RTFFJUMEDB3nF9F5tDhL3dxGtmbCwiY/nxUO1G/PztpbrmGCfnqQnRFI
jArjS++XfiD1VMNII6l2LAzGwDxH3rjLzFof8ZGN687npelaQXyppvRRj2wvI86dN0tUJid2cT99
d3nllcqQxQH80mg5366MnktiO5dy8PJjEfsOoYp+dX6MaDkkAw8FeYAgXuJq2xraxqXuczYq7ZHc
EkwUvS7fZ6IMjBxOL3/rvdTYszMP34DgtGKV1eK3ok2gQLYjzh2mfK3TIxI0Z8tBd/NVqWuKqRza
/Mh9yeaSuxIhKM4d/wa00XS0Eq9l6PJTxRhShkFYZTO+3nrm5F60Zfu0rlX2cO+dt0lnYMtL6ZXf
jUE1HwmCqyjMsq8pEvO9QW/V/dAmY3KAdqW3rrFEp8U0H2lex/OjzGSPPYN8eZO7MCryNtzOjd/u
jai3zgmPiOY8MZAdrD7/kUeg+jM/bB4tbTHVIMjZ/CbzAjmj0h8+X9pjzPrkIwPTvTNzogRdaROT
chUFKyZ5gyWYk5rT7Iy8tWjTPi6tTM6lCKc7l0n1jjR5vvUt+WqXiwWIF6j7V46KwOLM7QAIR/b8
nLFofYlhK91nwn2TI8LOKAovALIX3odhX9OK5s13hQ5Nngx04RC7rK89jbNfV513m/k9jWgzcvbG
nPOM7WSbDSdNOvTgETj6Gml2OtSAaq8EZaw3QHkp9kKhZPpW1saJ16ddE78IM5QXt+6/NNncAFvh
CYj2dDWTkNnxxuhuAF3LM/Yi8mR8259ukiXhjuTkHGRUy6KRpnKo9mwTZQBoOUx2ypX2V2/EpLQN
emlE0GYFV1g2OvNn42bpuEmJADP2p8mdz+KO3MHcvY25x2tCmvcGf9K1FItz28u1o6aPgJmDIzL8
3czK7GbkKLJvSUX9ZqumvS+XuL0zdH9OhYtuJJzRPSIooFopLRGKRKrseJtVi3yPG+LFHaDrQFZz
edPakUnyBh8ABO/V8C76NDsUqZkHDkadiAfPEn/QO+rtjbiiyaVjr80KtqbfwvZ6jFz1hE4cWx2e
M+uyxGiGoOcsZJLCGrdjrUzU/TES3CoeFbTScx/BmzEO4N48sJD0WerFoXWIKV+la4AkxDYay2W/
2CYZOWPQX+6cyps0G370ZulTEdQsJ2aaaOtWYZfsZGEA/S6q6dQ4HESBFKuLSNCywsVUB7sZCUp3
S2jfT5Qlvdcw/f0dZZzzNfgy9VBGIycPDR1tWUrvBgGHFFwVHge1HJnfkn1r9tmmNqcHPCEG4Yqy
u9dsxTi+Qoni+sce4ZvpvskT+doKcAlkV5Q8RYorcTNRpvAQJjgAPFIPeNoH/wgJLTz2qYtCl/g7
uvGqM7csQcB4ecdNh6odoT2agJfvDTtsdzHHfiZaiKKPvRzF26is6EZlCa0kNDGh4zjWrTX5L5mz
6qskOtJDr0g/mhXeAux48dbngM9s11prDFAeQvoR7xZg7xwz8pDrP/Z/yDEkVpaVP/K0HLe66fvP
IbXcm6Yivr2pexyobtvzc9jpsewG/sxKfOuNVszBBnLK7LZ7LxfDhuX23m6M4xSWw4meIMJzkwKX
CftSukm9pTvjvSW8EmAkeS6K7Ft12EwqA0LMTB2QKs2rSvmNzXEBv2C4dvqYDaFTjEFFtzeK9XxD
PH1HJTFsfXS6K7qCEaKWKX5ACi8vk5k/DJycB69IHMIrjBNGzzpSYrs9V5PJxaqIfB8pz53jS6ub
hNT8EF3weXR8ETwTfcoDrrICDSsflsfFHKEt8BANiCyLbT62WKlMP4h6+8k1iTPgF9srT1AZY48B
Zy/x3InsiNRO8MmfP+pWUCfNZ/PDqHgfJXJMqLSX8zPRqZF6j2TEMli0ywxYZ/LiM4Fy/zUEQIdg
6c4J/4agCcEe6BfcUeoEX33kTbZpVGlccoOxuhpG44m6mY682UgGn9fzRsd9doR0GyPCT+1t23gI
SnSpbFkTxxcvI4kbY9S88fIaDR3ZeQaFfEBTZAhh7NqWnsT55w/ABpqCngbTwK7EQzUo80LtSRCP
e3ux0oBmdpfQtO6vI+GgBZsFkmAi2q1oXf/SUTW+iak8ejBDd74igtU8K0j4n/SvZSSojdM8G+dq
7klhDGlVUUtmkM7QH0mviru+V/7FgRpwtoQSx0bT3EFwWFx0Y3pXVdQ0vyEem5eEuh7aksthE4L2
wq+cmrc4vIww4HnG1oE1GUsfOCeUOhbHesZE6HvrmbFaEm5QKKxzXvp7yzIULUSZ6u56pzRuvIS1
BR1R4qkmnXxHHzpPdjKGRytapmU7zHn1YFr1pyfb8qrNeR3u6fqujm5dOaRh6XbsJsL1fseWP8dU
vWG44/FcWBdnYvS6npG5H6IxZjO8FFEjtgNS75lsPBIuR0Y2QNUQhEAYdqDMpgOaiTi7oJopO+M3
KDUGrJQG2HKf5W17diYC/CDoZu9c0Vi7Lrmrj5knzXTkrvYfdZXlEWmjgqyPu+bPu96ojvNEz1mR
5F0wY1c7Fi5sALwJ3G2J0vo11Bwx0T48yAkDGHZimb0wLxO5qTMUjtTayr5xn+3IApUHLOHYac5k
wxzb5nOtnPZ+tG3juUx661qXrqZManlNG68gMmV69zJV+lyETvVgFHMRb+qokCfHbXq6hZS1FNuR
5RitTiTLO3Oar5H280AxGJqbARm/OuUOxRbEFkFqXJsReBSazyO9dZzO7LeVqknbA4rsAzrAw2e4
otlPCQ6NnYrBu8CjE5xUqMll01JLxyWfVOAF6ipJnyxwxjaJJ4TIXVI1a0BLtJeOeoPD2l9PQlkt
eMCYG8FzQsHat93ioicsGDmBpqBn99Ud8ITYeypGnn7OjDNuGxrSu4WKSbmQvQgtXmw8FRyeUic6
eyX0NCZyRx4tOhM2Zl0kQKZi0Bg7exroroqHmgouYffRD7NLB/aiVKPXxGPPlizFl2zH5tz5C88H
JSe2GHK5qn12gBE9B9fVaISvtFB/xVPpsZFn903NKHzJJLnKMne6ocY227u1QSQ8dtYp2a5+o1bj
1Jl1uGn89Lpy+/eEixw1cUqsbVLFNPslyguayc4YbOq6KLa4rspbhWMqCjCh8dTjtH0UodHQD7EG
03uZNtvICquDiAogps5cVPxODnUaseHZBJXdb2S8ZK+b8tAqNVJbXrbXeUqcVOeZyfqKiAKWbKod
BO6WVCufriddnCyGhq2cvG8f/tmObJl9KBrRvaaGIElWhVG7y7tGH5GjiHCGGCEYduGnNFN0x+eN
jwg/3iUDsYn3lCae/UIQZ5/FM+IxlTzULHX1bmGLYVx8cymeYLmYa2XNCIGtNEqazcVy5/n1mjmb
I2M581xlR0uxScwJCtGL/ajNMmhDjYXtBVPSpac2AjS0/jMzaHlIs0AuoG2SoYPJYHnRcXCk1Dtl
jkMQYSzZI//RGFSO9sPImnFPzoD9kGtjwprUxyCVMnj5r1efpVwKodrubSmT8ShknXNwILm5KVuj
fpO9YqEKbsJ908rAK+hqAqUdtUuX0Zz4e3DoC9l5MS9HvTnsjKG9jyWSJr3YaKC0Ui6nBAH2b02X
f7Jc4tJxTKjjkO8ByP5i/65oKLUHXf3bTr94moaJsaDJfoMwj6nH5ojAM2udOjs3PM2j132yrHdZ
BHetJiDjMwUfxxBw7KaZSgyuPA2nO5+NJKcx0OzZZulkb+3qvIuNH0VHbTWsgorM9T9tqv8/9/c3
LbZr1uV/zv1hEOzL3/73//o92W39N/6V+5PmPzDW8F/XJOYG5ongwb9yf5b/DxY4hGlc1Ft3jQD+
V+7PoOGW/49/LCwLRpVcUyr/Dv4Z9j+IFkk8gcQz+I+y/qMqW8+Tf7g8FYImfzEqSIAD89NAdvHP
f+fhT3WfGKasX3gzmPdrJLjwkZAzIzHPxKWP8Qw3JXbgSBCG3zTju/QOmP220pr2fZcFjnoc5OMk
503qIevPub+1EpYkvP1HeDue8dAtj2hbe1MXkF/ooAqvqn7oNwxb4lVGZ2k9COMz71CbuhAdxQGo
1g+AdMVv9SCwXl8a61i6bJraL4NWwx7LxKnUNn1XQjcAfUzkGIA2rBgC1wOyzL6YuNuPEBNIyf4F
Z2qyzTyJx60nT8fCgDNmdJvm0g+wzp5AeUBiVlsk9MnTD2p5SCSDVe1EjzEkn2gYz81gnG00OsPA
9TU0VEBmMCOLrts12F55ZFMppNl+xBSUh7o5Gl1/0Ejtbpvju2B/y0IhHD4GF4hINLYLczMbbDIJ
NGPtyi69Hu3ryqTVW58kdeNknC1i1hxrFtmfW1SRbduDlqMQsMTEN45wbt1tbBj7MfF2PVKEybQ+
dj+NKt55xc8+loG9kGDUzx5mRvqCFge77bj4D4MtbjrRmJuW2mRqA7ttmvXXmXKel8lxjlIU6Vr3
FO3hWW78dXkNgAssxQ8ITBtbEL1XOGwzItrp2OxhyGzKMj1ixK7XKYfGHWgR12bCaJKkEQCJK8v+
zCb1hiW83fiW8b4UX1Ri7Az3evSR8MdMoqJ1pPGE9RX2S3nIzaS/EKxob3o4ZrJULz3DV+gAh3L4
kpVmQCDVQjfFU4Pc60bhiyjh/iSKjkf16iQLyc3xpuhp3cTI2p5ntdyhF8R4lC9lxVqQnj4Uop3K
I3VBSRcJmhKKxGAH88Dpn7rUSUyIas2lwjAWpf0PSsS4oiuNDbJkXVCfJBdpE+ufIsU4CAUJsRdi
XbIXDaWCtQ3YwlAswqKl38jQu8YddR5pRm3qcOeGsDpWNhBGMTayNocd34wOYpi3xtwgRHlHtzcD
vmX45nUgcoqRUfHjnk2pRz9Wds/ICm/Ax13L2cvz5gOn+AAL4W3opoGbESAYxD3V51vTe7QT+lD1
SJhd+/Q0XXu2PJljudWe4rjfNKgSZwTmbcoey0j2ZfvdVk+tG8TmSxhPhASm0xyC5LJD/074MECU
kNtMLlvmm0tNdXOf+tuy/1jFT6e87xV9wTGmy9JEknfqWwlDGzPSfJzM8aGfFIuC6tauKdo19Uba
CSnMsoeZQFN19Qr47SxYGae52rHm3vlJ0e7N6Sbt8P2jboHsvQB1Ctzxp7G8JuabxZiZ11jVgdPt
wEThVevHvWVclbAD1UPWUkNVQEXZd/29SPGLmLRzMwvb42PfpKcFywY3f4LSuXNSyiIn1osxADj3
FvZskDicXK2IrD1elDn74uW8Ycs7bENkImwOwAy53VPnJEE915lBeOSdEt2fYZRsc5Ze/fA0hclb
qLgbvKXkqvoq8RpTRLWpIa5r+ETz9NXVuDvDLChi7jQlvC3tJDjpnmFcbBpu89oUnObG7bT8CI2f
NE9vBgx/tXoYsLN36T32CB4RN4NK/MsixZtip6rycjuI6EvMmGTy9rlyFIYL1wyUkV0VDIMLK6UC
NFrDkZ8uP8o8xjuNVW6tLCs6XPlGXNIEF6fH1YWWz9TSkpSc9jFThlrAPwDD6QY+muyeycf3PunJ
I/LBJxyX+0qYAdcdQoI5HBpSGPzlSQBujQa7gVsMP1nSnkk0YN58NONT3B3M3vbubVk/tahecaTf
a9s9xJFxzAT2xaooHRxTDc94DNfLlSe0vbPs+EarBPqPWjj4Nkn+1ar4DvRguSFFdecW/sfAXUvB
+70p8O7DxWfzaj3oMqPsdkxWnocvrqKsxesSUUS5IoltDtFdFd8i3t1bTLb40ek4HcfkAun5RrOc
//BXZkcDtK5or8fF2dVKO/u6Swa8jPVAFdWYwszp983SmcfGFj2N0esJLWofmiIWGDE6PjvTzU/N
aEof5uFAByyRpVdHY/CP/Fw/M/dsZcJLlgVU+2MYfetVmG12ZD1KJsKBBIlbJ3vTSEV0dNe0CZjT
LipDLJE5+lLbhgcWRjC3fJbhYOTsxvsuaoFlr9XRCdIl26vRxz1IJdw5H9z+GTR0t/P0kmTwS0iF
JGrYJR01kPHgvcaY6dgRuGyvk5d2bLdK8PL33fFe5T53JA6cSTyH6BI+i0Swh5FLTbd48Wc+O20/
tIkTHTK93A2sxPEcWbvUtF/LGPTJprGmej91lyiqf9rmREKuYvclmto9R23IMs1zeoFxzqeklQtr
QcLEbYYEK54tBZ1o6C8smI+Tv7wyoyPZTd9JhzWH38Des1nfzso5+W59Yq2T7Fr6LPHyAz4rk4DY
eLaVyui2TpcTIIvJeTXxq1mysFTWa23VQZTphBXZcIoxKBY1oZ2qfdXueIi1jneONemdJUxvT+Tl
WEW3LMGYxvpD6y7r62VTm0CZHQV6H5uKcUSP2MRpx4eJrfZIoTw2lZ404Iq1QYm45PR3Im52JS4k
w9vPczjtGtYugeiNlrrw3J95rwIB6Q6203b3nSER7W22uTlJPACASaxQR7uwfyrtKg7sNIk+HLuJ
FU9ZrcWWImD8vuSR1vrMfFsTu2Bgmnlo14k77jCquVvMldZdGdociIjHXJdj5h60Pdv3ns4Sqpin
uH8BsmLHJ4ct6D2KcDVvWLHx8p8HySathViYjeUhWxrKUK08cldciRfjHE3CtNyERuWf4Y5xonRJ
BeWgw7LinDXcR0SnDffCXd2y/fDcd3tmwvZZzV/ZhZh6HmGt+ijNuHJ3ubckX9A29N5pjP6t4mII
hh7ZA1U5FBErp5pNrub9eqb/L78CjeVyVsy6E89Ehbs2mvfZQqMk6zZ6YD2aPAoIDxcsAtG9tfYX
dmIuoeUipWX2t/af2EBfFMeLl77M5hOSaL2fM6qyq9iRJN/C8dFo4+nd5m9/48S8kKgBlVBjWPR5
bevcV8vs0dg8Vff8VcJTQrOwSxXIrkiBkZapfslmAAGpn3sbVfSkH/gLLN/9aGGOFu6pDlFM/MIL
73gZsyCJZbtLJwbaeDQvWS2Nmx5Y1RdUx/IldpEc1dg53HqptcHnws8jThahGtd9sZVxIO00fm7d
ZLxK6ubgr7kHX4KGy4t9Kl1jQxteczbLUu8MlT1HuX6dhREefOhV3JIGipsOWpWKDxfMzjnKrSTQ
pZqfjCWrPgvLVy+J3YZ4nTE0tCYnZfwN7S7s53BvzZ7z7JZ+jPuvso4+3XOUL44rD6/gbDV7Rrxn
uL33iX9sFq8Pr21k+0sFVOwBgtU3DtOzLrtXiKf7xLtfmvY9jp6aCjmDiGJ2jcH7NKYJdqgFKHKo
xlMYhfFtF/pZYI/DU+IR6Gl023OP+vGVPdlPBs6R7WI210Y4MgCFGLEF5bwlxvsfzcjQQP+UuZGZ
e0UtLpIjzp31QMLZ8OhmfLi10O1VAj8QXud3lLDar1PnTfTuSzqYmKyABg2pugtBtZ+dASdN9jPn
u9wRu30I07a7w8THWoeutZ1ODBxh0fKqDOu1VBNHWzKtly5eBSb0z2jwH3Iv2vIYvMz+UkLtH+8d
Zb6WQ3dHhK89d23PdNDk0OiprvKb9nke7PdqnVsshpTIzc7CglaVzGsd9ZhdDwRtdwD1GJh8+h3Q
UblQHP/stW7+yMOUQ7EWy55VBkahqVd7XB8vAJ30dZHY1qnrkHrvXL9FSOK6/ZGqmKVEHIYnbOZu
MArDu57CuWSDq6rmxEtWJRhCffpTebqRrKSKNUsSljsIxQQImirjzij8XcJOhoANjfE7nF+Qpxpc
Nmw2h2Hb+APFq11Cvib2CutqJuSBa9hs9W8DSaBxSyezuSu4vnejruKvtmv4tGV8rmejba+6IV/L
xu2IjtpRH2tDh/2+zkyVXJx2QsU8Klkvb4a5ZEFjQFabxY/UrA8aVZgAQQWrSzjvDMUpKtr0GVX5
sB2NyP8X+eI/Elz+X+v8staerP9ZLXn+1r9Ckv75b/xLLbHNf1DM5YFJMhHMIBGBg/i3WmLBx6dR
0ad9iX5FYf5ftUShlriOECamYv4hue//Ekts+x/So1rVVRaKCfQX/z+B4K9KyO+y00gtyCO0V0gQ
HJQLub+wKoqYocHqcZOmxGXOkZsCOojavyOQ/Lc/hWorfkWEIXhQf9RjWCWy36uXcWeE3KEboDnd
kYPF/PW7j53Y5BxV5V8BMfhE6KaEogAIgHOm98sv0ylydZJ7aQdks980MTkkkATG0dducnZRp5+N
sl0uqxH/72Lov8DhXT5IfiAsRwgj4Ag8d83D/05yKsKmpeisGnZVxMTzlVNTxmuWW5QsizGUxRJ0
7J+nQ2qpfC2R9aOXjr3Ce2kVDS+8gjGB1afMp21kuFZEUZNZlTdCyRia7l9/TH/+NhDZOLbyQyzF
N/+LeGtD88ucVS0WseweLEZBDtD4MeT1X/+clZTxx2sL8JcNdoZvHBDYeuH//iNJEcbxwy8TaJms
Yx2FvKZura5oxmuPLTke8LoflvQt9qOk+7tanz/9kijf8OldqA4sM7kg/vjDOTalopEYvt3WcHZL
PLsX2XR6/9e/4vpR/eFXhEPCYomvHeiUh+Xnjz+FYGIaRqIhC+am7fvgeA3dzwiPKlne/vonrX/S
Lz+Jsgqa5ujTlKiav3xp1MfVBTgIsUvgi+M5ckK1aQZov3TJs1vOFEfWv/6J/80n6HMtS9Ragcqr
1q/3d1d00vd2bzmoKIp98zF2BmZepzL+pjPgTxcJD0QqX+nsRbW1nV9b3CjcsDW4HAlNoQ4fWK8R
xHYp4E6nRJ4ss3nhLJ7f/fVv9nc/85cLE7Q9h/+FnwmRHkdFES47kTVssxzntfMyYryR6/5NW92f
fyaPJH7XFfMCjslcJevffZokqzRd6dSsWyy7zwOGuzshFzLsRgWbVqVjRr4/T8Yw+Ovf9c/XDTwb
zko8mrhA2db88edGJUj8FMfijhp0vBZKx5/5EjobHr9uz+BdZH+DsvnTLcETcFX5V/yaDx+Nl9rv
f9GKsyNdiErtmE7rWwGtAReEWaTOrsGqd/rr305gsObP+92NARDI4wVGB5NtmuzNfi3TElXDiNdk
w651wnw49C3MlzP1B+v6utN5fIj4JcN9VCxWebC6HBy7Fc54rXLf8Y8KvV18EkEDNLaJsmzQ57bm
LHqetTsb+1ovDTMWuNUC90FdImTngL4DoVXoBCV8kwFb8IQkj6dmkse+dyvMATpBWbC8HkJ+wcKu
vtVtsdiXeXAJeo+MaPLVo8sBaTQiQbfIk08ngAgkHn/eW2W0WMc09qfuy04a4nWzN2OJGwnROcfB
7H1xph/A+Ba6AIfA4F2/YXl11clJ8eGQnIzdNQTZDyXtjBUIlsisSFPOQ8bVPmh/OCQ5zsEN2Rd0
G5nXfXadmn7fgh+RkXWIDJXejY0/AgV3caIT9BtjuccLXL9B5Uejx7MLGIB0he1d2a6BZS2nCLve
Em+Jbz3TpqyTwor2JTQZebfYbTJsLi4WyuibpyPTScCcbrHYDsOWKMSmHq1sbAn1uvZzZ042seRq
BR1YdPUtGyhhBBPAACFcEobrXuYJOsTBp5lD4H7kWLyJLPwy5FYt72ixaTUCO3NDb7NIO7z36240
DyaT6EeIT78HMLEmGy7gcrSrN3Y+eeJx5HUh7u1Gpe2hmOfCwpVq4+TmLEw3X2DQ0oaLffEXkmcT
NNyrMZ7YdoIdH6wnt6KMDEdBJFnIOl40BlXXOXhpRQq7PbQ6J7uzRFsup6Hp7GIriAstJ2wmNvub
MXKJtqWleE1TqKq7cMxg0bV87/FGLkbdXjFD+U/R3FWC6SzsCa7UQ/PihdpiPUPS2d8yM5MTp4uy
nveELsJTCMeOKyGO4dtXXe08ajrQ4cBIQsYXnuscNoraj+ZdqVsylg5z7qcuWw5MmI+ITjJ8195b
03X2j7CM2X0V8zKIvcksnWwt2k9AOqdT8zJ02OxY009EeqXB1rrKQ4GXPRuEsRkIQDH7RBkW+fWy
+cmVXyXUXNAQspGkSF+yfgBkPjk91iPwSgnTVs22ZZegN5+rRSEyTUNXw8AXAFOMnopLVtwuen0B
9kAe3LKKXqscjydYDgMmNbY52W4NKBtfEkqhf5OkFcH5wnKQgSYUEWIejGQgxZcY3Zqot/gNnVeT
dydaCiCDNMLaDBF236qwFpOSjZyXEZA4bobe0HO1o94hYV0NMm9GWRe+vSf8QvR4ll6NkmxbS39L
7qcbd26c13Zgztw3T4UxRtEDL8E02fd0oxAkSmRzM4fA9Tdk+Yr3PhrNN2No0ltPCGUf+mRi9R+l
bZactJmPZJB8Fv3PlpTmmVvXfO/GYY4CXRvWIzi2xf/IkCGifRPblIGwHoTO/CGjuIjvZIvNMd0A
zF/4cwoza4thg/rSxIdmIOm/Kc1Rvwq70O2ddHvdXpJc9CxBMUaezIqMOZmvLoxnIpP/h70z2bEc
Sa/0u2hvBU5mNAK9EXknn+cpNkSEhzvn2Tg+fX+3sqqVKUgQaimgNwJKkZnhfi9pw/nP+U7Bpkw5
e+kkF7CuCfwU9UgajEE9fTw98Hjnvksyf3ic/cbxukgb2GYneEkus4A6K/rfeVHYy7PoshwQuZmp
R5kR/PRXorYsBrpEQXtEBUhKxGsVFEGJed5oOqnboX70AwgzmEg8ouO4O5eo95PquGW+9SPTAsPz
aiuwwpYcigctZqff2XFbPHKItl7TzYNJ0+kW7IRf9TnW+bK71Mq2Phq0uC9FlcY3LiUF1KTv0rt2
0Vl7X1lV9ysXdftDnmPIDu0xAxW/nX6xRkOAojfSDiGLWYSyWBcjW/j6MS8D8bsNmu19mN2mg5GD
A2jf4u0nTxEv3RE2djftGJOvPEuWRAlI3CQ/VSsFKydMIO2tYD68qzeo7REF9fN06NehWXZOkZ5R
3xmq27NYHI3YqeP2Gh96/+wXCSvW1LEyhsGyeUwrGO7gNJfV62zNLKulj7n2aCrHHzC5SiaPEnT3
F8I5iCV4CeKVIBtaqRiFS7xrLIGgYUn+wmUmAY4RDTGX+epMJ+p9wfyPScPbTnKmPDVYrPsLRrDq
51wgd2FUXcb34RyMDStwSmbX5utyO3rt9lAOmejBPia+DhOJrRs7mUsgBjZ/Rna3LkFVkv1vvipC
0FSR5liN+YXzgQFly09eSq+cI0BKPUgga3QTdJwcj5pddv3zbJmAeOzoTj/PX+0nxYsowtIQTgtd
wW8a2upsyV8lU+LZR5+PSJpgQZpq1xAWHZJ7zD1sPnm9pu9UtPfuTut8qPfswhbErAWQy45YGcyC
JK6L+01sXb8zAy7t00TbphXGgcd8P/dbcgOIreJXX+MFRU1pAns3pXOq9gVutx/ItHFwu8JKQwem
qb5+huriMYUPJrqz5tG29ykR031t5W588oc6+yKmQOlyLfyBgphatp+qDogMwP0TwXHgE/3Odd6L
XbyuBdEAVXt8o25PP5AySXwEpcR/r3XWu1jPcjl25FoU4cYVPR1vcvnmLHk2HOo4YFgi45luLl2Q
jY9yw5EZML8t04MtZwZ8YKti5O6gye6XHrrXebpj/xwSSk1D6BfWgrm7UHPobEL/LCnPeG/gMTjn
El7IeLG3uC+U2wEbxWwGKmQzZ76+qBWjPsvxChx9DnQHky0O+lg/LD+0Qzb50AdZ/5jk/oYtAIsH
wMQiaOZjPWs48W3b+stOSqc8BxG8M17IoYKWN6S7VIMLS7230xL/P0eeXxmL4qNmc64ZOMTEyic9
q+HAMI1pJcW4xuzNplk27bRpkBZ1T75t8DbLXEzC+FU06sL7IAIwuFiTNhLIQ+Lk5KNiqr7xs09A
5/gBme/4hTOclsL0z6tOc+sCcP+oowXBYGEgvLXWLbGoWsArotLKLRAfH88+EKbjcdEWhA/7Ff7D
yHjW7SlTPGylnH7leio4sjYZhUlC5SoIlcHhwLxTiTry0o35/YplgGMVlLnb3IU2djLkBUBaSc8l
W8zMGgm9dThDtgW46jSuF8qpPHKaaVWl02lWvnmME682lx6uHXag2Utf28nlUKYX2qPwRqQuNsmx
9o7WrBJ18t0qx5aadxyAsRZnb/MWT3R7zrneA+AjJeZNmf8dV3mrGLHEdHROLNPfFIsGT6ocg0tr
hl29wyLdv06uVbwaJjoQYYAjzNSfVrSzgBuzoiY4B96SRimASePav85djUa8+GP7a2nS5qnOpull
6Imsch5v25PfGH7pvqWFAj8lk5/Qn4mu7lasTrut8gq25IJ5f71M+QCNpGX03tEj9EZEhU5sUkz1
ZSMU49Gzr/Ys6rT+q0gLBqR0vukev/EGJt+pJn4ibnucTSXyhhWpwekgv/QoU7xp8Ot3PqUjKO2w
R68c2DLMeiGm32w0fDQ79K3exyBvyzWa/HMwCHMPLkPGQBSGaUla8XKN12mif1Kppxo8D32Qtqxv
KMPd3ntOePneXSqOidYQnEk8We5Zkbt184VPuPQNHDqpx4rCqlu+TgT0KdegNBw/dR4w560/UkKm
9a6eyurJTLkFkG+tX9iBKgxSs4m/JjRsitCydbwPYvwaYUe4SfCsrfpWk/+kca1fklcIahn6flc2
QcQRe/mc0qq+9SBNcufgi51CuWUDRv1FpByAk0XS5pikBIwXjL6QPjLDBYChMPBLJUgKrv7ivIGr
kgA4ARMy/t5yPny86Fg4qAhOaIw05mFjhex5JKYmPwQMhJ9Wb2QTKReGl+vKNHyf2WP7bfP/JuWU
LN0vTzn0KajU7e+Yb3ElWHwGGWFHvi3ncw8wCjtVeyDAQuq8pOQFyzjwAgoME2NRa7KoGWyabInf
1Z28EXQ71btpmJunfEwEi3ObedwzEsAQYRd7SXUZEyVNcAyXzctEWR1VJnW7wHuNvTuKYsr0iiWy
+hhWtwLMPi/6qYzZxkJBkPWH6RWdxyKZ3eMMcryitaGJXzUPQnHhOU31FlgTTDNKXGy8I0Airlsy
4klYMR5/LCturztPZR1Z7MxiHjRxnubUVMCPJdKAT5wUN2gmthiJ97kvE/tdDelwIUuf5T5te0b4
fdlnyZ7gePKV99y0Qsvh4rpfEitY9rldqeG02QRVQyphyqMhZ9zsJsFVFn5NVlFns3gltyAfZ3m0
+ZZ/9CBtDrA+9JJF8wgS+0ibDFb82rHdZ9trWJyJ+sgPzi2es6NlsL2DsACjt58MlARk65oAHSeB
q25iQI0B4TyVzWZ7iB/GtrSwp6tx/pjcoH4uuCyVrKx5fTv2turIG/MVh5wlOHv0rVNxoloa1e7x
yfDseQkJJp6CbYRSA4/jR+YsWMQSEeB5SSszrvspn00fyVFXUA5b79kaLazX2mj3KQU/Rpgjn7hC
deQYNLfzAUc01RzZz5SCpC70gnL7WYEn4L8PkZVDr+RJp28qwKowxk7+rRaZ8s1RZ3SIp6T40dF3
/dU641IfljRja+L7EPK4MBhdkR+J5oeNLIB5z8ZS39S5rsS6V7hYCIbbSvmQN5b+LubSSmYX6CwG
In7Tr1TkdAqleVoe6bqnwyyuOdRifKbPruR+UUTnoMRXxoSTmRmDpu5cTUVDkZ94hYr8gbN9CHey
vHaN17yPI8nYZLB8ATgQM0mYauX8dOxKXE8MDz9I3WJJ9HuWEyrVcvPYEVL1Qt1SfXOYHDu3dgXm
Zz7I81jgoGhv+sXxYKwjDvu0f8VC8XPkTbIW2MF4H0Jl+/qWMk3/SZC3eRn9svuJw3hjZ3ez5Hms
zreZPG7GGZ5FrJ4WDlHkrSpqNm+qmlnxMZgC/jscDlAtVi4lv53BS98JxbUvse9k6PklOfFTUhAd
D80ZrXe+Pw3uwdFqMxdcUjle9k5f8HsUnDqO7Wyq54IvuqJRU8pTkRDRupy8gHSrZUjC9lsy7lKL
nj2GErLdO6uFDZwVdYOIhZuW2h2ndR9nVRBKzEw5UWFYy+6xKGaqLCl2AFDfySrnIE1Of9v554Q8
5qqEA6goiv6hjrcgwGbOQ8BBnXV4L3STtWElJpkcRzm0d/g4QDcaQwDQYWwodqzLGA31OCIvgZ3y
rke4WeIIRXbcdqOX2nh/vJqJZ9X7Xn+KgzjTP2vmXM4OJytT5WVuvLezP7wNVTBrCGc2uIxwdmV+
t4wadCIi1lbuuwCCz66rKsA8wG/UDvsPBVJ+uUyvxs+Rajwz2T9HzqeCW9BKlGpseTaJrWJTOIF9
awZYkKI4jAsPXiSyNVBwNirTUlqz9vwT2Ii4xLvWOy2hsEFkVk/uhex9fgZahdKf3Vbw1wDbrIKr
fggacWIUzuCaBkceLG8a+RvmtQUsl9apoo8o3vhoR3rtwOARssoO3AiHm8yy0+piDgZ3C4eRYrfQ
5AZUkGlTRtIDXoDt0GemwZ+bUFm+qwI32SV8fdMhJ4FXAkjjWdmDk9ftu4VYlUNATVmZF7HAflno
PFaRyy0SHkgHoMjOB6VC1WGVY9GKCQA4pFdeeIM3eXAHNJO0geN66rlCqUNdkQ4KwZJYxAWlWr4K
u3HfuWzgZmqk2T49o8j92Wqx2fYS9Y5FzH/rc6f/TCovgDMKL68MrWWWX6jHmPaNB0MDt7Lrrwd/
dsbfs7/Ivx/Uu4+ghsmpTZssHD4S/cKu1fihx2S8Ok7T1Dww47B8YsFe+2LAVJtwsLrgvvTr4h1d
Iy52PhEODtLdgKGBRF7ahZ1/3vcFbmYMtJ1NHEQS+8eSxe3iE8Qykgw91fOOKHymcDOC6tg5BlvV
YdKJ98vNrfhp0GOPedKPLXmz6aEpD3lsrz98l94+eG8UNLEuTO58KqglzO4x/ZBv7reUNjbXH3xa
wkwneKJZZndmdtta7ra4zplv8f7eO9vZAzAWqv2um2GcTq5yOUWwpZYUqDYp0c7c2qbqRUDmeVk7
Zjlhtpnlue0Nad/R9Tk1GMkl9DT5xgflOcszEmXJ2+uGnlgexnkKWBUmJgzofuT0zz4sINET6uf1
SFteiWyS4sdNxJJo7vpZ9tArlPOQINI2Yb6Ji5+gknDyTbyE60FksgGJ0Sr9ZlXBkkTCaQMTjk0C
DX1p8pUjwVCpu3XT2jtRLhxwmZBp8oab3ocTvP69sDZtkNyGzPd+M2ug1bVkNQAJ17devwNym39k
XQo90xly2iNtQmy46Zyt0CeW5uld44RMDtYq4SAuFtJTmFTyTE+iCTwOZdy1b5TuNV8YhOynnLqy
eA+NbubLRL7Cyzp0L6yYgDIn6G/c5EuqGXMW6G8X5M0vZ3VhXALqFclxrbj27L11svGvJguNbCMc
nGiipeFGdrRRRBmQY7Wfi7N0Iho8W5FhaLnyc3k4PyQSMGoXZb/JKaNEOI1W4SbvLuDM+4BwJ7En
grkPa1ETHEjtherVJXc8ZLvaOSVuMQUHz56qW0ABeIAJO8VBuHqxfvHzeeUthkUAKhf1inSRKR0N
7SYe0j3S/caJxsfxdOBWFV+nVo3fScJRGEgots17jMza7ePYSb+tIKGtunbEORsalO2zx8yVLy2X
4kdsZAzSjg+hObRIfwmm4xIbsNsENThxwK1EaSc7SnVSvVlAXuIdYYUCRmHTV3vbqZkXDctUQdWG
oPEyLUXHrs/6sBxK1y4+GTYjIhEBTQgk9KTurpuikBtPjFP/qNfV5YyUWW73a2o9YHKGolakIUPP
6H0zSau8IPg2f7lyNL9tEDAFBJ2UjDzWR+4Kg5hFcIC5at95rj8VUWHPA+bfsSkwFHYB7dwOqsUN
zhqiVQqixMn3RheXHfvzG5kU/DMY7pwLdx4nOg3b3vssKVnosGnF6LYCTNxbTrNsTIJz1bS6Ykde
UXo+LaQw9KTFF7/SoeGm5Ek/00dohpidpe2330PKWHTHKCC5Xdgw3BB/Ix6wJCvbS6dT+iohSzsg
uLecUg3S7VcQbIL1aSRMIETrx1E1lMQGldmKX/As84X3qYERAcudgU7TZdIPXRqmoRHnLsvsyhER
d44xGOu4t+kz0Qmk5YnKVf9SKACiuYTDzDrK7IBVkxTzvtJ8SwdvLWhXrZHMO468sZ1dAeAhhTdR
0Phha8xLJAeauYk4xPMW+/Fg7jzprD/gUBIr79yA15ej6BkOPomhw/FP3hjBZ+2f09bxvpx6y6Zd
ThvSbdm5xBxgNcwURWeNG8A4Ffajm46cLmJvo2CPVDeWazfhsaAgIM6m/cQ4cwUPqTbKBHsp72bX
TANXVahTsD5RFveq1ygELpINhKyqamU4EQ3Q/CgptcnWuAXPc1UlceTECPdwqMdaXbVYkeVuDLbE
vjCDlrcz7Zz39vnZ5ojFhrvrTGsjyZYuwnPCUJhwSNnKayilhpFRLTdx50KbwmfoKly+hB94o2Hx
OdYeOxhvrduLWIPOZ0xJZ2gcszwRz5337VAijQcNmkzY6KbPcdijaVwrXtkzGoXt8aZAFxW7BvVt
21Vqqj8qHIkiaoMCOEDMZfOB84iAeUPaBeVincqXsuNesM9XCXiYH8nP9jZvSnMcts0v72eny+a9
rnAeRT5isAW3qkUAofeySg+YPnBcj7pNVJQnfR5Hmi8YfAQvCuEYgfkoqmvYVuE4I3lF/FvBdxCs
Sh+NL8j/9k0PNtg939Qn7qY3dpPBOYrxGLF6tWs/RJUzEUuvGYGQRw7i6WqkWGC8MKkj7tBOaLMA
lANAGxB8TI6wy9Iv+jkrqssZCZYH3XOvPnDzBG1mpcR7I7vJsdLhiF4hpnaV2NueYVMmUpOWBwAb
8V1Wut6t1bjNr4lhANR0NBvoQXnRcrOLF7DgJUUNFJ+WuWp2kneOtHfHTOoQxK2gmcBZ40dZxkGP
xTAl3JLaeeOGfuJydbWmwDpxGl78A0cZbtEUfG7ikmOwbx9xVVrps4WgbT4zi+PYoYVZzfON7xK/
b8rfWsA7relp4LCPSN+gelZXc2ox/ZSOpwvuulDtcC5zLTu089BfaZNOb+yZxmEg0LHf1pmyADdQ
tZxTi1mOd7aS+Ay5JsTdo4WFj8Mc6xb4icSf3rEEoCJvjMHGM1xG22vo5tipgYGL3oMBWfl6vzVw
8jnuL3AyrZL6irYW5hHXUvZjaDIC+hTsNE7YAWtiNc84rZLzr54qEwQ3WF7W5AYuTItjO3BTcYBk
lqYH2k0woYuuDkbCIB13dxegbrFbuMKZaMANDD6W6iSqwMtpWk5uSq78ABG++hC+P4BGGh3BEH2b
1EffTmPJ5CCzTDQ5TdBGVl6Z/oK/ufwIJmFdTd3AfBafI/3da1O8Lxm+urDdyvEzkGPb/+YWgxmL
MgDc8x8U4TLOCWcHAZmcnamqEnJqwBZB/bWAw18u9HwGedOvl2hjzbjv1cgAMfZrEJYqwFEAIqNl
hXBLpolh72Z6+iYEAXi8G3qEV5eOhfiZUURquFNBBJw9n/UDdjj4RyePlXecU+YyIXdNDXE+OGMn
S0wFpwSKDCjnMcj03uoxL+1zdsqnc9Esitcmxosl8MGUSCun+Cgdhxo+S9AMV5qBv7sPwPhnEc5e
d6Oz2naXo5dqXvs4tvON6lthkcayVZteNqAtE3IVNPig3aoUYKEAggubgPKvi3aWwb3msFftfTHY
BNRUmsfyhC5D/XbkJByxgOeZcXttEzvrLxqVtluBsQDhlHO603J9j3V1B6SLfnDL5904y9RlAksK
i2zOXlOhhPWUflJE4Y84T8nzsa3IuhGgwLJ5TM8Sk5ov53lccFlQkHuIWzYz5kSewehcKC4Ni0kH
oIUiaLDJinkbL/g/NfNkXS4+vl+JKMIHt9owGIfUa87L9LRtl3xc8LJK2GjcaCAPIJlTi8ur16rh
t2GbeiJFHnMnFC4ceztdWi8qV09SGT8bfy8M0AMY/fFS7Wy03h4h13IkA23brGFRIOQDhFuYocq6
1/OVkBPr2xyYdjvaYwY2wmbIfbOthrKY3C/tQ93lKo1UUXXB0ckrQpNeNyYO62O50maR58jvY49n
Hhei4j/uAcN4aZOCTucUImJKI0YHFIeKFNaWi67AT974TfBpd2bewhnPwgwW3xeNuuHuQD2MwbtA
CKG1/OpFovGn90kBdv1bUxZzLIY5r27nkhHAxYReWiILMhPYG89P75CYBrNHR4GVSUGEJjWGoWas
X1eur3Dml23wLwxOy+UxduDkXUCZMaAP1UbLTNZjHwCvC7gkMqNksutlgeVc24nLUX5D37KOLhPF
9G7pMy/Yp57fte8Om2J974qgE9RIYf2IkC5QAd1MdX/4wv4lb/JN9tk3Q/Nt/s/5X/ts2KuyJDV/
LyL9j//1v83BjOvrv/cv/zsdceXPP2e9+cf/MC873t/wsipmQwB3MO4o/uQP87Jt/035Du5keXaX
4XflT/5R8Uqc2+UQHNDHhSvLxa2AB+yfUW9bUxqLQ9ailPBsZHDcf8W+rP7qNtM4B/lrLAezNA5m
yz77pP/iNkst43pw7P2c2z6tQEy9Sk7aYzaCFHNL676KJ/m08txKLIVodFRqgNxyumD9nQiFnFJj
tv/Zra7rn1M7C40+6Xy3ykn8MBl6+g7q4owU4ndeNJh8vkUqSfVVOZqzaSQAOQnIoRefzG3P1HpB
EjgcKxLEUccpCtElX8s2YsIbPOVyGdk+0A6RpDxMSPsJzQzEExzs4A01lHziZkMqQr21ek4Zafyd
FFZSUWIBmY7cLNmiyIJa9AqAnj61jAt8EOKuzp99Cob8KGDU3xAsKOkkWcCXstb21sI0TbLARdJ1
GvwYbWdNpHNs8+rNWbJcnmuBqv1AcAZkOihpFAB/maGJC6oxWXNwuS27mTg0o55ZOHm2x2ad199/
euTu/zDs/dm7/Ve3KV+kdKTiVw+8QElM7ec//5M/cm7bzVmVuiDr498Vlj+/xTGUnP+hy+4/Py54
wn0NFsD2XFK9ePL/+rcEJcxdtOW7eSrOPeyIsRV63zikpynZsux/8Jkq72xs/w9zorZxDZ5d+rRS
exKbv0uO4M+/FbZvCpCy8ZdSlDtRiFCU7zXek58ZQ/vmhDUAmT3AvNft/UGdGf4qhZm2UDsKTgU/
1BUDKpKKm0nnj7zXXrpL+dK64YtIHje+9yRBiDy2bGb3C3iMMURThg2lzRrrK3e1DdefYUAtd1TM
s5csFHWjn7l0aWT9sly6/VLbGAFLvFM1VNibwE6FuXeN3bxpb82wwmLxmncUT3BY3BIPppbolgCd
l7oH7mOZrZ9jtDCSLL3nVvvN39z+gBew3zFfg0i5tKZvTyXSCJjnTE3tTrQVF1GZN+Nvq0r995Vn
q4hkr5kq0741pachsxTn+n5tT1x9hT6e5wBfVJvJy1m2c7qbi7E4M0lFNoG56gYaDdYdU9aF42LU
OPBSQZna8u7s4USQ35wFLFpBTr+AZuuFSWeI/Q2LEtOOiO7iA8uv5D11OENwmSmoX8wW+QiQFGE5
mmRKmD9MKtPRBjnT2vnS5nInvYajZIyB+qdNMdQcjUW1co4WbF4cOERckTIuaudx22wviHSJ44yP
oxlvcSIM8lqZahoihnWEnWWcBCAoqdu4wmylHVgT3viWurCeQ5yo52Ykzc956VHBRos8b//1Nqdl
dYHXAxR5CTCWkWDgOXgDCvdtmxxawOJ+pLTRybUytNQN3CAKr4J+mKcMbMNl6GZzaYTmo8DCvzy1
SQz3MU1ajFrWaCwmDW6tgVnZXgYzcMpjxuK6o/4l69fEv3RrsmONKat6h6F1EaSeizzdJVubtce8
41QY+QRiM3K5nVXvRyY6nA+bzH4tkqn7mhncfKVACRnPCMgNvI0gHS7bBEJQ74iRSjEQ3GrH0red
jCX9ax1k00zfF2rtsMlbekZrnL5Zn9sHzdXmcgNvZEVMCeSbi732Bedze1lZyOo03M9fi++Mb0Qw
fFrkvR6IFHU6WQO8wi1AU2w0cRNB97yBoqSpv1cc73U0c2Gs9zPcJwAZo57SnXGkvjPQMT4Vn/Fb
KQTIBZx/Ab7I3i5ozV3XSRy3pMfWJDssYjgyEr4N4oS4HyzmdaC/4EY9rdYA8r51NddpzIQUOGVJ
XSM/jeglpV6z4mBmX18YtXXfJQtMzbSrns9ChewB0okFnJHr9M92WixfcpxdhwmLYlRLERn2WOn3
MlrZD7/4FgsGfiucjjDAJ9liZZoaiP2rih+aMnXzU761GBHpdxPMYddy2cJEZYabu9PoXxoj2I0A
0GNDKmn19+JKdTcjrn+lW9P2e9G5EhBtXwI8Szrao8JyxuEawUQqXtJt7G9IVC7fY8WiFy7cid/b
CqMjjuAU2EdiYwJk45udJy5i7eNKXSbtCpkHjMnhNkRzTtb6dwnOw4TWaUy7B7jyggaLtU0+a+6f
by6X9XO94GaKiCBfGew2jQMz4ujN87cRPjoxmMHA2sDlfYx1bUFw4CrIBzYttExxvLe6XR1b3UvM
9gjzo/DiL7VJLL7KcR2Kk4KS+5NXTvraOG6jx88aSBHOm67LSTnyuPLPzEOlr1Magx6s4UyPSPHc
96egrJhMcynfvOaIHF0421XsnIGJ6Yg9O9wsKabLjvI5ZvLCwfYjyZo6IcsDQr9XBf4V3UebYObW
tw/O2sK6cFkG4BfUTna3+dixMNWK5Ab1KPH3bSDVjyKxKn0SwPK+SKojSKkkXV/wFGH9t7WoKXVB
YTmZehjougbZWBNcAg/eH2uKJm4DxnA+Mymit2UImsk+lngLGaN3TMYvU4KE1Q4yZZMwSM8IhI+p
tl7nwdhfPWW5v2Ul+VTNygXTlY5452YI7dKLRfadJysjshiNcryciypAnRq682haD2drsR5hpFdN
On7XDoQfRhnZ2Bx05eG48daF5Avzi6Xbl14HEhvs37nPdIs3hnRLt+DVKpWHpQVgDqNwDLMYB9et
RppMxGefB95HsBlzt6nUf2v63vqsY3Q6jNIQGUPfpR+P91TX2a4c7BnmR29NNNslVrcymJ7rARh/
nL/lvhBgIYOEaLo3gauNXCuHdIf7grFi5nnur1RVDqYhB8h+UqwOAyxhmbuY5Rc7fgnsNfTS3LOu
ZNXI18Qy2ZPhee+jGFviA1hb1n18CzHx+wBayvm2DaonW4SN87AEjJpMkvIygaF6B9AXMxzMhOoS
QAvgLR2kXnKGhhf3cz6MbDpr0BDILlJzb2+cJWn7s8vPyq25vNock767aazfiymJf2NAOAsdeaLf
9TTy5dsU6GJ5IkeHRdtv1O8ylQOnyKXFD+gGpnbohlwUSOFS/TTJmHxUhpcOfJkp0BOLoTMHFAsE
D1CMNDhlAjITZrqAs8w01dN7RcnhuyGPgGiaFgGQ5LAscL9fFfN8vlNmWdJwPKBU7LuyV99mExuc
24W37AcWE/dT+rPZQmqMwGr4iorGXV65tDFUZeFP1y0G7p49fU77+0EH+fvEJYB4Ab2ppzN2G2Lf
3I3dhT+lNU67biqHgx+PRbkPCj1tUBrAb+7TmHF+xMAJO78DIdy+lu6y+UfflMJcBdvQtm9rggmf
cS2o1Efw1LQoJvNcP0nhxs7tTKtJd+rFZngia4YyeLzQ9nFBRhg2jD1F6NMSmErcJagolpMwEAOi
g4rPCtQx8h+PGLucFUEDMpuHX6W1CFQXGUfKy062FROkBf0NyDWQXDkfRgxcfPUVjIrsVybT1Duh
mUEbxC0Uy2uQd8oBMoejJgdZn0xxdS/UOreIRBwjgEWWEihuiHIN/TiqOLUKlyahzBH36zZuxbUe
AxEnzMaGLf3t9LIUTKy93L8n6yHV79qcfx9NsRKzh3JlZbyw9GQFNXbKpYD5uM11QBddgBvhwAC7
b3dNR/tFKDN8tlS1ZdPqQ50Yu+xlCLZznRQ0ynx83dZua14QCyrnwIjPip9HrBWuHYLwydSBo4jT
nxLcwh10narXzgOVFsqhR9YHx/AIU5dCjihLF87ejFN8dlFR89PulmIjZh+yQjbDC0iTkcoORjsW
6yOQQH9vW4k33IBVTmvaY/tpvhn8zqeIrxUwWvFGLVx8SV70nXU3dlDso4r45vzQtlPsPDlDq9VN
1YMViFaEpddAbKxpdhF7KmQiyPFGz8CP7Dj33DfSJev3YPdDheG+P5ds06RTnurEnfFUt2O8l0sw
XcFQznQ4FPHM8cTt2Q1rMI7PgrP1EtaMm3GqYbW0OeBho7zOFfIqC+WKK7EJivnIQIy4Q6tn5z3d
nLbbQRDwoLemXrntNQGM9oI0UeBc2jNpWjA+dFTsfcCtKc9XTCVyaxiMszGtZF23ikE/hVgMUPa4
zyZQrT1H8l1WCa+9pECCToM8aJPvxuZGjx2oDpgE10NPQWIFdX8diFzsmfNytF/t0twv2uUna65y
+io8tm6fsTBHdkZPcBU5BndxWpFO1F75ONty/KS11f29ce9N3oXVZe9l2ycPeIeYjyTNVJhQuUNP
xmNa5t+ONTn5fdzA495LB3EWR1PA0JBpwLivFPWbYc2j/dXzSBDQEEt2AiXDEJ1uAmZkLXFZbt5a
9svFlPrjy+K55hWGKEfcdYPEElKKoXxk/mF+0E0zYCRbQD4f0wHhOBLcdrNwtmp5Z9NOpHfMbZNn
q1fVx8ZxCUc2O4TYMfp3S/IcIuUVSpPt1+bnNBvDKym7sAElw+phLZl34Uimtx1Fgw+xyha6xRBk
V1zTxZkwQAKYTYnqs5hXhNzB4e8X9/8vmv2b5Db/36tmUVM1/c/hz7LZ+V/4R+jf+5vEsIETgwyk
9Eko/lM381xwAChjhEBZ29AikAT+qZuhqblK2Yo/xpfkuQHyxf/TzZy/eQ5xuT/kLmbc8l/Rzby/
piY16UwX2Y7xNGu5PDMG/ipM9N1ANXqhXBT18/OGYXHFHK63x3HLrEfXJPIQo/jDm7a76dOqORPj
Ra+enHqg0jXvre2iqesPZgFLhUeyp1aSGytbugVfP0o5YJ1ZiVVzH4P7xGTHiOKGrgGU8I3rKIPz
IRmfMbjEr6U9c2GYXFP+aPu6uqZpixLRmhiEGCtaJBPfW25QIYONxzpub0DLbu9r6ntPY1l4eEyH
hiUmfelIOb4J0jZ9ZDG3PTfp2epoxTm+lmbWe5gf8RuGl/oTEQQZ/U/f/X8hXzn/Wenh43TB4fP9
ofoELgTLvyg9acDhhApQGWYULjwzV+svpaehtnfFrB/oU7J/m4ICeLUx+GZ0Py+sp6Qf/y97Z9Ic
N6616b9ScfesIAgSJBfdixw1pmSlpbK9YUiWzHme+ev7gdLV11LdkPsuevfVohSWUiIJAgcH57zD
HX3A9K859ccfS50tZ0tAG3qForhCB2uJj2guTiNOmPZwATLTkfi/LuFvbv4tR1hPBkChijquhUQD
u7uumv1Se6OPGWY6x0CacKq2o+/gEmjN01YZtKJqmm+bjwdLvCVD//OC+oZ+uSC+DhHFELCduUY1
IwGe59h+cuqTvY3nDjwyF0d1e/IuODnhZIAb4pIdsgwvwGD+ywqGbes1wPXHs49v7F0R8nUgFBod
HmvP9T0p396X1bTTyIR3VsmE1P4S5OWFkU7Bb3QR/uNVhAXlnTK5ctx3U6UCNtG6LrCFGBHzq6YR
zbaW/fCblyr/wyArhRAqVXvXNh35bolz9l5iOwFszKbBqSAubQPSnwjCS+h8wUPUR4Iek1XPgH0a
8wFcoFGsemUmjw1sgR8R6HD0AhUqpTRl8ChOEJxErSlPXwReJdpYPhBbYNEq2vaRgWegHaHLhqvX
dgzkde+HPQz3KU+2SRZWRxLr4guC2upiJitDbw0JxjC2QC/D26AusVhYq6wLkZ1PbM2cO6jWn8tC
kyZe3/H/7Ff/otr8y3TfPHaPf7xA/+3mw2P+8r/+dd5mj+0fZy+PzfMf8x/X3wkaj9nzr/vX6x84
bWCu/BOBZ2lTjyeqsUv93w3Mtf50dLGeir1to6/rsbX8vYEhW+OD+bQ8V1LDh4r0S+PHkX8SW9B6
QJfX9JAPtv+bDezd/sWl0fj22V0d13YcWlRvVypYlTEY8tw4N5w+3/nIC2xVGXytC3CfYG/w53Hm
+7Hs738Zsf8Q5rXwz68FfeIkZ2NEOGyGRtCqeRcqEV31qtIPkgsE9pvbygQxTDYalH85ys8fsyIy
7qBEltvBDboORbWJFrLPng+EVqWw+Ursju1KXCa9csAq2QI/6KigCdxkZvlFokMebVwwwC8S+Y1q
3Vf4EcIVGH5EajQ/A4CufxhJD2Fimfp1IGAfJAIeo0IJ8XvR5PeNzelgnVMdhP3OYe3LbBTxbebH
e4ymOc6BSUX1wRphhztmjYI652bzBpJzchqp/1lm/4Jj8suk+ccyOz4+vemlvn78tKjw//qTopVr
kXKzECxEsP9OC19/BPAb3WomlV45zKyfy0q4f5KrkTFCRDIl049t6WdaqH9E5Zd2Kg1XeqDqvxLO
fhVb+Xe7inVEoZ/0hYomOatHG+PtqhKQ8twlAJ6Oer6xn1P3TALjgQkw/sCQYNWOnxU2Yyjrjt9b
cHS+iM1zY6kOskD4rVyaq6wYrGs6tbvMkPa10339/xa7hxdO6M3LH9ePVfsHp9Hnxw7I5Pum/pse
f/u/X38cvpT6pb75x/Y1jn7qX5r57qXFheoVD/Dzk/+vP/wZjX+jzI6gyUfTa9t2j89l+wdOHHz5
NXq//uLfE00RiAH98RqlovloEh9/9u11/EYwhRCMWoqtfgnfLscPx3Y5Guh4z/z7e5J5f5LQOsL3
SVpoZv536uyvSdS/J5m+omCaM401ekDvLW8nGZDjBg3z1HnxRECRZWtVdgV03aw42T84Tl+lj7bR
YCRe1HM723RcJofCoVEG5lOISDr4mtKioXGBh8DcY4pmoFQ60udorzMUwGAUgwl2qifw2slUbgyF
VLVch65rixcXYkB/l0WTmz2CeaiC75JioTrQ7KgrCZ8pbrkVGwHc/CYSJuIEWEI7TQoAlH5nfiXc
ueaWQyx8Z7ibskh+GO1Q8ju/vNP/sM+8zd2AWRAHkOgCU0tnmOHSKeQvCbIrNNsLnMELFOwiqc86
BA80An9oG/dswb4yRtsRO6v4B0Xi2Ap2H19e7+6/bHNcn4OrK9nlwFdAkvf1z3+5PtpIXqtMFT+z
u8g0XgOLQokMKLtl1MmumcYQfekm6kI0oQ2bEFDcjrZE+wHTk0WN8gKQBN5uq7KEfC4OPsqb/Ozj
m9Rb/C/zCG0EKW203oiItq+n5dt7hPoG+7iRxjMd1wFTonBxQ7feZZ7dSRPPnU7RBnHMoDv/+Lrv
3o2+ru0TxEmBOMHL99etoD24pSG953BmzqnVYFZZiyFcYBUhBUWw0TdFEHXssFFUWtbvhM00ROHt
Y7soHtke0Br2C9bQ28cOnQFvgymSzwbs4BoLgdFUziMLyejOMUlys0NsiFJcQwSe+2PamjjC0Y4G
G2uuPh6If94JsB99bAS1gdzeK/jhl0kSuVGQJbPZPNsKoYBph/TGItKd04x9a2+B0tvqW9MzBLjA
KXavbyWMo8bfDpj3VONv3opOvN4Mi2Mp23vdwqC0cBZ/OyxY35oJ3fbge4CAqNPsS3SFgnlLF771
5/3sNRNT5OPnF+y7767J4YpVwkJFWAtU09trItydOKgLQQyIGzfHRq2L9IKgDgpTYN2P+MPZ6zhv
Zwt9GqwVGQgYEFF/zKG4Y3lpiKY4+nmUw7eunbKx7vIhLtqnj2/zbaqsVRclMnwkCBS4EYxU72IJ
joteY9bL9IQCWcMkMPvU5P1A5kIoejU1cjCOlZXWetGgk66/xFSFfvN+/jFYQnAMBaWlSP31uffd
bXi1hUJGq8qnInMMYnhC9MK9cpjNbnYuZeAQ9ykKNSmGY9A3s3UDRlw4Z56RGAPIJGq9r5EfXxv6
FvGSDZeQRKoy/01YEe+nNSUQ8ihLARTSgEr1bn+a5FhUfrHIpzawlIGhcIciWA9DpsMakA7oDF1v
bbj5wM/KucYVaQNdczaOYJiC8xagD6j2fFnM+TKP6gIWb+GbAFbXvWMa2Z3K/ZA6P9DdiZBoGcmM
Jpi5wCDCQiEORgwMPn7/4u2ZhUiFqh5aZgpNNsoNTNa305SZWdR02qpvrlM6CUL7GowFciXofb9Z
i4XOTrQK5lP0zHoo8qv+NZxQLPD40TR2UtU7AAa/X0P2+yhukW3Qx/IFrQbSz/fTIp3QIgqisqL4
xyrC5rIFqnZtIU05X8oWISe6s8GQLQ85LREIaT0svxrRCNMa1V1YLwGEzdxOlgeAMK3CCE7pBAEe
To5bMLLY+vWUrfSZQsivOcNdhez98oBKQDpCHM5oTeGQxejzgkoEnPmmBBK6PHj5NPHuoKzOfGkX
E2QVyvitbHfABvW7SycEgzEheL08LnXGjDMLaFX+REnywJ0D6dO5QVc5efo4tQp0Mv6FjRiOkLAW
XftJg4YeW06Vb22EAYZ1oc3m+rXwkCt/wMZNMMlcLyTPGOqiJEX5eG68j5qMPlRLV3jSxq5HindT
QyJhHCLRl31bRI6O/mqyTBfb+7FMyuxc9jXkj+3HV3wfjTgOAYcW7NuCNOMfV2wbs43GXOK5s8BP
daD7ozoFkr2Ft13v1FADXgjAsDMJoZV2bXitJT6Zpx/fxmtN89f9AsQoTT99zrKQkyFLfrsoFjn0
tYH9ykNuFzkaAh10WeOlrKOaaBSlbSG2TeAibjPQVSXiVJEDzyD0OgszOc+legmh0gqxDw48qOSy
AbHDAUmo4a7zDFAntbNM5SWTiNZ3AoEQzrUdIPnLYqe0NtyVQ0R2cR6ghatX/mA78sZiv6/gaSAu
NA37j5/4fVyjmumZpBs8NU8rORO8fWIw81ExUnm8p9mPiODWaRqLJHZY9LxFmdO2zyIBigL8YepL
voTda2ZroDikV0WfjFZwDLQGKETTOl7y5iyuLDhR26ReWlNgqzpUbbxfnDll1QVjrnNqMXs5q9MF
jR78ZvZa7yKbRwaEnB3AUUrp4IzNd6G65ty5lElh3cOVkawtOMf6BjARQK3s5zpGrXLm3pC/00uc
WKlDSlPVbDRGJEjjxeTob2HG0aaPmZ+49lk8ZnocamQX1SGoJz5FE1k/4hxCjNulhttgbO7BFm4R
CihQK/xNbvHaL/hlfvJovq4zCZaKiTb0awPnl+Sqm3BYzvpyvofAoyNV19RMrSVb4vJ7Z3qpVaxQ
BKyXByyW9f6YGyU45LNJ5Vk4bxdamB2OR9Lox3uy1IbhGN1EMvvksBBNcEr3mWL2mFU6uvWEzbPY
gndkrTsyEi4YA+PgX5yxBENBB5ahwMwNeCjWgX3CkqAxjMwmqit6fHQoTB8/nrLvopNHukB25YKo
49hJAeTdGhXjYqsZL4TPkE5LosMpvbUib4IAyskSL6vfhYV325G+JNBg0zLZlkzwvO+yFDNB5EWB
Efzc9oIZ0s1dx4Ri72d87KSyS2cboOMFnlRlcmbAswH2yGNO0GOUxgay4K2rICcnu6BDafmOU4g1
3DUZuK9HDGtZ+N1UsFH9fG1hjXsyCJ3MK1grrCL9OmBj6BdhJCgoWWt/TvzhzqQdyZ2gqcXelKpO
n1M/Hm3bl0SAN3NO6U2AIIFjGlnQ+5MN6WBrhLh3fo6iWWmSf59KYC8jTbSDsoCfzVscolTlYXtl
+QksQAx5sVSANzQ5q4psx7hsQtr91wCd6BvUYzmF3/GyN7H66221AUtTZs92ki3NXV6qHHbUghvU
jT0Ic1o2qGD6TrWuyR/bfjeOjjccEOKDzb/C1z4XV9JshL/BwcGHaKyNWVE6mTy4yzDshgYwTTil
iFuDCGuQgwBq6CQ2KkCW6G3EpbrZpuQ6iX7s95U/RgIvhzkIKdNGLpnZ2oXstiwca5mK1fmUzlqM
FUEBtRtwqgRpkBvT8nlUpRU/QLcP8WSzOwv7G86ncO8UhGwfPS9rTNchVilnriWx1CrNEbyfX5hY
9o4isnZIAnmRCWWtzO17iAZhatz7JW6On6dukt210XaFcceO4fbPTqMUWE8XBDI4kxJuTPsJMmeW
7gNcKafdUtpeXgLqLHGXBpy2tLX3hOGZVzxHVlUO04apMtcvft+No7kGOtaK5KwL0CnCZQ1zgEzt
A0xC1MEXLnohewhNVpvhjeYhRMAoT0Ki0wCNsByY0guIlCr6JJXZYYRZFFD/3PMe+Y8ou8LXIa1D
OGshupRXI4jmON4Fdk4X+S4oLIlLQmJHobdjrigJdARtLLb1rPXwVUJPx1Z1B86sWZL5fAxbI4r3
I2JBCtQyOlUE2KHCafgLtprKac+ZHKMRrEeQ1NQXdJmcP9KhwTmpmww1a750p28acZzxM3q2Npdb
ytaun5a+9i0aqqqpQutMTHg6IPiSoAjo7qciEXBIHHvQ+yLYTNQFrkBQsqk8YvmgTPyNwMQ44Q1o
KYzdb3GGT8Zs56YS+YTzFGkQb7hBNxv3qlXt+7om4TadE6UPGLsFxnJp21nLSGGNRsi+JmrjZnMJ
TKxxsysR17HIbpNkTLxgOyYEghC3JSG5d0KWviXgxZmJHi6AzpiuW5VCDMBxjxZ+8QUhn4Lr5ehP
+vc9NNkaR2DXZWS1GjE7yFogt8gf4f5JWSB2+jqnt6OWp8dLR9Bw2yXRqEdMZjSsUQtqo844Frmr
Q749dCHaOP7YlUyABYymQo8NHWLMeE+PGmFexfBh88V/7CWo4Y2rLBIcMrX+G+9FVHZkOX8JqJZ8
sLD9hFoSgpMNr8KAiRfZL3XNgaZGMAXItLsePXB/9ToG/98bvEG7r/uHLin6uGC8DDDI+6hfbDFd
e4BpuBXIY+i+HRUziytIflQ/BQacNzzRGkO/eWc2+B5+JXpohgHpbMgvHeB27mEoWi67/vk8TSOR
LKDgFvE9B/i+OqYO1nFybY8+BaBV5UaCsfg5e0Ci+vxJF3kHfhZ08+tg0FXl/f3McX1ncfS/ZOuk
1MphxR1/DrVx+vjfg3z6HJUCK72GVplzA6Axo+EpjRWw932M0AQPXVvLxLVCS4axeeQATrd25Zxe
VLkMHVONk3ePS1Yh/BnZeJFGw6xu/LwvGaXByjEhoQpLja1ZU+YIBn+VmrNOepHisPhmhrpp/eSf
RrCsWEHaJfL1mSIr5oy2rkok7cTZ3Hv6dG6eXu1peqgAQqK5BWvPb2wdN9MPPykQHPUuFI2+TGRH
8GPWc1mbbnS/GDECxRc8qdTDe5pIS4+GAvm3JfVfgXaKOBtnM1cyu9oOGd6/BxTu5sI/ykximrs1
TKdIccWj3zFV+xAXB34bwY+SNe0noa58INBaP8WDa9VPQiF25a9ah4yVh28Gkt2bllq2/oPWoL9g
suTxJUOSk4/ki6Pvv0DQIBrvUUuF5LorQo+/GyF+EILWaIGsdpfyNFdgT/qdu/855D5WydwOQsCo
Pa3YAUoungBNZZ8fRL0o857MDZ3HTVUbXRGvzTaEm752kqjkyNRhE9idZxQMKNnwmqL+3IUuxHLu
2V/5Hs7WKvF2KcniNF9Iv82m8gxpLhP358y3MzSAgzakbCh80fP5qKtbvpA0Otkhr3v+P+cjdTvH
BF9nANFGbvYAkC6gKIBKBVeH+FIODwoyLKcAVNX13B99QnkCobu2iDBeA63F2+J1Y/KRyUCkA4aC
z1Y1fTXVlBBvwgxLJZzgTuXkpMuiJtn1UcZ59/tst2hVniGSx3Ds5euawVojY8BalLKD5UFGmEl0
97WEp6fOutOjT37YMkRwexYU1XBeGlsH6I2Jxta6axCUKzZiqvSsoV6lp/ipfuq16cgIiN7Sz9vF
scWXhgnO5+uY6qOBlsxCXZmuOUbtK0oWs8qvZSUaPoGjjj7DDk7fMq9ORRYEU7MmoD9VN4F1Hgb1
wt9YTqW3gGM5VcPasVNKlIFIOfrmOWenQuvYZJxD81Tp9dTB+aIIj5RcR6hEfWJmz2tnIk0C80Xp
wetjqUsFFpqk1OKTrABAfNnMGU/5dSQ9C4yLEShWEx98megiZdmz3V27aSBV98mmjDUH2wkv2Tna
qbFyshbtHuji9sqlCKS+2aHEYAkIOhox0WoxkGoIdqpAr9hZo9ejpxu6Z7QWN6eRTLqSSrSMzVgO
KN47eeB+Spd+NI4NyTRVhaWqffWNeMv8wsl8YQTAw+tnCNAgIPhzvNRVKlQKdQGZ/k45Vt+UP0e1
eLInWMcHpeoK7y1Imm2HuHgMZCTYsqMBXV61GfVvNMOwGWseqEhir4A8Q53gZxU4mCZNdwhWCVk/
+0OMi9TXNvAoTeybFHVw1GAsxEkeFvwv7HLVsztMWj1JQIxB6dnxe9Ezy/ME/PLANw0X5PlIZwoP
2NOTnN5lXWmd/LXjyFk/1mu4ybJBxz9/DnU0IfvXixeRJf0JlFMYsyCx9PccYRp8Yg5n/cFAUp3I
t5zcdW8jzgIkCs+gBnbBYelmUW0TFqpelX6uf/JzypJTEomAUOgfnUrwOpzidNZMcwPhVaB66N32
mGMBtAeOSsEeKG/gW+eoqepVDvBZlwNb+kR8QQuRaFEvJvPbNuk/HKhb6jtP0VZgUZwu5DToSB9r
popxPJ3YijhZ3BRB5Qp4V3oKWIgN6L9c045mNhhZrYuQbaMa297kIYZZ+DTWqjeOfexUPHM30sUb
LmIr1GlcZE9cwx0yfVv964IzypR9ZBU4EM1IZRAQZEkW46TnJE6CVor8eNQWeb6NEnSig91pQKgD
66CXekqnWHYrjOQysmQG3/Hj49W7thG1HOIDM9giuIHxfF9Wjjp6CNSrrSNqwoq7dsNwYjWMJWG2
NpCHRVt0oPACFhLlBO7948vrg+svZzt9eaV7NabvOILrvzvYNv1UGmPrUqo6hcaEGrAefzAB2eHj
S70roLOaTBdAggYVSv7/ytn+pXQxemntBaSSf88RM51KjAWqwLZvXJ+eFREZdiBfkEPgDZc2DjAO
YtqvwfHje3lbQgAYwfzxgNnjlwWDm5bm26JXMEiL8m0SHn26aupb7Aidj7ctCCbET0idfzfO/7wg
6F4KB5itWBQX3zsCpVFjCghfwR229mwUeLH63bkLlEKXNV9X9scPKN4CT/UTUruF/ogNkSVoR70r
kkxIh4QFtiZ3PyPGGMF9i1azkrPj7Ca79ZAYrIKl+dSPqM1v8r7Q8Vw2hAajXfAK+E1V7h26kzvi
KAXFmtYosFxKdO8KjbNvIg83y/ouOy2qkbyONT71aUBcRzAl5hVEdj+zMn3J5kBqAcSdL+Dd635Z
DyhsBDsnlyWmLBOhZV4T6ms+zvoIxCGeJefJ9XjqZ1WnMPvxsL5/jbw428Szio6JEOIf+DL23bqz
JmM4RG2qIxOSJbzBqkWm7tNseL39Gxuk/3Q9x+RF6v+UUu/GzJ3IRmDH94ef294URhAkTTR3YAU2
bRz+V6U1vL8EZmVUFgncLNV/hAOE6qhED3HCdqOzYJJk/TbcNGNdFG2tN4yPB/Rt/KE+69N+slmB
4FFAo76vZ47zMsXN4qRnbmE0Kay/PHflNygK0W+X4D8vxavzaHt5CEnSV34X6vLAyuc+VOHZKRUZ
HKojzCOrzvny8VP9hGL8O7Dizw3akSVPuVASQrB3eRthTJO+jBtH7b5ZLDNqt5YzaTRCb9pWX/5o
l4Ie+rpsQ2qrPrjuhdPiqnPCTss/+TkQHODpKCRPEl95ag9asQJtv/IMg2x6wodginHLmNewHlvS
lLrOOQahzGkX9TZHjNrCUbk0VZtjdexQasO2FW1Pdeuf+nmp4jAib4ICJfPpOg2jwQcyg5F8LKiJ
JEA1zjhooMqMV3oC/n7zM0FxDX4tWqWntIIM3WOzQBGVRXA6aqQjwnjHERYWoZujoU4DxsEySGhL
y+OcUFj48BxJsVTvHiRaW/wB4xQBK5qjrHaz8gQ0mLTtcgGnp218iJeqcjPc+f4uedRsmxHCo6+J
zOtUpbM2Mr4LVHSChFsPVJY4W6TK2lZeySXzlFPFcGHSrYjDdTblLecp6vlZkt1L0l5fHtTcwaE7
T5Rp6GJAO+CCs0btQJ/D/HFGiRGaJXTl4Y4KDLqcOZz5zisDnGVKbFq0Dh7oIevWr/3KHbdhrWyn
/uzM/rCUn+k36I4WOaBpqUPZIQSuPscV1eZwAwgJOMEuamohEvhhJJ0/Zo6erXfhqGm0vgkkbjrv
QNkswPbG97Fl3CZFa8DErAgcE+LbXUQvfVuUM+92M04WOgnwN6hMYCG6mMKBgm7PwYglSItEMeLQ
yRhzmsZXmL5oHJnt3jazbnxSZg5rehPYJNzFKneLvPlSUHkx4NWeWm4/Y1FNPzxUV7CoXQ4cBRYU
FtjTU55F4VvniXPR6U3nNDWy12ywcHFyIaP2QcRUq6ExVY4KWxuWCEJPVgrnfkyNwf9MEC+9Y1X4
RrbLYyd0VlEYjkdnjh3E+TFE28f2IM9QjlzOczSmzqhklHduo/B6h1ZycFFFhkphD81n3EP8M/R1
kexl9UVPaJBmX0Io95vJFwFn0QybaQ67lJSsQrP2zW94QWKJjuXAlRqxH3LtCO3f2jSaHcxAe5uU
cX+zJFlnbtm7u603m5iJpK3Kv0dVfwTsWV02CIddIuXQbZ2WEjTYF5SJy97fREgff3IrXG7TuIqf
0bULNhlMZFQ/4fk7gY/5zIL69hwUdIELxAf4096MeUNSuLuRP3nucR57auDV7XHLCp5rP8326SQy
GHJ+4uwwkyiPFbBROLOUaNqVgeX7/TgtOG4Y8Dl82eefRw8jYxN5nAvQ3lG8Kg1DXtmU6XZN1xYv
beIGnygexuCVOuk/C1o9nGdEJe6gyEWQM+cCrb027+7awabgQCjYICnSX8CmQyLZyUdvHbh+EHlf
4sHyZyiDqv/eWnYitmVfIY0ews+Bjo3/8ovXOW6ODajRXMD9Lp2NLbrk0zRIKL706i+dthP1OvCi
8tFM2upqgtpw2SqhZ2jg6B5qOIwXE+nstemmwznVb+MiTmVkYQcSZ89iHLVeyuIJ+OfgCr+OVT2+
1IahtYjF8ti2CXp2yP0BH1yWlpmLSVO2AjHV9Ghdj+l0ofoQqTYTCuBhFi6BmCMVKrEykxc4JKPp
2Ux1s7Oq3rp0MtTsqfQ+OOP83UTy8WALls+ADQ5GvTU06HCCxY+DYonyrNsVB+zKm69zNZGTmbS3
wxbFYDAQ6dqNQygvRi/tRzrTMGGsrNiXFArQtc+7T5Mo0k9tNCNwkHZdeF9Hc/2lmSok++qpn4CC
N4iaJdwfHVePmhsLb4qWNRya8da32ihbF8uQPCIYu6AUYuYPRRnXaJ4N4hPKlN55ZTXeum/M4MLG
HvGx9dR0lVDvhzJCwZWLorgW9EbNibQPr5RnlHAcReo/NgZJzcYjP0PBLWnrW4VY+Y5Ar9QacxMX
WlkZ3YLTAdsBC/vewshpP/ST2CfVoB4bGdyPnJPvlxrU+r6u0AJI6jx8mRmQfdS5fY8ErjkfuwZe
0qqxazq2KWR0MxqGc+Wn1b4mD8UazW39e7/o/Cc5VfJz0gTIQC7D8tIzwTeDW1rXNsCCvclOsUGY
oTuSXyLRMRbDldG06bcFw9W9zEQAMoty8iGaTZu9bCIimQl6kuzaKQYnNGbWOFEl+9Tpm3uwXZL7
H6DImoXcJUq2X6nL1bd+ETVnUML8Yw6L7TKEj7ydXEIux+A8PhS22V00vT3eFm3QfG6gJH1HIpjg
ACFnONhzzuKhpnUjZNdfQhcfz+NxkiV1G6/YByq3NxyPQVhS9vDPF/Tsr4Igaj4tlhfde5ROvtaL
131mww/PWGzu9SLQ9WGrj3eZD/+bDreQ6y73s423zAVmIWDRdktolLcpJfjbcCqreg0yxNw1Y1J/
rboeedDAWZarBqLfJUAlWLVGXn4OJZpbxOx82kqorGeCnt96qBb7xhtCSWW+MZ6NAGUJ82p2YLT5
OIVM5LobnFpyz7tKHTm4KJ+XiG53sFWr4Go0qvCWKkt2MOy5eMi65pHfCSn0Ih7T5mQwSe8mh8lP
gF86lYjRUKqsb70R9LhkR6N5DdSnv4+tYaj3kYUq6NqPhHtpB2Xj7XwTqu9FHnkwzifETVcD/e6N
5y+QZbHl9IdVLoPiUBr0+y9nA5lie6NQkWmucOim0SMQIx3PC6SjbuRkG5+wfY8R4JiaCHt2v2ru
EtzS8y0t3zm6zOO0jDcG/nqAEJFiNPbu0LbL3ewVTR/tdephbvwaF0NEDoaqHMP0Anca1aBI7pK5
rJ28DwZtKI4pjcQG7/PoLuWMLXimroDrBWIzClLEy46DOAzkmNMfAjNGU3UYa63MsABWdDZ06AI7
FnKoyedFzgGi4ShzYvl4YRHszHOEpYZ5X2dzganJ0Dr90TfCFAYnao8+Uo0Q/TMkPW1UgmIJagY7
HjuD1CiMZT9y0EzWpltb5tXoJxMiVjDg3Ws3I5xuAMgtEJGW+AKBNrz/hJtedMY8tclNhsivv0iG
vzC1lqKJ6IVGaVWWk990nZ143WbG2CizKLC3JevBo7257gWOFdBS+yy6gpydKJjblHnXSKmjBSIx
KjyCz0rSsyK2nXIb0ii8TmPKpBssZacziYaVt1GeGbmUxJJGnKdhU9GO7B13xr6C7rfqrO5gIInk
rvMksNuVa6eIV8/U7B5EZWDHjs/SRjbVbO1RUxByGw6R1VtrUrjIKNf05oGijSgzq7vZsEukmuse
PZ9sTSTt+EBpIuURfycI1Z7aRlVWrZywFpO/hbAt3AiDrql0nGv0KlV/TzM3D84QP7Afw2H4hnNh
eB9G1bfQrzCn4piQH0ewHdsAR8i9yeZhEiRUQ/vLXS6z2coOqJQi+R41/rqqq6VaQSQxcYDInfzY
FBmuC42aV70X28TXocu/4xS2YHeT0cYLYT/SYfTMtZjasd5AO5rsW7+N5BE5habZxAO1HuYDEwat
+3h8xvgl/VTVRettW2zxrtqyKI993Xbhtp/QmTinahy6KyOf/PO8TOqNVdTZDmtSh1OoKbZ+F5WX
aeAY11Y62ZdWRdOyDDH3Qig8RI4P9ucjTk/9fpkseIKmyya8MX10YLdoWpQH8INjd141Y7Dy2xGK
fJ2GydpW7VCt4NoGsAcARPbnreLhtvhaiOMSNPFzQN+73if01zYNixJFojltDuzybP6xSrNNnJBf
cAvBHbsOLo7w5xB4rqIHVHfENypv0w7Qjr8vTT/fuZWb3MJsbdZDrqIvZpHfZ1oEJeTgtnOtIPla
jhbaEY4sy6/SDJqLHt9OXE2aKfHWMcXRi6CyeOjQpMIdT8Oaw668QZCsvxhGEX9PI+l+SzGf/pIK
OV5h7QhAoarLc8yo5geK71aqY9pUofpr1tdoTUvyVoKjnoT2dzvVh+G5yPWuPVntUzl4RowWbkwj
lGJyqc4L3BrLddvEU0evCYl5xF3HRKAMQhxBiCFOnOusaq2nKEL5a2Vl3MMqydzIwxIyr9eUv5gT
0Vw557nqLXfTRQA5Mc5i+75At777q+LUFq3TSkrzGxsvorC+4Y3DmdGlatPh4XsW1451r3EDO7EM
aY+Yj1HdOM6UPPWDV7E9cPLclbjkYL8aOPKK1l1zWc2ASlZNSEpzNbV99ZRaHcZCLWXGYRUP2fS9
Qx+v2bMoOaf1FVXM54Gu1bCiIzdsi2SQFxSpQyBT8bSQzAMbfYExPAS73I26S3vm/LYySEc6zA5q
w9kadQ7mF3cH56FD7PurWw04BbQSq0ITad1DP7riSHfNQ8cWSFGK0jvqbXvctLoLol8xbqc6gjFf
Tz6pJygOozzIaBTGGiojuKI5N/GGQQwZhgGIFCYRBm85AkLpsAsHRSslT9fYanZBs9XH2AEdoTq2
yKkl/i9firYv0hurFGO74VQRpIQ0X5VLtW5EH2bz3jCtpLBvVC8xzU3REZaPGbBR5IwHw5uSYEfD
LJ3MazSmFXZenLZxf0OTGFU5/EjYcJ15gyuMg2J8D5rbxld2mIM8vZy9wJJosvUcwKrbbKA6JNGp
CXu/3zV9hUhHGKa2lpFiqdBGgY0ji2Y1TOhMdbuQXK0476PeyH/AmZ4GZ4sgX5wXW6em13YMTIve
y74CKNUVm2a2DTO5Tfoq5T3YBnCpPgHJTA9gAObO47/khu+ajGOLt+PGr6LJ+eLQZYqOp2KtUemG
Q5chLH00sLSaqkstx0BfALyA7lawDhf3OUSjZFJ7cNUL660WrR9/7ZElxPSy8Ch0GZxsg2RUbBGE
4+6hR/SjRjeMhHI6mIlvzkivh21fpxiXmhZviy0vKZMn6aHak28cxB3n4lL2PN4CbxuURbsG9IJV
ylF2ThVrritaLBJ2fF/PJTikuCPH4ewQ1ruq8hLisYHnVgoK6doCzEXqXvlEzBl7orbz7H3cubgc
V1RhByqpMVrvTZ+NGIYWkx1n22oEceNTOyhK72oh9fO2gZEpFJa6IfCrfiXs2re37ow50J6+X/5Q
eX12j1dyi0pUCflsZfesnS1ok/zZLFKyLNDvUZNuS9X6yESggIfJ1WLVNB8XpWmsoOwv/Dgcbh3Q
sWfUgeOrEu8ArItUf50IPJm3lcwBa/0f5s5juW4kbdP3Mnt0AAkkzGI2ODiOh54iRXKDEEsivE/Y
3VzSXMN/Y/NAqo4WKY04tZn4Oyqiy4QOXJovv9fhw743ay2/w2p1dI4NJRzpCIRLW/5U4mW6bxUW
ympaDbsQ5wzZ13ohVIal1cJlwGYf7QNlLvMtKaTjRIGg5ch1FSfEMK2l3BPtq3A3K9zpRSPVca59
Ixob49bNkkwGI6kzf7U6ALZPnDtHg3LRCJTQcSHEjL+FIHXoSZsdcJed1o4LFTW+njgLRTt0WkOI
S1JvuJBzsKAln1snvY1MEr07YH/gPOVDbhm4jIUiqjY0FDFuIvdu7i6JA9D7QOikYzxCfYA24RP7
g7MGnI5moEAyBLwimluXESdvLDka6vCLCcBtwhQwc7ZkjeVnGmYZUNnxVmxruHW4RjUbMfdkwZYS
31FHU/Ee3QIfxpkiMprh1h0w42/ISqFh9oLnXMvYCL2bXtMrnnOpd1jlTNcolKfA8kLX26ZwK75p
kJdoHqZ1dK6xDHfPHC7H+MZJC3yvOnhMyYEKxj5rLUcmLyyR5rw3Byu9rUYzvIAmGX2NWoM3jyXS
BF0t7OmMLEsyYdylj/fuJPvrkWx3HgEZG+iwQ1DeyJhGrJBJ75Y0AsMJsHEfjwZNiyQY4cZ8Hk0L
HaHMOuuAURXOHGMr75owqnZKlPqj3XaG7znwEGN8hGHod8vsIzmaLxGCiyQQfUfanJ+TQ+zjROkN
x8huYaeR6w0dNApJVnZHgtyhRnAa3tSlM4sdCBE4K0LgpAuiwUQ1TuUT0oVRxH70OEt1DUVBOXcX
Zl/355EwBtyAZFQ7O4gQ9adxchSsY1XylLABnGerJZ/FJ4bCumq0teLtXMstfWrqOfHtLPSgo2SE
KQRs6CnMK9ol10tBB8Bf7LomeHaAYBeYepFsF/y26FBI6HTQRoo6GMz6dezicktwxoRHiZyfHFaL
4TQpIraDvBnc206iu+VyEstuDU7PmVmI6oLsDnFyYyzXoAmFc+G3pNucNC0WL3OeZGcTOebXcPWI
R05c8QVVTF+CMzjevElkl7YbZ7QweuzHOe1wkl1Tfnq8IXPW39bMT6khZrlT9igftDCup0s6Vxlh
njiwYthXF8ZT4sF4wPjZaC8rGCaEMY9y5lDgCVQNDYlPxbYw0vhTJqeWJJiM/XmgPse5tCWUj/eG
oaU50obGIzm8dPPCfGxgWUQ++QNPZldUj+3q1RgnJb1HGJUQpSLMY728fYo0rDCprSZto1F5XLQ9
8p6OvstzGfXasU2Z1EGbZM6Vwu/xTMkGrUfrZOf0BZwD8nv3gY5xgpNNGdkvtVjMLT6m3e3QzuKY
dZUSm5Ro2rVa0wuoMyUtHqfrXCwt49IOFsKYWiJZvGlfSjHkt6hlkwCvqi5oGeoWUaay31K+GKdy
rohnSEfjMQ7n6dELFUkJXa8jnZQZmQx5+AqtWA8saal7l3J/b1ih8UIcVPao80ckUTK8OCj/j2hu
3IsJkH9fD4pZ5/ZfICir67rX8XBzVaUbzIPl2os0bABbwyr27Ae48vcucblIz0900bTzsRHt55Rm
R+BOHFRwhy2xDI6N6kEjguAujU0Ll226+se6LleDTJiWODf/Nfd0/9ttRoxP076wQWXFEICBo2J6
5ERbFfVta3W4e10p0hNY5TvXXblJbYP+GZLANKdFA9YA4FhdWTNUmnk/CrQa+MpX+qTio47BXLoc
IXLP6j5MplH+JUuryg5p5RbKIsC41bHocgdpjS2LVwabBUwLfkSKLN7WA4h3xkLZ6OpzsmkzGyPu
Y499PQQ8W0xyZ1lkFj/bWM+xqDR1RkAp65iMdQwnhxKeAuE4dhRBaLHgWEFHpoyHVTWjhWbSQGMn
/nIe4rr6pjfaTCo2gCZEvW1Xj3NG/NOSRBlsIVx9VxI5Y7ABBonSaNGbm8F0FUeYxJzstn2ocEYa
0gAglgTZHZKhZEovyVrp+iroRpsU7a1em33XvOC6PJAjwq/UBFoS8kdJ5i81dmTDIUQmmWJzjOco
T2LZEU4w+ziaBqf53GvRQkRCgo0i/w0uvGNPJ011HJhP6dwRIIOPoOc6w+4DeO6tQATwDwG1h1YW
kBOaHsSHt+BcqXPmSKfa+0tPUZH8jXoLm2BJeF040sH2HN2hxGWvsFo8Ap02R4iEG7DOLqywQ3Lu
0+9A15/v6y3ay2054PTIVXF3BzwEK3p7W4mckSZFifM1w8KS8rL4Qfwg5yJnIGoVcNkHQOVb9sl6
RdvQeRurdhjId/UY+FnQTdPQVTp6iW/FjysOP1g1+Pa2QPOdE1uEWijc5DQkH0kKWPnjU/wjP5BP
VcFf7z0Y3sQs/L/FL+y/VaunTff+p/472jms9Ij/u4sc0/HLf/1vwPsfTj3Hr//zf4j1T/xtI/cv
Ey0GZjku4LIBr4KB8sPGQSNHwXCYE/pKssEiYFV9/u0XgsUcOLvF98aMBzhrNbEBR1Yxv41fiL6S
U1C+GeRQMSH+7WRx/QPUxgSDD4Kzxd///LNnv8EfZNz8hH7DqrEwpSFhwRDoynTSHN6Mq5rKNcny
4RWrOHe4wZVtqDcd9HA9wLm2owdWLCAx9jxzFtDM5TxM5LJ3R4LCYJnl0RPQV2/u7bYwMW6nE519
hp+zGEEnyiIOspnUWYNTY/+lx1uo98FNyRZqzbmyN7J2cHMcctnbhMYsor2rtRACrQX191pzIsPc
TwWO87SdLNntF3Kq8EhdSD/whd1gIl6ikio2SD8duU1tNpAEBAKeuVE311gLeBg0Q7g3AtZdYJBY
R3HiLylCloDIOO0+tucGM98ioZVAdG35apa0xXCZFGlzmUDkf3JFZhsnhf3unt78xCEOz9PCxzW2
yjfoKXCW7ElS67dJ5whijirO4VRF8XnYRha+uuU4344kRCFlm+r5SROVHpGMPnBIXUhqAGWRg4eh
FmkNMy68afIpMex6G2HTOu5jCiLTr1zs98j3yco46OiQTs/8aTxoUUwM46fYq2zthvZzzXE8hD5A
1Fal37I3GvJiSKJi3png1xmRPWt/r+nC5klBces32tCVMPTQ838l/Sh07uKyNEn7kcRgH9xep0xI
x2l8ooeU57vYnY1oU0NqWa5702iyndto2ejLxogidioD93RccOMzOQ5Ul33pOJcRmXDmrbM0AwFo
KQhioFJRP1V9E3vHbAzFzWi4xP5VUazOakU4wdYahhgbAm9uqXoimgiXyALr2g/HjpYEIRtNsTVx
Em6OuW1TzVEFL2eg7wnOH3ruPgLdCg85gEVANEVT/DkunRAHTavOrK0M8X8+coKaEK2D4TRPyFPS
14rdL8LG1IqMrxV2oNfE6eBNSvw4nqG+AEozGsQMZ66QY7gjTq9wN4pm8Lztup7uZ8ucikE/CGO6
r2U2vogq7YVPqpxiJrERLUGShQRnSU5B4mppDX4smgx+DPf6bgZTR8PbbZtEawv0SjwYb3dY7PBU
TQ1t08ZCP7GDSjBdl16jYx/vjPQ3covKHnzZYLKtxo+DTyI8P0peUk5MJ+EQ14iBM1oVP6aiUu2A
T2OaDvxELUn4eZ5ouaEZpeglvKmKzamK2DMrTvz0y1eGtvL6SaPhlyUVocQ1qhnvYaKFNFlBYk9c
ePGgJ0O6VuIqp4Kjz/R9uNIWCOUjLFs+OuIkloYfg66FbuLt3JpDfSBg1pTnMXxtZoedY8Wedu4X
B3gYTDnRGgb9EMlHDp5rK9MaMfCPZjRp9My7G94JIQdJPFtPmgqzc8LN1ZVtjBp84zS2XiZttJRf
htXXNEO8JkwBKTSiuTZ0Qh4BI5jKZa3yIHLFcIiK8jXqpzZA8ECWKZ4B2SX9V4euc6Yn8Y40sR74
O1QmhzBdjnQYQ/3zNBgYFOcrv4MT2dOEU/Vl5ejlvTes8QwlnebnMdc9WvhJYpI1WtK77TNgBqx3
i4Bw5fxBp61zbORYXUgyktEjRHV6bY4KC7A5dc1DBDnSwf4bVUU+yTt3zdHjS2GpvbF0DrM3rhj7
PvD4BZuGqZMK3k/nzFyiT4iykARkiCr3ogAvhGRZW/CJIH2yaYIaK5zbrGq1OBDzIK9to6jODbfm
GyA6/UTDD/fksJNnhJmnG7d1ewRsapRBJNvkdq7JLOAduvPVUvbNOfzjbIsv1sxyrO4zR6WXs5hf
9XRsP7tGhepykcisNjbrrHbEVzT8TEF81y+oWhRswXOePg8Gt++fJm8ksmpIwiO6sWyDdUO1r8m9
8wdV05B1krQ8WywmdDLEalwjhY1NVXu1uTE8l5mbGkMzbmnYgC3IPH5Fg1vQE6wKjHdDD1fOtCb2
EsNezjU1HYerERZQtqVh3O5kBDrJekFiwwbCkOTkRmf4fPEsgsbduOv/4oxMVDFhm7UG7DeEX6rF
Mw9GUQJfFi2O1JbmIEdJNIQhIUmkd7DAcDFNokbzoVB5ZCMjSXU3npWKbRXZ9uWCRfdRx197z0rS
nxdj5mxKOChnqN6bQ146y/MAPWcT9QKnvIa2C1kE6Fxf2BrT1s/IQuFMk6oDlWHLSTCmd65IAhNn
JDBI55AXqVZxDOaLEblGYwv1q/XNjofXUF/aC6hhZMlRitzPNICeXD1znukZjzjjd/WLKhFH++mc
hBuoBS6JMc5gBAnjgkth9n5K0zr1Tno+NLcWrKWA6nXi9OqN9TeMQbpXd2UUsMLTBHeZe5cSucJf
hqGcuz4mKbylR57T+l8IQC6thbjmXOQbHNfdm1rMzpeinZubVLOTWxZMQo6S1TPdGOWJMBnSINw6
vHDzbPmr0xfjc79E2U50nbrBdBCsDJKYX5KbTiAnfvtPKkRwtVnrddpxIl4+LQU5SJs6A3fbqo7u
/CHDcst7qqjIwPEh1NERzCBu+OiV3BYWwTBfxFVoP2XZwmQXC0or7Mhp/2uWIVAFRH3+6qrRsjjn
1t2D29rs/SwHbr5JEvpfvgiXtQmhBDSsgqwboWAZstMyiPzSLk1oQ0k6TTt2g+wz0s/B3inObCdL
ltBQ6vVIBimMMPPGGTCYJ1lZ6Tdz5XYHpQr5DRSjOltwbsKg1+RwuMkNO1/2YOdGTPbNnBRbj2LM
6v2Jb+DeD54xd75LHjG+17lTscxFqXQfBZ0i3PR1DB6CQpIsegiFFeUBXlkwJCmCsoCz+brPGHDL
giostW/CIf9tRxRWQoB1DpVuIwnDCAYPx+pxCqNlE+MQhuZmXgNqDM0BqNd7UeiUJV5/XsuqTwLs
NNbI8AbjltvRSYyONhja3a3LvkkCL7EHxnOVWMZzbzrzdN17s74pZsuq9zKhFGIP0Af8b8ahibft
MtT9tU2llJyDBRC7WoezUGeR7Mn4EiznGRoyr3tMZquGoMNBEu7MWKGqoupIfS1P2Lnmtq6/9rOS
+V6vHE9A37JItHDQbuRBjgfAwUzHItqng9LJhPCcmuRL8Hh/HKWt+WgTqFohrtjGTd5YOZnh3kCP
nI5n42exUe97k9Cgou49dyso8LoAwEM/zDqmTSwmiX0i91XqpD9MpIaGUXor+ol91aot+UpxdGnj
Dw+014nGOTPMbgqBh5cSLIy074khmWjFTgun9DRCoz0VnVtbe6hOfbbJoy6zTuSVMv413QW7X1tR
xJ5QZwCBRWBJ1jI2lxl7qNwME8HvOLangd7DQ/PNGrzMh/kFvBhqlGIELlqzuSF3h8mec+7ZFsC+
g79QBnxpy0jd5enCtrx0bXYBcGV/i0ib3c1aDDtWUm1tp9TWLrO8qJ89I4K3gGEyfz5sehJB4XuO
mOCqIc0QxkEo8Duy/4QfEhpA0CutCLrCZUXi7TgkprvS2spsV+hL0+yFg+4QuEtq5zAoXFDwXmoG
tLNc2Rs6I8mDN6QdCgavdB9HPP4DGJBz64+0MB+QO0ApXCChUh3ZHqzTITbPRO26BI0WDtO3tUtu
MzYr8eDWaXnuES0DQQOoB1oY7KVze9UMbSO9t+5NlVVP5BIP+0x56bMFHYPJkFfTVwFx7sZtKozf
QzTz1rHHc/KI8Lobj3oOBrMhLFZ/DruIgI/x+yEgRh4mzucseyCPGLlx6y3NshuWsXIPyh0xJLA0
K9Y4qoQjCVBG+GrKMTnpCa0s9n/3aNBHOve6slrT7vKeHNjYXMwA8yAQYqq/DidwYS6fY6NdHiBu
9BaIUL/cOUPrdJBlCvOUyyz5CvRNCmgzTe716DLC/BIYhGgsFgtptKYAsx66Qyui9o7yewBC1hyf
mIjkUIfrgTAmu8bnxWcXnnCrI+Fb4BSOEx/jOv4KL6b2dcCDI5NuJMDMjVYbf/JxfETd9iFOwmxH
VFR8Q85V+g2UyHrtB6ndFl7SPsOi8+4ibAK2DvtrIEg/JoeyXADZ9LZ0rm2mLy59E+AfOTHmo+qj
st5U8RKbQQnLqtk37ew8GW1lDoHd6bOvrecvd8QpJrArt5mvIE3GGxFXaudikEBgfI4rcg7jGZOL
0hwOA5yBs1klE4w5WvozZ0o3dxycNwimqH1bn65BDLp96rWfEygX94Ym7JPACtZPdJLICWY4UL3N
V5bWiEeJaH3xi2aMT0bV0WymOGn39izKa6GZbesz2rNoP1lTf5xm4lDi2RjuJ4R0eyeigG9w9yTn
ZrjqlCDkh2xq73zJna8VqVOLn4UkMvoLZKoTMTpYDQxYZ2zCqM9S2IDCPUuqSRzZfb7FhNBi3Ufn
cI6h0LgsqmXgVZp9rqe4qwSoqKAfKHqKxkblKr5llcwvCreHZ14noFUkS5PCY2KtEPkmMZE7wAP7
kWDlCA5uBEGnRqbn6aa7KTj4bRrAq+siSUhzMcfhYlzyb5IY490wK5r0NiiDlWr0A0ObcMS+sLYN
YsRvLh3ibUJE0ZWH199ChVe1cpe2xQA5MSvVpVV13Q0pQtneqQ3trNWiKN92HunhWu/EDoSaSJd+
qxqofTl0p12uFdTXIVSMTepW6ZmuwuEG8+svS1QTxuh46pDNNlaqvaP7qLqsK0E6/AMktQEG4RqL
TVCu6XyGmT7vYxnCATSEghdOPNq4M/OEscT4PIZ1m5gHEFHvxYLIcVt2uuLjI+/2azS56mSMeQhU
ncAD2yqRDq9523BwMahqWCc9kmRatMj7kViYF+CZ/Kqr67qHpy6H6w4RIUsW3HPi5Ze0/YojIWJf
PVMLxawyP7fE1vpW2xvlPsON4SXMStfwU6oOZu8cQbwsNA4oDGNwCqe1ojWXJOnvsLPQjhTjIEV0
wsONWUfVyI6oS9DfkhyMrreGXROKJ6tpQDQgaBNOY5AxRPIxKdKa9qxPurMXg1NujDSdTnGoRceJ
84eP0VINI3leEbpUDb6bGeGxmWPOBoYq50PrmMb9pByIWqwLICK24p4n2zA+1/hxKTBlb6Id5WUr
PbJ5llFpQwsCovk0T+EnuO3qKp9spz2OJN2SI5QByH5qgfQlfIueCGv02OM1dHYtvJrl4G6GdvAe
Sj1vt8C7437uomzZTdFIJAzlwByQaJXfUg+Siky6GwCtIduXjJ7tlx7WGh0zshlwZ8vaoDcXmB9a
vsf3jLzdNMb/2cU342wamnrbFYN2yQZIB9/QsusYttmmDcn13NjLKC4ER/9qr81teBzzfDyiZ0lv
imHYOU7uLoETzfnLkiiygdh6PUTfxSkzsbsy2jA+AO2wUMAFOcAYY/ujWCdU1e7db+2ozxAYHQ5t
gXJmUOcBq061n3R7uXGWoX9s5DwfiPvu1PXcZvOuitUz23FxB+dt2rpZkV8Xc3zsedp9r/VMdNfO
+m/WCBJ4tmBIr59FDkDVtikm7XlpZfMIOHNZpzAEK5qfm8l0kkdi9fTbtk2LjVwyQQNNT568rKsP
WtTTL3RQIBLEBHm6LeYDNTOgpDI1qu01esrXRrs4H0g8OnKchCDchgiWi4Sk7siML1K+kqoGOw0U
9AjstBdZHun1IIPvxAx3xdJuYdjzDAgzmQrmreH0/RlNv2hDZlW7a7XVLsdS83mVOFq8JRiuxPKu
g0vrw2KfKQFkn1zqWN48QW/FSaerWtDRTKtOHgYv9Obq8tmJwYfhb74apEXsiApKHqC99hRWYRIo
gJmzyYtb9D+LfSmcHI8Fqv9yKL86lat/kl3HDOqKrrzKwY+tceoelEU437nmluqhs6R21gAgPBGc
FyKjNbNKXKfUEdNzKd1ohVKJCiNRvE8h0SOlpd1FtCxoal1YPCOtvrK5xjCMZqqTs/MEMWKFT05h
UwGaLccX5Ax0gkIr0SHsmgONy8aMqFI9gMRVc6/p93MDb6MB8MLqIh6skwYaSoc4ie3r2RqLT+y4
7YAkPaGWqsYK1naVR7QHBg4jsEvrtqlPSlUhyHhMUUX+UDYmWzkZU31OZUIueaNalpnJcjh08U1d
mk8xlNQPkJjfdcxRxkoKSp1Wv70iNT+pY5uKGHHMH7+hWJ3P3KLX5WFerDjD/iJSK9YZQnIM2/nS
ybT68Sds4TcN+7fKXEm3fpWlYgvtYUnioOJ5e23XHjp4IcsXt+rKiwR1yD6ajTTAJKQPEqPpD5WZ
97daSE7oBmWu/hEc98v1bYAvuR49LIxbHP0dWjC6aHfiJiGbPR+KtcdFYvsBmpltbiCD26RmZnQs
UWAZ5CQP2tQHkz0sPa0C+Hpb1YfQB9Op4N+IcC2J8bCg9dkXidtuoco41qZiEYPXrTvQGbxijN3b
P7/Bdy56vEI8b01eIsAte69tvft8MQgtPig0w4EI43hbEFdMD9RLkvmvsLDk8Kl2LUNn8/IYRZOm
6y9pmlrdrnVo0G5HyAFwIKgn0DbJZMqOaCrm/ISsLBR7GYtCCywy86brakHGgXleamofSE2Nd/pI
G1iI+8bpHfyR/7PefQUtxi8Uz6rch+KW2fu4jWnlk4EG3RTzrF5sVWYYJD9HGd8oLl1ebpQb66vX
pvHB6rKi2C8tVIDA+P4VtEaz8+sP3vNvbtLF9E1SuDFNuM+3Q9U02S+csMl9G8POYR+amo2b4hBx
X9QeNwQiJ9+8TAE3YefJS/4+KjyiGVqUWpGAVg0Nn46V0yI9AjVfvA/msfkWxJXk/AjenWQ6CYmc
TH8n2a1TueRe3MB8tXLGgJnNufucR009bLWZGf6laHhrwYi0ObuIhIiIqKtEnF5i6VDFJ+mYkTzk
iEUAtAT+zDuwsA4mpFw1CbKNWT3TFRaiJRDjk6lm8UBekg1JlqhFqFFdmlm7hgJ6Cgoo8GtLp3H3
mgsPgx8stFeOTumtqZs0XZMG8GSDLkz7UsejO95A87E/eZMp8UdSqq4+GmPrNPgZF3QNrOQ5bEne
krVa/r79fAAXMSoYPBdUD53y9sei2okunfZGTQ/ykn0Bi3c7AY8JnKqdbThIHSE/6GYmOALNrAy6
H2TywaFtIMDz9ybT6IfZYJE05khs4ahs94NwHrGugW/v3AIrx8PAI0cRP7x3E3wBW0G6tTJ/uJP4
UiOqMob+lizhJqHsq7alrCzzosNSESEuFjHzafFsZBtSJzTpZHHuvALAgGzhlUC0EPSkVR/YB7L0
pNuza+0KW4d+ALIruqDJcG7xXZgIWHFOZCFS5JW6hx6l7VP3S20X2XKkcZQ+glHo86c/z7K367Ej
dBunfyy812GMCvy92yEM43m24Kr6hTuW6yEgQqo45UfM9uozOyE/mFAt1PfKUmI7a8iVP5hE4u00
5w54yfaaJoPPvMSjeN0tf9oNSQSVc5kSj7fESVeRUmtY1MGLS1vkByrFa3asoxda8SNp6SSH4Q60
rqxGJP6SscSRmbCvxApwMgnDjchpt+6wl+2fy5R9nAN0GB41MraJ+fM8ay+J9qwDGEFrDqdcNDyQ
ChFqW2nRa93/+e2K968XhN1EZW8YGNqh8jbF24eTMSSY0FZfOVw1SHhUiW9qn3P3NDm8Cw7CfehD
VDTPQieLv9R6SUfUcfAE3uquG5rbETmbgTGU7V3NNHeDYU7TO1hKagYWM+Sd18/pye5Lpo0eyjLd
AECh4NH10bhIJuzC6GrT+Xdn0rEDRL59TTtSdttiVSlZIee5zZ+f+J3VtIMBBXymNU0T106Uxu+t
H3IN4YHE4lHh582SCHDDMajq1vYfrIRy49I9G3aMseoiH6IJP8uK1jHHCk5mqsGWZ/vnG3rHT1hv
CKN8SdYEDAWSmp13FQ/y5IQ6aF7XCrbzI3pU7S5NvRK2XU+IezCZ9nw/NIMBGK3yMNlCG3TDcw8p
ekLDTHW9P4K1EywcSe+1jN2U9LtCx7/TzEixh2tevLaJBG2VdVNc9ANiljt9dCeOiCtGy0JTPwl8
Iz5JvNEMf9Z1GpDf/602yBq8QR80vAcjbIgIO3azfNeFMET9Ct82Xx86TqCyqyA7yrqg3oUq19Ub
bHyJXg0XM0n2BSI2RvRQ0nDEUZ1oTqGP1rwpWEXUo1dW/Fj+HUQVBRHDh9LpmwMu8YSmw1zgLCxD
4kQrl0M5SG1YIePDH6cKSqfwrCPJ5ytbQBPZ+Uxm7D1EOZrasuL4Br8Xx0Ifv6SLXK9tY1MKI/e2
piqowGWe2wB+vF2NME+4Yz/m1v83OtF/R6bQujj+gSlUJO0XRfLLf/2v9svLt98mwKy/8IM5JO1/
rTORalWYODfL/yQNSYNoSsl8gK2zsnfWyupv4pCw/8VaItm1/80c+g9xSPzLxqybgel5DikL0vsn
xKF3qz7XxImHQADs9R0yjJ13qz5RWdRGIhUB98JyYHnlMQnLf5aU4Xy/igU5Cm6rY7IKr+TAn/YW
1xwTs257sdLmW/JjRvNZ6/vqECsdRIcy0m8GG9QekshDPqbVByXs2/rw++XhRvE/Z40JEc67y+PU
DExtE2CDpZy+1Qq92tTY2q/CQfeDbfTtmfLfl+JQyWXgOn73yf7pSc08j4XQoFXkjbezitWkNseX
LUWztThd4g8I3nwlkqefBuBvjpO/+Yy8X4mrC4YuDKV3B4l2aHEKLDSeME5D9PmeRpJz+JFx+duC
7MfDSfLAMZjT1xrh3XvMKMAXN5Qy0PGEPZ+nvHzWuC6gamGd61nW//Xnp3q/ia3jhvkCt44a31o9
Xd6OGw8VndGPDi1oBY3JkKo4ainGUZslFFWLFg6d8cZGqrnrhbBfx6V4TtCO72Ao1/cf3Mv6Cv9T
jX5/eO7FsoRhE2SMy9Pbe+mSGfd+UkXQbaFfxKwsmKeEHHk7iBCTbMxlQQscdheSez7ikY6lVoXr
VDpGgab3zQf7+2+G9Ju7eVfQuAWtM8/SUBpqoggW2X3Rw0g/09nh/5lf0N8PbnEC9CzOEUzftw+u
rEyN0dSus6fzjlOT3a1aw9OfX+9vn4e3YhkcVwRZlm8vkjtsTZx7+dLM1DOOSuZmctL4kC1h/UEx
+NGl3g0qK1R436aWGWBxGpNGFRMf3dcXOEBk2z8/1G9mJadm+N+cnqmorbUq/XkxIBfe6liRgnrq
2i2UouY0mr37j4cC1vvMDtY1F1MZe33en66SgVdz1HErfExM/YgP/3wcgF7pZ4D6/fmBfn11uB8w
+OG/wrvARertpWI+U1haDujiWKgHOAraYXEL8RDhnPDB6e/Xd4dvDyOOnQlmNm2yt5dSPYLk1tPr
gAj6eo/N6oDPe/tRVboOq7eT+ntjQ9D+Y2tgb3h7FRwdJ92sjBodhDC+2Z2ZnneLja4SfBAZgm28
pGIID//0Lb696LrS/PTB+slpiAAf68DGd/TBpW+wsVPdUaDHnv3BYP/1Na6fioMtwxAbwe+nvp+u
VTXNZMnWRm06hoApcMHOGkuFHzQZft0YPPI/v48+WP7EP7x9Io5enKUGiVOpoRkHs6udA6l3lm+O
Ba/R0OQHvoa/+WySno9NLpAD1er94JD5RJsd4kGwQDAh9nMBmQrxFT5NXjmfNandbz3UZB/s7b+O
fuawtb5EDiom6ZBvn9Kp4sgkkWENujMllLm2OAMfVpjlo3X68xD5zQu1CR/HvH9tvWE39/ZScUwv
CcEGD6j3wxVs1v4O3Jxkx3pqdnBT3OmDZ/vNVssuSyqVQd0iWEbePRx4VzfBv22DTE9xusH5vmKT
ayTo7ohuLkwakfo2kOuXGhOGYoP2TN14xtjcgAC7H0Umr1d7Ny+/x9eypNEpt5x3Kyci4swpcBtB
gbsKoSdFN2FrKAWlAjZ1A5Az4xEygwgumzQ1UuuD1/GbAca6zJpNMA4vRL5bFzAeF8YYc/3eU+GO
uCs0d2OHyLwzviDtjI9NP6p/urjaHANW80jWPfzIqOvfLAv0Ao2FjAs66kaZbjvyx+hSuhpoRPnt
z6Pr14/NpVjJbeorwdLwvbX+06pQKzNy7a7AO7c02hyDJBHuXT30QN+VqQdjM1p71Mzpdpk7y9mI
MHaO7mj1Zw4m10nw57v5ZVrZ2Dvymck7pUXpfm+S/3QzY5kvqhdaFyjMclC+Os0twe3xJzz30g82
lV+mFZeiiyM4OK3D/L1GYoHlGmqyQIulV9DKkhRzeS2a7kOSLXYRUrbHPz/aL6sv1xPsKms4IhWz
824a29oAgSJkxWghXP+VQbTeearVjn++yjsYgQqNy5j0ePC0NVjl33/OFFZQssiRx6qz8GR0mGKQ
vFmBA2qJMM5maxXoTRCt0smMdzNNFETIU3I21q66htYdETTUR9Y5PkXJ9s/39rs3gNcurUVHcJR1
3+11Nl4UGg0zJjKD4Az9yJqUkccfVI/r1HizXCClof7hLy4BM3AdYj8NoaSHWZBLGtQz/m7xJh6W
7DxZMnJB6qYXexM3gotubc8jKdUOxEF42geD2Fgf5JdbMFH7cEBaM1ferRhRY2RGFQ5oi2OI5KCN
IdqUskKaJ+SpzxvlF3ncRX7kTs49Y9S77kYINC5RRwHkDeNQw9H8YFv+7WuRxByvDXREf+9WlEhU
wskg2IEHV0m9tWqMfaindOVs2MwyuoLddAgxI98J3Lq2M7SZ8INF7ZeFlC9js1VzLkVlh6Xi2y9D
Fhd8QGcdmnAbr2reBhLfOTv2IJOvC/RkxihK3T8PulWm9e5jQO/VQTxIaMZy+Huk00/jwe5Rz0VV
PgahY3622suyUhduqAXwGn3b1DaGZR9NO9pM8XxK4dmV2dF0vg6ExnRjjAOQ2hTRcvXnm/rNPQH5
0mMBtkR1KN/NhNgzpljH3ieQrdmfZ5ASLrvaaK4Xaw3dSJf2ypmd+uXPF/11wWNIerjKUiOZuvO+
ZEEWNf4f9s5jSW6ka8+3otBamIA3WxSqqg3ZbHqzQZBDDrxJeODq/yc5I/1daHwF9ewUocWsOOSp
TKQ5ec5reteu1ACGd3o//5W1RxOpuiNXW/HSK9PmBIfHRjcWQuWzbk0xmmXvLtkSWGnSvDWKtD8a
ZVm+z/LGugnzBPkKXLburo/v+QqXQamSUfLg/lhLLmtmjIGOy6TSd8azRi/Tu2hp25scrRt0Cks3
uUHYQTUAfPXzQ6fXy+31H/D88iIuLUfK7TxccVS+XN9RbVspBN4lUJs+hGkwRvd41bVf0UTQd0I9
P0rpwJKR6HxKZnhdRIMhLfOxZQ6m3Ap/FmWYfCp74+tLx2OqKtUdth+4cteTq/jJzqnHPooi2H/B
qPbNe8hn9VGBUPRn1lCgvh7q+dokFK8AVI8pu5HlXYYa0e6ZtBgJBK1v8lu7NWsNOCmY87rNDaiv
uPe8+DKSN6Sq0n/grnCle/zTwY2MqwL8hSGeq6k3RiNQthoHa+fIe/6dZJTfzy3TUUmqV1FU8GBG
nbPREecJkMAXhyUtstP12duMwpMfU2hKUvpvA/knH2rphwSYXjsHyCROJ/Qc7Ps+jaadNbfxjTRu
D9kblEWZddMmgz5Idc0lUdQBi+Ihbd8WSigZIjGUARXhwuujer6dTM2lHk2FUXZC186IU9anKM8S
r3AT5c5IFQWagQl1Bivfae963BocEBA6ZKpLuu2u1nqbd1SdUYhDBLWLgzRWz6ka/UVb6JHVU+6s
9o3vxbuKl4Q8qeTddLkqtAgKiZgR0hON8HgzIVzQxeB8Xjx/ci9BD9ZNeg1rJASgeUqUioUsoxn9
KsLEJNkx4Ms41fnfBKIDwfuUAu16kSt90xgagPtg6EX5Duu86ID2BqzipX/5icRqQI5K3uM2JcLL
iVNcnJjdEMkdVQpXIURvHBVHqd9P9bTnwarLfPwyiZO17f+OpV/GAvylR2gfgG6r0csbEC1uDoYD
YB0gsha+hYELjYeGL5IEg9csJWlUPXVnUTokfpiuo8jlhIir+J1VDQt+lBIOXGqDC72ibKbyw6iU
9a/GGnS4e1kxOwGumZkTXP82KyMC+R7AC9sm2WK90dNR11PWxGk8KNUQWHOkHuPYaF/3U9d9gXzW
0HwvvKOD/RlYA3NRXultEt7MDsiI679iYyuTfOk0I1yX6pmzynf6mQftrDcD/CJNnCOdPLdW7f5M
+cjaCbWxkWWeR6bjypPdWj2zZlAzls1JHohcZK9LXOND+rhK/QrwjfSLRfl855zajEhLAS69Btlg
XTe0kM0wsV9Cd4ayyW1i2P1N40UAuaI+lIbvdfx4fTY3jg8sMFWJ1OO419boDG1BBtjU5zGAKF4h
JzhXCBiCdb0eZWNYJjeWlEKRScDaMqPLzXAeRnMMRFqrAQov/Z2gt3yz4I32BouKfife1krlwIdO
SnkVhM86pylSPbV1sCRBNI8DtGDRo3yrl6cB0ZMPs8iV7yBIUsRdaCG+TRrP++H2JEE7Z/PWvieH
o0bPTeBIvNTlvofgi4doNE+Banfascmy8lahph4d0KnqX01mHr8xSne4n/UYBowNRRfLR/Uw4slD
0bZHTw/2GxVIhM8WUF+nGFDXYR4QycxDtqJfCvpUEkqzcz1v7DHZj1J5Vah4q/we15MkYOb9oma4
yQQ1PHbYcrYy3YC11B7Lchz/vL42tlYgK54t7Rmku+7qbPTGCAhlUTBHMahnfMKBOU9WdPoXUSRW
h2YfOvzra3JEHH/R63KiklyHNzka4Xe1N8R76+75Y4x6AWg4kkB66I63PjFgcCOewEJHY93+CTeo
7TGKj72jjv6Ud6sWkQelk8LuR8QTS4R0gRA/DK2a33qG/ZcK5+/GIiM5zU4WPVrmANVwpspxM8Fa
/HR9RjZ/Kuk+OQq6orBqL9fmBIFtgvM8BRQ5ltu5TopXoKnTQ7SE4XnMdXTLtdr8cT3o5sL6LWpC
LdLW1phPPDmtofIq8Ixd9rnpXf2gqgIjPthEx+uRNpfVk0ir4bVUOJHOJxIY+CYA5JK/jpd83KmE
bI/H5CEMAAwGx+pG7Ds7CinFTUHlotnWRD0kx6QDOVPqGDvsHCebQwJsRumDTrG33pVpFvZCGTnU
sjFDMa5C4bfBTnhnSFtRZN1USgRLgNcqexWYIhC/Re1vHPujNsfQamoEqa5/nq2JexpllbZmmtoK
zahZCLzj3vcVGNFuquZPZh2O8868bZSlwT/KEi2LzmPuVrty1JBfTKNuZBn0YxBh2gx3t2zHuyEq
3M8jxIu7CRPcL1Ot5h/1DBJo2PXJvVnMrr13QsgVsUoFQeSYKu8Caou2vVqXg00ar5jtGMxgqTjp
IbUWavx50pzmHNvlX4ORBEgzRHeJtPawpyQ6zW6yM/ub31hKZ5HbuOBgVt847eHwTXgUQsMX9Y01
aB3m6G2xc4to8uhej5W+loZUGV7dwFYujxinNt0KyvgYtChP3C9FlL3NyF0fuGtbF4C/3d0lbeQc
0zkrfyhuV2By4MAtp6T3HcUJbS8P31p0T3/Parci8gLLDSmdwA1d5EobJoB+Bowx9MJ21tzWDKPF
5ViU6HVADqsZzjLSElohXASwfP0xRJ2mqLNo55CTu2Q9wUC9ZE2S1yZCk5cT3PQw0i1cMQPcglS0
k5ciM/1R9p7emmpWlMHg5fUrOFpUqowwRYD++i7eGqUEgVMFJoHkKrmMT882cpbIQgQepu+dQG0C
sYSieXc9ykYfgp0CzEpC8KnqrDs5ukATu0NYLkAWKv6e6wirBc7SKx9mdNrhuE5tcZjSoX1ASTf+
08pg9PrRADjmdgFj/nnU8bP1MciksYvKULFnq751kzKnElHgUBSXEl5Pyz8iEyqm5OpIMUM1booI
BrCKVOnj4rrFjV2haWiahfXh+qTIc2L96WVeacqKEDJIcu89SdGiqEf9ueBMm6s8OeJO9dgrkLR7
2/qqdcqn68G2vjMeH8DAyKBoB60OLR21+QnR2JEac6/fGcJFDje1+n9x84BXdA2K+g4oN7l9nwxp
QF7aKVB/DdClOEZdWTwu3dC8vz6UrS3jgBOmd0a7HZbSZZDEnHNSbPoDuWO0n8LO01DeXVrsk5ru
W4jc+DENDeRf1VHbGd7WF3NAMXjQc+iTruuSNOiGtAIjFMDphhqYNPGdqBU0hQs7Q0ENRH728fpY
Nz8bTTzE4ADvadbqvBOV3g/8oikYR88LIPWZgYIj3Ol6lK1TlRGBpLMod1EGXc1o3OhwAbUpCMNC
wwds8u5oxXS3aocA0PVQWx8PM0RMeABnSIDpZai8MW3F0jKp9GWMDxkcro8hnjs3UxMpx4LPfhth
Svql1EPjX0wlJVckJoHqeRgSXkauVaelQ6qQrxhT8impEBOCkmPu9HK2Phg1DepRvIQcHp+XUZY8
tVGvNzjo2hhRGm8sDBw6Ku/fnNuug24gvjl8Nk/+jic7reYSLu2adynyXPgxYF2NPEAtgutfa+tc
pGlJIgmCh0lbzZmIWJFY5k4Bburj6z4J8/g49rjSIa7d4EkxQ4UL1XzcwbhsPv5h/WuEdujVrVdJ
XXYRamLklmNvqqD+S+E8IsrffuRwtG/g8A63LRDQ81KlA9pOcfmYL+Lb9bFv5pySlkBdhUoOBZbL
KTYX1L61iV2RI2R3yjVvOA+2Wn9P2zCB/lKaP1V0gL/yTmgPU47vDbo6nfUYoYDyL1KRp79kdeKl
uDTUWbyQ0Nt1f6+VsX5CR0LstMo3li6Yce4GagaU9tepgFV3ZoSTJek1Ng5IcWEalPsThIKdr7sR
h5yV7Jl6PlnBuvGLErReF22nBVj9Fq+mtBrODd2dnTnbWLo0eaHwSXgbrbHVVYRhg2gsI9YC01Ua
Dk17/rMopPA8+ByagBGi7Tp4h/P1ReOxJlZ3OsvVpBynE5J+7uWaSfVYlBGSLcEoYv1tnznxydM1
fCb0Ek04PMFhxE/ioIbo4SxZXe95XW6c5MBkqDoCapeQodWoG3iiqNhHWuBpvfpY8BA6OmUzv3dG
5a/rI92MRFGMlJEOEAvmcqR4yy4RwgNAglp3vof3LdBjE8p71ej27oyNBQNSBttO2cx1QS1ehkpG
pG7DxNUCeHCFPzn2eNCrONw56zZuJpeXGwALm1oK9Z/LKG6DQ3pjmVoQCQckk2e38ecodRHMQfkq
w/Mo6+KHWIf5eYrKMit3LsatFPkivlxaT050O4Pt2SG/EoSNaP5Si75/M5h6d8SNK8RdpzDRNehH
XJUUmMkUEzFn80Lb/KQnyr0bdscqQRc1wv77z+sfenP2PcxowTXKo3D1u7BeW9KKIm0QYw8HsG7O
kbfD2PF6lL9hMJdbh7wbJArvEFrmPIUux686/egpuI4AxVic8QbfCvFlMXTf1JavBoaLWe422dka
XPpjJVYsHyqnrrKg1fDzwsEMN7BIoaFyQD7AUG6aReusD32C1ssbTqPyNeoX0ciLcZC6HSJy1TtR
eHHnz+7kwmtFPbI+JU3jRAGC3kl9qjLhfcNdJEG3HZs6Czn92cLzCGXvm2XpZx71XatHrwqsO4Ae
etzF/ljOELGKRpmzcxGCqGKmkFI8JOjKegGSObUZaHrUgnFpsbRE8KT1jki8JIuvlWbuHj00jHBg
q5ePY7UgIxRhytUg3C681HcHc0QkbWzwo8nGGbXRBIpFSRMjU0L+laqDLD461MvUPoN4O/dhgYme
hxZV0yy9flNaRlKeWo2yGjJtqeUcmwGwjd/qbe2ec2QskF0wK8lCiUfDPg9j6pxR3vDyO4iu7Yxy
XugiaFbRrrrHNydH59ZBIAjaYG2/DyfoLYE5daOCoC0yN4eKSnh2wOHFyj5i7TBZHzO3Xd7q1ggL
TssnbMV4dynYTPcJFSPSQtxG4Oomn/EDcCADGTAyK4HAAu4HBmJ9TnNXz8D+UblK6uqQj7HxvqR0
kYFvn4Vyh1OphjJT2y83tRlaSNlE6MzigBhCs7QiIx3uc73H1yoZ2haThMTsAs3NKFdHHQ3lc97b
KCAVYei8SlGIQZoNS/rp3CaT+lmPinT2UfsyHpJoxgbIiznrIeHGqXFwOh35dozFcvFKQCnSTwWw
fvxJjF7c44YNvg6pygWpjN6pcOkKB0fcDK5a9290rJY/hfUwfMGnE702Z6RrcI/HjP1jZsV+t91y
fNOgwHfvFktB+1kdsVpTGtU+ZUM6flDNwkNx32zGOykTAkQpTbTuoEVVhzIiUvYI3M5u5D4g1Ogp
NyPKS9PX3nU7C8VHZL/8sesGFIY6JCSDfFCNv6bSRCdLUY30PCiN8heSJ6PpQ61Jx9OIZZh3hAM7
v+OwhEi4oM/82SrKXEEogmLJgYJg/A3BSPcW3mPxq8Ka6nHUpiF9E0aO+TlLRCoNBJFSRHktjjGl
NA2MVdHrB6lbeJ20DI/avL0tcFSBLGnNyedyUJsMpMQYVujdLgqmWT0dIIwjkuan5cSoBGd5iYZl
6NTDty6Jx/pGdG6RHZ00sj7HSj4OZ023Q/yDRW+8yWJMaWl0TvEpBk+jHDtEn1o/Nmc2JULzBVYM
mVfjTwF3Mjpg8OO9yaIctR4l5IckUJPQieKj4UnqzdrPhqfOQ+kZw4+oURXloI9WggKLm5lIfYVs
RdfBZo8lkCZZMIFBaY5gpTT31lMyRLgTzyWhw1sXhQ1sB5NHnb0cIY4MJAVZN6gGBzecSsXX0ry8
9cwE6cmkLg3aUU2PYlVj67g7YJ6M2KIepXmL8wu6msEUJ1IGW83KOhhda0hf27oyWodkaXAHdJW4
6fn9g/TewKWiCXi6lF/0UcUCu0e9NT3PXsPuxDAbTVC9HcLsphntvvGFnvQIuWJH1NL9DjuAXZ5R
vp0m13qvxNhFnES+NAVNbnvUII1nyYijfYsPSggGd+bAoUKBpoymvMUuIhvPOBzA/qUVZi93BaLV
yJ2gfeaB+e2t1sGOU5kUHBJ+AJMrJ+Ut1vWLvfidaiCm9LGaELPB53TCHC4+/C+4vbGOuo0ZDG1S
PlD78t5bHEUfLL1RKKcJrz3aiZ3fpZhN+5E2ItjpYJnaCEf/iMpZyh97bfPRCUupSp1XSrmTIz4D
hCItpNNZgi1AgR4AzeqNGAFuHMrJM4PUjt4zXQXgpnCWcnd5UA3Sqa9sRGCE2U9upezQp5CPKwC5
6CNy2NR9+/H33fsinu7/nab/m/pXiYnrr1/d6+/1/wPC/jZJxH9m6577pPz1/X8c/+zh7DbJ9/yp
wr/8q3/TdDXtj9/cMwkgBgpkSAzx3wL/1h+QbXUQlDIxutT3R95f/t/8EfQhqAqyr/SPvr/CvweK
TgIvKbXIRN19CU93pXHC70Gtx+a5YTgeKIdnWN6ElYTX7XxQ6jJzj+iiD/bZNZba9uMiKb8ovZJ+
S8EGiANOAHAjJnA501kKsjV4A0YOmxNpBMvnYl5U0ms0eo7hYGdY0sFLPVijitYHcpH9nwlCT98t
Yano8KlxWyOMC60wWHRL6Y+NYrof1HJGm4/Sm9md0iRu3oScpLoPhbj32VHI6Cs52iInpCKmW7M2
9PJV7yjoYim12ez1wNcZvcQXy1SeLhX9C7LXy4wyMpfJqi0XXbdwvMNhvP+iIVd+O3ETv8pTBXNj
/LlRRyyq6POTdfT4d9b61HRhnTPLyNQv6A+AjOMLr+omsdabBuPy5yjCf9Kuu4d50uodLLO7foKh
BcKio3vAYwWC3zNwy4j7ESnLAY16iK+GI8aRBkJmcUCSzBm3qKiXw73TWSJ7q6DHjsgyemGaH8Ow
zo4th2iTBBPyCFXhI4E7StuxqHllKi0Svhk8Gnyw8gjHgD7Xh/qEBm/nkKg6vekDYzARwrIEiHUP
I3W/Qz0x9xdlmrA9nCzclHqUX/CDikCCOcNsvs/wqP45Y1RWgRPgwhjfIbCcv+vJDr5y+MYPGOLo
fzXVZCcY4qjzcicbqN/BLtP0iNEvb9BCQn1aVC5G4/Ms6h/c2vmvusTImCa0Z4i7wojMFE+eSUnx
9l3A9k9gk5fArIpR2mTizXgUpiq+Zulo8mBt3eYXgltzd0DExtWPJJeIu1Rpi2aCE+XICVZzb6s3
psjb+S0kyurRi3Le7rleDSmweV37Im/G8BAqPRVgrPGqX0WvY4g2jGJ6v5Sdap6L2tMRWk8Q/AMC
rSVeEKkoCvGYsMGPIXI5VIHjNpj21Ngs6qhWYdMaWuKHaSGyfEB5tG2P1xfo6g5yqU8ATmZh4mFD
C0JdNzFxAUQZt/1ZYeJ+Z4lGeTtMnVUjuEa9a8wR9BWkxT0D/jqiAu/nrvFAlicJQFlNRo1j9e8f
9P/voP8pEWD/+Q7ym+9tcnHxyP//74tH0d0/aHHAjrCBXKmUrLmT/rGWcYw/gLerOqVfRFMo3vNH
/yhEWH9wJZFf0Pg3PIC2kjH9v68eg3sJLBX3Dl0DxIvoaq68ZK55y1weQLjTYHZDiZYiNPUm8Ayr
Yr6hRGWK3u/sC3RZjMMSY0BxxszTrMDag34/PZmZjVP1eThAAED5uXOpQ1DfujzPawU3vqxDBVLL
2tn6OeWZRoUStLtivo9MUJcvqnzI4QEYlC0mBxQFRcRVPDUps2bOxeQLpJLfdRSOPojETs/XR3V5
V1BZZ+IANjvUKLks1DX0fFgWL1L7Eol2HScHEIvDgRZbt7Ph5Y3z39WVf6IYVLEB1ZF5rqtbyA/U
oSvxp2GZekcE7dC7Laf8W4TZDvKonvKiIq+MRxGZVq/sG4DYWmM8c23h4EEJl4qLZ54Sd5xOMebD
O0Xe53MHOYxOIxAI9ggEmssVoeGHnaIpheod+NzPaiKK2w6f8eD6F3o+d1L6CjAYq122yNhqTytz
jcjVuMNSwJ8yM3YOsTdx4WWNZfV+Bdyy9TXkMj9cj3m51n/PH2Q18iJwPBCaVQ6FpzE9vCTrYqBQ
UolSv6NKYvGeydLXar8LaNkIJQlYuFDR/SaPXE0ixXi1KvqMUDnyFYNXLqc6QYaqTYt8h5SzMZNo
Hfwm5FEc5wi6HJVV4yailCgWDkmb3vZJat9IlswrszK8N2NTOX/fKv/R/GpjfTyNt2ZZzl21VLZU
sWxKbalvCg1PqGM62MlOnK0plOxKgJYMj7z/clz40C5zUsGI9nIRD/COpX9nl/TLNyMaxE6wrUmU
grx0aMhsLVf++ZNCsScaG13BmarVjH94PzT6Q2zb4QEgyxzYk2vulGY3B0dLn1yBto1tr56rg9mH
sD9RNqYyRSHIw9QEcwvHj5Il2tnPW6HAxkkhNqknue77IQdgZcqkUmaWb+FOz+2HNl103yuiZmeD
ycP78kBkKE9CrTYYHtF102qMylqqN3HsRGdpavCJMrj5ajQz8Qk16i/X9/TWanwa8tlEJmhz4tzt
a7GKYyZmXqek7aLgX0SBpki7BPYUbbbL5UFfNG4WijvY8Hr9I+aF6QGFYONFfe7f5xMXFsUTOnhI
3qwBeaEVmnh8OcKv2iLB+qyyT8lQ7WlUbC11iB3AVVQAWKiMXo6l8ZykSYTN87ABvXNwvTy7y/Fb
+auo2/iDx3nV7WyuzRXogoSg9wzxbE0zSpU4bzDuFH5HYnbOh/6rZZo/dKE7x5d/JrA/6ECx1lGr
kD/kyS62cdqORosjA+1z5zDi2RHgHNLtbKhVE1t+J2BXYGSQboTTD0L7MgwS49TqECNHq7kx/LY0
RgS24/RY13V0LsfK8OEpnpHGz86GJWv3iNT1vEDMeOcUeb74eYyj2aLraHrLpOfyh3gJinMo11L5
L7vcfov7UdzexkZftDtfcPW0+XvI9PC4M6F/0jRYbTOc6xHxm7BnQDQ+u1N5u56EqI0P1YATEjj4
u6atK6D8leYbxD9MND4OfINO6zzcXxWxkwo9P2koZwN9I+EGwwd38nLkI3KiroLRnV+r7ggaJPIK
29fhgxpQKSO99pNmsN+1fVfsSXc8n3NZSAcdjoqw8Tw9or4/YWTOTTEZlXtoKoqJi9HvdS43x/ck
ymqJzUPtLZHg0B5jbQj6KNcPowiVc2HShMJpKR33YCmb4+IDM3G2tNxcnd2uM5YGGaXwjdmlT+RR
cxjMbo+X9/zwkfRoKrRUj37L4F1+t7LSw6x1OjpekWe/Q3xRHI2sTc9qn6c/uqRZTtdPhK15ZMnC
2YBvguDH6kQIs2pJsA8TPgYEJkbfwlXu9VCNDoAQ29f6MHtdMEVkgTtnxF7cVT5h99EkUDxHzqUo
m/t0rKrbOu6X14iLN/c9nKCDmqXazvG3Nbky20TbgQQeRufl5OKkh7pgg4p+lmjWl07pp/6o49Bz
xngKVHxcKt3n69Mr/8XLCx8IDfxRKXrEtbjOBXsjGkurjQQmf20Z2FjBBVDRcbrAQHjnCNpYn7Ax
JGoa9o2Nndjl4DJzWbLRNmt/Hvv8qGZLf6K68vJkGhSbRkJCIghFaQ1ow4++qiB+1b7i1OMZaGBB
0c55q4rMwp59Txd+a0xPo8lV9OS+GuGUtZPNaaUmeagdjMTJ8IzRm2XeWRkyP1l9J0BfgJFZHcij
renL7OMkj+OFKtOgtnexqxTnqizUO/xs3GPt2MOHaVSUzC9mYNMv3woeIFnUaB2bB/kaaYL0CToF
Hbf/onTe+1xY+hugYf2h1i1xWzX2gkNmHFo7I95YmVQyeSiTYdusm9UFwZsEbR30kmiyhr1fG17u
11pKNRHZ2Z1beGOvS9yVzK4RMHrGQHfrFtmeiNKeElcDssSivy2MzsJG0NNvIAPLRiKMp51p3fik
lDioO5CIgHNeI76aWOCY0RHV6G2d1mmCXtWIMeqdVRn9w2RiPFq6oOgElpA7oZ8tW3npStKr5MJz
B66WrTSErYXgRAHKgzajWhonajHDTin+2RckCtUH+j0AoshU13kqWI9mXFizOLBolNH7dAl44uY3
Ru2UOyDkrRFxupB+QkgEZrWKldH/TcDq1X6GB1nti15Zvg2Knjs7S2VzTEDJ+GRUBp6JTiULTXyk
HmpWJXDdtp5NLCBpnwjkgnZuvq1QdMhQ27DlRbvW9OpG5HCwtyGUiHAAHGYlqJf5KzbH80tPZj4U
uRBbQAMJDBXl8hQThRsnk05jtzHVhJYVuW48xuJ4/arZ+ETymuFqZPIAjq7qohBiYk8kCUeYtUw+
ioGxLyo8ha9H2Zg1EmpZzyMGCtqrKLg11zpY1Ap16IHkkoPqWE1u+jYU0fL1X4TiuPiNm+auWZ1Q
jl6IWImo/JuiD3Gr7NpDZgzpgZLIi0CoJO+0zaiH/p9IcmqfXDNlNYtwmdPa9+zhk+uUxhEoeL2z
3p4lHwShPCnPP85dasmXQTQsGItKwzFVQwDnlQCR+R4ycXXrRZa5YEwzTefr86fp60tNRsR+HTAq
KH6ECS8jLmAN0Ecjohl5TKDQ4mACRHgIvUHPfRzC4ptyGiLsoSzvXKpC/0uZlbvWKmsgKmP27vrP
2Vqf5AvoJkhdUGr3l78mKvOid0NWDv6cS6DUdMsoEfx6eRAHcj2sJl6f1CIug9hiXJIWx09/Sho9
AQyS2l3Qql79Msb930sGFRJqOeg+omck98mTJUOHuVSNmcVZpiWO5kB6IO8oJ80abkpAezu7bmvu
aOuyeByUy9jml9H6qbWnYqhqn75qeJ8Ns7itOUWDl08e8H6prfKbxr06p5wcd7054kRM26J5VfVx
cZyA7+2UYzfGwrRJCTqeHRRzVjOXlZWSeUks81T6r/nomQcNi56XlopoNKlUIDg2eNu4a5oytuVK
h/0MIK3EKF4X86QHdVjuKfg8r3TIMJJz5NBL4eUmB/tkGeBTVVnAGwDD9SGmWLNrnDSR31Wj5WG/
ODy4o/WuVtTwKGInvKfefYfR5560xbP8ih8BJwKbAkBgEvZx+SMWoSILGeUkAvaga8duitvykX64
Oryy+nFEunj08uS2GSC+7CzMjUON/FwKaiCIQpq1+phoMVlqL8GAc5EadMzxMQkwYXxlmJF56PEi
2Au4tXpkK45Ping7jIHLsfa6g5+PyimC4k/ij63RnJwCZ9HrO0H+7IvnAJpWVIKhCiAhBvdqtROo
OaMw7fBZ7Rhz1tx1qtu5XJxbM/Ti4/VQz2eQUMjIoCZDRDAclwPirLTVxmIGq8xKFEnLEy6mpLH2
Eas362c8opS7Mzo5R+vRsfNkpZHjC7rpZcg4E9YUCQMXhlK6SnnC+gQ/YfkheicPMF7Wf1AGme4R
KqluikZvdzguz5erBuERJhsVd+zG7NVFUJRCjYYR13fsDaMgt52feeN8s0oKVMIrAX4g8Xl9jp8v
GhmRRyvdNKqsa53oFutrhCcFyryKzqNV9P0NW6Xc+ZJyUaymFY4X2E2L9cnds1o0etoZlll1ld+k
SrMccDlNvohlLsygqUPzUWQDzoGZG1MzcnKgHTuD3FizQLJIZ8kBqR6tG9XNUiOu6Ax4deShwI4U
Lt3BCxEuBQ6LG/n1Gd04+GiV8FR2ILbJ0281WENXMnPsVDa+3T5yLmYftBDz7sFs4KGYbWy9z4yC
p/IUolN70kPwzb7StuJj3JiAZq//mo2Zpx8rRTpIryU64XJB6/CgmkUAJcpEzHYd+u7HiL9IUKqT
5+dzmL1u3U+aiOIXX2VMAm10KmcAA1CUvIyrFl5uiZqVbM1mjiVtFBrL2Ru05GVC5zLbAAwA5IFj
ieckoqqXgZD8SJFPRwI5avvwI24/hnOcNS+87xKzd87XZ3NrIXmUrahAIrYBl+kyWAeoLVZwk/YX
Kut3tVb1D2PpKMFgV+OH66E2Dj9opoShoSh1oozLUFpoWrODubbvpE74M+20+aPbOVhYl3l+Q0Mz
/nw93sbQqNEDb4FzBnxtzTnNsT0v+rniXK8cN8DvLjw0qG/4FX9nZ4dshEKIkd6lHBrV4tXaSOyi
jtourXwPvdvIxzQZTydrKY1bTS+pBV4f2MaZ6pJTmfKUQ+3vd3viSR6SThjORr1S+lpRpIewijHO
UgSNv0PotvrPbm4G9Sy4a3ZeTltxKTdKgcHfYJLVWgFup+VgRIk7llRwpj4xH3QAn4emTGL4JGb1
yh1iZSe525pbh9IHRx0PXVQMLpfN4Axm0aGo6rNMUU8E1uzXmagOjtPuWcVsrFCXcw4+KDVjnD9W
K3TBMMwZxqLCznpZDnm/6OfZHtybvglT5KqjPQ/GraHxrJbtE+rFPBYvhyZGJxKT65W0OBGFhQWg
B0VkVe8WF/Ph62tGrsDVfQVV2JBocHBbXJCXoUxb6B3+5aWvRkn+YDaUj1LTik//Igr3LuhzuoGg
jy+j4BeXFVgmV77APOooQtW9j8Hrv7gWhsCALbnPFHGlmPZllDam9QYVmSi5NaEQrtr5fGOm9NWC
GWGXf0ym/iPEY2tVUKGS7xiSCnPtQaKqoFjBecsF2L0fuuVtUSFHZJNP+Y5I98xVtqJR45MQKsrE
vOsuB1eXqGkaNZu7gTt6VyaNcWqzyLlVJywGlnHpdy6AjYXBiUwlGgIeMdcQ38zRa2zw1NIfh7qm
LxurOhZklRbuZREbi50QsjBGjdZEY+dyYFNtanEnrZSnYXCKoAA7EDiIzEuD5bB5f30hbswik0hr
EpACKPh1sBBSNQxvt/RtL7bKgJ8j/iwb0wr9UKGQS+Xf3NMB3zgdubGplpKTAIlcX9sLBKMpntDu
TIckPGRKFJg6NsltD0PWDJvJnyZt3LkJtuaUpFpq9kvdk/XDN+5SpcZ5iRyzze90uonHHICyn5n6
XoF9L5Ic/ZM7x66BhYEKggyICeZwy1Hd5cdyznBeTbKaT3n9+21NJrwDCt7kJtwp8vs+CVd0jYti
uVb63bR052W2lMfFDr1AWK04KpM338GgDT//i6BY+/6GIEk1qMugDVoKWuIapd+OTGICFORjMdsf
UVxqTqotjBPKeuZOzI3nGQc/WbX0vdCouV/GbN2lalOjkXrRQsPSurzz6in/PIdx+mdVGMU3q1AR
sFfU5lYfp2LnVnieS8uuEEcoGTUA3/XmV83KmYwcs4fembS3vV7CZYyb6Dsyu/1rbGLDYxuK9rVS
ty9uMcjlyk6Ryuzg9FYXRdmZXtJRn/RDHeAQLY3omBqp/vb6B31+CkjrO+qQwMqoo63v18FBJCvR
Ywo2YR9/i5YYMT+89TDpMsOp+tb1VvT9esTnEyrfuZTUEJRE/3R97sRdoSC0TgZRdAnyn5hcW48e
rvFw6GirnCyjxGWijLBGDOsw3UMtbEX/ncXjuYO8wlrAENlVNdFM0lC1rmNI1Aobk9p9FY+4aefw
MuDSLQg2Tmqd3VAs1n5dH/3zQwKGEAuZW5JaA5XSy8Vs05EgTeaQ0CfIIfz3PasxctVj1z29OBIl
UipDkuUmC+yXkXg76N6Sc0uWoeeUQbmg9+p7GT39kz1Y855m4/NdKn2gkAqVcDcOBjnxT46jNlWy
dOparhM9Fz+5QJDXw0xVy0IqcLjVnKNiFl9r6RaVzob56fpg5WAuczeiU0oH8AxJnoLYZfSut+2s
b4kOciy912pbhYNb6i/ekjIKdl4kvtIzY1VYZIe4oLRHMkSEMO/S2XwY3GnPLmRzKLAT2fWgPeGu
XQ6lBeungEpjIselfgSUDisxUdVhDwu2sfMpbqOwqUtXjmftJPqnVjGWfelH6BQGngBT7yG3eQve
b7qDm6y8OCUFcAbTjj4ZlIVniLAW42bE8fhEipIax3xw8weLutexiCbz8fpq2FqLIC/pMsqCJbj0
yyks0kTlvTVz5ztje6umwjxQTCgCBHrz27ptkB2g3/7WatL6a+zE9c7NvHHGkMYxpVSdpADJao9b
eTYA/SD5DqdI0X1BRfHRdHOHOubkNB8woLTwfTUT8cGExt7sDP55XkCGRXmEZg8VcKR4LgdfKUut
W5RffG2p1K98jMRGRpPNeOjjKIdhDczwXaRM1r84cAgMvoCPzLGzrv13SdKKaOARMGuiPSj8wtvB
XeIvmtNnO7nrao+w8zDBlqrE7EQod+tiQjjEJZ67cxKoY2sF2Ju1Zw0u2On6MloX9f4Jg0oOVUQ2
/fqtVnJBqYmBkmRKj6LzcuTU4Q0fKzVVDsJu1Qf6ieVdZiiP4YTKv6Db+Tbsuxcu52c/Y3UimLU6
diS3SYA0BtIrFhKXJIbjuXIKA7Oz5VjZiCOymym8AWY8Xp+F1Y31OzoAPxArSPGDkV0d7E2VVBgx
9QliYVEPTc2ej2rUD6cqGfbaDFuf9WmoVfXEXgxnttCTD3rPS46dkaNuOWF2fn1AcgM8uSt+Dwin
uP/i7DyW40a6bvtEGQFvpgCqilY0oihSkwwZCt4ngEQ+/V31jX5RHc3oO+uIFgkCSGQes8/avFKi
ORKfdx+IWIvaL5gDzGQ5hcykooKV6bwP9XTp7lVsfQ4HJf9jNHe+KEp6vkaGmSzC2XdBrLt74+T3
cZ5tsshvfeRN2bly9UGw+g+3Bs7tPNp+ppHCsvzz28edoZHMtcO40HvUXi9249YXysVA7IK5MKA5
ZTiw4//783y34fzv1mhdnpVaXJtk5M+L9jKUuIF4ZdZqC3fbrhqW0qShmTd7Smod6jhVUbFup5yZ
5/+GYMPIhn4+ax+1AmJ79tp3R/K0qtATmF6m/qjyC2uSexogfP3gub7b0c9XQSROGEWb9gx4f3eV
pSkZYOkdO81LDMjT3W36u2rU8UEEWhzmndO67Ybu6Dom/2A7/+vz49L/YxVzedop3vmb+T9xVVz1
lqyr1k1tPNHse8cf1vG5VMrBKwmNy6w+6Eb90/X4LjjzieWQq7/7BgvjNY4UA5SO2lsxFzRRxnxh
k/qLmT44J//hUtTu4zMo64w0et8uGJjommokNakk6zjIsTO4zCufLW2cPniB7yKC8wtEBXEmtgL7
9Dmc/nyKVR2Mtl427mq2+mtciYaTkKYFKxLmj2qlxy+3pUqrVrs3m+tvH7zEv77L8+VpjRDUMUXK
Sv3z8o6IY2Jg4PQs0ugkjIKoFAAJl5ZwiQ966+HfP8m/NtKzsRY9aA5ieproJP683pDrWlaSbc1p
au8CLst6GMtCffBQ/76rP67yfrQfm81YjPCIUjr6YZpjZJU2GuUdMKiHdXU/sgH4p8tRnT2Lsxmk
4P7+vCm/o3ZaRkGesYlZXXUEVrCXuMnhQdksSdR5u9MddtWU3vG/P02EQ5QBCP0pfL97mgWlRjT8
jkjdqA9eIam8jP38H+VAvCTGahFFU9GhA8QX/+fdNf3eFAArvHTndl5jbLIzuhjDB/2JvxcGAxAQ
489jGWcI7btnWK2rzDeIC5nj0PXxo7I/iLK0L//rA+Mq5xoRLVEKU+9LU3PvbsUA4SobPIfIjJHX
Y2nNH62Hv7ePgC2RFJcRTTqu742VKdXLHYYuqIF17xMwRhxvm11daEmz/t9v6K8j7qxoOkM+SF4Y
Fnp/xE39ecq2BBw0Mir209RL++T7+XgcK19nc9SLq5wi6gfn6j/dH0oIyImUZ7n++f//n51/Mjzg
fOQpwvCAACSRss8OVkta2NsHX/I/XYovivOFfIW6yLtl4TfFWjL6RQfHuOpuADKX9mtkv3oIDP/z
x3Se3kODREX9XNZ7t84tM5b7sES4zWymP8Vz83tyg4+kB3+/L9YD7Qh0/+dj8/1+O7s2I+pMtrIA
w/3L0huTGeEVN8y9zrdWMTS3nRHTR72xvz+uP6/6bp+QAV4CON6VmWuv5mIdSnXq59W5+Pe1+Hcs
QlOTChrHJiPo9Df/XBa+3ksQjyQlIlpK6JKLSfZQd2kLCOMawzaJdcIm3QuvUPL7v1/6n26QQ4zM
Fho9NZB3N6jNPAjgIuRDQaCzYHHqm1pZH1WS/vEqFLXp7lPtZWDt3Q1WC3Jb6cMmd9b16MIXRENm
f1TX/XvJk9OwEeIPSAkEesufV8Ht/QzfKSpAfUYup34bZudoqqluL8YWX6gPtsTzsv4j6eBFcU+o
BwjLI7LJPy+35p03jgYuijSjd8rr0Tx0ftlk1XSuVcXLGn+wTP7hE6DqB2vvXDcnPH73rgrleWIN
twrrdKINpWx6VqHoowsSFYWBzxDdrOE8f+QX8g+Plf34jI6kp8iZ+e7lKXEOviDYZzmHz9HvKnMp
y4WSLvRK5yMXiH94qGd+Fy05PjyyqncPNe6sPYzzscpmpfKe8TNCvxT1QRSkJfyw4qL2+vIjI81/
uEPSOMpYHHDwKN5bSnrhts3zsrRZRzM0pbYkn4JNuRfG7def//l7o3HFZ06hmHbuewWVWkK6AMXa
Zujow3S18UJsTPzr/+ciVKKpczAK9j4dhvCMp1qv2gwB9HYoOgs30i02H5ygfz01yiccY/T9qNmc
ha5/rn9N8kZzseozZsvHh4aye2bN03YqwP19/fcb+muDZL3754YYUSLjPO8L393UTWdx9ZhVmNE9
SZRZ8rI0O0OuWS9hZmec3FtUpN42jPW3alvijwwyaKH+tYmRPyGVJEA+K0EYpv/zfulb1wx91uNh
962aOXBh3MZp7tfGYOWeBq03t9iSlK1pAERG01w1iRW1FiApm9adHA9xadmt/dm0Z6+GskaL4V1u
TTSI5yLsqFB8lXtdddVFKNZZ/OraSsgoFaV1No4rayxzq4O15ZbEqnPv1tHK1Eq7tzqpuJrcp1UP
sejToCi2878vzOi+gn9q1W9bWcP21TgmcD9NbTi1v8baU7gtLXtpHyrRA49MKltV7dUyVOWVFVZB
RXOsWvcXXXSKBnm3YIAUHh2v7JZ0t+t1ixM6bNF0azVnWkLlFk30THnH8a4DZimtX/HM7NOXmoTQ
rZKesSi7S3kybZitjaiWjj++1/JqmKoW4JWzdNtnexcB45JABaXMWprkdVrtKp6+aM+dqrup94V7
0cSxpEDIvfT+69jsi2syd9zAq11Mo8mNe1BrpYVKGwscZngxFbPYTqpFapXMxPy6ONh7GTFM28Zj
DKBrH6SFS4d098d+MXb3qxm6wClPCiTN13EmnV2zZuoH8Qm9bC8/qTI2iJ0XG4Zb4a8zf2qAsuTF
XnKLoVbXdJ35PASglTP86aL9oGdrVOkS+k31MJ85NG0mXLHEX6GrhvO3AS/WYkkpMnXL57mvKLoC
y6yaqSCVlbF9UbiO0o8grVRNFpGbZaRfWVnCq5LGmRbzNdDgNL+UfrSO4ghBYFuby2ZZl+IhLJZh
XRPGZiLvYQNi22yJavJtr9JzV5YYu9wD3X+dQib2ybu6IVbPZnc3CTF29Y14iCDENj89TmwnT1sh
ohwu3TZVTkTH3/KXz31QWP6bY4yX1xSl57Gw0iJfw6pIy2id8G3cl7HHKjiP+w1SsOJDjp8qubdo
1pchiMwJlm/XvUZ+bWEMhV6i2DlbmiXcvrFXro6VqMWrzf2IKRZVYTHH++wmTtVNfp7WuXKXKSnx
MJNv89Q5PktZBjNjC2Lfbesl8nYzM7PuaTOtaV6JcX8ditjYV5szeOaLB24z/+zGUnVPTLfqJvNj
KbaUsQgTJpGlJHDLvtyt2zbKJQP/FOPNcwM501IZ7h9cfNrG8GbfK6DRCrC1OUayZwdKkd3NkFgZ
JbJzcTHuDZ1XaJzevr92XsuHemytHUxDEtaWQSLSwZGbrGsXD8UhTs8t8NjKCiWKeT0AC6UMmBin
phdwvQgmOePUXtvF/PLhzhVRJosZFVBi97vVe0ckQl3ExJwtzA6w1zLd9orCUlR5wlS57G4cB6wz
M/LVhCw52fsor7/74wSYOQ1zy1iPQQFNPmJqZ5dQko1CIrMkbLD+8hNkb1XAsnXyeFrSsx5inq9C
uxk99anuLb+ZLifVFMNymjSjwWfrzrkJg2xwA+nfdG4VtAvsorLoikvFbl2hkbZjNSQuDBs/dTwh
BniwyxYNzqVxW7avLxJk7bI8drU71vFh7uJws7+cAdJ844yf+W517kmK8FYro/V1hGhodg5Dbrwt
wcVhsQ/zvIMFymKxVdN9W437eDHC8ygrFIWqr0EP+84W/4pah57HUVV78FsN5RZe21Y9W9/C0pn7
pzZkIh/VH2IlhIcMkva/HJc9OXFWooUUg+B1vbaCIZRPOwny8myByGxOTZMHzvUMf3hO2b6sH6Fq
ARyVyz5cTtI0p82XNpCIDWuIJMi3/BaqbnEXM3lwdJq4vqOvNtDvacN49p+i0gfCS7lp0k5C07sv
7oJh3RjeHdzREy+OS+37J/dUui8qqGbKAgu+vif+LFoONp5Be4oOoXFPyK2BTs57J/0s2AjT07qK
nfHFXZxIWIlo23G4EfgGNY9OXYJhtjmB5f3olXq/Yb8bXoyHEdpz3sWj/Ilva9Q+VLWIwgc1WiZ+
QQs09se5F2WYFfaw7idi1V0lq+4QjR5G0cq3Pp7t6R7ZatkeNTzr+AdLtmfNYXk1lg9T4HTdr1h6
VcBg4cRzOPRmndy30lupTieinxxWNWvE0g++i6fgi+h2FXzuIJ2bq0JUHqP9npZN/SzzSFndhbfN
wRweLX/KtX2hSRSkTs0WVdPvNdo3622tPXzck0LZ3iLSWQnP+eFMWi8uE/SdDgwustY6NykkpDzX
SRwXpc+sRl+cValT4Y56ToO9G7u3cGktqwHEPM5Myxa5o+Lvo1dZw3NYei2E8qBnoWNyw7EC/b3u
dxf4+AJQU3VspJGeTlG0Nsyg0/cYb0vhb26CUAZkUNRr9nOkB/Py2qILnRJmqMqFrdGu7bRGB4LG
0u4FjSTdl8iKrLr0omed0zh9lptof+XdUEVUK5u1pho82M+2oGKWuqxF6NtjPrU/oX5Hjwi8OLFj
qNz6Ieg2fYFh+SZv6sItupTdZ3yJbBq/HLBr/Toj6nls9r76FZS+ai+GXrsPw7YFDwye5uDVORZe
88ieNHOOc3DV4emwYFpvRZSkIVi2pxH/ke0E0AT8vhVKT6duD7X4wswWshbkvu1zb4e8rN2Iy2na
LTujNlpYSTFAPEgR4oEj8MemqY5V4Msbspu9TYa2Md9Lwfl9OShn9A5DMW9IsJVqD9No18cg2m3v
6FldfiL5gBoy7PVgIWqTY5ENbQdifEU0nk10L5bTxn28umgxm3SUnDGpX6+8lHJvIAOtqFpVuk/b
Ul/O5Qqc2QOw3xygxcU5BCGNdW65i1lf5WAv9qSquvACfzA8HpiGwZLBEhxDiX2+VLr0To3mw16k
l052H4jM1Y62EdnlxSPbnfN1dvsOSPUez1+8Ksy/+LmWv8E1xw/2BP6EJyKEdSzKnj6SFU4W30Nf
xVsSRzPBKuCYIbgZZKvrh7433XxyvLkaLnXPjM5xcZWjv9RMmo+ZN4aA+Ct/3mgD9SzNYI5b7yD3
yOrTip+5O78HKuF73eMYIKXjgPSEP5Z5hlgEXeLecohUYbsmQbc43+PNb69zt8eDBWVzyT1YWrmn
UpiRqXJTVt96Xk2Zllsjji6T3z5/bYekyPeHDtlfWzspyU57rLyG/6QMSwye11FXJC7w1ueprip5
4eVyc5KQSAUJRhXFfRrbzXBXN0FUHEOngmkD3T5QR7efLVr6sanjpDdzv6fFirL3zNAvgLOCS/AP
ZmmHxy2cW/9zW+eVnW6BqFTS6nA44+hHrW/9MB8Ytc7dOE+7fAvtDMCvP3wajeVc9HnV+pe9C1ib
HxIe0WW42CZxmQxaExUqNjNo5V5z7NpV3DlIq/ofdl9D8seE2EvGQC95VuQjv9atw7g+rPFKxBeE
pZ+jFO/C67ipQu9EjBuJBSh8V7/VxtXbWwB45aVtBs6TqihLN4M6H09HZXKLe7HnLiVawlK525B7
XEk9+c+Ov8/RVSeZA0gLd80fTZh3VjKgvL/WqyS4XLftbM5tgLFmQe/lOgU8FYNdLHR5v4+O8232
4uKmxFHVS5Tl5jgqRnFVpp1c2Rg3Y3tfJsfav4m+lnEiVq+0H51FgSzwkTi0L/U0nq0f61kteFG0
ejfAFjUnXyBLS9wXxLVPWN6BdrF6p7zubX+J0x7EJAF/3dd5ludF5F7wqvz1aBYQuyzVLn5cGTep
DlKXSiY5PeriotzECP8fqU6drIwxhUepJOVgI2RbJEWv7RdvE2dBFNOc1ZEi5HwAT48aFOa9PBln
xU1w8/O8PQni6eErJga4YUdhXaY4cLB30dkI8VrZGJFsLybmXe+pvTlNRv9otS/HUEHKHwU5C99X
UIr1BElTVxedF03DNbEKWVvNa6nA+8X8Hqta/DmbNURmTDLC4itt/fbNwULmVzH02y/wL8X3La+b
m85Hm3d0ydLvTbXUT50UDY4WLKiXxe2s+WTVbvc01cJiz2xt4x5DHTQEBZaMoesSULinwNZ2fek2
7fxEn93PoQPPE9mbUZ37iF+mvx+YQBqyQlYBZ4Hg1EqR8cLHko0XlQSDHQkqLl7BPV154BQY2xTx
EY2+NR1FOIX6S9XFUX2pvJpwWK1WeADiyzmUgJx31WGAV1cmgRDFa5UzOZ+cvU3bpwrn8zlb21G6
J7bi/hYRhWTE1zUBYzcLUH7PVLACEFLEv63J0b8tJeLfs+eT2a6VHPd0sRafpmU0c54hsGtK8pDW
OUif9BzdyxkYqe12/L5tG5MueeECz59j4/6kWUIOpGK7JkQW05dIhv2PFr8S98plOv1kWwEepZSz
pxEWB1XgI5Mr9ZBWvkR7UhSj/bz2cuVz6U3+LeiG7VNgPPk9Vrt4WFxneYhFvNWngYgH+aTymSoO
W5pOh7KqxuPmtXN5iG0dyQS7j/12GxttHRtv0z/ggpNP+WJXPysXTgKkl84NMqmd8NRY02pRuMnN
99nyMFygudMBV65n98e2eUvITM/efx/YPMwhXKLq1qkc67eztNunVVAHP7rjHHxfMeV6KnwoGYw0
NvPVEuSESD7NFNyZ0fisFw0i3D0bt7L9rUdL/OhmXTnsb/v+uewVWJa5N3h9V+Xo0TZt1+7NbuZp
T7c9ruvDLrymQbmJdYdo9TCRIOzj7zzw5LfdHfKHhSP8PmgK9VooHzeFlaf2MxzVdK3b0SbW73jn
CQwWbadNLYgDm6Y4j+16M7IFC8dDoLdFsXyKJ9LwBF8VRVa1F+c0IfLLe9tpdXccrNKnIm9DNDqu
874uSTWWfniic2m/Bqr2A/gks7jzMMbaEoexy5BCFTk8EHD8ShIv1CFZKUqCiG6T2OPD5mpGOGqt
+ytDz9c7bg6J/cEZFW1P5Sl1CiuedRKrVgVpv+CukixzyCKTq+fdyTEqnlFeNE+bs1AHIvFb5sQd
4tE6U9fZQ9og0o91k/tvax83t9uMm+yVLoTrHeKIIOY46TZSab2cOyqWtPNLewwbddQ6jp840/sy
W/2yu66Y8FaXU98E3/rVFbe6EsY/2lGBhxMB63IV5lP8WMQSlx4eLzMG1Fh8me7FOB4iW4f1xWh7
Hd7Z3uD9ikYsAg+qk3DuzWSevW3Bbmfy56ADebSLLdl5M6eWVuR2XNfCvMhc7/qG3cJvMfyqnUPr
RWpLRyQThLNDTnInuXmeDo40LyTd7hNWMvnnemLQF7/p0XeSXBADZE69W7+bsmqvGfc7b+FUr4Lj
tJZDmDJFo+5DhbFuwiu0eQBmC1LDWNYdXDdXY+tjgi5ZIxGMh5yw3U9F41mXPjByynoMQcCCbLcw
TPievZ90+OQXa/Dmrx5y+m+0CfbrvFkqnaqiib9G29r/ohLY3GMz0v6ofONe9tzmlNIlJ/3VdImg
ZaD5Rwe3xfLS7WY8jHKSRVaUkGo7SMtdncT25MiTZc+gDuL482MD3INk30EVwe4ZjvcrWeqWAPKt
7OthF/63dZ/92zCopu9NWXtf3ZAWWjJ7jfpRz5CnsKWj/pnObR+0bHtV4ySYkUTf6TATJC9FnN8Y
f9RTsvMQb6FGWyWjVXq5GZacIMWyF8zEZNj0jHWNIsAnpy9fBdKs16gMPP5uZ2AkBOFGf/KGSmL+
tU6aFIixUpJ/U/bjSbZiu5XRmUAd0IpVCYZvYZ7i+hgtB6ImHKu82VQvyPTlvbME25q05EcmbfNz
1DbiDH/RBTAJk3UIwj7NXQb2MVrap+8OuPynwMQee7cw3UPfqegr/kX2fhnXef00qKr/qZBY34KP
6PdjGZSxTnooGC+WppCaOJzADP+Xo/3Y4GfD11iAzmSLDcIH3Vnh18UdSOVQEXvPxbpydGz9ztRP
MNW6uVJW5V43M0kysa/bL5nb2eKljHrQdOQMkoQ08oA5zUQtNy2I+zkZvGZcEz7x4IcQW5MfinED
flSREadNXtd3nUs+QR2InvKpGWV1gyNVrE5SxPZlNNfhW46/2RX6daKYZiXEsLFZfaKyHI4ZMmS5
pToSUZFF/oCAvqEgBi6TufnbkmbTz61RcXBUqneOfrAS0XeqMmXqTNP8ao1bfB8g7kNr34EkSWq/
baY0hv94TSsTYy8ab+XnvK3VkA6qcxqgrCuxVwQ4yk2Um7efMb8It7TdBtekyrP1jRfle8xRqMrH
CBJvmLSDKsOjGy32kXeMHwFgnvq2dWbxiriIcXeG3p058xt/vmmYjtsuarpET6HY8JCFHMnhWBBW
Fwl7kbiIC0uvJysfwjCb/IgpdT9nk/Eoll1JuzF3s2pGzJd0UV/v3Y5Pjj35u5vEYp/vyi3gVOvC
nDZms0zdRRnSKMKczy9efDmY72OsrTHjHdY3i1YYu8XbzOJuatl+VaLGVqFtvDwNiFB+0mTYb6tw
U0VGztx9UnoXzb0FikHlj/FAETjTvatAwEu81l5td28JO/AdWj550smDLOqicf9RG2HNSVcrvgJc
wnkLFqE6meHs1u7pLABgxLmc4p+BX07dYZxms71ucrE/RzQOL/bVKvhwzLq8YOQQ/2yXvimOkd11
z8DTva9LL/Ct3lzRvlolp25ikXF/MaKKAS8FcX+0p4BVGgfL1hzEvMTRQS9yKC8mat0zdjt4zN3k
TUzMYkiLPwfeTHnR1g5kAJcCdpOVQx3pBFxprw9RhA03ZQ63/VxrwAng0w3uTHoq9KvyKsJQJ8Ql
49A2/DFZv45cGgu3cM4ss+tbgueRXHZv9jFtqeiVB6bz25aa2jB+F/saRPnPxpxLCrs1jg9RJaLo
4IDrIdjYxn1LTel3VKbCRVkpVhem51AZpiHt6Wn/dvbQAv3LeyidCz/ehm+jXCCdynAZ3ZQaM2nN
HroLlR4R9MPV7DmiAdPpulSHgOtRJZ6Gok07Y/z7pdrqmxW7pS7D141UKDfI9tJCT4Dki0kN29Fx
iDFQwOTIgNuhnWoaNLp7rHCZtvjna//JxneNK1TGao+Gqq+XBl0ZPLQNqoFE78tAxa1uw09g6dww
UUOw/GIgXi8JxRBryAJe85C1k8BzbRri/H7dAeMkFEpq67Si2sXSWkPopA4dRxNLx/FuGynnR5oq
Lbn93nf2eftuvpfaW9imIVDx4yXRNHZe9vrkGC++G1qt9Am5fnU/d7ntZHimrA8qBuAI01tBfe+C
zaFdZRcLkYA1O7Y4LjElo+e2qHI0HlW+2mnfd6W5rb2aVM3nGGyTSC2+PgxGAO8Ujdma63KK7Itp
GNSaDPT/nwpWlUJZ00QFtQoMQNiMSz6oEq0MPiDIvUhEAz8/LbkbmQw48UArU1YKXzHA4zINFqm/
e12jrFNBlnpJTdW968Mt+F24sbewb+VqT2cWUJj4Da4ox9rktckm6axPmy9anMXscp9hY3hNSBOm
DNt0aAcE3ztsLB0hunDNRpkXPWz9aYOh5qf0abeRaH+LbmkSTV8kEjnM3Dg0eEiw8Kj6YWIeoQcZ
jUh3OaMftUvOpsb2mh+iKA1FSS+unyQd+gHnZ5zUUkF+cB/risiJ6aKpSCxrNtSZ96a+lK7DXK/S
tGUSHzJDl4VErlO60OPDQEuangRAe7gt+tXgfY6xU8FVkaHLR1o+NiWM0V4IhHC+SVQd0ZPaQzXc
LyUhbwaTu75s64IYY83FOmbrVqw/HLlbDfHeNtxUddvYl46S4mkynvuA9te0ia8k3jKt1U3ToaXb
d2t6nwJYkfvqy/+aDEm8xsObs0z6TuCT9ixkPzYHnHurN6y8OU6HVZsf2y6mOxwui7exB+FBcuDK
u2HvArYg2TvPa+PB7MWOt78Ind75KRe2PG6VNUZf1CzZorvpGz6CFOaNWSFuLVHRMJIMygVeW+Uf
OOe8Ozpo8yOpqhlSN/f3F0TS4ltHZ4KDLC70nDSLLapbiKX0k3I1rp+HPSp29P4G64MB98W3yYLZ
QrQevAlAjlZKMhp9cpytotKLxeUXoVsi60It1i0myOw0uijkQ8fxqdJN2es1zRGmbxEy440ky9kO
brVvvIDWTNs8aHsn3uWS3Z2jRQDacOW8i8KVzWrCb/txjLpqvJ5l6GgaTO3qZ3nYUKYEox05F8vo
gcryIaz4mbK7/TdP6LxZEWrW6UA59dneCoql9UK2lfgeZY8cNIl/wSF4Nm9vJY1wx7T9Q30mDRzj
ztlv2PZcrEdhEO1JEIn+txStd/YfLUZS4dXtHysdY3tIv7ycj7HXAX1xdGk/TIQgVhqg8rmfCf8n
toOooPnE+MjCZLy2JoLsXEOAl+2wJjV7HeNJaxnulx4TgW+RX50NEe3Fa1MWyf6yYgP3lNvVhJ/j
Pk3fu1pSrV1xLamTRa/DfQCe9OfEyXNHpdm+h9nbO/cjWnhJya6tsd84d4h11dnTV0nlzzpV7r7c
t5Y9t9cyUMYkI59XcGQYkf5fJc7Q4zNv+NDOM7G8G5VxiZpnFmWKxLb40dXUZhminEhoxVTXtIlw
qb53mIbFDUyt0yGXMy1+jZSP57s7BBVTYwUPtV3XI486J1boUYP+sGoa04duZitO90qzYqPeCn8r
19ofvX1Z5+shCjhydmZu7DRcff2dOnjopTMi5FMA+ra4LD3k8edjDibmMPQu4V+fU7cDQ+PIlLKu
ean0ar/u+MjayerU4pqh9/4tCDcKz4CeAa5WtIC/Lk24hkljtfTw/TzE43MW/OZ2WkdCWi9s/HSs
I/83fQ+fbgcqgnOzuGXmqvNm0izA8dZPaieUxTs2tTWtaR86N/vUWl8a4Y3OQWCOU6Zb2UTnOrKk
GR8W1H8zWHL9Y725+w+NkuuVG8KlhWSj6Q4h0yFB6o3rrE54dQZXFHysLelZQp+Jlromy10prLSP
jHBPu63cV8vvymdUqsW3hdrsKzhPuzjRp26fx6r03ybTFzoh6LGo+dOb+zH0o3er42jcpoO/xvZP
hOODSRxZAQHAjcKrL6262b52eIT5V07RySlTqEFYyAx2/uZ7xNgavjJ94nJtdkI8lDfjIahFMRyw
AfWuZ2gTtJswGH2TLoaQ9IAjmRUTNpHHsDSoCcvFtwQZQ48R8G3uVy33TGdApJr1uh/7ZXGbtOXd
XXV2b9FLZiDzrR429TB0hqBWyFn66U652j34na+rdLAa17o2splkApjIfxWOpiPU5ZGDQx0J7GNY
C3tIY1+I/bKcCucJOSxkAMsuiA3CHoZLr2yqM/k5DkhyKYe7pnOHhs196z6LifYYpzSOH4mxh/DB
moM1P25Ctd/CgegIh0yK1Ukjzo7jltMMT2rU/i8YxNRnunrpw2RSHcMXLx4kQ/vW3XfH3NSTV4rE
rSXVpjX3wzu0ugO+p5zDhlZ7NLIpCX9hvG6FDnHMMXBpTrIZw+oaa+yNynMxKvuAKVL5VNX5TrnH
30R56NEleZTzHMrKgwpM6uwL6mG7NvUzc11Bm7TwLHJ+fDJZ0DlGJRyR9DgWTpq3GYiul9Hxsa+C
rZWYmXZxcBXUkdAU9Df9ueBRPg/GMGSsq7jsU1Gz96Xr2SsX0HY/DkdKQvn9XJz5HM0W2M/CKpav
zHvw+XWLRICyt4Oes8KLZi/NxYAUw5ORczlXfH/f0QmwQXphR6PLcdlsa8IsPs7OmYbELikxADdB
HAk3cSaJLYNR4Q3U2u6pUXDfOA1CefA0SUTi1fv/4+y8liLXsi36RYqQN68y6SBJEigKeFFQTt57
ff0d4jzcQhBkVPfp7lMG2Lnd2svMOZe1yftWiK+1afDpiDqKY2QHPcpETpqTUN2Zk679LrUq/E4v
0CJkEYxuX0i4RK4JBkq9m5O0u55UsYiu8c7066EUjZwe1XlP30QtA1SD50C2RpJ6qXazXqb1sjAH
HJ5Q04rnfuqYSKVEwTkj6Po+EhNA8REKBA5ms/RpmByUE2zK2TAcEv+UASj11ldliZuyycipJ05a
0gQQ+qxS30jdUPwUUkGLrkZZ13awr7ufep9qniiHXXVD6p6aVwspcsIoVfofq8+iXxO11d8p2ddH
2jgDnfBLFH0cJQnw3toK19yN+lI9tcA9QIhRg0VHqZ9GSg69mjiTjAw5optD/WrEBUawC8mW85K0
dHCOk6hhKwZaStqtWeaqnYeN+mgBPXoNU2l8FCuDxpCZnI+vOSLRkhuHvXDGn5hBqFR8eMPMvqlq
Vz8mYyFaNrZaiuFAgTsBOabWOC1TUEZIHun5TOw2N60dIQBDqgEFedJcpVGbttSN6qsmteo3mgl2
Z1UgQLUbs29+ymKQ448QBNHlnbLmPmOCuHR+p1xFuKS6k9IrugCzgm41Yp8KwrR9CciCq5+VW97C
8IehDlqLvPREP2uhqiLdVQXNiFyfBZQcYLkGd9XnHDiRrETAltEMo35eAtiyF5sMaYUNVu2atlLX
uUm6k4pcUj4iMJX+Ssa+LkDhz+kpT/E8vakPSspalHcz14p7ddyMMWXtatSzypmMRGVmPixRb/Z5
YKiNm+NLmYjJKwEBPO4oE+YH2iiKsFaEanhQgym+o7eiRNJIGqjC8XwUpQNeg8p0arbFqW/96iZT
ZeVbnRPpn0k7KapTgbx6mWDWPQfFlN03eoKLDQI8BhMW+cpjqE30ZgfAptzQFlQNd0UeVK9hXywI
RGKQxB6QcWu3nZgngt13Fu+FMHUx5SSKiQ+6DqglDpG5tGk53f7uIVy86ISg9CqOFO6ngpOAN0GN
y/IKfYhap6J35TeplQATlVR0lq4aIeUKrRhY5yhDftruOlk6j8ownjOak5WkLtX4FUQdQcjU9r9G
kMWZHTbLKW4aNSp2c5nkTwUFYQ60lY6RI5AYEG1qB6Flk3QiFTXrSXgM2zI3nFqVa97hgW/aVKHa
hbT3CEmOp6IwpTs18wEONcHYnoPGB2IRL0B7W1WHcAKP1glPxObpSdFIdbPysXAq6za4hU6DeK5P
e/i9LLXkgOsFosSF0zQEIpOiM12DpNojScXyWQwGmcbWYkpetq8j6QbMZK478EpIXBGv6VSlYzow
O9hZwBu4Xvl56mgR4wqVwoaHLaVklysAyyMAsfckhPTzdpVwEneDQPkdGx6Mr2ap+Q8aXgzrpAvd
D0mZqfJDiI9oMyNpE4G6MISPkh9p/gFJ1uGUVyjGbLgKGDagebyVhUbTPSqwfRXguSs1+aas1Hkq
pqK+FlRsi220QZu4bapWsy3ok3+Cb9Hf9bLZ/ujVVq13EpohV3lKKR7PrfApS6raK3m8AfNn1MGu
UGDYk4uNiq04VCB7RlUor5hqA7TBkMPQmaBc/Y44P4yAhvumETP9T6mGqe4JNAt9XcwDURo1D7S8
8ST2NA3PkDWkXvpcmYME3yFUgpwXSjBJz5CjuElryAXAY3T/hvamdPSbScSBRQjnonctvwhKXCI1
OsxaTga79MGpk8AA/bGphCm5SSzamxKsZoPM8amVQ0JDd3Ktg1ikxFB6cie2Y/xzKGbjJQQPDiAz
VMTvzVwRFGkpqjsqbegHO5BFOIZBJ/q45XqvfOcUxtdA8X+OfpNWjpKXeHtGhH9uzKaMIiTdPXex
XIJnGmeKnBjsuAq92MRlt3saVKPTQrkOsJE1yHtAOaHpoXRHbyY9F5TXHDAc1krhGY7p174LafdN
wcKvrNtGLpXbkgx07vqDMjxXMq8mh08dfsg57YbsOIn1q74B+2XnVhE9DhPlMnJSg3aEgz1wwgFX
hl4HsI+O8DxGRPNGQhVDryXxwMbRyFxNRuEhscYAINsCQCw0Og5t+6qPMLh+/lxDIn0alKa4ycVo
VHZxWoqbXBhbdYtxrRLHaIs2VEFNkBKkHRD5hLQ/JDn1T2mpJIKpo5EwjNJ+R/P4jHpDFukNFkgm
2UujFIgOaOVT3u6VhPvEJvg1OKZW0yl89OYxGSI6mjUK6fEjpDKyB/mY6Aa9ZWrwuaQlyFbwboSt
15dGqmzoFERKO+6U+qmI5eH3kPMGochFxdmN26m6NyxJSK8B+kZXMdYic4xhiaqoMfMhgMtEAR1s
1foJHVLhCtYiZWxjHuJXNVSH39T4GLVOmoRetL2UmqdazUgI0+FwJh5A/5aqa25q9Xd4cKV2FWpF
9A3QQdvicPVlB2QmEsCMjFBZEqcuQWDtAlJqzTV02ubYAzTvHJN017yjQ2IZhSdqraP8AMJi/oHj
1YOHHw3Vbx7bIIEK4tVIcBl7gVL+Kyrfw9MYKGO3pSZvFq5FVAzGohNQhyS+JrkdGLPwbCGJhmyX
qVs3YZdYIWiw0MS5Lor7hjI+wCoxEn8IwCNyd44SzfcAh1hAowhNM1dtwAhR6V4ugNpNiBXKudlX
jsmbouNhGyDNqPRZD21Rmee5UwaRYuXMNGEoV1uQtsNx7puZ9NuMZXApjHR3AaDpjvqQlFTkNM3k
MUIeQXG7oqhR/QEFiJOZZBO54kbD5NRSQtBvAgyRgIy1bQsuRQgTSgwCx4b6LTKOSTkb/q4itxwh
UoSD6xSiTMmQElyub5AdK9FmQkrN3JC5T3ibFJnSnAqMHM24eiZczutepmhFs9Z7nMeh90IUVA+I
yUhkWMRcEAiOG47vMIqoKlRxNvl2MmHeqSOS8NmjCk4wDeDEANs1x9KrlsgJ/OEcGU3UVvtkdDOl
V3+Fc44NFCK60diCkpGjtWIwwHaHsb6r0yr9BjBRKT2i+vGxD8Is3As43tQ2olI5G4GMwtYolZzI
Vs9biaqhJB0HnJvXKu7Ne+SCLcBHdCvyvdSaoXTOitze1GYkv4SFbGhuHI/iftaCojzVVlGfhynX
RLAbJgj2YnHtM19JakcVO1BheOQCzOtcb77nYUqcGyMLipEHxOm7ZMbVM+aAGhIcMyC5Sp4KAuA3
obvFTM29o8QJGMcyRtFoqN7eAbW1ersQi/aIaaRODI7If4KJke4mlFVpqlyllAeB+VTPE/y4xq0A
vFUH+qaIf4IxN5WtKJDjc0gTSDwlok4HSYyLYHrSoBB+Ijze/soCuRlwqJPgEY3d/jyFdc8LU+rB
a9VO05/AAGa3SWor+WHxSNeezsWiElHFZoUETWyAC51wOR1OPMVuNRS4N7AYcPwIvZOf5Ojz16I0
osGWkIZ/pIpLjmZo2ulYFIP1ivYLaB4qxlpFFWCOgSwrgvkrjbP5R0RsxaykFExblxm96sRRrLVL
OU/rHTEy0pcIbVca90gzdHuVTB1Vz2jhdDS9BVg0L+YM8IkosvkBZbtDM0xya4uGPGjcA1UIQRnF
Qe2ZpQXsmreFlkomXd4Dh4JsdUPnMXFyDVEXr7Ugp9lAJA1pscV/TL5XBVYZJw7oUSeXmH4Aj9lP
4KbxLbzWFpxhJGeCByLcv22xT6GDmy8RptE1/l4GK/6tpHbzoOnUEVRex+usSJW7OFXU/FzFQ4fU
jhX10042+/G+oV83MqhzrSADVKatv50KJb7rSqUh8zRMkFYmcSbbiO+CaOosm4npESUJuhepBeHi
2FR67cott8YL2mjEPlpDne9zdZQ76LiDalrkVjXsg6a0/HUInednGc2l4KC1VqBoEEtT/MMsAE5s
kcjo/WNPjAOgy/D7uxHc3G+V0ICtlhYxlzwg1+6rIXCyCQQM8IZWTH8M9eg/+Hj6vxCFWtKs0zio
GAJ8QA8qjvIMHwSkRwY96LmKRh7yupWsbZUOCVVWGELZbgTfeUesUtLYOJYb4PMa5KBBmivJaVKY
iHYiy2kKwoQkiev70GTwIw3jltw03qYGK+AqroHfuREtJk2KBx3PE+Aa5VGequjHaILsddLUwMuF
/VdXTiWa/m0eq+CM8Pxxcim7hsmmUDL9XshkgDwdoiG3jSC1s1OZfjfY0N9AM5WGWDwkRjS9mJ0u
3esUtERP8mdRcEPLojhBb6ggcpI6wzVNBSU/S2Zr3tG9sXgWhUYDsFTQvN3BHpI+pDtcfg0lTcjh
NdfKK3ryAD6B42b7GuJV70novrcOn0d88OE8H+Z5KMCIkED91SRR8CyTTQNRW41ZRCWWI2bLSiZM
IAX7BXcJwA1wABD4734+haoLImmmDG+Y5RaEPd+pgK0rePeovuEcA8m3OwWdNC+oW+OmjTVhxFSn
kkbuL46f6jKJHiw/sW4pG5JxGXx/FpYE11jYpi5AbRkjFXd/wrK94jQQasigLO22gOxgQ6zyf+gh
qYpNY1Wx6k5gISxwXu10UGc9Q+tCXF6YWKzSyFP7kLRsCqJD8aTMNE5L3KlhVLp53xRNUDt+15Pb
Q79Jvm76Wf0WJFgxG4HLiA5EhCUbsy5xZxBvrv8MEP6uoyprZbevRerlkQmrgJXmQDpaWwWp3c+T
8AQBkT0eJyTRzWiWHpTRQKqlAncpkxrDRbOHpJAh3iS5dW4Tf9ZsgvUQp8GXJC6EKAvfhkiZv/lR
30kAwpc8M2Jw3asaN0rlzAN5GGemA4W/6ApOFNzIGd1mUxkIwGcJq+1JMaQjdLH6xrQCAMeGlOHZ
B6rR0izKKocRS095Xm4mSr3zmAz+BqCoGuxSqbHOQh6iomFZVOyvlH6gmkE5vHF9zH4DxYK3fi/H
qiXYTUsv5TavBWLRlrK7R7Cax9AQ46I4y5MELADMWAOJxhepd8GR67xqDKfSrcVRUh1zhgLtjGLX
vfbKIAze0NVSvLFCK+FOhZaOpwUAdQY+FwSxK5ESjH6NAYkZr5sFqXeyAgI8jtmUALmwKjk6oD9m
Zcehj8xbLUrSylX6OYWmVYCxO0H5oajdwVNgMSol+yUludRspnD2R3caSVltghDH2JVYxdqdMeL4
FjFVKhY2LQWJrJDs30WVgS9R0fpCAOjZ44RM3NXfaT7SUD2C93FXtBMKLxVtAI40RGifwMyqFCGL
Rj9WGnVnR5mnEmixWcZoMaq+BPIWy2ULFFJuJF8C8jKSSQWJNwDLdlP4Q78Kv5y+FakUn1RQ6eIC
GCR3TDbWIBAtyj+m3xP8kdclV0j2EI8r1ijYtEYqvuDxDa1DiJLjgva1eZJKpZK2vmrOL4EwiEco
pr14BZlM+TVokrIkZ1LgmfQSCvYkhsOZ+qiYnyAXKBIYfqULKbPT4MABBMSNMsZYPIc0PUicQhXZ
sF4UtYeuqSkrV51OeTcRG2s/CUE7bAf2+37mBR93KtmMfUz25NwqPTkkNM66awARvJIF6JMbvAOe
i1Rsit6eG5IYWzOqahJYMmyCe3KSKS5I0cvgpfLEPOtZARiW5yY4VSlIYrtnlb+DUO9PS6AHFEdM
4YMJQtHcwpP0fyYlGWSnV0YiDHU0U2AitFR5tsKJyxyU4WSAz0pJV2Qxwroeanjqz5RkG8qwchk+
hGreEvmKVvWMzpCekmTL05+BVNWgIPyElBJs7rQEk56XD1IBAgAjC/5C1dA8tqOGpuQut3h6sSZ9
7vHjFbAgA6laDRQObiM4aTW9UyO4DA5VKP2HZtbGmTeoUTaFH1Dn5ujWntgGNS5+XSqls1jnaSPH
JHe8eGxJY2vmDDAyNLPTgkGd3HCsxiOeS97ou4CK9uSFqmRWSMtVwrHpeTV3SVEoe5OciGybCMwT
whdjKZ0ayIC/al+cTzps0dYeAFZ0u3Ym/3YL98xH21QwCtYmVLXCo4tXa1zPrZ6Wj8QFwqNgkRil
DFSK4PP1GC+3HUrpOc1nVcQHJDz6aQVxL9iEX2AUfQnS1LasQI1/N+gaalFysXINI6GQGgNnG5CE
BwAUTd9Al/b027CgLm2UEi6PXXQTvWi/ZlwvWgJ/ixvQPADpT+QaRETOyEKuyN2pNGlWBfCHgrAq
vwhd4dtdUnVbIxnGW0FIEXsV/ICtazs3TTpp+/Xwa8L3Mjy9WqHjm8jYUgV7z7WGw1q3wFYyG+oV
4VAKlLnbiaAEFdid5YkahWXPmhpc1WMKLPjrwdddxWgwx+iyKFJ1VPRFP+X96PQJ0zVKd7md+Dy5
Xi35XKSMtoBeQlQRAWsiixbAzKZ+HhFRwRH1khy0CU4MCe9Kb58ufKI193z9iVYSKwCe/arO2I6g
ULHDlDDdOLBkB1fpscIVxvBQC69ho3lpO2joe5nTNs/JAMhDADR8IuUAnsS6sFJrCYC3j0UTw0X1
VlI+KItVIxa6UwmJ8ywg3Qp3LgDYkZKNTJpCL9yvV2GtDbGMtih8GIu6KZiYlUxKOag5bd5BggAH
Nn+okaEAj4MuhVs4auMPGv3KF0R0PjuGSO5JuracQUlbSV8AkGyKpKEODx1QvtWBmeDmSmBxW3Hc
g56ztmUOd7tQ9H9r/7C0ONRBGuvLCWR8aXUCzQIGIvgXyn0I4UG5Iv0bld8ylbdgTyaI0vbXS/tx
ou/HW52vSRcgppQlxMNcHIhoh+k4Me4VeAwFrHjVupVZVXeWlgabr0f+eLIZGfEZDVFjg35Uyyf7
SxKpmbRCilRONh2SxEMAtpWHtyz+UavlbT1pEsixgZFBEuf9KAwdKVbFjVYGqT1oC/TNzKQDRfnh
3gBvfeHcfLwXqG9jPqgeUxBkN98PZ6qWb2UCJ7Vuec1aUsMOGcfvkGuk3dfL9/FOqOhsGHQjp9yD
vu+yvH8tH1Suuh4j3ga/kqs9HgxcLOjDkQPAE1ZyTTr3Qtv1T0dUEGKCAQ81Ya1eKBFhV1nHnS9D
YfjpTyS6rDZeMol1mNyi1mhe0Bn57ITQOsGECGEi/7RWFx/oCKFSucUa1x3xijWXTemWRtPn/8NR
pAURmvCSqrJrq7WMAJPjUbCWc2VUYJ1bC8zRWF0Y5bP1Q65cAjxFFxQw8e93bDDA6SYho7QgBHSo
hda8i0O59kZyrFTwyYV9fUQ+O4yWaIEewC3Dmq1umF7UWjCZyxGReus85AiDOGMQGILXpTg1FyzJ
WqRouWmWYoisoopqxLpNSWF1KT4wzONaCrLXiIIe+NAE6MpcXptNvrQkFtr+8espfmK+eBgQIZOw
lXR6lt+v6eybs6IBErXRFIDRKRn+tpnItypZvKlS3yQLoahbVQHweGG6n+wmIrBUm9FkwrioK0el
l6MiNCtueuN35rMM8TrmLZb6Hc3Kuk0AP9r7eqqf3IbFIaM1iyLxJK1NSzNYLRi7lFoW8FBXQ9ly
0wnKpa7kn+yiIaPopkuoFCH9vJoWcjVBnC93zpcTaQT1njTxVmkaSdxIuQgaOYrF6SSB/w0vGLRP
R+YhgMJGs0D00t9vpQ/uf2zpBmbHZkccDRnGd/2Gu0GSpJF+YNsBuw5QOf0LA39yTRhPxLtA7Bp8
2/LB/rKkNZR3A4YpC5uU46HJxd5DCVY4W2RQLli0T+aI/J9CAxOuytIu/P1QVSrK86BlsPPh/rlC
DbRs1GqItxEFpHMJTPkpkaxLesWfTNBatOHpH6SRQRFXewphGg3mnksSSQjoiDVwJKgt/jYQYSn8
8yG1wHxYdNmg7Q0imO8nGEM6J5/EBH0EgVyrBcc0VNolvbePV2HpuCDSZFVD8U1fSwKKvUkXj4o+
MAICAqdkSMDzhXF/wRX7ZJRFG49/sJ5I6K/MZwdfJcs1i2K0AUa0lHINtE6o//O1xovmysloKMoi
6mfvV2wUw37EfQdkAWgkO9WI6xRuUQvtpfv1yXQwzBJq9iKPHCfh/UBUlNQgJ39qzwPKpFEm1w6A
xQuKwx+t4ltLUfSyaBGP+7OajYzDMow5SU6mmxwwntHkRQ34j3KE9e/BsC6n5389cojx0qwRiDp9
BHHZ388rAtZN/gCPWVFKQrbQLDflNI7u16N8MjHDxC6qIo+bTpz3fpQB/dagTipCcauiZJiGxjXN
ZJqNaXShU47BpeY8n49HCEAjU/y7tSp+L4udYZDXAYIgNNT/aCdKddUPYNrEYlycu7FWfn49xU8O
CFOkjRmvDJr/H0Jv9PFhrbCQU5hHMHcLqgtFO//7eUeTh8SYpixW11rJb1uNDscd0oHdpaJ/a44Q
npo4mS50r/zoF5CK0nhKDN5KKPGru+vrIXJTi3ymQms7kNqossCaGe6B7FtbazDh4CbBSAmvabPt
18v4yc7hbqEXqNGrUCKX8v6k9JEYVRUNS+xCV4MnKEDaE9Q8tdmkBbIdtp4AKdp8PeTHZ4XGFCzl
Usnh9Vw/2uEg59ZAF23bV/J5q4HKekkFKpLXgkx4fuvD4JXsogrJ53498CdHxkTW0+QCmty/tdYs
fS9xYNEbtHvUqm5iTc3spiyHf/ZjmZ6F7qUM4QrJ79X7VZQjXH4T4JeVmvkWXqOPyJuQG1yFNM20
Cwf0s6PD00w2cFlRQHPv969TaIkFTpW41ByjLdpeYOvSSECV3jfiI3qE01EjabdVcK4f/n05DZaR
biMmx0dbjtZfnogRkbsOdA30P2CmWwnNJ69AU/FCjPrZATVkYmJ8SI1QdeUzo/lUKijOg0zWE8Nu
ACy8KCOqnuBvqx08kWb3P8yKUBqhW8IeTPX7Wc3IqRRQBDmdalFGLiz3UgfmhUjWhdP46cSI8hfn
g/83V7E+ylTAQlFoQMHFh0NAZ2AKJk1hjekuyTSxuZth/lzKhH0y6NIkhbiHxeQJXz0MswxMuZzh
2Ux0bKNGBYVrAgdfoGsTZJn79VJ+9OQ4HESoGnEqr4Kysi3ZkMCyRVYHSlQLuciJ5rFKn+B+GdUI
Q3wa5EtR3VtflPf54KVlCpGVybriPax2b8ysMNApTdgW1y7zor4Vj8OIgpgVtfnONykdSVHVbEOQ
kfQAFChP2cFkUBDM0Mi7cHQ/sTcWwieYdEXHtq/dy3AAmUl3qAJsTR14NNIFwhegFP/1Kn8+57+G
Wbbhr3sY623aiz7db/x5HnW77hZxLVpFqpqTKVZ70rJQ2IsD9TUzRbG2TClFI1xu0pUnFi/0qfrs
fLHj/zVWwDKsbmuBmJxvqEw5ADvuqKBVfyt1lQAJE4ND3xCjfT35z5aY5DdvCS/n0tTt/dxVfaY3
BbKMtqEpFbprMIiMKRsuzOqzg2zQSFxCHF9hL5dZ/7XCIIPVdOyIE5DQq579OKCOWMnBK423L7kC
n06ImGtRKAfbK64WEHVkAAISDkdNE3HXr0EEUqgJLzgcn44CqQTDQ+4D+/1+QvCa/FKmbSptgoPI
3CBTpHYukRYM6K/357OVo30PTyuJd5IPKze+xrk3IbUykNCKGwFkumsUvXEuYQzf/y9DIfxsLY41
PcDfzylrxqa1BDapHNvyZPptSIXTBMYLmmiIv/0Pg9HtihQcLra0jsKRswlRh8bh7SnAbLqupfEl
CHG3b9Ns8/VQn+0VLhoPIHLMvPCreYFhUvUmI3WjKFp2RsrCvNHN3rxgq5afsjaciCQbS3qIF2Kt
xZynvT5FM+cub8BN2h1Y0T3GcXgMyVBtyg62z9fT+uxkkOwDoghaiRrW6vlTWkjjmU7pDD2t3Iln
6HF1TJMw/PrwwmZ9nBvZEpVDwcNHJmM9t0GVrLQBU72wqett6FfnwqwPQOX0nVhH/YWJfTKaie4y
7RPo+bLAzd6fw6FTBLqNU17XBkE/BJklPNDaCeqO1M23SPT5F/zNj+eDzLpE4xz8CBmm6+ouR6IO
YF8oILVTY38upXki5yYPd19v16ej0OWQa0wqg5rn+1kJQq+PM+pMINpQYFX7oL4Bwnmpp9Ina7f4
QhRaCA5IOi9//5ehJV0PO8oEV5/3U38rSf4CmYD1e1CzQf8uV37655+nxREkySSjVk+FZzUtRU/r
KAgJCVAYw1nP5F9Rbvxjj2oSC8QDKmYJg87jsXYpZQGxiXzuCe8KBRXdBu0Ysstq7gDFgKAmsmcX
bvPH3cKua7TfJKbExVwXBKu+hIHTW+D50qq7NubYP4rdoAz/bN2hVIgGncsNrLtsrqy7mYH3AQCS
oIzRFl6WZL/nBWpW6/GlNlgfJqQrEhG4IRIiy3QvX10qlH5roRMhIkrVFD1nhVB6SRv+c36eUQhN
cSeWZglM6P3xAwgK2ttAbriGhlvZSW4ihTNMQ6Ic+64Ethc3FiA6ePJcfpQuq4t1ss/muZgNInIs
CBXH958gJdJZCL+gl+oUrExUK+G1GmnZv77/PCdLjy0eZl5mTOP7YUTk4Tt1SeNBCzNdSxl+54CM
d1/frcXXfvekkPFc2oUstXBr+e/7Qeoob+q20V86OMJlIZz1aJeJxqaQZJuONzg4kL7o13DhTH7I
LiyjQjYirasugkGrPQRLiFrvqL+M3cEKzeus9+TCd1I9duf56esJrocidyxSfaBJDhlXGNAr4xGh
KzEDDYUVrI/BDWonvtMNWX8loLfuiTo8NTJ7off1oOsT8jYoNX5qmjIuxjq1F6M6pA3FGNrodyRn
+AGpN5uT6X49yvp1/m8UE59XUZbGeqv7RhE6QA6YqYXQnAZAJcKSikVFyYFXfgkw8clgS7MQeGhU
vGmRsbL6dVHQpkxb0Iihz1hDad7xoPFijq3/jwefeb0banXwNd33jbliKLiJAySGzN8irvKvLtsy
CpkfemOQV8OSrOxi10khyHvUGTEy2nagakyxbTY2X+/Rx5NAdRYWBHaKbBP5kff3C8bBHGs65EQ/
Kkui2CZEYTH9V8tL5efdKKtbTECCJsBI8IggqG+jm/UsJtLz1zP5eABIRyDNSnOOpdpkrHZlTIVW
Dmak1GhapP+SRvQcUgi6i66EcalV0tvR/dss4WAwGCkCqiXUl9Yd6gY0EtSpp4pFFR0VGXxGAbK2
0VzXQlbdAL4tNq3edTvEX2VnjGJ5j0puesE2ftg7YmR6nkigt8yFw7macVahsJ6FxpMVwQCokFl0
Rj255E19OggID9aUio0urgdB9gUZ4eA5marM8pRK0Q45veqs7T/t3oKIUQmEKKEwEP1PVraiS9PR
CvVxsGmGF4JcLs1v6KZAIVXj8EKMt5rRf0Ph5dKqlRo27QzfH3nFN6Ikx7m19Qzyd8ME3S4VpEtG
Qnw/DgVdilssm6qwQbyS6+ICfyQJUiidr/anzWnnbja2vbk6bjauuzk6/P7o8v+u69g7fuUerzZ7
e8/XHI/89uC6/N3OPfB33oFf8tWb/f7k7vjbI9+850sdZ89P22xtfiQ/fvmSTcH37x82p/2en2bz
42xv+evNfuO88CV8BNtZ/oRf8xvPtp2ds2NcvpafeLs98eOvXJcf9cKf7D3b8/iJT+7R3u8f7L3n
8D2e5zme4zjLl3l8Pz9v+WHONb84MhM+0d0y/HbnHB69w/Kl3mFve86N4/JrZr3bFkze4dNtvN21
42z2x83yQflsW77zznnlp+740sPN/W53vywTC7V8t3s8ZvYy7L3DH399Bt8Sl/9/qz/s2LpQk8V1
owJbOh83p5f95oFJec6rszs49xdGekv2fDXSyri3TZ3KLWdj456ffpwC+2R7zzeOaF8YR1muzVfj
rLyLpmpK+MuMwxY97e/u2GeH9WZLdldH98pxLlT7V3nEj0u4ish9qa1ilNTPR/flgdPCPn29RyBc
LkxpuXZ/hXfgs+EfoY50PF9trpYDvTm+/cO/Ty8b7saJs3p8OW5ejqfK5uIcX17YS/t6y8Ha3233
2+3W226v7RtO2MG52nGcn6+v347jte3c7Nhvbh7XwnXOV47N/fQOZ+fqitN32F0w4RcPwvKq/TUb
VaSlZcx6uU/uA/eGFbt0qt/c/a/OwMreIbUDiZEhrjYvp8DjWnLdT8uFZ9nu+M/e3vKr5VYHNjM8
/Nmh5Wn/cXe73Z/BPt9fOiJvFfGvPtD6SWlNJc6WQ3naP5w2zp/dPrI3282y6McNNs69Py5mko1h
IzwbG+gsv3VPmwf3YX93dJ8KbNvWfrr6seEHMJXT1t4+3PYsn4sVudtvOXfegXNe2t7Na2wf7tlq
15Vt98yBeLHsb94NlmTj2jvXO2OHDsfFwHx9VN8C5K/mufKtkkIYFYmTisE+2k/Y3N7mcz9vN/bd
f5aZ6WFErxz3asOH8LC7X38C5c0P+eojrByvGWnDaViW+gnzfmQVjotdO967J9e52u+x1rsXbgvG
GovPK7H1vArzutmw5jw9u+UVcJ/YnM2Luz+dMNicm9NdYNvfOUUb9oRXwjtwC5+w2gf7zZbtt/vT
/u73PrB/3y0/9MfD6SWyH2b7R2DvMXbYodMdv/39m9OIzd85N/fYWP593t1797s/DiZ/d28/8IqM
th3YW67q9+ubm+83h533bX/Y/bo/81I4Z54Dx/PuXfv1modod75y77mitnc4XGOzDzuW3mVV35aZ
mf9huXlcGZG3ZXfkXT5eOTvvhqv+9oWP9/zxYhTu3avz0xMH0fl1YUe+tl54bu/vO22VCsHgieGV
vOJ/nN3t0eXJ4+rbjnv475FzLpwDWtV9aTRpZvd+2KQ3jL5gWMZkOY4n7j9XbRl1eb0rm1tk/1je
eswl92Jv84VYh83d8iqz0Ww8v7rjG/b2DQ7Bhl8t37vfb2/49+6eRXMPzvnNsWFZN8uryY264ebu
39yF3eHAhVyO+mY5g6fNYk5De8cRYvmx1hsXe3y1bKO7ezri6bi7k8v3fL0By+vw/xdCf3P+QOS8
+Zh0Jl8DROeiQN0zDyFAhzLCuAjVXCvifAlHtWZV/DcMoI+lJzJVBG21zcgZ9sCaBNiNvVbv4rGa
rhH37W60LtC2IXUMCPejhj4GtPohobcd+jVdsNeQ03PwtC/FX6vY6O3j6CA0lsiIPOWHMrGZyygb
o+BVTGNqN2qSXo2oTG0iJAeOXy/wG1x/vcKwF2T8eTCVpCzfHzVVzejIMeFeh3H90MG5RtFU2c5+
sqOTxE4r6pcuGl46ia6Gqn+fa93TCDBwIhlXtcmedkGXykeLmV19IPIrJnkWS4bdsAZxw3xFLMWk
c5Eo1ZbyO0OWPznkDeCzWyTN82STRHMm3yHVG/2cI5qEXACRf7L4uq4rIghycKxoIr9fEL+e5Q5V
9t4GsU9rBb0oXGhdpVuFcXrhon9yut8NtfImKmmSw2k5dmGrC/uEA3FNjrC74IN9PopF6ATBYElR
vJ9QjdqIn6fcoW4Owo1sjcKmlJEA/fogfToK2W4JZBbYEH11jiyaX6Uo4nKOijh+QaymuRF6Qb/7
epTPDgcIXK4EZSsgdSvnCBxsUPYZYjdJJMXbPsNdhqgrBV6gBu21WCK2JXdleVD6uP/270ObMgcC
HLf88aKgeJNLQ4big0LN9DhK2vBKuyphjwKPdpsh9ouira7fEpJfomx8XFr4jKTBQZGT48QkvN9A
YQBxI9QxsmqmWh3jJC92odVcAsF8XFoTYBZbJ5oiefc1jCIUq14Xy2yy/4+681quG8nW9Kt09D3q
wJuJ030Bsw09JZEyNwiKouC9xzvNU8yLzQdWdbc2NoMYTcRcTFSFolgUmTuBzJUr1/oNagkfRF17
6lXzkz/rFz3CekjptwdDrTeSyyV1PN3rNIplRJzofsswp1apJbTwgW5IPiEIgobUF6vEr+VQSkqk
Oyj/lyFS2k0ANgbl9Pjx/dd5erIvJ4spUU4AZgoqBqTzamgwzXD8E4Y2dXhyyujHXlGGlYcFJRzU
tt5qCL01VRWcCoQpwLSUM05f4iTNvhrIyBQ2AypU8pjFn9Mg8HfQ32I0J4zygEXEli3zeSxbUFog
x2H7sHLWIIYQC2j0apC9RmdScBKxENxEbaxdieyp+/7zfHMoWilocyAxzYl9Oj/0c2dstNH+Q9B5
kDlAxET0fCvKs50Uz5J+eH+4sz2BFTIYV11lyS4QytWJLYxI2pgaxFhtRFJNqJEdLRP8bN8f5WyR
LARChliQGRpO9cue+eW6Z/ncoGekQdEvzszGIzePczfVQ+0HlH0TidoyVnfvD3n2HFdDrp9jii6D
idGUgwJH6Upq8hIbUutmVdpvTO7sEb6yI0Gekl0BJ9RX50I4T6GIUmXkBFPVHZGQyxwo2/nGujgf
hXYT4EjwZxypWOqcPkLE3vvYqBCPsZJG86qwnxHS1Of9+09tvbvIXdhV7CtWuWwiEH86CoR5CStO
AMid74sfRqvHyzLojpNi9Da+kOOHvpg2KoZnQ/LEqCcvbLqFTLcuxaeSoYxKA781amrJHbGV0Ryr
aIU7CcHLW8tsFxnhqfXen+jy+n+NmPQqKU9Csnnd09QkTyeajkPXiwn+nO0usjtn8Iq9ci27Wx2n
VWFIJ2icjrM6c8gWO71KGad0vz3mLpZo9o+Lu6f3J/NaJn5vNsrpbEa9CRFkYBR5D87TxmLNk25Q
33OxpXM0D0SUfVnbF7ga2dPn98de9wTOZrgs3F/3dp2kar04nQoH1RkcuIn2s3FtXPzuubp+ksuG
/2WcMc2R6coZR7339xVqR4/wzC78jXWxPr3Xo6yOF1SS4lRYZjPvsGxz0HN2cqfc2Mtn96T1KMue
+GUuSlRLary8r+vK+544n160/dPjxy1Dc2l57e8ti1XYhV+WTlLEMJUHG8hBFsp+RAP9dnaMB2TV
jxsrYVnL7w23CrkWRuKED4YbnO9o8dvPuX3x0/n4uDHMGwHj16277plkTd4YKLQvs0KY1KGH52Dl
6Jiu7j7tvzbuAxKOWy9sI1yseemU7korXMbsXS52bLDI+zzbzw83oX3XuE/cCezQjjcOlq33t+Y8
Kminyeny/ibn+7wT9xiVes0uvImOvp3uO3vjwZ5Wzc9ilbyKIomKtAWqD8skQyfjH9VGiJ3y/Nb6
X5/Nq+W/RlKrAg6RIYAyeyEa2r0PQ7Wou4s+MbbmtLVWVkHDNOLGzJeNZmpfOv8QYWFRynjQ5gkK
cVs4wFXZ8fwBroJHbAqyhg7snw8wvcU+yzV2WPM6D5EbuVSVJwKxaP/cmuWqnH4+8CqeDEGGxVPF
wMpH+aJ5LG6qC+W7f0cXGDeU8mn6lF9Et8qd9mljxWw93lWACdox0otlxSisGQSxWJ/9gSzP8W3D
Kb3cC1zTMR19I0ifFVvWC2gVaSY5T9Jm2RjgwnbRQXI/ZQ6FVd8uebzFTrY3z/G3AgA4LbiVi4gB
9LrTiN0kZpaLy5KtPCww2R+Ka5E5qI51mTk4K983dxiN7Ou9emUdN57yW3H117FXTxmZvykFt0Ku
4g6e/pjuwt2wm9xk1xzlw1bN7K1XCswDLAlcB7CKqwtBjH9IPNVlY9eY8ogSoiiohqrTS5fXbjzf
vz+1dSBYGmfwmGSAkXAvwZKePlW9jWQ/TNXZEZRW2SFbidmFVEdY307zRghXV4cTQ0G4AX8JNdw0
kCs9HSo1ZX2UewxNfcSDLgsrz6FpKelGDF0/vWUUFWARt4FFxGRdV1GlCT+mBhXKFrGUW7TAjYu6
TxtHnOTsNi6z7AGGuXT320+RCg7XKpJ2sGn6sn5+ySYK9KvqpsRCGx/w0kMun5iqttk9LkLp1lpc
QtivZzwT5A5H4QZ+pAYrfrUPMEmsZ8sQJsfI+9xykCRrHtDkRdqy1gol+ZRKfYsOf2aUgw3goBFs
JKuzuzSe/EetzdsCXae+749Vpsv3gHwrrB/rqDTtUsTO8v3ncpZ8A4UDsgQGAZS5pQApOn0wKt5m
eWsYeItLfY8VnJAGE9EQK4HQHRvdh8Cia/0Y7zCe759qAGHPQWMFpisB2pp3canoW8JD6/xy+UgK
6wPUEQr82EuefiQB7cxIlMrRwfkqwf9BkW08wrKv4DE0hGTL3ryYSpljN+rHjah5vtkUXhqsAerB
VOhfO8y/LBME9oVhgrTr1K35rQJT+9CiCXmLEPoWeeeNkRaCsw46kqoCEOvTSQbN4kRsyTMqx7EO
whUKultMMSLuwIde3n/J5/uaEiY1L9ScoNCKa6RkYIhjVqAw6hgoFHptPeK7WQUbd9SzSw6vDbEL
BaYMuD6OgGXGvzy7gOaEEs9d7/hC6NsjRu92nAWKzYLKLqJuLjwj9VNPFmP1GpBl+qJlk7QRwc63
Hp8BOPRCIgf9v660TXM/BEXF7jKx2NC9oPCFj2oiQtWwWiQKj7hKoLD32093iWPwrkFgS1TqT+ed
aWGmFKmP/lFTIEw4qckuywzl8PujwDlbmgVAQREwOR0lGHp6U1Pco76HzToClZg/FJP4289PFRUm
IlFZW+BJq62XTEpitOB1nWgo8+tUbSQ3EhAFHBB1d7Nu9He/O6sFSgvRhQ4IK0ddrRl5Ept0llts
e+YouIgLYT76WOVtXBLOA4opa0hpMClabmdcEMRYaOlNZuMYQpS7oogsYYp3zkE0NcEzM21AsH9s
+qMvNH8h5f/refwfwUtx92fYb/7533z9XKDBuaD5V1/+8zp6rnn3P9v/Xn7s33/t9If+edu/1G1X
v/zt+qls/rbr8h9PbVTk6585+RWM9NcncZ/ap5MvvLyN2um+e6mnDy9Nl7avw/GZl7/5f/rNv728
/pZPU/nyj78/F13eLr8t4GP9/a9vHX/84+90zn5568vv/+ubN08ZP3f9lP6I+qfm7Edenpr2H383
lD/QFVvCPCRGGFxLtXp4ef2O/McC7KbcBtoVAanl0M6Lug35oT/Qu1BUiz+IaSRI/BC7a/mWIP5B
+U8jytHQ4weRkLf+/q/Jn7yw/7zAv+VddldEeMn+4++niwehoAXovciTkBaZbL3VEo2mcYr0phXx
qfmweJYlAde9tkptKU0Vx6jr6FKyNgiBpwF7ESeiHShDIgcauExwtQ39pUxQWIHotjQhXSm1Omei
T+v98hr+mumvM3uNGf9JVP4aBh6HCG+J/ufr3fqXiC35ZaZkQ4gDuolAvaF4in9o6EM2XjchWf21
SD4n6YE2bZNeVLNXkcuUjsi1ULSn4Fg9CJIjGBd6elMKyBM7beu0EgZANHAcEzMe2VlamaPTdO5Q
IMfqpNiPSx7sFPNKusH52yi8oceR2e5rW6cxEjpB5sRPyQ/lySr2GimvgLeQ25BmZO70PD0vFo0D
kn87NextXXaj+dKwcNv6OKMnPw6eiiJW4hn9Af/JraT/bB3wTiBOcFQbRF/tjCdXR5VI4ia6Fao1
eC/MXjhYwWUc9x8STB0cbQ5GB9rzRvr/1lJYhEqAYdPSU9cZCVwNvG4Q2nPFsBh34txJuFg05UYj
+lUUYb0UKGkzMQX0KfSo0+Olb+RpxMcX9y/j2NduZbjwlfBaGCxIHP2zqlMTiG29fsryxya9kbTb
DLJWGe9Mlj96wrEz2rV6lD5VVJnGu9r6nOBpnIu3hnwhGbiS3pKs2cPsH8fh66Q86GixG/3XoLsZ
k+99vrF/3pyOCdQf9imF8zOAbT2FxpgZsegGpiPpt0XaOUYa78LgapiwscM6LInbPfKtjtHDFadD
rQ13scaXrGTxUJj7rrzNxF1YXaYz8to/hfDYV6qbkijXzYMeXKV145XDMam8sHON+MZSXRjxiLOh
8ZPc690uQiwZP6+NLctrWL8mkuJFHYdFeNaKCuiwjUOiz8jeY8SpVPMuGs3RTUw/xiIZVohcqRuH
5+qG8GeUWBS2Ft4rp+i6267gJhLmsja7gSpfW9Fime7fhJp6NWhIvuPcgMVV0uHEQThEhD7cm7Px
W2nJ60dYhGZ0CEt0T9V1oCoUvzTqXB/dzshVZ5avlAZP1DF/HpCS37//iE9TyD/Hgt0P6Zsk8jxZ
Rn4f16iGAGJG/uRiFEyX3tiZPrL35SD2GwnQcqVevVBOMY4+7txgr16R4r+EYLx0i1nWGEhulasi
rmq7iPHzy2QNpa8UYzI6/HHSeGZsbmz5NwILI+Mpw/HNIbtO10ck/ZKq1ZhijCDkoLbxHnfoYOOM
eWMUDvZFBA8NXfwbVieZiqtOrjJHPE+CGlnNKsAnRZk21sfq7vH60iAKWngncnNEfWL5GL88xiRS
ilzpxBk3l9RDGnyxmw09pZMwdetblP3jW1ojmiOglGAL7bARpN84G+AwwYkkcKqkK8v3fxl+xtO0
VXXajVE286rEp6q1RlecuJ+a8JsvFrN0VvDGqKeFlD8nLZEdoCLCpZXe8emokI4BrqS4QxeY/exD
GZpnY8WeGD3pPoUpWJJbeKk3RySqQqWSKX6J0umIi5FxMIzl7MZFp9qqNBDEQ99AGSKTMMHFmGGO
ra3GwhsbEtQEykDKspC4ap0OWvoUT9t+nNxMutXwFYUON2lI2hc/J1PZWK5vjkWVaNn3bMY1VczH
Lk1IEsbyy3I3TJHgFSP1GB2rGXsSpI0t+NZojISiADku0Wb1OP02SoOUBeIm3UO/4OIwQcBYFhM+
zD7VjT3y1k7kGZLp6fxLID19jPAvRxklEiJNBHmGEubgaGmoblyGz6ckc4GUuDwa3OvQ1TkdpQvm
AW10RvGTXsXw5FvfJ98nWvIAEKONk+ksdiJ8AmYPaT34Viqn0+lYUWUp3dAYomupHH9DbA4HkJKh
MyTi49RYtlhLeD4kgYPK1laxY8mHTuL2IrqigkGjqLIE7tXeC6epxLRJXhIMoIF1/tDEWeqM6oAL
VzEAf+G6PMleFw7Zrg+a2sUs6aGK1K3NcbYj+RwLsgipPMT/yBBPn4GPo3LeDLWID0j7Q2Z3eKWo
7ic/2WMAjj6lMG8VrlaNWcLOMqS04DignUN1W73iuDLnbOw7EYn7zrfNzneHyrrHChVzVAuPcyOS
76MOuxFLq0y7s9SfeW95bTVtIWZWvb/XTwLICbYWH2Xhva8OFxEHTAlJY65mydx52L8jNS8LF2Jc
CY+Vqd1OAZDWlPrbDhOAT+M4CB7WHxeaFWIb2YcbSefZIcCFk0siIjHUEInHq0NABOeE9Uc8u5NV
Bjighks0dqocAt5Q69iYhBdgCH++n628QlRPFyKYEOQFePdQ/oiSpwtAhhtM/9OcXFHCHTX72XNB
CIIvRfnCnrExubMVf4cwuxB6Debb82Om36jJjdh8S/vHrjvKwrfQuomgvqulfR/dahfpcAgGy8V5
DbPZDvNw7QX1StyXVfNopB/90J0kr5SPRfAYT1/78Gdm3g/J9dhsKE4iWnu2yRYpZxI/BRCbwnM9
ndss6FI8ljzRuD6oWPFx+zS0H5N5lw3Brm6+Lh6AvX7rT5+K9NI3ubV+MpPLodxlIVcY7aYeHiVQ
okF1r0JjjdoverdvjS9Y7+Zca4s9Yi6Y9FbVXjtmJs0ctIscrO6wOQq8Sr8LBq9uj0Wz04adHx9T
5YqVnXf3QvBDTq97jFLKpyK/Vofd1zE5KKJn6G6n3ysgdEJX+TJ+TeVd137uw49peiO3B627wv5Q
1+ziuxZ+GaMv/ezows8g/DirR4UKe+RgEZFp+ON404dJcgIsOIZDLrb2pN219aUMwKh6KCyg0qyr
T8NzHDtZ9CH3vSjYJ6njx678YETomd6F8w3peBoyj10ze1bpGtaOa7amXJbBvamhzbXL8wCzkQfD
/1hhp2dcGf2e9EUwj0sqishnZVyaGOOIh/5rU3lIPyUhZVQX45/+WbrS8KbrbkV5lyXHSbVLzc6E
i9i6iadnXbrD9nQXtce5/56F38fcm9BrLK/F+aDWOyPDHBUdB4C9tqk8iRikHBPTptds9J4/Xlbt
QdJcXz1iiZqbGyf8ecBkTeFSBUwMWRiuvKdryuR0ynKDpCksFLx7pfiSlDD2AiH73McpVgLE9Y0z
8ezkRS6VFh7ZLyUd1Vx38BJfKlAnX3J8/gOjZRyeTAzgN05DlIHe2C5kZohVoXnDXWIVCjDJ0qpJ
MCZ36G9xqBVpKsv3Cn0S1Z6fsSA0xW9l/WnqPozqD0V9abBG65sDuEJbFo9h40qo8yDJSAeidzvT
E8pDG3matR+kPXamjtS4uvkl7uRd3nl9/yW8R5nD/yBcZiC38O7xwnsuLSqWfKSBl+1VcGFc42QZ
6rvwsr3GG2dxeOGXA8/ba9f1TfVRxpw8dfTJQWEz0+3inpJCYWF7sg9u+vSq7A6ZskMq74iKHRpc
6XPffjKjjzkozOnnvAtEL0e0snOFwmXTl9ziYSLbizGxqH2mUdUWB82/bFCq7V1zuomao9DsrOBL
Xd+U4UGWPEtxx/4jFQHTsNvEa8d9h1nScK2g5pCzReyw2qnmRdN8xfa9vffnz0WK/cCICC5OxNI3
M1PtNhsuWgn7m4pOmfCkmge1vMUJ1MFn0K0rAAYXRXcwlPtk+vF+7D/LtbgzLr0qSpQqvcY1ewFH
0dSoKpX3rceVq0X9s4bGOVLqKo70k7+RP741mkTXm64tRAXqAacbR9ZztW8QJHPzQXFilSreUMmp
jdyMhJdnvDHa+Y2Oki+1KJNOElLUqLafDod5qKAowYR/nWkGNEv73A0Uo95hJX+tdqw85BrHHZrj
jt9IH61a1TaOnzd2LWkyuSzoPZ7va1nklztdbGDJ3iXMd5wtjvM0it1ctpqNXfvWKKjBUF8mWSZl
Xk9TbGbs+dAr1ArzR4QHHloY/dYl/I1Xxy9XFoo+JXG4R6fPUk6tHv+cgBuUoe3SuTacrs8rKrXY
9xjmLG+8u/NEaBmLYhHiPRqFjVVaFuPbk3V9Nbl1oVeHWLiwRMpo3HZsbKFdP9c4xs2w3Ajs60nS
cKeVSucdPWLKVWshT/zs50ob8atU8uFrWQy1I5rX8vy9aiJhY4LriwdDMQw6ZiQlBkj51VaIe+SP
9aGgrC1Z3TXHa5mYiq1X1oMSUkj3L/qoRvkhmnbvb/j12bV0BUymRm9AIb98zcx/WZLYFSryWPqN
G/tE2sV+AihIotsGFkkY9LoizsobQ57tQ0D9aOygD6eTZnP1Xy1QBex7Z/YGhXWt1C+wIr4W+8g1
hsnB2jvx5ryxk1iW911XHUdxljb2x/lbXQROdHPp2tF/WRt7RKkQFFiFYtNLA9KIJ83uCtKmeqLW
0M7Wh/cf8HrlMln2Iof0q+HTmYEC5SXdT4W4dMXxthngnonIqpsVkJuyNdDhM81vbf7z/THPXurS
aV1Urnif2L+sfT1KvW9nEln6kuZYO5VcsSd9rXArRM/xPu5+JlkRbSzg19LQr7cGXApJfSg6cAlY
fH1WWVCk4VBZdH7mFubdHO2sxPJE/8qsH4xKue1qwRZLMkb6onW+M3GnLMujmF3xRS/czcO3JNnN
wiGs7Vn8FvYPsVSivbiL8JHVyquuuObPCYGdweLK29tGDfITx5LyrpMe+B0GHibJTsPshtw6TZYf
FTKEU/2ruXh4/+GeLR/miUObQuJFZY5W4GnkM/tC1SYzyd2prD/ipiU4FT4GSJRjLqfppbKxWs8C
AzUcBCKXNoq1SLIt7/qXDTri0qjjjoesr8Q1sMPcNqwAmmel7KHO+nNW8MZF//Cuz9W79yf65sgo
OC52EcpSLjsdeZYiXcJLOsIINXkJR2nwjEHTnKoPhT16jDuLzrYpevJsbQx8/oSZMgXBxS4Ckfs1
6reTATApVRzRpRT3kxh01M0NLltTazlltnWSnTUjTJ4tz3VR/AU9c1YvB+OXllo7j26RNjSqGreu
df2AOOdRG/TppmjGXW71+Q2NssDV06ZwzWCr5vJaGj/dPdQe6IdSbeaz0Iw5fdhKaWhjVqOqr0gB
JpHHSgTC1T9IPdmojJedGnni8JAdIAt+6gW6p3RYo6MaNvs8PbLg56LbwVm6bAVvSp6y4kqwIBcF
eEGGgcMGyT+GdKbMdifqd1Z15GLPPTRLdjBjUTqr3Dbe+dUTzRe5IfYvf7IJpb7AL97ry+A4p49D
tMMxmpw4tZWSwa58fjVChBfFb/eHeCVoa1F2p4NM9WMtf9nHErLHvtZThr6JpDEAR5y1lykXEbst
JWfIgZt2hYb+q4brdVPZshaGGwHtLHAvzXJgBBRSlQXMtq69+FrUVpBpXalPBXuORG80BbvsH40R
W+yonrw5EHbvb7nzlc9JjLA+SLHX1uxqy6WL2jHcvc6dcVjtuq6g+B0FyBJRFkGR6/3BaGKwqE4W
HTg9jocFIrEIIa3Vroe8q2f8UltXvFeeiw/EFvFRU7g9eUlw7xuuP3l8KTznmUPXQ6vdorvqKfo0
9ojXPHa+qi0+zJfBcczB7rmZf1tpP/izGz931m06OXG1N6WdgCe2UY92qzyN3Y3BEhIcWaPEeixD
O9LwJ/Ny+UMxfR3VQ4LZXYAqOz1RwclE7DSRV3VKydZ1R6/suLPVymkyFyihVVGQofrgaTjTVq6J
MlZ3GFu3sdxEOQjRvqGUEe5S4VBpez92lMpesm7fSbBnuVNu57t2oMtsp5+Mz1Jrg0BAHHQSDlJ+
UOO9hatR8AOX+rHcU3uebyyudADRXotaMm7LbqEf6tJJrZtS29X1ro6dtsYx+Fg2u1ba5+Jhmm/K
2Wknapj7JtjzP9VpZ+X7Wd5P7THJd1rg6MMu/tbEt0pwIX0tI1sMnfBKvhm/DD+zS/2bvBeu8peK
OkuieYF2G5j2MF0VSotJ/S5RHvzpua4eyuQ5yu4zwaEMIN2V0ImlCxGjy8jVRcf6EV7PGxH67GhY
Fg5kYnxoSFvpwp1GKwETSzXzZxZOM7EMrNJ0oOQeeghlECiV8GLOUixQDDlwRbq5x42F++a6pbvB
4l2q5esibaQVIz7G0Ao1MfcKCKgTxcph6vdCE5u8LY1eTo+3beKDzBv6LPvdewHTR3ETJCli1AuP
7nT6EhOO9TpgqQnNRYbLsatX3cd0rqiKYGX5/mzP4hB5OYUejbMJ2vIZAxHfLaM1GqV1Y7UODlgt
X1Ohx4FFA90ypU9By2KIp6rfiA6vtJNVcFjU5ogKnIvmGXk0S7DIrQdM6bNY8/dSj4CFmssyFvCx
uidqZ5eRpiwYCMkBPzDetqmueQJaSQ490hnGZ9R72LhczgN1ILxpXrI5Ny/I22RIA1of7tpIoL4Y
tb6Dy+fwu9EbpykK5tykELEXAVmdvqKZbmMvWEPl9kJ1WWsdJOwRBCI5Y9ek4JGG4vMQb1zvz9Lu
ZUxQgaT0HBwgjU/H1LPSbKymrUjTqnk/a+Ne16HXVPIljRyBsJptwa3OzovFoIlaNtBiwKlnMr29
31qUUIBEUfhoL1LheyqUtjl0wg3efp9+dx0uvSBgZMsyXFyOTmcXFZDZjaguXIgK6r4SqcYZI50R
S/Bio3PzwLIuSIu3rAPPHypr7xVODjF2cTw6HRYTBEsf8iInDeoru5EaD7iNuE99efJSSfySxPiW
vD/T84wQHQEqUvTgYJGCXV0VN3KtkbQqTAoMvHvFpgeUEEWoaepz5x9zGZVU7IiHi6SEo9F2crXL
zSF0MCb/7TC76M+T+3NXRat1fY/rykTREwzGXRHP97EFqZ5Z6QyMLnP8ajDsiiU86oDqtS2GyPnC
Oh159dTjYe4M2HeMbLjGaPpeb0WWozea4QVb8rfnh8npWKttU1J/NghnmdtUwrfJ5L4fdgowyMBW
2pu5vVLluNoh+BluvGaVlXMa4BiXsLpoWYJ2WKPvsgjvsbILKQIGUung5tM5sZAHG/e3t54kaT1X
DA4KUJGrQBTMWhwIoZy7WiblDtLn7oSodVMvRqJauAU2eGPpvpqJsHDRDGWfro6meGpwvUSO2Y3H
9DnSk5+F0DgYn/nXAydH4VceZo43YWoYRzqPwYFW6Mbp/EpVWj1X/Ew0AqCCgjjIxtMdG9Q0Kzkc
c9QvvmH1zAUmN0L69nF+5ZdxQQ+9jy4LYUjtVpWeVGxO8c9s3DScfTtppeGqprDhMETtdZ3W2Ugb
hZ4ZZqUTChjPN5vGj+cnLM8MBzAWGlcvHtvpB+4UhJBQEszdMBZuy75ypEAtd3qdoJUw7ShXDQh8
QJJ/P8qcLQwUSFUAwIBxKblra/0CU/AzUChx4rZ61O+KMv4mQBKxVOOzkiXm/81g4PyROuUmT43m
dIqFb6pt34SJa0V1wOkNcQjD569ozewb+ra/OzPwkVAluLyxAM+gxuCWxKEOaXiMQf29rho0UUxr
32WGi/74Finx/DEu25cclKrpUtlfzcxvOpyxUjN0qV8eEGrea77a2zL5qQ1L8uf7Mzs7jBDex6lw
ycc4b7G3OH2MkzACapMW8zaaBzsjxsSqssynvEedOTP6YxYOm+K/W2OuDiMho1nTR1RDTB/sQ68n
+6LUW5TeO/FL10gelQva2JW0SyR9dKSwPgShbF0kpO5Onn7GYCd3sdtULw3fTO1cMTZwK2e7h2ey
eBEQQEE3IVty+kzGqfMXXdrI5RYgoG2rpLdy+70q/L1edJNrJeGdmQ7lRpRZXutJkAHcoy51eYZd
7rCrUZFLrxX0aGKqjYJ/TIX5u2Rt1v9XzGIYHhLW6yD1qVcvC3mNpjLBHgWy7EdukoblTowwnQJG
j5xQNtw3/K/veavfW0kgHSZhit3Okn40SfdlUufLMJwAmw9zeZTD8InAWx4HmKzYXCofG5yzNm4J
p4fon58ULiVJAuU6lvnqRtYVaj1AkoqpSurXipXdtJWPBWATxMeSO66lfA2j4CrSJ3Xj9b+qt//n
TSwsGEroVNRf9efOy+lhHqgd7SD2RNSiPacHNvSGQ12l6W4qankvgopuNBDFvhRE3oS6fDRdZsUx
1+r6WzDMj+9v0VV34fXzINeivB7rYCfXSj5jLAwGPrqxG8HZdJGQBmTiCoFRe1aTeXC5iv3cWl9A
3ogY0lJffn/80+361/AUjWAaimTJawRl5HeIrMYMj/RT4U7T+EkYG8gE4l3VWKHd9MIWWex0A/5r
RG5pMKQX/4DVVijHTp9oKrAV8hiEmjYbd5HizIWZuVo4KYeqN47IUP9l4/f/goZUvuQf2/rlpYWH
9P8D+cggxv7Xv/g9Z+Sjm//1P4OX+oR6tPzAn9QjSfuDPh4mnwtJCALsokP2J/VI/EOi9bxIMeFO
zsUU5t2/uUey8gf8OJJDjIUAOsJl/jf3SJJgLIEct0joQOmbvN5/fbK7P7fhn9ywt5lHyIOdBk5E
W7ELMVncy9pU6Kaehuuoxo0kqArPD1K5v8ziuVCcWpyB+gxVjTCUYoIAajpfNA4CooUVFMSqFS+U
DN7jfpEcnJ0w6afkzhcARl/4C57yR2hOUXU3mIpwI8bhnFBuwz7GVYfK/5yWpjnYow60Xhvb8Hsz
xua11eYSQD4NkTRuFZVy0Yl1EXwfZKkMMNWU5gtTbos9giT+Ls393ricxFxMdz46SePgWlltzJpn
iUlsHadaLevrqa1BnmhR09IPqvWeqqKPo5Ec59CMZlKfzNGCPJx/TnM5GVd6P0m2nCRxeTBj3Yg9
UhQjAJFE+AAcBoqV1gPq/7VdaVovvuRValX5rrPSXjXtvCtMg+LskFvqIZuMVvHa2B/9b2YrT4Wd
apOi3HD8KZLj912sR1hBhnRV575e7HQEzf9Bcbf7XCUo5trV5NM6n8xc3HWQtBtnwC3rw2QEQ+KI
1QTAU+yG8C7pGnrdSieUV0Wh0g4e5Qpwf9lFvu+2otiVjl/ArqzjUv5Q1lO2a4NAvfR1EQWwdkq/
TBIChHYhWPFNOwmm6Ci4cD4XvZoMTjvm4UdIQFx3R1IHe6jl3s3Q5fmWKQFX3wHCGA2ZIsJRQSzr
+uhXQoUEgyWHoxNOop7bUuGrNxyUTelGkOwkV427r9IwQMXszfm2kcPBSyYAMVEhK7s6lPUPUamW
z5xpTWLX1YCQXSLlX6ZWCg8z+yt3s9GYH2csSH/kWmJJDlKqeuFFpiikO0UNpM6RYj/xTCmUP2ZK
15OpCwXmlIdBDnhW+uC3iUvpOyg+pX2rlO4iJNB9C6p6TK6yoBjMq1xtzbFkKeoTjt1zoDfK0xDn
mSWh4EmLixJumEy7um1BYNYRUnU3gjxL6bIvkmInNmrxCZeR+FKtasvVEv2qL8br2Wp/dgVma9ww
C3vy4faFaXQMeoriueBHdh1pnStWyC6OZneVNoNo13jPf4+1+tNU17VHj0l0u1K0YKEZ5vNQl5Wr
jHJgWxV3KIj12iEZZnNXU2YK5LK2wzDtD+i8zk4ZCo9tKj4mqq/sC7VtdvOQ4LE6lelexFxpLC1X
GqJk1zLnw5SWe7kxHn1R8Yo8OjSmIdi0lS07maSYsng9esks/mjG/Ms86d8rPb2MCt3DuBHS3KCa
L3Oq/hCoS8SmfydMs/wxr0XDUYe5saMiYe/7mYd5n+wqE+jVKQ5TNx2MH4EYNbY++ZIdygOdtVF0
E62kY9BJt3M1xk4IedYpxgboejtE33ve9+XoW3s9C64sxOapymjy57wIPrdFcGFZwTe1Mj4OsQpe
O0q/WVrru5WamdQAu5vSiLEaC7N7jDiPc9wrh1iKayft6ovZSEunLYXbIPQPsZ9+DgMBGEQw09Ww
RLS1ZNF/SKRM/9CU5YNWDl+FrL0d5sRJmvZSjJF41IruevSL7AFGaeWYXVv81GNJ2BWYPDtypBEs
RpjyF0Opf1iKK3ba96DbAhCQdQAFMU0hudepKtNOzcbYpjaBnI04Y4sOB8Txx16mcZ9GO1MvRGiQ
XXmI0/Ybilb9DkeVH2ZcJ9fVLKb/m70v6a4UR9P+L70nD7PEsuGOnu3wGBtOOMMWaACEJCT49f3c
qvy+rq5zalH72mZEOO1rkN73Ge+Gan5gw+JBW2URCPCyujHzgk+EQFm1FobexUOJdiNXPM0meZM+
PvAxi+uqy8WjrTDCcdA12VicTVzteWg/ujL/HCotmwmlcDuZhzcbWotzYm4PbIuLfZmZ7nboRaOF
bfdFGfMTWxZ0ahfZzs16viomk+NTyG6zvpqvmU75lSORgNEjnfalWK6pMD+IMw9TxHGETH0HV9b2
J7ITnxSQuKtykfPRE/8uJVM/5jELjfQol/YxFBy9TdNT0lqI75ZwR2eZ7RjpYb+OIeLO9I0N+d6m
atwbEfGP3mfHOWefyrv8efH5vVRmN1qHYqkUjynXSXVSXU9hLlqmU+HnFxPcb1WOt0L018O0chzX
7lWN2YdB+E+Dwya6C3YlF42gbGw0PSJQNdR9Gl5sHGCvzMHF+O12vBz0Xh6Ja1PoHuFvFCWpkWJY
1pK0xz7Pj8Il4wnt3Qc7LksDi9NxLKqdRFhxY3X0sLjl9xirq5XpuyzRZ7PF0Rm0/yPON3VH4HZH
wjMUUbxPy7oopt/rEF7AkHynZr0q826/6onBmDjeLD0aVeZklYdtiB5lvEAfUoFGiUJ0Vjq/mhZj
P7vF72GUCXDZIlIUOTK8yaUkTbfpP8dxfVCSjg2b7J+EQS9Iu364zuceRlyvx9qa9IDZ+gnF3NmO
mHKnlup3FLZ7a2X+OPLiqvTkdkso3yAHbpHyc8LVDsqhblOJ426IC6u/YxuLZzviYaw1k2Oc13yJ
8RuofJYf4ADjqN8hcTT+GZJgc1wpJDNN1dktec07tR5aRiyYvS5J8UwdzGh1+JNksE30tbRpMg/7
LVHTVmeMZG7aVRvtL/eYp5KSZ+qE8DdWaX7G0qUiJNJZV/TlY0rVWOlDHOHGGb/TxJFRnTWOjHTb
O4lemRj6QQ63VN8xz3cc36zB5JQan173iWfbzzzWNpB9Ow+BJscQi0qmx2yIfMGPbTamYTgaa0N0
7BjAEwgRl/QFv7x0XO5WFsVX8dpVD2HV4dGYPv5EOVQKMRXuirTB/FB04cdMCjEWJxJ1JUBjtWQH
PeuNFW/CI8SiyZgIUCANOZ6hR5niPYQrKcp8bM85H5lB/FAgCDIoESID6VIU5xNT7+0KDdmOjuNL
nCgvo/seXZQmOTsq4o8wSL9YQGiWwqM91EU6bBYLkMtzhM1w7qlqsrbXXf4E33i761ERFyDaiZjm
x0mKAtXtGfPmmFZ8Ewh6QjGU28k2m1dIfmOnIUlIZKH0TqqJUHy82TYUWd12E0n2dMwG1FcKlUGG
TiXBuSA2XDR3XYsA6QfTxjMO2RnT9eOq1pU0mdHqGCzjsmEVNf3HkMw/LS6C/iVhZiQ/QsItO0MB
NI2fqE2jfI8R6gGVfhz3yZa20I22s2W3HUSl405V8+IJrh2wXUog7h3A53I0CxQEOAoks2U9zEXr
vhYfr/2DFzTYdzuqoM7tEod212mMZU0I+NDzvO9hiB9l2J4pg0/psJgISP9GkStI9/08U8SbeUQ5
I62m7Y7CKz7UnCw8vA0qNU+tQltuzUyZzPtSTzKt+6XS+V23hA4FfRI9YschyHiqbcWtucpkVJ5a
qOEImkZjHuP1zpG1hZFZ7SNV4QLdEijckRhXicZ3mGh2eNPRvT1lVQRuJIKukSGiawD3pXhdjMkl
hGllA4FKRAl5TqYhzV87b2HuGfw8it2kNlPtA+nGER/aQkXNsg2ZIGMvcb5usP3PUTm/Q7jY1yni
SWpDhbxSNjUHV6z2OMMx+Ja22fThJAfsggtLzlW/D6ZIj15wYB9txMxuCsrtsi7Yc8Uh2sZ2EN2E
ioxnlFznN2Jx/rTlwUPETfTTKHHaFSv6+Gpj/M7i474qt43cbKCbT0QW3VVMcWzhp4z2VWfojsxl
39VjaxA3r1vcYxsT11Q61ZBWmgOCoMdng6owKLQo1DfjlN9GCBr/ZcGYXfEu4q88kPgmcmz+HlaN
KZFgxv+SbVx+z9MWRA3cOvqkzilZp3jL70Ip+T6Bl7dGWPi20yDc4kMyUoe5p08PHVEcugATwyAH
oeOFuwonvsZYQLS9q9puvtwrnxMyaGskfLRNhPrIB52U4hM7K+zIc2RrPQp+CmHskNKAu/I893E4
AEr4jMbCn2eh1lMxVxyBc9HGmsgFDrMIDsaIifLMQMceQEejqzsd3nHtyCZfw/SOAjO2rwQsgmpq
u9cpVmFHpb2unLG7TMYcavkJ6wlxZXKoHM4bNKpmy1tlWjjd1p7sOqxQDV3L/BS0/TJUs4MpuvHR
e/2ghkXdsB6P/eYz0sC8rjC0IkIBsCyqvaWq0l3qdf6CovGX1qOtjcf5JailPOQMQsmRLYj2meLk
KmEVksp13/+p5ssiS9R4q4ZE1IlL+E5wI39oNmN39JCm+HyZ3vCTYERdK7ccR7Ws2CR5eSZtst15
Zaaza2eCH3wJxwyBCDv8JFYc/oY//AeK+S+ga/8aiPnvWX0N/a9/RGLw9/+Ow+TlH1jFsoutAHnD
QDoAtvwdh8mzP4CYg57KkJR1CV8BdvNXBEye/AFlxyUlBfL8Aka//4VhMvoHHtyLEuLiiriopf4d
GAYED77UPwLYMbIALgIFiP2gaq9K+k+8xVwa7ODE8T2dh/7A0Jy1gwpt2WPdxO6Ul6wpdGZZjcfl
JfOKHlNV/gQKv+O9uIWjuGwCeVXIn0K22hsW+SvTsWsywvg7Jyc7Z6dx0ifv+7xes5AfQt5i0xjU
q4hMdw3Y4yzw0BpVtU0GvSMWHWxMmarsXczMgcjtsS2nFtRdll4FkdzGgf1KRJ/ui3msowQZBuiw
55el5hMlMxBFQVTdRGiYR+SK+qEp8ig5rfabM68RAKcmn7w/64KnD92cwEq/bU/WFke2MH7b5wN9
Krlyj54j9QPDkdyHxSSnMGvossADmjYa7934w7SYPaCfzvIofkwFs/WgIQlrXViwZVbgVXt1tkip
PfA2g/VoLqsXE0/3rIVGq1LibnKZPeEkmg5byOSnWeIDsHR+Xojb6k450yRDKxoV9WcPJ6LGHtwg
ztc02MpulhQzk0vMgSeiOsje2yOocX4ppnDXs6hgWaIvBseKJwoEjeEvYU1nGI6W5DE1roQ3iFUw
9QT4saMn036MqIyu59CreuFw+oAs3MV2PduNvE2R+cpSLIUDhJwNVOT5Tk/DDktQPcaIGfHZ+6Aw
tyfd9hOV06xRUnZ1mAAEoOTkR9oPHjpOQNBoEIcEGxWodRFJmOOIjd+jEpqhxMQvFb2PaXe32mVX
CvM+TNUTtK9XVdL604xEktKaqclNPsP/2ULcNkDjtsa4Qzwm9Q3KwddF0urOmHhAjsz0UyXWf+Zj
ak5DJF+WmTxFtuq2puDbg+Jr2KPJUlywMPBlgUPaF6U3qYE3HtJyfI4EHTVbS26kimYsAtiQ2YBA
8pZ/DZU8ihWqw0mVV9kIexjldqv1LO7aWDapH8KOC/fJ41fowV5nCFEA/bnlsxu8RduosHWAmAni
Qd/ep6yV0Baq6IDryJxI6JbXZV2zK9iB173GI3mYhXiaPIW2m0r2gNmy2/GFQPwcI/HBAVf66iWe
mL4NL4Bbs33P5+wuy2RogFvpZsNEBUHilsL2OuNWzdv1CapPXTNcFgcmxQBgsGQ5DIo9v6500H+K
lIjbJUn3+dZnUPfxZmnPRK/VrTRlj5dUvmxIDm1wfjVgWI8dYfZxC256xxKBfTiP5QtZYKfsxgQP
ZwIUd5UUD0qhmiFj4AIi97SgaOC2YAzidaLVY5GunxXQv1uaj+pqCQaOgYT3sOlZPcHKb6U9zOUm
4TR2cKHH6Bm/7WEIrFWbmhfXX4AWBg8ykuyGN4GKjAcTdzpp1m4uDx7ZZjWGLvdnFEXqtHZhQn04
AnFuoZTfHnFigqJJbO8Q27/xlyRqk3sxaALYcW0BQajNpZcHpgxPouPQlw2lvwZuNDyRnKFumqwU
ejtR6RkiUg85hWtLyLsCd9sRA3qx95r4l2rocFYZ0uY/UbrQX7lJz1MtlgEvEtg9IHbDrFK8mXP2
q2eUvc1kkshEXXMABtRu+2TlCpiVgLkPYRQwI1LM7KZERn89jEBIkmC6V+Xww2ygA4DZxNFNKVes
9VmLjx7EbXHLqfYPiEGFZTJD2k8vgztvkBd/wtfUg8m1LYJl3VBBlo2X2EVafOaOJI0l83aXhMjB
QslED6x3K9vbOYOqdSsc5pQoLZfXIcGbaooZnyRD8dGO5BupM7Xlh2QaE3ybftsAgs7J9eygnF3w
855j3YXHDBDeU9DxfJ13hYfKFJxqXREPpGCeyjquhhXW3yk6+xWFHw2xI94qyh1pdDT8RnmvPsXE
2Zs5i9uDSnza5BGtDmAh9fWQRGSncBTfpUVE3xnyZvfRYP2x9wMDOOMBxtcRR4JXKlX7S2u2YlHN
5fKTA/2+T1MUtmiRmEfQFP7QFYs8tjjimlQz6KEd3CEYB+ULRJPR3m2JO5eFD1fbJNqDwL16nIs8
DE1YkwXJ68oWX6riyY3rxIAtL+UbXE49HKKyQOQYwq8asaSwC2NPxBevgKWiWSWehvIG4LC5bU3U
SWivMFPX5QD8cFXlhrYEYBdd6syxAOSAsJQSEVBVXyCyoVeoTx5zwFgRS6G42czNKLoN6vGuvI5H
4t6Al2yPrIjFY9+yX7btkgNbgZklks7I7xyHQ3A835kpSvaICyHvWnTmc416/swyul5lLk2vEQKE
rw6WRYBzhV3VlcV07hLH8O73YjzpuJgOwCzlQ8QcPYyIsrwrtH8pSlC1l9SBBu2WRY2RWj1iJCJw
AXh/DCS3uxG+vkZCDHMj3CrrViQYwP1GTvGwud2M4OsT7Uh6YGLMfq5wHzSMbfqAQGF6yKL2TVO2
fucqUTcuVdM+m6vHKKjlpYjKGNuVOYTM75PRfoBG8vW0Vh1+GYd2GcJ5aePznC0/WJ/t10x3MMrH
iGajn/Ng91sldwLSdBAFn2MgVyiiQSRFLneAudM6h3F0msjYVIqbXc76AXsPcM9oTumhvJShLeU7
W7JQj+XS3uKbhwjLvZt1hDc8uF3lygD3ciq/FrOJpyFt+asNYHSc6c17WyJdm0TDvVrL6Gh5kt2C
v4kPkuT9Gw1L9YSw1aKO46rYj6WvmrxHbVUx8vgKM8RTju1ZeMxb0M0eQYftUeO8ICqJ3Ku8O6gZ
uAlexp3wfVqPsDjLMnpCaTByT3X+1EX5xxpH9r1g/ENFAWZ5qfsTulZO8DRnbbqjhTnkFq0hkrbY
zCliYFcvDxaVSHTrJmSNsW9QNtjrcSHDHYbd0rEM9uwWEl8zNGXOTxAJqYMpQUaMudYQ3Bc9diT9
HMfxBDAJxpBCtCBxhsZD7IpNXX9RvLfW66egfjjiTzQvP9Cas+/Ak8SLTED8sT3Z1oOCCN9Vv8O4
Ps1YIffaV2Vd4dDfoRAEF7m/6+h05zB0uZ6Cp4+XB4ObVPBFHhgkF7hbjxbqIRgowr50UCP3CLC4
7qUC0LhCVWyql2iDeDAl63cMrG+/lBJgwpKHHQAY+KsjaGgQDfEBRv1Ise4NmKKvioXtkl59a5bi
D/2PCbHR2MLTSd8hl/YwFeE7lOuLA62+g1Npw2w0AYxkxyIqzA162IFkLdPUDItxp7QEX1jqFGb0
PgXXX7joPbZJDyeBx3UDD8A2lMcRUUNbtWZ1zsR2iuKteIK/6XoyDlRD3j6OKZBVmCXi+Gh9gUKr
fHls+2S8ZwUdrgqDj2uYegA5a36twUvB5IADnXYITvQ7ZJIm4z7R8nmLxq627bj+WFO74IF3GN6Q
VicJCMaIb/Bw9d82iGLH0qU824FHiAcbkZjgh7ys4ffC1VFub6wKtAGd7W6nmDtXb9hDYLK+riJO
T7Zi5LpYFKz0gkbQVF/wAxaUPxczlVf41reTJy47I65gPs7zECEvK2lfYgQYNIusyL2DfL7hVIxX
c7rC1IEUoZr2C5w2OkPL+TTmRyaRl6TH7p7EY3wqAd0+JFW03EILgQBUuESfYADu3nNcb4fUxtu1
BHcDz1BJ1c0YxbjThrA+Q/2kpz2yyJHGUSF3kogZVFlJEH+btfBNdKG/yz2CoGFpyJscCCrUxquE
K5zw5csP1B25G0Ld6u1Bb1ogrCYdkruxsnRPpolfedom18iVg6FKD66xPk7fXLqh0k2W/GHAjIU4
BGvvpqmY9jbiKHhAa9gjGTmpU2Bw7zgC6E+gzsV1WDHRw9vtrqnFx+NTCO1X+LraDCNwqSI4VIiO
TmCORF3Y34oNkL4hLthNySudhiPv+j2By2Tr38a+vKLbd+t1Az/jdxr3CLycNCo8wL0QBwembU8p
Z7dtioNYBN9wSLcomu1FRJ+tWr4wbZszML2kJrn/mPO2h9fF3nfiAa1gp6TEPIV6oqPSF2VUtkL6
Mrccmfx+GZqWbvQMaHGG4hX36uLFcl86hfF/W5rU6gdpwcvuWbXJPRwV/lRMAUkzsrdXXm1sv/CR
7mUoHuYeQBvJBa7lGFYv3o3RMxoseIuLoWS/415MeyBJ206UCzBFUooJG4wi+6zfJLKDuvK+j5bn
YhhlVs8RjIf1nGb6w6U5YoWUDSDPpdafLnNmXw2I0hh7o99NVMUB4GI7HCcT+qM0bt5boN9fqUI+
qBmmFs/B6s1NHuF7E1PR3kYTDwcu2Pg6CSJvUj2+CIigfqQCnnydRCKqBxYMAtgrXBZspFfOALxD
dknGIRFoqwualBP49pmGPEmyPP7VGxcjpbPL7FEnE90pGo+HUnv6HWgeHajLUxDIUdmfBFHmOBNf
7YtJ8OPcyvkG3BxY2GJyx0754UxsN74CUUbZGb8g3RPYPLMtiDhFiPwRHOB04NAUnPQgyWe0WnbN
UBjylCIst/ZpnlwvUnfz1VIoeSxxbpwTw7OTWCd91r58z5b0SOMeH1ucGbK72Ctrg4qzva64f1/G
cnyy5QiuROWZxGIDrLXxiYuwMS/br43RS7SVINldxxXm84ysOJnF8mZwUhyiGfICyxcEELWrwRi3
DMuhL62rI3uJg516egNxhMLG7qe5IZ18c2W1XN7Q5COimGPrkUGPAQ5+Nc0MXSOWstbzF4Ur7mrN
pbvqqIp/k9YpKACsq65SXNHXaivAN7czi+6WuIV8Zm7zdT/zsr1SQd6WK5m+Ui2/IEXh9TYX2UHg
D5tMkuG21+VyZeaB7wOkuWD+JHKBYGJaD0M6R89VLvl3zyvSxAiROQ4tLT7kqHAZRFY+DtKl12ls
+r1jsXvhab6UF7UCYlU6vuA1V6bAhitic6z04vu62lz5oZINpm/qB/5Ythgr6qpK90COFgzZngJv
El5eibbw1wijK07ZkvmfU8xwvI3xKgCzpsH+BN78JWKXPmifsWOeV/q2qlaxDwwzCN8yUP7DlPd4
EDp/C789xJ7r+itl28dStA+sDzgso/HaSrNblSP1f0BPgDuX8OuL/Otfw543/efX/H9hz7/9i78D
nxH5I7tEx0PJjvy6iuYXV+ffkc8IWjLkeqEbAH8fGubqouX8C/qkfxSI7oTGCW5XVL8hVuj/K9Dy
Py42CSh7oVIHznSpe/43FGjZ3zpb/lcwCkMApNr4ehVy9i7y2n/udKGrzOHdQ+ACluHxQKLysn5J
WkYwtfTB1hZsH9h4PyykjkgLSFHzVDxAcI5AqLzTtjzQzM8HVbatOrRuw3ZgB4b8FmQBGwzQ29SF
HdlEjBjnDnNuiYXrqQN+ijVpAEwKeoFtGESgnjgu7dh32JH6Et1OkRir3UIXRKu1jEZfoW0JLOeO
qeuxm0d4x+Tmwea7ENeZBo6P/5DAcUXMgrNGpVF1DUVK9iYzG70pq7vkBOKUP1NULX2Vw0jONBoI
8riieK/8BJIFU+2K6yZHrpK1G6z2U8t/zNg8n30/ocUD0R3+wwqZoqVp6nHZcTeB9G7J8pP1uQOu
Glbhjm0Pq8G+XYd5qCczVt+tyZaXAKFZcT1qnx+cn9etHrcS1aSQX5m5nouVIe8iNvQHMSO0A90Q
sEWA1J6fVhFnvwa4HM+mKrG9FOs6/hIhjbYGdB4cqR5RhUhhqtK3IF0/HHtzEQOsfULnGh23OYoM
ebZA6QG8aQeHlPvgKfPXQiNxt4mSjm47iwAQ5D5McqhHtXnXbADDj3winjYTVGwZL/wTLKb0mm3E
fugkm3TDF5qgUZr2WJFaaikSS/oNlH02FeltAR32na56koHEq1Zg0ki7vS+zrSt2nmf2OhOJeCfp
MMsdsC0yXi344X7YXAVIMyxQldph7kJqRCchTgTzawKSm0y4l/gSyLoqTP4F4OfXsGYciXiIex4w
aFyi/jlI9Xs/VYhpaJPZPAdabb8hVQiPraO5OyoIOeCXhFoCWiuPCIOSMsxj0wzJW656mT3BbT58
DVhEf3fIkm3PKLMtj1O7dAr+kJXfR+XI3H4GnowMQJ6H9CSFzE5oRuaYi0wL0fc2ueG8Tth1IUNg
JQKtsD28Vf1SwBM49VjaQNsPbytlKVAXDVf2AZQiezG2g32ZIQniGXMQHS9Lz5wh0CJaPxJs9lsT
MzHheo7n6S5LRwyQKJ/C7zsesJRgA5rA3g5amX3RbfTnGkM41OA5F5D7FUW53AKEwUU/9GRGkJdI
ViibtNMojkOHYXcgUFFeDd7D0Ew5vvCeaEyDTTeVHEA5YnlE06dLhyAujg5aLK2kl+A9EcIJGT5p
n0MWq+8k5tAUZiRbNUYqrF3WVvBD+zCCONXGApmDeCMdD2vkq/cxFUjZ6tbBAeVKfILnUJuncV6T
23moyAfgRySLD1UFnDgW4PwxbEzhG0qt2OzUJjeUi2H+ezA67sE+QKjQ2JwVppmGQRsoLMek3EGF
AnY0sVH0i3dZ3gw6hd8ctbIVFv1ClrdU0wDbSguu6TRBCDEAN5XYOnTuThuwFrWb83JEDIrfxudq
hdB2v+ZmAl8/J/y7NHN7zykt80ZpzEJNVYHSf6pS1v2ibYrTpy4ws4x1R2OEZyOMikjgT6I3T4sV
DlkOI3LpHmyX5nd6xTn9SEtAjE01w0zdEJwrdL/kpj3YLR95LcisAdx0cHEBEzfzu1JsviqNX/Hu
jIO/h+c1vushvYV0MQI3VG8V7T9bN9mPJVTAZlqHXz9+a6PHjB4KvGzAGf6kC9C6vQ9rpZ/6NBVo
u+ri7VXKJX5X6ITEbtG6avyhEwF/AV40MfF7aEqz9V5hPFoP0mvZY4UlIPpBqyfbAfUfijbByup+
biPCiyYb2WT2A6ND/5hFI0iRajUQmW2GQP8hzcLXG/TkwsoezDzdTmYoKUIXQvoTOIJAGJzlxXhF
onh6nVY42hqmi2kBzpUZfDJg0B30KotFcse6zYlCuEGkIoAqpMWIbQKJz9DyuvwwzhiFDFnRPD9V
YvyYqy5+bKHHiK+HPgzQXJge2xT0UOkzellKBTFeZm/X1bDtYdion4/VuIgjC2ygNSTWuPMgsJiR
XDmK8FQigNsgqXFJkZgB4qOl1wmMguGeWAtMLSahr5bGYWm5L7ZtBqwqhxwiU6jvHtBRtCI3b8GR
tk7oj991WDncEZE+y+k/c9tfc9vFP/Sv5zYoglFj8vvSxjJ/9/IfaWvMYv+PuI5SzGhAruAigF0U
EMaliOCv+Y3+gSkMkUMIlIK7DuQ2zHB/zW8JKkpAJwOIy9FTBB8W/tVf7SWY30qYB2L8U8hV4Wf6
txwEsHH+H+Ya8xuA4ZQiXwopZSWM5f9kSOMSbeNSr41TLbPPoWXoQWrQxVS6Zxy0sQLgPpXR/AEd
6ND/dL0S6ZNhLl3nc8x0olCnVzHL6e+gI9G2hw6AyPjbq6xyFxEthcy4nTnwj05P0U0/hPmHtqBl
TkNbDQ9LutBPZhb5GQ9tBxwdShvkXsBYcXYIu5N1AX1th2V+ZuhgTLbwDYCmrWp8y8ikN2j0mXY5
5Ff9jcgV4iHokLjnxW0cmjedOEBzXoVLyu0oHuOsm88To9nXxmIoO0Bd59kOH0oi7td44tnzmESY
KSAl7N0dG6vkhAQ79RP1TRrz5OUOmpGQ49fvbkjSRyxMl0QXnBYQKkeI0MxjttzQyCNUpKwsvt9W
CEihEYpaFsuN33ihdzCVAGoKpofHe0VsFyhSwwQSTyx00q+p6/vppp8yPia1nNKsA6hOFMDuNAAz
ylEH/+Z6novrVXT5tI9tlr9C6FXK3ZgwAevHNOKW8gyq5vOmhO/OcKdE9jajkbafCps9ec+yHpT9
pDsIUdFX1JVIFoTrssZau1Y1ZA6r26M0tdgAsSNksUmmDFgITyBLRcpijGCWBXrV3y1huHZcJqcb
VbS+bzaTsLuqNCIHuptJDA1JZp8jnypIBbcSOYyTjccNwcp8fcaNhGyxNoQ4/5PggMubrFtGWlcy
Yey6q0A5NoUC3AbJMQdPR1KNcCSO006g/mwA2EEsGJUaug984dh27h6/dK/2o4gVMmHC5uH1iJ2F
RzIHpbbniRs+AGKmGPI2CKYwZaXAvAG/Vq/DcIkeTJK2PXtgV4hqijD11s472jYa+kZE/4KkFUfE
s8K2UEAkyIAjRvQ3fBR46CQQMdL0QweD5AyqD3rUzrbkOs/FAFE9QaRWC2vcryl4A/t23ELh5sfO
2Hrse8iGtykPP1F7Gp6SOSa/DGY1C7yT9YgQFWnLDh6ANZKIswx09cKW9hdPKrBVpeuq1x6zLjTq
UJkWTc7wNTT0vu88UsPjQiTIuWo0qG0Hb6JBA0F4z0Kf/1g9BYbtlzmcJPSIgM8QRY3XB2HeR9MD
uDjh05m+PZ+RoAyGA2g88JtX/E3yMMU9WHCyOPtDdH12Ay4O8gTwJ13apBwtRLXRUoGuy3PmdpCZ
Lx88K5EEtCXzFPCxSjfVEB6m34lOx6chw8uN9TFHvD1KczToaeHtG1uRqd8UxhYc/DfqsTHOa3mH
fgaIux2Ejn+KjcT30rCS7FadpwII9Fbe+cCZP8xAdOOzAROSN4gktA1kW+0vtcFPCJjHodBV55Zf
p4mCWQCWvhZq+rlHCMMGvqdtUsYhFiTD+hF7iKezQCAyzhKX320gVSDKoJtGfKQA0VovgBdfEOs9
5aAIBknPjM32RkRR/CkriN7q4AgCjeJ4VI/4n+a8kQDOx4uwktynceihfKQFHjqY1q/NRMrP/2Hv
zHbrRtYs/SqNvucByeDYQPXF5p41z7JvCFm2OZPB4Myn74/KU1X2lkuqPHXbQCKBRMoOkQwGI/5/
rW9VU40EtKv5c8jo4umx6QCSN3Uo72oMuPWqmtzyIer19pZOuDgbqxpVqGZmxrZyE4pnbhF3zwml
IUo60VTWR1kmdbOl8kstKm1dYu5qLRyDCNf6DWGKGlvzqKAxJmqvJv+11usLIO+yWuPS0i5rgepu
HcHsxJaTYNji1KDuulIqD91QW5xx3ZUiB44DA5vmxM9Xyje0NPDSWhUXtltkXzrllY+1VigjKBpk
s2t/cPRh00d5PWxsZArnsmXFCpyMtSiInCVVVKCPx50rzOibJnJKZFYT09Z0Q029ZgoFyrmL8QCM
vErzH2MRI9R35jC8LPSatXROpj5Ium64xvJEjRBTAD132rq0i0faZq+mO6Y9xvm+pfErOT6Aq6Yc
u0L/Q3KU6UuXejP1O/w0aIM5f9HfXxXKzH6a0um+iFSLaKXatBbplup0typosfeIulxnRWuGEpkm
e/OiKUTdB5yoaa2lbAUe2iwUt8wUfEN6GIvvfgiLdGPqZfwcRbm4L0YddEBoVc1jnkzZIeNASEcs
G9F9plkd4naoTUmLTBRfBsxp7s6wKnT0nS2ZVtjku0fFY+pXKbarYoWbAelnpGXeawttYRcLh30u
gQieu46yTI7bQrPghfNV4CibSuXDejLw+K4IVKBx0aSqZx41UIyrSfPjXaol5jWu5aSmzaoJHktt
h1elSKjYNnUca2vFNRd0HGCTt2Um/LUvWNKBz+sRli5RUm6wJV/D0VacR1tWUZpYHq7DdUgt6AxD
PNUZeg2jzbgzv09T4PVbtRyJ3FXT0o1dz33uPLuNUse8C+2fhqPoKJRGHqbEkYX8sLDCqsZLRjdz
W+hD0XNOwVy/I8kadFeLZLC5wGdNEGXpS/FgEAnwoynn9H5wxBJT4udcWUuFGRkarUJefwuuESdA
UYozI0dmuqIEZ8a7smy0e0T5vAzjVNjcqpLct/UgY2r+naaHXzWzAMyO9s5+CbOZoJCi5S9YV1Nm
fosk1X3cNENO/wE++E1o1cbP0k3TW9Q07g8lSyBoRRNmP+NqyFBtVW7fr2Q+j2fS6NRPV4rulUMh
ouuBQ/Y1xzMTvhpHp3A1z6maue1t33AYaebzqDGzV88iDC2A7mVvDNr58JHTQvlgr4epCwT6ucuW
3sDA3fSYPj2dtlfLxU6w6UynHTbmaLl8noxYvlDr58w7iNZ/HewuOyf0Tjzy7XPTM+Z/CFi/mNuL
+K1Qkr8VTfy3AorKyvFmWKoq/lJf6d9KLclSdRGmZMdUlYoWdqQAkMPzp04jcU3grUL6fWW8FXJg
IeoeU3sp8Dj4+yifG4v5snurAXUeB7wuNqS/I823PUt0PbLX9lJAypWilpQwhyDjLSWmtOQdlW91
p47UYfaNjjEvGvulNjXFA43zeClZmaHpnakq7R+St6oW7fN0V77VukpmDJvRpQSmMjYQa5Y9KmP8
93DWLOUyjZUScEpF0cx8q6fVDsauFaIC6i5GwkdzFy3lt+KtEtf5nXaevtXnrKVUp96qdqo05GFc
Snluq9QtxX3qe31rUeuD+eHd1W8VwPitGlhZOEV4r5YqYTRKazu81Q551sODoSz/p/9WW/Tf6ozi
reZoWV0fBeVSirTfqpJzq1GhpJlkHt2lbAlpG+prvRQza1abO/utwuktxc7hre4JFSLd59RC0VRQ
FUVU4Rz0FvGFWIqmXRZq+j5bSqnjUlQN6aufOW+V1vat6soXnVx5PVrkCu1SmI06qyTsainXoi6k
cqstRdxUOuwQZJ2XcAE9TBjYzvI43kZYaHexg1ooGP+qCg+GTTt1KRYXb3XjUnPmcw7dEWXAt8oy
DReoh/5bxTl/qz43Ra0gxCw1aWot1KflUqpWZkfV2nirYNsmwSWYNpfKdtZHVLmL2uPL8f8P1X8d
qhd80H99pt5EiWyrX4/Sy8//1QkRzj8AwngGIC9jgd7oHFT/OkibFp56pB40R3yMyLQ1/uMcLbDb
w2e3kYDrxG37y+n2n+do08DaT8sCGR9V3aV18Xf6IL+fojmi83c4locUHROLabv82r9yfT1tqnix
kHkPHtkNo9gXVX7kjIX3gMo15pE6uf/lzvyTBfBrNucJMuWvEcnjJk/YEvz6J4gQWcRerGbYpZnr
nQmdrBJ84R8PcQJM+edVgc6wdc+AgXAa9+6Yc4tLCLq+XKcHcoJyc+38DI8IlVZX4+oHV8qC+6pW
Rxn4h0/GPqFCLtfHNxh9LU+PlPTTRL8pNyT75DBi5/4aN1dYx2hRSPYGEvWytrb0y4LCdzF9wgQ6
AY5wzWRTM8toaTE4PEgqL78+STaMU5zpjFu2Am1atdMUspDIO3NAkwqYAqm8MXM0R84nnKVlivxn
I20ZmDQxSkSC7GYe5+nNbhHcsMZyjKmsCpVYT/NHuHKDtfi+EmJYu0Zof/KA381ahgRgQQWIlwrz
28kcopfgFZRysqCREySHsT+6qYfDstOue919YCfo3zaLJO/jZ/uHYRc5Ig3KpQFpmCfD6mNfu1WS
xthtI1ovg2F+y0KEGuGYHYZsWAv/aPHFev141HcvjEe3FL6isGyoT+8ebG1QA8kmxJS5ZjUEURpt
/oSmGgX3x+NQtTt9jkwgE2ikALfmipOlwIlyh40L2voQ6VldGduRr0yll2fD9Bmd5oT+wZSxKSpi
wQbUgz/mdMo4aB9dG/91ULIjS+bLkWOBNX/ytN7ft2UQ+CJg7/VlGfj9hZBznlMX4zSXqGSbtG4Y
sOvrNx/ftD9eiQ1Pn5wLzkCnNw3nZKq6XqSBiqtwq/UwHMZZvohUj9d/fyTqh3xJsA2RtXNyOVHq
pybvONMgBgGsTUFbYfT2tE8u6E93zbJtPlUWmeL2aVkVGZhnmYSwByjq712bomf+WZ7FCatpWTEW
MJHPu6vzaN4h3TVkNlIfeTK4axQoZGFe52Fd7XtV3c16sY7Kwc/I4uqIvND8bK/8SQUmpLFbU+FN
oKliA6wIp+qTa//Dw4RdxYQBdQlu65QnXFD4i5rIS2mM4ffECdxo+cpS6pOJ+f7zBKSKDzjfXaQO
S8Lb7zOz1aXRNkmbBWIcvinfxYvRpve6n9sgNlGSm3r1A3eo88UuohonhbOc/+uuOSYotc/rCMWt
lY72obYARiJr/Nl2QsFGEfSS9E7//vHEe7++2wK1BnQ1U+gk5LEV+fXD4rDxz+EBclemu3xEknSJ
/v1mEg8fD3OaebfMCmFS94SmBtGG9+n3cagM9n42iiywe+I4ZD9sh7oApVCFqRZwsAICBCqC0hI2
ADw0YlT7LjPpRmvoYCdEE84GEMMni+L7JZ89mwtDkN0YOPjTJb+QUDemruHjxtHTw018jeXiJWv3
nX1oi0Hbl0jpPvm6/WEaCkGALe8Gm78l5P33G04JlOXeAGRhuRvgMEBbkvIYVu0nzLQ/vOp8U1hN
PC7NebeijEg7qBpShs5mcsNWbYH/g456ePvxgz0dhgRevtEskXw5AVGdbohSA5ASJ9Q0kFADrvxY
hOtuMJtPLub063U6yvJb/BJQMWdVKCi2cDFVba5jWApBjtDkzOxFvckL1X0yMU4f0ul4y///ZbxY
95Oo77kqW12gRZzrR+OzG/fHITCP+i6IEfcdVhnESqdanyH8/NwpERl6CYL4v4sZNrkSC4wprx1w
X1pqJ6sR9KkuS0ud986OhvNGaA5YYzl+6d24v9R11VAuafRtgjF+LMZroMRUmdBjNJ8si6frzNvv
gbrLXV43IkhPpv2YT0bZkHAcRE286+Hy0YHuWP5Au6DF6jepX30yZ96+mb9uXf8aErgxzE66lqff
VM8eQJOVfRZYbjfuLFmEN0U3Ytp3qOLOSZ/ehY1vr6csxPcocCcKzdyOoCQzI5KBnl7OZb0X7g39
7foe1OEnKbp/mABYbD0+ExzPbEKZfp9j9gzdPrHAb1nh0Lxqnsi2ld/wKQxDiD0fv6WfjbW8X7/M
59oDb2KmrL5TndDqEd8dAiTHpPrkkpaH+O6O/3JJJ7sY3SkGNCXs3GlYeecY6I5ZEkIas64mP7md
UAKtKOK9uKrK1x9f4B+WIbShy8mZvRp795ORZ8yXtiYU09zROmyYTnaGHeezNfWUfMz+Ab/2Gymc
cyAN9JP7yDdYb6PEZFtTxPB3CiyHHPuo5+i4CBwk69EDIJu9H5bHvot3gFo+WZjeHQTZuvNOO7rp
w4h1vVNLN3mPapw9SwUIZL+7rUVcZn6HZYFOQhFfGaq9R0y7brB3mio8fHyT382ik7FPZizEIGB4
Ta8CJV6HHliElqxGz/tkrhrm6Sw6GebkJhtyQE5IGSGoh2njkrfhaslLS4ll5ZjyCJhrAxvwUOfd
Qbj0CPuyjNdG0+8+vth3C9byW4Bk9Wz2LkghTmZU5tYkHjU8avyF13XcHxNN22hGeifycAOF628v
kIy3rANE8bJwkQv9+yvqoePJBK2HgHLhiiVjNy5MXeaUY2/HvvpXbrJrglVlOpOqdRpvEWt93zQR
z7Ie/H0skyP2x5vGT46lVd8YqX8hF8+FAZgESai5kpNn0ov8bI0+3YAtsxlJCc0yF64oeuHfLzpL
3KEbWgMzc1xa3T32OtaoGVDKlZbVlnosRTfIuxycSL0d817atx8/5NMZDXdX2MtdZ3QoDaelhjbu
J1HRbw7K4kqbznwQYk5sf3Kvl/n666q4DMIj9RE1eO5S0vj9InurKDlyLIechDQk/GH6hmDDFX2+
T7aWfxrI54HyRCFOCP9klwSExyrgHGKdH2uSYcMdSjZ1mXUlsjeCgD++dX8YzGap5ekZBofG0w19
Cu3ZhK3CYPANqIEFroB+hUIZ+OTHI71bdbmBaDj5WFLCtFj2Tm6gTn5eRHFMBf2zf1WGW0c9gF6R
cQd84SwfAdbZBwev18fDvvukUCQhmpyPCaU+XriTk1HZjNrctpxLsnk45w2MVr0T/83q2lKIYXNi
E7lC2xKOyO9To0rpTpojVybH/IttY3CVkKxb/9bRq+cWweW/cEm/DGf+PtyQxQiVI4iENEsx2WX1
kUD0u4/HOJ0Xp5d0ctuwCsUUombmhQvjyBnUeijdTR+yUi+hFn9vMGYGpFumIRtpas6nkzBRPj3u
kDJDTg+ZZmKtP9GAGoIyy3HbVqn2yaQ/nRPLeEQOmKQeWBQmT8OsYjGYCt89CtaMiApv1huck8bm
44v68yDgfUGDM+UXld2vmzUbxXEzJASBuqBQV22Ne1LE1vTJW3X6nLgU8lXYSHASdZZ9+e+jdDyj
ZhDcutK7Kvrbcvhuxbcqf/z4Wt4Wt5PFj2GW/Bg+bHQiTj5rsHUL1LRjjQVfbLs0e2yS4SV38Rs6
+VGkKZno8VboOfwkwF2u8vZZ6pybbhf4g/dgltxmrbFQHlf+tTt8FmNrcAzgOn/9BZ0l3ZqDEWV1
QUX/9BcMIQfEeRFrK+XUejA2k2ms7c7Q1M9udpD6GbkGcr5xkBFufKyud+BvFQI5pwMMJ+dQ0s3M
G/iYgeel8sqLwi4G7unZ+WWSGqV7BHCcQlNtJ3u+M2d3vMwHQ3ueSt09EzNQ5K8NGpp47bRWdTUg
eQ9XiQyx1U5pCnvQaDxyhVStrj13KoBge4l5Feq9yh58tN8GW5JuPh9G/5bmvLdpXM19IFmyuBlA
4XokvzeDt58GX/sCfaepds3QVDdKB8hsGA36QWfux0d9MHuOO7M3XVl6URzGRQeu12b4M2HT/hzl
kbwwEQZdpi46fy1r5d7Ksp82KhPr0GTj4q7vDWMKoniOEFBUThy0ytKzzYTWy9lNJlWuAFyDWe9C
0gHYSfjZS06ndJv4hnmE3OaiurF1wv7CJu6fdekvgq2QNA/TIY/M9uSMGbBNxHVGimButjEumDA8
ItnuyeK0GkpoynnStWxWe3sy9HPdgFrpj4UgWnK+c7KqvayTsj0g3GxMAEbellQH8gjTMjwYDca4
0KzizTCUcbvXKsQv3xo7n4oAbOew7TtwBaiM3CvV4wxuw0x2m8Im5rvjia6NSZu7uygszQe7HZuB
cnci7fXo4cg49DBazoxMEhVWmwU3rti0ldZhD1Q1/kVoJtdDAbXVSttgLrtV7en1rsDW+exUefNT
IafcTL26MJoIRaYkAV6f6utiJEeRmZmvxnz8iSSC6gEwPXrVMezfFeBBaU9HUx+IFcwt57sspjgN
nBLhZzrnxLYNDpZ5VzaBaUXisi5oKcMK0G94Xu3VmCS6ceHX8zdbn2cEQdBdVkmUc5+t0qkgolRH
4Zc/RT9OnJS9axISJqpoaKTSmNiPyiIXotatp6yZv5Eo7HxB0VueG80gN2G5/IJ4aQ/YNOUhqVwM
9U6kHUy0d1JYyoZggJyMrdJG4qnvXKJI8+whHRE2of46eL020Q2ybsP4Bxp7r6Q/P2nPo11dTUSJ
4grIDLAB4n4WCvLfPMmjS4pSwA9p+8KdhqNaDhPajHZd8qN2KDvzKvEbtIBAR4O5i6tNOeoGDCac
xOyig8aZjP1QUJ7M4cOwu5pz/T5HQdWseOvAaEVLSb3vV7UYk69IbxJkM0UXjGH9KnSVbuoklxe+
gbefY1l2lfOGfR/GTp+RtsTWMVRfAcmdUfQ3hgBueeQ/uxiGhrC4ytv5obCfZbgZOmN4wAiglzem
F4/Vxhs6QjfzpNvHjW+COsnK7G7QaAavdESMd53+05pNmDpet3ZiHxRe/GU2zZdIY5qNbKighONl
49G39xl1xLMG8txDE5KzYdSps6H/FmfHlqWt7tExwYzZdnAYX0mmdrZI9/wDeGuDtCYMrzr8LiWt
DT76RZ+SE7Bo/yBT5KzJ7WOJHw4RyWZuG16gzNrEnjMWmz63gY/pJjZtYVQFyaHVI/RquXZMw1wZ
E/wopJ4bjLYFVTKPPz/MOyuO95aH02L2DzEOG0v3v9qduZ3SfI04JMjJBe6tMujT7ml0s7UOaygm
5z038vY70bYk3E/6vkF826JVdsZuYVuk0DoMu1oNwL2bnvzkYMRvXg3tvpeOeKoHY1yjqHpmHVv7
DjBb8KjRkUIaGj19/ul4LRwOKRFAuY+tHPtLcO/jOnJsSL5zNsqtQZ/gm6Gjbu0d80pjXhwtZc0X
Oulb9TZJ2ViwnaAo00dd89qk9StUzhtYy/ke0h9yojYs6itpwT7utXRhbpbenYh40g2hVVfwiBDZ
eUB4tp0KAWVkLdghTyw+vsnUr00DrI01Wdk3UJMYv6bwu9cA3i5AEj7qJXDpWcQXVhmet3C9S9t6
Tqs+ADJIUKbnXTuCxEG3EftomutrO+vr21pzYR74I8srTNkEt8oIJx71tW8c7NpQxVFNo3VT+PQ4
jDGEnxT7NZw4l+/DnIdPbVmZOPe7NN8UZQ1WJ6RosiNDfhfiCVuFs9aBdpGdvkmnZIrvy7acroWe
jTtAT9p55OShs5ubwj1Dy4e4j0wvD/RmYV0AuD7yykXnnlch+kPFKxt6aeCdVkPrFeh9jdeG9FC9
Hx15pFlpbbp+CF993PCggUd9idWzr3NRSKqBRbYeMnmZCOgDHJnXGvG51CLWXjYdOYXBe4WzUJac
7Qor6KcYPEIz7hPX1FsUoKFNB6NDTkXqnP6U5mVlHfW8VBZmBSF+KINwUUcO3Ybz8UZXGOx0gjSr
bteEzWZGggdiIqwvk/4yaehKSN8JiA2oDnluKcSJ1HRRbzr1rZpUd8xjNWD2R/HIe+Olz14UTznI
PgBFKNKxascL9ZvkrDHnheYVtZE7qYOyD2kk1KMPpuNou6AsOr00EW+jGPTPxsiG5EL1c8Vk1qF7
oE1flQukiFaPA8Ro3sdDNN97fVdxgbJuH3D9IM0sFKMFjeeUG/gd8z5EegqS3XiNdFG+NnCC4K4b
8pmV6oU+GpzYorWatT/6001kajBTnaK+zLU+ddcgk8YkaMJJXCK5LUDTR+MEL87HYQ63MyO4LgV8
upqMEJHkqFUXozvp68oW6YOWqQW+0Kdoyn2wUhVFSjxYOiyrvVkDBA9U5EeX6Vx7X2slQRP59kzE
SWSP0dpsvKFBCoB/Y90nfg2uyK6eQH0Eaeo8N64k/IXE4GFl9uN5a2oHW9Z38Jarr4lrt7vcAleE
T8VwuXvDsGmTYbgsnGK6jku3WCW6/yTStr4A+LMfy2ogZS+2i50r8V7wU9GVAUk7CVxWak2Aizf6
sJhXZjWTE1TCgbdTOqn1IHWk5n560RYQW9Ioip5xX7JBCROPNbSo97Itwdua9vwF6d5lOTZeunci
sYeGg0M5SnLEQX113Q5eex5mY/paTAJMW8kWnHI0BlMr3Ll9dWYAzL6t4ggPMYXAdQvOfV8AVzkn
m/DQxri+aWNEm3kuviBnP4CBRpJfZzdF6N2Xsmyu/NB9gnsY4eUU2xlkO12H0UZMQ+NDg79QPEeE
IPtn2OWyHZgcO2BNCy9xb7h7a+6v/CK+8zJS5oupY3/YZz2Ak9IpboXRA+HKeJegdWuEC/i5dbvY
C0A7ArO2SAk688y4ec6n8TbKjRsRjk/aJHaDm7fRPs9ZcvJ2Y4uSI5csI+eF4APRg2AQi2YYYt21
SPjYtOFBzVZ/jVSzCVepreH6ybxSfRuw7D21oaduJRvfKwLJOOI0s7zvZnk2aX1BsPEgbxPccWuz
bXcia911Vcns5xzrO/it47OULkZSN6ERVOegjO10pFZkvrhd8qPAJHAeY0mRG+hf4VGByklSc9gZ
IxdRlSY1mCx5FKKq4Fp0xXoYYd+HPfpdnA1nkV2R65un5s62M+KNe7bjzZRcRrp+3uLl9WfMpD7H
zrt6jmvwnyNYYE2667RKXhzswE4v3Z/KhXsC2CW6Kjrv6CQZGFo0ibaLRL3ZWF31BqxyN3ktqvPB
EOW+rwjzdry42RN+DbDJ89Taxy4ZrQaWgbVGdDHvYwCJ6noaQbdkJhL/nBDxecpqKM9j0e58PMEB
Hm4+3Caykv5M2H0VByQDALhyzCA32p9jSiTCSp/U4owd9WKHpHOKApdDyWsXueFqsBdyXB0PX1XI
TshOom+4l/pVF+JFwfRy6/vV17Ke4k2vR3NxXhNLC/1Pn1pegDg7qM7oLmrJJitu2/HKV2W09uDI
AAH1HQT+nd5n6yTTiVHJFhAkFGQwq4azrS062VbCeuqOStXBOIfA8kWsHcBL+7BnavxCbuTG7SYV
rKpAvil610m1wT+sIzdpQTEnzbdy4qjehslT5odo6Ad2VMThsIhncS+3ueqsPSLebE2TNAHElI2P
JSywlVVpl9FIQqPZqZsUkAqZJoOfXyUJn8l9yzIa40YY2IcaLSVe0kzqKkIpbJYv8+D7xCK4IozO
YB3K8nwsTShsbOxFWewzO/Fv/XCRf3HERL7aGV6fB0nYFtneHzo1BsKtYS0C4BrH9iIrWpdOezj6
LSluGb/bZPiZc6uoDIst3dzeWCeT7h9GgAXmUUpr0q+JNyzhRwP9GfbUUT2boMZWW8euY+A/n8T0
lCgKNUFkD/wCqeYDB4rodkuU9OQ8ln6xikBnhk8m1ORkp1sop3dQhlIQAp0rX3DQKZz1WVayPbKh
W07opfPFKjw90DvMxK6Wk/8jMrFjrHvLled9KuJrt8nbO9+Jui+daYflJpohT57LtB+O/KShfR2g
PBYQkpT3GBdzPwUTpHXxDR+df82xo2JVxtknrtiQuMNjDMWarKTEx8CcaJP32GtRGV7FWKa8VSRH
NznHY+ZEl5WYdHvN8gRdUi+wLSd+ey4rEBCAR29JsJ0PWlnbXIv6oVrCiPFIt7jqCg5aK3Q1ShwL
8Jf+U1X2XXdGqysvA00KfwcQyt8l7Mfa/Tgn5EBrnKNMaUfZho936DAb/cvJaocL9D0vg5GelRrZ
2GQKLch8oItqxcqWvSJkVg8EEMTnhAOBvafryzLYkatqV601PiS9sIce6MC95t8liTpCL+cgDpib
pUA6IdUoMJURCZnxZQXBNbV+kCR1p9KtCI+UcsxzjubRka9pv44sTrH6ztBv7Ixj8Rjp+bgplHCL
fTyvAQ9Gi3Uq1wA9hLGJsN3u9HVjAu8Jp9kjULc1Nr0H4X/Njb7Mk/AMat5G6tOZUE+WC3HQD2Zl
JNtQTNVllCiR3yhlOuS3FMECk5iZd5dtbFc3srSBgYCjGarnwQQcOfTp1wzQ4SqawdMZF3P4pEiI
o0xujWcT0VeEGNhUeFNVb+PU+kbBA5JAP1kJNe3yXDbJeUz88UXLqQ6jHxaaBZmHicoIVYI1DCNE
lui7fpz1Hw0dyY6Me6i2AfVLdZ8vPq6MF2+i2d2rM+pz4laYRv04mAS5n1EQVJiUqpyvpVxshGmw
OFO11jo3RStzPajKZh0V+iYzjUunTqOS5dzxta0MByCSuZ6FV4njTCt05yClFcecjs1erH0zHTCi
eENWuFpAOnxD2dBhqJfBhBehNYzN0ONBmCf8bUmfBPrA7pA75AoofmDYioPtz3VO/oBTaLTsF9NW
FhESHpROfDPphdC2lqri9qKwtWNsml/9eSJvA9rtujK1BRIxiIVSV7YcbtzSeSkzfC77sqIoo+j1
ledelrRqq415vMHEmKx736wQQuZTcxlhY6Kgs9DVmljnF2bjlm+62rXu22k8y7oo9gAeyy8YHg6u
Cge2cFY3DpsqYsZfapOBga+L72sErHIzuNaPBuMi1dyntuYUti+KNnYpWWFudZFCXBplCRuRbzO0
Q6O8Z08a3ba+3AJusKJNGIf2wTQoQc2DLq68qWnUNifKwsMQV/TjPeAG2LRWU2OM8sIB03+z0aP2
fnRK6XzrDD08TzOPwIgZXqgAJRmYMyYHa1U0rHclHP8y1A6drRE702DSA7c1kP7RY0Ok8uYfCQED
lqhbGxi0xnrqvCZb2+3cE/DSaTbO3lU1CJowxJZk55Sb53bdRhjfJJkZF7JWHa3MXr7AeQayMbHT
PrplYVJPyFDzUkwYtSDu8/GqLzNWRS+B1tW71U8Y03l6g5dRv/NDes6B0SxhKlj+nsgMiM9HzdVL
KL76xC6PlKBD59XKhDxudrW2ckPMW9CiGv1cIN/0NiF5Zbg+1YKWyyPYbT0b3G1G9QLHxJyV93Hm
Y0uG9PpUkSdbnjexWWkBURC1uYkcMwM7EYJr3s3m5E5HsuPu2T5NhDPAzGhX1jhaP/VsKoZNk3E+
7DUovaBR5MHHc/oaWs5w3/DR/57rKtN2vacVNzP1bzamPVzKTGYkM5mNNS5LTYEgH2gQ5ZJ85+Oc
ecVyqp/5Rhrtw7mnaB5mbSUI80HMd6AxYmwmz6B9tU0bdyQ5jtq1LOxb2bpxOLJpmn2+d5hVJKfR
L0MiLE5emjU2khMUWAqqVOA5ETIa2ziEUzGiCcEh2u0gAKOYwTO/pE6VSXzNHsqCnqyuRTOXexJQ
BFl5jX01FhyMjE5ogLGzIT1GbZ7fpz0zi7qEUTUQsHvP4nxWpPbGrCeq8PslFGQIs1WmzLnWXoYB
AaCmW+CLVv042MAQWQGm/cd9iD90O95EmQ7aVKSf7qLr/0UAY5jWHONUU0HTYgml/LUQlx3/Phxv
Px7otKPNPEfn6Dl0bnQAC9byi/wykElshA+QUgV0FdrATU0ZFEb6hNv+iUMrDsGYg4HdW3+3W/k2
ro0Xha6ULohn/X3cGLNJpOV0pvoCYp6uouwS66z8RFN1KopYRrERE9L3dW3+dXIbo1ZriYDjNsYW
3DkA41FBMv3setuycPpD2+vlv9Km8tCl0iJ1kRqedEjjtmhqzGo1Z0Sj2MuSslo/yfKgUOkEAp3R
JxNlaa792g5amkB4512XdiIaZvvkCo3BFZUpOXF4TbrzowmLrHeZKp/94rQfpnY7xeobsKznj6fN
+/lpoZaGFsrzo29+Giib8IbWmaton8tix9Ndj22Mzdy5DSF//gtDWTYmB/qmPtaD32fKWNaZSTAl
Q1G6IaNbR29iKLbCn8yV928CsgqUoUxG3zZ4er+PA9oLLYJEjSDqFBbWBKMLhK0xb6DVr8lfXL5i
n0yWdypjl5dbEJSEZsdGunMaU+vhklWay9vXAdGAV42lNiZWhW0K7Sz9oTGyL03V7CNqj7XOnjLj
ZC3a2zSl3/DxXX539RaBzmjNEcCbyKpP73KvEb+GN1oFNgygSdxUgx5Qzl8JxVYq34NF+Hi8d/N2
Gc+mj4uNxGWpO5m3NrVoXUH1DdDDXrdnxBasUfs9tbuPh3m3ADDM0v9e9O1QY07DqkswlxRZ2I9R
sipX2DxcUoimW2lrYE+TBOJDv/6fjWj+Po38UniFSaE9cPLvirCdnsQhXVAo1NptWnyqNVnu0y/v
P/JBa5F9IMllEacDvzzXX9ZvpEp1G3noWGTVHQ0nvBTg7CX7SI4wVbQ3Z38bSQ2ejPXXhPlb+Tr3
VcE/p+nFr+P/eSXHQCVR3P7f3Y/q8qX40Zz+0DLOf/wUab3/HHcJFv7tPzZlm7TTTfdDTbc/SF9q
/x2zuPzkf/d//q8fb3/L/SR//Nv/fq06jnf8bVFSlb+6JA2bpeW/tlVeVGUEZPfl3R/5y1kJrugf
vjBN3QY4xDr1n+E6nguGSBgcWmgDoZ5xmBL/JBTZ5j9Ytll3WMHJu3FRG/w7oMj4h+2R94ANAT8m
i9/fMlaa7KJ+nyiMrpOZzOuATZMIcP1keQtbrcIB4xYXsRWbAfuj1qNrpMyCV5Di6HDRZEWaiDVv
SzF0jyNWgHGNTjWuRuCCnFUe0sof9B9ObHjelSPh3ASdMw3fTPBF7gtlHjjUWVpYlCJlMxirCo3y
vE2jZp6PTQkc8TpP7azcZr6lONaS7AqeNg93ep3qA/IBPp0UQqQyjGuUhbINMng3TTD2WnKfN7YI
IP8Mxf3/Y+48lmNH1iT9LrPHNQARCACbWaQWTJLJJA/Js4HxKGgZkPH0/eXcbrO6NS1sdrMss6oi
mQmE8N/dP637ZnpWvVuVDxY1sS9jTy/g0U9MkYJGyfW1L1EjuTFk1mkJvax+lyYTJfrXPOiDZUWe
zLa5VSKUD2XI2gQMQpfpxYk773BHoPU7RB/a01umnpRadkAH4pvR0ieDM/Vt8Es1VvDgMmyd18Rc
Bnh74zCeiyihOScaab5bdRXzn4suyqE+z6NXE4ih+nrJD2YSvjqXiWObbUezX/+Buu/6j3ESpsnR
7bz7au80rv6VhyS+j+DQgMxZaKLfY9NQWZ6n1vTk1CIldlUnfvpm/BZ5GctWs3aDZvmp5KT3g6fn
Pa1SU7U2tOO+TnbvtztiitbGBlh5bJPYC9aM7Bq07WTOK3edRZOVAJuNYus3us+4rChCgyBT4VSm
vrzkIE04bkJXW6mUDAcPRdeGO6Mz8xgDsWOCQnhAAJGeqOBdz4mT2ttGe8uMzr2ogUtqShlNxBy7
G7tdXZk6osKJ3/RaCrBKJ9mPBfUSrWsdsBoGWzHV/gtPsmV2eRG3/avrz7lstwu+DCpUSiZa+yHw
U5Q5NaGXU6bRxPVj70Fo5mHpcV/GRC9KDE+rkAoFGu50oKf+kbSik7+3QrKpUdSCvkfA0w1gNzB0
tg+RHILg1xhHuTxO1Pks3i6gaHShqHsRxc7JnGjYKav0fO7iSz+9lBBGH4wzTvLT4UkQ7ww4coRZ
ICrMecd5oPhqJZzUq7a4+13xJqfBzk80o5WI2BEF7itvrKLyGM/WhFjnlFxN1zkdi9zUx9Ij+1zF
zvxdCsLK1BzN03DraQGpD0sVjDRzqziKN9GIvLRGGZ19/Nxpnq2qmbLPLT0BIIV7m93uQDy0mdYj
hS1choXpLOejCwYayqOhZvC5dvjLl81c6CbkK3cLmV1scCuMvq05DpZy4yqnSU6UmE0W7SxNJgvk
FA/JmBKUqoGbvi7yARFhI9XMUkBaTHvhezjaIQVP85Sny28fJ4D3o/flBDCurj1mFStAvVnMKLAd
idKlGZ0B35rAkDBeW0sY5GYlcxX5l4TUEHjZIsT6smsAo/T9KSV4W1NTYVHSgqe8mEvvpkwazPt5
mTrxvRELgrYIdU+Jv62Feo1KB+NU6/TgSvoSXvsbs4LKoxBfUChdAOLr14Hpo5cIfSNYSTeSJUwJ
24BfErKsz6GbexV8by/NT62w/PA5rqlOXE9Z0PyixDygUWyR1iHXiVUyX80sqlcq3IsbYODylaZ6
POi6SrNqh22Fup2FXiTxoei2YWH00q7dD0tg+x/QIKwaAcCWUCAxbn2oFB/Ovp1Tu73XRywgP3IB
TqOlguWjrEc6QGdnPso8ASkc5eXwoGedXRahczxXHl9ql901+AoqoLdX9ehQ1ysd26IL20nHF0Im
9QcgB/MoavRUByTA2Svk+IT4AOIspT74iWpWytESPdN1Q0Gj4uiKQYq7d70zdWp90iLcf+a6Fcc0
JRC7qmn1EodpUsEvahmZgjK9mBl9YHGQoa5g3jrjkX7+kTKUJnpqqcgEMgDG61vA8H2T68IBxLno
dpvOJr9OzlT+BmVoPiInFYg5nlyAvFg1CcTBdDM6FA+xeNKU+yBeJpSirRaAJMG6HDrvIinJ/5Fb
uf2RU50Gtkq38cVN53y5udZQXhSg05WN/NUclyprwxUvgb0Au6F5o1gzqgj6IyPWpDrlTWSpC3Uc
Q/2kIDbdQEy5xbGetM3/yhMv/8S0uGQCIOzACw+qpqz2S1262RZWu3q2TfFK3ImPhLrPV5Qw3BF5
VNo8fsm9dTzzXG9aJ52l3xgwd+5KtWnWvy8ADr7F3tgNW/4GuLphkfp0J8mGgY+zfJLXa4+Tn7dP
sR2wLsQM2cvYSV5o/7ROuG/ih5ay11MtmZC2tINENylH67zEKDorZfGBxAybpzWiXXGcIsfVe21R
mQSUyTNnexHWJ2Jj9zAMkko2ZwCzV/TBZZqS5UR7LSMnXWRPpcMzGRB0Llfl0jLN1LbhL9D6bVwG
JlDdYl0CYyVwyjz3rGR/07JD2kyZSDAuDVDwCg3zo2UT26ZDZ/Msx+RK3TL9pawGlB49qIbav2vn
6+yGmmOD98uA9ZLSZSXoMkZrdgRmacCr7C5gUrCh8+xQ7HyKqLz5tI0WdN2Y6dEl7nWOphHtw5qK
oyzYQCY/Tk+Bb6GZCoc4OIIoziS/APS6pAzb4HH4L5BQB7luVTtuJt+ole4Gexf5A+tGLufsS2aB
JExeMxu0y84KsUoOPKGFHZKBMdmTPTc4bmYRnKH8tYehWrJ92Zv8DS5DvY7KSO1yPwsf1VTwWA6u
8xXde/ym0G1vEbkMVPUxDz8oWvNX7OnOo+9m+bHNOT3J3ohNWIvwMWqT4CtWy+8cqRJ8de9f+xi0
9uCkw7kpXeeQ+HaIyTLMX6LUS9bmPlpaja4lnka4cowa2oQpTvHcpth6OclionEiaqY4TFEnOVan
ofLDA6C16sxibG1EvBCaq+/Q04XZj46S5Uz1IfTBjKKXc1gn6WH2R/+VssNyndtaPcyy9K9WFpXv
bk4aKeSxZLmkHa42+TPdg80WpZAyxVrK99gAWOADhXqlB5qFEEhe4Uk9YuApeG0o4d/UVVBdVMiR
tAd9ltGCsRGt/PT68WcSLTZFQSLa+UWW4azC5oP46zCiin/2I9nnoHPgJ7CtMjjJCtbbxcVbBkI1
TtpT0ac2LWvdbghF+byYKT0iZCegZ7NHX5QQuizhwz2Lmr32p/pBDoQl+QARLx2IXukzz4Sod14q
wPdBRFXiuc6IPUhGu79JE2TfRT3UL37pt1uadsmhU/r3kEUzbdMeu8XMYhcQwyzrpPxVGaf71sqi
RYORIR++/VwNvMj7bNa3wE3RZllpNn0lmWqb5GBHKaO4sqhobAbNXDJw/C6MmNSmtiJQOynFes9x
wPiJ8Zvsrw1nwgcRKRrTzbDs2KzjHWVY3dZrC3yPVpLAtG2SLjyLIjFHDBh40ir1xrk3eyZVTvH8
OBTJgXZUjoG6lcsZj5S7dfuxvsjFGLrYeGLXxDw5h0ftKB4ZV0cIq7QmxbVPfdWU/LEs1e8B/bHv
0K7l3fpMJ6D4RlqkB+Ie5wgCyWMnahhXLYXfO/ZXs4Z2Uv9MloG8YgC5pGi7lhFpEay7md7KfEnh
ZDLRhceWRFyHtFlNs+8+apXhZJopEO/nuL7UHmc3j+PQvs5k/NtNuAOkeYgh4D5YWwtuLejOHMu4
D3EqvOO74wQTQ5dg1p2SNDjrJk/fRz3BkMEytqMxq7rMvHPd7MqND238aCVWRG8YFeCWFhkCl/Hm
jabwnBsIF4s70M77Ho/MeiY3H86LZI2Zx9H9pIdzPNq6Yu9QFUUFrl/9SXr7Mc/kslNsLEB6C/Dj
frecXTmUu6DV8xkKxlMvHQcRZIBuVeT+sQxN8KES/VYlbbAj6BoC/ixIDJrAjjatVT3UHL2OsWAc
b4PA29cYCtbKiuQtMUGyp690vDmy/aAF0VsZl5P9oJmBWphtts1cZbyPXbXB2iVW3LXo3YIxfvAA
pqwrnXNZKDL92LZlwIc0RdR/hjTpTXNYHUk22Fs3DmGFNKV1dxXOHySwvrdhUpy9PFWnJC4VL3n1
2c9AC5rS2PuwqBUWITEZWlBm38YAhwMpU2Pw0DMBOCdp+tJjtYALUEfqiCUb21Dm3vIwaF4ryKsM
sWX+wfL7vUIy2scpDGypONtYTrBp4XJBJgjwUiv9xQO2HGxOh1sFHvEFCRubDLDrXScieHUqyuEy
ldjsxqq8yCGRGw4DHRPR5nbPwm9iIZeTB1JobXf3+28p5Z9CxDa2vznZLcbXa3uhFrccNXgiMAEv
/mx9IGpFKzShIoOH4zHcLgrr0GfCHBYDPEEvDd38woWXkhMjfsQljtXBKbNoFxgPnagYDc4604wr
cs50pw5+V6wxt37Z/txcgmbKjxXz2y0FtO2NWz7COceM+2M9lVyNBAWJyXIVWRNfYfVYN6Y8cm+s
MDwDT2CMDmgW+Axr6bqIujdIgeFXSDLumtbcE7mhckUODUWHweJZn71V5ruswAahqaC9gd/L13NZ
DDepl59a0qjHZB/bfBa39UDZq4LbGUNMXDWdjTWZmu8r/9L8UpjGP7C4UrKUlNUbl93xk952+zmK
Wu+cy0ZsKysun3SistNScwgpBoEsQIJgr6t5eATyVZ8FxHjJveA9BILxPXCZ7zgzpmFeTR/D5Ixl
WOniZISR17oeaDvur06XyxUj9Bn64Nx+gVsyJ7aZ4eDYjfxMh6raFmkIcnes528NL8t7M1IkjeGS
U12SYG3gcPCNlhtnm3q6uJQZy27HPfpLJRwIgiXbxIXVXkZfwtNeVHxWZq4PtJqTUgjwPAvfX7bU
Jl7xMMI1DqFpz6W77IC6ejstavXBDWW+zKODGV5o0e171uFTYwfLBdLBq6FpmZ4Rl7Uz1vY6xZ+E
rTs5z8qSDz2ek+NAxeV6qodgExURfbQxxQkhqK/R0dE28c1bI6oWZ2nsskohJ6Rd/8SCPf02HS4e
DJAQuNJYBEfRwORsJINySf3G0Z/7ZwBDzp6ilvFbmqTl1mnum4oKoddGvd6mwUAKo6zq1zpUV7rf
nXVSufHRXTgjJ50O1lTulDtGEuEW1CUxAKdrGfVyr7dse3jGsAMLMss85N5pCct14nSqXfVx2x2D
oSj2Syge/dq7v7INr7Fjf7U0Vx3iIMVkxzexcqmdP2Rd2h2Mn4tN0crgMCRzdWQ/H4AF6eVqQj+9
RkHenVuLeszZEfRtRYl34o+vTiDPyYSIpuXg6b5iIxTb0B5OqYPpQVOs8IqFvsA6mFqvRuvyxbbh
LgY5rZpe3MrvU74ALmyoHk6ZgJ8JMmp/FdiArSBKxk+6iMZ95ze/OuMk58iqlq3jNfDTuO7+hhkl
4G/UOYZYBMIT5RMTLUcc2ja1n0CfZxywm3kXz9LoidPmID/cgNKgwrR+uAtQGrE5Kb1f8O0+d12T
PbLskhyAZYHDk9UyPuDjKsCV2eqH7Rssp7PlbSsPqp8f3SHK0E1L8g3diAndtXE219nGXlRIWTWU
i8LWwzu9Rc1acA55BqDq7Aun6vaMDqJvbMnR1hIq/8oEFuPI4GGofd/mLF9nZzuYnQPoKbOxUmb0
1AZUNcdkfDicgLkwUg/7kKT2eJaTsveoWQ5hCWOd8ANdmkWO6MsqwhxnqOmEDt3goi3Mb0/ldoox
jM9Xm5muhSH+REuJd9pk47YAdJZj2ArL53RO8aQPyeBtM90tG1JIX13SOPQjhumunRvu0LURwZau
i3GfZm31sWTOcrGbIT+4nW1h+m/7Z2+uUngGFW/qTDeqqZZqJ5uEIuTIG78vMqFQnAJz6Cs9gafZ
N+57L9IJUFZSv8qUa+Kqs4vuUvjhQMd76j0RJln2bCCEEoax/KUKgd+gL8kWtfTsflaBNb9oyuYj
3zUP5Wymo5sgy6yawB32fhkHu7Qg/uAGNKvfr/cX1YEmWULMkVaFc4D0C1CbeZpa6lujKsAKaFlX
NFN0MFdNVw8P/C0Z0XxQnb293UuD76jCxJmVtmE8ISgP1rF9nTrTny0m0y/JgGEUf12zLnyB871l
JN+Eo+T4E+f+rq/YDUGlNWvFvX03N2O4LhXZsxBj8/eup91VZ363c3N6hIeoFex8rsArpyon535K
RgJ1fthj5ZjenJRG8VUs6M+AmIO3qRuS6KosrurMi4Fx1+Fd5sRiBr1CCxrKyT/B0kPbRZtA0KGS
M8IjtpkiVNdlqAeGhgy5N6PneEQ02LqQ4ef2oKnUn/HjI8MFmV3sXWLBGwOH5EjsCEMks9mtWw6p
2S3+qH+oUt3Pz/PgfFkAaF4V0EXAacJMbwlRF6SoOtirZS7OrWNz8gMESQUx/QoYcBXiTzTjJliV
WPWINyxfE5jgx2HivOkuAD+1Fcy3YLAJMEhT/Cb8NIIIdCS/hu9ATuqh2aAwX6Vqwgd8Lhbm6KVz
qOhLvG9xzU09S6R4slt/vMApj49KWcjjg0QwdmxtUZ1lBOXyCdwcrWj3rvU1KGofAxS3yXz0CI8p
coIqcr+DqUrXTcqhY4zt6l2PYNFga9BE2ALW7FsDiMDmfiKweveN+JVn2XTgaPs7SIcHK9MNcLzx
Z9ANjylfOO0ofgewRjDkypTT0vI8GWxquQ3xg/J7VGf3lCvT7RTPI730Ix6vZVBrMOlIC8E3ObOg
z2yunFmaq0zrE04uNorCurqNj17WVa+jqjbVMv+gP4OZrODkZIz3WWbtrzjJ6QcrAocTSNbsXOmW
T4uDV22SfOIcIwBkI2aCgBD9zdJYbWmTDwrGq7l7gToa76y658qrcu5Vqmz+UOVavJsMv7/Hokn7
y7hJqG0/jmWCl462e679leiIJXrO19KyXHAx9/Ys27dZokdgl8s2iGkX07ecA21tW8dZQ1UeGZ3n
CxP6CJJMB3DxWws9cdPZipxGP2KbJuOz6iyTPndT0jzEHuhGhf1u2zryBQ39rY0dZ9dY1pu3eN5j
dCenT3gZeZ/STZjOwTMA1HOt7PkR2SbgSeMuOg/jhfbt4ic1uxSy+w3ZnAxFAdo116BoSI/4dqqN
u1g29qRp3NJQXb4EeMG+Ow7YickNObnVtaa4d9bfxegCT4xcl6u2F/tHoaubyDt1xoOtj3bXTjvJ
ZQ8HEraoqFzcHSOT8FnFTnFWfhmtnCT3nyovnCBgjfrFhki7ippseqnlPfdlAmeVyLj/FuERWnEV
Kt6n/L7IAoXPMcdMqGte6Yh1lMIfX9HX3m1b19UHeymzFeDICWKXJmU7xCMhxER+DxwEVgi3/MCe
Bv7WqawfGkngqnyLuDn4MH4MMlptN/o5lqXZ63jJLgEowtcYqut+sIV61JFIUdEWJXaWId/Cep5A
Ow2z5ylISHf2TXfIuB6/Moiq9w2C3akXfnroQzWR+PW8Ywm54hLV+cOkwO7OAYq0rE25doA9PHTF
ZE7DyGGy4s/6bQL/D8MbHK1F5OsVk6YEgTYOtzMlhi9zDU1uyga1w9IavZUL9vI8azXfwd1G5BCp
efXxn7VraXkhmTrRc5cYeRNwcsxr3Tisx5H0LkQmFhBK0YQdvjTZsslnx15zQlaggGkp5mxndSuX
Yc2FIRiiS1kFj0XuufG2SbVax7X+9HtBRNj0sVjPQQGTjF1lCxmjOhGZQubWg/9si4DFgY4cHKZx
mBGOay60uKHF2cMj1INb5NXRs6eh1SJIwNIO6x7PeF6nj+i6ydpvh/S1b/DTdIVvWMQs0gQiaIFo
DqjrK1Glr+nY3wZsYU81NudH/hDORxr/674v5nGdx6C2WFELGL/ZUu/HdICo0hf1ZWwa75AD+AAO
EJeXAHLwM3wW+eUmFoonksf8ksnUrMY73M2vpvFgDZH/wNSl5AQ4QOvMwwQo6YB7tMXMj12/+4Yw
defFENd86lU6bjxXj7jU2QpXYYNxP68XnHGm7FjImpCqPldsOtfTqwLxd0WuM7t20VjjUOUkdAha
91o3zvSzLavpcRnx1vpF9xG6XEZWtte2yO76h0n86cj1DltpwiHJD4trq5j7wrK5uB6nfZP74zOP
OnAwLqvLvHWBek3XkR+EeNN1ZZduAZCQBUTQcEmEYG5tmitD5ZJ0TMz5P8yleOVir+RDhU38fclw
UKbrNh4revPZNp01tdJeunZd2jB+lv2AomK5EzOYwMv8EfNX2HsfVTtQi90vnWwPWVo0XLBk50Br
G1L3p1PmIUPa3o3GZzk6nAuTyH3pZOB2m6H0p3g31w5o+dkbZ5KeqdfbK0YZU7ZzKQVAo3LFi6bF
HQ+01ddvdccOj1JZkzSfl+qZSVy1q2cVnyzGYPExbau0Xyczod3NkiTgjqVVwpChiZ2w4jDxwCgO
0/cv+n3oY+/SGSs4oY4NV5ZM9IV74d3Kwtk2r+22uFmLTn4Cw7yOjfF/LAyHtmTrnXVXBc8dD9LK
qdKgoCLAiV/SUlFJH9nR8uAQ02IW7mjxarlupXcY//sj9cFygKse1b/rSk5Xe/R460dubNPRinzv
Sle7/EiTSdjHIWuya8YFlqDNPNWkn4sgCcDT49KV05iYE3SGNnzNZdCh6iSsDV8CRjDJoyHSJHJC
3NdrlTFWYP3l+koGgQ9xQEFL2LoluUad9BaKVFYON781ntplFL6MbwktMtYRukyc/OwtOXBJs3h6
vLpcuKLo+g+Ia1DuSvK5GuGOTyOgx30ecTQ7OKOuPun7mncqzzNu0b1X7L26gj5cTQMJtTxNR5RT
SMmpsrwdH5h77i272+TJhOZXuL/kxIJ+XxK9LoQgFiXtgZpc79HjqnDE+z784MhLUZCgLoJwUbGh
Rq3fuOwNXLrzbqeZ7u1rbNOHqiVkS6uvXHeuLNf2KJY/IRvBjaKcjow6F5a3ACPXNedQ/dNWRr6a
aQre7Rb+bmilQDOmnEluhP/nAdJAeWqYV/+svQYnICX9rFyDmPZLy6iW0btHVkwX7QPoLGLpWLU5
mwRIzRd/nMSvUbflYSQ5+5pP+l2OA4upaE9e3UIK0BgdX0FEE9Qo4ACiehJW0Pfj1eS6n3U9f8WN
rs+pcpw/Vub1xyQPxuclStB5KCvUP1ih7XWecNh0sx5JuJvUyY7GYE/rL5H8kVNvyVO0Drqxvi4L
dMcE4OOljWceYYuQ6KbEZAHED9uCy8ngkvJWHkvfeS/mxP3eEsr+kSmenxzo++s8LuoxpLX/0ITM
UtoqUgRklujgmyx/9fPRHJnN3Dh201K/FP60x5PAV5ya4CKtkCnWMC5UhKciOPD0+4BbevtNxYwk
g3pQJFQWttm0EjVm86ZIVvGIhyFtYcezRNmPuGZgbDOjfQ8anb/GXTJfbBJdG2wP9UUo8caK5FLb
VyUnUt9pvF567qzwsX1mhgJgU5iRtxnhJWLYQJ42yoOhHQ4ne/L9m1UM3noZzUvU2r/mJZ5o0EwR
HaCRdKfKNsM9rUX0L0qdrVcv0cYgUax5dytcIQhxLVO3FbTbs0YWBQngBwdtq+SYF9S7rGrRqp1h
8YIKUNbf8ikyO1ihP03ssmSwOIJVJif+kva0GimJVLP4wt/F80iagqPN/aXLi8e2xgygVNLAPBO8
XrHgsB9PGMTbLkkuHR0ANCiIH52IFcfQrHZws5LLivuR4e4iGeuUnj7werkHRtUeveUc4gsexKfB
NcHLAtNsmzT6GkslrrkYhm9JUaR/+np2gjV2pO5XOM7upW/a+sfcGnGbWAKIqobO61j14x98CvOf
Nqz9Q2llBNwZiUsxtOfGjuYHy+U1C2P3JXad54yyoLc0jLbsCjbHP1Ec8yj8ERM2XQdu28A1lSrd
V1bXPDGKajeWh/9EWMAJIxoHcXAu3TNNGD9BkH2NPq0a1MKH1cEU+Ss55Xo3Ct0+o1tSPNt0HC4i
7TzEgWHoK4kdncN5HhroSzWAT1TYleUzYk3ZPw+dWwXkFHzNNHhmFjBDr/dpGeYEIurkTA/QRwC3
x1ljEem/5XWB8ixz75VH446tlHkINEsd8pgVox1bfqXR+A8D/jFEP8/d0Q4it7hfwq1tGwAzYykA
obUUDG1dbuUX2s7Fc1tm+6CHWb4Ie/riqbc2hhPajZR+vu1DHCfJdIfTJNF08GqOH87Qy6+ZmcFB
YdlPGADRqOAzMr+B3ElujIqmVxoh3WNKqvql60dOCG1OTY0HiJOSgrRy3yF0pYesCD9s0K8nPwol
pJFRUjMRJ785LaPHJqWVO+QVeP0pFZ+85BcZHrp8orQ0RG1GcsN93h1rh3f2wfBhPM1WbPQDLhy1
w0+45DudjgTK8zRbU4TebHjKGFdp0954WqLPvq8t/rg+EU/doHrkPOkyuIfvA6Cc4fEhNK5/dNrY
rHJLqgM0DapoRdY/KJUO6beyX5KTbeKCxE3n7fMm1luMyd5F9H13qRwg4ntIJnrZpK1dOafcB2FH
NraZ6C3IcjlGKE7Mfzaja1vzydxjIzsmJNVBKd88FG5mA+EA/zXCMFUi/cxs1OyENWtOp31fpYRT
y2BQwJ4d3E0r4IFtdlVj7PYXpVvv1a9x5W1kYgaHb4lLjf1NTsA5r46/xOLBUmyKh4ThLhj2sLRz
/lC3D5f5VMczptuJyFpwGXJcR2dZiujeqV24wbbLk7L/0S+utJ7wkhXxlVHuPYHeStn/XCQ2Xmxg
VBqWH8ZqiaGtcFNXGJ7QODNM/Peefz/5ChvbAfFjTVYEq45RDO+TOXicYE+D15oSCiOyhhzbcqMs
bR4rdyb2FZD3SRGXb+gxdHs4WAvPUBOWR5t3/pAEukuOS1SGYJsd3DNz2MRbpy19ONteTs7eDjcD
gZBb77qHitSb4oQye07+kDEq/4OW1H331SK+PMsrfMQzV5F7zZb5NwrF8ss0k3PqaVn8Gh3R+6ep
rJviuV64bO0q6gTkaa5bnrlFe+6vJk0srL4hfBicUYxsoh4zZ5Rb9r70YCqqhOvSLGXEcr2QLQQ8
NIbedmZ85NF96Tm7Hh7UHl5Bc/DYSwgg1p3HVjgwbnjp7cj9E8wkIzon5/ozh1h7srRbKJOvMWIC
apTIbFevMXN/Jmzkq2HNUMJbnry0IYjbl1nmug/JPKXux9A6RQ5Ixsnn9BemzwQ1zVVZN4yvVk5X
EDVejh1jihOErdrnxlgLLexZIQucXEXQDv5jn1KJcgrCML/bmCkZy3ZB0A8vlMLbIsNeaGPUp0wt
iJH8kyHCFbf1k7TeL/FcvMNW1sGmb4ZZb3w/mh6RtCcA4sS6muUlEQDtVBR/Z5AwfpJF9bPNRCdS
thIhKtKycfyIQfO2XmQZv7M4Fvm71ly+wI3q4hDS6ACHmmtjfZjG0EFXqCyf9CrdYDF7piVE3JPX
rLvxKZuKLn/FQ0SqbZVBsLae/9fdifz/ZMa+pD+7mqNs/3er9V+d1v/7icqtW9/9/t1fvpq//5v/
H5qyFcmT/9qTvf05fP2qu79asu//wT8d2Zbv/QNlnaYa3NM82oAR/gN2Y4XuPxhUO75Ny7vL/Pwv
nmznHwSGaDynnFdKYDgYpf/dk215/7ABRZCzIZR1N2v/hxf9+Z+OfGzsfNbx7/rf//mv4Jm/Fc2R
DGJKwW8Vkrkg9+HfcTt/Ne5bM7jQ3DXWlrLw3eDnrwISdlf+oczmUMzhsa72Q/FVVd8K/yHwx62D
pNrP9bEl7za37p6E8Nael/+hMPBfcz333yokASKce/XdveD0b3GCooY124ZWuB1sujZGnMHEoftw
qxMxbFMitf9MEfyXH0Pwr7kTfiAmdyrtMfWRPeOr+FteKjIyG+nhUNvUFLyaIL288hFrJvNttKhG
cEi8Mw8m3i29VvbAyTfOK+tGG5CxN06kx2o1xyAtB4MtC6Mbrk1GQB5wvglR+uq0Sf/eYpTrtlWe
gXe7kxY4Oc3S/Whmg5Ej5mL6nmS9990a/Jk+n3BZms0YBFN2IxRknG1JE8kdGZdiwbj/JTRNFQPj
+NiSXrIHtdVBEQ+7NDgJ2pPqHTxwTtOecfsXjm2+s66Xwuyamd17z30i3lvQ6z2uqEMh6YZLhl1S
xrZa1Y1Qp7Yuqmmfth5VO/NQZe8xtW20I8uEyosqq+AuFuM0fLYYEqgCABVIyhlD76p2XEjaSeOr
mmYH2ZWrypvDbKVIpfZriidbmDQO/oh1NtZVv5Nk4oCdki3/GUTtjCgd6TY8cfBjqJHSHRauMqFr
tioUqCctgoH6KZdA/0py5OQCYmGzWI2BX/bbmHsvCMDEwj02WNZddLYL720wbcedoQ7Ut9lqgYhO
FOr0hxhM8CPlerTu/OXl/09eqn8NFf2fhykIuUhR3Ujagaazv71TA1LOTBfMVqZCH5Vd4JwrWrtZ
1ZYjEYOLuTn2VkbLQlEMJB2Zn/f/U0/l//1Ao7cQ6rDvKwSRyr8Fm7QbNwGWVWdbdz5A6CLtMUSY
MXCzk/Hp+SQbP2GSobeJNr2ZtlW9++8/hL+FyqgvceWdyOKHnu2yiHl/+w3Mv7F3JjtyI12afZVC
7ZngYKSRi9q4091jVswaNkRICnGeZ75RPUe/WB+G8u8MZ3i5Q1XoRQOdQApCRkpGMxptuPd+56tH
BU1xrG7YLw0s48r6NgrqHkV0StFm12bnlHJkW+pn4QXA3LlS+gF4CCn29ZQE1Mx3jTyh9tpHhPJI
COoEfkGmo1NZRNHO/ouRgARgZUSYuWtewhWhaj/ho109He/5wVYsR3NUBzS1Jeafv9NC4QCvR1Eb
aq5uDNnliBXiJiEntTneygJpPndmFiLyknWu5cBCF8RY5CpgNT06U+Sxfet0tnnfVo141QRC88kW
N87IHWQYhVsIvyabFQcnVunFHPvwBIuOwmtSp2iINag52i8pssJFTNCtI2LEuYXEjWMMXtMkhj4d
7/ri+/rQ7mLP8sYoF2GYam4XtP3FBCnqIqI+oQxIkZOnK4ttEfnjz5FMb4CUOh9/H3P+y91isTu9
ta+zY0CfQzLIh77/gpVM4a4rFNVlUvtb6vK9dRCY7a0cqMiRo2F9P97fBcn596s2BIRqE+mWZHfc
bzDMldTTJ0vFx7aKN5BXYXuphf4UJJa6Ro8SnaP/ngOtSnczaebwOlqpfDATH6LE8Uf5OLcNR0cI
rmOPwZHGWHxBVDLX5UjBjOtFI0dNTdfvRTnGd8db2ZdLvvWXL1QH/c3watjG7fe3t3PNyAvINpFQ
o0fubdR0xoN8NAMQY5jzCbbLIPGuj7f6sW+CA5Uu9dl8UOXotd9qqzhjnEC2dIlSss8GbbyZurA7
sQbNk/MfpeTctzdcLl+urpmcCxdHmzz3zZHXqbqCcl3Ko4Zyh7qmukLunnw93qGP81RQS0Nako2I
4uOl6pSSSM5YKAFRz3f99VwV+6wMVMTFhSI2OUaeV8fbO9Q1CH0YpvBxAJVZDCC8IjPLOhuCXJiX
O7NTEk6VPVwH7JxPNKUt+sayzKIHhF9wI+VgLRa7SyDh7HOtB0dZ1t208bXMevMhzr8bIwW88LF0
/HU1UmPUxEeiP9PVOs/c0YdMdJXKQm02lF4Nt73feCgYikYV10MoR53AscKe/Ecjw9NysrZmwoEB
HQh6/2Jq+Y3AvSPSN2HiDS6QLfQ0TTRsYfqdspHT556/m2C/27Ll7JPEiZ5f9tvSKC1qs5ha8Ra8
1reeImIM2nG2fqqy1oHkgFpLh/UaJMYuBBqF56RviwtNkrRdY7qiVpgyx/FAwdTkvKQRm8tWxORg
1ulgiMe6TohzWHlN2fBEaRSJTA17x/M/Hi+OTajSpTk7dsz2oO+30Dh2Bg1htLHRRgONY2LYF5NO
+bDs4vb+eFOLtWYeLlYzzvaaqcMRWApSszKoydqzPQs071QriekOJBCV9Ngt1xstU71Hs4zaEyuc
Pr/xxVuSxiyqVSUeQxzE9ntIBaPKVEwNMJ5hTVKx9LI1FbnKVqu8fNo01P6T7pViOAdIBd22QSBR
UrsdNMMqptaAYmN0MnJleJMFDQrN265tw3BnVikA3a52cMfSerwtQVEmMtshlYQnYDcdzlmxFtm9
e3wYF4vn2zBCtkDswfqJeHQxwzMKmmpUfxoJFL+5dlqCqXKYTvn9zSvIctTQQPKi0NGzoC2+eq9I
+7QYALgkVCqi8Wytn7kF6HUTNnZwYQB73cZmP11lrXAeWzamE1vEgfYxnjI1w0K8aQt7cfJI2XTr
PDJZPWE7VZVxWejiIpDlTWmBRGgF1gq2fBZG8eP46H5c7bib4mFqqGTVbNtZfA9lplAX2GP6lBbQ
FYF1U2FSJNR/d2W4aRQpT7zNj/2EVoA7BTEGx9YcZzE7U1Fajo9SG2lXW10h30keRBpk5zHX6HQl
woDKUUUHNeWMhPVDAb7qeIeXRx7mE1d/vg00Phy1pL7osReG0P9kSY+D3nuQMrWrNZnoBrtopxmh
dmuQNc9La46E5rGF2aSah2R4LKPLnsoQ0tn6+BN9nODEbuCbzFEABseYh+zdqb4KOIUrFdRbfjoL
dqF4T1RPHW/krVv/THBwthoNQNWHaY1W2vzgNGkqTZ0VxFXVOKJGXYeF/KOoAzjKtpdJsU1Z3G/D
TCNjmjQS8iCMT1vf9WS0f1lDkXyVmkPGW7bDBHGe9AjXeVXWl4EzhTU5GhIUhHByLUWTSEVRHVN6
cebH9pwGy2MVVYnUFGV7vFfa/ti99YpsEa+R0lMWO7GYTo7v5QUlujro6nQLj52DbESaUmtT68c0
TJTvTfgFfAvHQYJs7cp21+QRYEttCocNNFAYlGFm3glbiZ+OP9r+kYUnQ71LJshS54cTlrVYUByF
lz3G6IZRcJculS0UfeqEcO5sXzOf/7AtoVENjVMpcTZSXcsYU9v2ZS11XbqSndmtQB26bTPBtpTq
cOLz+dCt+bKASQWXcIn+4m33eTdZnUA04wR6zCWeZFzFQy83RG66nSkTeXu8V4t7PkM4t0UEE6AD
uAk5Bz7ffxioRJCdFLSlZsXNxFOxILXduk01+cMxCHjZBjGknBzsVm0d/QLZA1nkkqpIg0qNbUnh
xon74cfec3xnU2dnnW9Nb8G+d73XmyojGSjpvYICqdYak4Beb53b1dj98UDvN7VYFSRFpXqW0FQY
5BV+A222psSQhbJBJXZ8oPcPKvM4E6DUWBe46tuCSrH9cdbtKHUQFVvuhODitlOr8TmXvnJPhsW+
62ofKlqSGSc2vI+f7twqOy4zV9WALc1j/W4sqzEbA2eGSZPMlw+xGkGPG0R07ky1fuYnHhIJmYMP
DTCetcI6uGJNz28D3Fl/dhqFXCvyPt39BBXuz18y1xrLEnOYGHH4Yk2Zsi6C2w8NuLcBsAHQBmVZ
tf22Cj11c3zkD8wnQvEMPEwmiXvcYi/qcz8XfWpJ1IooObHDta7BksQ3ai6Tp+NNfVgpMWZm0rIs
zfsMwaP94Z40agL4smmqtuTaTFiRcWk4tTzsB27eptIMI3PmA69OO4tWKB/Cc8CgvJAMaUK5GKLY
r0btZ5eg/0wK/HSn/WSBxri0O++kd8z8Yva2OLoI4oXBFKjmMIna7yJS6YkCV6jmJH7bCyLp7RaC
pPhkpV7hYinj7Hysxp8JayRb1KfJOSf/8MWXfXkKNrV/yvk9DPqMmuJWRjRtmfsA4O8VzpBJ4tRj
cl1PXvyjtsrhJh3s+syAlLiVQM2eZI80pqhJFR9/1wc+aBtu0nxTlm9b/v5AUNOjRk2sAN8wleEy
VVTjmbppbxu1zSMn/xadaxt8Od7mwS5D3qHqiA3ow05MAd9I/X0qMZtJpnVMUtjNufyeF4GtfGd7
HS8noaXPfT0Ouyi1hsfjzR/6kggd4VPPdWuefvtdbmMtjpyhlK5naxBcbaO9HdLYuyZl3f483tTC
D/Hvt/uurcXSrBZwC+1kAo9iUl3a+o15kUe1sfMVSmlGK6jOJKokovFTd2fK3rtRIT5/pXLKojAA
ovXxxznc8/nbVm1utEvQ2ChGv0WBJF1caHq3KVlHVT//xWFo+B+2tFwYgSBDb6UlfAhGsAw6JFIt
1EjXqKV7vFOLU/q/xvifXi1ufYkKaSZJakmZv9V/wnrA35Dv1z9RDIIUuYw2dpU7iJ4l1ArgIt11
1ffbJLFO3QsPju58YyA2SVxfn3/+bpdqCVQKtgPpGh3wksn0JngOjbEdtNA+0edDTRkGcX1NzCFg
uZhWgVePGkJvmgoGsUuqxtxS8UqlJ+Gds+PDu3/r+z26zBe4XALOO3mL/V45SWErFuXVWMGRXhSB
lX1z1Kq9FI5It1MomxPoQcHft1yZ2XtYEAW4SrncUv2x5YLQ5rzNUpNIhSkHznV9OHGOObQEGWR1
LWJJ5IaWkQ+ZCkqEEZK506TVF2U/KTcGYuQVpayUJmYx1eIYVl2nUFdvjL7/M8PQfw3qP80vpuxg
1FJW3bzom8TtMcCzMcKy0l3Qm9SBcl5eEyiKdsff5MGRxZKOPL9NzHUZ0DaRF+UKnwFvUuCpI7Lk
HLJzfKKVg1PTFFwiwX7qRHz354sSJmkhJF2LEtXe2RkVNqrfrqg5OeXNeXBx5ZsiQEC0nODmoqm4
4nyCTh3yj5MwQ5SSOIgVNpiFxK2bUcO3GfQOFI84a+K2+FKacnohma6Om4J47okZdfA7kQDs6DS9
Xn79hahkU9WMbtRxx1T7qrymqMu5riOjdJHpt+f/jbf5rr3FjUcNkPyS7KfzgVOsAR/i0Uh7J64W
h+YMoUGLoPGb0eD883drmpdS6GSorK11oqT3GtY8Llwu9b/Rl/etLFbOJutTLUSx7mrWFOxayvm3
dTGFm+Mjduib56BuzMlok2vwoi81KnDKkvjmQwAYFwCVQlR+ZdR/xVIJDxM4ciXRO+7MK1mVGspb
vWtPPMKBj4Nki5AYFrI+QnneH87EQbmLpAVEbI9aGrXshItdECNc18Tz8d4eONg5nLEIn5HrIVu3
CCpYqlepuOnQlO5nX7ukgmBBzKiu8+JbxRaGbYOnbo+3eWC20KYpVdXkmsadf7979YBLWzLSJth3
vO6iSLsAEXkqeXWwFZ3pSIbMBJk6v+d3c1J2kIbGKrHhamSZa+v5L6PEFf54Vw4OHyUD/EMBBXvs
fiNJbbSjpfGmQiPFg0RRbTROrHhfJ4nhHPHl+K6PtFMI04NdI/RmM3jwZ5fcXU7iaJQ6Wi2JTVwT
bxWX0Ke/H+/aoXXTMU2VyzSnFG7Wi6Wj1qewTeHju3E/xLsY4MVngCH51sbv4qpQmuYxQmiL9gAE
rqL2OqW3+nheg38wV0pZngpJHRxqEyAn1yDiCssMIZBINTcll2iCu3OZbZgNW3Ql5S5BY8bSnfbX
ozAo8Dk+DAeWA0bhn2b1/TcchIFUODRJ1xz7eq7X9l4nbHM2cUNxa+qX+KdJA3h0b5vjuhlw9jne
/oGYFVwLwkOaPidI+VL3HyCE4YXkzbfdKhviZza4FvlhZTYGBZ+1fLE7s/851daEj1ujQnXSM/Gi
JKRRkTsCKdgUk+mrhLgk2ZgTj3ZwbIhsEOLROCItN7PGomh70IgAcH6lcKS1MA7TQabdcFu2b8IE
WOLQil1UN8k60r1pU5rtuKLKe3yceoF3QuV9lTLB/iUKxXnp+NFWDe0I44mwD1eB7XUnQkSHPhxS
dOQlWLrmEoX9sRxNnF5hXdou1S4GjpQyQJbuWSf2+EMzFbC4Q84Xz2fNXryxMsA+R8Uy062SDgPZ
sFeGlUMx7VYz/GHnZKMOlSlX4D4cfx8ftw181tG1zlR6gH3G3Pt3K16Gky7l09wiwALCG6S4Z1PJ
INlG+Dm5x5uad6D94zdNGSSWKEzihrF8831UKK1DwZurQqq4rfsWBHfUo0mnXAm0yCY21OiqbYDn
fkMohM/l8eZnMvCH9ikmYrbTUepMFot7X7QjOFPfc2MqmMU6Dsv4NVaQ+7lUG4qbCGUImqlWta7M
KBtAlDT9g6KmpEproy5CLE6DyZqJIqntigr9JM7VqRxWtQWlee2ZTeRD2e3ESzgBTpgtnbxmyw6p
39ijDyhUlwDt8M1Rq3uO5vrdHJh8qf1OwWVpSvJ8m2Z1JVY54vxPGJXU+YkTwseJDMOeYBCFW0xX
AtX7r9ohy6xnEdctPJqwpchldF8R5fzjuCWtzHUZfCtsWstzSNGaoYkDH7G3qiWrgx/n1py6V4S3
w4kaiUPzSac3LG9zXnYZurUpM3Qo9pYuNavFuYwM/UnFpmVrFJU5IV1ry1/62Gx6KJGncgIHhxJm
tGlbJjP6Lar87qvRm1ikKTpX0DeVNrMkinrDvhruDHWUXzxUIjtpFQUumbLednAvdxW56ksWNW0T
IZaMsI2mvN/r747P8QP773y95ZYwV27xm8UpsKlN9rikIwCFjsEg7VTrD1AN+0fyQOJmMAsfp8tY
S36gIlG6VYXUGWdbm49wPaDBKaF9tOMfxwF5JsHdZb7kz7nl/XmHKiRwLAeKKrMyv0mixlu1bTf9
1ASudOjDpgRfYv9UBc2hhc2iOJWkJgkwDj77rVZ6wEcooAeHE3wuXzehvVTyJ5Ap+8QSuqjV4cpt
crTQLaYCh2KqQhcdrDytdmBBKW6p2smFTb3yqjAG/57lpr3Cty8C0hX0+rekqVPMzs0WZz5bEAsu
o3t9SosfdimCn8Wgq7ewPko8z2u8do/PjA/b7vyMTAzKofhWPhgB4GenBAUFdC4+YMNta1bKD6/y
vJcaYAeWibi5qLvCCoZfLY/2ZdSnenf8AT58MosHWJx6KzgVgSkyxW3bhHLzwHmauuBUFPLDkjA3
wgWMgzX0deo19l961Egzathn3MhWrkjlXcT4S68HxbiqzO6yEea9WVcnzgfz293b1uY2qYLlzkVc
id/tt9mXQITgFCgubttBhoPhzEDPrIrbbLkLM1/5cnwgF4Wxf083255P2dzCED7uN2iiulAxs/Rc
qQLV8VvfdKMa91bMa0T1a+jS8nuWo0aaurRbjSV1hBZ67OMP8eHrmjvNgWGu10B+tLzDDMyzAIcq
xQ2pkkVliCwu71Tzpi3a4uF4UwcnzrumFucvcpw+BTNMnAw61EUkg/spxSrjeCOHXqJNjpd/3wr8
Fo2MUnSDr0SKq+tJ4OEiXUz2yi5tFSRarX5GC238Ot4iqeMDE4c6epNxpNjvQ9Fcr2HlWtidvwmM
xr7057qftT9AAN1EslBV7kfsD7kszE+Rrw31ivP7QDF92Ccqj4bEi+1FqSoASqVl7rK2CA2kBGry
mfUw+EyK6jb3DKfFt1QL8daug8pcBbGRZWtMBEoSb7kyhrjBAhCGjecEuwG2J6nrvK5uQbPhCIaZ
X38nzE791BoVEJYIum67jrngYZJV474O6ApF8orEAhWlbWpQtlGo1Jhg89sZP6lHH35l1Cdf4ahV
O5tYVtFn/AZBQmTkwYhEDpN4MIoxf64oEqA/xVg+m7FUr71ODhlgTidzVqVh8mvmTYT7x0xiWY3d
T/RjagYd/0BYQ80KpYQVIgXIxXAh1a5rQFhWeFhqmKvCt0MdcOakCT69crJRvQUWfOArxdRRt3tq
VX7HNML3kbpO6jnJ/PbzQBlptAGJ9ObUgAPAndLr2FbNtJzH2BiruNuUfQmdk9u23XVr01bOVMgZ
ZKmzttKAb4H8kPqTRjSdo6Okf2np2iRUy35tpoX3BKWPIDDA8/xRC3zb1natbBKkbmUPAzwzgjJA
NZL2yQaQjmOsVU/GlmtarQarBE9ng/uyKl+aIYi/VR3pgXWkOmWyNhIxTMgM7Nm3vMUpDHY3OkGO
AmFcrzUZDq+daah3BSm7V/AhssHqJ1WTNR5yfu3a1HhPzzUeBv3WykovPqstUXaraVIbGAQDoXO3
0BQYY1Vrs7GVWGM+aHAdibCh169cvAhmax0E9foqQfs3bdDj1tMFpwvYceT9EO0X9qjrrhPgTbUJ
fY16iWYalF8j5jurwew0LqDCr265i0K/rWPpYbbM4qqAr/QaprrRWTe2OU1inbQqvIYgN5NVVRDl
zhN0tqsiUMafBEyRGo6G9O9LDNxwcg88eYtPQAWnPx8Qi2McTWWKYqbxF8g6LKBdpSef2IDtu2Ys
0UTHJZZoU5kXBIT0DMOMokQSW+vYas6zsu+u4EHU1raXisbfT7q1W9UqAmlwbakVbBxzUL/qfGxP
3IW7foMU1ECl4lvVeVipKoatZo5LBzvI8J2UXPcCQJ+/iHwJKixwnZOBWKmbHnCLUB9IDenfTCIn
wII6sDKrsZ2qxwzk0ABeEFE1dZOeZbl6GyI+bosRfTcXyvC1MbzxIuoIBq7qBNc2T+hDc2FoaXoR
K0Wd7WrWRXuVm8FQuSqqXiqr+jIikehTJluSR/GvbKzo7hVMlL5NXWxC8JFNcGZFARKvxItNFytn
PV4FnOOuhRJNMD8zKX/0reMbzL++U8+hC+sTrHstSl17RM6xTsn4TEQOA5HjLW7ULRgWQ7yWTTwl
t91sQA0JOsLy21JHmO0Jp15jJfUhD8+DKs6+ltDjsILwjWfIpyN8nLJCvyuxQvhmRz6ItxGDIC53
YK+GdZr2GOQ2IOmaNbEYYKd5A/VxVRnBro+M/tEaYv2sNgP8i9DjTtgVXrRxEn4fRsptVlqcRF8C
Uw1HGPxxxQJsmtV38PnFo08xsbZubKv5ojWJpZ3hyDTKeWGAmhC3cfAEN9h60qM2rrcCEXTtjj2o
26/EFQxsywZhxpsxDPQ7aMzdsOOj8Hjq0FDbH5gUJDr8BWpO8coLawnwYFSac08AtN4mFXd32BMD
6UCnxhRxpY+eRLisUMKxGXG/DLdISPJkrTaDemGxjwOLIcCoEJmL1W/Qd6f2DJ5uqq26RGlCggCc
A4G7deroyhpfCxf+QQ6uPtSpM89UM4b7hI/gtw6u4LMAtlADhw8wHSm6FhHOOKhKDaLKStTzPBCQ
wwudohOsASF92JEV2WsK5uP2TEss41mHEOftityqUuDeHaQFlYIQTNYNFf9stfd9uW1VLw0vdWtQ
dkFQq7/0apZciUGN26sE8At0g4gzBw4DAkJW3Ch1dmvoRIrBQU1Nx3zxgR1CEQTxV3SkNtzEjvsv
LVDgDLAbkOm1ZpS1dpYVCIieDGSC6c9m9mh1C7CC2Sq16uJSa50emHloPamlM30Rg0/tNisoGLfQ
wH0ZfzE0j1FP8fhN3CDu2MQiy6LvnsKus9J0BKfkbB1SR2qLp3hlaOC4YqrKnLWUgfLSwatLualy
eXOTOKqwBNKD8BsVUcPNlEZ9fM/U7nM38AvtLNJC5UclRNueQ0XIX4B8atAYzdk6BlE8kG0yjM5k
YNqBLf0qzxRc1TjN9WLbUwJhbihTI99KNXYTb8zRGj+HaaM9KxicFpjjxqwTCueQFzt0/CsRxpUO
iCFla1dFIx59y1O+lLUA7qcYAycmpe6gXjTEkZo1DiPBZyOTmr/O4xo4MIUWulvmHXCasmtee2hU
X1GU9nx4pYgugUpJjgzZKMFlTULydSlqcTlVxNq2mZeP/i6RYXJu4nk3roYsE7dcNZNvugz0m8qE
K+COY543T0YVhbjiTgZG4vlU3tT8X96K9FWBH4EexN8DQwvwtI4y3ChGCC4INu2oe9W1ns3aVz3r
KirU4lsLRUpZDeANEJWPDRJNG8uLSyyj6wanjalsdqKIcUfRkgxM1QTOsFqLDgdznn8yIadlsbgT
QTY8AOwcq50sQru46SboDa7VEyjiGNc6krgr8xq6rJ+X7KQU/q6gzmcBxH9T82B+d+MLRtUwsUCV
K/W6Y1yuFZlTNCpzVLWIcRM8UMtouPBA+qx7I301umAA91gK5ToxwDK6E4Fts4eSvAqZQuw23LK7
XdDk8WViFyDI8YuJvoLFb5t11ypJ6GZV0U5rAE/KFxummrMym6B+qcZxMNcddxywm0phX2S5gVd1
pajozzQKjF6ywd6pRoKbTTej1dNU13dRXqn193SQvroJ00QPIcSnHpFdXJ/Q7BGlgyxT1l7I5i+n
CyPqc9WNJqW/rJQ2uKG6JotdDJXEfRLGwFJMWEoWHJJuncYRx2NR6mwlvV4kaKYgPlMnDYuwoUoQ
wijCzwJQsgEO49KOwKvvIoXU6gaqmNauWPmH2MUhVW7KNC/hEwRh+VOkQ/vLBrwJst630msIklRW
+lVHoXIClxeAXoNP6xp77Qqojz5VHgciJKorzyOUsdLgJLYQLpS4WHPyZTlzSG+iADbNrN6MEUOz
Quuln4rrfbyLoYOVlslFgnINrvj790E5OH3VDYnjCh0oYK9G7T0fBefG2aHk+KXl4/16v6lFCFVR
mrLMo9Jx60wJsInU6gfFT7Rtxml3l8xopqkoHwXnuM/HG/54CaRhG1kENoMOOoHFxd5KBeCMJnY4
AFf6JonjcqOgmj8RIT04klQmktSkkMleFjFNWLvbmFU4LmKP9HOKI2AN354TEhfokwX3hxvj3kfF
pUTGvIgaOWw9Atg1ry0acrfKyXdwRLp3Rg74xwfv40WTwYMh8q+WFoOXp1VAISlvjdj2gAsJKA17
HCbqiCRFeAA/1jASgsfjjX68USOJnhOByMEI/r1FKt+FSM2294IiaR13nCpMZnQZuyF8ruJK86Cf
HW/rY3CLtlATEJHFYJee7n8BIFbzppap43qlLl57p4YBapiNeMiHRnUBYmLnnBnJF72dtB2+WPrz
8fYPDDAadFAWPIUwQRPst6/U44iiigHOPK++1OxkvJa1TO4SzgncvNoo4QsxU/d/1upiAsVe43dY
+zr4o0EfMhEL/dJxldoCI+pc1oviCkShdyL0feBDpMgBiDOwDxO9wyJQUsbTZMF985i1obwUamZd
aZqf/Pk6w5XDIIUMGIRC90XXIK2a9qRDk04czNOdgCV3HQiqr8Me+x8W0dTf4XI1corncn8iFvQx
e2oSDcfm02QmaSob0f7rBLieDUlueqC49eimnlOma8Bl5SPQrCu9TEFbJSXOVXUgwSPGzgvpVnVr
UZd/Mdq1cS5KOzmxMh1YeMmoUPhEOSO14PZi4S1C/MqyqvRcPIcBnWd5fDZIw3r2Kq3x1hCrzesS
JlLqZjpHm+Pz7C0xtx/hRIrGzsKvcxh/WR+OaYJZJWOguKjCAkR6tA4ZuMoLzKw4rnvWaFwYnReR
qzTiT7Zs+ltzssFwJqH3EFq5cq7UcjpzsAu/TyfHJDUUepdZ1Zk48nXGLsePdBdFQl/3mYp/TdIi
H5l6G9JWPYFLL5+Od+hABBWFN1gBFG4qeJglwKKEtdZ7UJjcWTmz06xWnAtt0tZFASvXclr8NDQv
uiGAAzpyQDx5U7dW8KfViGQmdPSfJAw0QHnLzaa3PC6VeAdBTO/lc4mJ5VoaYfc7Hfd/A1nUvVZN
W73+G8Si+t84qP58abBu/X8AXvTG3viv6UXXL1WDR96Pl/f8orc/8zfAyFL/srV5IgC0wAkWgtH/
ARhZ2l/ovOfSEXL/TP5Z/fO3qawm/rKpDWRjJdsm3zLnfwOM+AmHFH4EwIicKkrDP0EYLdk94O9n
T3UyqWziZFbVxWJIMa6aR3mQudQIzPwY6h3PIkr0Wti14/SYdoHgIgi9f+B6xRWx7T9bUy1eiUB5
L4Uiz1ox4kOhFzORRQx6+VkzlB1H/fy2iwflQTS1fYUa2HkMKShcyz5Kdq3eO+4QF9m3sq3Vx7wP
29e6MO+4kuPURNysc4esKy+jTg8+1anpXbxBaSxoLEB0xlrcUBntrdiTcSUZOlv7aaWt+cWwZHU7
dkZA2ADrLL/QidYNTWoiRw7BtkcKVzqMoJJfY1E7JdHFWdwUZkJ91vTS+DlFKTfFHrvZu2pIW6hF
RZOs9EGIfI2KGlx8btqzdBAz2K3R1fZ5AmRw4xn+9MUChr8iQYfbVKl239DSypVT9QMcIycg0EDV
3riKmzo4z51Y/8n1yt+xuCNXUG/J1GpPVlYXP41wap4NJcchHfsg9UzqmUOqv6h0N8HfcoXrZ3nu
2FSorrAoERd2BxuTuEgLTzSIwx/HV7L93dhkanC+mmctST12yqWdeBaj5858J+NYXDtU/Er1XEUA
8fug8f/XkL8Nq89//se/a/OXfWQN+V//OYQ/8r0VZP4Tf68gtvUXR1zD4tgwf+66xv7cv9bNf/y7
AqboL4OcJAIzyElUh3J4/HsFMfS/Zn4OiwvRJhBE85f9zxKCeJ4acurWuIro8o98qfdPD6Tq0POy
k8FqQhXDBj5Po3dn8crotDBj674OcEyRxGNIfHzC5DfWfyiVp1urBDM9cdlwFFO2HmHF6fndYN3+
PivsYdj2a294AvrNNYDsKJUnKInp6fsnoDQr4Q5SdFd5XZa6q3eV5TwI39Da89F0guJiGCkbuvWq
agBPFkWDJfDQMZo8Xfta5U/9yqpTzzh1cVgc9XgupFHgPKjuomLl43MhnjIbJNbaFXIKsF52boEE
BjHWw3GNYr9bBRHOSjf1YIh6G6eDE7iUKqHPTuoujG5R4Mf9WohAkfCa61Y7cezT5pvDP0cvKuqp
BuOIQP0Te4D+QckWk83RC4OjPOVtU+uquWqMlwbG2LeYguBhwRKNtYsWGyZ1JujIeqiUMrO/w7tt
K0D3ZnXPYmZ3l75ONmWbmJ0T3iK3CM0T94LFmcrUgGDN2WAO7BqxZ2NZ+alB0hTKoGuXkwpw95zz
cuGdl4lNLgAOCeTpwEqz1zwP2js8l+PRjfqyNs9KMTThiYKTeTK9GzQU5rbGZRDJ8zzx+M3+ZKOW
wRsIxPeXuie7Zl1qKWZffU+NMrUvaHK/hlbZYMp0fI7vX0IZAIqS6TaACPLIKEoXaXmMthUL3Ghz
maua2YGoqvC1nU2O1DVeo2b5SHgwUldKJsJhl+sp/x0Qp93dH3+MxYzhMZwZncgrYDoLc1mOkOIm
Dmm9Ly/VIdKVC3DMVnsu0oikINmsMD9RhLXYgebm+HrmE8p8MwGnsD/WxgiEOwD0caljEBfjVV/k
AiFj6WTBsDves/1bNm2wHvIN2Mh1WU5YGvebKj2fLC25q4s4woTBLX4PoRZYxmUqayUFAIPlzvnY
5LAd/7BpyjukzUmdN8tjiHnQ3y2giiUSw8Ec+cJStGjYUenRuzqlyxYmFBMdVaBFYU/it0p1YlYt
X6dJORGUKLhNDp8/pemLltXRrysjKy5qv8Syo+SsVG9/L0eB1TOTjncUrY/B3/j+62EPQ4XNoXPG
YyA3m1/Du77WYTF4uVJ0u5r6gHzjE934hbPj2KEMJgJCVtzLszVnyWldQXDdREknLtMEEc6GdNv4
yUCssupi4ZyPBQkkCUFxlYa5fYmBhL7BtQ7+ZjPAuQAvfZEgZPlcOlZ/VqqKdd87JJaHKtM2RttQ
ruYFD50nezxFcCMHmIkDzwB08ULF/a1RXmdt3rquyvaXQ77/e9HW3dZXtOQ8MCbzhunwPW0LZWeq
cXOtDQVabpO6c0f3tLOEQgBzpZe6fVnFWrOzMcR+VAbT/gSiOFunSKIxmUEtogZFelXBBnZDRSWl
GmX4LviKnq3ZVJ9A2FX3gST3OXbYK+atGV1YWe7vMJp/6ot4uut6FJAWCG+308h2NU5tnfm4GLwU
bfNLQodWV72Iy7XTY8Du9crkplYT7xxU6OvSrDpnxzAYQB9FcdPM7ir4ncCELkgENUaESbGpFs8e
dt0bkmSxTRo8q16quNV33mjKbWZ6+aNPmcZmUr1sLsHTvtu9juMMbtGYGeb+eE0C8rbmaH5nAv0l
hdRod3YWxPddrgJrj8xhbUemg3USwn2Mjcw+u0O0LlaSJ+lIe49qvcaHjsR0S1Dnm+lpPqF6qhGu
dMjVF0PRTGsz8JodySZn11rFQ5RmxkUeWMOG1QIoYl7OiDn+t6ytcZSzFMdQLnW/nq4iPCgecfwL
vkZdlnguy0P0KW5G60GzPeOTQkbjOeXyjt9552zKNlYuS0uQwglJMq9HlPUV1YVUV3RlGWyUJCVL
WsVw0lynG6MfMckdXauT2oKQofqRs5VKGZnpQ+krTK6bQQwYeebe+MPUCpNYQI3QNBpxk6Vg4LLj
yvil65VwdkhMI5wT/jdlZ7YjN5Jm6XeZexZo3HnRc0H6vsUeIemGCCkk7ovRSOPy9P15ZfUAlcA0
uoFCFRJZCnk4SeO/nHM+457Qh3Px0Jr9u5Wa1Ze9AGTpAgWuyAaQmHmVvkkfTHFHyrLpg2UdTXkd
l3mAtNm5zdvirPkGrQu5387qE1yaswF2O9idxNdGlqV03E/LenWStt5wJpNZa1mAEzo3e/F7cSks
l4bDb788SQc2delRdEv9ItzsYxGlighDGXZ+b0/RIpAn4CDd4yC22eCN3QUXL5uVfHxIWj3trXad
AQqVxWEGMrCFGV7GwkgW7jonmHZasJmCx7nepsEP95ZVdAerpq0kalq9eGtS33KZp495koJWTm25
7eU8ng0CDceYha9rx+vUgyQaQsFz2bFjTrcu7Kg+8pcKCXUCLu83JEvLjduRxPxczNVVZENRnoNs
qqpvGbh443uuF3hTQxhMyECW0C+yaxd2TfHFEEf8kVw5632F5PUM8o8Q7qmRw3ALCpr9j9BnFPXe
Q+Qj9ydf8yI/ac+0yj9Bq/UYG7Sy3gsiU/MLrzU266wY+/VROwGifCsPlLkhLkGA6/1nYdYY3tiw
YieGyjnOGcGJkVoKeztP5p11aMwTIfKB0n2+W9h9Z9SYJLxv1Ag7Hexea2VHVshkTrRLzU/QNtCr
CJFWeSXU22EIOZNDckkBTTixAmdYnkBHwfFm2Tq3/WUWlaNvdzuk42xRsVSUzaLnXHlnvj+XEaJz
34xYQYcrMqGazHuHc9SLgQJNzoWu2y2vYBnk+uiYkjesZUwrzpWF5+NadyWkpJ7C8dQtan3DTuO3
aVyInvLY81LeSr7ME/fbLAXfDUh5U8dIxAaCzQjcTeFQeSYnbrfSlrd1NC9rtSY7Wwy+fq5rmZan
EVnW+giCMPBeay+4b7DscAK2yN2piTiZAkgbXNjECniknbX53RCkWm+Y+bvt2VI5+fFmqMn9i2sj
yCdYGiZXKNv6DRu7fge1pbki6rfsXaOk/WzTDBX5hYD/xfFi7Kvwbq54n6syPbuI2UI/lhNsjdjl
lDeB6NrTXT8xNhIpMR05pFWz1YpnX7NK2jaBWSDnkGXZedGaoaxvNqI0/a+wLrA/kei0+OQgz3pY
DMhsSvt7BCjVDv5tilDJ0U457nFOMPeEYxC00IBEmZ5CgHnOeziD2/oNFIrLYgRmp9WGuqvgbTnx
X/Oe9rMI5JY9SF5cLAzy448BHDFRzbKFxn1/PSWt89upUXHZkb3iVrA3BV1R+ofqo++eVmrT9cgh
6ajnNOHABIJD2X5osy7N37rBUt5Ng1vjm8qEtJPvDdEpHFnJWOfJs0RtuEDS9GTl+NF037007Ewz
WfzJKVsQ0GQV4yIjZgEs2dG2yAKoEu9DrOLVgDL94aeF2Bp5gnIoCKXeA9KTx7SvyOcYZeLcBtud
f7BHTd4EWKxT12RePOWi29xTgN8pyz+kSvMjv16zw4TMJCa0J8KhqvLsOclU7eRokujZ1e0AGWv+
RI2QRUCX8n3CfvhqDJilJ+Zk1AQdmcZzYryYbdLsV6vj3TI7fUx8GbTsfEY6x7myCVXoP+S+tiFT
hd5GjBlzbSlF1DM0JHg49Mctg+Y7F8cNT4tljFiD0xUH0czBgqqA/bw2h+rZDcBQBMY6WhFyywrF
VVhUJxQFyKShKbRX30XJQyCNYx6tVSeHvC7FwSY/DyvBlOyAQr2Lpc59IqiR4IQN1F2zdtyznvvl
5BSuPEOonljlO9VZN9zVOFUEAJfWCyIUBu5PspSrvV3goq7mcQU5RHbx0ATyqQVuygK0XY498Vrb
RhW/HTa9zzJ1m4jI7XHTrsmIBKDNntuCH6dE6r+5UKuCuHGC7tKbTWNHC2nZhPP3IVWC7aa88Ji1
h/0g0E0SpfS2Tl1fE3HXMt1kH5AtMUA9bW77YRJ/wsQILgUuvXcroRlGWIaeSXWIH1mvF/luzBUy
H3qrXm6zLHHfS2Et7s6H8RZ8d3r8YTc9LWA9Aw5fuk4iyykBVZZtGiRAFuKToKcYskZwbCvlAXyP
auxecl7WpzTNrZ922ibn0p6so8VWSMc6TPXe7jCmIAKzlkM5IMlifxuihix0P57w3k0f7dC3j4PL
xB3BmB88D2Cn75kRJNA3hE6iW0m19ZFjV3rLfVQcEJbb5yFP7GN2b+w3zjKTgSdnRg19r8C1laTE
x3nuOjsTZwnyLj2x+RmJrvwaxiV8d0Uug9gbSfoEYL7w5xjwhA0qjRl8rAwybAVjMRz4wUEaSW3m
sMkGZ8T34Q9iN/ZjeqpDXN6dbfPeAp4Hj8/KezDSztiNF2Lf+x86yMsXUc0JRFg5rh/AFzxeKB0h
O3dtin0LIHapCNIhMleQ4cXVLXnsT0GwqLeBhv+JAx0BqDCr4qGfk+owjFMHr82sCLKa9JRv0wK1
ZmRUkNSdxfTGXVgv8zW1vVQdijCbJr5fAmZJaSpdgJJLUZ2tBR2pyNb5s9a+v537XLzoUYWxttcm
zko33amesIA+SWHFobt5LZvqE1izc+AXdAlTpcX64KuVLtvqTm2sNsfCahL2tTOsbNmnmWrO8q7R
tb0x3UhW7TKa+yrTt5D68FHm5vTm5YDNOY6T6W22m+EUFLK8oLOrrx1MekMuw69JDojxKxk8WDob
doRXuwenTTxmyZPf75c8BcIRFMyYSpZhIUKwCxk63GLKUvRU5mAcELn2D267Gsiz2nBGtbuuv3hY
rXpj2l7zvcqX7hOfxbR3xuDLAh+d8+uMwbg1VtsZKVcmmqs8LA5ETFvbuoegthF5+lsizzthwM/w
jOYC/2W17hciruivGnXFodlvhdv9HIdyCnYgTkpYS1q8eHTBG31nZNKTd9tmcX+7M6gwiFjn1B/Z
Rk9J+ATwxHwd6AFOqFP82CLHHnJpCpctaIEDY0HZ5oRwfYMMqW5GoTl1QATvW6fEMe90/tE1dbev
HeVuRZ2z0g8GGRuOvNzjw+9SMxnLeSIEvGV9EJRedWqnhGdENuK7MxXmDj2xeazYI8RDXuWxJgAJ
D6dNNaa7EMuYS0W18oF2QV5D7TLLX73tg+KtYDRojeinEMMCdSapNgvrQgamgJjqMB3kHUI+/Vom
542chvJUKoCDbtGiwA3XZ5DQ/h96rPYF6WF3Qx5nogQCONxskeJNz4lDgbwJ1Ng9WMps/OuCtQFJ
MgTjc1bPZn6XjgcuUjt3wM5lAKUnHRHAD8lTIREYOsmLQ9H4hUZTPSQ/qH3EJkD8B1wNliNKF+vb
0ku1b/POG6IgLWnKhCjfg7myNxD4QK81iftskirKbCysjnlrfR8n3T1P4M/QZ8FmRBk5nZY1JLik
98WZde8QJ9QJL4kZkIbe1s0mnwUlHeEgH9Lrg1jZlfGQF9Z7MQjr4GULQ0CzygArhNV1REOxC/rB
P8vM4UPorv7FUabwBBnzRzt2uoydyScXq+G8XqD0EmIABHlbYVO7ERezXHi2q8jWTniZZeadiqT8
SWtcPJW0Ibh9pPXUOAP3Om+ow9xYMKXMlKKM+yRjACHLY93OIAitKn8pwk7fiJg0OwjnixXjk61/
ONLovnVSyhtpR3YsuloeqlwanwxOOcTXqtlxR/vlIbCMdcfIel3i1E7En35ykBdjT952jpNuK+ZY
WwWywkNAjGKfI8dXdHmcjFunbVBN5lmNwL39yIa+fLTKqn/GKlLGmY2SGRE7UcSNUV7DnNrMbCZ1
6Dr9lTslSB0tldfuMW7hFvbL7gdcHScy3ZwGFcgODKARA+SWavjT5cfWcb6QkVSY4lGotj0l93et
KS11tlErXGdtOTfGivaT0lbRRGvtWwedJee6SR0Zt2vlx3Q1mR3NJBPsB1C/M9LRZnjJiqDBHSLy
zxB7G7/Qav7JGGhQ2WNYuDsj0w2DuuTFMQfz1nrasuKZmvDSOBaU17zTZgwLzzt1ielv1XrX2TrG
UZsQ79LKMOERKaSnGCdXJ6JFH36PzMrv3SR65Fm3+6pFhAvexPuhStP6XJnFKPJBOceo9/nCEG/s
ekrWLV/A78oJP7oUWlJZO+Gzs4puKyY/j8BOVQcxSRELWao9zo7imDq9jNMUHF/UK7FcAGgJQR3t
uh+mJYenWfuakYjr8hH8My2t+2b0y/zpKdXsmADXzna2+5Uuyu++Y6dYHvFaurCviS1F46+Qi24Y
N47RMpTVj2qtJvV9WXjKqY4gwAuEpCtI7Nb5Fdbp/JuXpY5zLuxFaaPY2MCpAtSdi/MyYk5C6IyT
5FIZ/sSJaY26i+0gnTY5JLj8zMgoSS+JFyTkqTI5+om2uvMPNofduKHtcj9IkJ7eqtKGRy1oXkID
x00hvEFeRm7scfiYPaEnVr+5oy1b5vEggoF4581MJuI8UxrORCmITHywEUa73TkfPW/aq9mX9W9m
JZQcHUBw57EchJzbZGMFbdmCmbf5bCf9zx6mz5gM3GDr0ksCx6hIn6oUgbjeOoe8GnBzzGdp5fxb
q+u65irLABzVupD9vUOLkzQGdaO7Sp4w0+81jpDWDG/r6OfrppHa0a9pODjXajAa79pNven9GBvb
Kq/rNC3JNgGjSnZpbg7NvqkCgydwlQF/CgsdQ0QUomV4CSUX/Hmx7JnNVGPWBdeED0aPkHcYGfbd
P9tnDu5k/mVkYTkMiENdmbz1pafsnWARoHbBlAb17xxJ8frsr2bFUA+7GS1meXeS71cAItk5WNO1
OKfOqv1H2xisHkx7RpAfswH0zEvsCLnQQpkpICF26LXpp8dgycfigJLAv1UukJzHtXCT/Mfa1rgg
64TE1M242MrPotZSfnAaCsOaHyxb0fjjurKts+zEDDzFrjJAt7DQcKNtOplatL9hYtePpFl15q71
HcUUpKSWPkoE7fU5MFJG3+iJfecwctKw29BJOn+4aYGfNBa6wc7OmgD9byAGa9hTmjIswGBiiuOC
iRBjAKcaBnzHXWoAtiGf1WHhXV6nZm6LP0bedzRBBOwS5icaKXYrakbQz8yYh+XPKoIeqZCfroH3
hyzEoi3ieVTcT0Jk95VZ2/LFE3DMfyeh9vSza1YWfSkMJDZ7XuKo/FJlpizOMMf5uxuf0hbNgF1Y
j9RCBcruXsgnq63EZ0lWsgtIm26tp4e3+xkXE60xT07HhiS51zKmt2xlPuj7YBfFdxLZoeH9kcoQ
+nXCz8Wlq3Rg8j++691vFndxXKRtrmgpnsiFoRvpEtzaWUKJ+YoYG8RfQhRqF/nrVJwsxGfOrgfR
J0n2GFb7aUxXMgRk0lnNjjJ5KXBJWA2xKlA+m8cCfRWPlWrxGUWrVWTNqcJ69S0p/IH8TZVCaaSO
Y0sWe9waB16BUwib0faN7X3x5VwbNCUy4sW/Wk9o8YyMOJWeBSlOJ5rBJQh3ZTnW0CzNld+aYUd4
FkQABJFTwX/AeZhyMb2AoKRtQnrvvMttBGssx4om2UxKlFk8yY7aioNvlqdGO/wpx9c+ereandtJ
TcEanNxkbLIjFY8Gi/DXVtT552Xt7bkXL6ChwzqW2vfkMeldU8ZLaej1YqjKQx1Sd4PeQegJrG24
6qm5TUoCCi7m0Thzcxnhbeyd9rjyN/bPTiHK7hNLlmFsFt8r9wyyi+5Eq2ktZ3Zwo78r+gDoY2VB
xHvO7qzvDQehu25Cw9TFTa6eGzJWwB93nZ0G9bLC+rdbKfapYRtc8RcaI3n3AZRzvcW2xmHoDlbO
cNcJ+w8d1hA0TbScTNegFoZxOa+t+kUWIJRW4Wj5cxld/ZjWXKLDYolefaFXckqK0pbLPaZ9vWzI
FrI+/KrmeWu7jmbKWlOELFzqT2ZEpQ26fm6XnTeHQbuxckyjm4WDIdnenzCO6ICm/gAti1tjKKrl
518P59AL7tHA7EN5MFHw4xrpLTWth4bUnWWTeRaDwXpsV3VCp+8Si0ih6O2GnkkiS6GOoO6yUMVZ
6BRkR27bQIYzIiqXk7dgUXrAA9SiLzIalDSUoiOpASpDew4qIBcB7JRmIoK48Fo/3xbcuP7OH8Jy
vIekFGe9hDI94lzr/vjKnLI/duuKlcmzlXgFX5zDZEcalu2DQm7q+pvTjzzzuSXZ4pH9VjI4TduK
1RwwaX65R8vSXIIO82K5x7Gf7iert1KSy0jUXqGhlRKWNaje5UTHznr4npfWFH8KZjvlideAV15d
HRTtsoHUMPc71r9M1g238xpYPuHyDkRouVgLviNcokzxTZDyZE7e0LhTdxf9JOFYhD6gaXctTLkb
nNxA/Tp0rZW8537myn1oYEIFgjZSaXNO18n0UDnMxB7CmfDmXVCE3BHWMOT2fq40+6zMncdRERFY
GvwOHcxWMNV5W1UnVQcGAT0QOw+rBXj9ILJqKI60G+EbUisni3iCu2VDMvbA84rTI9vUq5I/IX3R
dg8qF+5OMBL71sO6njZOSbhK/Nc74q9VKcSUqthC4BYvLgrR9MqX5LZPLahoRhYsU4f3bskG7/bX
iekDThZvukcIR+almePhobPApWc4uF72hhq5cCGOEueA00vcT2AS4w8W4evF0eJSHjtUckW8jPag
vrAQJMNG88bj9PGq3tsv1GFvwNxIZTBxVH7vBC5iDEDB2qDKbLvJupPjR49KmYtsUrMR4mQcGn/g
thBLQk1siLHtHieH9QWTzwG/mtnkc/hgMPlMorxNx+BH5QZudXXmklj4DtDQBXC942wKXov6lYrI
1c8ple/6mFh4ql79dJQ8vnOrj05hePpSNam5PvcEfOlXD2nRyBiEOyk/JkafOb8K0m9NsctNXpJn
myQz+Zv3SVXyQjHzOq8i5tekUSr2+R2mRwyVB9dR94GwMVro2je00Akc40yn0vuV1CSRRQGs9/YC
JLdus/sxhVuKwLIW8kU7WwaYHxGyUJjOjWyXDhpf0GK+kbVd662nedP/6GvCpjbJBMMbcYokY/3b
nIfoUCLB2Jx6mLihRr8oco+6J5qJJd+zj3WDC7bhyYkBndb1oUvq4nvZL5hHo3IM+vsMe2bLcWhq
GYgb86dabun0BvuUsjRl2N4XrD3+VSO55mhTdS2p5xwUDlBeXagy/IGnuK7XW2qW+ktAHmW07onM
GOKAopIoO+y6QGDMSVfXtDC6+SXoujzd5OnIfQZumotmFqHbHhlddN3BMIy0jyt3LseXlUwqcTAr
up6DXn3jnUWTOkyTuXSxM4AXvCTa1Usbp55eZqQ7Rvrb99l9ftKzGs23FD3qT0LECvkL82tIHzjN
mYczaZLZTA3AzjIjOAtqSvoz1GrKvk3kDief7pJwb2BGyMI/LFhmeViGLAE0uxT5xl6NEhPVlLGK
OMM6t8urSinkt4n2lPmyMM8isub+xR5slRvDpamZoNwStBjdbq0Hq/yArJtw0JcVAksM1Rlu6x1p
7pbD+pCi6yvLck/jJU6AEcb4j1gpVoWio1KY3Ple60dbInliP7mGer/wkbGmj3ZZrE9oLHmttvng
4RrDRA95w0mnHM0OW6jx3HdW1x56NHZw0STh0pe1HyzrRrIzTk7Dr/SyRO1Ee5bATGyH5RumcAmp
umnc6VrLoXGeteDleKh7wdks6dDLaxFO3nrSumrQAwFNCnzCPstF5XcCdhs+Fonv+LdgHRL8axMV
i8dQpBP3p36wjeVMzzCOW9zdy/Dhu0YebhkD16PaVkVrKiseJ7dnVlilNZ7ecWD00jM5bb202tZo
KozugRieQYRXsjDzrIjIP8uBj6/8tXhP/3ttx99UgPf23b2zRkhttEhe+zu3jxCFpfd0P+91W3v2
y+AsofpoCvyMn3OGI24fCjbuj2TZ84yGVcjr558f4H+lI31ta/7zd1E5aLpfLb1NnmbD//2fEXb3
v9vbZ/1b/f1H3T/N//tZoGL/9ek2n8Pnv/3DthmgTj6Nv/vl+bfCYfBfVNn7//N/+i//JSB9Xbrf
//F/frVjM9x/GoTy5t+Uooii/v/SUozmavxs/l2dzp/4S1pqhahHyZBA+m0TJ0wT9l/KUhH+A3ou
6ckeuYbowu9Cnn8JSwlY/AeCcQtbIElcRGbezWWqHYcMQarl/QMok2mSkIOFhzdO+L9RpyNF+psu
i+03fAyEpfc1KKHnf4+Qm4IhNfuh7iK3X2e96e1elT+NDGY6pb+Y0BN4JckSrKXt4IGZVuuFUeiq
YHycuiLPN640yOFoRVpUm5QvwbzmtTESRJICWNxp8AjuNqsp7C9k3ZThyQT1GUTBrNXwhvnRI7Nj
7UFHj4SkHMg0ZMYeTmn1aU6rpEnXGZua2tDBJ4uNusAUPD4mc+B8khiWbctEld9yv3V33gTlBw94
+d3RjYukOql/huGUxytaEoqyqrgZaZh/S+ZERL7AWOZWof1hNG71I4eJsXVohR/7KgeRIcSwdUyi
3yOHONEId3L2GNAR5yhSQiwui2cYZIYwPKe6XwzysAzn1Zo7+dDXRlJvKtmmT+PMFLim/NqvjEBu
fsPySa0FgvdiVD4LD23fxDSgBwnk7H2ZUn0PrVTEvtkwdZh68UhX59MUT0m7Y0rWbJekwKfqjHLe
r4RfMn+UyT1HdWSD1nlt8KDoO3/CBBNR4levLlvWIzq+9DVMGVoSOBKkB5q2YMt6ib0VCwle37Uq
tm6Q/OkDxlw9ChFyKSZ0J8V4Ugha42mZNfyM0D3ydq1gonflG1vunXH3swOeAK6xpmJHfrRB19C4
uzYZ5Xno8nrPBTM2q60Uxn4pHrJEXPO2fMttl1ffEmB9s+Y8fSeylUllOrAdbMnA/ep1lm+MvloP
wq7nPKL3y64eiYpjZHl9G/uFX0UZn62OObm7B6X0fMI/WEZzRahI1HZhdqSiBAXiWMZL6IEqowt0
aByKcts1zF3DLFt3MhtlPFLvn5LKGiK0nMvOLrGnYlfj71M3L0V1OTK2ieaSPA2/E0cFhX0TaPva
9KuxIWOacBzp3cj1sM8mb2q2j4sRZ6q3CDCw0mtiTd1rU/j1LWmH4mt1Vub4ixrrYzXkrMnte4SP
k8l3j0bpeW0kgc1hkP1SirwZtdrFvmladzM0Ju2oJ7gBDevc87U95nagjqq2/DgzVvrthbSIvq4v
a1l3hyYVMnKCEcFqOnWo3ixyy9GLd1wEoBURiUyK9JJl3HroAHimMvV615Y9MzbA+l2kEnnM8mYR
IcBEx2aIh4Plnr3QnMbaRSRMGhleNfFjsoGtDLWdPie8i8kjdSrEPp1Xbqaqmx8I+c62dmYXG9PQ
blyF5p4kmvphMMhz07Kwr4kwwgfYHuutMWiSUpTQ55V5ORK5OnS+2tSx48VU01HJOT9Loll3wlff
RC/SbcsIMVr8pbkWIh3iu6EuJVZsPqcp7N54CouBXReX/pSahp3z5l6645I6r00iew6orPd3yZjO
34YVqdVKKjgFE5c8y5PqRzBbVZwU/DECRHrunZm4+TXl2ZpFSeyQ+xBkM6KjMpvw3RPvmaSNQvvR
M3tOek9uiHKoPiZvtE9yEqT1zgbqK1UinKPBYcL5ZenyJxIIHxn6mO1qw81ZjC9uSpxbq95hnazL
3s+IctohHgoBEnFpD8bUpClzr9KYxp/3qYvee4IbVW56FG2sMBOBbry5heM0oh5JXXSGmjSIEsLD
PRkgJHTA8Qho0hV2/cpEk89oVDz76CE6VhG2B8K11L64kCHL6cN00WG3U3MhnwgNYR6EXTRl4Sna
TaOpHtuR9UN2UC0rGKvvjlVVPqCGqKKE2+9gpYvYCwbNZb68d6k+SRZ+Hn/Hxcz1Nkz8n47TnQoH
PDfzsGIwrVg6C5V3dkstNB26rV4Gmxjbe0hKW8mNKav7LmqvhLlDPsE/t4fKY2voL7+c/MVMOOcC
97tEonB3dYpewy+1roHV74CCx6jAtjbJDW0RnDtUBfVdVFHb52Ru923Nh14Z4GbyuBTdnq0xNqh7
5ndBPkq4rVOUR8n6sNjLtpnGOGTDPi7aYpNZRWJQWB3njoQvpU6Gy4BRIH2LSiN5tpl8m5l1KHkR
jU1ymap2YzjL42D0uKdM55UDLhTIRzSCPy9zSCKxiGaAg01uAzSu5cmuJxutTmdvrTp7klPTbDWL
G2nblzYtXkq0qz3DzN4oiCOqTevAeNS5VZWbfRmWs66nvJzEk+h52WZGqTZNkHhv0kp7Ur1E+YbD
JTtU/cQh6NuC/dF9R6g5THc9UTc7N6yM7VB2Zdynvrt1h/CP1ch6r+vQjNfmvgxKf3UeR4rXTvB5
ssSJ9bKOx3CefiZzMVyTDI3pPPb2sZRZ8uDNsE6lb/cxPJPTHKDYnbNh3Fqu5yKkc04ci1nkTdJi
Lq+mjdl3Gwarh7QLH1ofWPo4jNmGHI+WZX7abdvEl2xk70/yoL+IkbiKfD76QTn+RDh4F3c8UK5b
h2QKex6m9sVlo+UaNbpXtoIDhMZ74pmM3MorY6xa7Je6XVbJ3VQYN1SW67Xy/YV18vSkeS+G6GDi
ueEwwSHOxkSnG7ZJp3FRpzRRT2ZqX+RkcUjq6hCMdhIFvVl/THXLrhjdxwHWNesPUlM+J6gBpyqU
zT5hhUpvwbBnZ8tqjKZhFN+ZefBi5xBXNl3rFjsepZDugj8KTeTFq+t668q8JP/NNL5PPqLSTFY0
ZAHrH9of53fOR/Ia0zoOcmy2nIFT3LgsFzH6/Ei0FWxTE9OLy2Bhika/avZTFnwXc+rGBBS+TFVo
Yebh9POgJd1FaBoeT6/SaHLa+pGhSxuZ47Ar2B/Gebd+JCFZnWFfPWAzjzrtGj+GVXEG2qTL9fZF
T2txqlR/RHOLcDXfMUAf4yxgsD0TfQb9BrZpbd3qwr7UY+5ExPIbiPNXTgrL+KO6ybkyhnhmv/88
uiHc2E5w/3Zncpt2xkgaKWOoPwWuzthYARcl9lBGab7uCx22h1KTq4oQs4iQDnsUdUMYDdJc3lRO
ZmeJIyjuFoOhnLC/B+Ke+FNYO4n477B03dnzO0bBtfzwCsZXqW67qC8wM47MWXZeV9r5Rjum5HfK
+u7a4WA5rdUsNkz7Xy2LEooMjE+wQnOUS7UeS23OG59Bu6HFc6aCh6JATisTyaayz3z1qHy/35VD
JrZUxNVGJoa3L4Oy/UoJLqliYWbLmzCHEMgmuphPV5HKBzyVmVqe1grBubFc2nkentr74CbMCfVA
wGqiwiKDxg0m5IOrhdvC0PzzOMnVOIgyrFv2DU55SJRrbAZYK90255qaUSX1Yp4qj7hZiVoEfUIm
vRY1fWs/NegFfjgGIuHWWoOHpCj76+A6ZItNc3JLvRlVaFet9qFu5DrFXYWO8y4g/GHO6FWASIoj
s7yRt9Gsj/I+FyH5CwmeQDlmGL7LYJqEmatvlPa+Djq5o/D2T7NffCvqQecMU4iFUNoRZ/Rrzje1
EI5YQPGJ8sGVuzmv1TbI8sc1I/bQneefM9HVh7IgJPAxHQaz27hZH+h3MQdGwY4g8Tm0DQ9yO8qt
ec8ioL31C7G6oxAGs2HBiFinMbhmX5GGw7L+a3ZXdTDCPJuvYiCSYFO3wV0cUk+HMGe/tnHGuX/L
ApMHxh0a8alDmb1XwHE1wtXZvXSkSE1+5Ohh2td+mvZftlF6XjSVBhd/EVZWoc1xCvtkItj0rm3b
Ns2Zs7o39hzjuNCNHNpc1OfkkERL4JBGsurBHLDMLibS/Z6EQXNn+erOOsQ/FX40swzUM0mEXBKS
42bjeUZa1x0ccHas4JnG5egDe89jMpcqDHLrmHfWt3LuhIOMKciNuHcT32UB3agf88ymHr9wnSNJ
0UXKiofXjoXUekVlWq+LYkvgLPRnEVuVghEJacMox7I0M2MS6NyfDklhr9Iyen30PE6aF6kRPN9o
NHlN+9Irp0uzjDLFQP2f7J3HcuXcmWWfCH/Amylwcb2jNxMEmcmENwfAgXv6XmhJXVJFVEdpWB09
0EBKJZPkBY759t5rzzkN2mrXDl+VBI/FOBsN/SEpvbI5GgSZEYAYsrb7IS3Q9GYAzsd8yBt5GiOO
20Zb8nOtAYilncWaA+5jTFMKF5msTn/maogPRq/l3wWlA5sEjsVDpPQW6mxl35PSVYNaLumWz0cJ
MqdzA8ZvCaYfivHALyrJfdKH4jmF3l9gQeKxPLgWsZA8AX2RKVjOc0d5qXDYMGTdMhe3DxGa7l5A
wjaght/YNkAPVdxmy6R9z0A9hbYUIqxRY/zck1un08QjZcp9HZi1d83HoXyva/cr6jqEP3t4rSZy
4KUCzVGatXbXKRLB7GM/0V43ETApXxaZ1GEZ9UEeiSP2BC/I5HjvU3MzYi/YYv8hkwgeKVOM507X
AoZMpY+N/HXEu7idAWKHi4fbQq3Nh7k2PtrSO3JLiFCZdSJyTb3T8/6nr+0QZep1HL0reuZbJGfT
9IWceuYH2Ssf9UcvkntSW1z3FPFV1Pe6zw9W1f/K1Hpf2vN5WUprP2Tdh53xAUzeGsXbmAlWenvE
YNKIQ0Yqzs8S5VWv1EfRqVgPtBtF4hrD1eoYeeOPyiQM94JXX3WlezILMGuFWt5jc3zMF3HRBAVB
eDLaYGmGywQAJnL0OwJA7Ndq/4cKOt/CS5oj3p4NI+EUSl4qr9GMFZ2DsRgelrp4nz33k9v5uDfy
6GALYw4cmxsSr6GtNrt1E6zSfSn+ZCQ9SLLfC5etzDAoipZbFt8hGLEzFP1ySiQGMgEBJkKv3SpR
Rud3vokL97uf+X1Y88HVjQ/MnX6F3fJjTropYAh7mJfoo3CzX/iS9JOmVsR4ygPeMT9mkdyAql1C
vS5fJ7wAoTSHnQQ+qkRJsVEWgj8t7QvbQR1N2ABMadkFm7i/Oo05TMGgIzSaPI5plfF9DyWYD4gb
csW3CtUOJIANHOF8yzpfSe+AOqoG9EYurj4u6N9tqmzrHi4hXhE30LXsNBXq2XWgPDcaVtGlYQBc
oiP6qvE4OtlLlVsPXTbshGW1D+mgc+N3+S279sHx0gPFUnt3kQG5hCCnT2rn9sVTo3T7PsU5QpV4
nOlPKkd3dYqvWT69TlgYXwpZhuBMNo6+XA0vf1kJCE3vHpMB0iH2kHShb2+x99iQi03bSZ/myTAe
YUep+nga+mjfRvPRhbRGH/tLgaHCBhKjmfGh8qon3W06RjbFUWvTjTaY6dlTtWPfaDuVkgujU14i
ho9BI9OfyezMMBeLsQPHd4zmKox179EAQLRPZl5w9nk8BQkBEI1OFV78AEbQ3V0U9zbY4sYc5cDI
5j3r0t8RB8OFLRrHYB5dU+yhZ8QOzWcX/2iT2Th5eAn2Ko2+q4HqkQCWtsmSeQRCo3h34gUNNuEK
Z48KbpJ71Ct4WCMwCcj7KfUvRD768qFIYp1xQXNKW7bftgd/mKvFrSjVJ7sToUtRYGZ3Fzelhz63
0MY971HC/dxhfANf3ajBpGGyNLxdidfeYcpzXBrzqDlxYA15aIJ83DPgUbH665QAW0/9wnNr4n8i
N74RijitLp5tPjNPYuzxEFHKyXCLWzgTyv1CEAuvf5hmw96qSlRh1dnq4xonqq1vijzfO8U74q8L
mTfxolAfHZg5xW0ZBDjVO4iY5SrvAN/ZztEpltAFtZ1VzSFzvTB2iz2kSuWitNe2FudyJAA2rs7s
Pmcsorm0i3kY5aPfVYqTh3SLAQSa00S/yaJ5eG3jZoOO/dbVBk9sh9mvOtXcGXEV3lmv/Uq0m9HK
Nk7POb50DOWiW/ljFHnbosL82j9CpDigwL6o+rIZlvJR5xeOr+AgdW5rFWd0jSOpnm9tR0psZyqz
whoH+ECAiLv5Mm65gkMRzsWXmyxhPMfP7chVPC0ye6vRM+lbK+uuU8V+qPWfqlT2i7b8cdsULu+K
i27tgnc6Wv+BmmDhNDwTmLjEwFwJ4HCCLuzHZEUiksAIO2SaraLiv08d8XsQ1XHMx08CUpeCkENP
Q7hdLG8tFeCalwdW1HBYaWwGM1UdSGW8u7ERVlZ/mitxGTlzUHnjk0V+pYaj93MtfcvK/Lb6mU3Z
oVaa1zRTnItVsnaQr2QFy7GxOFEc2rP1MbfmLbfaK7UrcH11eI2FCluPyMKBg8RrU8NOrDmKy/qD
edphgjwcSQTWHBrtIYrGs+p1hHVtRr26wpVwkvoLJeGbvsTRg/cVomo+XTK8ab5bpU+uWn5g+Ybg
ManY4LvZ11K1DEj1H3ur0raaHhu7TJRfhVaCdBy61dwp3YOWYPzlIPJhThwoBVTbLYHazK9SroLz
0LTHhprBsEqqBBtM+i35CDYpJq3diDWS8+BH3in4L5M2xJWOObCummDovIcyK16qCOjpu8c1iqNs
ili09NulKMZC8FVxidibqXMEH+YeWLRSqE80pZQFIR63mWapBLSdGEYgh6TKt4RtaWLVIecu21HR
oscuIU61TV0C6SczW/JkV0SZ+bKUNuKAFdmWE5qjrT2XDQmvIDULJQlJlzkYvZyBrZMVliQjT8bv
mpKcAetRb/1Jq955rLH1PAo6tTDQesrEe87pyfE7t2GNiAtTMuFslKUL7bhtPkYjxl7ctLNSc5Ny
K3a6csyvqd2gLXiD/sLJ2TPJQbgdaYg5md8np5m5OMaRUmydUhJWIcNnghY13fRFnyIbynLUGY3f
4+m3AbpXS7TPBU70rTdlK98KyFQrdpTJON0h82pb8/nYjSmEDywZ6FeuspvmuvzUM7N/GPG13fDk
xUlQaZx5g39fkvvv6W235qd66tufnx4+1P8E0W2t4fivVbfzT1f3/8pzWf/C/xHdgHJSKWPQLKMh
vYEa+BvORXf+IhKPF8IA9Yd0traU/0N0092/rFWJWxGcGkxHDQjKP0Q3Q/0LjtzKZrBUh0yC9W9p
boytCOH/R0gfO6QFDgUOgWUgORvENvnzfw7pO7Mr1In2uF4CZhZZbgWyIsEUg5nNDaleG2JamtmG
RNqKc6HqfdjX8qga4lOUwyGyh73omMNYakLoMOce0XL2qnUApsKZkqBIoUV63kOKgTX33iLxVa9w
YObVIs6OQB8IE9lvA5NtHuf+SproeXbS/qZ0YuuQSw8857crjF9DyXm+JX4Xlf29heQ79NlnbHpc
ZyJOv7yO02vVM23CCtIGhtG+4hTZJA6RrBTj43pGvRlVchK9YW4AhZ+rIt3ZSnfnBs/kIiFCxkzg
UK2WVjzsG5DWySaqORYmsvuxjOVzZrnICWD6HSdUoQx/0MrWjt6GjP/yneXFjaW45M6B78kU/cZy
sk8WIcnIqt1iTfmjLFkd1LV8b9vyToUU9QlEnCLL+2WlZ9OKD2nySuZg+MxUC3pW7wpie0D4mjHW
OXvxbZL4zAqs5I2CklPwMzGNBvPvj5rzSFgFZm+XiaBZWHwtAaiq6Dd9Qfmu6kCDRgPDApScjE7j
gim7W5WOD5iwbwBMOcP2QafVF6xhmV/W1cfSaoXvNdPRy2Mn6NXqYpFixCHapiGVjU3o5vQzKuN6
LXDKhyRrgKkWu8FtwbQsD2ZUXLjeXsnfH7s2oVtVaZ5amT3Gc5sEeHzrLXACHI2K80uZorvi2MxR
XIjmaGE+06PWN/pZ7BS2IbCUBvmzpeyUE++KTyiQ46Zd77uyoAVogrvdyHvVGk+EdZWnnKgeJQ+c
p7SRaC2ozleaP05mXj+JduHgJMR3WkxqYE0GNGlsrr6c4UYMDolGVDVscBgVNxQnxERqU+OgzyPt
69kSFlMSBXC40b7azgrgGYgNZtQd8+Z720Z/hGZcyM29VTmDSvz22JSs/JamQj8b6Ao6mbIt8I+Z
yxQohEx4l7Sd9zNzrQ2ev2NS0qvRzyzdVtdygiFT04PluhNH/zLTHpmwcBSiHxnfl0je85rfke6u
rLHU5NafWITE2ve28F5Upbg4RTJv0WwwEqX6dDUrhL7FkptZZh9rY9omasUQqkbzukbLfKHX17EZ
HSSEqAxjePVGJi+0D8dM4u0sTA1172UXcuFYd1NzPFBSRgpX4jktzVHT4cHVJ4WjRdBB2N6ZCUyB
VIMT5+ARpE2v+DVqacmBgk4KjPMIiZnE1pu+kDUdwOSW3Ekx2q+xMScmx4ZH/5dX5eehZ38mjUny
qlPIe5VHZxJEHyacwWQqq0HfEdjOAyTzalNShMm/ZTHrooEgp+6vxx+TFLdUL0RIs0eQ9A9VpGw9
7zMjPsCjkP2Kx/MgDW9jpO09Ie0TFJk++KbZVmcJD8D0ZebET4Y+NFypNXG2FZtpvdeUIQMrjJAq
IyZsjYcWJeuzsJtxO2uRho2qfbLkDAhhhqtJhIbat9i6Nj11JfNkVb9qGTMgryQcgdLIDjCPlmCu
kI69cVhP/xXW8fpmLNMlX2LUKnfamx33/wHfMw8CFkFPOWGVO3WF93txhucsG18LqORtmdSbclJ+
cFB5ELNVRL44usVYcLFcH81hPnU1JGwb1RUFLCMI4Br8Q7Wy73rEPbgcI8wWo7zoMxclxYVFTYVC
yUyhVoZ74sprVuesBWpc7OWIPhLH40la7hEDqL5pmBjtF08909/5Luxe93VCoj+Za+C1gGcHnsHN
vvNKX935NdgPevvcpZ3OalFVO4n87ndOxd2wmywUCGc7D9WT5RTY9h7r2dhXo6IzS+A+UZhF2A80
MCx5MT9HBL2gBsIO0Yb+FSNmd1Fi/Yi7F/9xdeS62ak+DpmODBzS6miZI5lfHSogQnQAvb35peYs
n/Nqss3t5IZRL0Z76jukBQqmmqKf4GzEt7H80vMK10YN39PJ52sxm/bXIJvfadx3u5acANY8a996
2j6ple2IwwMfGzpEx0yfmNkYLzg70quSpq+LldphMqwNGvkhtVh8LSQmMP58PuCN3bn/mR2XLHdc
nOzIjQ7QzImMEunAkNIE+VCF2CY3tpCXtHdfWsjZo4xODCl/q5qgIgSrt8WFI3JhWcTqT9sVL5pD
GyZ9IdY2wcEWYm8rtwwOOT4mFeblgXsW3petV6Eadp2h+WISco8TEEWolZg95PhoDurHlC7b2uFK
4NXtV67id6w0FoDRyO3tWupz8YhycV8cP1InasgbdDQWi44QG/44HnQ3ardzu1jbTJEImZ2t7vVK
Wd6nZXlzbYRbY2RkazUl+xX5ErxWVrOfLNwrYPHRb+ok+06zeNiaC8kg38K9vHGmiFBylNdBYqfy
W02M8rDMY75XElO+paY+v1pAzZlbVeUDacXQmxFjWutGtndetVKLLCxZsidDMd/KKu+eM3UYieK9
EXDvDzWxhW3SmwMHpAJcBl4E5q9OH1oF4+5ujD69znF9XJymH6tgdE2RbDsPaVHlUlyJn7GzjXOk
uSNQfUtshtn6ghO+o2fdOpSaosKL6d90qDSK6zxGjtz142C8mXGdBlStXYxYr/xYXy+1Wl8FhtCY
HnXslkXe9AfDVeGBIOUSgYjq+NZXGaZxdZ2Q+XRzUFJPo45ViT2dAaHO4ImWjiB36jPNEH6WMkoo
rFcnFWcirX6F66CEPBaNnbfFmdxtsaMYAfef/ZxzofLWtpVyXMfoTG6w+956Q6cUYH0f7XjTlKgX
swhUAdkpc9gz67MqFUb4XECoa2m8CN+CfIp143OmGcSb6VYp2sOYqtvUNF86ulYMbR2vUQ3hzdQs
ZDNlUYNDHpa610S7arlkn6cFCb9PZhNrMvUfMKAg0c6VSikyPb2zxEmcx3vTuseAXQumRwuEngbD
MwwUzksMI2un3DgKGOhI7qO0OdZC30FqDjh2bSXNb3QNuzvNI6ESM0napnNMKaK5POaVfTXqgUk4
45gdBp2XGsgm38loBUYi5V7I8dXVbH1jEqFlY7dvsuLnttTv2LGZjLKfwcH4MwzjBd0v21oo1lHV
7QuNsX+qM36HcDWkdbAsio9Qsh0ZYxeluR+66JLK9rvtHhV1fGpgEOVdtGmMp7ouPkhqvlW1hn7k
bgdmNItSnLlXHxyhXgXs8GmV5qFd67i0UdwaNd1OnaBdp53/1Ln7jtnVX9eG3BYfSNw/yCEna5To
i/W5Swu8znKnpOYuIVJtpc0upwJ4gBqVcrsnG/exiL2nxrtaxJzm261Remcjv3rL+DnM+rmLz6r5
SJLogZj/iV6RwCRN4OJYbZP2bKsQ36I1sqqxkNVTe2pNzjbAhC7Mgb5szrrwZ8oAdjVnpqb6hru1
tztl0+SXnphToOLa3nguiJ+m4suQ+/9T5TzYnKbN82w7nKi8C9UDt9poHwbF2rJ+XKDO+E7u3i2i
M0v7yJSUlHE5DZBgb8Tge/xq+oXGnk3f6sZmVNhMhIrkwYJz8OaPaVC3ZP7e0hRLPgdVq9NOAJtf
UzN5aYD0+UucxuGs9cCg2bRSea819SONrWIz1AbjrITuHGnc8I3ArNi4WebDtJ2xRih+O3kHWXmv
vc3hRfTyOLfqdtKNdicN5QFL44to3p3JPk+294snKd2Uff5IUAGALNRen8tIHI7J+M2UwAtd4E86
aZQLjgFjVzXlfpn0a5apd8zLYdmR6Go7O0LFGoH8OD82tHAak+fXVAG5IZYE3MjCa8BjOXgfE2el
jK1MrRQCBQ72xhdaDXeNgrRmeWkX2ObwWKXDBtfUTUx00unylLMHEs8mzDWwBcjJOkRL5Gu2/TEM
N69ornPcXgzFffKoJMxb491k6qax7LFntG0g9eZFLt+5/ZVZys9inKgSuat2aIu4Xpe9B4Kv+26R
oHml8QA34jctT5datV5LDbe4Zc4U6tBtwXeXRMqVktMwd/ujbg7hnDZ/PK1+mOIhrJt3PaPVzOj2
pMpOcapO11ij9W6Mbo3Aj9oNxpFNm9va4uuEr6kq4j8TEBVApBoIlXSxfxNlIIHd1Qc82SDJCweD
zthd1hBoqjMGFQlT/vYzdxXGkVQ8zdm0tVS6dPD6AHliayjK8aCM8dVqOZIix9Vc3IbBT7sRKSzJ
UfyqMaQ6lkzPiFveSpo/Stb7pJPodkOGwpjiho7Gas68tGe+OxoHjUkQ/7UOjMJ9jprkoylzDlsD
rlgNF7wQrwP4kgD0xMh8DikN/NuriXAayHxYCIFl331DI4Ji1Luqz78SnbOk4dZix8n0ZRhmx0fn
OyjlzHRRad+HSHyUcDI4/iiI1clUrmToXyWX1qBdqJOKauh4C2QJP3Xtb/q2HhFNLEA47p1eKsFX
w906191NV+WFzrNrTlsAbhANOlKLYaLoFoiBEd7ArPMY5on4A+nCok/ILMmwJgDTTGhddTctO9Wd
i2060DY1NqVgsEdKxbMzMoydmvErT6M3WgieEwH3h/vxtH41ectZiWM2MAVfWbLlw8GtqhAPUOkF
813JDB7J41REnOCVNn6gmTaYRv2xIl+R2B7NiF3jF9YYkun9MRztXjC9jABKk16ICiYgcd7gb4qq
i5NC7tJwI24cVyh4eeZ+m9i1F9h16jylg5mE/Eon1ofDTA8yrx+nlame7n3EmDy2h+ic1mWHlNzg
zjRlRSqsbCDReBBF0tU2quegoywhis/IncqDraBVOdMvSl0DyE/b2eTZyJ33GsfDqHBR6vSjbZV/
MDD5xlx+JqAa9vVc56zTGT4BFObPMh1fo6w6KKbN1T02jkvH1rZ4wC1U46zTF7eyE04cTYFesVZt
2jJFMMMprJhn22KFc7T6WWqN6oXzWjRljEpyYGtBOObmoUVsfhbSz8yw3KGC8guyhRZO+VDsPO7W
u7hnBjMlcs0bNUl0SLPCKUPCo0XQErjwVd4+Vo/olMXRZe4Mw29R/gOgACitjv4qo+RbetT4TNpp
cCogDvwYXfIV86hVjvLMyNbZaE0eRlkDi4ZQbNViPFqwKyVoBxE0KMjj5j4rQT3mUd4iKsiwMjEJ
y3i/4mNjmDh+681bCg+njazTNqit6qRpBrpgEpR6dcTe9mN6eUgs/khl234ok5Mpvgs7epk69z7A
EcY4v5WufnRa6Q8SdpHElJUO3Wfk4dcsyu82H6+iSE7F/BE7Mqgr7HpmfJvm/F2pmnOTC2JaNdY4
+pK89AjN+MEl3myks9+1oFYqZTybdXY3SibZnbzHw5uYssescfF6Lwvm7OadqYJJHnKAA5XVHVus
YjIisI14W5AA2oI0TM8KmeAxElcZ6Rgu6DCJpuFGKfoDryXObAy+MebIRfnBE+AvhnwbEyF5jesT
9P3HfNK9K/Rz+1XIFom4XrAfg0FJAY2Qu/4oqBxTI5KGeq2dlUx1wL4Q7hltj1rs7GXoYsZZGH6O
XbKKdE0SWipmjbwS137QU1+TyxMYCgQrmRODVd6wwdziKYImU+ucLhezCmjIIFI+zzGWnkfF68gP
t8WrXkMYXAQjiKLh+C4JKg+6n8caZKo4+dPlbX2I1NG7VB7uWb/PDLml53PfpjkWNQaKPq6rSW67
2n014+WFRGTuD3k5n6LFORhxcmEw5NHXmKzyr6HG3BKzdKerHHKA7ucytOL4kCw4ngfTeYrpBsvS
4n0QHKn//zS/n1c8+xpg+a+H+buv8jv9lwDN+v//O5tdM/5yqOahkQHajUFamT/6B5vd/svVNLyH
69Ce4Mo/TfP5W+RnXItZvm4Qo7H/Y5jPH6mODe965bbrNkz3f2+Y/58QytQyqaaumoR1NMO1SMD/
6yy/6SZtnoriAXV6rd6cM/ezYqaIZ9fBiymsLKqam6mlvffsDF4XBZz7vWe15QC/NAXbdUxQF1Hc
LUefZEzxZswqowelybwDb6fxRu5EV3eGUE06V9PlsbYxggdqY47JUdDpqZyFU6rZHrhg+iJ7VXy2
nDYG2HfT2G+tNurEJVUSFf2sLOiIb0Fu05GmDg92HkkuJEK4nx5iHqfXNB7FumUZ0IZkjZkgGxa7
BCk6Ypa1S4PQsj6MKA85Jt/Q9tDsArdVKFTj0pdmWM+8IgqZhbf9li+53lGFwbkBGRv+S61GvzpW
gclHtnY8f8H4HYdxpUEU4bUlVzQzBIYNZhJKsDFnDdvO7iN8+PEoU+6U3eqY1EenCfoB70Ko5IjS
5P7May8doh9CLJbj1xK2ULCY3rpREODjVM3Ycd5ovVCyA0PhmdMbMx6G3V75lme9MzENNMUbxN8C
XpAnlDS08QfiCKWYEAtmozPnpJ+CFc1xW+eaQuOiuCJqOGuoY6ROe+CQuR7MY2JlQey2+bRXmJTM
mMM8HRPYov+2NBo1t57ZTOSkGEEzBzVqVqfBqTN4G82odMwzcn303ZUGQlwDSXp1lC3PCBAkg187
SiWBCjb5wN9arLzfa61JKyuxwEzzR0ciFY3ZBB42Ksl7YPFhXFqUYnoc6JQ9lpaqFZuCkP6Atcxb
EO3rXl8pphrTf1mPevy3yOK/lRj8f1Oe1P/vmUBQRHXbyu5fV7X1L/1tVTOojgBFjkLp6Qa0fZdF
5e8KpfEX4qOheya5QLgc/7SmWTZ/RHOXo7tk9qBGsBL+XaC06LmBLu46tmtoALjsfysUSCaG7+yf
BEpWNAsmKv+Krho0PrjWf2LwD5MR52mkcx+I9NxEsC+8rTYJZ1fIxQGAjdllsSGgulLbtFJxD1YR
34ZR8Hwm0VKcsKE7O1j2n+BEsMx6XGKXmoloNiugMKci0Bv6N3V+EJ+CmocqlvO+hBn75BCODIsR
dlIytEeRw5zFYyT9Tm1BAyp4QSnUUTbWHHdHt2p3NiSGlwjcj58sWMwiu1tHLTbYltTe9BE6lVdk
C5PVtOF82UP6KR0qJBPHKh+mJUaAKpuPxuwe4oi7JNhBJJoYlY4WbSsfzU1LdOGs6YvAizTnvOxu
Qnin37qiaXY25xxOIWN3KocCCdDzEIn4hLAFMpsv0/n3mFQus67qOS5W92IxXnS16u7ZoIgd/boA
vrW2PlZxZRyYXq1kWyPf2zi4Tjwj2FJVbNtINMqeoGO6B2yogC1K5GnKJQtQ7iTJ1jUruYOXhx2v
JSIeeIluB0MrslcQ2wJf0Lg8E0i0ubQ3Ees2Pnm6ICbwxEsZuLBVTCuVf3rp7nuP3aUipGNCjgqS
EsWydSFSs6hy3UFOszWaqMsIezBfP8Efxwh2yN0f0ehkZyqH0TgUBehYTIpfRG7+9vK0PfVOV2+9
trXZ5KJmT5HuF4bYW9XFQwDsRN8OlcLGueTixhlfpRmS28i4zuXgrhthr7X3yRjyC/2pn6bq7YF6
c30qjAJEvYBGm3SZE3CS9PYpmROjiCQuOkaQQ53SApxjo4MgQa6Oooq01T69RChho6Sb2pxaX1vI
OMyMjIm0Kc9znPV3vF/tJ4jLhWuQKPbJKKITA64m84soAbvN1qr2jEJIFJrsSrOmnONC25ikk/Kc
I/PE52g13XkkMi80+4zB9RhX5ZutkGhoPvgssOqbyz5rNW4ZVUbCjnEu/egr0x0aCaNGThu3En4e
yq+27CMDPIJqFdWtmlJJqbhsLV4L+DO8nmb32k+QKfBF1zj001Gc0klpXwa8isUi2DrlvMsB+uJv
jU5MPjCcEY4Si8gIouq7oR35DTZa4ArT3QOkI0ZqxMavTKH6STH0LOhiAvGmKputqY5sNAksTIba
AAY0dUJotoQpqGISTlhj6wtLkg1lz4BY/d8R4irTjuYqZ3TGkF4yBgYPiDs4Tb3E/j2i43hlH8qs
g3FoECkrFArqXX3YqFambmDGMny1l/KFS0uNRB637z2UxHvZcL92dWvGZtak7LJJiwIip12OKSvz
pRwQq61+uvNwn51OB+kQM82ya6XuQq/L3nXc0kEHUBVF9Aiz2CBgNEc7Uyh1FAgX/BiXPesoIw2b
KQkKo0CeS2Kwe2yguECHjA5258uxhXMaBkGTVAoLXp/b6cLGgPyGfgSN3myqjdTWsKG9KA+pjrO0
J0LkuwkNBAn5iBC64AuIxQ96uJNVWd55eRkd4sEJ84orse16j3aNTwKUAcov0aPNZJXIc67KAptN
8TntlIxxWuQdBQ3Q2IsZmV3rJlIeOS6QRYUhdq+b5Ir1ldAyE1Q3tZVrBmGiGWYeSETGIc0/rdY2
Lgvehpn146I6o7WHNLb+u4N1VtwIEUIpeXLVCSiVOUh5G0q7PmfYtfcUF9OnIMpr1g/IBl4nrujB
q+RFT7yirapT1DO2UJrx2JIzDEVrNMSDO1KGuuWQsZhwXC25mYdDyUnOl+v1NinM0MwMjyja7HQp
XMS650ZI6BCs9FdXlj5OzzBPtBvOf9h7kkva8pyzT8Qt+ZBGDSGqcJobQlM6bGFYvTw7yPo5KKfE
xULOpAxYhe3geo4cvu30HMUklUz9WkzunbD40WISKwaClGX9EGWgVntc676lZSgtGpKLBDht9PKj
TJVbP7yNZvJEqhwte34wZdv/AvbGoMlVSLPwA05ecV8zldo4BaYCbJbFiXOz+VvNcJxq3wMk61ln
dsKEA+RmItLkwUkM9ebVtXGGW9kFasEYKDB02W/maQ1bTcBx8FF4z03s/q7Lqdz0qvUSNdO4s7CR
882O5eBXoz7tZksMp2E1WmfDGIe9mvzhCXP3mPFzfWOJBm1UUZGopjGDEARpmLAKN3Uzaziekwe4
aXSF+HHHd45K7JfoYPg1+4ueRDZ0zG6M90WfpxddzAVVB65V7tB/sRaMwn3EdBl/YabUXsmOrNbx
DIKLyVCK/uXSSS/YQvIjVDlxgdmkvfeZsZ/62fhOHIKrcZfZDFrweXYy4cnxRs4MxqSAnOx1aw+3
n9U5ZwhwaFpl3gsKPp8JSXrX2VHXgHjGagHfC96ObVe7nCEkz9z6v9l6/FPjivWBgB9a2GP0P7iJ
fc8z6524wHwobcLqrAdHMIv6Ry07kxrNKd3PCWdm4EPyoW2bJezUdIOVefm1LDjHWZlAdk500Z8T
rUs/R5b+bW24TzRRoBG6/XdUIbgvFUV6ZZHP3KkW7RCv2San9tpQse3yexgS78KD9VmTVqRLU4+J
lHqWehBpwcWSW9xjUkpQgTTPBDD97T02riuK8we5mf4wNctHZZX7YupbXgiJj6udLeL8ufrMJUE9
UMeMkQCbPiUjU/1WlgyoCjZnPvREXBQEUGqy0iU6LHJ0z1PCnFBp2NIap1XQ4wiL8gRBXan65Rz/
L+bOJDdyJcqyW8kNMGE0tjZ1J71V34Y0IRQKBWns+243uY2a5sbq8COrkDnIAqpG9QcB/ElI4U6a
vebecwkpPk5rUvJG1fcpW14cyrHYc0xM7s5WMe8e06LUqdtTX1T5O+mtu8zBzWixWPWWL9bf1Uep
dHuwa59Q9N6t6X26JWN0reIgtbr4NCgnD6Xlb5xY5sFdkR0HByQsZdd6pkHTx8GcClYOEjB5z+3F
fswHJdWijIVdeMSYSIbxhRKvBZxjbLNUYwgmMkMNGqzd2iev8DuwCDjPDfrNJhmfc4QZGkk5ttKH
vItDID7RA7NRkE0+yYaQyIAzmYUIE7G8rGvmvLNb2RMwthxVXqXffhNjBnMQQnRlMj5UGP1cBtp8
m46f7Qvd/07XaLpbO9MgBJ72LHRwQ+wR3T/07Zi9e4btvFpFZd67iHYZZFkzlbPYjF5x9ZLzKd6o
WPZEB4oGBR0hzYhn2pSDUSKyBkNaAkQK+jGa/2SRL4BgGwdrIx32CY5PzCjf8IJ2PThrdkf1wWOU
2SoZqJnprzuhm3VPlc9D6tT1kzevZzuDy8M0zIWKQDUAHdf197q0YcT5v/Q8v09OfWwdcTd5cLmt
OT4Kd7R4M8tNVAF4LB7UcUmq8VREyVvqOuGy0lOPzfA4DSt1W9FdHK0u5iICyGOABUcoCes6PPkw
0zMnR15thE35LQYvAKF0zcol3xAN7SeZEZ9DFZ2TvOab96vX0WeAvshDlOJdKXlby8m/s+oUWUFn
3KLiO1rsoFxFtFkVh2tZEV+puS5MFy2fCYpCPkEwKX7GKWeNMXvzpRkGrHrZIMI1cdMrDMXqrpuQ
E+PmCVLNVmJMc4qm2KNI8pJNCePqXSLcey8WH0bH/TsXAHRtW/JtcdbxK+n8BOPgHYVWs8PVy2Oo
Fu5SXV0yszoWa0Pih7M85Miv9JyfvVqjPEFwmSVdzPprQXLW+wyua20+1CU46dKrs4d5TaAHTnfG
5NwQ+2R+mNNYfWLKvAOIi7J/mskXKhJQUBrUeM6mjxCPSXxN4E4Oa5aqMBXDD166Jiw3mWpHLGkA
DlJyMXjT/QL3IlRpg5Zydaz7orDvLH94nPMedFedml+ezusDBVTyAyHG23HcpL8BUN4xUuH8Aru2
G8d3UablqzLrw2SngVsmRxNRS17xSxXsjp3MnND51PMdwIo/bgnrF31pf1eu3KSWYIZbZiNqMMf9
wdhJvTWysBG1g53KAsRd4Zvb2XXjXB0ZWRddVj8R2JVgXRZ5q6z4tZPtVUcEj+qh+50S/HYphtwK
Cdtpj9rMQKan8ZdKfegZ/dSBDkC6w1YOaW+Yoyz48oXors6WBTP6a4j/d0LwxK5xzPLkHmn9YfIK
18DD4Bcn/AinzqluXdzAz8vSPrrI2Xde2TxWTvKMB/KXl/e3bgvnIIr1bydh0UN4QTgZ6mSk1YXr
LdkZYtAXMGv2rT9SL3Ac6WtiwYLwoewGohAudOf8Juqo3HCUr0d7hA2mUYC9R+0sgsKu3K+ysfqP
1jYDrNGgWZBwjAohztAD01j2Sc3GFlDYnjboZE/WCYAAmU6tOsFjQ5/h8FJPChnO4KP7n+LXsSEd
YPaXR1jcvwnqKENR+NnRHeuvkS1DNDg/oOY3TiXKjtnyXvSmX3Ucyuiu5iiKlAXPhgE/KkWkaG7m
gvDJHwzOyQigNEte62QaX2Nh7EAAodWw3ZOWxE0WxgORVfkXjggXf3Can30b/Ehh8P7FMS5dZx2z
k54c68UhUWdnOq1/cK3+2nb9JkxoyBWswTQizv4edHu2vIYMPAFlxca2DYswY8teDv4VUuSzymhr
nKhTO9xWnz5E/JM/+u4pU2VOqwO/t0lNzla1Pljk2Dlm6YWjXd/qxUPcneUXSzdvg42YqDXG9sR0
gw01okm8TbFLa0WNXyLYgtRN9g7dM7whRHuioFgu7FcSj/NXRFwd5Zc0ztCTunc798obrNFQPwii
2fVe0T/2w9IQPLGuUWgDTUKBndOh5sha92Uhkwddx2i0TF0FEwDiHc4U4jy55n/UQvbV0gvEPsgt
bgrHfWURi+5Sst1CjN2+ZIYrSUPR5U9bWC56k6U8eLOdBRi1C8DGRRIokmQCS1oRZ45FkppbZr+a
PFUftVUMXxIH305r5yeVgzhnPmYcnGvNwUhrZio+YxOMtQbkCHyf7I+HIyL2DhwcyaIMaivWthaW
02JFg5Cwx28Md947jEwRTeRG/cRXMwYIMpG4R2irxEJIy34YGmMnytF7tgf22alrJ49TWllPPfEk
KIWNudjQKLRSw1zyzSxsEG1neGDKWz/Qjfs3VSmmnVCg7rH1LojBs3yf+cOwRzKwyfM6CpCKRRkw
nDgscRMfcs/VZ+TQ4mX0TX0LVygK2Kdmt6nUwVIgRvGjtIN4H/sJP7IYfzUjX0M/q+Vsi0qcoRE9
67w5ataVUAag3fqbgpRynqO1nG0Un6W8l5vg0hmn2Q57L035COFpAnpep9+219RHShgW6TACTl5r
pk9Dsv6yRHHLEL25g1fthwyeeTJjbz5OVW/+gZsakTWVcv27zsbtJVWAwX41d/nznM+/axCje0XK
03OO1z+IgQObgYqjD9OQFRbOiBmCpLfeevrmCAcXP1uJvnW3otoP5mjy7ha7sgIoRB9S+3hgEUbI
gAbnVhke7jvHQExXVan8iIa8O8VuP3JCIS9Kbf1hQ/1FLip+Rw5aNMnHc6XeJPSFpLUvyALPSbR8
GFN7o6KIMbgzkik1bt5cd7kYJZnaovMsStERy3fSxOtlKcDtjl4q3v3MwDBnz6aPCtqw53Mz5bHa
TT4pTlEaY+YEKRDMWMhv+5EdvEvW/bs1mMmp1IXJJwaVtuXhvkZ9ou9Rpc9POk2sdz8X9y2IQlg+
gPE51NZ5O6chA/Qo4jZyLIEJJGHdTCzMeQrX5c7xMuJL5jJ5rCqWnWKFG2LHhnVIlOROdMCi8EL0
P0xpSLgw5/ViGzBlIpQJQWpMVzclFZydpXm/FCAPKUOb0j9YVjaj6Jqjl7qs/laUaQEYmVLv0y2v
sFUJsSqrTMOBDBaUPMRcE3FhnFuTxvef6fTO7TCTw7cE0dJFdbgok0ZyRp07VaA+SwekCBLY6cZS
6gD3KNozGdynyEKwYlJvZzk5iAo6RrEROHM42DfdHMnDYETxeZX5dKjpQ/B3w1wkpvLUlkl7LSb2
P5S+D64w77IEllntYNJca834pJ78s+vkFJ6zBz8Ks/VVIle6dedOXPoeQDIRIcs90YVa0YTKo6z7
IkhlzPDTbk+DsfbLbkL8Ar2AL7gYv7DI/okWJnOJpsItxa4QzYeZW8apVi5vE3T2XZOYzCWwhrnQ
RDZXbgZgglXS50y6nYxeDFNj2b6gowlGxwSZNKer+Yg8/zzD+ziQ8LYZPpU6WiZ7/c5sHpXuGUv3
9w04DLHW9xNeUaRzcYiNhZKIUQt7KPgrbg2lqxjeeKTpHRPnsRgNAHFK/KIxu6iJIhwKA8cNpCNC
Zf4ywwg6ZTyXgCSoW5v4DzK5QPswUkihZOm2wjSaOMLfTaEu/Wg/CQcga2lnf4kkI4QxK8q3gtSj
HYIfMFYrIZGNNcOVS6NDNGVPuDzGkGiv6d1tZXbXy0YAb8k7bzcWcQCC9aNmnDLV9pOBO9MqLhvS
WRh8kFAp/2J5ODAbAdO5EtcxuJK8gu7qYdehrSfMw+1NF8yyV1wslGer79xAVEGCmuJJbIbleVmB
8yHvB/oM8pzO4i/Y7EOVi+ioa48N2CKRuk3+cWIcfdJp2VznujRCRCoXWGEDWhSwHNbAblAPcXnF
e/PhuTgRJVPOKVpfTWbbL7Gbo7BH/GBe2Xz+pjXfgiOZE3QZ+DTkFuahcYD5U/+We3vU9kMLa6Cg
ntboBCzwZtCBB5G1DG/T+ps22EBh4/X6XuiVIwcWrtXd9tAUD90IXWSXexlq3TEbiLpYoB0Xv10f
HfS+Im0KcX01oGVbrNhHbrWs3jaQHuN5r0foNpEFuRQiVeRESDDy+o/bK/sOw4qRXUhHA7YR+Rqs
z2h1NXEGZvU9K6ScQSNb/RuY7QyNPkZcaJjJwvBa0tNnJVp+SP5YF+bPPk63yCf1LrABE0/CCXfx
DeuJGCMEnENyw5HBrI0V+Y2gNXkusZXivbDEEXW94F3t1V0cd8XzVGbJdS20QtupHOI80TUFY0Se
GrJvtjclm8jDUC3egzJp83w8HldR90BZ3NQ9Q9TGW50SRYEO9nFYjavj2Z91Qlxm5K+XVQBHqi3v
uHh/eptXCYY6s7DlZ9Bp8Y6CZ7z3OjvCxEIxbg2ld6g3+5uL4fioFsnaZ0VuubacZwSa+yxk4+Qo
uulzUs4jWWfpeSV9Dhf1FD8piPIOGy4M1BxDRrlmr1GUUozUPUQ5tmQoG9nGqAmbltOFmYfSCOT7
hVjd99KMMVM16RgoE5CYGeXpcZbsOfKCCXfaRzjI0+bJbFxmbsmjOYtNYtrNXx1x03d65f7bpSvg
5QVjW+iWvHJy6ld/N+L4fSyG5aFwUo4NaytWMvdu6dsptKuJt3iq8olaTh4tUo/PXZy+0t+88pDK
/eY7qyzxkcCN9/z4ZfDXc1uqxzKZrL8MvRq+MscU4NZ4g7AE5yjiCh6LyGlf/GVGRyPEn3gzxxOL
wLh7stJTZWv+VZGQwBQIT5od0ue4jRsD1W3Lisd2NSGAtWAAHZFuWyDnmfeD76yfTN3L0ISwxbOd
QaGhGtl10igDdyBR08xM5zS0VVC5wC8SG1XZoKun1ujPURexK1I0zRz3FjItONY1SZ5hQb7OkTxM
zFAka7oPfQHArYiK4eCOcfzBFDzb+3ObHezZc38pA833Eovo75DlgEA6PDUCrDn3Cdc59m5Pl08Z
5qdfrN3KYKWgpUUub7tZ/13rds/C7tusKye0sId/EJb2yWh+ONZV+cfn6eZa30nACWvjnsmHZXuS
lVVzIhAWHcPaKAja1Ysymf7bLaVPpf0/XH95qJFaFyaOOB/RYmo5y5Xp+xy2omufgbTK2+0b7D10
SYgebOBW+ZMQOJaHBmnEZDCWnPIIFw/KhL0BBHfnQ7Mr0ro81l0H4XV0CaqLx3MH42pXFdk3eqdX
d0ZWlqxbZNYJOiPj7ATjWo9Q5dAU7ZvPdijM+LApmdPmYKmI3WxjPHh2VRANVtvFvZyLkVZbnxy0
zhAirQUFqT99dpPwnolFEG9Tmrq7uG+8QNIgPJUFSvI5y5Ay+uw2bJkkN6wak6dmIfzPZEX1iBxo
uOn6yguqUZ2aqlKHco5NXHcCHlCJsOYF1XwTkIAFF71QxtnvVfrcAxM68NwNaD9SrA9oiJZD4RHY
x7lnBWJys2tMunxAYfvNbSmP6C2531uWmTu/ZvyhKkKgG/1s+YZ7tQrnYGwwwzrBoDfVCfVs3r3F
6zZ9wzFPoOaPNPuzmWO+Xwpdv7aJf9uLzgr8ivrF6THVG9iU8BQ68gvfgxW2ICSKNDbviB+uvktn
cCCzWfhPhzzHm0Yv2NeiOvMwQidEgneN0G4HtUAsV8RPEb/4JQbiv2TbDqvrMBwIdse0l6V9VTnG
3LHAe1an731T8rZiUt3bVn9bzYZ9aZD6n2piDoy5L19oC7u9PckXo9/yjh2CgQmfCn3NeiBWWDE9
uilcnGyrkjXnWZ254qyI2W4xhLRIZcIVE9EjGfO3O0iN5qjso0e3IiW0NkpBoF/1AUXpD6nLBf+0
tGKziY4a9bG6lYgBV+booMktu5lv7YY9rrtMb/0w/PQTYLeKlFQEmLQEVfUL9t/Ctc8kVuZW90CY
4H5uk4uKprDvonCEXx4UjIz3+ExemgSucJ9emwYBE0X8tD7i7HJBleVVuErETClUsATiVNOR+qhN
ztOo7VKQQvFZ+kjkPXeD0PcbdwIAw2hY3bkfc3qz4ZF0muyiu+pGj80dIH59qz1HsBVFjY0YiqnH
hNYIFYL9OrIsOcWTkd5HTWkEcCYZ3RpZy1S0tPxLPzNTVrRHs14+yNiFQDu6Zz6he3+y4QT7JZNd
Ye21BFqittWfzZLmRAiAfQQtMfxZ0p52mjzLp0ytNTXr6Cwh4ZVMTElQCJ2y8nDkmemMbt7bgEHJ
1exGBtY9TrKSAHUeGQbb1h7ZEfkPVWs/+7i/2F7PcMLAO8FRgGniJwNwWm32VEhdtl8NNN3FUpo7
0TD7JfkrPtWF+dCUqr1iwI635Io8AIy28iV2eIY84t5+OyZ5jgTSf0zbUUcwNPpWb2BhAVN4V+Bb
PNsVIYYeMA0ITe3FXEsDCgMDysz/6Ooe7uSccLOmI6hKlMAkVxtYoQzrdlqhta/QI5P2Tyc9PpFl
38/NERTzk4d4OhuvDNj2iVxerIZXXLPuhSscRPUvky+IWGmqz/zW8QnBqM1fec082W+eDYcpil54
PjfbIESTXY/BShILPkmmqw0E4Arp9Wje9aT/HqpxrPZSTe+8rpdJ9M+rjzt1qeU561wGariClzEo
cBbClKNVgFRMzhLR09vrzzI4T3DiZcshg+DCUUIlCn17t2LIbAp5xv6514b520vNveRNSVET7mOY
AOSSghhxQnBCHIv85knfHNdJ01bivfetM+0A4wXjkpiex/4ZcTqq6TTKjyaFJt5O27yXxYDNboBf
+Vp5M/4Ro9dhnldiz6D0YaRZPmZZPt8lfRTKqR5OqcN2iLESn6EQ5MMSv1VttD1D93sMBhxXtp/c
y6Gp8K0CK0R7swSyH8TJjZhFkTkKl2uSn56nEYZUZnbm3bCzG9CGzYOFmIEQmTTaoJZU/hW3mei6
37PrGEeOxnuCB2VgsBTl3rZfe5/FSa2T/Be3BSIB0vX2dDLqmLTZR9WxE6wb6Hq5qNfA68SPX9oL
wcC13Ou5G2gecSDZ5hAzsvbc97UYeIFz9nrM0ptFHN3qHxAkLbj1YdGiAOY7KtnuJP1F6TOAsKY6
GIAy7Bg8/2M2CZ3KPEVeE9iuy8fh6z/0LSGWiqNnLeoU6+4CFBi0EmFBCAUHvC4dKEpGlUQ3gBLo
fqnF3KxqbKbx61YED69+rYKc9HUiLB8wGXMupj8L3rXExu2PJYmjVq/7VVi3W8ipj3Sz6LrkGRWK
c8TMhUHO0COOLBsnDJP9Sj55pmFC4WLljGXoKcv9X4adEQo7b8pvos8dTILs8yhZW60e+CaM+5pG
4cMyOxrtPmr942CXKG7sTsu7iXnPtoVhKT8EHoqv+q9FW8cKsZj90zhChyXz1j5nKCEHJ2HyPytd
bQvgVzbh1y5miS9NrrXUglmd5H58o4z8WU1RcR0iuA3ocumVBkx0aaQNqpiE8UVOhCkynxSDWuo+
uLO+x2X5tBr6rTZgb3fx0W8J5LS9J6kLC9RBYuzF2OkgNhUOSTCScT+6oZmCCtBOsl5Lu0HnJPi+
YAwk4q9n+hB8TEh77+BpcT9gQsayZfnpK5rWIT2OSRKnBxbRg7orfKbea2PdCRZ9DKm9x6qDGr10
hwIwGAml3HoKsmQ4pc5ahZSgCgwG4Sf+1WuqxN4BMkqO/sgbGawSL8WLagmsqpIuObdjLF5nPacp
gdouUTD8cF5n4BH+E5pS3nSioA4OnOvHDNzPhUoS6ZmythmW4Fwasd/8JF6EXC/yd7iDAziS8kxT
iluusYvQ2wabJhqDfbVQEBkE1TudhxtCmPdehTUCFU69Kw081yp6JkJ9O2It6Ba2JMgpwV2WoHYM
PeyhzJHSd7RxSZC7/TvyMVoCa1jPVVvEjwseqNJn65B6ZYi460d0TbCCQ97Zhr+EFqk7mBswk7hq
hIbhptAJuloc8Zm9LFXyIDiG5n56THng8JpBUMorSHDy3suq123+eeiwvZxtH3SWBfb2ICy2A+qf
eKpKq9dlBmHgzcZdm0kOBZcRw8AmjwV6+4TMjHXmGs6M28GVxQfcBPc+QtvV3VbD4woGz7SeTAN5
sazI6RY5ScXIFYRTYdzC/Z0IT4Xe5mGSFpFRO1p2aBNYddD4dcZd3fWEIRFwYOxiHhbw+svvwpjT
oPYWuN3OEGNxZbKWkus4etSrsFOyMO7QIE7eUj1RT7pXbxADtw/uQLPg7c7lP6/UGB9qu5GHqkwR
Bqv5uVzo3tCKH7VP/qMXCVD4CWQqoMCbRShmB76JqKsBq3FuDgK6uq4DKK5y4z9eqEuaa11XxrHN
qv6GTwTznZUXH/GQyL2Hmv2mhFC5a+rpV+1a0ym1Rb03oq4KRDwhE1xbbGG149/prvkZWSbsSvhX
IfZg/WCMHSZXzmfgJiLsVPRNoAw1XQIfBNnWyRjVdCArmsrVpipjQBMB3Js+Wbx2JzSdXJ+eYQWG
NaqgLEV8mlaX2TwBwQ9kCqJlUaYDp4J9S1TZ4g4xHfHwsp5fOqqWCz/rVVvaCdZkMe6zxa+4Tssm
elgNgDwO5L2gBbcDFG3MXqj0Z7gkKPskY52HNtHtY0MGFxc7pRDdh/07bsV0dWC43QJ2wbjpDrkO
lR85Z9utKY3UkB9TkxgaLPfpo5U78iqUnG5rVJoEtqJvcdmde33gu027Z/K1PBZd1v+ZCgf7IoHV
/oszygfKyNWHODlmWDJ1z5IUUIRR/1qSdu6xXzYG2u8F6LvBUph1BTvQwOC3D8YW/sFiteXfqpZJ
81lH/mLsc0TBf3GRORxqSLnw7C1o+GrHRsmbQC24dlZXUR/V3W3bJ6M+9Ju3H7/dEPvEZVnxQyar
9RECIWMZ33Ypxqo5hn6H/xJYIuF5qGktqSlk9FoIfzui0a6SAl9btXfgfYZeqtbv2ln6o7MmW1KF
h2YDJEv+ZCdpd3Kwuw+r/yDL/JB49Ct6WNXj4JpdgPBVXO2W/VhIDs8IdRxYiqKbRA8CZb0NVDZf
I0u+1JXK70lb1OAuspvJVvWjOUr8Q/nwVTX2vY2HdJeSmbYncrC5FBmMvDliTV2AOmbGwNiMvDLF
aeR99JCAwf/qM5gdOI6++QD3fQGtV4VW6d2XPqN3b/yVUNNGaggtNR+6frwKvh2dAmhSoMRbVthJ
0gVMAsh7Ved5yEMhmetRG4Z1OhMeYY7Y4QduRyBGGMAuOCXHvTc7miZnMTDax02Q9mSZUgX5cOEm
6xqnDj8TBe+2Mxo/JSycGisGubvE7pkEhKAZpARS7AAvI/DvpyZhAbqrCOz46rx0QNdQR+MbSACP
OM8o/eqzlP5o6RWuQivKQ1xTw76nuP0ncj66MfO6/0UB9mj5cMcpWmL/ZMTdCMEa4SeOPczWNA0/
bqGzkAH3U2XhN2egcZ9I8VM5kk20cRbpeCPSCkbufNfUhKdMLSo++8ao2ueodH777LqoKWz6xlZZ
ACJ8GDMzSV+vrmQ3vEPDfZeleI5lk7VIdYv0mBZOWONyI28XUbwMBoK0/a+89VgMWD08+nYtrS/8
LAU+ayq7JNY2xkU5ArQ38rM1lU4oZTk/VLjXhqkdpkAxgbxxJ0bPeOn9+CNZt6c0r9y3bHLWXTaX
+ZmJCeEA2qIe5k70pv6+SIR8LbKcwj7RiH2aIbl6oOpYLpjRwTIM+cGY9UmwC8L3xutBg2D8KQbH
QPlMcvxrUfOYZBVhq7Im5w+0jdpHQO5/JVoy9mBn/IOCorq1iyV90chlWUsYxrmUDZ9HDYHakd+k
3YIzBOt6L6PyY8gH+5Z2ZXkXUkYnJNTt44L459ihYvnt0iOcB3zK9wLn0QPqenmVbpreAMdp7zmV
2V20ec4Em28ya8uJjM+MXG+wUGGBMkPNZsp3wJTPWtrhppRrclcYC9CjoiWTPU7DtjXVqeqVeE9n
73eajP11nJg3w40czgQGmHeps5DBOduPRR9nE1S+3PokdGMm9bdKnnlf92xJSzpLYg5QR9+AiPgL
lvIMgrq/LoJEW16AdDnlQ92OoWPPP1OJAgxCN+k/ctmSa9oAetAfA9t22Om6elRDjaQ/6zU3lpk/
euPCbFH45iGqCDOhTYMZklb8xROig30uqi4gWPwdqabz2dtZtsAJSYOu94c/HgcceccIkGmleb0Y
8jOk6lazPmpvS0KbKFxNfN5VbLBImGz/4ibdTwe2tj8xgCoOlTF4z3RgMiTxYzxUKZ+O1vVnOrJi
nAzNa+P7AgbI8opPfEXsqJ09SLuzJCnhjnmQfbXofJAW8O4v6frhJQgyWR7j3/Zl+eyBnE3xoLnL
qZvczwSC3E2xrTn8uSxfi9wFmR1jGlhHvtQyQ3rieTHntx5/Khfk8SiLN0anDIFXMgcOTPaQYg0L
yhFQshq2F2nrUydQ3RMf6Z36Cl7Bbra6MkQtVpyscXRYqJtsp7zV+6D3YGPcu2fTGq59I9FZ1ZE9
nFzhROCpG/vo9Ru9h0aW6YcZnaFGpfvBHMZDo9Krg83mTla9z3yiBsYJNbMrfW9fC8Y6TgZf0k0T
/yFaoXnK3jOOvBErK6g1epE5JUfpq/4CN9U9US7kp3X10/3kIboWFFxfaABRQkpmvR5Tdeo+uP0N
eqnQaRNuwdjEtefGR0sq1LwTU0bObRF/MjOhMHJb8VywvN/HJFLtO0BmT3mnLsqyqj2hk7eVl3zr
tR42VG16wzJU7c1ssgC61HjymYc0JGW37snXZOjWyCL245x9O/n0Vmv6YFK2kMk1w7mDqnPqDXsI
59UhoqlbXqCuL29zYtyjwGYg7alXYEzY+ivxMSoSmCNqg70Wm3i4UWe3LO/K3H5WCg7N5HWwvjJ8
gCMmIGbrDhQxKz6WZSTCsameJNf049Rl3bEAZxaaCZ5Ey3ArQThLASwF98urLOtH1AZg3Jggoprd
NrAL01iRLorswgxQOLKnJrdfmn8eDtL/nixUG8AXFqAxCZWalEygVMqkcdf7Ppb35Z+EEOINBO2r
bt1ADZa3M0lHIE1g1CdqbY4dd/XfcGLZ3GUN47zKaE7NpH04BFmJ1lDjIzEM5+S0qXOT9DyTfoy9
AMUtUSNEwFjlN/oZ76Qz+yMuOlqmKrsVhhZ3w0Bsa9LYhNXkcjliK3cPihB4zOZUNMhCaMvBPIYO
ElzA7MC8SY7nKaXHdWFjJalZP0yyse47H6W9FS+s7o1+Ht6QjU+ndqznG0ovwLez8b2OyTYbAtPM
Q31fdw21zpIWzJW2WisuCAFcrenG7dLl/yH87//IEP3PuX3/fQbgZh38/l9Rgf9/xPvZeO/+e2/y
00/97//jd66/v/4l+Cmq7/bf/63f/ufPT/4vePnj/8Ig3f6q/zD4mf9qERTsKUua0lfC/d8IUlP+
K0hSLM0OWBYy4hTO5P9AkDr/amEKIRHQcTzXZHiA6+4/DH4GrmWwpRBIXR/PM648+X/nWlb/1eEH
wxSrIPY6c/sPJ6K52Zr/E4IUWO4Izw+OvF5mhLZItFnrdINeanQiApk9oeA1ajqIdExVFjWZhC21
Un7U8DszBqQTcrIiVwzsHQH1HrKhm8AHVSWadgVTKojQa+mjcsW28dLNlzsM8XOS4TEIrUyj3Z+i
mYMkbdFdAHQQGPpHqxZnx8kwdEElacgoM5OKFOcKJ2UQuxPETqSJzW5UAzaGYZnlu2HDoNy19Fyv
nRej5GUJVtt70rdsiKTjvBrAudaWRLhphIY6JIVciW1d3e8kieYPPnSuiAr6HPqXssr/RK2X9Qeq
9uR2EBudq8/cPNmplZlzZaUr477FXTfIxVSBT1s6wWK1baKtZyy/UZCtw2l0/M0LTZ3GEJxx9kuH
P89A0aIHH++EUX4O9rpsBGZT4iWTDK/npS4PdGoeZ5vTT884m2tEej19Nt3s1Lw3lmprRsApBYjZ
CYc/e6vExhGZ07JXXNPLsSpWpBiyn/E6NpOafk0l1QhrgXQed/6qSTVjLUcAKwKydkfmqv13ERk7
QKKrWU5kdvw058Zqw9JXRG8bvoEWJtMjuqgaLtaJwGDgc2ppUAOtDKaw49AbzQwkCNs9YETK+URk
OjxjEhI0oC5COAgKzifTmLxG9d77b86Y0AggG7PeKsrG78z26WqEN4srwTbpj9XG49tozajH0pYQ
BETvLon1lW3/8Yax2SqeWMDnVzYDjNYZzT4YamtJw3UkNRj4x4BGwmSg5T4yj2469mKlbUTnYvId
EqwyPen+NoM4b24LM0+R1QJuOhyRxx/cQkBoGguCixq2L3f0pN4aHc0aBPfJbWuon3nUp5cWTTVw
n5Fslf7WZ6yNomdYqYfsfCA+Bq0RxpvRmzThkVEJSeQxgrXN+I8LvRU3TcF6Dap4UzjRHSm4DQsq
YfOnT0Kdfitb1Vpg3/Cfnl0wP7ag8FGL87lQR6ShsltTh1XGw3hdU6VokgisWwmdUxW8Tsl+nd+4
GbJQ5Wx49g25f9WlxiLb7dPRtfx9nxleRz4d05Vbo1wc+csqbTt+Xq2SgjFyB9vZd0BcpgBISy5e
R8J0qDFKfD6fAEV08TY0rpzuyCBy6+uQGZhlSqZn+bWcZmQ9u3poavV7jdM6fUKpOiak8HECPYlC
QhBNpjrCfzPP03RX14M3XtGb0LQgP0MhhLLJMDgJhv/J3Zks142kWfpVymqPMDgccACL2tyRlDiJ
pCiRG5goUphHB+AOvFM9Rb9Yf4jIrgxFZ0VY9KqtNmlpFpJwB1zHP5zzHTKKjrDUjfvg9xKqjFdA
gyWtPBluC75ELiPCiRVIMsrguWK3nx6nuqf7b2AdvtaoBrODK9dGPcNVzbYgK0OAiePha3DiARV8
6lBNrEO9RDDKAGRhSApw25pq29g2enz3oYRE1yYsGdWltfT9PawR69zGDh3ALuGYGU/4g+X0bUGF
8JAwdBz3nLtkNVvEqDnZIjWFkJr7Wt+7DXRI5O2R/4mSMSpZwCQQGKzHnDGKMw6lwKPS4e0E5ipP
lDE/iHoaT14y82uG2d8YJmx8pbt4NOD4k8DxHng+FfVDgMj+PkfGYfdlw7bNAJBo6GXndEYGPAZr
cnI9EXwq9aK/r3k0fYWK0n3PUUBOJxNY81oSBY/+dzQDObBjkWf2uffklotgNQsZ0JKexiAnByxv
CssAg3FgqEfwOZX+FGNe6GCq2pKcqIkV735cYAnunck1/SlNBNJVn07plntA+0hbySSH8OTX15kX
L2S/KFjq+yb14CUzDGtvR8jdZSlZzMTLD6/LMPoUU0R+Q56S/Lon5qrGCIIsojuzOqg+lB1WBCZU
iZ/coFwinxQ30HC0yuPQjdFf3lUlEQYMBKyE5xY70t2nWZ5/HVlQPlfh4vHflOiefXRGwRHxYUf4
i6p0f9+7WXcVrIogF3w+qI6r1mt8as41Y+PCz/mJsT0YTYEBlRxYLzfPTVqED86oBn0g+FIs14zN
QdJ3dfKj1Tl4iiZK18cWaKk5Yw/W5kLJGc0tzi3oyYGY6sckDTckqJ1olQaeOTFuUmHDvS/mzuwa
ObfgQCZai5CsClgcFU0iRs8xX04QrUNujgbt0S4ImFUwBe+qmYWqrCrclWj1wfwvz73moD5m+NxY
xY6t5ObyHSARkUwyFPW1Zl+MNwjxeJZN4WeLO73D3hqStyUdOWZ77lwJmVZjqVwt5xkOxwk7ZoaT
gv91WveqxqiEiBA3GCkZXq4VI6KVtqU0tusPeefO9BMsB4nkmDX7VjtU4dkCTYAXCP3oEdkr399E
+3O/BbEnrJfz4rXiyYwBcS04zmqi/u60J5IESbaQn+duBXdbmkrfck+4L0UfoGuJWOGxQ+PTeKWi
CdjfhaN9rhpTv4qI5EOeyJ7hI5Z9vN3G0nnMNMkh+NHjt8orzZa2iTMBnXvKiwj6pWWGE9cuj80s
uoSByetB5toHV+6wBYrQghJ9EroKjTIU6ZX73tYWAVPsNcc6F07wgOAfYbSLO4vNW9oN2UEjE62v
iOBL4SyCJH0nc1m1aNRM4Z/S0eku1zQyAEV9kap9xDjz6xwX7e1kywAbf6mZc5FGMNx6aQWhruBx
nePkLAhLDpOeRXInUZTbkeKKFVnaxEeEZLW7L2lm7ocRwupRZqgMyT4TRM9OM1EHR7/bonpZHUZs
kFgplYTXddQppYXJfUrLrLoycRR1F7qcKNCM4oM+MyJImps1d5bneSDj6hzM8/pDDmyxdywDI3sM
SOSpkQET1brde+uVwg78Ftjc+QJWPn1Ml7Rj5j2a+BXVcsls3auWd6AoyXRYuTGfE+vE9cmsjrwa
cPXMYD79wUdUWOcXs9XrN4C5UbDzKgfq4JDQhCIkdQtEZIvbPU0i3KJpPI13cp5os1n08tmYygSA
ITDIf5S2HzE85H3ywQ3mXuJXnkFYU86+4QhDCrrmyBn1UPUvMdPEtxQBf3lw5xCrrZ1l/tIbQLU7
wtCaz8SjLe90RN1dYZjk7COEio9DGJcfemOmb5SvWCgiYYbvPJWHT2Tn2oHmEus09U9XPOVBLn54
w7I+wLFbLwwmbF4xyuCX2XXqe5pPkv9EWzFiWDL6GB9VFHUZK9PXnpXwlyWsgm/hhJuZGBPdvHbr
QH7gVC7x1SgV9VWSJVm5p7qMMI7247UNJ+Hv0XlUAAJgAW9amWoFb+uS4U0dzGqHbVPNBCktQLHH
eEigEdVh96r63rChKLsQ2ccwdY+pY80FoWNoBhqiY+/AinpEW3oDygeMKvHD0lSk3oZ6XS4FRz7C
g6g0XzjTXFZgthoWzuWwTYlzlCEFk9RzeyzA5Q6o+rhbvHKOcBKrvCqPYU2IFTkhcJVOw9KN752n
hxcfYkizV6ZNCoCc8F53vjc6XxJbm++qVe5jwYmB9mPcJE45Rf7nBaczLOy1mIBWoOhg8pPghE0r
BvR7mWoHE9ho1XIMghHrTYnoa1PVukN70QUr+mrPLCkzFEz/QKKdcoxBDDA+QJpboBdaQ+rpPXYq
xVnf+l3BBtiP6h31sfOIfBFwgnC2SFwG6089ITdghqiznEPUNEidRLkF5aRjv/jXtkqaGt71qoId
2x0Wdb6a1ReF+lwwTMcSuItmKnYCDGpw+2XU8HBH/dW+W1xTABIN9e7BiwafknWJebI4SjLc5y5B
FCHZhO46BEYv1jF0gDNrG8XpUGvQEwmmQyZpXPQIrlF+5Xvu7hDLBM8DymA2jNOA+dCJq6/J6CFQ
CNd4jI4jqo+nrE57iILgNtaP9JYA6+nAfDQZZWLeV7dIfF6SQELEdGNMT/xcAAS38QRsErcA0sEm
IPENcRwOD/YOXQsiyaeB7HCHNBBWBJrzqq8U/lRr6gV9MeMSDt+aZTthil53gbOKNARoNPhoGf6E
DhY0zpqTDip8Ql6eWr6aDDbjoQpE3Z31Ygf25AKyb1H86opXo6XrSJe4ZLXlME6qvHUabpxg1P25
inV9HbJj8E5FGoGP6K2TwK5AblUexmlBClLNVuSnqfGpN8NZVEiEFY5wuLFIYh8quWGCpZPSkoZI
VtOLVjISBHGiRqJrWmhPGEPLhNlp2woG+7JWzeUYkc69Txt4psdiXnigu2tQUYuvbJsOkNwbuQsk
g9wzxYx+ZPDbIg9XLtJVWXVkR/ql6NSh6jpO2TkNAuDBtWSjiEDt3taUtmdNlATBbmoq4+tpadFP
ijTirZUmjt+KwWFH0yOhQRHhopM9dXQb1T4LlF6IzxN9flH54/y5r8oJoY7qmNu2kC69Dx7e8vSz
G/eje+zy0vQI/aqKAhaYFkFIlchZdSg3i/ETEZzCfn5A1xKnPIZ2us/j9szAMMISrubc4cONEKKm
suL+9WWWCZxhAlg1LSEZSTNCLX8/TPMs9gzgpwjpgK6SD5nUGV0PbvzuourDIrv0kC1sqCPbtzdk
uw3FxRqlHXj+OsnzC57/4IUb6rzsSALNMl52sBmavU6WUCG93f7rCEIMPo/Anb332NyMd5TZMOI8
FffeWyLhlZ865TY18nh/bfauk1b9jc3kNr6s6pV9VWDq7KJDOyPQPkAwOJVDOsjjGtQ0+uMU4O0v
Nb6cQ0qD+KNw4WOeScEiuHJstxQQzEPUPug+guh2olevbhxyXtaDXXv0giNe1PwyDhZ/OqT9YnEm
rYuXn3wzN5iQPe7+T3r2NrZBVSbBiU1TKA5O7CbtGUA1oPRD3FAM7tg54a+c5aTNpbHtZhHuWLjc
VGM71R8FZ0T1KW67IX9E+ASLZ8yT2TzPAfFKDfrKdQ3v55Vm8ypm/w2Ow5TanuaFIx4vxFAAedki
WIzXBYQTxHmSPE7dnG9BZNEEkWadSFM+YW7HXYkc13ZHbqgeDTGUEw8tYrZOV+XYY7+re4m2hnQW
lCz08F1x6Gs1Zhde4ZMl7FUjDuy4IgEcd3kuSJlSTUxsAkKHrwyxa7KzWs2anZlfaw8LH3F9YoE2
jleD1As6CKieznlcUpT9KyTy7qxkTZcZ+SvKZdnNDfI8EcZwNf3cdY/GSL4MDwdWdtSjhmSjyLfp
LvOynvQlD/iJOy0AnXTf4zXCyRfC+udsx4pwDkvZCyyx+WTR7+SNdxDrnPLklnyULDKsBNtiJ/jZ
+ajafadSiKOzJ4f7QlXFN3LkA+zJuqvwM2LxZa6lVxZPLZac/AB+QSMvbsI716Y10nxm/i/RKEhH
t3qOzh6/KNI9hxUZfsMrbo9tE1ASZsAq0Nj5y0MuNilRshbWxyZa9XwzyNQeldsCz82MGEnes3GD
IJWBYH4cMEmAEmhxR7GzX6s7xgNbDEFl1SWjt9YAAi4UOGBdELZmbYuTw8Qjhoi2JgyARvdrPkTx
UzxD2YZNxl27T6Y2fBG5X74uYlkdXLpoWGFDLbgjoerPHwRYRsyOHp8zpyUzRB7nNb2sJYUTLP9Q
LaSeEbr9UjkEwu5WoahWBMUWj5JC6X43hK1+48ePBy8Oh375gFODBeqQ0x9cLnFqn6apniHeq2Gg
a0TVQylastZkt1yk5VRc82NqsKEsM6qlmwohGGqQnIxtCqnWpXMmgq3JgEgopyY+Z+d0ir6NtDph
IWlwl5gbpltF+liDQQ7Lu0GoVt5okgFnB3lE7cM4LmMMlCdXTQGzWicA3vbgIgiudgEDJYWxuSjN
dwwfKNV5nAUwlg7Z4KKQC5K8p41sJus2j6KtkVNE0qrp0KvSRyUXMS/qTu0yuAksW38C+4INwut8
B419wqgzmzdlCB55Z+IJEFfqogrRCyApa1X3gV6Q/RVhwx5TCjkxFT/7jQiiAWUuiKpvc7XE832V
Yim/8AmjIfNvVWl435TuYt/1TNoR/PoK2NL6EYFh0J4ZDLi0MBhVA548NMgZx0WJYXD6nsUZxH+3
G+jsBpCesyAsUbggKajaUw8FFardEnJUXy/9a1Lg9ngZPVVOjyXZVwwvcxfxEl4KNnjog5tWj8WC
hT8O/K8U1Jl+DNJtRbh6XpS9ebkDCRJlUmbVA8nhFN8w3XJM//4Yo9zMAQ4Xtym3RnvPAwkFI0EA
BUt6HpPjEQt6/6FgE4RdQFhUhJFsxwIgZ3jjDtuAtwATiCAOhhitP0ah3nNQlfDF1Zcknqj+w+RM
Y3YYM0RpO2Oz6t1dkv69a3PxNIqCSQ+YMLc5yt6nPMx7lXUcrrbooDpvSPVYNKuDFTJvGnzSY3gV
4pUSH6oO3BA2hyjRJLf4AF2sbCJ7jmSOtZaALOpkLLHMWJTTLQ+aYKh6Z3RvQGWtU0VQJJ83NWxf
RlRFROrVhyiOCTTQi9Boq5GEa8ZDbv81Fl325hQVXN5xKZ2HLmtjzFGiqz208WOCG5lMSP+ysWj+
Zo9/iRBcZ7xmTASVyfSGBFuczbji8sAGdw2MYSgjREoAhE4l/oMyM9VbGzX2Sa+xcdAARCANZyez
E+eKBhM4hEmOtTBaeQvsyWGIDoFlCOBZ7R3YXqSajNFo/t7LEZsv0zKc7FEyCnEsFjN8bRvZ8Yar
2bsvzJbbKMZFfKdNS095WJX3ZWMzkC8R1Ld1VP1nkNDs8aY1ABkwjqToMkjfditiNnh23S5KWZ2P
ZNNwN9ONQ0vqLUQ3dPutBbqyC1NvQEc3qfHQu3P5CfDRmB4jbE+36Yy99KLk/r9PmjDSx4UR+71P
g9KSuV5k7yMl4j3jED4dIuHMwxgvE8NAZ0BwTCZOcOfkadfw4mzCqVvwSwaeUBf5qRuiaWEhnUMS
qZzWfAExqja1kI/YDa0tMga7UmACHqQSXeeCrhH4QO8fah5/YLfLinFHWQzRN4dcS8uR19U/2rQa
32eJ+5pgEJdsMg6KKxjNPL7zgbyQXcYgmkdZvjRgIeBNPPtUw8uhb1Om/cZZzGPC6oWUCLxbhjVU
jqXGg+9uoG6F5trGLKWZcvrFO30UQj+aiOiqLgs8h+yyA5gYaIP2Q9M59hJ7VoRzIq7yHwEiWnS6
I8AjgDgB8xVfoqy6KYxwV8KM3ZAzpSqBmeS+6v2jw5REHAdOv+wDKPKWEnlkgNTid6bBdMsNgsXZ
CKiud8RjmlYw69oidyHn1pFGlcqx5G9aTCp9dmFNuU1oWAepaKDlBHTF4IOmVz0kRrpP0ZjE6wlt
bPZJDm7PXVSsyKwqJk1vaGw9xiEmGjvmOIgFkKvUvvth6Lr+e2x7+1nwS2I1Tt7MTTfVHkF42Pk/
VWRoQIsJWwyqqR7Zek0QDR7hhyQTA1splr0cHJr5PmYJckNJGH3qbDv5B7Bk/M1k1DEkE+a+RPWq
mpwWFNrZ17i3W4rZLEmsSnzTnVCtCNhmXt8zylELIPQNkkeEkDt5D3Ru4YckpUQ+ap/0t4OL1SXk
zmIvBzgLC/6+UFgb9rKXQ/Gs13b8UfRzjbClrua30F/r8l6NeowPHrxCBj2QenD7Re10Dw+UOC8V
NvKGhDAb7np/LL6qunI/GfovAGWdP+RXmtd31UdFHG4xT+uTz9qJ4NzMk6z056b74XftOu1d41Fl
aJIhELOFIrufEQp8UzJg6b+4vX7qY9hhJAVX7fdfd9J/C7T7p9v5/w/37h7b7f9+7757b/7Xfzas
0xvK018Z4tuf/8dy/RfKEOHHLByQcfnRtnb/jZ7r/oIQXaltv+7y5N3Qtf+1XWfxzvacvxErUj49
Ff4Tn6t+8WQgNgyv4psMgzD6O8t1HPvszv8Z7xmCFvf9EF1mEEcAyBGV/LxbZ5uazDgXeVRidcpR
Fg1AWneCer050WDhrrITnO05wwHKKh2p17aANO27cVairUuj7Xe/Zq9L9IlewgOPEoZ+gd3IqzpC
ELavnAL2jIEokG0oTy84DlFUYs6uhXUOXhOJx9EG6ibj95kdS7LPSICrot77OFj29NzGU9lcA7jF
GcqFu5Cbl3/yYuVkbfcBA59iF6Ioaj+2QZtbJiRDOl1CYQQkU/QOsRf4sqGQzyotmWE4GUM0HbrZ
Fy+jrN3ruFYE0xmzRR0NGpOSYUWMc7ubT1Z0gNgsSblkGlp/+WhRhtJ3oCYs95D38x99mNPqoPZT
R/4JX++n3qO+SamFshONUP9InUjD0kNk+pxkCPVYBFt27T3NI9YbPegHAMudg1p6pCb1O6Z2HNmt
+Zb3A/SDPhE00Ra3egOaYyXiAJuK+EHy+TAd52hK5YEIUDAsOAr99oimlI2VP002gso6F/5eBAl4
KeT7BbkCmHVeqWKY62DY9xaiqLdm1emm7mnsmXCd7SQQvxPiyBEWsKamZAfEQf8ZEJ2GlQK4Smqi
Bt18tSTL0Ru0hloREfmMEtQXxFdCt2WZMRFZhT/2fXZJCfuIUqkfb3NmmnpvPepgvoagWi7jfg7H
i2nGtAXrzZBIz0ONki+IfNAIxQRQEflRJNWZ5jn5sSQOMDDLJ/oVms8YfMrnrIY5SGMJ1RXIerTr
XPxLnw28G+r7AiPAGckCPoKVoVB5KnPsSZzmhDrvRn+u7zhHAUFRsRXP3Ow8pMIyQDqIvcAEpNGN
8qVduvBb4QUiONtV9ne+QB2HCg+7BaEpW30NpARlYR+VzAfrfFZXaKMgArp6TrEZeiXFZEJTvTEy
SnbcZNzQsEmccsktjtnxO3rU6oH8RfeBOKBiA0nN2eegMNPDNEvMwgu+DUDxdTmh1rM2emOd5H8p
TGtW3L6UfliXl+zVFZNz06dMUffxlPLcRKNovX1M5s7XefXk17IvMgwSvROxSodwdTGKPPlhUvJA
/LlKCSNavPsxiLxv47z5t4BSJq8jVJofENKGZw9FwweNqBl+gGqeXbno/kIWc4rUfshSJKlBz5pu
iIE0uEo7oDADFdRMz910ibCOkDfKhq13EJMRVvcctmpxWBnDPtjlgweKIqJ9wiE7zxPNo6mZWIao
Grp9grcLG6MTrViyVY+GXIgcxQnSSUAdzKGwMaFgOmDxqu7YY8j5YOQGeuqEyl7bLJq/yigfPxvO
lgeUojnQnWzw+ElHy/Sufv2uR9Hrm7Q23h1fL1FEmsU6YJHhFY0dSBbP+sMr4aW8qSGniOLewLGB
8pXB8T4CavKeLnJsaEbpnHZZZ5Gplkx9XkbaoY/UyDxWs9InqR3ddYLfRiLnOAEHAMRrwml6pJSq
E3oRLZOrBjtwxLQQ7epBYDcHQJJFmyKDoLnlNsKsVK8ny7kA2UAgLSGDUod4UZrAl2cYbOUt9J6c
RN1KL/3JZHp4dX147DTUHUxQp2VtcIIxXF9j3/EViWv844NPv7k5WIEw5Tz8GdcsrHAxDWYOpGqo
QBAw204g7Vx6r0e9Cv7OHn3dzKBmAz86DbNXEIGTCvW5hijACoKCZ2sXCERxD2RWZ5fkWWb2utcz
7rAuj6KMTL1lEF/IIhLL9yWOvGfZD27HdIvj7SJmCnjHLI6tEVYwHe7bEWvSnl3edJt1amU1r2d4
3PRTivWL4/XMjeN5JJjHZX+5Bj3ITtCMNFRN3mQuFPCy+5xTCr1g40yePMJz7rjV+bEkDBB/sCvK
bnjm5hV74jkUV142B/8P4sT/mTkDwv/TKukq/0Nwyq9//rcqyQt+Eb6iqoFCGlGRbBEov1VJMYWQ
cJEguh7VU+xtdP9/SBAl8QOKIih2I8+VCAP/S4Eo4l+2iisiLwUd4vZf/06NRK31U4Uk2eFI5Uvp
UnMp/t/PFZJeZK2zAQO4nTnN4pGC6Bg1Tn4XinR4QNxs735XPd79Vnz9WzPV2FubUf/Hv/PCf7og
pCjPpR6jNowkv9ntv/9O7hiQbVaqOWNMYaviMAjfOWjPeZ2bITn9+ZXwX/18LSl810fe6YaSNxfL
MPz5WpwLVRGNIzL4bvFSccQxTorAQxejnICpI2G+IctA88+wgCgxt1jJH6zhsFTiRENHhBa7yAw4
gIA3WaQXixpRbYXC6Depfbrk2kHlo5rWDa8qJbub0Em8feIYWmbdBuXDhILGOVURDsyDM6lKXsUW
GgZs1NiwkRHdFB9bB97MdyuGhvi71oTpGa0byTKsGy0wkibXZLMCb9cgDssyGVG7cLKzIYmglDD5
r/VdSzyid0SbsABq61L7fUJ//nFAuh5+q3GxQ6pc0/AuDfLkuiNf/ntFKnW+b9iqmV2Ab3OxWKLi
1WcmWtBfBsBPS/Q/VeEm1+1qS0BJeVjqaMd+ls8SydoQkDVtBKFkV1DQITVwuFfmAOVWgeZfrer5
YLi9v6don6rnxslGueeJUhdgoBa6z4N1lfTafZyA48Ma0G8yS/jHEVJsNmArPWXqKR0sh20VubJq
YaHo23NFrVCgjcqjMmdpMFFMfu2zwvTXQeo0zeOmBgV13FA48QxDpDm7TyFqOL1gE5CA9PZhnsBI
O0aGZANafEyhzrBT1iEqB/64g7MTTROqTXmEpzSsPkkLgAXD23HsVa0/5U7dA1RjA+LiAyV0piaP
vfZ9Vt0s64NwvQvZcDTlIQedHda3wEgnFzJi09df0iIuVuY+XUamBEpOo79VjdOyIWEti5+QN+BB
9OsKPYGzKmtfDzz/GbpRVKKACrDwoR9b+vuQDU99B5Tav6VUdPQJPga4PUsl9qUHC5iee1xoNYMh
r3UOfI+K2JwccDM5t0M2H9jUS7ijoyrqi7kcFhgoxCIz2mJ7/30tOr0exw6Ew3l1O5k+TQPE+YBS
iNRcFBvzOKW3jmW1xm4qqUHE8VmTZgFHllFKSCQgKW+bYFY1ZoQv5KRRfE7iIL+QRq818KIU1XBT
R6R+lrPm25QFH1jDc12+GRGY7oPRddDeCFVF8ootbV99zJc5k1hi3YVcPBf7I/FfcsSFmvT99kfR
lKE65Vfh3ShwV+T8MdhDReZHQeKxtixL96Jgi0VBloaqe3eZAZYXQTst6UetQhyEzL+HVz1NuCzL
ILeX+dgxm+lw5CdbgCFR5+uHAdjQOB31UGp20cD+V2wuiR0dhS2IESfaKmi4jOxlBPWNOWEnzlq7
CBdHcH+MI7Klu/AWTR2OZrOsGa0FC4h9L0PzMkFjaXdu0OsSW+3EAocCrbmIRKRctEeNRQ6QmxjZ
tgM0/K6MgTZcMCYCJiVSL72mVLYRjhFvEg8pWFBXH52q8ounFtSLwlhnYTDtpY9xpXi2jeNUDsNe
McPsi7AT7lxE2vkFm53AOUy+h3uSUstloFNkTnfVkJRKleNF9GODSbK3Bl37us/YgRLoUJU9sQtx
lm4RpjRytnVXdk8VmtNAdYyB+wgCXLnaiNCp1QTzkcYomA9MWEnlZYg82QfuShMelizI/M8IRK2x
aKurNEc5bemmmmcvjIjrPA8douOVEGvPF/dJJja/LSu2pX3JGlJ2PXCYTRpzXxqUHhI+c93lDe2m
zz4coFQLpWsyb2nfNLpHxugnSatfsdiSrYC0ZJkd37xZL9N1//nvj4f+h9ZHkfzd0/nwbfz2j4nR
zbf6/T/+/YZm+Nu/vbxX35q3nwLmxPb3fquTCBRSv4iAvCUMEX7oqe15/luhxD7vlygEBqCi2A9+
K4f+USg5XszQKHbDKGBhS5bBlkv3f8wagfeLQoEf4uRArbjZP/5OrSS2BLl/jpPoy4UvmVdQK4UB
sT9qs3L8rnbZHsjL3BQjUlUbnUgjXL4YgailY0K9d9TofVV6bMRBVdV8nSR5eB+waPlm6DsJTYvL
6fl3n+Ff1lLb61GCN+a7ylWhh//759cDPA7Pgc79Z+CZEJLzvP+wShSytiQw6s8v9bNLhUsxmCON
iiQX8H1cjxr29289Z0GMtMwWuNLPEQPhGjAycqeImfNi2T+3EL+q32IYcR6R5fAv3t6/vKYQeLZd
bgrp/yHQbwwgsHNcFC8M23btOd8zYD5ilv+LOlFsr/2nr3V7b7+7Dnfk798bmx4WwelSvIwne2hO
6Yf02F9+Yy1+6P7iHW334p9e6g/ldh8SZ4Q0oXgJdwyod2of7snRPeT77/3hgnCbHWvgv/jmwj++
PcVb4zMMw8jjm6PN+PntVZ6kXCsK73UaCvguDJK8y7SgJYb1TpbZOXQxVByQTKLsEp1DQJNq2xSZ
TujGey8NALpQHQFMQLnKlGbAOojFLtimlzDuZb2P2aHIfeqZGsi/ZmRJOHOIZoBlXXkrwwaq2orS
/hUhKdYM3VlLWMsicAijqcKKO3SBek7qmS0E+2CelDZm72fdWJ11vs5s3vkB9Tg+vHI9O4uePIQj
ofiOBAQVPpEU4xsbYYWNEywGcvOoYMADhrN47KxLitBkKiJUNOfLo12QlyNlbhb/olnzMmKGpVDj
SQOk9kxhuBIORjgW2lyeq/E+bdFY7aJYE0cmxqbQH5kdgwIE2ILjOh6Jnt58ndFhBlXLHrBJOyBZ
CjHEJpHyrk0R85bhwRAkthIHove0/Uxd02ms7xfli+Iv7rDtBvr9vcyXvZ2QvhfT9kTuH9urOGPF
HdTD+spTcTwP7I+v5gkpzJ+fBj83cZjlhIckg22Q4ko+XdzPt9QimTd2buK+diGWXmjh9EmAXTZs
hN79+aX+r1/nr9fijGOFwBsL5B8O3ToEdJajHHt1DWcgF+skAcAM/mABaxctPVvb+iG3Wf6oxjh5
r7qCR/0UR+XLFCbCP/756/kXb13xEdO6xGHAw+UPL0cPQ8qRvPDWm1SdAuGYE8aK7mJYwvXDn1/q
5/OPHyqHuuJrjBkt0zTT6P90LoFRKMiMb2rsEGG1jXed/YQud78sFN4ULQXLQUsjjZLnSidu/Vux
8t8evz+/0+3y24VdxhY8lGkr/nDkr+ABNF4L+Yx9iFIqjiCD2xk8Shlkf3EE/3zX/nopmj1qAXp0
bJdbTfD7Ezgy8A0KlkXPPR3AHURs/xTN/fQXv42fD9/frrLdsjy+GD9420Tn91fRqcQ3MXbquaVh
JFxVDdcM2pERr/nyMUYt8+XPv78o2gYM//w1ckW+Nyni0KMCcV3l/+FmGTuEMHMbyG9EspavIEOj
9OzAzsW1PQ5zc8VoGops4qgJBV2DX/yIdIX9QxrlXQwmLpP9uVZkOO7QodfDaTZh+4qxbPNlRSNa
tTYQWXk5YVzk2UXA7auFCF8eDEYcdtLFIt8CxNvoIPEhpdd+QrK40T4P71RwYp6po4q3Ne3ZIhd+
2ueXG69nICwqEMuRNm98SXL0Lxe0UMR+iNB3LInVxj6hIyhAFsVZaHZqcHDPQZPEHdRnZXRa/bCK
H+EC+dcegtCWCBGs+giGlcG5YKVjuqMfT+KtwBXWUU7U4Xy5mWnov1s73poWf/1eD1uGjXGXwD3h
7BHxIaQ8e7J+F31us5Q/TGoeyLmydskvTBHKXeCcBzfEE1bYiyBM82K/0KH51/gbGfDmJJqLi4yU
6/V6griKnQrunneXdWtaXlSC4I4T3dh8y62IzS1RoiovWG1lpFzkkOQkXpfsnGsJu4QEXNSTkcCV
h5rQJdnIup0Jzl2q4TrEXgrrrsX8JO5Y+094PgvM9udQd2grHGlRUKypD7Gq5ntZEGEYcsAyeL8/
dNiivmerylPX78VwjDMXNgHLVsFj1a17s68nxKs7z/HGLW+ohCIJaSm+KhM/fUKXBSSurJmhZ42H
jgQMEG1xym/9cQ1S81S37lLtm5BcZFqkoQZDiUd41xoEftDiQv/LvDK6OkgdFwfQFEO9cytiGw6h
BU12IGcLtixqieoTbiqIlI1KQn1ZZTEc5RVtM6G5EuzoucB0gzsx7r8M65p+x+WQyg+9ZPpjaEwT
MIrEgB/nyThvM7YE1n9yRafvbkiVlYXJDwvVuDgmveRTii0LCTJFGIQQVSyzpw6ujmBaNLE7Cmuv
vHNCrP37yXXhVkOPI8gQMdU5lXp9Uv7IDEKME/YFH1x/g14eae2ERBS3kg8JDcAO6IcTkwg7X5IC
Fn8yifaIU3EJsOrC1uR7h4RWFquLEXdd4w7rUZIcsNdqgNQnWxwFj1WGx/uFUgqOYEnlE93QuWa3
6dQ4nzE/EXWKSxWSaQM2obhyY23Hj3nAYpY4AtaUu2aJ3Y+pMyD5ByxiGQDEoZmP65hgTWh0YTYU
uovrdLT+NRFB0eeYtI3nzikoXzyhyq8tiVHsEiS+KCBYxA5uMkuKl9GtbvNFIOwYmyb6VAgTvDOw
jn/IYhRfdE02Kw61IfUuB2flLwQWzDc41KgC6+7Exf1aVoxEYPP4nwT/JOxWstePU4PgaS8rhhXb
i7f9MfDwfe8A4Xe3QTroa9+igucD7Ceqw6rq38KaIJhjAcbq0XGneNlJDdaP02xGKjMlzz2JFCFm
ssH7FEQYcOe+nh6XVeJs7kOkUsTRFC/ZaDDDjbgMSUZggfMw82WhfK4idrsQVYDWA9zBFTOF8//m
7Mx221a2LfpDlwDJYvuqznIXN3HsWC+E7CTsmyKL7dffQZ8L3EgyLOQAG9jAxk4oksVq1ppzzFtP
K80ZNQ6UhbJVyqNqi66uF2FnNe8dCmmS6LwOaoue2i7xGjgOF6UcwYh15GNDD8MZ/cd14TtKmJ9k
iExadisdTX1HOGhFtPLH/h5INjkDzBnAblO7KO4j2Guo8RNYcHgdjeZBlMTUQW5L6eDzLCWQNa0L
f40YHYCEQaXyl1FNUXQZqlAHAMcUdi9t5jWsXJr+M9RTDpApcdwXWp46LQc83cpIJxvy8ZsbSqPd
GgjCSddBI0sLOAjNrd2z77vx8wG7hTJh65KJ6vr9FVPWDKxzRVkjIuWrXwYyqap1lw0QjlEfYVyB
X4dmMgygk7AJiNcEy2A61NJsotceF9lrmprWD9sFxUjHt87SjcwQ9q5kXPivKkA9SLRnRIG8SXyi
LVXvAJ9C6e3LGZ4BxrUM8/JOTjTflg1cXAipRKCR8Caxsy6GjIi2VaclagAAGYzMckAyYdxQzsai
2CZILVJi8Ig6mYwefSaO/XUPExrLEH/vuhCu9iszSlb2hk6rAvSWmznEnJ7WK9DxSa3wHgHy4JOd
4zJLp8VcOaELRahU5DZairYVQL4z/UZUSs6VMpqznj3ml3074oUKRF2bmyxyK+9SlHnHpOkncEb1
wWBQF5QAcHFULqLXwaTUSJCxlxMKhbgbJ5fm+PRCu9F5tLQ0hKiHcIkmd6SuzaSKEdUO8VNqY3dd
hnFQ31DUqGyE4VQPqZvldbhJ2BohBKkb2S2nKAX4ZGpJ8EAEZnMHbB5trGgM9w/FigkWi4ViwUw1
eNFICqc90gcF/CcfqZ7aYffDG7pKo/1cj+0Ky3oImdNyfpE1Ro9XhAa+k1rmxgMpZ857MwXTH8yX
48YjaQb8OT4zgo6U59BDxhqJwoxW7pOe96Fx0c4+hoVNIBDYdrLZGnhdddZfhlIbt5PZeTt05JzF
LD3tn7JYxuQNJwGidWYRTql1kE33SNKs99B2nAClSMFZb8z65i1px+ZOFaWTL7QuBsfbl13whnhu
5JHZA0HNFlZ3gIOjRKjY1CEYqUz9Uui2owXnp/QPO9jxOswSUnvKh8LKkPKWMvCKTcMR5IVkO+zV
JopNG32FS0b2BOrNgM3juLd2HkfR2vbCCMIpM9MNfuiqITS5DTXmCBD8C4HK4q0kdgdEAlLhLVhh
4p9L32oYG/EQ7lJ4rD/6qM/TVe6OzWPjAB1A86eTocyKGe0UYP/XROI7ZV4i4ozNUvKedyasCA6k
6B4K1Sb31I0lCa6ujoe9nOb6Zhh1/guyYnUvcjSPa1ZFNDLxIAba/U1Pxmv87NuyvIOnEj83iJPA
0VMNrUm7rEFQG4GwdjIjz20pQ4SbG3KX2scRWlO0Gth1BoscDxoCKnIeKuZQUgCwYw2Dvxkkkkrq
xEl8i0LIz2mIGJiQ5ZASQREqpqkYPQZeUkNk3xy0rJIsYlBS8KBnl5c2VAmgL8MdyLDVdHMLLA1z
JeL128kxoCfzaajvpizYRlJkZxaMLbzvATmXk2Enu67sILdimMXjUOUdqYkqc4YXi+8UR6UpMSno
AzOwmYzJjQAY9j2dlOFBMkl69M5ESEDIHELCDp1BhWi+6zAjRKcBHiRVlgd3WKDzPUxjzIJ8MXib
Iz/zTLwKIHjRhgVyeMvSIqTugMoCRhok05g08MDAd7s2SUIW7BjQpWB3aP2XCC3MvWf58C+MmBBj
y+uabOGnWmfuCOjwVmUMjOqG2HYXJYIuIzoMZk+Vv57AIUM1RNJmeHV2p1nsLxAIW8l2nlcIpCB/
lUekyr64CJIsfUo66ub4plVdXrSYg8IN1iSnWSJ6sXtSbIx+2uja6L4V45jdq1bAS0lY2lEzeLPF
XDf0BwerCbKXuvNQx9gqJO0bWzrMxyK2rs1eBPm4DqukCmZAaiubB6UjwFqEFSyLjaaV1HHg7jFP
GQAn3qEiE+/IwVzc5ZOVAmrAzdZsQX81dxm0V3VpmUyb5BPolE4KWeFaN1BMTetRqyNgrBNJCOiI
xuae0lSnb2Cmptc10vWfmBj9d71iOsAQV5KgW5NlS5Cwzh6E6Fo6nJiLc2FsXKLaq0UTp91tSOOF
tL8GiT1+sCm+kzNyESVG0W+GQibs1Ot6bnl6HIcXdl4SMKz0aYBtZqCjtcC0/vKSPsrYAHAAo2Kk
NNhoKkE7hdGCgw0AUjrrVBkhu4xWsSO+MdoHoV5d2pzhnI3sZPLohS1GkHSKmS4V55d72XVkicQY
CPHl+qP721eBRRuqKJIXTn7BHduYlOwtkyRXKykwa6IMJKiBGWvOLBT6GxrXcTtWdfoo+dTW9mCw
z/E4Gj8yKLw3J3Vvphg0R/FogbfUsfw6hJDoTjai4a+7/prFmMS4wmxnh0rQ3XkoncnaDSIy2zO0
s88mU1pwO6ogjWPYAWj0MDGDI0Lfq8LnkJ5kfdORlxquBS4fGnKgHKKrvG3NOy+I3PJ6pEmLKSdO
uleNcpuPTQmdFI/Bjq5CzWGQMQGVv2g/MvlXVWxLpvw+huFIGZ4gO0CmAbRHu3uJqGO8mXic2D5z
hiUZmz7eFYqc8YWBAEyeYEhhXXRmWTwVUGlQM0VJjgEqETzVMG2Ch9yX5ZNTScC0s47juvFnLVug
6vxhivXsO6fSfKdb/QzedjLthfhPvkMIiPUzh/PoWUPLs7Ol1b7BM+6fO3goGHc5Hd9UmBnLe/SM
XcijdLRaUl012zthONOT1XU5PAS37RdsCuxXMrYRDPrQH2pev4KPEpDL17xBACneycf2gysBF1In
yckU/VI5ltUv0filP/kR9QvxjJAQafQ92uHIROQ6aXeTCq1kl+6OoCqqyKFo7yIvBV8LEXQx5BEk
eBOYjXMZuTGyJcCHnG0wfCy8sieX1rem8b3s4jc95PNfEQKYXLfUmtkbFFCj24TZBAcg7sLFqFBG
LEhBtn/UFRxYnGShv1EGgLkFbZUIOKY+80WAiVSM03LUQcmkfcgZn07dz4YSDVX+PkSz4MSRY1wo
5PnqxvJC0srTJKXyhZZ1eEH92Go/zMbLi9uRp5et4NI1+XVkOgTUSn6ou/baunvEo1qx68+dHh9f
LjrzJZwiI1kIknudhev1BWDxtOj+zHxaa5PoZQGTH3Omsxwj3OfLCm1Jf2nDNKHmRnF1QRW9/IEG
owOkz0Pb2mFR1ZdwNemUjpXnv/VT3brXWgw0cw3GoLiyy6o1tnpR9rP/Pu5gzhA21i6mcggqdkoe
sl8OzSx+wkx6e0M8nB1vjMka1FU4iAnLvBSiYEuDAewqlJaf7uBKQCFOcmtEuuqE2EdjTw7tZZiD
jbj2kyBIv1OAKKzneLSpivNA3GnLe3H7TYbkDizYpOb1LUFJrJQg4ooeKwyQQc+7p8o0xE/OR1h3
pT1lzxGSXDZ5umKvH1QccYgB82id5lQIVynwqVuA9BbssamROCKjIZtzCUeaBhm7vnlnUZbf00gl
Lx3DCn2d4ya0P1I75VOoYOhucQdyzibAkI2VIVtLXrA2jj/QqFCAHyjLPCQ0DosF+WXyxcgstBdE
U7jVNfKq+Xwp0ty+NrOgwmNOGt5Pz6oLfD2dXT6BWdHBzba5liz/h5q7CeC5Fa+t45S/8TohTI71
WPz6uvh3UtJ0DcfCUkDVUp/LuHMx8q9e4TQNclTT6L/GmdOTVBt66zIzzlzkpKL5cRHqtJ7Aik9O
1eFFiL6jQENF9XVoAUlhTwu2pY3pwTVL9qttMpwpfs8V0qN6JoUmHpBveuasWTu83oBlmYjBOHid
/GYCgYKHWvWxfksJtNgEnfkceaBvtGFKznQBTm/URJtLyZ3d7KxSm2vVfz3NuldW7Ki02PkApi/i
MaivtTmVrc4nco7SVj3849tjrUMpabkObTN8BEeFW1saRptRi92BUp4uhhReqZ428szjPKmwH1yF
ZK7Du3JLG0SFENQ0cq28NkvWOydSECaRW1z/6w25qBt8tiO6IRguR1I4rVNsut2wgHyKLAq2lrzD
fds+fX2V0xty8VvoNAxsrgKP/PCGqP8o7K9ZsdPnxEGw/xPHw+itpQx7ppZ/8nkhB/j7Skef1zBI
+I3YBnaaF6pLQdFuRWrhn69v52TUzZoDHeWgjomE3sTR+5G97ulx1xe7rAflWmNTvAuJo3gdZSO+
9R7WzK+v98F6PPi+ECr7rmHznmBT6vbRW2pQHtYEjzW7sS+111CrCiBEKZyivI6zFWqtaku61lOQ
qeFeR9m80WohqR2WtfMAG4u05aCXPwdL6WdaUZ+8WFc3fH6cZzPVfzTp/vr+DDQ9XcUHt7OZNS8a
g7ZT29jaJXDc96+fwScvFrkmX57Nesk/R0OopmnBcjnI3cxAW7olgYAU9YMz88ln9wP1ky8cxfOp
MShTRlX1Vq52SQaYIJryX1Om5cuIzvCZKx2JRugBga7iKIAGXcfFzQd4+E0MHNncPmwavOtdsM7b
0txSWy/uOGwYW00G/VbCObhttLR7zuoa9Yjqq9sJI+5vm0i8M/OAedJURAdDdZc3SXOKmc08+jlY
QluvGPtdZCEqXULC59DiR4lzkbE5APHE8ccE8SJB7MJjBE/YNJW/SfjO7smut346gZImIexBQj5v
56MX9jnyB/Qs/BGseQLtM0Vo71CsacNthfHmVnOL8Fcmcu3Os3vifeAbZj80UZTewq8plRKoOVkP
HdP/nQagZPrXuWJeJXVEELwDj43L0VcV5GmZENPivcZAv25KMqNfBJWJzdcD92RtnB8sqzAyGWRk
bMEPH2wFn5iUM5eWGSQiYizYW7XsHDeAQqdVRJTKTy6q9jTKpjNX/mQwM8ZM3cKMR4fDPJqm3FJ6
NmCSdicoLOzY3crbzjHyDSS0ZvX1TX5yqZmki5uOCHGfoJvDm3SFgc13CtQuswnqgReBEdstXhJZ
F2du6qR1irpgHqKGcHiYhn702VTwEbAlFdOur931pDnemn3vsE6N/jepiGRTtfGZL/Xk3nwUZMjF
2U4hI2ObcXhvcYsJr/SE2uFVeyntDA3lbAqemQLf//EpciU+QW++OVQUH4qdv2bTziNCM0MDu/Na
CkoBpJ1NO5Ik55lucOaFnU4/XGvehrpsQ5m/vXm+/etaLi79Nqi8dmcF0XSnAZi7NxobfuKM3y3h
WK8rqc1nDfUK1yj7qWVtu9ViDHF6PDjPX9/4x4b0YIHj17g2ghGOttg8fefw14wZLEItrrpdwsFy
0fmusx06v9vQMaVNPBjeIwlkOK6N2nkkNlhfc8y3n+s816m3+BeJ2eivX/+kz976rJMRjjvvLvWj
5wOAtadLILpd2+pQjXOCbkgGkVcUtM8NsI8p4OjuIT3y6s2ZL42S+/DuC6fqu95sh53mOoh+aex3
LeJBX4A0adzxDssEBy6vNYdnD5vbDISy/QsiWhEAZCSlwgzCx7/A20gjAZIvCiwdGPwfK/ooYFJD
uKKWx+G25kG9ORRJng1MXM+wBfSnrx/b/FhObsVxDTatAjHF8RA2hy6YslgMu36CZDUmXbaqSUM9
s1oZn7ydWfOjI2fimH0yC2R0Zo0xL8YdhMZ6rUnX+QZrodpIUeWPRDB5S5nDtozgzX5zkbbfT63F
ExvJchkbUA2uyttrRG7WljPfsP36GcyD9fgZCHc+jZi0cczjT8swa/IopmTcDQbibXZI8DZl+CoD
vjF8d+W/LmMkRFguhh2ehDdrSw5Hj08rY5YRjDv6FfQ7gyFZ4/Wozsy7n9wU8hgKXKxlxiy7OrxK
LRSkOrOadpqjzyXXuLkgSEIskHNrt2YDRu3rh/jJQGJ3JJgQmXhZP45mBLPVEJj45bjrHV27Iq+L
Xr1npuv/4irsK1mWfWZdcbQ4Eysc51pYjzs5TrycrNPe8rI0z9yLcbK5Qmhs+mhV0WNwrZkb//dk
O9hm72HcNHZBAqW8lfbw5DkpqSTKoo2UU7W7UDU8BUM6qA5Iwd6VVE0XDt6Zm9guJNUudgwjxbJb
TJ2YajxAXZlvwHam3Vn0GMP/9bmwCXZ9tMM6XikUg4c/2CG6qgg0w9hVaQhGhARLKENWdOYzPv2K
uQrznWX5KG2FfbRBqTUPqhCB57uk8AOSdfR8NdYByErVizM3dDp8Ec3ZjKZ5meGTnH/KX8tdogvi
hcGT7TybCv/oWuayw8V261tyuKIfL1ZfP8CTbQpjlkvpDh8MU8HHie6v641G1CJn0v0d9w3xLbU7
WBiJ48C3maRBUT4eLyqqUj+/vuwnC6nLB8NdmvNiIo5VkaYN0KaslbZDjmVumRUUsXXSGYLrktH9
TevS8LaEANo+eMhkgbdjcf8ZmDne1snR/F1j0Q1fGgEBGWe2Uacf9PzL5kKNzWkRZf7hG8Bz45dY
HaE2IVj5zqcd/chdLBxfP4BPnrvFIsqu3jYoxn9se/567oFZwZRWibZLeyNd6xnYcic0JE3BqJbf
YieOLwiJCs984J9claHFm2T5RqZ4rHs1pADpR0TUnhOMdhkahvU7TROTiBwCA42WUCqYMunN17d6
OqQRRQLT0DlV+Nzt0QPF5jz5GQzIfc3m99JPZthiVlOhb8roItHH9vnr633yAn1dR3TPW+JfJ1UP
U9O7RA7FnjHGFpF17TZG0ndmTji9is8CM9c6XHv2xIrDYUK7UZq1cqq9Y0+//MRqYArk5xaz44mH
873DIZePkwKprx+/L7pWZoWOyt4Ts3nLxEQqYzSJRWSX9sW/PTS8psw76KzwqLCvFfPt/jUeC8Gp
smKfus+VJ69tNL2AAMLg7uurmPNT+XvLMV+G0cdBj2mOCuXR9EYYLKK0lrEwxX2OIrP3zf6yAr4T
30ioE/Dzw+SW3gRIzz4TUBUrD+nMyrc7u15odABQ4itzMxWG0GD6GbBIB8R7F0A7wA0UMSEZIMmQ
zmOkN7oHf4LkB4IOLhysVtBRfq0X50wRx+P7454Y13wthmGcCrwJSmw5W/PoemMN4rZcj3kvr9Rk
3aFNCM9MHMfj7uhq1tHXhCTTDwqfq7XKyFZCKXtVukF6ZqI4GXjze5qXodl6zFRxNLrZaygjt9x8
L5OUDMdMtGQNynqT9d3vr4fE6ZXYec768NnjRF3+aGcTNW04TaMkCSvj3fXYb9c0SuFsYzZY/fOl
LGg+AosBWzBe1+EYz8k7yoiXjveFPpjXWdnTwZLKvmJ2d868pZNjKxtBPAw4V2ZCEHajowfYA8Vo
usJK94XSiBWsLEWULqb4zaRAkdkWfFl2MxVe4bEIgJQVw0rUJC5FY1QC7KabdGZjcTpuDn/Q0c2T
muikjaune5Q9tAMNAihDGFz/Pjzp185zFUVng9yieQX6ax6pDS/v6kqk+7gO9VUN3fbeE3359vWb
PN6n8nQdqBXMvfPmgbPv0VVm7/5szd3jjh6Wdqa3N1RFhmsk8f4LrEvOmMKP1tNYTWtosMmZ7srp
F8/2mCIAE6UOx+D4jOESAUlY3Fju6b25N6VZupdJ7tjLNk5m9GfE7unr+/3k5R1c8KhsFRCniuzP
KwnMbPMLJ+zlBTmO3ZkhcrIp47FSU8VwyD0xnzlHj9V2wL3EQVntI2jkP0kaDtDFAXCyR6NdVxky
rMiwaOgzRtuL0AFBmpARTXC8T82TZDggJnzi66/v/ZOH7WIIgkT54Y60jyaIpEHs1ZpBvbcQfd9k
mms/e8gBES5mxm2rQvvM1PfJ9TyXhRdXIoPL8I++3DRroUZxbNyjgpzuBhwC91K6A0nKhX5bWbG/
+fr+zLlqcrgmOvRp6DaxKiI6cI8uKCpZugIZ6j5wa8PeJHluA/ZsFHIoBZb+XUt779mfdO2XSocO
QcIkt1HTZFjwMO9/qwdG6kqyZl4C9EmIE3KwWK8kPi0iJEpSHfjLMndTVwWBxtbguX8chSDkzGP7
ZIjS/KEgyNePy/K4TWANtkbeTdPs/ayFPDZ5zXVJnsaZh3V6Fc6miOxAWkBgO/H0tHFPiyOa1N7O
m2ENK1DflgBA//leuAq5xDpwEgpE3tHnhovbURZavj2xBuS1eGm6QuMs/vWjxiFs4nydk9osHBFH
771huo9jkU77nKPehkCsYI1gNj7z+ZxMlVDl5vWOCXM+5c2e5L8n5NnJUUM8b/e0b7RmHUUWHhaR
JQYwIFXfJmLQL5Ho9dkan4COy5D0pa8H+MkHxS9AAYo7at4fMcAPf0E+jZxzhN7tVaRZ12NHyhjj
GJFVPiDomJXtX1/v8JDDmkt/SHicKzkcMySPR6JRtG2TOnKiCVm9IPIEkeyAHF1AgRVbGx7bOopH
MHhfX9WYN17//xn/57LMGZRhcRSeVtOQwkBIsI1pp0ZRPuZuqQTGFuLxNqmDIXE5uW58Rc6phr5X
RJ1+6WDCZgcHf+/fGiofP8V2mU7mLqRl+B8zzl+LsBkjLCssamCAAnK02sW0NGIKYZCv2n9qrH5c
invlGI+bVaehcVQSVgh1iUhycI7goLkAyY1DNI+CLfLScwfzo4ny41qcDhjNnCZ9x7SPtjAi0EgD
HDJ9RyRWCKZrGtP7ErhKj4gXHd66N8P6qUvQua3Y6/k2MuMuFOSIZPKGAC8CIYj2bbeoB/GriLDS
xbWmCnlX2H6g3RMDEF6hW9KeNIOm/wK2nvfkWbL58fVAOfwg/3MXzCu48AVVQ/+jBvfXyxljpx5o
mzA8SRh3sW8o484yGrWUQz8+TkOv3+CZkW+5KLrbMXGLM2ewww33/11fILaZoxt1+m2Hn2M8kq7n
iGnadYbTrADe+RviwLAk2HV5Zrb+9FIsbgaFS17b8d6+GwDaa0rqOyvGrd162nTpBxlaswZnyNdP
1Tv9+lhE+d7R9cxmsqMpW5CYKgrdNXY5stJVjMrqdxOk5rLRPajopA7cKKn5V5EeJf9U3vjP83Tx
EfuUH5lgzaMJtqwSlwjX1NwNsOnfE1aONf+3NVdBo0vym0kL+vpWP3uqVDXEfKygwH3SuiiLyM4m
jU8Of+UKi9IMyIy8VWQb9Zmv+3Dqnu9ttu2yqHugGmj7HI+VzoBQG0uxs3Km1CWw9mQjfCl/YjrH
NhVHRfTy9c0d2aX/c0nIGRRW2OHzXI8uicdUBV086TsvqTt303lWJdd4raLH3m/6XTFUqKrjNE4f
OktUNzOV5sa1w2Qp+RvPPOnTQWWyXOmWTeeCI9zxCo2Ws2O/N9d9kXDE1CISNmYTEQZLE3oTJswk
e4prUiLSojLfv34Qhzudj+cwl8tYO2dKxongiXjvKQTXRTC5F3ZX2QTtXvfRI399ldOxhFKHhh6F
SD5TXRxVE4BvTBHWRn9napBk9ME3oSR2+3BU6ZmhdHolhDeMWWZvtvN0EQ+nHXNoesVcl+zp8hor
I7HyjQ3yeeVpsTp3jjl9dmx5dcPFUOtYs6v28FoRXfk51S7dV6FfvKYDLTWkmuYa9HO/JM2wvDXw
vK2x8FrPWu9AyLIVKQ95gagUW8vSbREexxrQpn992gxpC8zw7OK2aQwe/q5Jk6Rntm62770kWflN
3C7LsQkvzJiu6NeX+uwR0EEQfL/oHZlvDi+FsHmIbDvM98Ta5xf6VBCsEVnG5ddXOd1q2Qi+fB9K
HTVDJE+HV1FBA9ygaKp9N8CGq6nx0NfVe/w4dozxYHBfkTmo1dcX/eTWXA5oHNLg70F2mb/avxbQ
SpnZgOunYt/cmUtlWcXlWCT/voeiyAnXcNalMB0dT31upINdHxPShqcsWMaRRFCgaeaGeKnkzLD4
aLQebh1tTts6Aj2dTTJz3+EdOQi52npqqVjrLtGwBXFh7x65Udcz/vKOkS5ptjs2ecWJYQNQyFDi
xAtvhGE9k/+dLcdgJ8XokWkAQXqC4xZZNeE3ZfeLO6dwYUH3YmqezCGq0w3cVuPKjnWRwDTtQaIa
eFfEoh1cRiWFYP0P2FDPWwxDZv8YKDlASGbuwSU2n4cWyhVYOBAe/yyDvH3NK5vfiByiXdYk0jwh
se1+QYWmVitSYiVXvknb4RJxqPY26XllLfKqsja63oVySTmhw6Psyeq9LsGqkUwa4SBGY95PROgp
87px8avTNQiSX24nTQw5hRju+76gdlYGxKiuvMbAkqmKcSoI6qlt7Rp2bkgAa5nqEUYh6L3EE4SR
tjRTZb6H1OYeVRgNf0obazW9lwBz/eBmcm9PMzy5Vrr3Vog2w2cexuWtQzSFscgJSaEm7qqkWHVZ
guO1mASIrnGYgKbB3yUvwkQVota5NxM+MPx5z91AAOaZ4f/JNphB7zKx0ailpne8gcsGs2NYFPXe
wXFHjgNKi+tUjL/jPKzuSdbA1BxrwzY2WrQYZkNcDcYbWPt2u4GBEa2kAWx5bO3y0mL+v5yayFsD
McN+p6vhigMg5swqMy8hL1hnFoFPPl3Kybr5ASxy2RkeDvQI1+FgxmO9L/qa4JqMaFPOZ8b66wni
k6XGZ91Ec0HpFbrL0V6wy2TvjJAS97LF5kriuL8aJ2K6MMjZ/8WlWEGFC42D0v+Mgv97LgotQRaC
LpjRifzb5g4BO0am/EsIROOZA+Yncy3oLqipPDx9nv8OLxUI7IKdneV7LTLxttLaYPUI6+Ia7LcE
EUxsw6OqhvHx3x/mx2kLnQwVkePZFk4GOCI43PvWrgmTE6KkxxEImN1edGYzcrrbpKA7w2LRKjvM
h0d3aIgi8QfHL/alEBl2aaxVURSl295qtYWAJbj5+tY+ObI7OmAYILRzL5aj8uEjhaye9VaWUUam
w7eWkmo44R2wT0048jExoS9alkZropn7K6re5HTQhT6zUJ8cBykXmBbSR9j87OiP9ayC7PmAOhav
NcG1pOho3QpbBd9yzYjvdNcJNjk/cYHNI13LUQxnZpOTUcWxnSfA8YwBTDP6aEtiuUkIPyQ3qKQb
zU8G8W8owOUGH09yWSHn2vp9U555z6e3zFoHy4t2I/trqnmHj72YiEJjHTT3IRkbVxJjsVxUZGxw
limb+zTrcdI3LdmHsm5IngEm+fV7P5mFuGf2Djx4rj6rsw6v3ztZhJ1AmHsrqNVqtK3hJpnsc7vQ
D6X336s6e1xkgjS1GMz4CY6/nH5OwdXN3N5TiSVIMyxiVmfssf51WYUkoHrNqGUrQkj9n1aDwQ1A
SAhGhTBMUtaiMlXfIs1zXpWvAS8o8xqnUi7G0sRN1NkdePNef4Q64l23pWhvuyII1gqbSbM0M+yn
Jd3S2UkU/HHHtHwPionqtUMI98pgtIllI0cCmgD1GFss2cTkIubDDhOKbnrVzN6M8JYH+L4HGU3v
Al4NclnSKeXSAQb2wwtqTBKB6WdbyFXepTF2jX5hOCSFLwsW5HChN/7YLQj4M+yFjf1JohfCdb5W
VmTfiDjs+gUqyequLHPTWtRFoX/TWptfPySDuAptK38f0tiCQMbAXeZFhMuViDapFhhtul2D/+wC
WDU4PzJYtfHMEDlK3kAZbOITYpo1UZyy1LpHx5UhxF4sh8HaT3UQjACNOvKF0tJy2IgZziU7EcSL
Rl/G90GT+t0ltlFsplJjk7dUdZTHqzE04wehae5zZVKDJT7LtR7HPu6+GTyT9qrIfO3Mh4XCmKF7
MOYsXCUU/myLsxy9lqMFFmSAAUUd2yt5DxjUbBC4r3WR1j7ZCV6ySgrKIzhgZ7SBKaRfL9vA0J+i
KSn3VjJk3oKGWhmswMkG1gUhhs2NChv1lkWJ9h0evV1fDRB+x4UhWni6sV8P10obFKmrpR67F13b
zQEVgZe84wZ3pkUrsYMsitlV2KnefHMy7LSLGthGsJgCdwg2Q9anCGD6Dt83RBtwbASjYwbzARHZ
m2maEpLysqZ6h+pDOl5aavmT03fDeIEE2jLWvR84I4kVlQ0xVw9S/zuUrmKk5OMB4AoilX2HLTbY
RD715R1HrvA2QQTeLoymnF79YBivTeLFgmVUNeFtmypIJf6oYRDR63R6cOM21VZhWmnbtnfKYQ2E
JbkN9XYIVpFPFCuMBMAiKyNt/Z9OCbg2Vg0pwmTReG9ZWE63OYZEcwMuS2sWHTX2fVFb+t1gq/GV
+iR4gU63mfHSsXN/W2mL8Y0JOHgo0px4rg6ckn+tsjLclQ2gpkViThCAQHCwxyZ7DMAJWUULx1L1
o13mlb8E+Vyi18ta+z3tJxnw8Eu7WmMu1YAUxXHyJDNZ6re5gp+wSnzS2i4qP/enVS+L0lhlQd5r
z6OGrHgV6UYoV4lUw3ibyQmv+4QSYz9UZTV+8+1USx4wJwfJziF5TkM9RrIIjlkj1ppHoQeZB9Mg
Cctk207d0JESUYxOdttHOqoIlJmas3VpE2vLsg7LH2TRlc2iSrXUWhFpqJPKW1GVWJR51l7QsIe1
wXmA1C5cxtVv11Hqxesm/ohhRyMpbZnZPAUCDhJY4lpspiBobnJNi3T8uYnJ0YAm6hWHOfIXm7AN
wByOHTuMXBKP9m0kQCZbQMIw+otSpRJiVZu02140ULH7tK66daB5EfnUrTam1yCzs9+UGZybkSSp
BKeYaQO46Q3nlipa/W6JxpLEO7fONXi1BJfhEEAXJK6elF2Zg9hCnRITpKHpOSHHY0v43az65L8g
6IjWgvLxdEnXrtCvWisZtTVlGvPGbYaIyDNNQm+1WvSfl1CR5GM4dFpxWRDOnN6Q8OrHd3UvXNT/
FDQujbYpr3CuFuCNE1KB3qMocL95gefwsEWvVdhfREjyd5W7t9ynmDbaWDBfBZ0jv0HM1P60qkKT
TYiqgNQ05AHchSwJbnsLDMnVUBphuEVG7G+NiD3SkkGfkcFFtgbUatG35gYOclx8syoni5eNETT5
xig7qAh0IaEMJKWXu5cyilqxRZYGiizQQ4y3U883hMK/AblQ8sMXpTdU7y4EB7SJJp2/jcmL/gn2
viAMndAzsG9kLj92hHUQJEaB9JW2cmCvDW1Ix3UaBcGlAi5CeHzgZu+dIZHnm1E06auc5EmCC1Ni
KSBAt2JV+WF8bcf8PmhnxFEvIldG76KJbXExnx8liu3KeQhTeGZX0DHLa5oJcANqL8WNBKCDgBrg
1CPQT2ty54nSzH64AWfuRQOq6mlimf0j2zkgHK5giPgaJo4Pv2yMd0HjQTjDQUwwURVNxD55rRG+
DFONrMDsvMZhflKGuSQAk/N/kSnrttWhVy7qeoot0lOkXc1gMGKIa0q7+sYhY5khCAQ1XkC74vQQ
QOEKOaia0xMCHx8VOoHtz6NVVn+8phA75nKYVaUIrZc0GeVbJRXbM0eLybWWwo3Ki7GGzc/Lnapl
pdyBRa+M0ietisliZH/Rkpbrxd0vK0sJ+o24SXbxipgCQbgqqTMkjVRkY8cuKSHulHUQ2LGirwpC
Cs0F1PRmSWxSqa8VPkLSMVs/g4ua02FeTb0nLsqQM9lSkhf6AyA2wexEYyc/cH/bP0ZHSUL5XBKm
yE1u61eqbiGxfYOf3vUDISmAjKVBzK6mbiC3md+TonD2BPXwpwCMtDeE1apwaZRa/MbEYeXLBsR/
uRCCCgKRyJP1Tct7CAjBOAJ7YidJcUV5FUhDNM5zIC9UIQobQeluSZ82x5UV6AlrntCJaCyy/2Xv
PJYsR7Lt+i89Rz0IhzLjewMAV4XWagILkQEtHcrxaZzyx7huVdM6MypfpjWHNE7KKq0qAwHh6py9
93IGL5jHTGwLQO3Lvm6YZAPVVvqzyEr/gZZwleK+6uCUD03u7gcrtVkdWsP8THMJjbTXi+wdlNZQ
kTOQl6diKEHGaaIBzQQrYTaJZC+X515OgAwy2XT5tqlVQc5mQf4UARcj2V51kVnXbO0IFGt9J3ki
N70ErUo3nOSJpkvMQPV+CTRw1aZ2w0yjUli7CQNL1iuJZLqVji9drVXvXXZkSBANpu9ylRHpiFld
nVhTlTlk3RHoQ6Z9OTzYIhleWtJLrvzZSLv9KEaRsPy4Jgwur71BGtVe1VWK0JbPlx1hybF7W8dm
o4Nm0opLx9PenQ6MD12Iihl1XrQxR/qTEYg/5ItnbBbD10jcagwf2qKFs5yQMiVP2ZnolM+yKfsg
rq8igYuyaQL5lrh/cg1bYd0zewtQpt1qkkRBG4HD52DVVy41a4uwAbWKnVQFDY+5HGemCyezvtUF
DPjLEgjoeTYA7APEvBCSJ7GU3TOrs8osMheECg6FcaO8ys/QL+b2PZUP3T3NPK8udga5JVDFTGbj
25qpdg6JJpnV88y+fwyshSSNHZwEPhaKuXKk30JPENKVYMmfFSkbM9GVw44NB6OpIdFEncBn0OMX
QQVqPRQAOpo3YJMk8Olrt45bqKbOaw9RDtjmsqY3luhM0otmaZf7kRPgI51XAocXFO7aiUPM6AOk
D5dqG5y8QE/V5ETCW5oX/xiMH03Elc0bAi5MHDSNx99IOQiBgbXy6noxVAqIOO5b+5P3N+rPRYyK
iYjNTNdPOqaZZDP4vVmepUwahDYPpnVTdf1c7TU7r/oTq1xSgA4Q5Z2HltzWM8LLnbvMEKO1pflv
fBIIofrIqZKhiAY+RRlVM/6irRwtAA5L2YiWJtLYrTjUrPEUkZJvbvKBrcbErPxCEEs7RjoVqSzC
wTfAfxgbQVHN17rnyVjNBbWjPi3nIKpX90qJqVh2zWr2S+Rm3pyEHgNYB5EwLTkTlwnTxBqK+duY
K1cL0Y41L5URa+1BVT2biN5BukmCP1MhreWqercAVLJWqK4otkKVRXJGIkd2ntdUMyMj5iRHOgBp
TFt3oq56ZFDjG6KYqV8h1J3ZqXuufJiGdO4OHGOI8uGOq4+21d2LFgSAttWw5oNT7gd3DuGFZ2Zo
MxFd2Ucex44Yu8ndyGRwrEAVvfzGSVm/I7lneGWK1ppto2Oo8MVcJWiLHPNQGJpQ4VRO1qMWa6vk
kXOY2PZgds+gWg3MGCot4sibehe8Vi/lNUCajjNH1WnwgP24v3D6Tl+2i8GJLbIqKBIBJEI9Pm0L
oz2r0Gcc6YFAW/H3r6a5MfKyOi8rFPiB3jnm25J2rN6TS0BRGE8dzBupoWJviOjeimTVBYyKKauf
2YHlG2+RTYiNjNDh1sbAQVoSoV8hOHfWNFMdQaR5vyahnFDuwa8oZJR0UEJQSvgWSEVS1ThWOEVS
BKmq1oxoRsIhdhjc5n6nS1PfuSVZP2cQ3ZeoyHpDPytWw7yq/LGzQ9EneRWMxw4npx1dc6JSjvnL
YuvLk24okIkQLdDvNr30+6iRmrsQyqbZcWhPru6SKQVpfnT4Q9AAjiUErRPzeyFN8QnWzr9R9mzk
B9DphONpKXhW06riJ70b18sq10QGJlG3XydCKSEFFprXbJluFwSZeWUMF20f2/2F2S7rux13TX/S
q5ms73g6JjQTmMt5nAXnc7Z6B8yF8ls9HKpjoh8sQXFb1ktucVdIuDdQJRVR57ZancAkC9g/80jY
WqNp7OY5mue5uihH3LF44GcWPgP50RJmdd5ke2Cp6ZPGhv0NcMs6hMR86jjYCbZi1FsaTcLcrNJv
pONW1t2w0D7AZyTnc1SzatrHPl2NHaXQ5bMj642Nab3Yb6Sh+W3UEDttR3DqfWLQjxlb0GuPuFmY
aKytTUtzilkLxgHPlhMnN5v1r3DXvJTjipnVtB+K5cMngZz8rpwQ/w0YbHHJgdFVHJCpTbDuCPcO
BzwwEGmaCRFDVEcH0EqcbFlCOuJeyRjML0gEdbUDcQcVqYuEUxonvVEpcmitiYK7paXjfTYfMxuF
U7nYkOOi2lo5PedjT4YuC/4/fFeJnfWhLQjM2WvGVFsbc6ZVi3O5IrSRRL3sSgL25Bn0tvGwLBm9
ExbE8RWAjLqgfzxfZnml4oMgl6Bjw9VqFySeJCoUVjM94/yB7p0uS3OuF6oifg09NsKUxbLepxQo
44m/rigvlSudfVe53bc1Jlt1Y2Lb1IJxFWkV+XPV3BG92J8CCp3noHFICQNnWPa3BPaOOGKHQVHK
hFIv96WdS/uSsA+XrM+5qTiLoyfYT+bCxpdurjjFeEYOamwRtR9WvSLFUYx6fq5WQ7wuvetOgVkY
LJ0EU6UiNFNOkYG72HIORmcante1IYegcd2Ko2SaeacLoSHxqWkJ6h4jOypou6kj746oiPuVhPYz
32rndCMbsAKRnbvuZZwK5yLP2vWjktogQn5W95mWhfMxd2ybA5/n9UKUoST/NnPNV2ykhckl0yUP
4qa0nijjJbfFRO4Tp/PMnIKJjb8kes5vrzCCJ7i5GsjAHHhhATD1EOm9GXSx6HcVw0mQa0wCJQWN
MWYeaVmQ2Q/I+sxB0kyMIUgAubOcfnjqlzz7/HV99It4neIXuguT2iTaf3QtdG1/LJC2BTNdDa/n
gxkpGJNP2NhbMl9X765uOMYCSdLrQ5O/FdmNQVbdb67+tTz79epfalhG3fq66471B4eoc/ad7Xtz
K86HJ+ea6bE1wmzctW407H592a9F6a9X/dJ8qC2vTYTGVUsLl81qv5OFeaJB1gJzC9Jo4ygRjnI6
/Pqqx5/6Q73uy5M+/lbf9bILh6SseJi5VxLdXJfn+0CITsljH8iEjcVvmg3HF/ffX44K4Y+XI1BV
14uYm3QWMyrLKlT6p+YWhC+mv2mM/frGaFH/eKVZGyE7TlP9sWjTJS0ErmSFjjdxqCFTa9ia/t2v
n+Svvxo+3h8v2NYEv0voNR9tQQ+cp1lnV7++wte24o9fyN/UQHbdJhpxp/UHdbXg6F/T3uff0QX/
Vr89fg+ocZDKIlxBHfjjXdCMt2nyGfVHfZA7Ebk77fDvETb+Obi/u8SXB7Ws0h68xaw/0JFv+uoj
NX4nUPviI/j7Jb40eLAQGuQocRece1llazOQQfnQRf1mPfGvkyugW/83o/e7mzp+Hd+NIxu3rCTj
v/5IvXEnsl03UnPciabelcm+1h5xbf1mKP30e/vuil8aZ2avZO8WXNHBRhT32wRA36+/t58O1u+u
8GUWpnbMfoDK5Yeu6VuhiYNDCnQcnxTyN/qTv/VB//yyv7vSlxk3xvWbuaOqP3BTHFCEhsoFiGyX
0difE9gd6obc5vW33vhtYNRPpwkUWmTOHBXE9pfvnUL92tIMrj/cW4QcJ9VDdtJAdQiKnbilIFNE
+Tnh97fqTAW/wyb9dML/7tJfxgFNGQV10qs/Jv91XO45/yVzH3nWh55caGW6E9bLr9/nT+eP7y74
ZVQgbK4t1bv1R8WI84cHTP2hTrz4r6/y85f53WW+DIWVZq5bEV/GFGJsb66uiN2OiDT6zWV++vl/
d5Uvnz8ejdQaKZV9VC4ECXa0Wbb99Y387tP48vmbSmhI6HlcLZm5w4bCkHHMpwgXaFq/81f9dNr9
7m6+DABNFGCVDK7VgEfd2i/uC5HJ1W8emfG3q3gO0kd6/IgggYs5X95MtzaJMNfF+DCdZb5C9EVQ
Ldx7DO35CjXwqK3thuScZqQFZqkuQ/blxVsOGSAaF4FmPZfVElS+I6K+0QBto49DGdp6v/tFj1/i
37YJRxHGMXHq6Gb4cTZ1Oxq/1XGl8/I9wed2Eziv8jm596+poR7S5gJwy+8Wjb89nC87IfPHa1Z5
NWSGxYah8nJ29C9rfKm8T6RitMx/hxT70+n5txv8boP7ZSgi2SZXqGIfVL1mF9lJce0dnCtkbi4F
iDMYYQkB09+q30yzPx3/3130y+uPjUnaqCnYEqnb1X9s25DssV+PmZ/Oad9d4suoVI3MK1quLEqI
0ALNuNZQwGnDVdFPz4Kiej2++un7r69p/u1rgQFNsstRv4KYAtP9j2/OMsf2mC0Zv6EvRiNDIWIp
QhcUWhrS/MiyaOgs3uSxwBTAZCUgBccKVJ3Jku61sfiAeF17rU99Fa9vBT4SVDizNQ8Bu+OhPUET
5ALz8XyaLKOWJgHk97UKJnP1cIpbZEjHJqbIP2/qP36AR8n/+h/8+Z1mJVm56fDlj//1/ybo8qiG
+48/bxyI4d84lyG0y/5//c8apmU90F87fPznP45/4y/CpQHf8hj35bmIuBmvRyvXX4BLD6Y38iVc
ORAmcTNZfCT/BFwa1h+oWhFSIEV2Be1PfpxsxiH9z38Yfzjohgljw5EtOHqY4t/BW/44vlDEoSq3
SbkkkgHsOBmeP36HTUFv0WrLaNLHeu/Ecj3tLAg0ND1/pw45zn//mj7+z5W4EE+DPbo4zmXf7TYH
Y87JiiqjEhQhfZGOenUg9Azmjau/Oegff7fa/rgW/nVBjJWYy8iUI6Dv+N+/u+A6xnMqABqhhst2
/bDAX8ppyn8qwmyDUmZ9GTgT9Zho6X3t4bsP4Oqv2/oF8PzPx3qMv3HJAUDe5355rPFsZKRY0ZvT
CRGPZCt6tTv6lepIB/VUbv/9q+EW5AM6EjupyP94p0saDzjXmqiFlm1Sae7rjH2ZxxpHtb6bfnOk
+9lzPeb0UeQ4Gsq/GjyyY4+iKZuod/Nqx9qsRUPhPokitw/076rQa3PrqjD5x6/v8sfF7s/3SX4e
MRj0U/Bcf1WgTY5dcExtEL8aLP+0C226HJiprfe4Z5pWtNR+s6b/5E6pNaO8dfCyHI2nPz5XE1FW
7/VVhMgSY16GUHtfdHF7TvdVRiXAoTNDX1fs3vN4/ut7JaqSn/3DcKGKhBvjWFIieMb6ukBg4G8E
SNftNGhgcNTSE6/M659LGq7C+phdMz5PcZv7e5dOXLc1hpQk93jU72B0A9eZXdkdc7wddaM0s9Sj
Gr/MN9zZ070NQlsngL8n6YVgbt0EMDA2Z5aUSREWJNq8Eb9IVpXfmOJK87He7ajZGdU9jWmrQZAy
Q+Q4Inwayu8dzHISiCYQzmOtLsWcTzfp0IDx8aDaXY98Fjiq+9KON2XStsewr8yKiryMjYCOuTUf
u/22giYrIXavhUsXXMuaVoY0K5rm1KOuvObbpVdDtTUHm/432FK/UAY2kBz7pGoFnPPUqvQpXJZ8
onw91s5EVN5cfQx4H5/yXgN7h8KmuLFXIZ3ryW/t7SzwexBJ7yCdSWmdhGVX+x1i3a7OyD9w6fin
Kpv6fWuWAyPZq0s89F2Rb7XSxQjY2Bl0p2PIDcTp1npuJpk32zTWSgi5fVO8JI7DRNMLPrDI72rj
fm4NUe/AijpegNCrLqH6lJ21QTlr80XryXBhq8UUYSk9cdBXZ/hGHsagNoPn5x9WYyCN6GKZr1SR
DefEsfMp3ueNmMQDWkMas+OSFPWh8mULeI8GpXqmZ0AbflaUR558K5UmbfdGutXFkc6nkENqhmo2
OUXS9KGoJP2rgPWCCINlaJP2eiUZUTtVWD8Jj0xHNkpxUEyi6J6gGM3udoDanV5MjanREdDqsSvm
i3oZRHdZmFPaA4RpRL5NofDYUUkrSUcisDgzc2E96gjM9cErbnQbYsNJpc9KnKfp1BxzKNi4ICam
CeMKbBR5lZwZWCa0p7TieZAHv+CQJGua/VGTRZ4ybPVsJlmpzjz32B0lOV/OuyGfpu6ja7KOkPkU
fFZCCcpBxFrzgngvF4aIs+QddVJj3NKija2tV2aZUEHbkZgQ2VW6zE/rER9Ow19HvmDavYifGV8I
AunOmkmk3KGH/zI07udI9x2zyVAUfqiMdWY4+h6J9foA7x5W4Tzd0QcY1kBPLMS7yDkxzBaOUE80
/Oc7BSE3D2V7lAq57ZrCAYlr7Tbx5vmptbLuZhSs1KGB9cAIen8CQOSVRXxeur3zbIEg3FWrYVN3
GBtFCJoG2xHKgy8u9FaOelA2S5oHYu01OoVO46RnCU1pRl+ujNvUMdb7yirVu2YsxqvfF+WzxSzy
js5rwZbB7zRsmlwvr5I61d966fkfhYrb19mM7SnUIQSCovQ6Om/lqGLUY5WjXTtdGpMhyPHuPSHt
ygzMuBa39Zi2HX1xsLHRmufzQwytrCAGVdZQMWVRfFpmihinJMrk1UWnAUvI1hrIiJOuqpcus2wQ
hK4dO9TTJ/KMn40RzR7JMK74UAsW5aDjbJhuiibOIj89EhcLukXE13dNikaoSMlCt/NYw2ultw8t
Dm0VOrT+jCCVaVxHFBSrhyKBxxPMRqkBK+jMFrJxjamFg9U6kKok4hUNgNXGA3aRghfnV6YhNyq2
mpPZrwdejmFkdxphtl4UixS1SY8C+an1CgNxRupieuhjiDOBhD1zM2TJUoeph+sk6ISoXui/SX+j
g0Mg0jdvUDs5bgri0LbWDNCSrGELk5raVeeev9LtmOmKQUUxEnWOVsyh5UYu+40sxmJl7y/Tg+e2
bXqZeQ4NyEr6SKUj/l4JIdMkluuq7UdoEpYxtqhVUSKRGSUWFwV/Uxlkf5uz72wXRlscNVNLi7CH
Q0JuNJTScxr4cXyHYURbtwJEXcXsDtjzFgkGEaZ15/Tk6Wrqzw61tJJI5HOvQo3cunJD5KwYNjMW
LHKMJNz05JvfTol/n7RukpylR3ridoXTVu5ckvPH0yE/8ujowpbphyHk1J/1nac4DGWeUEQsdq0f
LZaau6uiHVpxypzrZgzEpkXOlIx+tS8KDWGsr9D9acxr2iZmPzhTutN0vT5Voq3+JJiu65NEYajD
eokTRNnsS7LhpsiRwFxOeGcR2WfS6HfsVPrp1KG3rTBKI8DaYpnOgMsls9Ulb05tTgBBEExL2EMj
LejDhNesicYJjUrUZnN223j6au1bpr4iwJ13n4yZ/EzbFPcuyqbTwe0zenSNpn3IbpR70oKWKVBG
k+a7HG2jGxrKOY48ZOxlMPWJq0IT+Zq9LWxbQzHuJf1p49mVjuW/akQg1wIM1BR3i9wNMDr6yMiE
+z5hKKNSlPhyZ2SDZqMds4dn0N7iIXPqmDPx3HvvUiF4DfpMdm+I9TOL8DvZWYD+jKTaJ7o3iO28
1PEDRCFa40D/Ym/cznm8PFmOtQzo1LTi1AIkcnzf81oeWnrk8lKt5XrC6p9BvIud2FsiJ+/HM39s
5IqcvTaMWwvN/AP59z6a2Nb11o1MXYCp9TpP5kasuTNEs53Nze10dOQcVqKm6BFmSzEFXUF57wQ2
7VSdN7UhadB19lA90gJdnScm77FgRaYnjKIz9vpwXnz3IwF18NStg/9qD452kdBt4k0OjnFhgY97
irvCUXtbz9oGE6EFUSa1ncbaopXhGL7AFOuCFT1yHxG2CSqpYWFaQxR0aYXozbDbPWETEKRQ4sRz
sJbq+Fg1QGOhdDozhyk1JS/CdtU5yTooOaeJzU9g2an2YraOeQ4dOwdgZiMOYE0vqC1ZsbN+iLWS
Z02RVuZ5VxP9gvIrdbUtRsilCrUq8fpH+kyDtpVAbZ23hQiceudqKi73ccfL2Q3juvq4FmU3nEiv
WIqTBSlEGrLB6OJtWuC93dLcTbNAxqqzT/GbOM1dZtNEOOvJKElPyZBmmgkAubXWphox2wc5aftF
mEAug+LZaByNAhMuMF9el4knEi+TI2ZuyP3QKoQs2Rm4tdzMsoxTNmoyOcHY51rh4Kftm2usyg0T
11RsSH11jrfc6/EbsRSx06kKf2vMyGoizIdMw/mSZQYNydFSWtQO8Ugz2smMY528Eb1JjxqP2GdO
T7/fUWJkTOoZVcXHiu42ZRKfx+e9+5mTl5uST+zBsd3mTfPtnNvB6t4Hpo7cHOmSqb82ia7Wk1oO
bkYLPTU/cfhmF8NsLM+yq6ubNbV9a74hkb5HOKUhIA8lBpdoGOYBbGSdqt3qeo62h5OTXtRZgUjc
sepHgr57FzKeNTrRiHYP3u6UZC9qWkyAOKJMjzxwq71YPM/7dNamvPY1oy22ftP3z52p4AE2xayj
BRGDqCAC5uoSxzobQObfREOEhGInKtqF4S5FyfxqTJ3aZKMqht3UN7XEXtsJjU2ENEkhzNfHklCH
OoQhl314XT6JjVF3SBwrZPnnaddJlyt23uuY+t2tLzp6s7x6fT8YTd5shjJer7IKkR0Lfq/vV72h
GJD5yTyEMja0t3S2uwPsCX8JifZwyMTlfE+HhVSS11GO/pWYTVsToYUcvdN2rOXpwZIF4ALT4IjC
lqtDbQOJrLqHVzd3G58do7txOFxUweB04FF9YVZXeBz8OshjaT01QzU/tqqrH0UZFxfsyAzQkJaX
nMd93j+jKvQpNWdGcWZbQ3nn+B31NEPMtgrzpS8RE7WIAshR1BISbw0Libg1pU9zbFQDfIXePcm0
DGStNGMHXOMor+W8rneQxFgkSa4YMmRWCwYfNSrz1K5qeOttj+s0SPPUumtjP0X3QLp/fZqni3Aj
B92LF8rMH/2gIxRX7GIW8uuyjbMmFIKVEY8QSbgjMj0fAlXZg2tj63Q3zIiL8BFV7YXuk7ONsNzh
EFdb5XBGmxV3hoQOrKI/T7T/vzj4D8OibvDfVwfPXhv5fWXwz//9n6VB3f3DwVRH6YZwA2oA1Mz+
Kg2CdKAAiP+NDRNSEu9YQPpnadA0/7DJFzmmBdI0PuJ9/lUatP4gA4O4RoyZbFeBnPw7pcFjaf1f
FQiNcjK0HRrqx9L1d3UztHmZj7LKP4j1MhGR1H9TrcKU+mNx418/+ktBpeCUOvejxqK/MKe0lKBd
BDLC28d1sQJuTM2bxi/tC0Pq/rmR5+bpkNXmR22uWbKvsBaUGGVcl2XP1DnoW61RcojoLbVld1gz
XmqEq/iWxIlK4/Kb5Q/qShqlQtGpvPQRt6+30S1/ulyHob3yqmS+t7p1ealmp39GZNs8dKjtbr3O
G76tFfWIuXVpOKKEbK9zbcAmNazqRgK7fRq8dbnEyMJmhErjczdP4wHlT5EHC3gntFIEZH5KXMY3
maNZYSMN69a2x+4N8joyq2yY2RxVOsocP9NRFpPYOuxNuJ0na5Wbapendn8gHJVjvWAZ2aycysPS
sAnqqQq3fBx0N8cvmOdOpIoKGCuE76uBDsIbUiDwLFqsb5sRIvohxxS7kY6qLiFNIL2TtvpYWI6j
MV6yU1UP6lT4TcEzAgWzNwnr2XewWq8c4RsRW1zI4xhbT/21ttHgccD6lsh+fkU8ijAQfku/qQt3
uThG0yRBuebxRT5YcVhUCJ8brTY3/tDF57ITPRYG17pk4pIFO1S1vM/mnDyj61+epiFfkbLHxSat
XPtGVqML22mwn7M2M2/dnDC2sAMXtscgGV8W8AAiuIb4C1cg4YdR06kgZVoBgrmGkEwhtDrwC9kg
D0087Dzbk2WOodsApPGCjsy9T1NTlEmQvxh37loBwTRYKNBjSsR8vMHkdgRws4vNwtlPBYLvUhfa
QXenYtpWDJA7iyoTCp1qsq5aNFDnWcsSE6wWRSCvzuRtkbla0CxetucW8tMesf/ZOMq0jFYM6eii
2PtfDGmmX9qIT4sjRbAAboxP/NMjSmbrNYa+E1O71tuMfdh+9FK14cOcr3vP6aPEh9aR1EjendmT
epgTOH6/NqoL5xrnmcWUTj1/Ye/eqeSqGc3sJTdADtlSeJfmPKYYHSdZ7BekpttYAbYKcDjG946z
eG+zlEfEbFrLqKPqep6oIv2cbIwyTZ9ToFlaQilovDZIvMdFO6ihTqMY7V2kMpDzMi4dJIAivR4p
RV+Cfcx2jV37u8SrujfppuI0hxxL+qU9YsApOypy/OI04PNNAx0W9K8Pgz5oWjQiri+NPTu6IQks
7u8Dxp88VEj+F1yELPT4mnDLtANljsCtO8Rn7ErabENm3UQyR113wViVOWkG2fyisjV50sc2Pmsn
ZZ8KSoz3mQ4y2iUn7TL3Bo1PtpKPg1mLe1+qBDnjOr5OtlUYezx0GOV4MifTmui3Nt/jVWdO1qs1
IR4IMpXVh6HD+sGMZp00VupvOkK3b5N2EvxqC5FlqrK6U6ym1Cs4AXU32tA2W7scNXKRErxLSBYx
f6T15MPTzG223Qjmzau5btxTPgUPwyXjy8HSfm2CCPYwK/vWs1G5JpYbiv9cYarkhmrreOAnMqR8
X3t2sGbex5o27hZrXO7G1uXlcd4MCwDwTjAS9LeJcTgiAlJeqDJ9vEDVrG9Q2R81mbN6SkRh7Eht
kvQQ+94+jNJdqQekRcSty1OxVCgAWrSHuFfKEzfXuo2BT+3J73x0+WtrbEfF6SKYKEueqr7JmBrz
cboZ1jg/Y985M8sRtXRLRUa/U5wUZUQ9rgt59zbzJF6pA+R1zwdl6y5X+YT0XaY9vw2loeRbSrXr
0+LQOIColflGi51iJLVzMXYJtpfrJaOAALfZ62+82rZB1pvJbkpyeZkbmrwufHc6DKMa9jV44w/e
Rna5VJMNUGn1t442TY9kHniBWpNWXVtGgqllpcTTUkDCaoPP2RqM6Wi+jbcTc2hPikoMaT7B8kkG
f5O/AoycEMkX8RTNWHAusx4NQVDVuUmN1HLUNyrezi5uE9Xu1owcWRy+eX+9+kt/6BZh3+LvnvaT
0LyzXi/Vld4J81F0k8pIhazK+7nQp7NVNHzgGsGIYNn1cDKUdakv+qIgdiXrmc9EcD1Y5dE/kPVb
Xm1AeF5xw+bjJcuUdaHcQu07+OZZsA6T/elo+bJV1E23Rl75d3HtFAhaAYC1/Nup7ujEovgj00w7
9fk71aX5MCRi2sZDXj2nqvTvzdmRJ8mY68smT+v1Li2K+SrtUnng7LG+WTLXCLhr/PNxqbN9Uus2
ldkxmcVxyZtPjca3d8KyFibgzGewUr/tkqXf+r2XPRpsnDZT13e3M6FEbyl1a6Kp4zy9rwSqYqPT
VofOhJecDaqZzvSuWr9NgqQW6q/xep70rh+NjqtFOhr+52axOEdUVfuseVTcZ09HNZJkq3aq5bnY
tVYOJK63dXQO4GgrvKD1fAnRLWYbM7f+RSMpWPvOpJ/1KJYOU4p2vYB5tDHlZG0BdFM10Of8VPNT
59lAzB0UPllloQ/FIXD0Y7Qm0clUWSG/Lju/q7zr1ssyFrGiuM3akQLe3JsHS+vL27ldrHOH0voJ
CRVEOlaqawPBwrMz/BRPCR7vdQP20YjDhvzHM4qx6ROlMnVjze7aBCpOMD6mdV2cGjUk72AdW//G
Hqz8WgBJvmNuBkoSN4MZLh3hAgbhM20UG74yg3SdCjeym0Y/jfvKP7eJAzjBda6duaoabmL8Lhv2
Q3UdxcPgn8dirEMXEywFNLtBHxTb+Ykt8+G9N/V1n3nZppuMnjIhXp4NSZvOI2Lw6V21jkUhU4gz
nKDeiyXLYQqqybDQweKE2RuOkgesDt8qVc5450e50YoiJdZIiBu/yKckXIq4uQVJ6d/URkXTBsDT
BjNfd6CQVl12IFRPoAV1FF2IqAkzwMAvIvHas3EZjH1L0D6h1A5K9LCV/WNROTgC6cGeMnDXXZ3k
GTs0lZ5QsjA+G8NCoGE3Prxjw43dcKGciqvYNfHQ4VN/rlEiPTei8bY5ySmbBkjueVm68d4thYq0
RVrnGPHkYUiPTHiRoPHHRTQXlIJUTtOnj8uTkmIe421ssUCwjcHi3BsPCnrUmdUby02Xz9ahaKV4
tKHrXS6N2V7jWLH3fkPLYGe3uvboA/xiy6Gh8nTmwd+lzB1XCyDmmwr5KRFXM35zvunu1iaOO2pE
igeupWa7sdtOJGFt52UUE8veRYtDNO1sUGuvpoueLcaOGSw+rCoGaS1XoMoxYSwHpuj4EUjy/DDW
mXdHvkVyN8dzdka6ATw5FzXt7NQ0juOx6rZF63yLvYlNiZCPnTdv1jZOCayihd5mZUw2aeG6N5k0
7d3Eh3riZQNCR70f/Ys51+MgVqN24dkMh01iTkzxyFtDKxnH+3z1qT/JtJrvarRb1xkhYe92YSav
uqxQ6RdrEZ9pibleW2wGN3O1eBcUOPzPYq2O7o+Vdidswwo2uO3gyTEtzW5Cd2a1DxraUCdDHGOt
KJI1gexTz2prc5h/MIkieNCbsWT+M4ss5Ejn95x4cpK7NIfeDXki1NJ7p544dJtqb9LFvVrrrvrf
7J3HjuVYup3f5c7Z4KYnIGlw6I4N7ydEREYkvdv0fHp9p6pbqrpqAbpzATWpqogMk+Q2/1rrW2fV
IS5CqHCpds0AFT8gg0RnY63U+zpbQY/G1aoHGayB/TaO0h/r3LkRSU6D+zJYxY6oihKlWiyIkcR0
bND5SGOyrqfWk9M406mtTedEeQU/kU0+hRky153YXJIvV03lHXYCJUNPtb7zcjQe0yXu90s1L+au
0JGdCcE11T0FqdlNgV/Jg+/G4+SYycu6Jryq1LDYT5yrioNabsulTrVt2pW62Z/nsTUCkn9MOOkh
IZhplUO8o11bVbnPIU7gLm3AAui9+m2ImJS1MnXqzrZo6F7nrTq3ZqVEiqjTY+YONVnueLOgEurb
k3Cz5NDb7XxnroCn3Uxr7mU1G+R2kKJ3szqToINeEzHd2mAKjH131OGZ7JV0yE5NRsRpB09B2cdS
NE/QQtefnGua10DJOLuKUXvapGi/bcbzUWPp3RvG8+lEXUXvt0WsfdMGyXto1ObNnKRwPFg21y2Y
lrY628UyR6DaxtfUSRe2apkcZzpC7+TYt4/SkrTQgapLd7NukowzcuOOdTH51ppcf6FVMpf+smqr
4BaypGHnEENMq3IWnk22zq+72mKcXsdu0EtTuYieUP8uRYM9Qd/ULyNaUmSUw+CVRJpqr9/cJBxz
kyso7oMr0G7Q34SgWrw2zEqiagPi6hPbCGU8Fe+yEc0L+Fk2uBw7CFMvBFFmRgqJeQCiAbue49FV
Y/8khbVEDs42gOtpfbMlYjtJsnn8LQP8bHJtRrtyivJpc8pRBtxbzWhzJvd3azQmQ/MNXdVNHONV
m2Oq0hVXrn69mvWTZB53oGrTfY4bzeZWmuMD7QgREfVD72JIMaXxzhrM8bdmzYSjVvigd2uv2r8I
CVHATvIJcYWT7o2GlrHtZqut7srePhSJovhzx6+MHt3N4sC9VMOLXmXOV0JNmTwNVyaNN2kdV+Br
EljLi/KUkEO4c1Ie8nqAskdAfHX8gu8Cs/nCkt5v8XjOtKK45P3AwUIhcLRLKTa5kDxMD1wdzbM5
2hyk2cvRy9zsZhtLC/LjlH+KplzCrjCtBzWWiT9XJH59E0cnM06nvGu6SY2KWMFpKio9bDWOGZgy
prcxgeGsb+NEknSAppfWzMnrTIuf3SbpLhZ9Phe0bvWmXVQRMn60b5mi8lQU0jVuVx2tepWK7W+N
Kp6h+sloqXIrWJyxf7RyRT27cbq8DgbFqlg0Fvcya/Tca3a1bw3CZTBpdiWSGk32PKf5gUZfsTPl
4sId6YuPtdCZmG79loSSS9NTjBHiQE6xeHRmImed6SpsxWIKmQYXL7rSbr/h8qFQJXZ6s85J61mo
57sZIetjhinG1sPZf4eYV50oPs19JyZwynmgPBdOnd9Wc4r9wgW+cuKvZfOKxLU/Fy4BE1fvFRzP
IJLipPGtRMaigvkjwvrCjAmqR5Yoew7OTzOeoken7ow9VJI+rKe6u9Ssf9dNfQwludCK3cduD5O7
rYBSY7rzNh2tX2jZzSivW6Eq1+TLYYBsm3hxAhSH8T1VBYtDp6hvTBu4rtbD9dl3ltEnQli/jX38
2Iz2FNidWC9Vhr2aQKEGMAUg6b63lFnxFGg/BaI1VqxdIpTty7aL514t4Mzpi0jDwRqVewGF59LA
kHyddNH/5EptfKfF9Zvupl56XF3iUGWvCtZWqT0wm9OubbchXFviqVXtHhfRpxH8KBwX+R8/t1FN
7Ql1uWYvgGK1rpZyMe2aA3tCyRvb5LXWF7vEh9xEfLsUS7ebU25L1JtUEZlfEh+L0twMnVVGeT6O
l76aypvJ7UaaXGY1bXbQGbcQc5fR77Jq1jUSxF1714Ob6pi1OP2ek4k4ch/nwAWSrHoc9CJ5T4uG
AU83TD4vVf1QTrb7Te+CdTVFt+nZ0tIJ/gkVvV9M5fQFnG3p8PmUUTEgmuxbvWq0iDNeezELuwvU
Vrwi5RDqpP/BV+CenfSmlpg7GlxP4cIICjaoumpHQcIdE0czLQ0H5KZ70LGpRE58BVv2HPpMrx/4
tQoktCrsEr3T8MRo6Rpyy2Et1Ay2Q3+Y7Xzf56r8glu5RGptszDnXNCNnZVobM2DGO6XynDc6zrX
x7usMZw7bq7uiSbl+hfdJHUbCtnJG31QrPMwq7rK0UufcQDno8+hqTS8SdErC+U0G8uQ5hyrOm5L
JX63WVG+GtuQdFGWFJhDZBYTbLeXhOFC2XaXGcLVnT72mfAXnDzbNziP9W7KbasJWQCEjScJO8Vu
QkSH+GFbPEt5ZiYPIz0hyCKbmUW4GdB1y60xXpCX5kPd2sgMSz8ugXVlEiUx+o+wFftkiqI6tp2O
7JekTo4Tx53ouEvxTWWGMu3A35hTiKmCXiohVCTcqWC8q6lt1eETqYew7mKcHG5fW8+QGkzlDofK
FlUiN89MHOwqGHRn9qutmO8L0rPeaM09qmk/n1B7gBnWvcQFZQ9mHVrWND8v5qh4XCONZ3qWlG8A
LXFkta28WJWoyFck3fAE19WObKNqbgc7nt/rFQsDtzqF7ixi8Pf4vqZ7U5mSo0qJK0Jt5mDTyiEF
wpk1pgey2NlPpRHOLza7wCdDS3jothsWkUJx3UMmTOvTSTn5BI2d2R2k/iYJGXhIlhp7e0RAH0K5
ZGmKk09RgOS0a7mTnVsfzcVGB6x486vCQH9bOdB6icotUMvS7dSojXJTLLk4zJj2wtHu1dJbE3P7
cJaU985m2Ic1g7rKpsZHozGGzWi2cbbD2Cnx46KUzftoaNkPI0r7zTKmZD9QbfC9jYpBMJqa1C3Z
jHkH6yqCcfxG1YNmeVOud+e6N42PRuvXByQBsQb2WOlHKu7K135bxyiG9eFjhho8svWCWzeksf45
zjvUQHqUm9t8MGBGWQVb7iK04XboXWjfMWfS3TZB/9DLpmEJ1ZwXR6NgyC1suHiKZgaTWignrH37
ok9uscEzH4FFhsFhL1AmhjR+04Ys+waxZIT27EyPsaVoESp6W+yaSWXI1dplFmQ9mGC1LZ1XZueJ
wcpVpWLnOJ2a7Zapcd4Q/LffE+LvMyLbeLQWs+2Zn9YDXIeGx9dkUztq6gyRhXnf9jnKhCXHqLQ5
cO3Y4snMjfLCnNT8lfFiErwnHuoD6K8PmhDxKddtypFBknSRWLmjEwsvEKmLIW88GCNjwG1vVj24
KoYOGHQp26BaB+ekJCXrS+bOTdhNRvLej031Lu1ke9QYwzyAKeGQ79bJJcM2c6wYDUXzoChRy81n
BKbMnYCbE5eZbsUkOqYLJobNssen0VbzMF4U69hzbmRcpjAtmXAFHrGCVE/mxuqXJNYUcrmoo8yY
1qBUe+u2pyL9njZ41dNUJHeIxZlXyxr+G6tMUMb6fA9gpA+SdFP2c2LoIVxH7j7xNB6rom5uZqai
r7k6jJyHR6heoMtaj0Nq+lInDMGqWrNlODRCQnVqiELhtTA+xzzr9vjBoVwZQ/vupgTmzbSXmK7q
BCGD8uF6Z4x55/MLq/ZimyYO5rH7iGWnvAGADKohGfFeaDgJKdGQ+6Sfs4ANwTgDm8QgqK7qS4lB
hGlSUsEGk0sdSqSTU7lU1X3ZDOp+TkGY1K1+7Th3mtxPdAUC3spt1BOW03dAm2QejQl6VIPD/TKk
o537GrAlIPCscZ8zxZ9zWNe5eCvFRNZcbmV+rBu4L4ckbSzVs0r7CkJQHesF9vV8roppOoh0ns4K
Wr+CJtyvxltf4zXyuwk9PBRaM9cHxkrT8zYp6iWPrf5pUgGuIkAXKOjED9G5JppF04DTPWZbyTv6
ma3K+MKkUvpTtsZnrLjyNbdi8yInI2USHXdxANsSxKK9bQ7ajO70wlvT3HbCwSE+eL0xDa6vmFm5
1/qOIzPbjgLWMFnXx3wUseUZhGQV3+qH+SmLXXGzVZvyURtAIXZYKxk0Wp0BuhhjUrNnVR5H1vdN
vkq8TLgmhMZH9NMqDOB4DD8CxWyLJ3wgMYQjVtpfwMQmLF+LVaRcXKAn7ol5Yqe0Wh2g5YTex0ri
NlblLVi+UgyDsXtf46Yrw7WR+rRnLYujpizc5MTHtvPnaogq/jDpap32fb9mGV4YZeOGy5Pl9jRT
bQC3QW1YUgZWdV2t8RSQsJo3XcIyxV8bpe6mQd9OB3SOrbZs6H02XA3ASvnyo+DEy6GMMY7GjS25
pBnupruHpjLxASjFtaJgbvt5OQyZA8K0a1hfbExxaQgtvX+oHI6pAX9000UtejBTTvxi4grtycNR
RUfC+aOISFV5STYFApplVWu6x8HALQV/mjx36aTjHsJB8dDk4DHjMlWes0xTbkXhFrPHkbt5rW0n
305zNbQPsi3z702OTVTmm7zr8qRFykyqKM90ks+6zf17t872cjIVDft93eTbbwgt0NWK2B6YFI+p
eO/11d12bdZwLlOtnosSCFj72Uzqyg5oTLdxofLisgxtz/a2loAc8xYPUU+cam/PV/N3PGbjqaTW
/CnTa9NLVWkd1HrLzZCulYHCJw5Xq2py/k6HIXKaYbxs0LXOrHPj6zasMoQsqeKn7d381MPpfiWP
tx14b+sb/IvpvpFOeY/gmhzxwTCUKck3PrVlbfwe1ap6H+YJ7GRimQS0dEZS3ng107GidNpFoyg+
TMsFTE3JOfVnYJUswbDRNNWton/MhJYHrsvb2G7mjIZkDo8VvfZA1EacOpVtjY9yHbOHIQdBxNi3
edDSRZx4raaghcp4Sayugoc3TE+l3U6PtFdY517X1sOCS/6E4KABb93KEH+e7k0tSCqQtOaNm9Qr
Wsemo79lCVJFvjndCw7EAntMVxwnIkdwRVbmO0MhOy8r6vllyCoMfxklQod8pccGXdv6zJEeDEzM
vQivfu67DFu0FVxbjV/xxEG0j2ndhRqYJFOoq/0cTrjJmXvMxktCo3bh96uV38Yo+xdHG9AH1TnR
ERBBMKrVwA2iq0YlAHkDq8/t0kTfDZQL+bPqLLddlo9nEguxZ9fTGDhVj3pw9eYG0zxuHlYEckGM
p98LuJbVrm/K6SOP18IJkH+co+CPkztygyVKP/5h63YcYjFz/+3Et6xFQ2Yk3Z5sCItK8F830jw1
Ff/8t6v55n8l8f6ey/sf0U9zQy6t/88f9LfPIb33TwPPNdT2t38J/oiy3Y8/yAI//VgOf42//b/+
z38G4p7W9ue//8evZqyH658G//9vWTkLG8j/3T/znn2NQ/ZXB8314/800Bj6PwzWOkHxIAWlQN7x
sPxpoDHEP2ysK0xJ6Zsk/eUQkv9Xtk77x7W1hZ4YcnUsYFeDy7+ydSoGGpN7CT1218AxGdh//dj/
DH39mXckBfhvQmB/N9DQtEErMP2L9DiT1MNPdnXB/MVI44KqGfPB1vAbzMmePrPBz4mu/Jm6/Fvo
8q9Rs3/7VYiBWoagbuhPuvFfvgq75ObOK1/FKYz1DCo7fSmF1HZ/+Z3/m5+Ffpu/2YFsHaENwLNr
8PvRNOq3/1OkrYRqpCPoIWuNg6FhDpArsjt22TtnHJ0+Wjlg+13hEIdYMHR6SUv+wneNaaBfwYLl
PUxj/VQDc7YCbIKiuUxxounHrlCZHkFTXWx6QggEBRkD4AlTZMz6Lutx6f3F1MaDkYs422/bMkZc
euAo+ckgVgLI8dJcHQBTz2VdBVL7kKWU853Q01lSdSXfrucWI7mPmxq1UuUSOPh2VlsiwCCh/2K/
7J29gewDqVK/EpgYfYFOGAsWF84GRBiseTnNRLIeTHzmEOabRX1ZNS0udo6VF8/TVLlqgIO/uSGh
NZR4gLuxDpW8Yn7VDXGFojCqTMANOliY91MMM7OVTSYsYaZdtsd/UNtAylQY3S5bVMPaL3Eav1DX
OjmeiWrmRNfsWxtkpRtzIKwsWQZunNXTidMSvpFBs108fPWaHKQ2b8OZQ4RhfDJWdavrcampX0Ao
tyeZb0a3l0C57uKMeuedkDPiHD7a4Tr8XjNzJ2k7/+Ta4X72DOCea0e2vydU6or/M5QfyaSVH1gE
zF9TNum/DWpu6neFoUDnteWC2V3U9NHt3VQBdo21Zcw4O4uZM4Yzt0TjNUXmD65F6wI/WAlmLOnY
ME8q50ZnV4mlLXzSTaP2MUhG7n6jwSDmxxuMJDAEPR6R6nYtkw0wVPluw9J/RfRx6jxIiw6skL5Q
UHB6kg8qnu5EzG/O6AxEO0z6pvZdy45hbsn0J0T8/7sb/4PRwl9Wiv8j+3z5xHH7t9X5j0/4c3nW
TZZTx7RsTNHQSuxrVPTP5VnX/oH6efU1AkfFqGhjofzn8qy4/9AxD9OP5BhUomKaJQj6z/VZEfY/
APyYxKb5JHRZmtD+Cwu0JqzrqvW/TY6mhSmNZvVrsyBZaueP7+OvazQc7jzftA0WHR2vOX3dTbed
CXOoYYx+/JLWKmA2foY5SDEeYctwzANlO/0dvluLUKBWnXpN4gfmdB0uhSKPHZlQv05ace5d0SEX
EsZMtp5rpzFhqU8gTh7adlh9y+XiP3cnac0n06q0Hxjx70xKvW6LMcag+MU5HQbN5PjWrOFfWdoX
Y8DoljrMVbUOjAVfveXSO8zzrS4X01/bujsoLkEqgJDoJ0XrhoT/TlDZkSWF8lvR3FfqbcNkG4Ne
ScWBo2S5W5gHIMspAXf39tjOM9pBnjXB5oKIm3oHh6GMn7ruc10B9i6ZuR81vCEJLtFT24lHhvih
qzPXBbjD+L56QtSLElbjlLLSNuaanQ8+Ws6+ETQujWqBcQOL2Q5+9W1NQkWSO/dTgo9jZl0MpcCr
FPSYewzySbeizF5TFKWOue3M3KUhr5lY7QcEe07eA40Cua79qH2fvqsJSVB1MNf9agrFr1oalseu
1A80X9LMFLveggHUBsm7Jyeg77I6LR5qmZ6MJvslVb06gXVWAgWXnsfUH8jhqIIcJSI+mN9paxHw
Ue5bJhmUQJhVOBXjxQWBgxA3f0okgcjUjeTBEfKmK/pjO7zWxTFeXYA8PcMzVWdKqs3NYR7EG09U
7a3osJo7PNRafW5njCA6umhUjlcJeP3BoIJ/ra8PLhz4vdksX8m87ouh6Hy6649Y+DinbtV3lo2/
EsO83SyeJWDamPCv2PJMiVFD5t/EqYEeGwwczTjUqxmfJ3GjsGG0gfmv9Ek65oHE8E2yE9oA7h6Z
3+YqhYFjMmE76Lcz3QJGdB0QwJiMH4Cyhj1Y1pIpHmilrNjjEbhh9oHlqux+xaP4VTeGP67rQS/G
I4NiIj0uLncpCGLEA20FbZLfjUXxAxv8XsjtN3LfuLOTYQkakf2w5YYg9jFsra5ntkg1dZ89O8bw
XOT9DRWkj4bCR1QOsa+BQ4hGDA27mB7YcXoA0HVMrfqrHzNMMFhsPidDfhnT9Da5elHQlCEgvZPn
deWT2+i+TnUBcz8TzKbm5fHwnSCIaVg3OXE94nir77okI3qtcwvdqaPYw8n8VaS6dmSDc/x6YcaN
z8vyc6XkLGN+arMOIYyTyyh223pwsfpN2d2WnMwk8+y+h7GGlUzsaV3gJCC+rdU8UikfteNxRPwS
y25aMNqOiubw8sMoACtvVdUBOU6HkVttoE9lHJII/xAMJRDEBNZJ3oUZuvCiq+e6fNX7xwZAoqzE
Dhg3o16+d155r+g+Z7DMlHTZiEKO9Z2W5R9TTS7L2pU9TQDMIEqyI3dltx8zDg+X17NuFNqp401j
EFLIPIHQThYPWXXV0/XBUVdlPU4Mnlp+TZwgfhFMNly2YlYd7A21QjbvQGmEmn6oeY0869HCVtT3
3NqN+tYGot+9N21WiX2akcg9urIjp0arctXa+xjZe/VGHMXFiZBUYe16Kms1X1WvaVvUF4RAa0j0
L9lWDnxMsJa+UJTpnlGZQXuZabQHWPO1i3sUT58H9prbNp2KDoOVztBfS1iSGsEhtZURSTbrVwIu
GIww7XhEs4kQszrnWzfoO0smdBxwfKH3qGQG3XtWonPGZaCkICvga89D7H/C9HuNwWDbtQmlBfWg
qzifGUffbVxUAhIvTpSWDF6rPsOyUvLCO6anCu65BHSmmsBJfyh5y02u5G8lbuHPfhM3dV7eGk6O
otfX+lNDtZXXNqDOyFmtj7qgIg5w7vDOyKH2lzh+0d0q97J5/HYNo91z3KpuxTDx6hApkeRrHReQ
uiaPSpW6x27DXEE0aylOAwkeI5uwTyQeiphHDbQ3Tv1+yvMgKSZ+8c3drFPL4bpRofP3rghPaeMq
YKVd98l2FDPdAnES1rZSXSYX0DNRzKcso3+UmSFzm4yTa2ufZ1x9DPh+NqPc2w7pxNlKMfnb1xka
Bn8Ox4jmA26EAq8CEH7daLwSIm4A1CI+Kpz/YzlH+jiBnnK43GsLzsWFITUFKGI5WMn4YqUNWh+Y
AyM79lg+ZvANDOd5JbUufbCy+ALAMtym8jFGRGOu7+hPDOGr80KQmGk0ialkYVKrVAf6pE6VxGCO
Wz32LJMB9zTjD+9lNDZcQtq1/8EC9NspcrHDkZXtUwaHvnCLcq8nMFp7m7EUOXrM02vQMkRPN/rD
nTit7uZqDcVU/SYacQb5HjFv9Qup3jjpO/TVPkQeOlV9ezcwpMLB4xWI+2DjmQvfwsaHNuy4L6my
nFFvH6yyiZFxkUKlpCaD4aw3tEVEteHeVuVvdR3ubL0qb9E7Kn8xtgiHP0ONRTlP5nhjyyH3ZOGu
JCStJntyjeUznm9jvHXXs7wbwYIP06zC7nGWVoXrCKI5xyW2Umf6xsPxYuR0z7Q2iz/ElTRQKm0I
00UPbfyGAfmq58Fejls6bTc4rveYSJOzRX7DzLS7wUxokHYrig2W6q4yiyKajPxpSz/riYbAbMRd
Ox8Q2AT5QPiB0CTiJX+vEA6g3XoKEu11ZOQexJCfnAYnos1voLWzhx5jqRwjy2Zdpllm3ztN4mWt
5Z4UjO22vgWloXyVstk7VDZpLQ05C54zXDADVkxPdjwAFI4UUZGtL63WMexN/EQV+8Su3pNYXtom
3cMdDBJY26tS/1wNiDPXvnLiLGbwVbOmeNWpy7LIfQ5xfVuUyOIIjU7omEt9wPUTYaffrz0z1dT9
gqjiG9ldH5/TjGcLCxoNKiz1LMbuU7+0Z4zSnG+eJyMOYtWKhvkV5MFepSrmBbIUu+Ctu6luBJjg
0MXKXtOU3aKQrqx6j3bSV7X7nCqFviGK2vJzE0/qT0aiXCs0z0BgNq9O6tiNxkx5RuWMg4SimYjS
5Oqlnd1XMavlI+8kaXibXa5JpktjqlFSWr+tXA/UgSNN52JTQGPcsVUuXp1KbuXUZ/m9icpvtq/M
pVElYhE461xHwE5iztC1n0iWQmfdceKLd71yU5Hjk+6HlQRaceqze0gSQQ4uAzL5BpYaO//d3Dav
poPhIlcL3xyMiEfN3iWppnpZPJ6mgS1DbT4Xbr/t4Ny4QNkPXdaSCc3lviBvuSGImiapD1awgHrF
sMr77Y3SKW6f8qMtXSiHnUgCFzDSaEdJz0Y+qTfGgNINdo70ktbFz/lMgXu2b+vlbaus+1L0i680
xrvbfVGu6I9aup+adQARYN+TT5h9RHpWhp6+LwOXI42h8CKt2AZGMnsZsUIj5/nBcgus4YZJFaoh
RrPMVAHftJV8buq6tJl8G9uvFg91zeq1Tmd9IfQwdssWOoM2+0JTigvaTul3rfEkJVuMaM07LB3L
+6b12+8s48+8+lSYV15ynqFAjnfuMD9vK2603D1i0TwQJ8D7oElPCnIqHeHWNTnrJUXTrRXKevbN
DjIBBjMCxrZyv1EnsnOrdHopmYFWNEXx9J46rHRBHUsKGNPSizMBqMg6SUywejUd5CD9Eg2IwTU4
9CU9w/PepZQMKbXzOlbLL3z9N2l9j+H8KwabyOby1i20pFROEI9jkFMODPtXWk+AYJX9ZuHlQ946
KIncW0NzEvl20fJEsPrP/ByxBhG5DkiKPwpLwyvUhQvkh81QuSdwccVQADe8dQTHEO53XpIjt5j2
HVXEUWoYPuOSX1PVWHtuDykeD6oYrAR9J/dwspGtx7Gw64mD7xLsCST2l2ed1InXVA4VWUPx5F5j
slURSS0+UPfzzEHwiAzbhHie813XrcdsLjkT4IIdqadKTe227o1fZqYcZ9YvhuNfsNzTYCzjaFuz
YDDv2VaeTD5JGug5BaFPfKWGQUfMhP8/Ho/tMr4WuuJZ2XhDIIMaEAmtXmY/IO6xo+Qvows9P1XB
t4vszeiXC1kS3m13T6aA+jOE/ZUTx0dsh5nkTmBwvG1yi/2VxpmSlFXO5S4oy/q1a0b3Jadq46wT
7TMqe/G6cgwNod5uGTsyDgYQKzl3wkSfX5HWPurSEL6NCa4clM9uywJZV89pt5CtrVz85+J7HNxr
g6997KdbEs1ebMt9RzOCp8LnmFvjzrFT+Yj5MsxlSZxeu6Zl7fa+7JwQo1uHvjL/ThCdziP1KCwR
W3HVWZCOXFYsd5wCSlY/qUIbqbjSv+PUkruG4koP5XCv0BwbSrPAPTqEVt0wrnS4fOj2VJ3E0nNK
ZNJm16wjlHVTw7c+Opv+lcjmieu9MCrFs6eF2UI4jGNYlR3KRWGHRpM8YP8JzVh7mPMkmDQ7MGcS
UKP+jQll78zLIxH6t5aDeyngPlFmYgO47JwTLTOhHErMkNgoqnvIc91DbNp+Nk17aWAmg03fpl/j
VkbZ/DpCM7rIroOPDTXzo2BGyyiNqelOSSnCsqaRm8LdaEM5TMijTSzbZfqT0IZyyY0cS4wKM+HA
E6UQ3Qau9Hr1q+xS2osP6YTndM0c7akXWnuHsY1Gh4Jnj24kOEZqNr5WdTnC4XfUA81Lqy+vDYrx
tl26iiOu0dLG1BMnCDnPp9yoeYAJ5wjK9OY+2raRlFqrhrOrfsUGfvsdtTTiUFTC9TqzW/adnZWR
nOIPRUvrZ4EYyoUu0b7Kpexee2TOKJXVFLqJnUV1DBANImN/uDbG3XGFFfexrsz7OLZM4AcTMHm6
EvUwTR39mUplIBk0oXXFTklWDXRUnJt8/YZrjsKg6SlmKzu2NYGSDWcdjutEY5kvp5hTfWGubBpW
0ZzZWoousvOt9OfrmKMvUBExpYnb2ornY1U7EF7UuVi/Ldj+nly75cAK1BwY5K8H9EHluA01dw94
+g0qJwODjH5elYynmtrLKzESoo6Ftrz1LaYtvC/YCEa+zQdrWebfMecpP4NMGIFkifcqsbnbBev4
d2EStN2pFe6/pi5bQASJQ4Fbzi0IR63ZnAtKTgPRtFs0pMni2TJxIqBC+SdBfityzbX4YiE/TgWt
Bt02qXsH+Mfis1MtP4bptG/DNJku9dGW/jTjVATcWRtn0jwqlvnYiPcT7Kb9Ncnk47rkHZLIbOak
U8kNNJw9rHpy2A+rHTSGOBz55V+qmtYqfAitNwr4UXgPJqhC1/liy1Ji6Y8MYWIQZpt5Y2mD/bVo
Vf6kVlDUVoty1shVWwW/rBo/TbBLTg3YrnOFgcyvhHoqlKyA2AFVKKAHkj9mVpvh3jZa9SMxU1yb
lJ6zpg7Ddm9nV28CttXyK8lqDhvUpii+xul2b3cDOm++6vuOUBz1pGim37VagizOICti248xxXd0
U5wk5UhHyEb5Oed49EYNznrIR908QQtBXLRj16LlD5XhqPNVSQ0MnRGWjTQ5rjed/sr9qdm1CptM
rNqHLKuDId4O6Fr3gsyZX0v3YRmbTy2WEQGSI4V8SZQKShUsUkMDB46ekOxATAeNvMe7Q8yucRyv
rMz1hCuQZQRrJFelRU9z4OPEN51sRtGJ0csxoWoUt+l4nWzu9bVvDaR2aeuJQ/caPjO4TkcGA1zd
zy07fsBQkkYqv5XVXCfc8sOIg3lIgGUXI5edZFbiSOHrhNJpaWwlJQtAyZ4/naF5nSZX3CnqYnAO
qE+lPl9axa4psygHv3Dd/F5sm31RDPuhMaqwcur7demnaNC3Ydw3XUcQRM6jfVnsoat8UIHjY1K3
HwX5KN5UfG+HKst7YBLa2to7pZXZqVM1s6TuhCW1dDYZtYvxReUAjYmC4esFn6H7RxzEOnNCFkG9
KkxbK12DdJJNQ3ekQup/UnceS5IrVxL9IoxBRQDYps4srbtrA6tW0FoEgK+fgyaNU5WdrLR+uzHj
gjMkXxSQgRD3uh/H4Fm0KAVrD7CrVeblD4JgqXlOjgz4RZEXL7u8viOTpKWAxV2Kw0jXfw3LWW2L
Fnxi9fM7d6GZQ+WvIlqgWJ3z+glndjlih6i9g482aB1pTopJyu53sRnsWw9FfEXSJtrs0l1bRm8+
Wjb+LjIB3X6v6KBQU3T88dBSqGB7RVZ3Nfh2s+kMW1yapY8kduoNb4ODg1Mpej2Dokrb7inKrKOM
ayDktnUfdPq2xlHyzai6aNXgoFvEUpKXVxVrXHC4raxtV6lLfMfq3mwzbvfk+g7fHfLpFgKMoMaF
ORET92sCZGI28T3Xq+qniJpwM7kNMpupD/BQwpW5GuCwXUw45IHGoOSlz9QVwUGOxa1wBU7fNgvq
u9SzzNeAOxg0jK7Kc+6QNl9bHBAmyYoNa6bH/x482131lBQNhcU2uDN6oKC5ZsoVnOmlVXChp9yB
WVeSsYhejNltPbTmljxbReypVlymFpW21EkPJmstV5vo1TK0cKfS+qvM4ltjaB8RB/9iGVkijl1w
LOUerl33qMQ5WBRUa2y1qvTmCyUw/iuj/wXdQLqWqauWuOyZS4ULI1SSTZdzDeteRIrr0Vd+dlk5
X83CfqCSZGz9GtOSl1q3BOTC+lLFNiMHqiHodRcp8dxUKTHF6P/uqDPdRvmwiaitxvqjNRnOZSGS
bwPrn5HW1Hs1YVeXXa5Vd5pGMb0RWrSext95gBxOer4kV9NQHFGvC0e1wVJkvpLtFy7YDORSTb3z
FNVy7RKDBBLvcaQ+j5jdvRkaTg50H7+DxbvWSUlccsLuZr8nkrN43JRCL74L5krJqryyuvRGT/oG
WLmPGsNaKUc9pNJutxPi5vu+012oh8NllZgv+WR9b1r51sZPDWY7JGXraELGnzovRUoHgphZak5z
CBDpfePKEG+Thx3Hj5wnpXtXIz6mhUYBoB5B1wEwhTBoUExBl1a2akXw61IExW1PlY+W8m4oyzWP
uhGsCD7dl6zVN9ybnwmaY1/P7H7pV/HBI5BoEcW4tWIciE6VA2PL60fVdTe+14XkZlHwmqxtpHNf
iFJTX0cjaai4MqlFOve9XsW7hHPaJfWGXQH08grHir1xXWtjabl/axncCwyv/mnBKNqh5slvKRDf
D5z6F7Lnruwr8SCFOIzlrOOLHG/d6ga3ZLWjp2N/6YqeW0H5nMpww72oWrVu9lNh0d6mYdkivg9j
ncCjXHsCVZzvFQHB2daS2lcqBxddTq3acBVK2m45OcOwQ4Z+V43FjxLCxHLyFUe0IvvVBDHlLf3X
kBsvBAnHq8KCOm/bcb+IAmTgtRsmGyoqTyqiaq4H1V2gl8mhYJu50iK/2mQqaDYQ5MqlI51uVTXW
ZTEOrzJN914AmYN9BSYfqUlU47VFk+kHX0btth5se9mMDc0jmhl7MZKHbDeVs6BxXlwVnbRWXiJX
tPm3uuXrK92oeHO4Y3tay7xnQAr68GWEiUkmnXeZdJN5pTW0lxPNVXdDZ5Axr3OLDb1xMyJiX3Mz
GEFKkaFXWJPLnjtdllV655eRux4C89ExK3K74Je8diJUOx2GEdCwIMCP4o3xDWYa5JNA7xcunbXl
0P5w60bsJy1pHsYJxxUb+XBRFOG3SfOjr/YUuNd+42NPZ7oEmuR6Us3tkThAZVEduBUBI/MRxJId
bHQ4+iwgSOuIrPRLSaT0xrLMlZ0Wl4TYbLupXKPueBswkf2g7KFRkqIx5lnjVStwNQzqp8m6XKXJ
l5A+DInoYtkPyW6iisOKBoME38ia4FmBRI3vtByMdWMnP8w43OQjT80xb+Eof5NayVNVt3KfElRo
G3NEaWKtlabxI8F6JuGm8q2nSNNIlwrbhnp0+ytuqi9T4oWXHirXEZPVghhA5JgoJK1girdmhIzE
Rt9a6XvIAFS1WaJDbrgR8txXAfxh3fuNIjXMfZoUSVxONPu3D0bs7OI02XoJ56qkoaTS7EL8FyLx
q8tIC6prpeOWRrVJM8dkqfZ0nzy2ehoxUQXwpAB+UC7iIWebb3lJZNzexIvFqbUTO8O7nH1zO5tk
rQPGLFxJpS2WRCo/jn72giPnF10sHne6kWaOKNOeTwjhF48CU9elWF+I6wILqD9EcfQ01OBiyjzc
29W0Hwf/ws+NK1HLLcGYXOW78CKy1YGNsaEGTDTv3NfctMIqV7HNVcShuxFjtVpEuneRGjiQcWAg
qQdaieXEXbjI1Q60Qx7Bjy37Ds5uRXSjT3d71Tu+fZXwJJtCliQA4nkGX8C5zXouYkCAv6qGZofG
1CflDRsDVoyfLbZp2NqL2rF3RWYZNLDwYIR42Z8KYWUHNO8L+jXXpDI8Ehz3Vuj1V32grZD55boj
/kUF11U/p8FWSIsmUGabOHDdlccN0zM0jLadtvA5nnFsCAwshOyKjXGHkBAnIe8hjtTGD9Ds4PSt
dP0CAgF2tJbVYXIpNSQFGWChBlAg19fC2ChZLQHo7rwMAXNTAm8Idb9dce2/zoaMIG9h0OmKhgM5
bvY2xHPz5CTUl9VkhCstcZobG9408WJsDdp2bnH2WogRy/RDMoQJUGrK6VXExV0cX6pkWEOfIMYv
tbnApMVjxVu4nBKDBdyQj0bC3zfGbHmTTka70dJOey6Yd6LXf0n9e9zX6ltL/3AjnITBb3UJYKYp
fO/acdy7GmYwcqkbRK0hLRGIpSa0VcRMnLj7B42zxsxVY8Hp3mrmFzJSTz1bFGTjCvbE2Mo7+LW7
qYVZoxdbaqo0NciFGzy2duQ0VATvdRktEWhgqKgJCp4CctuVBWBukzc88cKugIjmYfCF6MiNSl06
i2YAM5hmI+iNA7iGe58jiK2H9J1pkQTZr4AsXiraEeaYSW1Fx7GVreamYpF3ynxrucA5OnNReANu
89i/CFR2YVUZ189JdisnyXagRfdeyV5N2Hn6nQ2FLHjPLje5hik3orrezEBLz6yoz9DG0/0sv+HT
gnZUTPfchZYSLwFpc5O9amu7WBVzpKHpqEcqwLPFotz5Ic1g4wcH/10Walc5mvdF7KQ/kPdfybR+
sT2gD6PlLfvwlo4QIM0S9T4LMmHzq2DE2cKhMHtJVbc3fBoplktNTXbRc2bgvJrm2JfW8O/dpPyu
rPS+gX0CHUzf27OxfIguPBRQsRF8SRw6+KVR/srAwHDFCLYtW8jSAClPq2yk6C8CnE99dIXx5FuX
yOLKxHS4MBr7Qsf0Tl4iWoY+XHt4/F4lYq+XCLDHFuZzjE+i81ecGXEEaV8HO1nnYUWJTqgVOhC1
RCZG/zU52NkPUsuv27xfeiAV8354DIkgdnX1gCl4TXzjL2qd9DN1YC3wIJ+UG0evXZ/fjlxWVU2B
GgZG0msz76a6cNv2wiy723z6igdpWboZ2gFjYaTOHWW7rRXa286P1rMyxmQuosbbDgbFO+RqrM6N
i6lHEQzJmmSNJNf2wBV7RGN9z//httcN1vICYyByhRvaA3uoG5uhsL5D7Wb1q9urfOZzsMYTjkw5
7a43G86ZSDryoLuxckC/OEA7FNk0/jxIxU5xaEf9EIbzUcBW/pI9mxugvnJzdkRX+6JVGX1lo79o
HIX6Z9wa1sBJqSHc1d+wyxLs2jV7ZJVLrd/pWACFYO5F7hbj5vcRy3ELIUYvCpotFUdRIFOB89hQ
y4ddnG47W2CVYUv3knvsEC8hjKQWTEYYuwQjhtWKDTL8ZQWssgHQQ0wLe+74izqT6wmZJGTRAFHc
eNUYEV+WqcCgBi+61h8Sg9JKdsdxU21iusRDTCZlBqamJsbT1h5bEEJ6H6xLbBHaxL0BQEZTG7QN
zIuutvelnNrVpFlUcYEbNvyZ2azTLxrSS0Qf7XIQvdaAtLuZtkTXH7IYZdUE7DHN3kRqv/TOeEPN
LV0N1PZlftHX1Q5Q0WISVXgH7t7X6P+Mw9rBYon9qxx/mti+6ZXbv4YwX6agl1NR3ute8jCJA7Tl
FZnhD4ghrxVNExZ2xJGSDJ7Bi9p1nJBrbBVbWo0YTHqokZPLzIZy5K3zKrm20mp6ajieskCGFFwp
p9iBfRAkmLpz0vRkTN9hPm2jOnnwUvzAjdpFnUufHPzJrH2/rPQuvkaSNN3gA70YzImjjv/jnaru
lP72IzLvt1DNNMgmcuHTmTqq5o9i4tLrJ5xfTA0foPbNmPgSXFPeJT9yp05fIPlQSI0wfF8OfYnZ
FWFGawJWptX7L/35f9UbI7H7KJlzZuUdwGI0qTrxz/qREBhWUCOzljgu5HvNm5dieF8Y1ATTRZrl
yX2VASqmbO8+psB7IeZZakPjsmlXAHmSn79fy1/pLm/Kn/lDW//82V69lf8P5O4OL/S/y93XNZqG
n2/v9e7z/+A/endSXcEZwfOU0vEksTD/FlTK/0GgjXAS6STiSC5p/xFUGu7/6AYMScRbluGBm3yX
JWOitUSQgr7Y1m0qPn+jpjwWiJuuYRBVIW3mqetY5lHASyS0lP2SBhdeLhP7riHXCb6OM3J31Kfv
BJv8Y4nL4V+Mg73R1o9F9bjJC7NVgsUlSasvrZcOO7zE/SHMOvZvp4Xx8e71n/jyPipEfw9oebwb
B381YT1ifux3+nqMROBRIGYvhqrhYjBg928j1R6SXMZnhvrjDXqSyJj58VDG0kI6GmocoZvnWjHT
qZP8tcnHckmxO3z8/IGMmbL5f5rX309kQxbFAM8rJKV9/sDfPZEhxyDkmsbJJPHK29zxOWubSqsf
TE2rliG+2Z9+m+FrtzvTAizpdBu62fmXxpJ0rYwp/auMv3/9PRaROaxsktljH00cBEGqAGwkKJ0I
ytMmLD5aHW1DpwFKzOcPf+LXtFlFLYHUl7kkjsaCRZ2BXcPD20jPuSkr1T2WTiJWkZOicft8LOPE
XCX/R5J3BK0VcfH8n7970Sqqx7FQpcQmGFsHo/bQOIjAXRNEV1yJvi9uaVUgV9Rb7ta1Qb2VShSG
5xxlW6/RW810OreLwoz7i5j2K6cBvz0TsHZizkkDkYJrWrpHFNTRvkKqSj/huZeYpbR8jaqs4gZc
dKvPX8WpUSRvwcG6YJkQaj++CT2POid0Ee85YP9x10/2Y0KRNT3zxuc/9mhmM4NYzSTqTBRiR46b
yMtqlSWBXEgTjoWcumAfY/r8TlJMvQcWrblcXW1v7QnTfPj8CU99VS5ced10WKBdyzjaFk27VHEb
hPT365BTXdxKZ+cFOmBE7tXGDQwhqB+YJwSOVJc7dODVzQ43p4H2WqriZy+a4u/fOrPOMRDgm67D
8v/xrQegS2SRUI910f7ekZ40rEqaPo+fP/mJWe4KnHocC4RusrB8HIVSv8rJ2WLdN1B0KVJITJJ9
ahvAoRREQvA9f/98xBOziflqGCasX7acmYD8/rsCVamT6hLAFIfBsuQ9cge04Tr+/ShoI12M1lxy
gd1+HEVRbEI/TOGH2qG+Lqe0XoyF5m7+wSiYHEy+DFZ+9+jLQJNqGkNGbz5qyv4W9E+0dqupuvl8
lBPLnstKZOEvZZF2Z7vF+zemmRNNkIydhYOFvcX9LZb+qBUrynHO3z8QYW2OyZeAaOiPRc/JjRI3
ciZQ8ow+suzEh60Ab+LzB5pfy9GX7uHawPPH9zrjsD8+kD7UGYX4llEa2bFOKhB+RrImAgHNlvkA
3iFCL+Le9qF3ZsE88So9AzQZewimOPN4KXNFnVZaiU+KqKtwUYom23RTL5ewkLQzm9W8GR0/pCl0
iYdG1yFKHT2kA+i5HdjKFz1QYWwBNF8tUmK43AMNMg8VeSJnXuuJL8tjL9Dx6wiy5I4XUOEVXNHT
1l5YI7e7scmaVWPFxpnnOvUKuRy4Aock1PPjcw5142oyFd5fkffWDjFAuOnarL6mW2Kd+YhPzROh
syjZBBxydzr6iKkGql4qCoCDLgOaCK65z/RObWe0+mVsIc1BIZc+1ljCNnpp62eGP/Wkgn2PGDeX
iXqcXlsUrQ2azWQNySTbngbQQ3oUIlIDntXnX8SpyUL5ALuVYUsO80eHjVzpk+EJSMNWrZB45Pdj
5FNWxF0hYey6QZecGfDPuQLawWN3QcUlkeccvdouZ4XE2W8vaE5amxgC3kUUVWL9+WOdGsVFwjGf
TwjLdKyPH/pAHEjnkxtFib/MVk7TmpsipU/2+Sh//k4O/3QhTBzBNkawo1FEA542CNDQ10UlH2LS
qb53xLj8IKhi2p4Zav5nffyqHaI26bngL5am6cxP/O5UaCb0VTgtAnguFKoLykFlt8L+P1m0+Xtx
g8y0I23NBQ6AfKRHkin4tylEW6Vzibb7iJxf/ikLCbUdrGEDF3gpvKH9hXYL+u+gKqdBjddlkEIt
MAOJCuk86YAW+03h1dHV6GCFWZltr/BAxVr1wwvz1FpGoQ7O0uGThWpSmCicxpbaZ0KVgZpahBtr
AxgH/aU02l8Wm+KNEHn8UrhK2ouy5K/m7wW/B8Qptx/RT3Gkb1MvR8DOH/wV7EWXrc08ErR3NCRF
oayCg+9Qw10xrZ10oTyA+Zg2bUrbCGEGslggpbuHz3+AEzPKINuAc5rOQdEU81x49/5BKgC/mE0u
fSPMKwrTrwTI+fvPBzkxoWY7NqcOj7uqON4lQDgTs2cIaxEjAAXVY+Y7t4TaWWVpc25C/TmfSP6k
FqALb/4Uj+YTsQV6TRihvYDnlW4TmUhsWSMWoqwfkXh9/lwnjrlEfluCozwfPbfHoyN2npoI/1Iu
ULlTOt9VJwxgnWnp3dZDSUeNs1nfLB0vA2BT6x6yENccf5A8GG2DIYnvwPy1Z17175P10QfFmyQK
A4y2a4njwkNXWnZbcMSlfW+mh7ZEKULpGJeiFiOSXeh56l6Rk8RrwYHngEMhROq66aWHs7ucWhPO
s3BoXFs597DUCf27anD18cxy+ef6zO9NZqrLlRDbq3W0PhdQqBqyEQWvKDO/NZUB57PUxC8u/eZP
Ba/yOgjj7ufnP9epacjhn9sIGbQAsY9+LSdMERwUNCFKunGXWdzZq0yPDNo+iXb9+VCnns+loKBT
l/JcSAEfP6uEdjf3qxzPd8hFVnep93rOcFdHxc9RxNeOKqYzb/TUw5GqTLXJ5gIijxdSC+xcFgdz
uaRT1a4phfmc8v9cTt0wRGfm/amxKDdhPOYw4eEh//h0OQGpHMIIDmMboq+jNLkUyiovtWrq/slQ
TGXP8ijO8a19HMplt0PEyZFlIjN552Q6s4MmcdkSTPn5T3byoZiLpIjx/Xj20a4HTXeMQdVxlB11
Wv3sq+SzGS6kay6n5+KYTy274I0pcAlHn5fGj48VOgA5cp8FSTllggjHnoiFa+W3zx/pxCjQKbhP
gf3gfH580SGEDk1Xw/IU4iG8SeqkoAvawOn7B8PwHB7ZPairvfljeLeHeKDcGwJWKQpS1tiDN7Yu
JdyG3d+PwqmEQwmyPUM3js7/LGRUwHSLT6pt+rvBM0eMKJ555sOdF56j5dPkOm3bc1GZ2u3Rswh0
rqJNNYEa3GJTtLNfvtHdGhFCMY1SyuePdGLKsQphmKdQze7hHH1H8dSNMDcYjA0G5nAB+svTQ7WF
Wf73lS1KqVze0WrOzQrjaEEaSEtAxifhjGGzumymAa8Vgqsz190Tb8+CIMAFjbPc/CV9nAmIEQLw
VL85RpCkXa3u9kM22A8VAqsl/gbzTLH090pz9HNRQQNcwMzj+ebMqPdTb/AaZ+RtUWcqcx9HcY4i
jiCp9qBRkL7D2TH9IDHZeDDGBEwzSk1a7Px9289/x1OPjXqXUgLKU5fb/se/YkKG5vsc8RY4qSZS
I8xyTeqH+dy2MONHv1VnPoVT47Fy6C5ICGkB9vk4XsY34qcTTx3UxL7WhBRtPBWGTwSITIgehHb3
+fOdmKd0RKADkc7s/Zsb8e4Dr4nW07TfdWKt6TaYcIyV0QdyTantyz8YieoZ3l/pCIrSH58sAqnt
O+nAUVnHga6EIZZe3CN07nr116ULh2qbQ02LqTqvwx+HAjupGWQwUuvV7dvGyp1npE/TlSQ45cz0
mH/+o0nKxkVAGb0ljtnHi70ITS/G1C4J5+mTW3aFB9fRxlVq1zRpQgfnaA9sbad6zmefv84TGwAl
Lmpcc5Xfoab98RnRIqmE5opY9OGAeEc4PmTqcDozPU5MR3tucvGXc/Dg330chZIGoAiLtcV1oLK5
2vTFqTj9Bkb4s/HV3y/Q1C9YLCkguBz1jy7alTVxMTNZM2UQl+wFnr4Us+5ljHW1LqmmnJkmp14h
nZa5k0jLi3bex4dLpwnZo7ShgNbVcI8kId0iOzv3RZ8axWHzopdNdqd9vLlx2CLZKGfep1P4RDu7
W6v47N3g5CCmTguGMyKL5dEJJ/P9oql87qFFGo5XsuzEda0bxvrzOXdqsaDqT3WVpwE1djTn8sKq
DPysgmQVx93akbSBUdvIX41Y+wfTm1qIwM1Cxh97zsffJrRbydmMA/1Ugp1PgsGDaqyJM+Xi+Q8+
/nw5xVPboRtHjfVotZ0pIpxrmQFDhEcHT26AvtspNr01TXtVFWLlaCVRRIpJWMizFZITo3N643jA
vsX6cfSMQWSM+At6PmHi559JdAreos7DAenB8/rbX87l2GNRvWKph2t29MvBcQyQMwiOi71L5IEW
9Q8hcR3kZOEa+XyoP5dEhqL9blCFm9ffeRK921FUZYYIJicq1gRahEuCHnLgNJV4izScKYt+Lpa7
2NRpGW7+emTuLRyIWUCYpL8FHe9GrqtpkprbWMCJSbRLuAQ/JIVwn7iDuvizC4AMnPai1TSadHE+
H/vPT4MLIQcw2jR00ekRfXxqUETxmHG7WLQRyOD5YrZrcZbtx8KZzgz157fugZgiWo0boQN57+hb
98FhYyOnpOVonXMLdbLdA7f8+/1lJlIhCJizlaQ4XrYospbxkPJA9hhgIhkFjlqyVFefv7YTz2Ly
m1nzoYBv/XcV5t1PRt7yyMLMcdxMNaABZFctrDbT15+PcuLHYeqzitB359p+3ETBn4xit3SthQ9D
YW21RM95Yx0sCQGe9p8PNW+IH1cUz9LxBNOuceaCxNGKMoZEfyjq5AsT6slj0HXu/Ri23VugGv2O
NRqQcGgaf72RMShNSTYzGjUszh8nnx84XhrUA0VOMtxfBxIAF3mvBd8+f7QTvxXHDCQpkuKOwaH8
4yjGqBFraU7MCK7Rm2Ya7RVNofHvZwSjsCRzfeLOdzxKWchEi1tGAUzjY+wqkTBk6XRmlFMzgrol
V7O5s0pv5uOzNLyeMGlNa0HbBOGfZZJY7rnT0nAtdWbpPVG2YzXkIuhwpOGE7R2tvWBW+3GkULao
nKLKIWTgvNScpGvQLHvGfmAH+BopXDiNodUrpczsB1dVZIIk4tXbFADMWtZC3cdNDtRVjPZf14nn
1RoMKGIAVs6ZIPp+wa5lMdoD5+UFBn3E/fC3+Uuic6vWnydJRuF7oOBDu5SX+XGUoIag5SV8g4ET
yBfLcfJD0kw1qBs9zJZskNGZn/jEdIXJSKV0HpRt4egnHt3WwzTCT1wGUr9CIThtQvxYZxoqp0bh
MDQXFLi1WccNFZNYmW6KJLg4J7Oe+DO+dOSDnvnyThSj54VYQFf1EF3QJfr48gamzCjauYtRlMTU
xq7cS9zDD03dYsV0oiB/yZKkXNYEJlwlepD+mJIQcLDq44bgkjA7s8qd+HyoNMxKMWpPlHiPpsxY
uyKBN8iPyeXyHvIBuaeyah/sdjLPbOonhmLzoXY3Lwcex+iPj26nTqDXJtqOOGvDG4gl6aUc0wbY
gV+f+RBODUUZCikKKkGuVEdDWYWT/6sFVxVu9c2VObDX2Ect3adRfGYTP/E5iPmcTjGQQxlljo+P
1Slt9BHCUN0wfAgP0wD1QyOpMeqltgGffq5Be2Ke0jOl0MqaN18Lj34xz+YGQowS8Q3EhqxjLCo7
qY/1mbXu+A3yzpDM0i61KF5QZz16KtWKqnVqRhk7GkEVIW8rHY/fI7rrv9UQWjrZ4Zz0KPfzU5nH
U1COtP2aJKXhTdcO/rserwf4JGd+JkDIH/fzeRhKwQiA6S0A4zxavEk/xafWM4yb4PLMxDbpgORF
hBsDzupqB3Yk6ZEJYHeBCN+zySYmVWUK6lVGRtDnG/Cfb5e/hS2eqrzguzquoJjp2E+6MwPQ8hQX
b2CbbPOtuy08q119PtSfj00xiIlp8lvCeHCPf0iZt0kWochwsxLTpwwb8J/QE/5+FHoNNFp/d9jt
oxOFlaYVnCPLXlSNHF4NMTYvkE3O1J1OPApTUtpITTljMjM/fmkjbPWya3R7kXkOpM7EbJa2iP72
2EKpzmBdBgMLCpvv+Wh7k6Vq80HxwhLLrdaSc+0F5vnk3M9iH68b8ziIELAxoLbgijM/7bsDMymr
maKpDaQPsfP3AkXja5856etEJgCBFXj6frUzzTiZucaWMqo3CygifTEVk2gDaAgGtW9kEMSqmY3M
gicqfJupc0j7QXcek2ws8XkRXFRvI6It98FUlMHOicr2tjN6EDdRQz9ozxk4vySOgxBxOfTW9zFN
cFBEwajt8r6wDETwBK0tcz6VhuKYbuJSyGq8rlCbq8tQKKJcKxm2X63a55yXpUMX7ErVl/WSPcTd
gafS3pqOuM4F1OkYv5YpI7GBMJEAT0td4hd3rq/pEjYW8aM3g9cl1+nojM+9bRAy24pC3IR8uM0m
Tcgf3qRZjVvD0Mep3usYg+HjFVn2QtZB+OCOUTku8U5jMaor6xHAh/FWKhO0vpNiOSAgysiy7cDR
BdM20LArDgTJq4JUAR02HGxjA/7A8K6q2GfdCwlkhP+fhKm5rDnZBYT8xFi3LHcg+y3BiT1BVinz
bNUOMndXZYwla2sitwqAAamhXdak9oH28npYfAON/BUQeyAbQN/wnJWaVoMrlJV6K/XSeLZGRRR8
EvoeWI8cx6MtCO3Yh00xfQ8tieSu8YYOerQ06jsRpsmt3RNNQRDnkGG+yiKAa3Fd+ITiCVvCyygd
0FtRrfRF4KYVSX6W/WwWOUkcUAeTZ51/zzxve7lrtATzP0hhPFUTGHQSUQjhZK9G1ZyuWsKnOBjg
BIOmUCjgu5Fe4kiKKlN+8+PcfIYhA4su6HL+G0SIDiNnZFH9yIM69K9QVk3JMrM0WIV6QqAJlBP/
BaYSfBcHX+m903fubeknFlkL0PCi0K4P+ghYGAJDvVD4CF5H2FvPlPAbuUCCChxYs1q4WP5kwVvr
o0pVS8iWGuGqjpEN24bKxg+dcJJoVRICymR33UhjEay1b+xtyZdE971yGQNQ60gs9/Jh6Xmhuq+J
3ipBj3HixE5WVdmB6hmmNWnM5TFuv4m+IA7CeSZqBWzixP/+e98PabadSPO+zD180Yuq9eJdStKS
v2Dq4cD149qAq+lWw492SJ1vqkXZs44H0hI3VhmHLwPFBtI9lCxuJUIbd5XqhLMAXR1cnxgyHH0a
6eqEKq9pVwAyBMEz3KCjkG9hHWFLUl4uqg15GG27LlqJwsGucldexqYbqxvR1Jb1KFIDAJ10x4CP
oUpb/Ip4jyxCSDxFpp9MACagk2i+hnOLaot1IjLR4wgImLHV6NkVBjXVk8pWJ19q23WxRw6VmJZ5
FY0vaTNWoF/zpIjd12rSpg3ZpgOwJ5klirRFhQ1Wo5f1tQ4ncHqVM6asD7j0jGUiyrAhe66vv3T6
0N8HwGCgW/Mu9rkVY2Ifm8aNDqXozGlFBKIjF0QdE9Gl2xyf0euk2HmI8CAjza0DEH9mXreIKKbe
7y9FqENpjUGnXRYVrtJF38b8eBhcX7NMwuUls+i1bDO6Ja5ViR36PmxYQpXl17IfG6gimqy8tQWb
z+VaVWN+DzzV3sRk3YvloAMhWiAd5T+ETjQ8h1ES3PYjFn/8qubULQJa1OSTxe7YLjRVi1+w+cBQ
O+mbEQG6wM0tTHID9WLc+rCN+acDnPXwSRdluiRL2B4Afczsx8yDqrJug8i6abPKNFdtOqkCj6OZ
m/iaR0+tSA3Xgh2RKulIMnVbduaeumgaxMsJQ+XjSMTVXUDEIqaTsHbt54o8K3cRi9Z49Q3beCWg
pO0PnSEG603KnKvwvvctWp2l6/lXI9+vWqq8Nr9qRo8RvDYjQhNQfCZi3YAiuKWextysrLqJNonQ
JC/bcDN/UXlpcxc5Ydwgskg6d2s23G4w7HteslZGPF7X3tT/dhETlVYYejWsqyG3ryEslI8RuTgE
oSKiEQcZdv1PJFyQ+/XIUg8JTOGoeOlA24b7CnfsU5aR8FDLAzlA2a8xqIFN4I6dDknSqwlUp49d
Y240mWs+jYasJe7zgAgNjfus54NMwDFpJAcrRJ62rHITVAJ0IGOV65X+iqe6ssEmj+43LUS5z/MN
6c/S9sGHBWIwhw2QD+Anbmaj7I2KfnzTMCc/pYKkoYWy3NReB3xQ1MLTlIiraSpjJnCWEjCB9Ni5
nyK65gAqrWCFJB/ojqYDgK50l7/dDuLRW2O7K7/ByC06Ums1AcYITzPCi6yL9hF5BRiXq6yhOGuH
PaVZDxf4jNEkGl4NfrKtVBLdtQZZTWu2MKi1rTuKHXGW3oOrJ1nADykHbaHTfxIrI2DJWNsseXfl
EBnFMkxgri85FGh8+54z9UtbN7SLZCh76DhT1aU7QOPe3eT3g73Uk6q6BhZQX3etA9nGDifStNDB
Q0IrGnnLRJ/gbJIlWnyH5Rj6S5sqfn89Ajy0rpoBR+nNRETNMC1ajJ+/7FRo2qYbSle/MZDFxrAM
Wr7jIZUt1tOEkIwbvbMj1g6DWQrsIYxNVPAylPeR3bD2RVJ2IzBY35ZfGjMZxrXdaV21BYePpipq
JhFfaak5Gveep4S51RI/NPdceYpuH05OSmRlCKxmg7sfRL7mpUDUAbB0NyMUrPty8n3o1rB/YAgS
iEuwhP87ZIIbMYET3Zw98fmp+49rhDFf0dAK0MTnunbc9gIO3rCcj/gYRlWsQzMTy8QOkhtHquD2
86Hm29H7aiin1bm5Ml9aEP7Tefh4WtUsA92INYOGUJmyL0m5kjWEi4XdesOGIIvuEAWNuW9IYl03
uE/Xn49/8lERLVDgm4WQxxoCReRYEmYN1xjCYzZVK6wnYBzDyk3r6kzb449rBo9KN54rPVELLgfa
j48aks9nwrm3Yb7RANYMe9xWZTv8ZYmCFwpeztYx/9BeQez2cRQNahtmZnYusymSNbDaGlGY3SKa
0qszV98Tvx16zrlegIyJbsNRNWTS3XRqwXwvUgI1KWdbiGMFptiFG0rrmoUsIhGrDAnddsqDEr77
/fPf7tQL/d3MQfJgUgA6Gr+KgZ9xhENS7vrVdhyhDyhBG/XzUU7NEGwvVC2wDiFBOrrfl10GQtVT
8EProlzbg9asbYeDxajAAn8+1J8PRHGeZgYdCKRUf1wR69bukjp3kXZABVpPdAWuZCPcn/9kFHwN
7GxUl3579d5dEA0HQoxPxQnOPbpqs3eHlRri9sxr+7MuYsyWEMTw/AsL7GzdfX8PjSIX9UHAMFqT
qhvu3846FhmR0JMP5apuSvf6f9k7s+W4ka07v4rj3KMD8xBh+6KAGjmTkkjpBkGJEobEmIn5nfwU
fjF/qJaPm1RbjPadI87d+eNvEVUFIDP3Xmuvb1JTz0ljmK4hyGrbehZC2ziYTQDHkd9JLGiGvBpU
74gh6yvwes1BySdDEt0YVwaN5NefrJxbRTQtDhp7cfXnZHC0HTlIpGXFHNF9ZtQ6QirS94wgf3dz
DexBq1WITq39pv6Pg7mv2VLXlc4APF8STj5OqfXOeva3V2HmDkkOrd99K2RNoh87Vk5701elv1Pl
+Kjr03uCxa8tBmZTGQRjhpqpI77O6x+QDS2D/87+gH8/2KSd0T9VRB5sDMJc72rIRX9+qX80234F
d6RW9Y/u7Vw74/r/h/z2/9sEvM9T8H+fgIdcR2Hx/NcJ+PUf/JyAd//A9cZLbKHx2vDOeBR+Et90
xtwZIfZxwHtMwKxTgT+RQmDiGDZiAMhCiqaWWt1qP4lCcOKwzeNw8FAmmQq2vX8yAs9Hef2W8eeR
5hwmT3HPrGPcb9bNss0Db7B6uV3jOondx6Mz7HC8up8yR9kkI/WxTuRSQpLIzrXl9NEERf7MJ56O
MQBYczNwwiKUbIVXbOBAm/2J0bC8uFDCCp4ciJXFpqPAEqGPbOTsq0RQbjrLMNxMpqdaALsmqO0y
Uf6XrnCtniaHPju7JWjjqwpkLBGmI0UvJiyGkNd6o0Gj0cfpsuvAiWx8g45I4hmDuCE1Oj9kgx5c
dm4xXydmWz+T3Nf+qBsiv3OicZ8XmlkEjrDofSaBvEB6n4uR+K8i1a/hPUyfu3bwPgZVOWZ7XOHU
7gMnWlBEcwIINR5tj3SoouQgNCWlenYF9EToSrQLtSUrH82OW73RZ2yUcGOWsoL0PJCGiY2T/prR
UTpj618uqky47lEzDRjmRnFjcvJtw34M5IkUGVK2S1Vp17AXRuKQ6jx/SXOh0YRArz3RUQr0jT50
nrtNx1kVIb+qYYSO2RFFbEsN6i+bJNGTpPbDl8BUagbbvLAsgvervgESXlnNFfiSZKADBbbMJlg4
BxlXyDuQWIm2pdqvn5BuVRLpgmM3bIvOv5GCdL2wIP5yCakxaMxMdqmbW02z5aNVOwEZxgPtkRa+
vb5hSTOeB80wKGmJPI8jkRJBMFB4ugdCCWlJ0fgo09AADUwYVmuTP+eV/XILpdZgVmOcx+ZAs42i
MQG9Yu+0sTIPUOuJcXVpc4KaMRb/Y1mNsB20OPeSMLAF8BY6fjOwHK/KiLuamNuJbFvzyJzjaLqm
bukwPNqqBpLQ1AEVIPPqjXno2oJAdTug87D2bIdtGqQrdiSDLbsJcgY0/bHz7hmHSI8VF76f4in1
N3RtrDl0LZ4xsvJm5kiUGj5OzLANoeflxD8bQV+64COqvCc11LOfi2Qm5Slmn71o/T6W29n16zI0
/RiuFX4teO9O2VhZCDvavwKDCoDKHj2f4CTSbQwiaTTXR6RUy3LI25nISjuTjkMEo3QxN1VWxcg4
sacr2NmYvjAhEnxuNJOcBLvzacL6yqaHxjY38L+Lcd4hHgVf5dLxl9q+Z5+YG3m1WBW2zjWt7cC8
fUGdnte8tphoRxDxbkqCV6BN8w8xGdlnr19agkeHDuRMnktnPqZukOEK1VkhCOtq5Q8KNua1coYE
BPGWwkiioWZeekPiU11A0YqdR6+E2B5a9gqQ7QIbWA3teflJVVnxA2S09oW6trU2o2zi713TkCLM
GzheO4O55FHR4EoJe8WuFgL8IUtLBLIAuZEZ6aMvApPWhdW64LYnplHpPKWAlkVmUMEERV4kkVrs
3AkLw1/ZHEYFRV6sD09YObnyTpXdtSShdil1rCXo921oafGeOoG23PoTiMiQeR2aDzScSY7lHe3J
7fPJwSRuTHn60VX+mO+7TOYkZBE85u3qBa7xjpAsliY3X1yShgORJRuICyyHaEJEAslFVnaY2Q35
kktD4MUuXXJv2MXtVAQ7fRD2U+0QrBr6/pR9Ino4eKljnV2+y2wNbCztBFKEnIQJxL7rPgQTnakw
LwbhHnpGj8iNnntYtrGWk6tUzYx4svLoVv6NjzP1x8wts2mnu4oiO7BhLvDF+/vUo3G/LRttGMEy
9kSEJsVidPc4Zdc+ojY77m0/ASo+8jNqzxU1idjRMx4bMi2L9oVE7y7k8jFJTthq2ya7s9tiYhEm
gNMIU+QPnsyyO5jJHGwcODdAwzJuK+Iht88JyCZ18hjdpNzTYrQvl7q6ytdzYlvGR4db72cVNJX5
Fr/eFhI3jm9At0bZX4vEish9vi+b4cZu9W+Ka5N2TksoN04C3orVp1kUx+MmJTDoQLh7ZPnVhUv8
W7DGNFnBcqNID0MeaS6UdJ6oVl9mVT1MwuIlJXzWMJ8NOoBde1WKuQAPfrBUelRdfmwScucHlB29
Co2kuJkyklnb9EkOvhbRkiaJW44f4PvSvM2z6WC5dKar6h7qCUsbvf8i9q8qAnzDgpFVHaHA67/5
ZVaFxHLQAOZqhZ7sczlihYn9U2Dljw64q11X6Ay15UVkxuWORKPNKCw7WkTBoDTUhoU8U1tZ2skv
+w+JAL7l2AqSzFgfRnEwa4zP9SyPIpmJD678A8DuXeEP98roj4MbnAKjYe0h2NOevi6DTjrx6M1H
/v1jLJNHQAOKcEv7oRDZafDSC19Yl2KA08C8VcBaO++HdtI3GjTtXZPYdwCkv1FawBIcUjKPcZdj
iHOk+lShxlYlL6rstppt7lIqdDEtF3mjn4rKuBgNsE4llLfGsW8w//LUsOLoojomiAYNVsL2SRIg
AODre+0G21YvDn1uHvTZ/9QopuncJZXhXPri00J0te42N8pcfYb4fRa/vGItQqubymybQuciAnEU
RIwbn7yasPvOWA8yRfctq8172ZZ+2PMyhv2iUxgVu7ZuPwxm/sRyingTpEeG4e/I+JOcjGrWgIws
L7tFHme0ZH7AXXTRtsUzLvDHKe58DtyG8cEztRBVo99QTAQbAvQYqSfZW416H+XMafZ0ze+GlL/Z
8ALBZGhHKCaaaV+Uvfzm21oe1t5gXI2GQYrb9ET2Z8VT7X7nclHui2s4ZJUXdUTgE7MXc0Qrjavc
sOl9U7UT+euSF6+9LJoTVdBMl2KJT2YjmwdlexxN8F0Nk3Yi9NHOR1Qi6z4nNl8VAWJlbRJ9zZHF
/tzLc55kEol2RHZpe2Z15zvTHiHYpJEB3QuVhHuYV/ZtWTV7Ka9lMiRHQiKuKzSkRuuOsqgCfvns
K2iOq4U4N2LGQmtKrjXXOXaze+tBhOKAkYUTUZZVaT2YTjWHQGoiEypPanv9Nm1ovXL6STazwFGq
tx15s3UMJJjAxq6nSwKFBmPhhRDurWmU92QOrfGCW4cVNdGDW5N9xgkkWbyGCvtYHIKWhy1o98kc
ERsDif0LAvVOk+ojh4ynDJkAWEXV+Jd2cZfN11pP7l1VP/SzdXJjbr8zPHMI1MIsUPzjDM7OMt72
yScaxaFnyF0su10fvGh1dwlDfAu8O74qpHOhd/mOGKuVUBdveuYyDSsE125s2xQ4gEqnBrwT67qC
GbqpZH+ABr7NiRWMhvVSKqu+gBC9tZtEJ6TbWghi090oEW6wG0Zx4wzs0YG7K1TMymwu30Q7Q8si
CB1Sjw3US3IY0ZcO/ke6IzlogA+MH458lUPgltejoy6qSVaRKFhOVPZUjqkk55tzbT0S0Syc9pmj
9XAIwB2ZWtOGeFkCwja7Mv3iddwgZGvde7GK7sYY45aodaLd/W2qoUMDMSCocleLHlCnRGj6EgDq
9MOcbHJy+Ynk3GaKGZUoBYc8hl3caztSVNkLVNNn1/YwKgJls4zc8tYt7W/Syctn4CfzsCX3hC6V
68WIGHFTEucZk6bNUauqoPUNfWEcHHdAsw4mlx2xo2W5IepIXRAQCYFHm5R1ooDpv/PbiuFoQknK
IuhtI9GFje/e5UlZ/iC6FV50rMvmXmqS+EPdb8eEJNKk+qQz1TtcaqSSZjdunIFACwAHblUx2A8N
uBGfQeDALuCVlphH8nlqXni1dGBhkoz0XUlAdUlcfw+Da8JlnEeN1yFEGWwNdxgTmTc2um6+KbRm
BZUR9OREU1dOI1LZpINPnZK+RXjN+YDgUPLipDcuklvqm+vBMihM91SLTHscl1q75mAytxdihqZT
qtl7MTqXbaZpiMhAfMiXr+fi+j9thn951u/aDNsO1e9//o9XfYb1X/zsM3h/0LZmnBmDE9Kcvg6S
/htdzHApiHi8jcR60VH4d5/BsP/ASoaZkQgJjB4ks/y7z2D9Qccf3yVNY4xKOAOtf9JnwFP4us9g
rTb3c7+UtoVN95sP/tc+Y17Mk965E4c3YdTeaSilc2s2JGDTnjITeZJkUfVUJFXtcnjXrVT3okEs
2mclJZq6zG1TPrWptGVYBW5ipiGuAVNekIOWf7ZGXo8T1D6Obx6aIG61AjFpa8DA9Y9dmxfZSfY1
JU5asqftmX+MPwNhiW/xVgiqLyGMJtKcuR2w3hjlC2dw8UWUwlgZBUBs9jnq+QN+B4BwmcTPFopK
sNq5Pi9WWExjdme1VncbJ0VKb9RFDtzrjiSJmz8CqW1pxzUkt2vkys9NnFM+IyiRnqpLZ99WTmN8
VGTbN0e65XTmC14x7IqC+NyjrLsgjgYbFNpuKvUEdVJvA/2msmdNrhSFNtmJuEonzGpomqHryYqw
eizIJDXRu6S3fJPXGLGRIH09g14UtxTXGzdn2HRDG1KqLfmoetpQNaPSbp1aNu4IuclY1ecpd5rN
ihJMlgcvrxP1gSLfcJZjVjup8r+aejZNPau81un93eBBQiHYGld2Hlz3I8UDOA2tXCVbICl1Xx4n
aLEUr5ust0nVuQfwZArKcL4UVhahKonHYCBhLwgV1AyDNAQZeDtRl6rfukYt1pSu1gKNx3LdXWR9
Ib4wy1Tn/Tra3Pq345zCnlqmlHJfD2Q1PCQF78vWztGuNsi0RnUPZMUSVxbmFrH3KC7H0CpyUEyY
eBbOIW2PouuTfkd4LrYph7AT8qOOS+djrghjMTZeWI8t8LzZMfujqvpJRWzJrJZ5VWeQLHPHHLc2
Vn5vx/6GVYu4Ht06mXOqk+9PvehuJwA4H+g0KRBvhuhukwE8fWRYPHObRXg2weWFp/Zdsvi3qVKg
4xROGOh6KwyeO5TfZGdCfNDT8sCtlk1PtBwIjt6Qb7I+t2e6vHsmzeNWWQFybk+jx/dVO1LPD7O5
nxwimfllMguZGFJ4hS1dTuYX3NAwv6ijFBuNNfTtRTCZQ76ZfeZaIfLFSSPvgDt49xz/x+wwDbqi
TfSnAjpIXRofoc7q5Z7tAsEUDR/xVJyF1KRYRVXwygPlOdhCNFdn9tZM6ewszOqMJ1dJaJ3V27yz
/fQJ36bX3cxnnbc7a77dAoeBQ9NZEs66QPOyEBTsqhif1WPnrCSnbZnATPhTYT6rzW2SIjy3AydI
a5Wje0roNGQgUV4bq1yttcZohwzk+3dEmqFnF2dt266VdpGeFe/xrH5nYlXC27Mq7qwCuXnWynWi
5p3IT0gRZYZ71dM9bEEP/SqyB2e9vT9r76ScpHfJZIk9V0WbV2edvj9r9vZZv3d7QME7fZX1vbPC
DwMNVHg+rsq/u5oAnLMfgCMF+jjgzFyEGrjTk392D5ANNNy5q6UgzbPU5QzPi49dQVHi2JxICKLz
MH5vy7MzAYpS8jFf7QoU/7qAZlLSFxkzZUy79uxukCIrvqN24XmgEel/nc5OiHo1Rbhnf0RrxP7R
PrsmxtVAEZ+9FAwZ4qsYzh6Lbp7aPowVR4htffZhFGdPBjK9fsJmi1ODN6T84WlVcSFXLwckUmwd
+lLGaQ01rB0f3LP1YzaC4TsKIIaQzFKGAFWy+kTS2b5uzuaR9WRmhXgm+yWaVn+JC95FbM1ex3pH
Nx6qBg0sOot4tOXdQjAbbeS046wnz+YVdjKMLII177Y621uspeKFSszV9mIXgfGZvLiJdcLu5zvp
NLRMcTHGdg7cwuz9m1njTQY5XcRkU5oA4HwoXQrwekjrdnImYuEtboEkCa7ZroFB7HS+C6a0yRPO
6zSO2Sap9+iJGB1QAM53MpmGsB2DEjhrKlPsRZrr3mU5edHWznYLwpWE7iz+plC5/ig1hrDgDeVZ
TWXWweUeA7/0woDC4MXUJbmZzBKo6tRgSaT8IY6liYpKQhO1O0aQCDqyDI70OiQpUwa9R6XddLS0
ZpEBFLSmQhL1SXfrohFLxUGx9IEqVUJYV60Joh5iO1TJYau1Lgn/bSat/uNIB+khXhgfoyos2lte
Ab4rs9g4owK61jCtaKluAsuoHxeTZwN7WVqz1qiyRyA3k6C/AHUkTHgKWeuIH1Waef6RZ6PhjIp+
CD5xKob1Q86S8FvsfBWdFg++LAANKCxDn/bJBy11tOZazzq7/ZpDTOHXNWs4lpGInVy3t90iBSUE
2e91FjGulOu7Ju0Sc6v8ZipBMTSaHqmcZRqwuYF9pxiJESDagAJtW6OxzeGiF/Ot4McDbF9rtPS0
mPj80BmCVGwF4W3P/HfzJ/qlwf2cayvbuZjmD6M+eNejKnwd81vbPjnGuJZs0+RRS4zm2kmVY/BD
gwZB/Sz66ppQj+whmO3u1oRP7W8qgKuPQRfbX/iow+ecouIKQxr0R09mkCXdVH6whoYaL7FQIHel
zfa46TPy3dZHrIZ8jtbMp07rwKVugJ2A0VhRjymKQo4y8KYmyt6kVpuCwgOKQzktl/BLcLoaNGdo
dnXdGC7wfXZu1iblPnXJeaj4KnRzhZD3mjONfZhZen0Z4Dilj+I79Seao/J6SGJqOmgv+b2fN+pl
VMq5FwIXamTgjk22s88MB1xP5lLDLoW/VjCL24VDBY53KcfRO6LnOvT4x8ZwN9nklNVOh2L+0dGz
5qTJRMrIpA350i2pQy8nneQTJzTkoypIrW8ssBNbsc2kOgNbooNS5cfyJgXzkIYY1Nop5DkpSlr6
8Qr0S/vx0BFoUYYjgurlbDUmB06/0b+51N4aptRRBhtJixh6+zyTyF+2bvWBqQKruphK+EpMwvic
eaqqpnHeu9JV+yD1Z7Lk5eB+1g2BUXe2are6THlBKeSDlXKw0DtIN+SZ28120QUID6bPEj9SHjbd
DT7p4XOP6/Qptwza5X2Z0nsh2wgjGXW6j5yCItFHSDMJbVhv0V5k7wNoyO3VP4zcSCy6zAjEiIAX
MkvmdrP/cb3+uFVTTDwTPfu204mdqmJslk1M8hY7RtvTmk+wxbHGWa1xqJNxKncC+xXRftgno86c
rGaT5ogjTPCW2lXv1dLYa5wGs70bLJzNG+z4oPXSXj9MJHAq8vmB5daFjP1dWWrj/Qj3LdnPRMzB
O/BxCbtqg83SKkBv9M73mq+kP4yT6qMGt3f1qV6zn+EX2HYW7DGfU0eQL73o9+tom/dBKjugLK+F
uozrYtDCsuuaO60zAM0U3igfg7ZAI9xngQ/laV40yYqcIUM6wcYdm2y6aoHWFYB2q5gD4Cx45bsN
e/bi7ITfBndyCfybRFY8I1naT/dg0hs6H1ZjTDBrsSBtdI6RWOxps1qs7LoNDYMka04LrV0OkV2q
oN8lQzN/8pMiay4qoYEoL9MRSLdbumre5HXDsHnVzTwec0GMb+YDYjDJlHAjgIEgrZpSJj9dI/8p
wf+16t+/Ufoht7+qv9f//M/62/iDCtulkDDxBjHRsfrG/qy/NesP5skpwH3G0aiBz8GTP4V+g3/G
9B2DIAw1YwZw+Ff/W+j/g/Ib/xmD6Pw1+EPOPynA8dS/KsDZVy2idxjmxyrIJyW45XUB7lCuFmnw
nDZ06zdpoxPOBajbJHfRApouW1O75HEDBz+xMcchuz9M3hnlgSbpXDfHMrWArXQtsmYoG936bDLf
mx9kWq50KIA7WpinsIYpFlvRRV2c1dZtTFDwcCIkMeC4TpobK6zVQW27UPk0sWhCn2HEucWeexEP
ZoFb3+27COby2j0PGv6aVeU5JF6XBtjJShwVknqXdx80nEx3KeeULqLH9910mya51OauN6DbTSno
1KlrH0Vu0czFgueBceGkABWMrcV5LuZl1q8XQl0RmYNBA7CVILJxWrT6OsxNY/jhS91rt0GOn+BY
55myDn3MDxN5NT2YTekUwEskR3aGttJiiLxA2vvGG4Z+6y9et9qbK+Kyc3I6k61TkByCy7jP2OuT
wb2c2FoBBQ+x872C/n2Bp9kFbAir0Q2tIG+pvvXF+eirtbu3KKM5MZWZBxu/GYL6AJ93AmnZpy3T
Qln5rOd4MtAAW3efxFrQb8DslPfBMi5yk8EIYXYgtcVHRK78u52USR1pyP9XDXyXO89reoguSB6o
VbqTystpSbR2l1Rz/L0Hiozkr1ztI2eYNOGv+ZhBApQLnhuz8Jx9WrcovXoAs1VzDWHsqjiImZvq
7O6rnduxjsyeew/wCqeEkG0z1qI4mSo6p7U5lNvFK+GpDzOQgY0FESdCfGImBZ6J/NrBJ6W7z33p
QjPQxGdIduWXxtPSAZNBxxbA5IHFQALY4E0FppC1l3kTkj+rYACvZIzHeMrHObIqx+6jTFTajenI
RQspvVNsUDxZF6NIMrPY6GmWHkVjZ5wLiAWFSKYx0ww6BwUFWbweWG9pFmjhIqoyCxO/T2+XJci/
WjSQ1TFhhvb74Af2EtIR6L668Vw9Scvt1VYLtLREi01jsZ3Sdrxo1FJ/Lb0aindXZfWdnvm5FyKb
Zt97twG758uk2MLcmprQLO1piebBl2wGKG8vWuelczjMHkelrChXUqs1eh/hoImJgmNQEEQFQvAF
hZ3xWJBRel3bFmHWHBemKpQJ0agYW3vx0EjlgKFL3bpB9owv3MFRX62xFikQSjt+0vNkdCO/c2ea
yjlukXDspPVD1xWjHD4kZ7Sbxc4wwmBWItjFzft0j+oiX7JgEHy6QA5UtnMBwWoQXefhtFBM1Rhu
n/yQutCAXaKJdZz4Sm5opqv2Mo6dRd8nyKzpccwEuo5qayoIEmSGGfUY++e+loN8ACfZ06FJlenv
4sHWsXR0bie2tliwYIsgAwLF6MlG2mKsd7Jr/AJbgD1uZVtPyBNDrJ0Me6x+xEkWDwydVuZL7Fm5
eMhSb/zhebDXU6Cn3oaTXD1GDHSTXNZXvvHkC9t7cnoCbkMpDP8TFpHB2Y46o3t4jZjfqSVlzMJc
w48MA3q2ixczeJ7drqKmK6u0J2TSDq5g6ibfLWU3nApo6NOO45EsQs1yylPZ6suy7RO6CLHGbTnS
IGOxgSxIrTRyoPyCCgcECmPP/Ckhb/ZJzoi80TKsZVllE2imltgNPcbcRguzQ5Bm+yKY4HBWZePK
+46p3/kz4G/RnvALe0dWDdDCDgIhKZF1bdH1WWrv0YtNv7i2vF73EJli/4dQ1L2bqu8cSEq0FK8M
RAB4qyILvhrm6Fe7xF2h54Ec5Y3BFFW2kUFe7eK0YWSLz0eAqc1pkPE2LrbJltpO2V207tbnAGiF
nrMo6nmnmzvYrNNcRcjz/nRQcmjGSE2e+wGZM65DFPbkJhvi0Uf6i+V9pTEySIHEQNI2bzUMNYxY
2HdNXoG3GjICE8K0W/AY5Y5C5cx8xm/RyciGDWNyGsowZ2joQ+57IghpEAgGn8nJuwbSh7WD+15f
wkBgrkUyfPPCZsAAamY4CXkHdU656ySwsUOThWbZkYAw93RUWdQ2XeNx9kI/Z3460OqYN9rKDKon
Q+Xek+lrLaukZ2sd4zWEHh8Tns8RE3298LrVZW6FouVAHqmqZV4n1git67E6iIvRnodHjyN1H6aD
Xvg7hMh0dQA0+Td3zJIao5DJ63Y5cDI1Pk2izJluLuHNMTCFkf+uYVpTXw/YdhsVIKAfF0SkcV8G
9YIGBVUGyqWnjTFcLJ1+YyJalmXLStIvuLboo8LINO+Sbpx/TL4o6SqlVDcxZsC2/JLkhXnA+ZX1
1xWqvHia+FjWh8LQFsFTwShDVDlTP2/rxLe+tw1ecG903H3mTvmdu3i46/zR6VXEu3ZZPladZZPy
zGH2g/JwIUOBwe5yKVlzsZTQIwIx1fkw8nCETT9iLEXTBhGagQ/TYqhq03PMCrAq56sABiP6sSZX
4atKAbrSrP+Ctaq6peHkNaQCFvIBVGmjXWqNsS55sV89tZQywJbJHfUCKwIP1o8/cnOZP1PoOC9l
gm9pP7a2e5kQd6yjlwUZVTVH+Z8p9P85df8L4Mfvjt1Xz8Wzem2wPf+LnydvI/gD46pPnAZnb+8c
mf/nyTsI/lgHRhgK4FhOCtJKn/p58PbgSJnrOdgnzIQDsYMe9fPgrf+xMkhQvtZo+gD3Lf+///5f
8S8n3+vbPw3q6s3//V+qvrytKbPUf/vX63M3eZMuVQHnZiIwWUr5k6/P3cKGtbBOFe5tehsH3+Gx
WhJ8WEWMW/Uvv8rPS793KX4BinSP4CJ0vdeXYpGoGETIEQ2s3oYylT0ZE8rHbE7vZUOvruC/ePPP
X4pEMAoWkAjkwbyZ6UjR86dAJGqv20uAUtHNe3/IiNTUPLWrjcG8Jzu9vSyYT34qeg6fv/+ib5Bu
f/6oSC446FfV8pe08qVUjtmMutp7rTY9LEGvdsNs5Ds6q/FHJ6ty5nHb/NsgzPzk9UpctPpMlJO5
vEesOcdn/fJLkAfIY0dmAOk7r3/zduibnnVZ7RmeYu/qlqa789kEwwYP2VFTJYev2W3SizQ25PVK
3b5iDUrvQVBjQRzmdGDmJ+4+CLci1ACFMNK7sf7EQKV3GMBMXf3+l3szE7DeOI9BTAKAaequqvDr
j0tEfSHyaen25GbFoWUO9ToE2HWhm0/eqfbE/OH3F/ybxx/+HuM90G8gZ5lvfp+MQ9uEhtXBcQ7i
HROVyZZWuXsR02eJfn8pE7X67VPJC0YOGYEl1NRvn/85qMii6iVPhc62R4+syo+1rg9Uo1ZdIo95
1dbNfcDkzNvQLJvk4j8UFKT8tzheb4TpU/OWQdnJEChT8khzG0ujERtMXq4ZBBvD6uyTm4uOziL8
g60+Q49mkjuL0xCTNiDFwSI35Z0v9utviEXfRtJAwSf7xV2/919GgSo26AQ4htoLlcUb5uiZvEQn
Zvpdxe/MA72R6Xk+uBRRjQwWMZhAQsnrSymNLjU5LDwfkCeve3ty1kIpI2tC+d5NCnGXkRXQu7+/
c3/zBUkHcblvNJLJqKML8tcvCPoxc1I/7/YkKggcqis6Fyt1aFMy735/qV+eEUaYWLdYiemEkIb6
5gtWMmPQoRvkHj/CeFL4SdFx6vcoLn93FZftReehp5XovJldaipl9xMD//sqa8wPAU3SQzzyNd+5
W2+ntwiT9/gigBTwZ5Dtar65jjRGUKWtjkFP+XF+tKQmXuZAzVh1LAlgfB6al1hAxYhGfnkCFUTu
IkbXPjz32bR9cUWgJGdwXP59sm3VRJrH73/vt6lpfET2PLox5HfxRDGw8vreYjQnDLA2ALlrbbPF
OFIdm1HZX9cg/MOyYO9c0smNGC5YARB4CflVvYPwTXzRfW+cmFOyTwuO/YuO8+I7M2Zvl8M1kZQP
yEQN7koCudYH8y9vFn4o0Ha0U/eajfGbBvF9PTSX/sirTnrJe3ikX7at9XIw13jqbNOkKfjGBBP0
nVFK3eG8WGdboi8g1SON2UP5SYp55wegfInjortvyp1cjItJOne/vx1v37TzJ/AYbdWJj2I5fnM3
XAY/9RYdYj90dblVwVzuRbq4EWugsf/9pf7mt2WT4R1j9oywvLe5baogaRvUEC5tF1S37aBrrMlD
2YAHpm29d5aQtX35133Y1w2Gl1aOwzpN67w9ZtEWqLzcnIu94eWlYuxlKpkbN+iTQNpobxl09w+6
ci0LLbEZ/h8uzrAWd3SVnfFYvX6MsN8PfYeWs7dsoUV879mMMOqbJ6Zt3S0RySqszd54Ht0leC8Q
7O2KzRf32FZNLFyMcP0CE0nm2B50oy32lLfOleGmYoelfLjBcE7JXWfzpyw35TuP0S8XJRiW2DMc
9K5vubr15jGqjMFPiHk29/loDAfMXPpu4bHizam+x0KVuKEnZ97+/oH65RZzUY+8YptXdo2/ffOy
xkUXGCLVsa10uX9JtkV2kKSCYMLx8gPObQOXViW+jZVW/rNwQAbwwEDwGLOMeRzzvDfH3ZHe69Io
39yLiS5oyRt86XTSfCfE+O2mwVVsmKL8eZM4cOdtHqwJ/mae/NTaIzcNIduHsdWsqX3nVzz/mVdv
CpcBTOXyTnocW9EVXq15yl/yyTVya6/hBNvBPyfECAZe5BFWQiHvKP3U49Y7zHPVHL1eM9bEsH5V
D/V9qXfFtefF/XsgzPWirz7UOtMI7o9jDumuvMGvP5Q2a2RZ4V3cy7JVLI91EjWTjCaht8ffP0W/
/Mrr2ZfFnr1/DWF7C9yQs9u7KMDmPjUx2hemnh4toCLvHDN+WfyYq+HQCxEl4OU0zrviXzaWrKTq
azOuYrVVicEn8/Z6liV7iTZ7IORXvnO9X74VkXaMSK9B+RTBjv3mpnLeabNlsQs0CEMcXKP1orlZ
qn+6znEVMj04qxHoShrDm+ohH+DOk39d7Lulnl7qxXAvW0akUY99NztB/5AnO8ERGMUMeUW/v29v
S04g0R6LDTUfYa+kOL05I3KsxqfnTsUeDz4+AEJFzDzKDaYY49oaj7itHMGpR9UhDX26bh7G7dvf
f4Rfb+q6k60LH0s2kt4bCa0jRYRFx4BZxUnkzqcfTkZPV4YS7WUz9qP5TkjEL6ssXxl4Fd+WvLuV
SvD6pcgwr2qlXxf7MhvGXWxiLW+N1H3whVHsilwEhwkv0D9sIqy/M8vcyt3kqbHtN2ud7UlmZDUi
VWZfOZFuNYPDjtYXTmjVWvvOL/oWDoLb6vXV3hzHLV4i16pVsW+xyrfhhNj10htShJ3WNJ9q1yuN
E1MM82cOwHIOR7dv8qOwUvHOt/711ppUHzYOA53/gZL7+qce0v/F2Zn1Vsps2fYPXSQgaF837M59
m7bzBWXaTvomaAN+fQ2y7kN6O5XWV6pTR0dVOh+GHQQr1ppzzJL4DFUCO2IuWubeSsoGBrtK5rZa
Xn+xB39+W9fXiP0OJgfE7N9wwD92h1Ho8zz1zbSPiBneVW7u7ofS8L54Yz6dDtaIKV5YA/43kutP
KJPKxDacWTToewTeY5BAet9ZzTz+VB7F+CYjSJoWhJ01h4IedxqSep/8QNEVnVudpT2aQNYxBosF
d1Sp5xwf/v06fX4KHGb5rAJ0hIoLbeXjM2+Hok0SnNEQ83jUXrd4uzGbvgog+PQScZYlf4bCF97i
GkTw8SoWLlva4lyl95CuDnWTbLKFYCJrho7Xt843Qxu+CtL+dGcuOz6GfrTuaI4A53y8ppI9oqQm
BdJEJf+Mu7W6wgX61envr1ex4ABwgbVjefL88o4YPc2ch33UQM0jOCTC200f+t+/0ufnh2aAI6ZB
cUsC+ykQg50g0ZXUkZ1qBdQjUUhOcrN51dps+VQX/fUikdD/+6J/uTWEkeu+x0YPauWkHEACWTda
TdeoN+jelEXF+I/2fvifr8Kp2RRQdFHbcGr4+DMVTqpp/KvfN7qDDM9mKLSLjMy9+/dlPtU2bKfw
Bsk45aMpkHR8vMw0xn3S1mNFLYDXc86sIZC+PYRlHcvdvy/1+bmtZBruCH0HtJ1TOLenBlWYkQtm
p7MBZiY2AUC19vp/uAiRAjTTkJRQsn68n7FdCi+uHLmfRuFtvTmJLvw4Gr84mv/tVtgeKPmhZVNU
nLxDk10lyaJNkplU5h8ShAd7xXnzi4PM59+GLBzYWQAwAO/zFn28lySzR4k3udoX0eCd01TPAzhI
49UwtvKLZfD5hgTxNFS31Ld0AE5ba4Ym5oSE8xrkQzufF22uHmZt0b8ob9fH8qGQXicXHMs43zPW
wvNzckNgYGmkueO+iJn30pXRXvOhjM4iI57uUq+av9gePh3KoKW77K1ihZXA/TopCQGpuoOJ35Z3
aCz3bYQnwCYguUVcZHRnmvL8s9J1smBKyuGL8ujzb/fh0p9OZeaMsTMrpn3SNcl2VRqEPdCDbdKp
4oud4vNThdXsUfgSN7fqvE6eqoPTwi7jdadwnfrC7Erje1wM6t2oFusw+Zg7vmibfd51mROvWCYO
Key7pwdsbQJCBqSzp3myOGdOa2TwMTjQbUWc9udZqpcXhY0Z+d9v9u+t6MPqoU0DEH6lwfskHJ1u
9jJqI2SEZXsQKS6JTTeVxTPY3fG8zUe/DbI4T54XlDSYPh32tYPqRa52TGLUwyAqUmKUHy93tmZj
7a2wujtb0oJrhMGlVpY3s8Q8sLOKuiXutx7tH1Uyj8kXT+5z1bM2CCGKe3jOLBojJysSv4qW2SqT
h16z23trbsAViCK3Rzbc0jwj6yZGr+InDACmHDn1LulH9c3OEIWEzqhBJ6gH/rln/bKSlmWZyeGL
1fT7+//HY4YXT7vGpvSj+KPodE+qXqVN2CkjXxydsWFcZ+KOe8AuX787g4jfRJxRK4AMMVHLmT7G
sWXIcW1L1cxZ0BvZJDccCzRjixgxurUIS04QucJoxaxmz+YXD1T8BkX98eeuo1VHMAolBwiMHFCs
j3sKvpxKhzNa7UF2OHDc8tYrt5aZ928SwSNk0wZpXZBGtQXVVlPms0xj9W5BMflZMr1Hf963s7Wt
9AmvbVRlldxaMotpuLJ/IVapxvmKpsqIRHBGxownIjG5I8fS/CCe7CLHNY9EqREUtIHeW9Ag2sqQ
dTB4eX3MlY2ufjAsFMSl5n7LBjwNGHKe9Ai9QOBjmt2VnaftUix00CEstAuhnaK3R8Gja8XWHy3x
kHvNAoClBuMToEQHcUlOIDKKOXPMgRWB3BnkxDJZF7ONwvKA4wwX2NyY6Q1PfrgbLIHIXdOX6hW1
xnT0R7pSkFfbLjtXoz2UtzKuYB9XeJF/q3+9m5oT/RDWtR3fWEaZlltt0Adx3s/tsk/zPI+3xtiU
z0B+vGjToicBODyOrdrVWZ1cFYaPg5rbFuUuKtJoP0JcQk2ZGIqQeLg4hQa21Cq60HEXM7tYG6Rt
iCp8Tg7gepPmsh2tyA7YVaAkz5n0fgxNq5cbKOR9Adw0buxka3USdVfc9p4VAMAuXgar6iHXTLTh
rDaVyyFe3PZ6MbCV7YbJFvEOhbX14CYmjjDhqfybIO/rhyYL8S5ob5V7gzP7EYF5H++XAs7IFnVM
ieIxrprHApW2AwsBMP7WBGiahZHrFsUOO5jzrEVqxiA0VsKKAjNdBn1PYoYd2D0q6h9644Oa2YhB
816dzGDurBpD7Aa3KOW+V16hkzcxergEyhjbAGJCXAtlO/rMmsi8NnjfEXrD/B7q9i2aFzkHqAw1
ixho8C9AqJxChLHq+2uMO8a4w9hpXi65gK+GzNSNN50h2/igL0kZXYzAmMawThsd3k0/ZIrAD3qm
yPAGrCiFriPEUc4s7vXMTrHRA1q/1WNiyjdmBnRlMyJtfDZRlEO58RN1ZUHhup8NuKzb1OxSjfVf
Ymzk6wG2vcwVsnEIL9POyVewrNmk68NNKaECVIkod1xI3G9xhHSs0WvtLSkqBJdR9MjJcVNZysuC
ln7k1rHw2rHrEz84eBXLS9oZxhNLr52Lql1gR1kuUBSzrAdxIBpXPhrttICrGQgQgnaSOnfwgzGP
dL4R7S3bVctO0yff32SJx8GaSgSZlmCAeo94rvV4ZnNzAcN7JQHXSTbDayFNeIP834NqnQ4dST56
oY45VS2oXD2em2Ae5hjUmFkvyyaWCaSxTGQPrLTsJo+1ugv4vA3DphlrGlE1R8sfEIGiKhQdqypQ
wAa/g5FCxNvWxnzTs0cbwYwVyAkMd0rZmmI7Oa8jb5x3cVokcWjlrV5g0lytWDYmWwACnsyaHX4e
+zExzV6EGFS05y4ym1dAC1DrXb21jmhtBwnCpLbKMKrx2gUD3086U60V7V0vcuHfgzlPwA+Y83Wv
zCzdIwB0FYYXNz9IWeXVfeEsUxtKM7VYJmMPRcb0U9/ZY11z2i00+9khBQRtyr0zleVKhgIdEbrV
AJ8dAbDxWLspH2MN1v+a8lL626KyzXGHSLOaIJsI0WEdoXvI01WLzjF8WOi74je7ZPmabgh3Z4Lk
YRaRfcb7Ok/nigH5k1lr/St5lvDOusR2f7pp7k8Q5J3lvtBLKDxkgrZP1mLZE3ivLh82hlIoGkdH
lO96xN/AKxFn7c7n10RkbC898eIiA3+V2O1ryl2sEO8Mw83QlXT5BrKX0MX6UgOJnGYAV8i8Wx7m
NMVDY7L0qhD8iVzCTpQtgj5sJE3Y8p5gA2a491z04ySuUkPlcajNU2yFCXJHaJcjjbVQDR1/aIRh
HA9SJYqbJhlLE6ZJnV71i9Y4ofKarA9SFHoaUzvhnCN3pDSrIo1PGJx16VziBx3qCj9iD59mSRxu
wEulOLRxEkXXNSq8amtOuKxhs7ERB4IwhwVVaEealECUeeY3unHnGLP7im9F9AFJ61DIiEqwQSh1
uMawmhhu9wg4ScwPokRkuPUQ5aGiNTrvVyn8+Bs7u9ADvSW9KFhSBamH/gulW99FCRPeSMDoMDl2
BbS2jAurQ1scTGUS50Gr2FqCGFRXjvwBct2uTHvzlxVL6Nwi9vMj5YWbbQkrKIhIMZYOfTnqeWJE
Y4SE21wxqyZ9IanfuoLW0rYDPGacW33El1KpSGOlL4n1E+d2NW6MnJ3uRu91/YmBSOXu/KIA4YOL
txTnNUKZ7EDSYzXsGr7yYziMndAvBci0cePF2mBdJJUol4PJOM784gxlmh8PUb/rMxqTJHQInZn1
6ZR0mN2+0qPFOs4sn0t2t9JllAfgatNICy8frl0kEYy5ejSeOr5JKg8g0WY1TQ9dTzsjtFRDrUH6
BnVbiurC2Lq9513OCKnJBhI4k7DTEQXQkvlcQb/x1XU1Nw0ogsznK/bvsv7k5Pm/t7NOe4hj1QGC
nlTEvsIIWgE1PfbwGPe206ozrZ/E7t9XOTmO/b4KA1hKbzR3Ls3Nj1WiXfl2YsnGOeoFJYI1gad3
xzw5ev701SD9L5das3MYX3OSXhVNHy+F5H9yVRo7x2hi7LEh7I1GZccY78y2KOj/833RHwKSS4cS
lcWpqmiUoyGRLztHTs/YHoYJ19oMZgvD6Fczjr/eF3eF+gZWB8nJH+9r1pnlzjAGjp6pWuotpYcF
ovIN20vyRYft5ES7/lpAYWm/s8xpeZ/GDjdStOYiXesIWz1/XKLOOBD4AGUy1uJkR7L6VzlPJ42C
/70gwXGM5lEYAdj9eG98BnOsG5l9VMX8TPG07fPuUWOQCx3t16Q4k/nzl+lcf7+oTZwP8z4UVCcH
ran1vQJZnn3Ej56cy6WD7NgLeJjJ5KCw16htU12f8PZYX2ma/vLS2SxSOiI2TTKipz7eL5b+bgbs
YR8nsJRg5zoiAG33qzS+zytm7V6ClSUWhDaMt+5kf04SRoxQyEuXYxWt1Y4r9Ze1GxMkfD++eA8+
3xD2NA6rlASI635jZP68VGzBRJnIfkXUyKEJc0+78/rx6b++bMz1ma65rqmvMtyT+yHxEqtUZ/VH
0muqq6TxCfzh36+7XsgvpJCng3BWJIxnBrTIGBiyccmPzw64dt7MjQfHLuuTswjR/BnIAes7xBXt
THWaunHn2A1Md6y3nh/7h8Lyhwe/zIdjr5z+sDo1w3/f/uf1yrPFfEBvAFa6c9oqjtG/jcYctceS
9Mw1Msd4rhxtuGzswiR32l3OGF4X50Xu/Ud+Og+DiRR9fkjt/AHidIAcG1UscJGOQP1aUDKkbZ1R
JNWht+jN/t83+XkhodnlIr+ni8hQ163pjzWLq8/GOTNYR11hmZ6QKISU2V/tpeb6vfmja7HeEb1p
m62UKTxDoJMXEOBClDeSd9+HbHIZx01K1pKGbSjr1Y42l3mkYe8FFCfmq9OO0daP+hbY+FCf6f6Q
B5MB94eDOzg6lWghUVfpo5rEEjjznOxs0UX7pTEa8ohSGQCf07aGrgF6+/fD+vyC88qxU9PM58vN
b/PxYdGMxhgkUuvYtY7+2Bj4ntoe4B9hJsVXm8m64P94YmufZxUwsTcz/MXBevLyGULC3lUjiRik
kAW2Fxv3suup35ly7y1rweqcFNP0RVr8yXKgJ47whXk6A3ULqeCpTgxXCgczjcgkvn3udmAaHth+
ZH3xHP9yld8OAbYvZq4grz4+RxfchMoBTh/0ajLQPHOqOiAOASfx79/rtP34e9mhJvSRmODdZaj8
8UKTLDrXz2xxTBDqp3tbrvzspcXLeBaZY/JjTAft++y5UbGJRF1cC844RmAtuLc3lTsOwAtpTtJg
5fP8iwlR9NWH+ORJrH8gjfp1Xkgzm8Ptya+sYi8DIWGIozVkMmwEmMxqtqrDv5/D367iMZuk8YOS
GEXTx8fQlHQpvfXzlydwpGnOi9Auh680hp+vYls6+yV7OBJOZpQfr5JB08MHNIhjO3oryJAJb1UJ
hCD/vpnPLyGlH6BaVMN0btGgfLzM0vrGCHdJ4ATu9AfOL2RzNXZ6wBlqbv99qb/dEcNj/sehYGdY
9PFSllYomp8cadAHjEeyKOcdYiUz/PdV/nZD5NWzsay2c+/33vnHFtw2o5eO8MGOpVHaV5kRqRtC
GwtO53L4QuKxPps/NhWWG5ou6mZEe4wzuNzHGyLZrJxmPzJQ6EyJF7Ze7e4sJdTBspL+inhD0AVi
aKTc9F31VfzlX+4TgwprHf08Vdhp7Y5Op8f3zckHSJS8qEaoap6tz2fOQHzXf36k1CveemSk6fGp
oNbzzsLoYnGfC+00YYByGIG5g3iqjf++RihpPa62/i+Dy4+P1JXm1C5NbB6RoGcHYyQBHVTm/2GN
kKBLkvQaholS5WTMW0TSwj9niSOm4WLHzUUBnK8xNFMigP797P6y6LkUydUUH0gMTsdrpjZ47kC5
diTOjPalS+qbU0fqiwL2L4uBrwtqWbqUTLfEyWOzSqhlQP9Z9HgcruhGkSw1NcMde/lX88KTL+m6
6LkU7/DKTjQ/+ZOqxFdpRy75cXCm7DalYZxvZt2exFE5cHJ8iyAFAsI0/YtF+NfrGutRAKmBy9U/
rgy9gGbo1a15rJrkpaU7vtHGlYXg/yQ7oN3oo/fw71/ur88UuzDVAmJH8i0+XlDhrPfdKDP5mPgM
snzghRIt+7aZ8v9+JVbjepZa1z04yY9XGqcBtlWRiqOZDMattAnJ7GqX8C27+I/yLJ/DvsMXhVeL
7yThrOtT/mN3dLF9okrhC2lOsUJUvHSXINq0LzbGT7/VehWEvrxbXAcF1sereC3uX3zbFAqVqeTG
nWVz07uatrWtSgCWYtgBp43U+Jd//2SnLgRqLV4Cmu/r4Z8jsX7yJA3ADWU1JvWxH0d3hGHsJA+w
/8ZHzWraYZvbnUe7dTSyQw883gmJJxT9uZdggN30VYtv4N9/0LpGPnwhaEDgS8Mpw7GDztHJe1mz
yen+MlTHURZLUMsqfQBbqX+hFlgf5+lVEK1gBUUlwgzz5EfVVASWk6C0YyH8aKvR2jzMqo52Rpw9
FmRxfrHZ/OWm+AzgSXV+G09PY8S8WY2LbS3lkawBHJKNGHZk1f5/S/AHs+mfjs9PawiJJoUcigSL
NgDg1w9r6N8/g/G/Wq6TZ4SbiCXhr9orvpsf/nH/zyPfKYvgnBxkb4tvXVQyJUl0fXgHlCjfaabj
g5bE69YYtmErbyCIjV1QMhC4IRJPe56obB4n3KC/SK41ykBfcU9BlRI+uOVTBc4yEQDEm6qCM59A
o8tD3x6ZAzUJwZTMK3Rx2c01vv8c9uQdUNeiAntXJFWwkBpCK1xWzRlIrJUF3li09vNkNuNNkSYt
/3VlJsmmxr4G2ZzUEVASTl1H23aRZgQxT80/lNvRVk87LdO3NZnJMmgnMNob5nfVj6Zv5uiczL6I
3ADDGoeNVSaoHnwtMt5s8KH5tiOD+lsMv44chYwR/2bEb/5c99MeDsisQ9gWvbcDk6JAaU6zfdcg
wCwCjFUrCznXbfQIhlaEsixLGJxime8UKg+0mJ6XkAY1F3G+MYeYAcboWuM9ploPDmTqEgCA4rAU
wYzk8EhYRZ/sZ0iAd9WAZCGk0EuulJPWxZYIV2opkyHGK+hZkKqjx/97wA4T5x2kjQgs4dPS05gG
ZjLLe7IbxLBJ0iaHaRArlxH1IMWlBFwPrQNtn9zo2cp57yosPBoglyciXPtbO9EsdwsCyEQAHc8w
sRrLad7q2Fpuk6hW3oZ3bDC2pauYm7Q2YNSQjgvyCoaP9MaXeSEgtx/z+aAlxjRukt7yA3ikBbAs
TV2KbEnjMBv4o0OPEh8SN7OxFz92xzV5083UWe6XhAST9JzFIaVFcaHlc5nsmiZy75WrmY8CHrcd
Qq0Ynkh0nLOt10/mS25lxXvUo3QIu9SOv8cWGZIM97MJOloeOSzQ0dVWx0PNXztiNuba7Jhgk6be
PWJjM0h/HpP8WzwuABWLaYXiZNhSt0g9xmtOKj1r0mFJB02fUX1iCq7f6hrYYpjpacaPwEnvoJEL
+2qLZThPTIQgITSHxdnQvkd9bCY+uJJRn3LyxwpjKPdO6xVqkzcKwkkMVI62hA8cE2KdnKH/ZK35
k2O0Srew/nQYJwWZNkE6AzNlhNfIsz5aHIBOdlOeK9HWZlATUfjDWzp525MBeAPjJoWj4yjgiZnC
p7ztZuTnIYkyyZMOWvDCMCtmH4kW97ezk8gn9ASoGKciRawRDwNsJ3AboBrixZjf3Wzxk/O5qTuL
2XmcHxmKjROAOWqmFfCr/EAvp/glSXXizwHYMXQ09emXUa85Kl3PcI4pciJFUDpahyqPL9az5vvL
TxMMIHDKtL1NzWx8JA3em3YZmREveZ33l0pie974qVQyiFPlPvl4wp0wGREcBQVU5Dbw+iR7J8Yk
tva1pZfmeRMty9OKbk6ZLVmITGpVoYSIe997LZdJK7fO0nhHh/S07LAofXlNi5Zhsi4V1ERBe+Zm
Xhz1NpFYTNRqrslXwnTp4iWTlW8sI5VXNWwQADWi1a9n09GTLUPR5d5OJRwj3WSctDWmFnCxjJfq
rcPbAODa1vJmb0/xyjTqEQkFjUPbEWFYW270dkpsQvvQJx3dwsOrWMdOK0KrL13+8mjuR1BGPjEH
vdVBUOqHlKTgOe9cxn3YPRX/efauTVZ0y/5pd23AAKWHOAm/5HqujPoggO0Xq0W9gA6PR/aW4a5B
jCriBPK5NO7nPHZT79Wsdb4FjOdoJ8yWVwLs0QtWimlL0ozGeJCAnsalPvrTXC8hCMwVEOhY3MWy
yOQtFhisN1aEKzcwbGqOgG69bAKvTDBUQ1Uxv5mN5B8e9bZ3a/u1xRZOgEILhyji/U6SatmhfWGr
tmF//ZBdqr9OXg5za/HT+NKPdTvbz5q2/jbaNK86NqsTJCvHpPzWXUeGvFtmVbRtUHCa3+Imh3uM
I9R5khMChQNjGQmVUx+dJzI3yAsjT9lg/rx41a+2KyK1tfmkJaiEWjsFFGigTGCSXb142LfOZWmM
RTjUNsWANS95F4JpWAaiRYngIEKnrV8L0yVejLOReKlh+8UB5CgkhZnh9/beLQsDbEs/LVeZM7s/
5rGt0/2oyOYo1nyNcLRJ5sb6UraEowOu+tEiOYEz2Nn2I1EN2vcM62BKYpntHBxyqhLiMbLsHYIW
LyHTghiqLWm97gFlTvxOdI98Vh2Enk2Cko4hHhAFuD1ZzSg0z4tWC2a9Gl9QFHATPYK1OKRxSQQZ
eHRtPB9dBTHcSMaueQDO4pgH+q2CGK5GA2nYQTyFlKNNBWFlVdu6e02NWH3RhCwI7zxLQtwkdxgX
vtP5m3ia4a+1rULhFNSjlZtHTj+9D+VceoRFz8agPziTkY6HLl/yPMyt2HtTBmreTVol/LDgNkdO
4r2mPWVl1om9XhBUFWRA6ujaeh0jZxQ/0V1KeOhmVr37bo2Veo/sOEbSI20AMhUcbpOADSIUAPnO
QgZ0VggaH1AWPtHUMG/NxlXP/BHzM8aJ+S63ZP4LQYH/Pk4FC61nUH8+apI/RKu9ejsQo8WOWSQv
GoKJX8bkLRPdj3WmPKWp5oaayqL3Keryx7wW9i3qRe92AUtGdZPVen9WED91cAeSZja0Iek0+C1s
i7DWcsjvaSLsNERxidiu11qyyemOiO+SNIgUHmzX3rNL6e62Hp0BXVLDoHYrU9XnYTcOy1tPP63b
o5cmdZQgZdLISaNDjQNiTEb7wQEUGhDx0gw7Q/qVs7fm3LziFY6mkPlClm0Z+s5v/lg58MAM7CfB
gq/mUe9j0tl6byHyPbPc5kbaRfo9i2L+yoIgP4R6poQN2jB4GbALT6mzgcDcfdN8ZIChp2i8OUPu
V4GKRUmcR4uEZ8fmUtxlhM1dEDE7vLY9YkBuY80QmcqW59mmHekdwldwq1Jy6HS+8w085AlsKOin
qsuoA9e3hUEepWL1m0o8p13VkUXQxbdS2rDfTJIJbzzWPpjlFnBAgCaRUlMf0ZiFlITpuDMH4Y/h
7MJngh21qnpW9c19P005NiLHrr0NKqL018CRQT9Suk7nnkykOnhj96qr+DXNLHBZFCmc/QY9m/cd
BedDVzpJH0Y2oh2IvHZ9BegdbSLLzL2UthXzkICMuSG9N4KALHhtEmrcKKJgMVR6BStC0EAcBqC/
0+I2Q2CZMpq+4X1MvuttoV8uelb/HDVtJG698N4MvxAGOXsrfrWokQgFdWGQ9efPC9gth9c2gxip
8aumZVm0ocg06Ry6wuRvd/3GenPgnT3EaMXbnbSa8SzLZudq5Ds3A0OX3pWKBgMdY56RJ4Xatae+
R6kT7QYIqSUakMx/XoyiJK8BnDspgR5fUBJXtFGG9KGM6dxfFt0MW3PNEJi0RHub44mELHjmqDfL
QpxJDr5jKDNiih418tjvxRD3a2KbaZGqZyyWBwDOoejIexe/ZNw1Bh8vyMc75cTddaqL8TXSoUWC
W/Q75jtL31xavY5kxhql6wS9tBFrDhPSuEDJllqvz7IGLSZxhXLbFNniIfHwk4MyouwC6aKJ8C9F
tRyUrp695rapvVgIqih5qetYlT/qyrgfKt8Nitk814r+RYoJGhUkNavl3+JGhfGssdyTCGyk2940
K2jM8rYOcvu513YzDqfHSAp858swg7YSsuWbLIkox5Ry2frT8JIPbbsFMgdxzeY/FZ1/b1MJXGfw
I1+QqJJWCVbfMXdDVnu3GgKlTS1j7wpSgL1tx26bkxQF4fZWTHwCEaLaSKXGzNjSrUCxlsmzZnLv
U6twQhv270SGX1BGvHMBSnAOUZp9gfDnjHiOrV71CIGjErYcTuc2yovARpRrIQ0PjCkF2eta12YH
j9zMnfG7EZnL1lVV/FBqicuRzZ3OCOLRb7LY92+MwSUAwTPTs9mvzzK3B7qYWu7NoA1DKIBWb9K2
9J88Cz1UEz3Ai7PDVEbLhe9H+d2cVHWoyx9aGqa9mm4n07nKEIHJJT2M7I+r35wZKBQU/QfQP1Bv
w/W05D8iE1HoNIITGLRAkozpynaLEHFN1T5qiXkYyunadRf4wsOdHl+iIQ2zLP5J/OMmz4+6MUjc
nNNDseacLEWDIGo0gwUqMWWiRpwWtV8wgEmY6I/HcxUkBJGh1KClHGZO+rws59BG15MKQEetiHca
uoYNxw8ygZZtkVwMOmSmXqSk/PliCSMfj2rDT0BvdKQWUDD3XEVX0ojd3VyC31yq/FwTZbftjebN
nTlaaAyPLlz4N0988XkTEGSbcmdkDedmx0jmvV2ocHEc4E9Rf6iSBTp+8gKilI+ALG6yvPnZCvIE
CIEN/LG3bgC3XwCkfgNdCdZSc8etg7Vr7/fyrvTi9IFQB/N8HDr95yDn/ohIzgvJZQMGOPlhpYx6
m7peH9iTfetgdQpLEg/KrLhLHKGdt1lTBaIUL5Dw7CBBmb1p6rolpVtdYi7vrgmi9F9dt/4BYFIL
Daewtwtn8sBui0tZgjHkO0sE5DJvhjb9zjyhPY8l0PfSaw+OXt+bIrub2RkQK04bJZ0jKKGfs5k+
CPmtNOSbNyy7XhhnDQh36fShPxt7K/XuJLZ2svkeibyLkPHhgxgdTjHsCj6Aj7DR/EMJsHHXoAto
NvC2v+eJePEt63tSiCdB19NE7x9lIMtjuAAD50dEmY/w+gIWOnrm5tG04le3a+L3ONsVbL2ms6Z7
5lFIwueLWorqlsEi0vf6Odaa+Qq5trq3qsQ9N3K72jidEfD+7nPHpTWdU6zb3bFdkeMGgU6baGzk
naiRJZtu2Z81bnVgg0aBUEC8DuzY0jgweu8c6dhfbDP0BDl9ddbvbAqfjdWQQdg3O6D337PUb4JV
NGdzcowuqJTrNyt1/Lcx8rJ73ny5AWbDdNYYnyOO4Dvli8tCxPe5CfhI02N1FTm1TZbpkkPLpDm6
TTPE/5T550pzr5RpBQIpoXLr75UFr7EHS5gF0ltu+KztIMxeWel0aCnpB0R7aRerjV1V5tFNlAx9
Txm/lL+Q9jj5OF7kjtC4a9bKz7l+bMk50KX20MQFlX9rPfaeuI61yEU71ag1wbA5t9RRwbzla6kz
YBiMwTkzRC3OfOs763wJkc2LKsBsCM0V9tIR98StLDLyLlsaLVBGe+PMlJ3jhw3RDkHkCcRREhRC
VMbzGPqlGPZ+UZNiaaaZVDuzqw5Z2VYuXxrDpwLWe/otOj2HwCoGumPxSAm141NbHF3AeE4gpabr
R7j26RbUVZLd+boqykugrqZ2b0FaNwggGzpHf2Fb69zAaF2hEblXF911Usj+qUaKywNVTedc0S7M
tN1UVmb3MFdJTX9kaeRxoINBdil9JwRJEer/PeO5GC0u/4caF6mbTK8twxNsBZ3Owix8G4111TRA
5Jqo8KrHiV+i/Sm8Bryv4gGF1jClPy2zmbUd/3U2ctpl0Y7zV6ltsxxhxpY4D3TjXjVOaDQHNSX7
LhGEHRM6UL9jj11xlg4Jwmh5gK/naOzfq8nhk9f3YBz2Y9X038xSpj99QpOfQEwP4PnlONF9oTv9
vMSTe8dnAL/ENFr1D/oqJmTVaFHOJqe9/9DrCPeDqSIo+4IH1fC9KERhBZZlVzdTIvjNkFVZ87Ew
sVeF+lBn8TXNUJiU+ZS390ni9XBNyHjj5D8VRxPyO+dbkiPJWaZdOgZA5PJpZ7L3vEZuR+irtSgN
c4ehbIOXrGvuzalMrwbHsbek47CJlZm6krQzSJVs5IuJkak5WMRVjLuk05CHo+qnrw9SmNbrSFAN
U0t7Xs7bBD0Urd1lnG5qAlFfUWLjKJlTPeeU6RlJxxefaNlwHobqRetiqvbFWt+BefGaZ35HJw/7
fvCxHYh0RCG7CPnTbSNd4E8CscpPU1LDQtfXaSd3GrpYhg1rZgeUYlTgxtB845NQvLtzima4NSWq
d6Mw88vFBfIXJn0hundLtQ6NM1toQWJiYcEpN6jXos8T0pDmglZK7JTNDTE/CUjvtmqIzrQqny+4
30YPRVtML8ZcRVFojo75Vlq0KYIsErMM5rqYSvJQHN04pHrvTXh0ivyuW9zLmJbrj2yopuFaFIs8
820nUnwnvZmdi4BI+tQprVR2P9LEN1MktPfen4oXkc/iwkiE0ra60qnPvDZvjC1ZxkQYoHBd7tJy
1u7HloydYJgsYgKYl6bupnFT44ncE/fejypZ7UyjGG+JUKoEOHWjezETp3ls2qW8tyMn7Tf06SnO
RB8TIkyJvKoqowKLhY6Da/8/7J3JctxKlm3/Jee4hr4xq6oBEA2DZLCXRGoCEykKPeBw9Pi0N30/
9haom68YIRbDssaZgzTLe1NCBAJwP37O3mvD6h7yE2OVP+ccrolQejHa6cxVjke38Iysps7CdmeO
SriCGdNdz8Q4nLjKnzMrTkXo9GAlLMgAEIaHk4k8meCvqlLdTZBZ+y2lu33rpdWjRLqwxiKnrafR
Ds900ifu0frl5wOduA1A3vDEXOePgSdaYNRDBjM0lGvM0Q4/SAoLmMo4R6Ir44xMpXSkaVgqYric
rdg58bX/nFnZi4YUZRTzft09FumOca5lGfS9HeRnKA4c474MbCFkhlu8+cKyH06MgJaZ/uEAiF+T
HxPN3AL2PNbLah3PF8fZbkdmdti8aI1p/wCYh/ytFDlUe05gHhm6iTnRGO5Ta9h6vDl+VIFL3H7+
Wf54sJhnwehb9GjQNRm4Ht5o8mt7p05Da6f3puAyY7Ot9NL+V5UHKG2I63ORQ6PVwq14eBUgxVY1
WdrMHSba1Suz/NIrGUt9/l3+GNMtV9EBLqHQXYIYjr7L4Oa1kSbhvAtrW7tyOPad1bbRf7GRE3Hc
irqNEVpJ8PlFP3hScSKiHgSXCjfnGHyBsMvCuOnMuyYhEyBjR2N4BPAD6ch84qX44LdadFgGPFbs
oX9Y24GAS2l07rwb9WJ+1VphXEWu2Zx4Ij66i8BeAbzx6i26ssPfCsTzaEtCTne2mRnXeCqJdc57
ctK6VlabwuAoqUa4cz6/jW9y1IN3gi+0EETQ86nIKo61UlZcT+Sz2vOOiVUMSBG2P6l+bab/pBs7
cIICgtEt46zxi2UM07eJrqm9HIs8opSaxhgZSQxLGa2Cs9ZlpNDMrVVmlI222K4+/7Qf3CMENIgx
IEJyXDhWSYyuI1VvHNCDD3S8zBqmbNXmK1IP2hVJjQg4yVA+cc0/VimG3AsVDe0oP796bPxIcpyA
JEbNu5gJW6Mn2aowUuZycfpYMv79178ghdJbhAkLsHskJ6tdcq2puNRdaUwA7qqoh8hWK0m7HpxY
vStx3j3MU6L9+PyyH7xMiPjBV+KCBgNwrOqMTW/ETezQuWvz7CK0UE+UZE5dV9ZJA/sHl0LoAnEO
cM8ibVx+4nfqE3vKEW3W+rgzvVKua49cSN+InG5XlGV2Qgvy0bV4Zx2XBR8pyrGSzI0nw8XoO++8
1hRPujUxSDVoJpElMXkndL4fPCYAgOH8IPAHtOQdLYLU8LHZWB2LYGXbEQftHH6uW2TnET+nSxFH
G+/zH+2DZQkLNVxGNrQFLXt0xYZtelSXFTALq3pTmjmp13Nh3H1+lY8WCHBZSCl1Vj70JUfq0J40
lZqilcsAWnyZeXqvcUkxam+JzP6m2L26LxJswihiy1uPzZQsSfbVsUCF6BMIMBJ8kYzrjigKcpnD
NNoyd55O/NIf3Qu4d1T/1pv85ehDEvRdCWkq885EmLZq5qZatV3bnVgKPrrKAtblJiwy2WM0zBBN
3thLb9qFs6tvi4QpSa1Fp7TFHz21HtAjFIM2TCL3SMsdF1ob9qGcdxP5ZWeEpAybiYkMx37EJW8/
7r+Z+//QVIq/T6KumAe/ski+lm3STruf//n7D/xG7ivOX7DLTCxxqE0WJvWyz/yddqVZf6EdwrSx
HAp4Enjp/hl2pf9lO/zfVRY1xhFvqNK/mfvOkp7FP+U/LK/8m38Juf9WT/33ls0hYfmbQOBQaUG5
tY+XNQaOUWcU8V6Rg/xBKiSBsonr9q9pO+PkVZPCvLG0Rif1UaohPtWCtsAF1Pj02XKxqO+yFiTQ
7yfpf5RqHeqgf38mzbChM+Ht4T08qjSLoqxVfcz38zSJ+yJXrCcxTLm3AgSSfSfBb/jCQdF7tCzm
IyfWwcOV9+9LI/vjXiDBtv7gXA26EvZOui8F/ZrIK63LoSDvRdET9aadtPj53YNy8/s+vxelfXQ5
HYkhswKWew6HhxuYUYwwl/J0D2kjJUEnlsVLWifl99CtCLUm8enn59c7XA5+f7331+OJe79hMoKy
Ycmle02f47WbqWJn1426BWwarz+/0uHy9veVOIQy/TQpqN9ohu+25jiRomKCv1dwuO5TJSt2KQSb
ExjYjx4UnepwYQNy7ju+CEQar7ObZF+5XbWdGLD8kkSoXk5pQ1sobGt64/awkrl9ynqwLJvHbw3e
H14XrsqZ8+g+MkBXyzKK95FOoR8IJqobIxsi+l6We1eOXX8x5l4fFJmt3IVpVTv+/+LuLvYU6m2L
9+ToDfEcOWWWyvWzSl0LmQzbaKhP1Y8fPJwaTTfA09hv4Nkc7YOZ5RIhXcX7xE2sl06dlK0GZeB2
zLJ4rwvZnhD5HjUu3h4ZjQbJovClRHCPbaA68TicaKJ9OsrqQo5CeawSmDGVaoS3qHbGJxDczRbW
JHE0XaY2G2q13AnUoZw2n9/eD16T39XX8louQpbD16Qve1bNMNq3HX6jVuTmKuwakmq86hQO+4Mr
YWPEWwlnfwlfWV6jd69JB4W+LELnstfb6NEYk3QnvdnegFE+lXhyxA99u71w7zlca5TL1JRHP2dR
s5I5qXGZqAlNWG7ld0dk7rPwsrk7H5zI/uqEcbrEtRbM7JQOwc+UiuH757f2gzeHcRDflrY9Mnjj
6NYSYWqVwtYudYGC07cW7JCIO3Mv5kzQkJ/nPWO24iser2JX5GZzApX3wTONNQlrDfsKuINj72ZB
I98BSXFZRZl7pk9eS9Z67KxIppLwDMto9/m3/eimm9jGF408jRO22aPf1zNjNl79Ei0fkVoFccs0
LR10WT4qou6Rqeh4KWO3+5YornamhKXxTaYna82Pbvr7T3H0lLHQg54T+qUcW3Gtk8B95dG/JQZd
t29pSqq3JVjn7VR5YstoND77/CZ8sBVwHsTmYfDQAV5fOmnvnnG7zIi2n7XLdizmc5weFj6ciJHj
51f54E0C/4tHHy8YG6p5tJW2A11zIbRLJVTbdWj1+paJlho0WtmeaDW+WeWOVn9aHDqxSFRoFuXY
4RdyorlXrF6j/TWDwunjCV2gQ6jihrgR1/HDOJL7SW2GXaKjMmC6ljHOV9DFlYVVPzggu68sszau
xnxY+FuWdKcTN+ODjXHhIhi4w/Gg04s5/IRu2SA5tsZLTcjpcpCNudYwwd7oyWBvpyge7yBRRa9h
5YhTD/zyNx/emzfQJdYuNkZH046u7MUt+hPFvlCmJLtGipauosTs1nZPZLNqgUWNHc53vIVkoJbJ
dMtnKHZEelYbx5aAw4TqDieqhA9eQox7jPXoExh0pY5XPsBZQ0Xf+AI1YI6dOev2UZF490khdIhf
cXQnHac78zQGh7M2aJuks/qvnz+dH2xu9OE4XmNUtEE7HHfl07ievap0kA0kzR4+q3Opw2+6Qkyq
rKTllHc4SsztiEb8fDQXqTZiYhIShzo48UH+fE/e7gR8E26GRejX4aORdqPRa515ERZN+hMFt1hF
1rjTstIGHDOROjEVY7uNWlmfGbWa/BJGaDyaRNsHDGVoXKH+8svelFfuMJmn3qwPnp6lN7CclOhE
AKI4/HBgNQpuoHFh6UmkBF4XWytgRuZO78YO4cGPUJ1zUmMtZJgjNvSJFTeIurC6CKs2rn2AhtOJ
btYHByQ8Thgj6WlhBLKP0ZmR2Y5o5dULo0s6EoUcBmVz0kiiqKg9IiHyO1JkZNB1zY9Yp2voupW3
C/tquo2BGZ0iS3z0LPNx6KCw1MHJ/SMuZ2hSgjeNi2jKQOQ7oa35En2r342yXc9VKx6wr1V3Y69I
dKTllQJA519eXLgjeNA18GSsgMe0gK5FGNMM+oXat84mSXI4AWhLGWTWRvbUTbbcEfP+lGHGObGR
vC0eR4sLTjAS7PBZElN3vJsmpdmpuaNdpGVTn5EFibY3wiOLCla9zXEef9dGV756RcyCnKlJuBs9
xvloT3wgMcCRC689sbb8udASOM198IhSoWw9XlpybAR0V9KLpKrmH6rUeFTnKap8O0M3HRitjSaN
WWdxZoeyW33+Kv+5ry6TvmU14VZo7HyHLwthPDT3vfTC1UR615KZtMWxmT1/fpEjk/5SNnIV6A4a
a+gbffzwKlbSCh0W1QUD5epqspueeFW4Yr3sE76fY25yHgecfyFRBtlokvcssN44DHBXeWfMT1Vr
kiJGwFO0/vyTfXDr2WoIzaFwZtP3jnaaPBTId/hg3B39bKy04gqPFSGyox4FbgmIfarCEsVyeGIp
P5wbLDcEnxr1K08irkR4GYc3JGsNNy4L5dy1M7S+Y+XKNhBDX5Zr0j5Fgo4Ipa6/+CFPnfrejnWH
zz9n3aXCoYZngz3+yi18CKQM8YV0rOrSQKDiF0OCyCvVvjZV1gctaRbrYh5vo76GujZIa2MpU7NR
OE74QpHZDTpo8hStsL130I97QHlvZ82S+6Lu+6Duoxepdg/oNY3zKQ3TdSlqL5CyUdY2//NErfBn
LY5Z0cDCvMQnULAdVaWOTHLWVHBh5H6c2TkpNas5Do2ttGqvWhv6HN1+/sT8+cIsF2Q2zMLJqWtJ
0nxfiPK4FAA37fPR8YjW69wazUt9Kvjjg2/FWwky6m2iCEHj8CJ4lsQMVfe8QAx4gzOtCP26jEBV
aFoOlG6OlfvPv9WfGzqDNpIlmWKBwfkDNgRpSFJ1yPOWgPiV14w9kkbN3igWCK7Pr0Spwod//wDS
o6LkXYjZ+E/Jhjt65+oSkjOZc2t9zsx2U0eWXgVNpJbf4BcjvISUgCzPDov5my5YufyZh05fO4PR
lzu7Ce29js499i2FkHgMW7N+1ky6jNG9I21ed/aUXmtDk6DbLF17mzuMknbo6qqfXTUXr8qoNvX9
BE53DsxOkBGM7tX4Osg8u+yN1ntpamitKwc04Q9tNJ3Wb3W7HdamG1vDGqty/iJFh+dHhHE3+LAY
0ivBz9Vx5m0bD2G6Xixsv8Jak0+uRBhe8vylBTV0iWhxaFala8gZGGOjhmy4sJL8QeTZDQn0bubb
GFdfePnlL7y540VGRDRh3RWSJb/Lu/xXI8qxXcXGZL9WTprecUJVfzXlqN8aaE0ixo3SGYIITshz
2Wo56MVsnknzpX31I61svfcxwYffzUKbRr8qcxir4aCmF2VmZrddnmPEcQhIfljC7+JtmOeIElO8
oePFnJrVEEggJwl0SiwGmJ6Yc6NCSbl5VQ7QUnTVLu2wDOhprbxKDj9fWhKnQ5/AOY8nWOCOWztl
3mrbCrSyDWpKftNRNaG109qh3qRxVNfr2gzjmUFNinB2agHyBLotE1LautD6ZcSqPMcIYD/KMmsx
srBRIvcm6XvGgTN7ZqCiXcG9iSSHLEnXGC4qrEXJqqPb2wQtdpQ5IIq7XjmKjUZJB9qKzKqcvNhv
SrZCeJbucNY0hUGgWR0jxaiMpADPU1vhNfxaAwIs6Ts1vqpEvzFDJNJbmfbDeZtK0iy1aarxE+mJ
DRsU/oEZ1GqTR+vQjgCSxlkmxo0VknyNZN1uUmCbcbmNlQxnIsYCMyjLlmerYUrV+15e9l95GZTK
H1WcCr5noTJfGxJdmwF284myShfIm+vwubPi5YcpI6XzmX5lyAId+ZWlcRyDaBqNh6LU4se4qUe5
zprR+GmX7LY+03bzTuYG4NGwrRJCEuZpnLiT6rz0q0pU/uSCW/eDaipPZGVx+S6L0XgKOx8ucrfO
Lay4nJp92fZ1dhYxjUrOk9irICNnKZhABcDpTGI0UbU+mNXpRdhJg3qLkAnd14CAbZMhyxWUV3OB
i1NGibeKqlmogabEuDAaHqHuwgSpmGyj1KFA93Q862RWjUjNJ2kNeRDKgnKpGDw0gQI7Qh7kRYEa
HVEzKsVMVB6uoijrn+20d1T4pLgxnNkyWn4uI1c3nuyjS3NQ5y2SBxWBt9WGTyHkMdePyii/FpSE
GPGqQrP9COPwpZF7Q70aSiuqd1plGQQDTXYFolBN3PU8AV/31bGUF3C65xqfGkbgNSHo4bNpR6lY
G5nqZqtINpW1GupCwWRYifYpdN20vXbaaLizRl3HxxwmfeuTvpOiNzfc8GspsmQI6qyqCUwcVOGu
cjNhuQmHrs5WsjYooPLZxQycoIouiBns36LsIQr4fUO6z5oN03sRE/CddY4G0UHM5RTuZTYJBcgO
ceiTDx+Jkn9OWXnMULjPUW3GFEK0xl9mzGnnhVq7D0ZqwitG0iRVv8oyBfAKThS5lrXNVBWYto6a
tRPNvW0ncLBzSZvAbzU3NWiWlazTed2VlLViKbOTRO++JF1mZYE2VGVKzzulLum0Eu10ocxfDLdh
8Yl6vTiL0mp2OdUNyi8nMS0yikw70bAZjcptGo4cr+yJQhvHGcuvn+lNv+8mBe5UjTr91jYaiXNm
9IZvqtYPT5Yu9T13ytJRe7vpF36A/o6MBfVeB+ht4IkElh4UoMSrdVVUJpZmOwWFERojdrnR02I0
glGCXJAzLdGaFbOEoDFS/RLF1/zkdRRgfust/jijJwTXzxA/Qf2VQkWznQw1krbenQuMnOwswYCE
8aflDgl27DK1EIGaljizlDm+RzAjvjXJrD/3ajW+jE7RETYSK8UXpwtZiFLpfVXwcS3eMBf0cFEq
9rpsVLvzcTohsk6Kvg1xvNSW2LTg2G/V2ALl2+Yev4yHi9AOpDA9fo2o0TBU8sbeVK7esgG2+XCW
eEb6TTd77ZWGbHiD0J1KxFZH+64KWdCCep4dpmtU2pd5yi+3MuVMChvFvXD9fpjZK23XCqMV5o76
14C2sDtj7cXiMehaB+XWXWJok7bJCh8fLd4X0eFJOsdVOTx6Q4PMtk96Jwd3mqSPJAQukNom7tod
ejKsAxODfgI+HGut1J0Rb9GUkkqWzxjFfb0s8y+ZhlPCx6NoX6vg0fOgKxZmLCiKVgvswnE7nAcF
Yn+zm7RLShfa9tD1BWDQSWHttqxYIiVSQtAH5jhUryODmzKwKvZd8OamBEMtLQ/x4JiV53NKOYFk
KLtOBkYrr5bdd2caOw5BDapaducjAOIsiGHTIq/XKvdamlWS+6oRsaQbmTC+m0qR1StKooUCgfwG
tyVpsk+ZtJPdgBa992vDKDHo9ZpyV4Jdj/xJ17OfLtOyKRjj0es2bm46OOFM8EgB/N7ujjP3nK64
eK4EorOKl8bux2FjOjiO9hAUJvhDuWeflXDViEOw6b+zoOXWC8LeCDSzLV6GBK2+35dddmsWjvJc
gUHuaagAmVg1ipCSIFCPHpBm5jiHp7iuWXC89N6w2/GqYJVnpkXVzqaAkAy9cRg1ij+jTj5XOZPM
52HoDMq3orLGbKuGsdeBnRXYAcpSYscarFAx9xrrD5XhxLHiBvphrwaGgn8u8lUvjIfVyBPVB01a
onnJBGJxX694NP0xT8kYiDu65+sYBspXTIhUFjisBa00hlLr3LbkY1PD5VhFjoO9Qzp2/C1RpY3V
bkjKoOwpfvxxTPSfZucMtxbDQneJWkXKb1rSvu1DR2MFLKJM+HIq8IMaJXcQewHVNEDzge3cnSck
670TaZRFrmE9YoWPL6fIdu/nOZruJxqvD4YWY1pQSoHJlMOX55AKFgqcBC3usSCKe3HRgopIVo5B
xx9f6PRqSTBmq7Y3rIeRGLcHz42MxKeZyfo3E1RENIQqwuuY6c2w8YquDe9qS0YDy5LVLnWWhdUI
o3GTYBZwyW0l5NXTUHtIhvvUCiIYSZNg7yH/9dYZpvh7AVVn1XqzuScLrFkLLYeUQUXPmjIMjZv6
MCP1K8Ub+nkT1h72n4x/8l3HKTRinVLdcZ2y/O6tru8fZpAb9S5VzUac1cNU3CJ0c7YsMkm5TSdh
zmSZ2zQCQj3GxmpWZvgaxmpxJ3InXguzXKwskQsxXx1m9kmD5XMIwPcXNgHeUz37qeIIbzMXrRKT
iwI+Za2rWTZT6HbeL62psaqiOytQ1FU9Px+Kt1bbexl+io3wcH8GpduaKBo6zFvI70Prvsz7/IuI
+VObjC3fDHqlaZ/6OFVgWzZOXVy4YTTNgWzxMAQ0R62f6VSlP9pkLBIax/wmeArc5plyF8ei1wxR
uWknIAJBL4hKZ8F2q26FXsx5rJSEpoBiz8WDWhcWZVpPxb62etrRa9WGMyKSQdszPp6/jwD6v5pt
aZy7eRfLQOjDdOcV0u3xdTeki42ZM/iamGvKn6mftjZt0/DM6JuHvkq9rQG5Aat2RrG1BV2srEtK
L2M/cnNuOydN0jORWO4l+62J8ipRHUrsGPAHtVDaF2ghGW5Ud2KW/UNpYnP0OU7jcXWHrH0uzKp/
mnCi3RU8VPmq9Nq09JURmPvKq8vWPmN5DSn9Jk3NAniNZFGT8qD4Hu1mfv1JyAUSao4/Zd7yOKBz
G/cgFsW8Fk3TPxlRT2IBWZX6z3GK8J2DNxIbUWMmC8C8h/fKZFXYmZopu2Iinf9y5lQdVp4zm4+V
jsJwrSRaqgeRBkXiPEnHcVhh4xpxMjkZyPUI0xDWcOxtsC3QovU+FMGaZqI3tiRrE6RqBkpn2TB3
YnW6BD/d8UT1IVT5sAyxBkNiKVYWGJVXWloOHjML0MQqb5Xx0ZZpZ26dQQ1/5TgUd5Yx4UQrWY+e
lqHEFVD6KdnxKwxr1vcyWse6Pn715ILvyJvi2iUnKUJzbMbDpeEq+X0YcQI+w74/xiss0zYZGuiz
4fu4zRD09WRyKOmi51g2ahRghNDtlRcj6PAbghngrGhk0RIznGLn0AvlBrfRjNE14lSDK8oefs2Z
xDgmF8xOgCCEsJUaZ+1TyT/ZT0Pd3DV9rt0AbWhp+etZYfq1HXqPTccisRFN62g+1P8Cw7CNTSWY
o055RK+EwSOuGXhvBkMtfmVOqTzUqZty7zonySmX4E/7i6d9KUI1NwtwNaU4z7GJ5IGTUqut0Yt2
/UYprPLckkxoN9LqqJgLMpobzkiOXGo+kzK7KWOr30s4k8ParsYZLE4Xe99NXZbNmt6LAITkKdV1
JCOvCmTtAm5JVSmuZtZ4BQNXwpmyGpXpiYhSCCp5O7rVZqhS90ESRSc3WqxHX97aKP8Wyv1DX8K3
/meh3MP//T/l6/xeKPf2B34L5TTtL+Y9HhUoAlskCgtR67dOzvkLtTQNXpcGtIpKlabT3zI5g3+F
9Jd+G5A2hiELqexvmZyh/oUwmLR6/iiyNiYm//iv/zhQoDVH//u9TmuZO/133+ut3eqiTEGOB+qX
mJ/jodlI21Wd8MDRKy++50AdzmeT024cdv39oOQ81XIGgk1u04WmyFNy/sMW33J5+tzMelwSQJe+
4tIKfzdBNyejrZMcXhB6Jg0+ztw9J0043rdOfCod+Y9LofhBK0pUnfnbunN4qUIJzbEZHIxRZZo/
jC0D7irvwlWt5d723Y9/8/v2fXpTTfSoZD8zGKUdy0Tp8FKGLEcpmdD4SBBoQWkETBI21oPyi2er
2sxc8sHu3YIiJoq91wZngHGiBX003eDO8i1/CzAZlP9JvW+SLuI8w7llDvu0Ip9uiJuA8JvOAued
mKxQtZAskWI+R6qSP2Hh1an+KPK/4llsU1rrzvzTZrHU1+UgRXFi1nbYsl4+n7M8wyAqGXLYtK8P
71EyubissTP6aLObPYi0/lwp6uLE3PWNG3jwfAPO5kIMehbvDbO9w8vUXSo88pIzP1NK7MO2S+OI
U+9MRJAldfXJGaPkusDnmoGiKYZ5q/bCg5PhFOZPZEUyvk2kHoMAKXsiZ+q+UtaY1CUsnyJV71Po
k0PQ8VcnwVDlzoZCubmCRtXi0x8Ar2zhYOrGZooNyGHkBZkvnz9ph21rNlcVQpmFz8NavAKY2g6/
nqubxcRLVvh6l2UkP6nupuZ186lThzUAreGUlO2DCy7J7EugCv43BraHF4y8tBtcWtbAfdQtx1FI
dZAf+rBb6UhYMRXfV661TdmqkQI9Dap9rroh7eV2W9rlPlpuYqP0Jx72ZfLw/kfmLmCyJAGBFjJR
icdx7jCyVEvpJ0ob2Ev3gpVsXYTT64zT9ALNgR7A2cqDz+/88fOrMzAgrZ6Xgject/1IlTP3cTlG
JqcgL3OrXUzJvilz+jr/+lUwvnEhSge6KUdX6ShnsWVTbNX5AjYYWoA1dmOfuH8ffRd2AZMfFlUn
SrrDH3UaTTvsy+UqfR4BV6JgrODhnvB+fHAV9jgyKjTC29GqHT06gIIKBQEkr2JS/yhMY/iu1dL8
eeKG6cstOXgYEMFxGZwBeJ8QEywf492WMmp2Q8ya9YKwg8VejQcrO7OT2ROvtgYToqfJ9Q3Pf66e
RSYsi1WezfRnIpRbyqpm6jFcda1R6VdWklDGM/53qiujsNrmrLFx0RNP3lb1rgXv5wYIOpcT6tjg
cUgaJ7duix6z+oVu5/j2Iz3iz5pgLMR5HIIH87HVaHPQN2HandGQK7NVSXg7oxA4mEQoc0SgDBf0
SMMuTs8wVXveFhQqaKKeH6T2ocH2tFQpKp9bi/CklWyHklN0IdOIF0sM0bXoIzq/kxzzbwp1uhO0
laM0lznRq/NdZ9Sz+iWs4kjf9p1s5/XgafLFGxUl2khZ0MRUWzstzihnDVo7CT7wVTmR2ejXDtb4
VVvpAllP30zFphakA2wnc5bfVKH0xQqET9RuKE2t6xIAsLqepOt25+EsyI4iPLXSVm3ehNMep3od
rwZEJRMhjGguViapWw8uRDTVb62Y070yofPxwdCFtJbBZJBH0HYlA4FKmoR5MSJm+9YaS1sPHAai
oOk1Bm8acdibiIwCY+dqJvcna6wZHysYCV9lnPe9mooqWwuEWwiywKJBMsFwX6yYy3AHrbzI28VY
G92248iWBx/dupr0hDSMiFsa+alo3YYfY1Iyf07n/mmcRPYqGQM2axozmbeu+PRfZC95CHLTvNPQ
1ivX/GXMArNQs4sFilCMW10Q5LlOsnD+BtdiUvdjlcbtWoM56HH2HcvNZBZluNMbFuFz3Z2IYHAB
qeQ3St/UVO+ZTmKjlcZ0vVqN44kmvWpaK6IuQLzksoA71xfPNJJAV1GTJsl+qkcGEk5qj+mVVs31
kzr2OUcPN2mSM5m4qb4iPrT+2Rs1MAAPGNJZomX5tIpqaK/BwFFuV81EknLjrZJjTT1P2jo0FXiA
qAMLh5MbVFRqiAJJCkMQg1CBZDSerapyFTJ3Wk/1R0ZT3SZ2wLNdCC2DBumkQ3o+KF32XE/sWkHF
obnl4GWiSx6dus0C/JwV617ZsEknlRP9mJzaM8/sOjflGsu8/kxfYWyCRgWv6ctiVMxVpBbtVVGP
pbMTRlTKc4CRU39jLaAJpl8DI2Q900PO07V0R8gn8MdWTg/HegPs0E7WJFHqA/3VjC6VzrS3vbJw
w4zbcsKIf0MSmf5kQwEVN2EzReEXrW2s5FyZRLiLCl2DVSl6IkGKpocJ2GSjbgfJgE+fFhZ6byij
EPCyfuyrVTg6pKw1XlN+B1k23BoxyaeRT2PMbdfuUFtgFTNypjZm09r2WvRCg+FRTXSI4kyYkn7I
3OZbnSDCCngrDSMgY71jnLllx6nYm1yxo3uelZjTHUIibdZMLwA1C5Sz6iJIYxwunW5tlNK9qEXT
05fMCwamc9eXV3mTx9WKNnBM+uEAEOJGd8liA7VUmz/VFGrj1hynJN7Y6Rh/0/KqUgNB5srPhF79
XmdMieAB6eMFqB4vXcSaDcGkqSsuUHTYNNeccB+mjYutvCoh9HImBpY35nQuwGuC36WZWJJJYJX2
fcKQcae4gKxWwCXNfQaFZvDr0GHuazOFilZJnnLqVRPhnesxEcP7JZkJiEdsSEDedBnvTWfmG/cF
Ebte1GlXjGGdegcvfRoCE9qbuoJc0s3bLPdmsTIsMdQ3fUiLeWfZAuhIaQ2eHYA7gltb2E39Q8J9
uFCJUEgCk3QrLcCMnH/VxgKlh2C1IoITmqbPeMmoN4SLNl1gpQX5sgBJ/daZtet5TJJoLRSL3kc8
s6/5kW4VK7Tj2jnvZmFc2oCzLgiU1WduhCduaavr2UaU0q6ZqQwMG2dHzwdyQ7UoWdGRoK1BkJ/y
i3eheSQO2/5RiYrm3zDXhgXnMrZ5ZYkxhVASiyryCaKs4Q6OaO/ovCgcB4Ud0flTacc2/igc6ztM
IE0P4rgn4xUBQJsicY8htykRDRjszhWpvIMCzH7mmi9mOTThpmZ6oPkMihhjoH2QKrhjMejr1jCi
x5TNqTw3Iz3WAkupaossTlu5jsLC81ZFN1X3wCygyqZaEvPgoKh5yOhhfPFGEf4qOi8labeudfWS
0xSzRegaNGTnWES/QJfHIJEyo/gKZpWjjh7hOaWxS1K4byeh4WAWjlwX+piU+64Lm0uFl7r2kwwm
oS3sgYox7PUvMDZaZJhq4T7NbS1uLTw/X6qsWYL7dLAjAZJPUTNtKYlEgL0xTWv6aoZ764g0H8+0
bjSz7QRsVNkuN+QKLFE1nDPvhhIYuxI0sGXVw0vRk63sa7ZaZ+yeCgGArOodLOXUmkF8MFMJ7dYu
/YK0DpdreiwjjKdU5cyg6meb6nh8DT9UyFsMWn15rTxyNX1Scuviypy1kqaul43MtrtEmiMD7UnR
NqNQnejGAL443isaPGTIq7bTOucV/4zUa+wKkwvO15l4y/QccDqiMGfs3F3NjJjOQKUbIavs1Bi/
upj04tUIKm5hBmeJbRert8Lu372lf2Alf1fjrn60P/42XF79KF7/8x/7H6T9ta/vm0tvf+J3c8m0
/iIUisIdQzVeDBwo/2wu8W84Cy16PoP/RnSs///ukqLhwkTVucRJIcewlh7SP9tLy78jwRH5NGoo
jhyLH/yon/RZf+nwvLhcGPOfxzOpcUTicy9Ht3fVuFLTLyYe3kXB7MXbFO/0ZWfH2Ya38yVs3eLs
3a35oPNyeMZYLueSouCAUUJE7Kr2UefFHBNGcR0cRpJO9SCDl4T+ITnlHzvSKv99GbxcKBYRjOH7
PvxWca7MNYjGpYni2Wunr6PzLFQpifhaF1MaZdsQVHrjoxH7f+ydV5fTyLqGf5FmKYdbW7LdAbph
Ghq40QIGlHMoSb/+PGpmr92WdazV5/rc7MRmylWq8IU3RLta2P37YtC3vFleRvlvpvPnVwDN5UVQ
cXFwloD3eqjkbigF4qxlXfyIkZf7MCXHCTzj7wJH8X+arqczg2zXbWbOvTb0eNHIRnDXy+uEiw7c
xDcjoqOqgCtSjzHAjl91n6UfOoMOSWcIvMuLNrlHKp82rowIKCVAmejDaggAQse3D4Cz9Zug7wdt
X0sFDfdQ9pO5eYakpxa3PzsjxUActAXjC5OXI1C7b2Gei29TPT7qTum/NzGS3dtEGQfHzsQTku05
KJs6pjlhZ1g/W4LQ+f/vkn/52TM76H+vU99Hbfc9j76fXSbzX/lzmajmX1STEH+E18VJwmnlP5eJ
Kv81Y5FVyN5A5ClI8yf/lqoN8y9dx0oHSoyuUsmdeQb/lqoN7S/bmTmAlHbnP3jTTbJM7IlKEbKB
mqSYhKjobi1KefjUp2lQQuuwLL9EHo+wCsneXFe/S3aAcnGR9eNzimfzUz0M31K58fcyaI/kMEVT
ijaUEpJoJugR3vVNnJXeBOUbVEMhkZyofdDmqC9UvfMIpnVs7oZBkUa3bszh86sVX7miqHCeVyiw
JGQKM2OMW1uFD7qYiN1gVTtJNT1WQLPOacLAvENfNNSn20rUGg83Du7/RGrt3Fngmn4RztomiYpo
oLBjHpzucPXRdJQ8UU53e7UMPrUIHT+avo45xFR06d1AUTB2ocC36I62EdBDwN/RzWCMdnKoOO0h
utd2GpwkyxyqU6OCsd0JWZZIcUWAxjSoq/SL3wn5VuCvgC55MzO6tDoW6iM89eyzPqKrv3MambAh
nKqaSBSRmZ+lHWa9JwJrSN0wHX1/L5CYA1ARAcWjP4peBAqzZmxQVLZpsEUj9sD7TNIUEkfaJ9Ze
T6Sxx2M7QLdNa4ltUfbK611j9XZ5aALcfgHPhf39YLX2B9NO8TcKLE30HoGiQ/ewaPAwQ3RSaU6m
E0ji0NmivsfPYrRvDSP3y6PSqGjKm1Za/mNHVnULgcm4i2s72ydxnNc3qdHXX4EJ1vouigONRSLQ
RIgvVHKLXq0znaq6C76Cmmgf+7CdXV0GsmUyaS56e7I6ZScjDxe6qjSBd1JSSw4wh/bxmpLGoEPz
2FfiB5S+NUBIUO3+wXOyRm0vFNpv5K9BhPaozz0R8vaYomuh+ovmLl4AYYJkYztKpO8hruAPGBSo
95Uwqc5kKRe1C156R2ZTk4JZ3ME7A8jBU4LuoPhomQG6/mQTo3YYKgMhVIhiQA3FhAM97CIVbUIk
/e9tSirKHu8OG9vPrMuCg1Lrxue8UO2fEbJH5D5SGOJ8Ai5V2Rc5+3Ov1Pgy7MPAAbllJgqeC9SN
xsBDumZ4mICytq6Uz8YAwPds/V6SkHc7gnrp67uqjqffohzYzTwnCkDZxCmaAztRTncpKE2Ey3sR
fhcl1BePPpbzdSQW5s/0CQcaivIIdtNkF4ErYkP/W0UiTYXdQOeewrvqWgP91p3mp9heTHI4Fgd5
9CuEq6MxvWH/0XQVUFePEvwbdF+j+Q0Dgiie4fjWwqszu3ukf9AUe6lv22c/VuyPijZM4klTm/hL
nBaWibf3IL7p1E5RCpakctiRmXUqzRbkz9GqG3DicIqy/A0GTPnZSRT89pRRxlNWQt47BpOd/s6N
sX2XWUnxBBx6nzSzw3k/szV29G2DO9mvxQ/82c1bI9Pj6RjYhQ/zxP7aYi3VnKZw9J/GtuJjhxK7
TwDc/EkdsXRunG5sJs43VaNbtYxNmRpP6deeZeXKjxFAEkbWTWV/cbqub08h+CyUT/EgFzvH6bUI
DPxgeeDfepwIEFEEP2n4aPR0iJ6CYqLoNt6MdakpuwoUL5eUIlm/G8jl8U3PersIIRfRoZMsREnJ
wWzbleu6GLGQ0QvkjGXVL3HwQjURl4agwaZHT5sfqpE0z0YeoG8IENa/DchjkmMmW1K16zS9LVzK
1EGz50VSn1rA5HhamAJobT4FExtRYB0DTcUafyS+WuSeP6ReTEk6+FBoSpN4CuMle0nkSr6LBhEX
Hqw/HYypxKZxJ2gvzwlXq0OSFyHwTCt0IM9F2c/0wK4K7U62cO5posG5DfjvQMlNP3mORiGNBxOl
EQ0kFlAYNEjT4GMIjqQHdRoNwV5p7Dy/c+SxBEgAnBcgUuUAeB4iH1HRQtM6dVebgKR2OORFymPg
K3pwCLOoopCtKFlBh6eMJxe/H906tAlFh4NjtMH7qJ6q9iTVus8KWcKy7zPUMFMsARD/VgFKPdla
g2Z/nibmP2rn6IMHXL3v70F2iOwfMwqnPRrYqgkIzG9VBtNQ9Etr1ZluJTThgaHHZqa7pZqPd4FQ
7cwVtjx8T+xEeYdtAJryXMz6z1nRIdqxq9vd6DtcWUVkNmBmnVb924nM9k5U6fgJwSmQjgkR8oei
AWRohQn2Cf7Q/MYYUv0B42ioIbBohgZcCw+VPcG0le4aJ1GxopI0jn+LdQ/y5VzcIElFGDzEmcVT
UQgj13cmuwsWuh8o93bZNt/HaEosHI2cBpAb+CtiVQRKx33UWu0nys+AMfG6QHuv6S1jPPmShFZ5
IaKuOthj334jqAVpMtZxEe8osyHT5NNU+BkahjGggGijqlwV1PRdkOf6U+SP/L/TrO3t27YbtRnA
oimPJpIoMsrhEqrMwMjscS9R0QYTW87qYQFbzLUAp+GM1EXNXOfRjQSluMJ5FHXbPg2ZjAdA3gr/
caxBAu4S6oTqXqmo2nn/Hx3/iY5n5MX/Hhwfojz9nv9zHh3Pf+VPcKwB40DQAo4VrmjwQ2fFqT8w
DoJjYxbUonBKrw6mGgHfv8GxJf8lz9nvi88uf1vhL/0nOHb+mpUa0E3SZU2jjai8Jc+eM87/5oIW
Ekvk2RbFLFTF9NmE8Twj1ZCWDBH1IdcasMXZGakN+cMMwk8Ovn0b7cI5Pj0fC70tigfQhqHiY9R+
PlaMPVfSthES/uiU/Oi6rMGpMDORRcwUC9KelBd7gNfAu8EbJBsd0dXBUU6a9eMgWs24nNcFBVkP
wOUFSggjR4ruchTyj7VT4XnU+9SpM4ZubT+7xXJz2EAsLAjT8xozb/yMLdiwkPuWDGW0JVFMLjRQ
nVo0AsNWIjpciMfERSneD6IE7mYOen7XENAfx6zjWCeWeqMWiQmuWxBhv9qeK5nEgnr/7w9y0COA
lIcbpkXm9XotJKWWEwXuh4dvUX+fUqQH4m20J7YkwNapKn5njgoQ2Ja7BmA/CAGeVucDdRPlfuOn
LHMa1gZZBJKZFw9QcrTznzL5Ct3DovgTn76LCX0cLNwq5wabqy7dEfVkjxLY2/Ag6VXx1QFq/Rtj
ArxLMHGC5mTJY31vhrgSuqDo7U1H7rmFvdiz5KE67WCAq5y4RYsbDXmlGWHheeivRx91uR+8CVrR
3qxtjC3ysDmmzVjfaVh6HRqkJN0qKJqNBvja94LfPZdqdABfXBbni2RLoRH6aGx7oU5kDL5bd7Wp
Tt9HXSNh4FVZ7mgEDnYuQZ3cJ0AgCQ3MvP9u0U52r3+wy/vCgmVrzCK/CNYAwjn/KQDB4MQh2w0b
I1aBrOrJYYit9tgGtX+8PtR5CfBll74eaokugJLoB7ilJMCaqwb2HM3Y20ry/W9GNo6PxIrW4fqA
K3txXl2uajAaaAQu8utIcWJ8C3H10UJ6GI1W5Xe6nm8hrObK5WJHcVDAMVBthFy3BJ3kRqZKMlh3
D9CA77b463HpgX9GuYlkxja+W4lubXy1hUDLy1oyKLEq5QN28lJbMZZGiUByiD0zS7NDlyXjY9xw
GaIl15KCdOHBKOkdz7J9e7R4S2BJlORxo5OtxyQr1KMC7o3mYucYn6Z+ICC6vvSX24oLwJqfQSq5
DuCk823FPYUtZocDZVO06jEHu04vDxEvDf7kxlCX2woBNmpKoNv4N3mppVdw0UHxhPykAZTdSyXm
aT4/7CmoUtROoElsCCKsTU1H2gE5K7CS1hLUlw3F1GD4HHsQhMNDXpnG0e/k4cYsZcd7+yoiu4A0
GTuLhVysYpfUZPlFgCAIDWlPr8sUj6UwPQxisP6UQs/woK+hisrlNqbCj2IKCExt1tKd//xVgT6B
DxDJYcXpTJzB2Ge6NN4WvRhQ4k99EC6iHLudTZ8YzACSO12il+8CqQ1dv/Gd31WmoPDU6c5jRf7z
JW3U0iukdjCBKHfaBphv7adS90NChadYfWlavP6plgARK/vUl/1SAcrcwm1TuiA9cL1prmy28qHN
6dlf/xbrg86SMuCi+PSLixIvbR/EPVyGqCmaYKfBv/xgcKhOtTTlv0v0ILDj0qQf10dd22zmrJ/6
Z1R78VJUtjopMlpwEIJa/S6y+w9pmJonaaKTcn2ky8uSCwVNOHYZeGLkIc+/v22OiULnMvG0ItZ5
BB39XaxP9oY62crFdT7MYhmFUUa1guGBl/hVehtWpPJU1qKTEsiKZ2MQ0u4rq+j2o91Jz6XhGxSr
hgH7EktPwluZhugHach9txBdeW+I0Xq8vgxrtwlgPh4qQjzk6mZU2atj0OPlh18b2KCe4Ja+6kBH
vrXNv8HcF89CqP7p+nhLfC47mAVBBhksJZrpCCidD1jIZWtOqMx7k1FZP1pQ0r/G3irxRR1aWI+i
ccSXFpDhYy4wvITh0w03sKkpU6ROAns+VP3ZjGoycbODkNlsvDRr64GiBAqJ89VAvHL+8wRer9CL
+8wzulb8PUIQk7BWq6TPXLbJHZoIxUZSsXLOCGMpiHO1ovW8jOs7oI0ULobMiwMFxjTyvuoxUq3k
mSQdxbMYm6R93OfOh+vfYd535684nULUoRVQieqMTDyfJ0YhCljZNoORZ/g7Wxp9rxoggciUIh4M
BVzfhB3CXtFwCSoCS9nYBivnnOHJJV6uNWiP58Or1VhlTYabumrnIU16uXazsqQSqY3DxkW2NhSw
S3acoiHsubSaB31HwZ96utdYheQ2EK7u4pbCW1aKNti4VNY+JqAynhMaz7bhzJfOq9ME+RfHMzNJ
PccHOmfnig3BWjfcCVKDq0T+cOw6Ybx9ggaZL4SJWbnIXA7aa/hn9bRHvLDuwo+Nb/ku6nzjHYqa
W1yC+bMsdg2Qa9bSwYvEREDrfH6JbQSKUAMUFLpYuxkUXWCprXaugVYeZWs7dCmKZTdTmPy+vl3X
BoZ39RL3oP5jXG5XgTAWTqqqGQxfUnx4vuQhohgaQdCu6TrVwxUp+TRHv1sp1MqNQKQAppbOIC2s
paAnYMaZDFwGnqQ74UNaBb9hZJqHbgzyXVxoYiMGWhuO0ShqcBsQyi+WmDSbHMVXJBfmL3Kwymg9
z6ohn6swTz8qvq9urOzqeKDaqaOS4V9goHHvqzQsaSW3HNrmPuexgmxGdIm9d+jNYMK3fkgQ6xwP
mcHm7zn/nFcnJLYMTAs6WH1YaqZz9tvetkmTelMqd0cprB+TUP4bCli1sawvul3nW5eB8RelmQsm
BIrI+cAIM6DiizeZ18AmpAWZZt1DMpTmcLTiwaFCjtOUB7LdNhB8k6KCOq00JnclfUIExwgB9w36
vHcqdqXdrkb45J+08OvCxWvH+YwKq/PQBRPOUyjvCjBEAdRASHO5jHUpwr6Po0DIB245+mKAFSHd
KiXCI+AGRttTYF5sSbqtBB4OtB8ZtIs8S4o7i4UGLWyo+YQ7WIXMyj4FduvBuSrddBiAB9tYVPdT
23vw31O3x3iV/03C9bDQ04OaVgoWjNl4F0qKiSGjtAkkmXfx4muYM/Nrds2AwGEtfh2ylXEknDDy
yilU960xqR8LkF10HhQDOHNo7sB+YN+dotmiUgw/jt0AfjIxnY2y2uXr8KLjTjEJMdNZBex8W2Sa
MuphZASeqQjU/wYAHC1I3JusLzfF7tbGQj56BgZowA2WsVaDo3iLJX3gYZErNbPcSX3bayXqM0lk
YNuutvEnoxlkZ1cBif8pSfSBAScKfCDNyb41q7aiSZfJB8r11iEOIE+++f2iwEs11dLB9pDOLg5J
P5U4ILUBBu0xn6UAben2CH/fgz6wPVWiP55k9VYscPlozlVlVoVo3ILrsRg0ALYo60ised3A2aRk
VoYnaLF4iNUwu78InPMAV1pbX/4yATgfdvFWm5IsBilMuOQAYt/AW0DVqd4Unl6bnAZIBHFFXkwS
tfP9BbmsCMuGaycqNLC0EHT3XULT3vZDY1/HueENg1xufMYFTmsulzhsZw3zKDwHOGHL4zWFID9Q
ewJ3jKtsitzOXsMt2jVRL/no9BG54xzaJ7nOXVCgcUlFw9oI8Rbajv/5EZTnwaUR2M4IvddXPRgn
Epf5RxRRpj3o+hCcrCCt35tp237g0/bPVg3t0pil5NsoyG4KFAbuRZJLt6B01HeGMQIlu/78XIa9
Do8OmkIzAkUzlq/rrNms1siJeQTipdcMdX4nOZY4RJgHgTst2/sWkPIRSRYb8bJQ2cguVkrpjI92
PncejyC16/M16ZQh6CU4H15jVs2hJ8E+APs17p06FPtJUoc7ANl4bAdKGv9oQNK8y6cGyR6M/HQK
DHhLXV+PtStphvPxg4AxUVE//z0KVoN9Vdeh1wbRiIpzJw5DYH+2A2PralldeXblS2VS4106H4kM
L4MFNHAQksQ4jbWuf+2ppB1LZ2wGlFwSUEud0E4K0ljv/X5Qv16f6WUEycrTdUKcmwmrLyirV4GH
okVw2lMCDyTIkaqq/F/ItXRPQy26E8JH8Y1qRvFe1HXw/frAa/eMoQIphZ8HO2sJzUSgfLCwQ2dg
uRTHHNXmO3Bc+sbOmpdv+aDSiwO/Onfp7Bn0+vqwmQXtKltpQq8rc9mLZMzLw8aoXQfeyBPE3Gyj
sLF2rwHBJCAGnAREe/7zV8spTY0CSYjxJiSxb42plrVd7lcyqpSVI30itkkPMvbE9cYBXhsXxiMo
XrB4lJ/nDf1q3CGJMW1HoMVTihGxWNX6EUqj/GCK6LeGUMRsLff7+vdb2zg8TjoIQUrPCL+fjxhK
lm8HhPxgNGTkGAEcEKOOVgcATTGfFTPqaXKlzmOTQcLcmO3a8ZwpnubMUcQPY/E0YvicJxaIBs+O
c3hmWaFhx1mHJ81y9I2bYG0DvR5q8RwiyjRkfZdFnmRn/c42ayiDGoQZ1PzaQ4Oa8saGXf2QpDIz
v3PmQS8/JApRkaNUkeenxMH1hBFq6eMr2w1VC7UHPcZsTMXx+rdcW8+Zfm0ho46879KtSm+aRvgq
k5z0gE5mLUXwUWztQI4uNj7d2rHnWp35nrimwf483zZJBymOsInGICU2ZMnoTI5lEHvXJ/TS01me
eyCm1IYRMaCAt9idSZtUrc4SelYW1bejWvsHOtc00KQIx9vUDu57mERfMbArP1p6oRycqmx/A5nq
jmoD2YggEN1G1G28RFLoT6mI1ukaJGpLNcqNK3jtk9MHpFMPDZ469mI3oymYJG1axd5kyxEklhz/
b9hyXo1QH/zUYjrqman9vbFCcwS/WCGgARCJ8csDvrNsw434YePEB4IwU538XlW7Z5R8ps+jL+Ez
P7LDcaNPTzVc+b09tTe9qYqNJvHKvGlVAxrQNSAPNELPtwIaRCkoW/rnapR3MGUGvOKHOjo5GoQ9
9AKiozwVw8ZirzRd5yKNSoUNsMJsj3E+aqMVBo69ZBtlb9fHsKQNhgFRaO0pv7Z0p3oAwoqevVPa
tn8vKTlig1MVxYeIVq22cRhWzh2/xUBaGSAzi7BYgU5XsyEL9MDLzUA+oLA2PljwdV1N23QQmjf8
8nMb4DMohNEmREf7fNpBkKpOipS6p4AT028zvw2/apmZKV5Fj+WIx0/yK9as5ghuE79hAS3g5vqO
W/vclAD5cIR4mP0tbza9DFrkk7Bjovp6l3eQcoXZRTdpoPyu4Cbv+rDvDtfHXLm9qYoxbRJ9zIOW
EA0FlqEEJ5ZujRIlRy0O+hspgrEEZzw9dWUSfr4+3sqjCPRdlm11fhlR+zhfZWtAjDI3csYDv+AF
RZTjCqrgRu02P7tSH+5nP6WNF2NlE/FWcIAoixFEL3WYHUMaYnQ86Rw0wFAqXRjHVJOjgzYYyYfr
07tYThIWrF1g6rKUqM4szk5Fn20ii4fRAUB2ztCwuii4LXNdklz8SKqNqV0eVrbqLNdBgOjoGkOe
r6cip7DM00RyQ71rbqhFGJ4vITm7K+Wk+jtKlPGmRb3SC8xeOSRdXjyFsZN5VZalG+3elanTyFZR
caEtNJsSnP+SRhhVL7dUqQp5Kve63ORelR4Ezaqizg7Xl/nijZxnDXfC4TGmFGQvTkpccWuhNS25
aOkBtIUlDs56LEtkfa8PtDop8EsvA2HANv/5q6gRlgSFHrmVsAWSbIpzCOtJuQG/EBnKXTiayf76
eJfPMhkOW5VNCv0LE+dFWamQFSCQ9GxdvavLI34wpVsjPfkOZFz4q0L8dRersX43yMPwFdxY+4Cq
q/41k0vjEMBEPli5A5w6iIJTVdn51yq36vsEOvivvq+7jc1+cZbn30pARDucThDuueeL46AJ4SBl
KLkYcea3qqSFP6Ze7r4qSRBM+9Ko66/FmJeejU3AxjpdHOl5aA0VqPm2JklabHsjq3qR2zQs5BYk
Yx9X6lMjOcahduKt93Blr4E2JCJTndnezV5sAbjeCYQBbNpR1Q1uscwb9lTZo8/XP/zaKHSzXnp5
6A8tZXdA0BcgbmLJtUFg35AsdHddWW715ldGoclEA2Z2LGJ3zW/gq+0cK75WUGD23QE5kTs0eqD6
9sZWAWdtlJeqFVk73s/LWkXkgKCxLeG7TtDaaJBK8cHu83oj71jZAqRW5McO2TnTWbzXUid11LDa
uWcVZTcBtJJDb2DDUJcA+q9/nIuhKIeDX5y7HAaIhiX/yESNOqMmZLhocNfeoGvRcxJOOWW4LPh5
faiLMwWHlJof1yipBi2zxayEXs5C44Kh6li5rRUdiH9ihATk0AibsAkfRt94ykS7RY5cmSNiTyQ4
pPsc6lk/7fXWqFtw45B5fFckdvSQ5mj86mVne/Gk2htxzspQJgEWgr4zjpe4/nyoMpADG3VixzXk
AcBM2xcljcDRuoOjnozemxeU/h6NP6B7Nj4Fi5uiN028CULhuPaQtzXSKPZwhwKtRaIDSP57lzfl
sxEk8b7T02BL82htppSNcGOAjEcAsphp4mt5mSmJj+yM/S3yKVpmQTZyxsGnvH2aUFsp7PEIo+c7
/5JXJ3tCSVdwQQEGRTmj2zXtMLoU6cKPejehu4OWp36rI1LxHPhl/PX62GuzRG4JEAjFQJKVxdiR
gXc7mpSOm2YkAFltQTzqW8NF+nYLz3dxtUBFAkyGLN2LXNzS9sQHeKoheY++Pzo8N4M89bedZDYb
E7p49ecWE7BTjQoD9m7mIki1BwXCHmAPl0A/vzXTWcRo1GZtD1U9BUNjvvU1YzyCflDEkDSRrlo8
MQaIgrqoVaRlohJkbwgSk265dIIEZWy8M2tTA3EPSo4u8SVSLhEoRMhSZ7sStebbtkC6COJbm+4K
lZjd1UXbR6fr2+Oyns/0HOIDPhtPKP/5fG92OcWxGSToQmqC/dWPRTbt0hGKaTEG/Uf0+IWBXv04
uWOl2fUONwb7VnImRCO0RPccs9A8WDHRp+u/a2Xb8rOc2WWUj0wQc/6zsMXSGuZv87CH+TeZJ753
gwAR3dEepg201MpYYADmdaeWjBDcIqwzEDlGoihw6NgV4A4KzXIz3D53IczSw/VpzT/7LI+lOjWz
fYkIQZXiB3M+rTq0/CBrfdutmz47hLEC4QdITrG35RyxEq3uP9vd9KFxsuLX9ZFXJ8m3BGMK/om7
9nzkrlDj0h6Z5BS38Nuw5ziVgH53RtJXW3vqojgzz5J4nE9Hwoxn9flYCU5ehhqYHNEMkGWlN8pN
rWfimAhduTHtKjuMWu8fKx0wpmrFIw7Oev72dwzxN24ish0KvUuAa4w+AE1PxXYR84WYOgn9Ns0V
xTUwxftyfWnXPirwGep05HkmYO3z6QaoUbZjVNmI7VjSQ48YJEY1kXHw9Thw5Rh28NSgGKDHSfJm
hDIrjRwk9B1lPiZLokyttgDNHByZ/Kz8lU0WBsMaI9NomTbKXWv7h1ieKitAIaCj8+X/6g2rdKeC
7dvaBB5IgU4mjUboqj9MIZyNL3d5C84KEHM1l+sWAOMiKBAA89DTim0XWjvt6sjKXWPmAttpYd63
Y59ujHc5M8bTLbAy5MYONdPzmXVmgTVHLVluK5pfNR4Rp76LHoYKeazr+2RtIAoroOzBcCAjsrhq
sVSxjLY0TFcBCXOS0Sx3c5AabmVtPSSrI5F7vRx2mU7D+ZSw2tEGkSomgBhF3bEXjVNQZcNcF5P+
D5PizSLltwgXnWXvNcbUblTS2nSRZiPZA8QPvLHPoCNiRfn29SMgnR8E3mOKOOezgpQ110Wxu9f8
OEQMTw/3SP01gBlU03vzUJAKyMagV5PFLLOkUqooO0+p6SIhXks7VJWUE3TR4qEbDfHj+lgr+30u
utHRn6cFJO18WugMGkh74utZ9tYXoLPDQx8onTtJfU5DWzM2bufLKA10KFg/5jW3Lo3F3kitPKhy
RaBBbkFRjuXe8WIrjd5acOLi51P9QWZxshaTckhhR0rQJuUHmpZZ48+Yk7q58bEqP0GDoJdxfRXn
FOj8ZT0fcDEtKDEN35F9qCRjiECEZHsUOaqd1E76+0hokdc4ebmxlvOJXQ4KBMKCnYNMJ9TI8083
Db4/IOCGJWueme8clCe9Vh/TE0rw0QHnQ3RjpsG6gYWk32T5KD5fn/PazoGoSd2DUEJ+Eel+fSeT
BnZVHOGWIA0T0hTIG+4Lvc0OiPn2JzC/ylthVXxU7UXuFBwjJJXlzVz0nDxt5ADKtfE19lvJxDZD
GLc2knNb1b15h1ysrQMRFBsfjuCyjFiRoCZaw+SGPKWng0/jTWoV4wkYZfzWtjfz4kxY9NCQuobg
ev4Zc6sTGaofpivkqIV9pKlzwNC4cmrXH3nA48e0wi327R8P+s388PDuUC49H7QNEDGwY05INTbJ
iV5R6zpD0PAvNbJ7bSy//fYk+6NKQkORsswyytVt7mY1YpJlm5WH3rQqsI+6dOPIRbiR714WvucF
nYlTFICpzizvmFyrUuqibBRTl/Cn75Uu1fd4t/m3OpDm95ZVSZ+GmsBIBrZxGhQ8cevI1I8jGcbG
tNeuOzYPPwfwm01Qcb7M5KuJ3/eoOpf44dGxNYRb4Hq6ER2t3T4vuu+AAElbnMXJkHCrAC3RG25q
BbZLRoUucKhhdJSP/cHE5txtotzaeHov4044y2T2kK6JAi8wDHqFxxU6feTy5ZAd9VgFoS4G8zDF
9GzasRQuhmz9jQPJf+OyXbt45kwCozewaNT5zxd1zHgbsUIzXAOBnIfkxbCmHyPqNnSZ8VNDqgZV
zevnZe1DkqLS9CVXQzFiEYAWOp5vjTYaLoijAL+cQtpbaStvsLLWbp3XoyzeLR9kdlRHEyW+XO68
UWr6Xds70z4K+i1wz9pQlOcBEhBoqPT3zhdRaJWMdr1iUCbXwILJPqoV9AYwczUi7/raXUIHWS8Y
zWSd3G82WtLnY00DYlN2KxtubYad7A5DomK8Z/j2l0SL8vgmTkL1mHWKg4mSTjXYNwXIDWEHg3v9
l6x9RRph8O1noQBChPMfEuVaVygKJVRDgzKBCo31Lszs6fn6KGvv8hwi0jwFJk1oej5Knfk+gp8B
wt9tqSJX2pv+HTQ7Ee5EK6Rwr6NR9WPAgCvfx5Pf3A5OSWx3/TfMYyzfL+KCmdQPxd5ZcrR5F1Os
CRPTTR0pR+timA6m1YvaBXhVHhtMPn8bJoZhG8dk7WiCE/ojaQAeebHAWmwUaHlTDh8GdD9qGkt7
JXQqKle9NhxK1UdN5vpE10YEmgauWOb9BAJyvtgIrQyRGXWmmxey+djI2AoK3Jb3AbLUSMxA/dwY
cG0PzbDi2WuDy+dls79KRSUJgX4UuBDqH1QMe/WgeC9woP12fVprx9OebxoqGVDGXnTPXo1SpYFu
jRrvJaBGDGf0wPZ6PC/3dpE4T9eHWltBKpb4HStQhohjz1dQU4tM6wUXuRli5oyQtwoPV4p3dgmC
H5/bceNNvASsch28HlA9H7BApXaEfWbgBZ/0d4pdOa7WoahjdjgkVhViQbojkoOMxM+7qsQJQdQ4
ITo+tqttFx2vz37t1/A+U4gHSUM1cun3bNZSnTsmydZU5dU3RJ8RYZPqUhL7SDKyXwVuaakXmkEC
5QqVIIldHGX3yFZIFCJyJKpO49Q2b0a30OAB3UNUP8egqAEu1qjROgUpLNMdoTZ6Q0sttK3N+3Eo
rI3beWU/n420OEBVrKu+WTOSIinPZZ3kxwGltY1UZWU7Mwhh+9wOZkKL10YZ/UnW0oGErDbSk16P
hJupL9wG/4+N7bU6FPhGFbovWbQ6z/fVyZmMvOi7TuZ75nG7S+iy3JZJ9TRpQ7kRdq0cHC54WivI
dXAjLPMvETsFzHkqAlaNz3UqVOsgA3s72Xaue5oRxxvjrdzpwHFocXDP0VrXF1+qiyW71DJuHmFB
usEjQcMvPJdPYWxX4R53xOSTJYcg76+fkNVpwhzD1YLUGILn+YIqwmkt5J6pRmDMeg+8ZXykPEFy
mUz+e702po0TufJ80m6kdT9XdGx6ZOfjxdVY4yg3kXopsaDGUkyeUXcI8XAicA/Pu+xYo6b8TkR4
6IWon2yMv7rMr8afN9irDRT3XVtOXIiu0PXppCZS4jWpigBVDahfA0u+x6p5i0SwEk3T1oVVQXRC
22EZM9hyMOT6kFpuXDTlKbQsFHcLVHCxVAxPjd+kN5qSlPuiy9WN8782XWIi4niuGh6A+c9fTXeM
yzq1uFZcyOHhkZfI32kdul7RWNTvp6SrTl1WvRl3xfVGeELBjP4nH3txvQHgSHikOaSxTWGQZAEr
4zSP77lItxRM1u4DSiSzHQu1CtL58/llI+7XuDJyH5gBDOTewLIU/Z5DTxdhYynXTsrroRa33Nib
Sm+kFoHfxFLaVaycUsVXdjhbapiChc7h+sm8JOTNMAAW6+U5pQq6qABZQSghg2eSXvq+9Av5Sv3W
SWrHsyqfaow/hVm5l+vG6vbx2Pd3hSbB+0LcPXD7WNS4IOr1cxJgpqx18fS3JiTry/VfuPK4sK0w
VptVRUCwLM4yCnFVivyC5QaZ390TGf8UQVVt1DJWvjDPCk/4SxWKmv35F9blqist0WFoIuD3+YYU
H4ek7HclFoBbK746oVdjLeom0djiyuijLmSOtVXsnXqyFFcy8/GnGjrNr6gaWuUB0gBO3GDsk6+m
wGZxXwZVIu2T0AQpZtFesLwM7fddW0pm/eaXdtYhohlEnZoHcHmRWI4kdz6oGNeMpRYvkHrYp3Wk
eKGo7I1s9XItyC54kaA8UdUh5j9fd3T+8ciKU8PtJUN9L2JzuikdbDKub6HLm5EqM1HDnO3Pgcoi
PJXMVgsnKSZRJUg72EOJQxSGCsM+SYcR2mOZPzVCaC4GveZbcUSkT2RwhF+0ZmklLo5X3cJToZNn
uH7LS9AoKta7STUcxjZN3OuzvNzDDEWzjOufrI3k4nwt/cpPNXxQDddy8vRdEsbyafK7bE8G8/n/
MBIZxUxZsudBz0ea8dgD+it8NUdqAU9j2wdbmrB2ULSNUOzyaeGfT3xEzEDEckEkwEIGGHnq667l
51gwNdFX7rP2YA1xTMSfiF1aJVvshfmOPU98z8ZcCrlX2L06ScOYAhszV8Zgbg/8HhndoQwPUSKy
jTmuHYJXc1xuz2lwWkEvh/HQs/PwDqkOQag5G6d6dVa80nOlnbxzqU431Vit5L4BtL8XyV44lQ39
ujd3RTINJ8nEO+r6Jlkdj1oN3DbiWhh255sEGxQToVhkCJHrRCJgbOyDraJjhBQrdT2j2aobrB5y
2pLUZIgxQWOfj9e1WRpRJ2WnJHZ2kA2sHv1wHB7gmId7Ve3s/+HszHqlNqIt/IsseR5e3Xb3mYAD
ARJ4sSAQz7PL06+/X3Gvrk77WG1BlPCClN1Vrtq1h7XXOimKjTBPZ2QHj8feSuX4JjEXHbBXmYnd
9dnUZ54ZWPkQ33XZTB6qDNVdN6vdvbYoX25v7E4tjNlVWuY82XgUkqHrlbbdqLdAzK1AT5ToHrhN
/RBZ0Eln2QQzlVWIMILz0OftVr67RvWPlqtHpb+9JQNalQMztmQ/2/htXrel05yZ/Ltx8rC1MieG
d1mx7nsIKCBZzo9gPnvOjdo3IR8ddRKEzZpFg2AmHW0rEMg7B6vLzPdgI9nVRfW329u7uzQ2mGqQ
pB/apkhtkdqibahlQCzWwMubVv7oQPQl4BJ+rDU9Pjg9O70GrJGnu1Q2dei8NwfX0DukrKFRwW9L
aFY8queytDNqqfAP617a3BcKsuLaMpnvIDzrL6WXoGVv597BAyINbf0eLxUdY2ahAGhJP/UijNcB
hw50Gy0iaiciBY35Y1C1YGwlwKdlqvuO6R1lODC7f55lcdcFMUUwujlMRS6KPNZRQhXd4FFI7nr9
w2QZxf1AmeRfQyjKD2uBZ6FwUvNZdyJxmScFbb7b3333hIFukKNxMC5sJ3HttIdIHPrfYPZycYcu
XfIFyfe/4mLVzn9gSZYXAFK5TDNsPjgTqlQDIsKRcnCND9EivCdhKv39SoHjYG/3FkVQL28o5Ua6
5deftFWRCVJUTOmLuSDh5RonR2TdeUmLo5d615T0voBECdS3c/Vxo5j9lOKVMrKwU8Jk9T9rjuZf
ZI/pv7c3UB7E7UGVABRiD4AvUP1er6ooBrdbLQ1ZOc/rvuki5X0xk6NR0B1HAK0OaFfgoBKjtNm7
btUGTdCTD2C07kJbdM4Xd+7GJ8XWPwwiXg4WtbN/0EFJJC8DaVRsN+YQDJtHTTHNoFgaBsJy2wm4
hu43pRYwt9zewF1bUukaZCTJ8/amM3A6IWeYciyYA2FmWXceBsv8jpZC/um2pZ1XmfeY9I0EXSIT
N59qqOgfIhDCqkRjmGdhGfF7W4tzIJpi7Qw4it0U2KKnPDDbOx2c/j3PYgLPllVZPiPN3OuD0iMX
2CDmTGSlOtl5yszuTZ8OZoDGyPCxyAsoFZysz/wYv/RQZWMTMpie/317C/Y2W14KThG8SfRXr3/E
XEeL281Ey4NiDuqp1dPmIXMZMgGF0PQHvmXv0Equ1f+t7lEnvTZGY1qf1Kgk1cnR5Yszegv+ZE3D
uRMjWqXw6CvLHxymlyblEXjxbMzJMrrD0luBZ47Dfa+Vczhoifsu0tIjeszd08SEH1S5DrnpFpdp
zLWaFC3p4lxXkKmSbrWXmTml0MpdR/EpdOefEHDsPiv2pB2EXXu2YTJwZYNIPtibZdLhmOoWh4Gw
Tao9eR5sKbGulSfP7oyQ2uYUirj8lsZNcfBJ984Ph4eniT4r1TVvs7/rgLoxiFTEaR314qRIP46F
YV7qeVnD3z+qDJYzGvZrJNne+KDKhPVktSlH2/Xwo3Jy67m0i/7C4It1sKi9c2pqFNcJ1T2IYzd5
sUJtGwa82g5KnGsw9qP5PM4dU4yLKhl3nO+3F7YXZIGQodHPnDet222BZwY6nBUSIeO2UfKtwO3d
J21mPc6RXn33KNZ+XJjSC5SagbNUmVAOXmgd53XaH3RVXzNNMmlMsEc7m5CHxW/cQeqNurA74kuX
bAFJMmV5alATJuzRvjQNKpeTY6ePrdnF9xUagoGnliqHzG6oceYwhMUFDVHLOMImSseweVNxkUwj
MIQEuG47iBbVliWiiec7V2BbASTiBKoaG34fEzOMM8NpUFAeUXDvPORXRjfeqimgPYyo8cpZnfFU
O3p/iUCeHzwDe2dNongMDVov8EPyV7xwUGWEqMc0pXaQNvpn4aTWZR3ACVhq9qRFavX+9lGT13G7
kdQrZCUcg5R3rq2hfzsxIqfZgRrVmq+mMSIipT29TbWxvIvVZg7jbFJ9I6H2N0Vl+nzb/J63sCwO
AJghZj22YGDLy0YH/AyorBQKy6hPe190OmLKaVJd/sQUMAgg48Qt2yhihemrNyVIt6mT+Q4y9Sok
42/fZcikHLwxu5+QqRIqTt6vuczrTbWQsC3hHKWXPaU0dKpYf9eKSQsg6oM+qkHF/A+W9sLe5mBC
39j0Ewz1gdcoxXll+uRECreGnoLe9G1Tu0ujcy5pl+g4brMf10W5q6egF8SQgDxSp0C3KGubAsGX
qh3fWGb629SjeCCKaUzi4YYYmZFH6MV9sEsKdslAyZ/ZbudUilRHtRdFJi+LfnuUemNKLv6Fqbb3
UsGSQDqsE8pMGqpAfVuNB1XkvStHgYnuO1VkqiKbC973o9ZlXKjAULxe0sy7wkfd23so9Fi9WAkB
YNF40WOdrs033UNd5uAb7v4AvDoYaHaW6YLrZfZRtPSQ29sBRCLu5Gc5gAtjHL2fZW0qyEFw321j
VM7ouheB5qZHxAB7lx4JDpphPKVw8mzelNqEF5kAT3o4US3/pxjlJq7x17ymWXS6fWJ3Vysnjdht
2Cy24EhGR4vKirCm99rsO9Ek3q1QawbJAGmVnaYlVI1K/OQ0mv1mteajXs1eIEangFI3fSsKQpsz
RTtQq4SFO9e8pMx8xMO/CDVT/kIKazjrEx83H5vh1JV9f+DwdvMJSfdP5YvkCfz59XeenV6o3QxS
yNPE+u9ozsOZQnx959ajd9fCovbkKHXny1IH2FRGPqimNEfdjL1HU4oc8KX55vZ2MMhQegbjF5rL
1LDetUUEPyZqT4dyJnt+iZYnnK+S1ILx0uu1FhlcIZkKHt1S+//QAdPOSdNk/lyYQ0il4mjmfndV
vx4S4JH0arZHuCrcNBpAR/Zmh9DpTOfJRtD+/PtHV0YA1NoY7CYYvF6UEqNaNQsS31aPEUlVhm55
0xXwXJ4XyNBSv+/1uAm56PCtkiJrcSCcYv4DNCPPM3h3mjRQAEHpcf0zIAVG9kSj0hZpa/yPykvj
j9NUPSi1g44zGm8IjYjmrLq14ZuICd4ZjYgOsPB73/flb9g6TRQA07wHvZkudJpRBe+etL7U73Kh
5b4KIP7u9tbvfWA8lMNIG3NKr6aVbTGbthNTMjbrerqrrUG/8xAp+Ou2lT1PSKkBLl/GbLCzuaFT
QtWShqMVTKhtIGncmqWPsOCIjN4YjUe4lj1X5JqyFs+UDaxGmz3UhDMs1Ur8qhhZx5Sp5ekPTToV
yclNDGSYBi1lrKCyhyz2Bwikjyq2u6slboCeFGcAh+H1OTK7aSyUvqO0YE3uuSn75W4Fs8Q4wzwd
5C1y47ZhLcdSjhPBiwGi7NpUPi12tdK7CVZLLWNfywfv5ChLFQxgOcMUZtYgX8qjGYpdq786wzr9
lVeHpq0gLSpl5za3i/q+tvOPNVNnFxVShkcUA8vHKuam/v4RoghHIfgXwGTb/q5NktFfxbGknsWb
LlbXT9qYDndMnB462b1LIQNayu6GRh1u+wF1xtxiB8axAjm7cw2tzptJq+ODq7d3TGXGBhZKkstu
VzQWnSkgFLaCBI34/6yqr6agg3z+sqSVGTBXmD4McK8BFyqmg8mUvROKqwVkz39cvM1jbYpYTywG
34JZJON9j0ieH7EbD3EXH9GP7JuCXoIICI6tLdmUp7Xg9mLKwHDJleHiDN/6ORpDiBGGgwBoxxL5
JLJRcPfzEm+dTDfNaErl4D0dkZonuGKih3FyrcI3bWFcfvs0wrtO95tJYIqHWxfTx9o4owViB8MS
p8Fgagokre7yJsnJLm+b2nkRMAXGiSNCn207i2ubDEQZGTWSuBbKzwy1B9/Q9eSr6FoHUG15BFDd
iSNpd0n/CectYZU8ti+SA0eb8lS1cSla7VbKu6lU1I9NBE2aX0x9Mz1kaVO459ntTKYWVyQnlXla
/rm95p0L+EsaiUo46BAysOvfgOaygbwqlR9h2tmn0RNr2DOm+fO2lb0DQ2Gf8U4KK7QUNu99t5K9
woFIcKNFqOQNU/pvK5TajwhDDnKhPVPMCVF3IFfGh202tai9HvHB2QxcL+nuDLe1UdAmsrHVQ3a3
XVO8COhjgzmkWXq9d4tKdXlmQCxwxmYNYy9K7nPBKLdw4vQgWNn5TLJP4UEZz0UAqXVtyrY7wTgp
ukKI4M7nJC2cCyL28cG93rkABGO4fjpYkvVnk8aZwgVSIl8bUuQh1HTR/O2OU/mvp/TfXT0dvv/2
qZCcHPh9uPBZ1OZTda5TIOxMNbso++YdWknw8HpiCnVtOgpU9vYPyhHZykIzS9vCkHh8BktbaS6l
na7due0owjbOzYP927diMpnrEZOQj15/pajNh4YWrkkkUFd3hCT6k8vk3N0fbBtdPyAejByQBl5b
yb0BtbWWfkqMytpZSceV7H5U34xO9u33LTH4gpPneYYcf7OeSu3QUC9pXlW9ab5Vq0W/mxfUtnOb
DudtUzu+0IbQD14CmNFJujamyqqil9MTSVZaoflG3Bi+FinJnZI4/xhKkZg+eirqXSdm6IWtnnj2
tv2du0wvkC4ZeTWv9BYGSozF4FVFdM4csHphhPNTbdaULhNjXT7fNrV3SrBh8lAzrfqKdVONqrws
oQwIzLbrJdn8ArVE6+nFwZL2tvSlHX1zThp9ahmE4zYvvfjiIG95vy5uy4RjVpxbZx0uY9lYYaIg
3j1P/ZG0x+6OylwHhDJ1560zGbLGnoYen79OVfGko2Pxl6Oui29F2sfbG7pnCQlNGUYye/KKrm5e
V7omqU4DTuT5HVK43oekJ0uHNNc+2NOdeJz1QBNCLCmhf/LbvniyZ29266Kn1wfjRPHDE6b6YA1q
/i0G0PAAu1n51pqN8Q8uPE0J+rceDQpr2wDrgUkUGXSawZLlhp8MNEXGKhruPJAGwe2tlC53k+XI
90VWViB+5Ihu1mdoTbcaTEq2w0wyk0diuKR1XTwmhhOdu8FqnmGMV/7z1PyorLP3+PC60RgCVMXo
8cZ0p+vNqCQJvc1cZ5SxpuFTOWvu80YYYa9W3UFgubdUwjxqGXIIjeni66Uq6H8vNsE5oH3duh9h
9vH1OeqCyoh72VvU/XqoujBNBhHe3uQ9B8BwI10QydMG/+615ZF5hHbl6gXYa0/ePCelr3pVe+C9
98wQy8paHQU3esbXZtrSzNKykX33vDS/1egrXJpCWw4ik70bQcggOVnpTrCiaytdwiBJHMFHtprt
c13m1qXpS+XiNEoFWttqTlmk1AcXYndlPEecU8h6XklrDY3R62bKyugKFsGkM30+rt6P219pb2E8
RvC9wfFOPW77lWol8egkwSqjq7Rc6mnwIensT8TnvZ8WZeOLOhUH/mVnZfLxk2hfBu9fEfhCfK3W
6qIw/mAJMfpOpjaP3ZzOB6jsfTMSTkzID6Jws7Y0iZGOLqjXo02g/GwWq/ikNc5RN33XCl1jcN+4
EzAL10cjKQ2aEjmT+05jK3d2rCwo0wthHpzAnXcOHm+p1kdVDTjZZjFmOdZqJmjDWU5mvq005XsE
ly+09cZDASLr3dCNX9UZfQd9dI/qMztPD5yO9JIkbT1UhJslag2giDKKJfla7D1WfQujrJnbs99p
s+kcHI5dY9Dxyrku3qBtZ7WFrbozU9nmKRfvWY0GJ9StknaxKpp6Dm8f/11j7CZfj0ldIsDrjzf2
cbyAsXSCum1+4hzbv9AeRexgTY+mi/aOCdOsrIeAFqDQxpLZKxXUCBH9jLLtznCSTKu/oNl11NPc
Ycoz8IQwZ8jit2RcuF5SManU7lo+ltrBWNksevI0NlUfposz3hU183tBMa1G0NopGovzGOvPIwT9
55TafHzqpqJlGNKGxTu4vdW7BxgsMYUUpF4oKVz/Lg3Gf2UVTPjoPK1f8y4RD6TIjfDbWURn9sP1
oKaBi85vDTVPT3ZeNu1B/L33uSkxgrKRlVzG3a9/Q521jLvnHXALEoE3jPaLp6yz53M36Yex9o5n
BYcPbwq4TOpi21hbS61IGBQ0qNom7n091MplsUR3sjlyf8MWOJ/0OO3/4DyTo0sQGpH8K64NNbN7
RykBFea9vXzWJ5RrPa0QX0sSmj+4p9SjqcC5aLcBlbreyw6QcwF7NE5Bh53bj/TI+S/Xi7K6iLZT
zfPt07N3fSDoZaBVCugARri2NiKZkcUxpycBnJ0/F24DW7XZOssfjGmQcMLFAICIA7L1CAL6F4UM
ihmxtXnndJr7bwu9z3+3VyN/7SYAReWMOSW4B2X9ebOaeLC9LorwcSq14Eeo7LXniHHAU5LqAuHw
OT3KkvYOvkldUdYfqNVsea7Qb449QIOQH3idfTZKYHRZPoizqKIj+vFdU5RwCKxpgFIfuP5StKZH
DSUNJrgVRMf6wcjvurEdw9pNjtBMey6FBvX/m9pcZ6MznbprPUjdDOYTBps+hT0PXwbUNGF0nj1/
WrU1TMxu8MvMaQ56JXtHErAeXGjgAXG4m2S+HjJLt2h3BWZvWu9zJk7O5VQOB1Hg3naSixEqUbrk
E0o38zIXK8ihpwxsRb7E3d0SLciuA1F8gk58Ot8+lbtPB0PFcojuV0q7+XRZXIOZb2NQRa0WWfdd
QRZ70tWx83wFUk5oV9sY/zzHlI/f2muMcgrSGnXr24utfQHRP1/0qp1+TIOp1Ac/bm+3mWkHDMBc
ExnU5lv3DDEVmiHr/mbZfFpqMB6AfP8ANIPIPCU0oE4yP9xkE3HSRG6uMTkvOi0KHbP/Vqutchdr
65+4TzkSSeAIAony+PV3JSKfrUkHGgn/MFIWdtlBcFCoGsKkOTWkA0aA3VNEqU7TINYiK5N//+IU
6WM1N1ouaeesNvnqUSa8ywpV/5hHhX1Qmt579yTdCZUDCAigVr02pTJXkQylRMkwSRrqZLxB5U7U
p/Ul9idnmh8UO1E+3T668n+6daiS5glFECn2t61JakuVmAzScBe7IXmarcbxca1N5bderwZNPx6h
4nYNEo2QOP2CiGw2NEJgwS3rGU47xNQhANG8763DYM/YG8nfSW0cNYh2d/UX8zEnQ9q93lUIchRv
UemwxQgYvi2MwfqkKaU4j6tRwHnSpuppgPTuKJrcvXUvzG48gsVk64BmEx52UvVTlxYNjbDmaKhv
fzN5m4C70NTY1v1Lw1b0RBI5VCQaZJyWhn6tBcf0idEWJM7IDeE/v31i9m6EZMvWfuVseJTrDc27
vB9B+dCyTEz7bb+URhhPpvMmd930IOrc20SwoIwFECjRm92YilUERmbaT4El0jzxSxUclw9XwmGe
tndIqGshukT8yjDQxtBCt6nSSubb+7FG5aO2h/UcaVPbhLNeIbReeG7oiXb45/ZW7j3DDhhYQhoA
U2So11spwPTEOblVkDDKcsncYfi2dhlYjCQ1Hi1Dsc82uIkTnPIdc6+md+Bw9lDfdJ3xbcxlUi95
lYHXhTatIHDoMLbQ2jFgUz9bCVJ9PirrWhd06zg9DWaDKropJoCXE9D4yW+Ea0IT4rb1UY967zsA
QscdySAPmbnrDYEpm49byGirLown8NzxmZQ5D7xBrTJ/dVotgBWoPtiHXatgN/gHDwjI9NoqU/bj
JAaCysxQZUWxNn5m+Zw9QuC4vq1Tym+MVx5Ri+5uPu+KpLpT5WDj5uPTiUJVCk69IAHxdYalrT/1
VZc8w/7inBKww188MHpPFY8dOhCqTawQpX+7PfRbt0/h3i2T40ecBCBX5jZA0J3EHlHZYdPHJLqQ
K0BRpxpHGeS+FUbv4RCmnLqddFLmAuiuII23pzW7N/SpeLIzSzlwTtKtbp8zSWjDGaJhDqbj+lPO
mWIYncwPvKnoqbrY9iWb8/kyZfp6Pwin9usI6ns7a9TL7V3cYbmSLXKGqMhNgOht01ZHaDDRNrmL
1Vw8666inqKiXD7DBz+JUGHaW1zy3NAbf7Tc6Qll0xwON/nBy9l6NlstO4Ld7m4GHQ9IzlSoMbcE
hHXUQuvQOw6xS7R8N2ZVTwF7uSi06A3Utg+mFsOB0xnmE5SkRxxDe08TeSClUarY9PY3VxmlYM2I
V6l1EJUie6s0fREkla68i828Hb+oSWwerXfvHsusQlep4Ei5yOuPT2yVWv3Eeqco8qw3+uA473X0
CtX3+tzqz/kydGFvtcZBOrOzUgD+OCxAt3JAV578FyEi7nHJmCmDOd3RsneFzvXV1rL80XfK36s1
Vgfmdh4N1AxIR9HH0CQz8LW5Ja/zlgIU50wY9nOxdAgKMVj61Y4qYzkto2c+wlijffQqqRG/Kkf8
0nvLpTTza9CAY77l6VyKLlb0wnRlKzZqfGWEtsDPKaB+XTvhyZDKXX8c3C2ZEW6uNdk3FBeS3sx6
dbe6coFwpRucYO6b5HPfjvrFmfL4mekb+0eai9Jf7KGp/dRSvhuLMQRQ8+sHbnLnNvEbAONA5gu6
e9vt7u0MdYV5oeLpVOulsxu4BZhHu4tWp/Rtm9E7ptGd8px3ZXbg1XZCLtI3evrMzZBkbRkwRGnZ
AKUxvZTp8qEdGvcz3Wr3Xls997+DrZan9dVWg52moyH7NVuATGlQ8kggNwlGr8neEgZ4Px20V+eT
l+hIzEaZptdEA3n31plipfEXtVL1cxrz+/xKzfo6TGkqQajYlwmurtObow+x/ws5CZQOeDi3nWNb
EUkp8hQa3shZCiRvhvKJ6rFxd3sn9sxQLpOIEP5Fq+D6nrVWXap1ypnToiSpgyWtQcu1xVr8ddvO
3n1it0F4gS4gzdxEH5aos8Ez4CUD7pXHJ01k7Ue11yN/IFmB1yX+cNve7roYbYHBAVlr/OX1ujQj
rxbXJahO3aX6B7SB+sOxxRHWZXdVEvgE2Jg1bdmv+6Yy1cWBxalc1+mtWWf0PKDgDlrFGd5DV3F0
RXZ8P9wEJveSMgewiY3vr116flk2O0EzCaU4qXBuVGfDSob4lKyijC+1Bng9RAw6+fv2fu5apk5N
PuvIPzYPnd241uL15A6ukmcfFzOKP/JWcDD1xubdLzUqhrWyBLet7r0C9HkkdQx9wFfFwrElCFcy
gvZm9AwBMGrt3zS5Hr9jgI+pWy0zlPacpkbyM+lSLznRel3+oBIDLTWwA0nDC75ts+f2qlUQfVMz
N3utpdmkVvEXr8q9xTfn9miqZu9AUcYCAgRSFhGFzTXpPUsQxBFeDUWSn9HbzP3IXtqnKo6+ryT0
B/u791Vh96LQTOhE92nzyrrGNOk0dV1mXI2nNTK6u0qo76ylai/eAmi9E+0R3nPfJLkudADkA9vB
lahQ7JICIdpB0IuBb5papuEHd4GlcfW+1nZWPqKQZB0gkPesSlYgIBVsK3f12h3ohYvsW6LSXTIo
T5RKooSKFQ/38Zp5323UTE7oQh2Suux9zRdWt8GyDaUwZGZ0JZSlV589GMDOc6kuX5fKbNQToc+k
+0Lo1DHs1H6r6MI8t/A2BtowrTbETKAc7UQ1PrGN/V9xVi9vEREYnm/fsT1PCbeWVDpCDpA3/3pr
DGWJ+5omRJDM8XqpvSp624u5udy2sve4w9stL7PLU7NNjLolUnOLHlCAAgII5rIyT2puqwEx3HD+
fVNMY1BhpL1GXVx+lReRqqai0uQNRKqaNyImrWSmn1EBu0A+lR7cn729A6IgkY4Qmr5SzihtgrQq
d4H0ZkV+Ro5KORe6Mx4c3r29kwNYv4CbIAjkr3ixoDnLEcQ2ZJWtXH4CyIvv9G79Si34CFKyZ4h0
kqhKlxLDW5W9RtVEU7Sg1ZSOxlmUG9PJrOBzymOi/d/+SIgUMY1Ay460adviqtY8K0YJdawZCn2E
ET8PdXDnJ0YVu4OQdmdVxHiEN2whmcuWz8DUc5MZdsDza5pG8NKL/FxTWv++wh//B6bIyMHE0YSg
TbD5UvEIa8DEIC9RjtNcKOwnoZPCatBn2lHFd68bQ/4n53AkdgUinOtTQR6UaHnWOEGRqfVF01vl
lCIvGS5jLPyKGvNpzp027N1x8aMlZpyu1NpLss6Vn6hiue8rqzhA1Oz4OxpeqJhKCnCav5vnZHGr
otMrlq+KtA0Ge2QCq9aIj3U7PVmTOKKc3bUHBwg9Upvh6G3wypONQFoLPCOZFAX8qGat4dLNxufF
iIy7KOn0gyh27yh51BhM1MyZ0t4KZIjegPZwJApSpmb6mWV1fD8RCYRT6bUHgJ5fHZ5NikIRyZRF
YU1mwpvNzKciArTHk6Vo9Wif6oGtfatoXQ8LF73198hF2/+let+JQMGdRv5KZA3bC5xVLfOC2Tz6
i0XCGKCXwujx1DvNB2JhzQmTtStVv7e89bmZwDiemlUfP2VMQVT+GhdMuDOvk3R+QSyfnEpTqd5m
hWQcUVUx6H4cIxPyo9Zm1fJRtBf2OSGojxm4bUdqem3bvS/WRvzU565Q/KGxoTFblkptT2o31MvJ
SNr8/bTWorlApWeoYdb0uhLYXdn9lWW69e/a1vaHpIy9D10SdWvQQzd21FN4HVnKHp5Grgoegj9l
wPDCp5oC8hFLG4EnuHrzT98uKOak1nBpLau6eA68nI1HdDtkkcZzqH687f1eH1xpndeJEEgSrWye
KIHkUdTk8u72UfwG3Yah90lHrTe2NfbmaUp098cfWARZhAgY7MW8wNfrzRfOjeYwtOzikN/aoEBO
i23Uz5qTNGHfDO6BJ3wdcFFnJVGBPZaVUtS4tld7VqIvI22+AX03OEyS4Wzo7nCq0QYgg9aWc8bc
1MG2vr6eGKVDBMM4473ANK6NenkWlwZeL7B7u/g8rKlOLXK03kYghw/eZOnJr28npuD/ofBIMRnk
57WpOBPKtETklwmX8VSmSvQuzlTroGa/d05eWpG/4sUpTRdjTiub6nmzKs5D0VbiycmN4pSMqpX5
BvxHf/LZ6EEB52PQhmfz2mDkaoUy4eHJYIchrPW1OAEsny9F1oH3ZMr1PkOJ8rdjAfZSgjAl+E32
iK6NMr1pWIz00Jcakv6DbaaRL6KxfJ7aw+GUvRMCFRgzFlCSUo3YJHN1K4Zesbj2wqxgKzHH9gSX
pO3DDnPEarx3A1BKlsQoMCnxVF+visxCEl8A8IoHNJOr0fJONOWiT1C0N2/sdbJ82y2PRtv3Dsyv
qXKqpnQHtmFVurZGt+psZQp4cLrMWtq9HwtXD+EKaIdTa1TwEdz2LLvrlCwivIowcrkbT6rC5zH0
LoDCtk31exRgx4BZxfapXBj6MRDguMBLUF/+xCgpuRzQpVa6uX7m4KZwIAF76Qu1Znh/+Co84u5E
UYaTsuTTKa+0o4Vu95apZzkYQ2jHpDdue3N2IJlhQjHP15BKbBX0eYx8eVQlp6Zs5kAvvfWgNLd9
on7ZI2hlFAD/Sex6fYCivPfUZUzXcMqH7r3sOV2yfBJf82hpH8AOupcmi9X3XltHJ11r4fi5vcd7
62XJvI6SceeVN3UaQSfDnlmvk3x1sm5+nzJW7tvmdF8ayfTztrW91VLkQQ8T/w2YeLO7DanpmtBc
CuNIR+toaZOHrKnU6tz0S/uXqjTM4mlL9yUSc/E0zK7+9bb93dXSI2a+ltE4Ivjr3Ub6Txm7flxD
ChQu1BNWHpjJULyxhab5yiKORjRf0YjIzwshIHxkFPJoy8sf9MK3T8gsjpHJzGQ+VNrdOq3OD5mU
XXoxaKG5lFOgNIoeiqVVH00tT/5KwKwdRAVbd8hv4O44AAKguQWGunkwZ7oaPR95Dc3CW4IJGMUp
s7LilDGjFN7e311TnCTyAxBa1O2vl7tOcanXNE1CuFHEWzMp1PNQqc2nca6O5hx3THFduKTkl3Sc
t2jGdUgtt++R+wDWaH+wjZLUYMqzxzJXDvZv6/vYPyomMFLxloAr2srGjnGmAN+I1VAv7CRQ1BX+
v3lRvseE9W8zqCYNvzLL/iAq2FufTZJOaMo/PJvXW2lQAdUr5MZCp1edUwQLjR/RBb1vs0Pdwb1T
CqKIewF6gpnE7QqjgSVamrKGoyenPWZnXigMZPZdSePjy2Lkxb+ruziQ8Vr6WVsbV4UMB0bGA1+0
s9GSD1WO5YKReTWrgfKHcLtBUcMhnz4rsak8WNTQIGWtlnOyjjRoBma2Dozu7DPxqywiQYTIPIr8
+xc3dC2tQleLWAtJT7SLFsfKObHm9MNM5nvwnu14P5Ip+ghABqj9bkfqyorKu2bnWhhprRu6/HFx
NUin01JfwtZoxJPnQpGIEEcV1GLODxL31yuVxBpMDaJoLv3A5nIaSj2rilVpYYe2STCXcfJP7BVd
sMTren/bD7z2s3LamaRLqkpQt9i4vbTssg4NES0sgSOdnLIQD0LV14em8Rrf6Prh0217r3dWUxEo
ABOOP5AzKtcf0XU7pgkhSg9n5sD8Tp3Gu94Z/jVEkz9bWt08Kr2nPah8aX9tqiK4bX1nYyW9JdEm
s/iUuzevmh4VUVyb4xTCDF89KmnyX2m18bPT5+r5tqWddRKdwEZFlQPJry0r1WKLxV1cXNHc6XNY
e3r+AfL95T62Kgrey9A/1jHKloqe1YGZTd5BueLXfMbLhIgGGL4WchZOKpjVLSZFtHTm+2pcQjvX
E+Ni2FGu+mR8OqTldpy86SlGeCdkuvR/3Ubrp7NsCWanVB2y9wWpU/muQ40z8xM99prTYKXo+chp
k+VxIFZvHoVdDtSwIKtK74s+izq/bV0qXbkjoktRTlVz8OleuxyaE3SIaWOxNroV1weH7nirxUPN
7Y/c+mJ27hxqjSo3j7pJETcp3jCq7Z+3P+O+VW6gLukUXwkalV0Bp7WK1bQU+oUpu+kyLGJ+6y3V
8F83k7aXY5V8u21055SCNXYl5ydM2hQmrpdqT0rlLagphFYRDT6CGsa9Y1VzOPeufXBMd005tNJc
aAdVKpfXpsD3GZ09OGqY9o15aUBAn/DBygkeyfLgA0qntT2RRM/kJNgBm7MxBdFyWdVJroal7eYn
I82Wix25qa8qrv3OizwltNPukfp9F/7+dhLPEd2BswNdsImqJlTUlgbcX6jOjBPaOl9TSxxE3TQr
Prh2O+8zt40HWj5R9G+2GgwNHh3wTEYEwlDNPfC6L8vqdeeyoteRq3N7N3RD9zAboOL9qsvaE3jL
4WC9Oy6dG0/2DiaevGjrYlMnthmj7Dg+KhrXmSjFQzpmyb8dkLCnuoXc5eBh3jEoWVQkkS8AIUDy
14fIcONYN9p2CYU51x/jOqPCHcfVfYoSXKiQgh7Ye30p5WQjDSUiF3qlW62N3KYeR+ddDV07jR+V
yhXA2YwIOobE7s91MY8fl97RP94+Rq/PL8GOFMtziHvoXEqP/yL8MMVguEnNtgoARydZ2EKBXqk+
J1VXPTJU8r2qJfDMUg4agq+vKL6ALhOby+ck/by2a+QEdUvHi6lbvfc+H3IatHlaPKR5kRxc0Z2N
vTK1uaLxLMwsr/EGnpuVANpgqSxiy32ndsZ0XqOmOWnGOhxEILvrA2akMq0tCcU20BC1Rg81afia
Wm1m/4C8Ln84Fu/JlJTewc14bYp8EicneeGYZd5Gz1Njx9bQL10oiPtOC4WiN6uefDAbR/ltvwo+
guMCsptrCLPh9UeDQCO1+24F+hd1xamEmfNc967pO6mifLh9Ll9HGhKKga/hzktai81r0aRQIjK3
hilHF/fNNA6+4nTlWZsziiGcR3+pEMeDM4fh9+X3hVbhGlJNOGup/ACDYRrveqmTKNcaSes+VNe0
vR+q2f6cjI7hUyzS3tb6UJ0Ikvq7qmjEex7R9TwwSBmMwA2KUzzT8TjwDnsfGWy7JuNaCeveeCMX
Yuf/4ezLduS2uW6fSIAGarrVUFU9uT3byQ3hKaREURJFUpT09GfJPw7gqi50wR8CJBdJzOKgzc29
1zBRKKTXctwcBFuk/wnNEXS9guyWKdvL7yULcG/iSYuggJLpxdFN4AAto432NYujvoSQ5U+XjPl9
OxtdD3O0veeruYVWfxmG9jGRWe75655fni+336VUdUjuauFRtttAh0XizevTKjpbNbsToFrX8JBr
fstR9mWYhw4GZPax26C2oYF7PvIGjCOTfTjUQ8djZK5BcDe22XL0LLwQNyRK714/2NdWF89LxHqk
DDvO9Xy8ru3pYAIy1LF0Wd34qSghBdbU2abJqZ3EF1Qzb7Xcr80RRUWQy3dJTATe8zEFknakfP5Q
02EJyzZVHDgjjo/JX9qSDVny18EPX84f413ECRenOh+aYKgXMjZFqMb0aVhNf/SzMbmRm1ydGopc
8GjAxYm3wfnUBk/okWo31ESRuYDoJ4oI/eg9C4hlQJ04//sKHqaG5w9EeZGIgC50Pt466I7jjYKl
XAQ7ZWL4NYsBLsQTpCknG+c3VvLad/EbVQArCOTNlxFXh8kUicz2NYTO4s8MHf8yT5umGuD9VWkV
pE+xnkQp2kjeuFX2iZwntmjSQaMfk4HAG1oL5xMl4Dl3HSg7NadcP4Obvj4mchY3qkwvAAaIs38M
A0TI+TBsHKM1WOO+Rlu/gZqzYVVEJv2YUfaOwpr4nqeS1xwg6XJi4GXxFqtNnHWP8JEzSOsXcoOm
eO1EoT+E1A+9N0jrX+zwlI14a5sUCvPb6mrVGlVvGmbmvtrcIePmVs3y6ng5UgQQo/dS6cUJ1jaB
lSlIOfUUZuKn9Of06xiGzi/nVUtR8GaYf7wegq6PiEcLbvC9sHgRgpJWGzzTsbWL0qSYUNurbUPV
ISArAxQ9u0Vnv3J3QWQo3stqkA3BM/d8j81KgP9NSF8HMgsrmCBnZbbl/d04KnPjPF2LrnuZFJcJ
mkXgW50PldlhgRBJhs3LeP5E3Ooq1Q/pB6qle4T8F2LeagF+e31Br4wK3S20paCsuos5XSzojGJk
uszRUEMlV98Ny+yd5Ay47ICEv7RDEpQtulU3Bt0/wIsPdNexgE7h7w7VpdJjC3Ruu+Wdqk2Qzqho
EPokevIzniNbwUbF3fM4ZL+Nah60C7obX8mVKUPICQUn3CZ40V+qWWqoEW0ugpRZ4KgtewXegMsZ
BNHDWXxMkykoGxLeMnp8QfTCLQ0VIhSBol3D9sVC9z0qa0k0ZhWAwmNSo5OyQRZYzfF35MbkjpmI
rrWEddyzXIAbflhbQ7/mA2vGakk878bdc7kG+6/ZoyPkpQABhJHb+WFbCdqdUoTZ7jG53rXa2nqb
VFvHZtLop0HFlA7yFi3rMi5jUOTecERF5QaQgEv5EKjBejEXHa1SzvvPWO3+yzrdZIZfHq7fowCA
BMQuSqgvQHoBzVEDmyWFAI6MHkPPI//IPNcVjZi9W6a5O+hojAvTNMNDP2c3AtRlwNhHR0VzrxGT
XXdgX/g/HqWRtTGs4UleMTtuj7yP7iPmz/ejQ7H69S/32kjIiFC3ARBhJ8Scj7RMQ+QgSgHsN149
roh7lKQK0DHVP36/9TfgHFcHAxZnJ0//JjldDKby2G1bCHh7vAldEppMpUNntC2jcFs/vj6za+dk
p9/+/8Eu7m+db3b1LBDlkxlHQJ6z6ZgCJnP8H0bZX4NojiAtumwp9MkaBXTeEbdg1hzCRscnnpn0
/eujXF04AELQocY9gfN/vnCpG+GvCtx8BZlD+Y469gl4OHtY4ch7Yz4vSl370dvFMYHtwQP0RSsK
Shdp2I4RCKxAqaIgGnX/KtLnJS4R+zBOPCgVhWo2ZGj1MZrm7C0Spb9Fr//+Db/xHMA2oWZ6kRG4
Uckm08DnQy+yuV9CERR+oJI7CFuvVcC87d4zxN24OS+TAgyK7AuEDwDYEdIvCdQmaQn3mxbBLBlt
Jf1Ju7LtEUkpDaejhyftjU29NiBS6L25iMIpVBrONxW0FtoIqD6hA03Bd1KglmK5wyrbEu8+aG96
jl45RBgNMCoIgSLVupRnmFk3tpbkEA02wXBKRznfc7ImhxRZ+421vDoUbihUfxBa4Lx5PrWezl3e
uyyraOj6KohGv1AoRx8UAcvvrz8N1EN3we6dZwao5vlQeknwCuhmzKpV7o6P7PsIMsC7QOMh9PpI
V64EEJuhdAM1KagFXSY5pvXmAN4vUBCYuuTdOofTF/SDG5DZ4v4jnrHJQ083VvrMUdS8Hbsx/LU1
hcUz7iNAGoHmvogBdFoVYNtAqkpU1g6BntTRZUJX07p8f32iVyInimkowaLuBA37S5AIhzdRuiyI
abkEv1kRL/8nFPl44zK4dvwBRcM3B0rvji4637gx6ZN4giRLZSYnP5hJ8ruGtXNJtM1OAVp35euz
urZ9QIHuXQrwqqHecT6ehcFousVovHZ6tsd1ZN5PuSbdOz/oSVtknOtjMmf9E02s+tKnmt2yXXnx
1NsjzK6PufNd8QG+KDU3Lk9Q6M0rUPB9dnDxREuqbPcd0HL/08TH/tAGzOnKjAlZYGijTQ2zw/wD
2rkS7j95k35ucjb/DwcrxdMaxgH7e+iFUAJFg8/0Ww7N1y06gD+zFlkE5SGFjuCNj/VKwriLeoFZ
t+t+vwA7EeZnLVQp8mpT0B5ApBvzdyu3WVDELLZvxlZHtVXxrQN9deUBdwLOeW/9A9FxvveIs1Gm
QbquuoE3n1oV8hNEq8ZnxVlyxMtocEW0hLtX+uizgvlx/6kxcGsH6n/eUN717fDdjyW9haG5sh74
0FDUBD4It89ldaNjpLOWqrzKpmAoDNbttGkMyFcUOsfADE0xwdX18PqXcCWSIDbDYWQvcO5VnPPV
iEclmEA3vwKrcsNrITK1i+MZRsLLVr0+1JWPDsUToDsS+MTg/O8/5Y9E1sVAqwcSd5xrvKmGzTZw
D4keQa4WpjR4JtwlXf+JKNnVcoOW5eujXwlkOGagUSKO4WF62cEamDZtkvO8AmAxOk3wcMdb0fEb
geXacsLEE2Ifu7oM3gXncyRzskVU4F4Fdf5bH/fsE8MZfIBN6i0i1JWQCcDVDhPcNXCRqJ2PpBrF
ll5iDWcg18pBQcFmgLpqmW569/JW7en19bs2HojyuMDx1AQd9eJu9RslJz/SObAqRoKrLj5quN0f
PTX05dh1t1rJvzt8f77ocUBg97p3ACHTj8LTxfz0zAQ2acor2/P+0PBmhiRzqksVhuP9qr3txFU2
FxPsJIvd5rdoIJr71EU4trnTycnGyU8I7IXlkqCIDu89d2NBrm01wkeKbwc7gL7M+QaEFtjUPO9y
0CqbCMeZJe8mSboCwEVav772t4a6WIsOt6aWPYZynS/v2iCVaNpFzdsYUhQ3PtIrnwlyfaS8oA2i
33sZhTjjtnVQ/qgUEexIth4t380bbnwmVw4T3khQjoT8ANS6LhU1GCC/ZoRBKFRePexrv2WsSJkO
6pE48JZMlvz3+gpelo73cAP8w++Cmw8oxMUDEJ3XjSYJNKsonHY/BRnqUSntnryxWb+uKP+9gdiC
Kfqt6W7M9MrWIUtDme83Qge0ootTMiQyzF2Mme4OBhm0DooczfQ3hCl5owp1dY673hIG3A0C90X/
I77ydUXpNGS0miG68wsEDKitcc/vFVSkVft1jVn4Jp08ejcpMx1eX9+r04Sh8E6NA8rkkuyym9tE
KTRCkOS34We1Ame0ZjHtinyYbxGJro2FuLeDL6B9DCzv+TyHNo3WZEkQGTIZFnBCze5bIe6zDfSm
v58VCi/7SxA9ZaRq5yPBmGHBW3OkkEFrlFej3ANoop3lYEsu5ma9cUVde28D9LD7hEDxZ1dwOh/P
jxsYEWecVm4eUK7MZWz+ScLWwvEr8wtvE6D00OTzZlQHMxZJyr7X440DeyUA4DfskAtQ1PdC/Plv
4JQREMF6zBmeOV+g/Kw+Kbwvbkz1SrKD6j7awyje/eb2nY+Ci9MbkiFF4W6Wfltnkg9g1oFho2xQ
EYgLxQcv0MHf+qIiDKBogjOKkgYyzkvVRT8chGiIT6stmOJ/Yt8lH1vHPv71qTkb5GIX85b32xhg
kCXSFJQTfGzhwNlBKuf+e32oa8ksxto5tlBuh/DhRXgRWlKRRpZChHyV94It+VTY1HSfwlBs3wIv
ae5XbxFH5aL2MwvbpQTEbuT3OpsGWRgfYPh5Xodbh2if4sXljUQB1RMUgoEJv2xyeI5HlmwBrSwP
2iNKuMsBJnm78RJVRaduSapcO027whjeqHun/vLVkq3BHMNiAMOFjFNRTKAc2QJlsm2+Q8cse7vM
qFa9AYRC38pTrgQjAPiQuON7QeXmRTe5J0sOpoZXZZQAmATp+w+N6hRMs8RK/j7j+N0nh4T4jju5
rPx5Xto5Fxm4tXfBUGqhfJSDG1W7QDZ3rx+saxu4t+T//1AXUSAAuT4btPMgrSWjqltye4A86XzI
PWvKHo+0G+NdW8YYCmfAmUAcA/jD83gQ5Io6Fa8e5HAUOuU0ID/DZvkiA5t8fn1mVz+ZvZQOUV1c
+y8w5nPKmQlC7NiaD+u3LYI+aBH50zerIE28hEn4YX+2Q9O34wWEM9I7aJ6QQvlAx2pUklCHJKp6
/TddW+0d8IpaXASa6qV5eESN16We71U6zUHhAvNwflZwZyt66DvcgbZr/9abfQ+E6Y7pwWsT7/1L
oMfajcrz18FDQVwYZNKp/k7sPNZww3qz5bH8H0Iiqh1QIUIRF9Wki+1tLEVDIWix5lkvT6208JPJ
wH9pdv/r19fy2klKwfLBNwkU8YumJ1JyIVyLiAjSOP3UtcNXAFjyQ5Cy/+XMAoMJcgS6cMi3LmJv
kLebbJLFq7YlTL+uM383kclVTRPeIi/vf9JlOAW6AmB6oIKAPd3n/Edmt6ZcjGuO8yGWUFejILqg
3nJr5a6dQpSCQU3CwmUv9OPxxNxQ5cE3SJJ1OmbauS+AB9LC64w4MAHC9Os7dXVWqAmDggHQcHr5
Ivf81K5ul2q0YvCrJW3VO7u2AKS/PszLA4GHDNAEgDSBzPWiruJvUCvsIWlUxzwZvnQTAMTl2K/D
O8G3Ud/Inq4MhqwJRChcRvjH5ZlYTLjAdnNg9RbIrYxMnh/9mKblnIbuRrq/J5/nhwISZXBfADhj
11u/BIuMkBsAA4Pgm3JR+h3sNXbsR+frAr6R9o4Dx3sKVGzjYotJvhQ0Wt2Nr/rlBuIX7OQZcFh+
s9rOjyUsT0LuVO5VweK6h8XI4L7tIZr/+v69PJb7KDvFdue2v+C1R7NZdTt1DNgbBgEqr5H/QFa0
a2uuRu+jF/RNWL0+4tVNRF4K+eMdE3JZqKLrCFsmYRjKUFN+124NhRaEIjVHj+Ovr3RM7o+h9sn/
8WXblbkhJxOrp0F0lYl78zhSPJtCltD3r8/q6m4lkKzHoQmRR1wUEWAxEGYtt6zWSwbj6UDrDz7L
5f8wIXSW9li/F0UueU1WkbxPOKReh2bKjzwefzDJ5kOTwhD69flc2yUUkNFm3XPfF6CLiUZbFC2U
ga/ZsLskoP77fmzkUPgNSrh/PxaQ/jslF7cm7rDzbQqypvUX43mVSnxbcYDqTnrVS50A2ffX7TIo
q+yPTuwR5AAu5SCJjEa+eobvpRB52ljETlOgYDcVL7dAM9dOBC5kgHp/FyguDWD8xLFgsCGvQUk1
tdFLsKvZqcPfr90ub7DX+QGYvqShEtanhDaK124SKWj/iSkSeBrcRYrdir5XQsUOI0WJGTXmnSl6
vk3zknOHDn9To93PHg1cdQ6R59JaSdkdgUpK3r4+tSsLCCIIKlloAoKLcQnUBQBdBImKOUAuxD3D
Roe9gZdzdCMAvnzd7NwkWFqASrcDuS4KjcTzmIqmvKmHgEalnaK5TAAaBuG+9d6GLWvqBunzjdvl
ylKeDXoRLZiQis08bepkGgaAC/r5rVjE9JDKzX3PxsXc4ENeWUroK4N3gesM7ehL7w7rQh2GDFFd
ah2V2Mn8DuKOtyyPrlRYdtW93boDqnQ49hcnpB122QlocNebv3k1zTNdLulE6wHRpExaL7yb+54d
Ddih99hwuGaHwtWvn5orgQvkb7w9Uuiu7v6m56c0/z97PCbqNR551W3DfMyMR9Fx7POvfz8UXteI
xbifAWe42MVOo/0GfkBbU19Od+PiNcUWjFuppyy7cUoz/OqLdGS37EKtEyxTdA73f//HTQZSXygH
3sE4Y87WexyT6R2MSMTR4DZ9Vv5eepiHrkGeJ6Ge8Po0rxxWjA1wEP6C8dHlrkI8Nw1YLEXtMS+p
o20ZCsjKB2WkcImHo7slCnptB/8cb/9i/5irYlSuMcF4IAzrMmvdUGaMTA+hjbobD+MrHz+qOzsM
BdBGpHPh+VCZk8bvorytw4373xaJJv9CuvadakjaFx0qgf/idSePry/o1QnigYi2IILOCxKtxTcf
t5DeqFUM7CT+u+4EwEhwnyvLb0zw2lAIn7tmETrOeEadT9DX+2NE5dg717iKsrb5HHrAM0yQX74x
1LW1RO4D1jWK48Bp7THoj20bJtlNGt3GGkYPPZiyajgwH5YofJ3J8+bEcExAVriRdl07m38Ous//
j0FTE0ceHEHwXaT+eJ8YFpRj0w33g7XNfTabvxXBwZe+43n29xQI9KDun49HOCR9BOVdDaLek5QO
d7rlR6RfyZGCo1wOeXYrj7i2rrie0E7frwy85s6HnMPVT1TumnoF2hh2GniNwcg1phV42DEvBoSg
YzNlf99rhVAzOEAAUuyePZdffSJ85uXh2tSm17aeJ5g6eHlqHo2Nf/795wAQ5s4N3DWbL12ivXYA
LpH6TQ3afHxqIWRdNktky3Hw9P/w5UHdHkAwQENeYjBDS6c5Vbqpu6lhzzHruztgydfTOke3Wv8v
r1y8HwErRU62Y5iSi22zbYae+Ja2NQBp/VtAX4dHYtQta9+X5x+rFqGqBzAd2fEW54cD+hIztTuB
KoLnLcQA7CHJLGjpg/9drU1Uvb5TeyJ+fguhYQwldTxBUHqGjvf5aDrY+rwZgcROey6PauuyA8A9
z7EVqkj57E46Nx009Aw9RmS51cB5+SEAEYYiPFQCd5LlZTWeWydtsIAZJiiNIeY3r/fwohg+kNwa
qAorDeRkPr17fcovAyg0KUOUvIBPhvLVZaM8E21K+izXNZ5AcymE1kfYJHsl3OT+1gIe/TaQQfAI
wnjA918KbC0057OXz7IGKRI2sa1lkBNnus+HIkzS9gai/GVGgdF+c0F2RQDE64u9zBHIkklAX5NG
6t4BdlZt0HYowxSgIZn17yWNojsAVU6vL+i1cQF+3l0BQIKDP9f5uP0ELqcJgUKJWpk+zX7XPrsE
XkjMeR+4DM2xbyFVH644yq8PfGUngbzauS8Q2UIz52LgxocvDha2q9k0ubtgFttdmFoLQFrW+bfc
Wa7OMkNhBURK6LVfSsCZaFGJ1UtXa/Am0K2wgS5SLf2DsOuzUE597HO5lmJObmHfrk0TnZL/c1LB
RXWxr2SZQ5TfPVGPsY98UM7RUdFtuesnX944QleHAjEDxBDEL3wi51sJQ0BE0UbvK5pF6ISBOxZ7
E3smauxvfIbX1hPgIhCBAZMEzuAy8qg271pv6GqRgSsJGqE+jt48gB0cBp/naAyPaxjbCpSQWz7t
+2sT8zgPe7j0d0IsKmXIpS71ivXsNBN0gXUBvIXmqMDbI4C32wg3uULzQEKsjfqUlzRaVgQhnAZV
WaYGUnlLG1YMXlhLEZltSQrVeupDgH4EhYZzpIbCOUfuJNDzquzBSx2LFEye/yYP92/dr4R9X1Nw
jMo0X3JZ6CFXCpRVeJQUI0kNbEjhaOnKtVlxs4SSNxin4Ys7gczQj8gvTfTv3Akl75aZZq4KjY1M
aUf8lxhIQGOWSyCVCzeN4uTHQupSjiz82kC2e6qM4esbaEqw9miZ9f6N1zg/9QkTugiWpsmODLOu
Q9uAMWeGxYYlqlFc12SPLVUOx81q9FoNcqSeAkCGsIR3vh6YLKB0AlFEl0MzpdBQDXvSDSf/tVBd
nUrTwroB5Lt5VDi0YcCLTHleW3SNvz3MDfciqOy0rX/nAUsDvMeMF1+xDihdHumadR9mFkAFsWEs
PQpi4PepszH/SUJP/wDISuzFQNPd29ak5GFUWcMLFyazKynx5jsxRip4k62J/ygS30UPfNnYZ7wG
wnfz1rhvvWy6fyBZPX0DlGacC09nfo5uSyQe8wE9rZrqGJAtGnvJtyDFo6Kc0syxgz/hfaEDf33G
NTONR1zOzTtfg4FcCjqrE4EOFcSpTZN05RzOUlWzglJ14UMSgRebnLwfyutbW3Az0hAYP7fdqTHq
piKHtMFYetYP35oI2KLTttHOlaazUVovUdqjAwBDTdgZkAWwPw3toKyAko75HHBN3wSrME01jcR8
bbm37NhXkbIyW+buSeGd8itskQUWzQiWwGkGvPO7bx0XpRqWKHoKLWthvcU6CHfGmehtFTSD/AIH
TTqUa77N95NmZqygSTDczVGfkMLzKYi642b7T93MIKylFV1MSY3CTrBOwakMwAnyC5WtDpghcImn
IrFs+ZJQJei9xGA/wKOJZAl/CACN8FZGNgDkzfrdQd7pQfQq+Ql5LdxiIqfbWEsJlcFaQDVJ1FFq
h7c6j7y00H4++QVLDD9olLnToqWx/S9E1fMn93N372IquqPvbeFHk0pYLnlDn2isCfWRmcJK7YBD
DHWZlrBmLdOxyxm0771GHxifl6lyUgbNYfXnfoDkcChkCYmzYX23Ne2W1J1jiYTc15A8Tp2zWYE6
lP+NOb9Hfx3w2jsXhQLX4CjEj1nBo7NYpfQeeDSz71B6WT/EJkRNhbTLGpQdSvuPWgMCUILB25Af
ftrk6dtVQP1vRA1+rkiqDKj8ZFxUudEtavtqEcPID2sLZWTsBp7cZc9mQGCsTeAVDaBM/g8ZvYC8
o+ESwQZEG6AEC5M6193NYTBCv8/TipsCbJX4m7SwbTqMadIN/wEyBGjvBKELvx6R2z/boLV+X5KO
U1LiR9DhnkH4WRRNarh7w0SwzQVQMe4xnYRHILE8AGLovGlqv8YeAcBiCfre4VPy0jvo6kxzYQNf
6zLtKNUf54VE63GYmBWF87b4F/w+2RMU+RIeQdw5WN8ygRSoVE57rMhGtzCkq50U33KQyqYCetK2
fTYwwsimYlApD96LDKWAckva5tNoAy8vUtLMAg5/wQzkA5SFoGc0eg4ASb2YoeKsi6IiW/naHPNo
tl/imNGkSAXLwtOyecjgcOen/CDXZgkO2wZ1jcMKvfvwcYWOj/w1bwGjH6KJ9/r9QAfyYQM8HcYO
OTHDm7gNw+bJZNDK/Nl5NOgfIHCQ8zepv3ThVwjahdlTNo8iqFBh896PIx87BARGEgA7NdR1o2QJ
o5Ksom2O2k/Er7xL7WPshDMnFSDcHNIRGrKnPB0U0vrGcgWpKjVsZZ+0CTax8TScLRJnjhGnrj3E
YoQChaSp/cWDxo+eXCLlf0szxBsoNolRCGq9DZ9auXWfRm8x9D5h4DpXY9Jk71PrB7JGL01Oh5XY
4b/Epn0CABZfP3nGzl1pkQw2j9w0S3LI8XuiarM5/OfIGozs3k/onBVLp7zm1HkEcvs2g2IPJJe0
fohIE7Nvq5mHtpr6eNsq0nXjWPhGi/C9Vk3P3+IAKlEmJuo8VUofx+1NikwMovNNCqpJt3ZhfkxG
kaiinUhkwFtmafoeuAbPV2WiraSHwTTeUs1QgoUImRbTqg8dJqOeRs2AiPUbK4wsoWPhoqKZbPKA
cuksT/m8pfmh8eWKsOktFlU0Coc9UmdMNeZnE23sHxPFrS5Zr7K0HmwcfepS302PLQuzBpA/GDh9
AMQ7aaueJLCKgYyxjcBfyEJutwVyRbnekJ1kHLfp05yO0gPVAJ7bOYMYH1/y/4Ko4/5z1wX+/CWg
HuN1223gZC9oN8bRIenllh0mnbhuB6cmUw1pVohkaMMArjg4Gazqq88g8OkVHFAkcfC0N0PSqyew
mz+athVjQYC3b38haYT2Ke5nVLUVDPXUEc1oZz4mnj+tpR4VR1SEZGhQubQfgJLnm8CdF602xycf
DNGhzWyqANWbprEYgMdyRbqlo/9v3mTtUOx6VRHUxZcxR50QNPMS0at3BcuiZSwX+CGgAA2/qbT0
Q4EIYHx4cu0lFLM+ggYDiZ51pvzZzolca27pyp/CZRweJq/r2qqZVPcY5MKTJwltb78MXMe+zy32
EDJvmeiArQcgqmwbFaJM0hmbFwCAxmvFrcyXe0MQ5IotZG4rl27RX1dImjzP/ZoDMT2lCy1t31i/
oOAx3S2MOQIR3sYguM2h+WJnnlvYiSQsKtrFrM/9bGIPj08/ZOWKkPo5dxP8meCr0z1D9RwhVwIf
xasAoUAUsSVh87bxDZ42ARFSFoKZJq9AkbCxQgwzISknEm7yYLQ/iMp4rg8PK+3wmBbQEOuqKFrX
Z730U1QGKKc1xcCThUDs3HRziZpzEuIwbjN7w0CV4T+1bM3SlcNMBTDrqMr1ZdxlSIiDFtqaBT6I
rD10wxKvj2MWa3KnCY/CU9cvzXKKdWDGI/OowW8HtESusM6YZJ58VOOaKIEUyGqaA6SuUlaQNu7z
J0WGzjyNLScWv20EvbUI020lWbGS1FNfka6q8UuqxoE+U5kzxEAfebxjhRcLOz7MLtxQyg4XY04B
TeQbBugGq1IluLkjNNNsqvA3r/k1cSZjVL57PVczJCX7OvHgwFi0bYbsDMFBkoJNARroEAXRTbHm
Ekp+y2yz4YTCzOhV0N6P3HtYKJNPAf607bgBm8GKxQunqZb4DsZD6K/ZtyHZRlrAkXtIT0ozeBTg
KdnoOsopnR8cyfXHdEOZsyapS8Gi6RmcD9pYm+l5NJ3nF0uS/kbrG3jRpAgQvGi7WCMSeVDtflqQ
PkOSEFfLXAUTbX7ES5qt+F7a+N/Q0ViVLs3ZO42cJKyAwiAnL/GhRrZ2ORpveN5wA9eRgIawOSP6
EeePeseoBYu1yNGgeNZRPizHXuPf9RknohLATP8HbxR4WI7olb5viFv+MU62b1QXoUzcCHDnH8XY
EeQfirIY9Uxn1Yn7moFMMoCZGlJO5yoJRMRrqJKRrs7HOfgUC55OhSErEG0giffPsOoAj9TryJSX
IDCEb9UChkMBplVujniCqZ/bZuRDbrNsPC2yc1+hEpg/tWsOQx07A8OO7CHA/5HM+apPjUgPWkTe
c096ixDMo+zOwo/0p4Cja/8uczZ8xsGMJjwcmPcBeIeUI8XrxD0gD/QTkZ7UhcBr4j0VlPkVaabh
I6ZF+EPKe4Zhmsx/Xrw1D8reC8xTnix+iIRXb/QhGRbyRfvIYjEVuppTuyZDVOkohlgHXm/bFzhm
4IuPcruSo55gJ3mnMtWlxSKxP1U20Om5XdWUFsK2DKoJw4zV9nHXPfgu9H/0hAncs9Bj/A5PrvCn
NzCIQq4mb58Wo3CzZXb2m6KbEX5qfArka9sp09cK5PislCaOu7LBiycu1qYFx49kZisC1gR32RTu
VSSXMQieRZ0u88WfwzIixqa1iObgcWhwRiG7HVNZtLrbZImiLO1PuSOkh9YAlLPrOGy9e7wnPHZI
hin5wa0HnM82T7LBe3rrBG6YEXfIFvW5foNMzPYF63UcHDRuAHDs0YT4ZdZhgdPgDCGko4gF/W42
2+KtYNsoroHXT5JiCAFVivDOZWD68HB/TnnJ+iHSWYB8E2IbD2Oo8WcD9eZ30D7u+6QU29odN0vd
UvSNjNr3dg78HzBlTGzJVCr6g4wXfP8TntItvl8ImeFeSIIfIs07Vg1xgCRf0KQP8KCPgaYYULdc
SpN0YVe1cNQWRQDynCv40s+k7AbgjFE8mlFkTZwDQN3rCWg4SiffZm6npca1zTQu5k4FRZD7ihyH
Ng5F3S+qnWsbp9A/aQaTl14/0xUbjDLLibfJ0BbBNNmsTAjj05uFduMbCX0sU0ArJ8+eKB67p7mT
0ReAsqgtBqcHDUeVPPrQcqCbUe1ptop3+90Q2RA+pr4/Ia0PW9TFysWm9n1CdMgLm3DS3vcKDcYC
5G/yEa6Mej3psc2/gGgbPbYTC/71ddd3j1sD9THcqZsaS9d30buwh1/627ZPxm8t8br+sCGr/bVs
uIzLDj/xvwGEGkSSdUufnETHqUCWaJrTGg4W6xl5zVAA1Pz/2DuP5dqNNM+/SoX2UMMlzERXLYCD
Y+jdtRsESVHwNhP2neYp5sXmB1VVty7JuBz1ejZS3CB58iCR5jN/YyrUO5rMD6S3SRWYmU3EUq/O
97aex+SslDU2js7k2WMIz07QLLNF5aLrNEuWKabfXGGOLP2roZ4Wl3IO5ZZr5FuLIYBqIG/NpIrX
/aTPzUtVzMsYemL2iabmWFATMuz0actIuNw4sac96e74GxeBkSF4WGdIzJUDE+J4c7YX3YyjOPWA
dVcljeaf2yo1rwE/G/d16+tpqI/LcKKjmZI1uW5+W9tiGYPWRMYscNCNtgNPlPKTEdvZk2n19oua
lU9vOm6bw6zQIAtJ2UjFbbJfwRb0u7PCW0cZqNpDUTNr2jLmPDeWF85+r8FseJi+W42ulcz9kND0
VYV3XW3akkCp0uq5sSc1HezKl92OOcURxUkc8y5eG9MI5nm1qkBr0H0/WCWxQMAc94+tntdDkI/O
MAfAMpoH12vUhYAw0AQ1K+G6b/LyS4YU20uWivhIJKtNKNRWObGHdE7FtHZfpxGiSNB2PkWC2uoq
6uU4odK5dZVWETAWxpnKyiw7WJWZUFvrKXEHmDvOyGj5CcdcPvVTdnJwL29D+kLgaBqlkwnoVWNe
qcpdMPxJh7HnwW3jyGTUCfY9lt1GfMZ4j5sdLbi8srpilyxTw6r3034mDFDtEwUXVycWSea7nOC9
xlYIdaIgnxz9N0FrOwnSNi89GEulfKpghDlB2/fkrHM/e1d93zdoyVa5cW9puvHdL9PJCGfVm8+q
9JvbnAW/hqIzxzNvSVo31BQRyMkZUCSmNimaMzzqfC/UcmXv04W8FtNX3Z2CwvBmJ3LbeNII0KZq
4XBqs68o+JRfOt8ovspcp/Qg9SURexW305Mc0+bOzxvql9J3pLkTrXC+xelcMmkUm1Yay5b+lNmF
dTEBg5tCPdWwyVrdMfnNmxriwYHciXPAFPo3x0pbSlrJmBA6TZ28cJBv00jUi/UCF+Y1DUd/BZdl
+o3zYMjcPpnFWHytBaJcUSqF80K4tbAbtc65ly7KhLtUX4ovlHDzJ6MUywAbrBkfDViuJmWFlRjI
wY8+hZAxgPLCybx5WgwQ2oFS/vwZAGelQrRZHFYpPkJmlLSNQfQUV+RurZzHQxXjpYtqn7CPnZsl
elAWzUJNxBu0dFfE/XZi46V73ZXGnFArE97znHbyZYQZJoPa8/B9sRTF8tBFqegOEqtbhovsumdd
cupGLCvxsnAsfwYm3nzOhDSpPmSCCCLWGg7QsuzaPnSzQpui1TJwj2rcnG9d9FL3KELQrUNP0B+1
3ew73XYVeu2pHSeOgmmwsmtfS9CydFw17YoR5chwtDMuoYmE6MVQBFGwOmtxqoYK31/SHPuzygHu
XImCxDDkwlYu20NVKKirtJwRb0Wh8qRn2Wze1LbLGlpHDCfDdJrENW1PtKisIc28Y0+1l+yucez0
zKLIWEYqzcuz1prHcV/pmvIDo9LFHA7O2Bqhhy8GnYvZdsbAlI77CPii57Us8WBSsqmRwTMoMR/8
3JisMKGvgZBOkRbnJQZp2qWVk+XvRsvX2sBTFnUbPxE2aIfCMojKR6+hJi7z7n4a9SLbDY09q0BV
/pBeU7tPvisTtW4YNIW6UZUwgNKttXNd1W2ZnEpu+bumSUfYCinBfwS1vRkCCYtNwmafCVdro7H7
EPsA46DkkJdRt4zVfa9cUtVhdgnmY6KOHqSO4182KGCjJ6rUdAWhjzqRD994DczB4V4TpXA7gmdr
LYJKTl0bGFQb78160tKjL/P8G/EQeaAWty6C4j5FGRieleRAoid9m9RW8y3z7PjTsMyTs1WREYZX
9CW8cMrJaMJVSnHm1kU7hlXS0RTzUcxugpkArTrMlfDmU0Ol7hs+SfZtorlFFnbc9n6QsPfLnT4Z
xoCfdDxcJtbson5F8cUI0ByhwlZ7Qvs2k15cp6tQD924FDdN0RJc1V7jPbCteEmtFxfnzRST3cOQ
8sw73de07IQXrgU+V7X1llc4I7+jjecyod+yGCVSDVLZ5IQ2SUQ+EsUtgqxyF3sjiD1cgts8pE8k
DnYympg81YXdcEU6zS2nR33T1OWccytAoNr1sTAiS3S1RR1rNC4J30a2EoQq4V30LTXSi56cDU1A
JL2OYprHWzEZy/ehHlR25ivJMZgM0jzKykndcNqsT8ImFt6L1gnjOuGoYQu3iSqi0p39TwjtGNRh
s9r9tsQdIMPJVx4LLB7c+0L2dY4LhQNDr6761g0yH72awCtaNz1kkzkYe92jHsDt1iUALuuyiqnn
iaQIrN4d5BbGeoeyoXy3m/POeBhsu/wkksG+wo52wVmr16n8Nsm8HMAl2PShrDpvUQPVfJS1/DT9
2qshlkfwsAmuOH75vGSQIoJudUmI4BLo1d7r41KPnNoX17Ua2BzpnNPEcRJ7prBJrKnvRidtb13a
Yr/bZjfmKBATCHGyU2cNvKQCmFCuiXgqbZU/YWTXJVgU5MMxwcOxuGjqgUzT5AogdXHc+YzSG0rb
feLK7La2NoKbqPvmA5DpWwCFD1Rxo0UR9NIGfwWQivWu75D0ph092IRefqrvW10amEum4iFP5Pzp
513odzCSDGhj4OBtMptoj/3YNJWlQnQAGw6MNOvlyorlHBaSozORuGrFRkE5jaTiVJVy2qXa6O+H
Kv9IXPkdcTu+BNjIDbC+Ca+9Aqew2BX8/rQC3R335ytr5H7wVfFbtrauitBVJ5JME1Syg3FNuX/g
e3XJTiDAd4aiChXan0/KW6wMDVYAVfiYURGEn/vjnCjTaKq0w+sTfnV9QQrfPHRWlX0Aun3bxqUt
BGze2zgk6Eq/nvnFlvRF1irSE6Tk6FpOHACOOE/qNT381QcC+QPL3wacQxT8elWlNEe7MvHryC9H
PxjSdjqny6F/0H9/BxCzsVLRJwCMg/Xitrb/BH5rKrVa3lzxQLLnDKjc8qVZu/5BxA5M1BVfu17r
5vufP9p7s0iDQxiAfDcvgu3nfxqUevQEbsqrojXtprDxZuto+028l2lTf4AofHevALfbiOggN96Q
EDQM0VYQ9HVkp8nndgDKa42jDOnk1RcYccRHE8HEPaKX8nNjrX1YlmbzkaLo27XJovzTd3i1NhNT
S6xJ+TzvjHgQ4VRZX6Raaf51gMPmxY5aM0ADRFRenUO6iyXyQi0kYizKElLPn6gTYzq7jvYTzRjC
gbwY029gaj6SUH7vCGSCNwU/jJ8Rov3xjUKKXDmP8jqqS3u4yNwODOWS9qAKUPNTGg3kn6+gd8dD
hscBN428irlhPf60grIWbr5W9qjQ6uUSUamfQqEVzn4UNOOGTZb35+O9w0nlFaJJs3mjuhy92yv+
04AwNBN9EWUdxVXZpqdiYaSwMUV8sUxOftXPlrqTkvZcjbcNvs0TXWOr0FYnMO3Ri5KmEmfVUJhf
fv693l1ZqJsh64kYufNaBm+ohZXF6ExGGCwX37UBSrmG1HPw81HenW1MtkFvA5whJ//x4dNhVmSA
JqiylRpA5mvNdWFMdKbJ8i57oooPzvJ3DiWcXjhoEXmiQPwaFJ86XSdGUoIIU1T/ZA6D2tPWFFTN
wHzpsRK3q9s34199ys33AHU/9HrQUTZfS5WuXWHYRK11JOs2fnFFXnyGFLVctca8nhYbQu4Hj/n2
bPpjRDjVuCEBDHzNGk0rxACyJW0iV6gcIV5hP9ilT+nMW90wA+Md1iXLe1kUZTvDBUJRgYf5+bt9
g4ravgOKqQ7oWXCRryHXqh/tPF80FrbuOkhZrd5ZYW9Mt5F6e10m5t7TWy/Mu3L4q5JyjAxDgylH
54Ev8GpV0UazVJxLtMlx3T4OqksigCgyaJcJb6jR/kgi/M0q3saDsIUtPefUm6iJG3RJlrVq8L4x
80cvddpy55JGPa3orXahufYfuWq8WceMuFGPN4sU8FyvRRbmyqcJCMobGsuIH53ryOsxBZySYcNz
DrTBvQI/4X5wJLy5XLdBgcG76DKBs33tx50NY+0hBtdEQ+vVge+vcCPpXIITLD8KUd57vu36ZpQN
r/BWdF0zbbokdZS5etkFQqu66ohsmOEF1qqrA4lD8b1mcg8/X7N/bIwf0HQ8I5LCQOjZqMgGvVo6
zQiQBDhQG2lQxu4UaSw1MR9H8DKfLETS0Kv9TK0vj7o28b6AR67pNo1xcpGCxaIlAbArSsFz3Kep
EXtBadLw/B+cJlClthiRNsQb8i+xpzWmTtxEXtvUR41iWgTuuD14PrWfdF3G65/PyXurm3oqWHvC
ue0a/vGMTvxOVTZZftRO3RKKpUz3s5ba52jWFWhf5R/xYv9YvK/fAbfhRniD0MD/fhywdSo6oZVq
o3iyKTvr8XpDcJHM5zEGVtfu4qwq6pfU+qY0073K9bq6ccyxj4OqX+3bVgJ6/+tTjtImxzc3lY9w
zbZc/3RHj6rtRlnHbYQLbhX5smmP1F3SCGEuY++Cdvjg/H5npxnIb2BSgSEQrKZX8RbVCqtO9Ikp
z63sOPTqSSxOEnko5ux//nLfXPOEc/DiSbMQdoMK8Gqk1Y5TOzHpluQEyzJw9Mx6QSnvI4HDt3fB
tn5Q4eKVbvDmV9lNMuHbgvdXFxV1q+9B+CAubVnambeWSC4K8Bld7FonMoaP1KneZpMbTQRwLicJ
9DBkP398dzig+407WV1k0YkkfS7AZLhuulPoWY1RO9jOSTXTEJkpcY6t/PY67Qb5lQzpI9Pdt28V
c0QLQLshDHbSa43tYiKN1MFjIBDgxUdtnubffRg7N5MS3fDBin13LOJKkngK/ig8/vjU9Bw98M+M
5XW6CsrZQnTXyNdgXpYi+vkSem8oSJU+ZuIGEOTX+mr1INpm9UQX6Yu0dyyx8mTG1afC6PIPTue3
i3XbhVAv0RJGsPL1SUSrxALn6vMq52KVAVVhIKGpTNrkg9l7QyVhzaApbzB9uIFxH/w4e7DFuske
cpyk+uWzVM6DBvtht465jISD//RqUX5yN+xBp3XFB1vyvfnkESl9bBo8XLg/Di4b3VrSlaectNLf
93RoToCRsmPRr+0HQ729Zv9wBcS5nP1PLPHqOWEdGC3omD5yc6H2Zas7NwuRU6S7cQuuhhxJ0Grz
+w9qHe/uSZe+2b/HfUUDMJ0u1QssVkGQcSZM3Zicqsoz9mbdyn2NG+UOocP+VOW+zw2j+vvV7r3H
Gs/qj072dyabRI8KETEhxZDXDJrVThAcLuoeC5DBCUGk62duBTW36/2PqHLvrF6WLMsX3WaHV/tq
sivMEVLy8z5aaKruqDap84by9ve/vBs39YWNOMpA1F1+XD1okBrcj10f4dlVH9pxSSOc68xgro35
g1vqbWAAuZiMhuwNBhlH7I9DNSjnJV5nsku6so+8Eo/ORFr1y8ymCrwZhZwPtuW7A2IBrfMMJoTj
V9dw6s0GeBC3p8uEnOMEm3pXFuI30ASwD0RRfrA73lsbHJ6oiiEfA6z51d2IG3OKB0wj0UhIrDCr
hR4ga6iHC5P6wY54b20IbFxhGnI7oAH841QCl3bn0scto2e2b40JB7Cd7+SQun6+Ot4bh6iavAHV
FgctsR/HwR+uTYsiQYJXeV7kx+oKIshHvmnvzdsfLplsKxeC4atBBhJaLYmnPppSH7lYmgX7xB3W
najZ5z9/nncOMKy8Ns8KQgse7NVBIg2hxn5ucYOzrc32F6m9OJNgXMZsvkR73gmHbPzL0pAse3hF
1Be3Cqz72rkMq620HfNJRkZF5u73U3+EpnLTLtL44MJ7ZyY5B3Rvs1ImfnotF2DAKqwnv5aRl2P7
MRVY3OXQhsPJo+n285l8Z2UwjSgDuZs2AYTCH1eG3CjfxE8yKjFzuaEL5Qa2EuMH6/ydHcy1ZhCY
UDX1xWtvT6dG9GtebdZ5WSxRnjbpsab3htcCbT9Kyf+DMAhCKOVgVGU5DF8zUM1YWka5DCpqUhjf
AxaxQVcTBuZVOv+z6PAfz/P/Sl6am38mKPIf/8m/n5t2oR+eqlf//Mdl9tw3svld/ef2Z//1az/+
0T+u25f6XvUvL+rysX39mz/8IZ//r/F3j+rxh39EtcrUcju89Mvdi6Tw+McgfNPtN/9ff/i3lz8+
5WFpX/7+y3Mz1Gr7NBoM9S//+tHpt7//gqHJn9bS9vn/+uHVY8XfXT6W/+d/v/n9l0ep/v6L/et2
NegE/PSNbIQa2KDTy/YTzTB/3djHnKy8HkJHj5yhbnqV/v0XU/xK6Yi6FWc96gCEer/8TTbD9iND
/5Xrc+sqEEDzH2Q8//3gP7yi/35lf6uH6qbJaiX//ovn/BjpEV8hwURORx2G/7PwtwX7p8zOMzQF
M0PubTnr4ohHtqyRPNQz9ZVOgg6GEzA7hbus8lcPTOFsTDutSLru3EcO0T8Ip2vHO6rEpnsJwtjN
Tzq0m/H3tDMbee5O8Rj5ldsOJ1mahTyh52rV+4SO3nyyPcQ4A2PV03hP17oePrsFnBUg4etkHLu1
bwzEtYbU/wqqo4F0Fi9ZPd17nSEKcCuzQ4OS7nbq7EiAK/lbDqT+uiLJAXHSlFP22yxNPLx7p9+E
rBZ7sq/TrEcfJy0MIC96bru3WbrOKaHBCqBcCioW+FdMfn8YcL3fZYv2oCb/GcwrSP242ll9cQsP
7aK3MisOLa3MATIIW3kHCDaGCfRLqVZeesgMfAZr933wWzA/sx1bemg6BbAa3f1kZ+kXu1P+2dr5
so5aAVZup+WrVx1o2HuAJltgmFFNYzXQUscCddLgsoqGmTbbhKitSs4nv+jOXMhx8rOt5dp6cGS6
QVLmcfq8EiaXkJ2aoa9PxdxY143mxhcDtgdodBbafAKyuKG4jLY6SRMn0TDteuNBSpTSwhR9pyL0
0CyMTyvotgZjBtu4syq78UMjmxsvD4E/zk8IC2bzvonjWT/Mi20lN6vWIdFDX00+mdKIaZ7mq3vb
Tyvw7DDpS7CexWJ+M7theSzQYL2dMlBueZleAm12ANdj7hnQmXPufG38tNbKPC2ZYb2U0kjXQ56u
k8yDdnZSOgEzWpLP9jyIJET0ocgPwl7mAbT5nINHUf74NaMADq8E57xDkZZ9+T3P5m45xJ0Rq12u
oNRFmJd28R0US+96VoaeW4Dzk8J9yQYEVV+K1XXm+4IC8XSidur3V+Vc6VS7xra0AHfoBhQSKDeA
DDuLlpCxFtZRuk3ergHOQYV+avU5M58dFxQFWJBFn8grBlWlX1olVvebqy96dlP1Ih5esM3NlUNJ
ADO1ADWHph4P0oOm1ziB6jy72ZmllVzSCordHrriZiKw1AgzREUjZfMExGRITmKcO/cefaI++2Ql
UurUQ/Os7OBorgiaBsrslLyBWpeVV8or3bIDm6WXxjE2es+IIL8LKxDZYPgjzBc3TzwtHNNNPO3k
NFNzXuSOB1R37A/mJOsrlEsqcEfWZSrGFRAuAIF7tSbu97bokvM4N0zCHjF+L2Dmhah+FU/VBC4r
6woUz0F7Ybe8rjQp5eTv1yKllFcU1SH347oEqspVHCzFAF0z11ozjKd5PTdHr4QDudTFAwXCBlbg
MrB8i2H4vAxDf84Zlx8dAE5ndQ5pIvan33MYgFdzGz+UveHdYWUBQ6l0mfcm6UCAD3S8g3FDNfZQ
qa+rdrYegBu6Fbyd3j7onIRnk0dHMxjifNovWNHuE2N2PumiX299Qp6zUlMKNEo/ghnrYcr7nnZQ
wOfnEKWA8Ytd2e0YjZ3lj1t/p/f209rrB5iU8PWk5Z3r3jCkwdgt9SEvvPG4tkvzjUSwCOkTQD0a
7XbvpqAyAzszYRZbsbczFHxU1epVoJtSO5llpl0Oo7wxVMp8DVLfw9drwrVbRQjjAyj13MOwoSU+
P7gCWyc/V8M5SEYfrmMxIYxU6aGz2ezO2vwkRm06gino79BFy46annkhZlx6qIHb2Zt2EYca7Jlz
O/PU2QLL6Guy4EeqNZO7i3Wn37vzEJ+yqrsnV4n3jgMLdfKc5LCKuYdFOuRXWSWaixwO4V0GvPE0
Zs7yDY8FGJuOpWkPOGY/oSrf77N5Gr4mnjvcots+A89toLp1S8mMTAezAK6vo0iAhrbuh7FWjScn
Lx+TdcyawOCXtyVvXCYrsEF869dAOBLWPVzofdXKJbT7Bu0dCs3H1HSmEygw83JONfsrQu7OuQ1t
7zT2WXum4vIcmyO5g9yhtitLRE0/1Edb4oRHQ226HEDin82jiC+TJkVfQxNQC9umf1zisY8MaXUn
p83jnTSr4eiv6snlFUYiM827bgJrV5XpRZHk9dHASO3cXmPvGyb3bRHole/usfrLKmziVBNivKHf
tHWZP0ywt76ZgPzKoPQ6dLsyUZ8aV1k3ONc02DXHnn7yEmuAnZpM9We7FLeNhjh9r+nmnYaIx06T
abd39HbZaWg+3I6ufj/2wj1aVe5870kJwyqbLAhxsggXrGPOJru2vviLK3a52cNMEfOzVg4cLZnV
m3wetZM4dHzNcgL4dmPYxrl1r8PVRnFoXnr+qw93ip0bpVPfBxxduLnW2I5CLulYQK12qRJvCLpe
X2GHwgW/So3tFqd+W6egZeOy39er5d52idNdmKiZ/T6hEygvBj3NkTdiEVhDZozw54eM/bhfptZI
1XCYADZarR04HtdO8hVOInjcm6yfUP4NOiljR6PSotGMA1UusqKf8nAsAVXB1vNS10XHJbDQkLT0
7YXDF7+nP2VKfT5NAzCxcCz0dLjyHE1WL8gEOfGj6QxLoYOsEuq7kkZz6kDysHhrfz+XDehQlAnK
Dmav60/5MZciu/GkBg7UScuHQtSldwDAT92Sdi4SSv7YJ3t4tjnUapLyO6XxFuoiNi5zZAWjvhct
COVqXvZCyfVYrMDrJwjJFHvbJVxcCHH2KIc0VJ7VnwyaWSdNW7KLNRXV53pAXSsoW7d5nsyYwEo0
aRpCGW12cV27e6srP9V0jILM1twzCxZ52Isiv9TcJH8EPGd90oZ2wlVGiWHfw1w9A3dc+GHbrtDZ
UTv+IjGCPlZNUe3nCRJwvix26JiZdkhW93GKW6K4xDVuPQzTzrzKUfBQG44NPpBlk0NWOFHtSLWA
/K0mPDNtaJ3OfSvxMhJ5DowHAW3v2YSNFfhqcj91ovoaw825h+4E9ztLc/dWmqO177ZDS9fMbgra
IS73pZqEOofTjN3KnPTm/WTHVcelU9b5AQKLdTl0a/p9nv17Y5NTb4l+904Km9BY0vwGyQhoNvMo
4xaoYkuvzgIpt3N6p/o+02m9zHLHPK6NaC+tBaqPK7rsUKZueQSsagKbBab84GXOfJElrgpTmn4i
MDQxnrx8aHaV6BwujPWJAixYwNEwgdnZ9Vflgh9y49FvA6ugvR2sZgPats4M9JKU3KSoutK3bp3V
078OVkeTVBotujVDMjpfSJ/t57XS5SduxrEO1byWTOBQXKV1yhk+W8Ypd3LjIV0881JoU/IZ4br8
CSJtMgOsbOZPo6l3R3eutqu8mqixLZp5uSSlvISGqF9WRhWfFXyEH9paq1+suBo91Ibqzm041fBk
ZWHbO2MljmnFkn5CCwdSuMzmdb9amrofjck8KNHDwivWeYYe7lex/J44Ywby1oTS8DJXtXfHN/0C
q7MJUDec6Gz0bWaYT16HBNdl39HwuF5ifU6+dAX52HU+GKMHOdnx1jnwdWsaHoyqydpLDYNF7DQs
z5LQxQcJSxXaaGNDaWyKfDzzIQGCgu5nTVwao77KKKksvQhBrMzGmZ1AkN27o194wYh3MzhoMZaR
E8s10IyyDGeZxSiZVifP6riQyQvCXHZfeC46ahOYqb5lR6UaF2BAvNaeKmvqLrRJW86nQTwVcTFf
LiuFMdnZ+Tnkd1iylW8Eappa5BeEC4zWnsPSKIkpDA0sYJufp2KBj5uW7VHhl3Fy3MQ5CYGAcFHe
DuaIUonNpY9xybetyRu27GpkB0rtYIvEh6lgpr+xQa37hKMb7YvJhBk4p58M9OrOEDSPD2CRnEsO
0w2ZL4x1r1l69iidDjnkeLQe9dZ21dWkN/PzLB13PdqoQKSkSvNknMaFdHBnlE6fXxHFO9/R4dPX
s2k0Kg3dBLT9rg0FSPtLlS3zS2LAtEd2bNPiqwxn7E5pGfPN6tY1j904ud+HJKuQ2bKRuNzbFbzd
k26Vc4rOvS1OU5swHzCNSGHXymj7SJ+WMQ/LIodmMMRO0x0xaWstGoxNNpB7pSxhtyIy20iFhX2G
svUkrxcP68FHyNOxCR95iJ8hQ8E/n7tmWgJpcfWgX+BW3sVQI1v+6NI21i7j1HOrW1TtmTrMb3Aq
LwaL4xyq83y2+j7kCiBncxo2bYbVoD23Fv1+a0jcW/QTjDKk0NYmt4ZAleYSak4rdmiypGsIlXAS
kcZDvYy04Zsrj9TPCT2gUWI/jKuMjwUEFnu3ahpvW3NT+yJtmL7AQLCKZFWaXY/CQLaooBqW4ajl
w2eBYNBZjAhwBM073me5r1+3aZPtuzW2j2ac98/6qtLvMDJTyN6l80VTOToWq1EfYvDuhxwJ0YDg
3CuDznRhfgHFKZ8gckO2qy2rPNp6aZ57c+1Hne58LXsxsvJ1tzpLe6mdJZM5Ryjd4B+tFXiv1vwZ
XPvmaTSrCvsMwoLnKhvh/ptm6UfVUpWoNzRlf9REr34Do9ec6YiDPKFn4HMGitZCaURfbQQdWmRQ
qKzQw6/Vmq5RYpME5rrVHjR9XfYOdRAt0JPGOJiJqW6r2IjPFyMZDy5SezcLPsDR1Kz0uxP12W2W
Ze+WjgFoCmXYsYFXrNbavPCWwrxM0CXLA9n23lc/q2QEgk89WY02nJdIzeyRzOfoKDyIna3qz1Nq
NHfJYhp2oHce7LPFzevA4LYJBjGUUK3Teg5pk5O/s+H3onKYlBU8fGfGt9bSk1nDo4d/vNg70uvi
BEsTyYG4sP0LpRYQ+CIW982SFJ8URJ5TLZmQXUVMcxJxtwS0R4zTsnT5rhzm+DzFBnBnmkZxVEae
4kgIEqEdM3Wplx592zju2m95BhU8JyGoB/96owaqMySiBQ4RpkjmM01YrXuNgoAvDoXR2z45cdn4
6p/IjP9fcqTkSKHuP/5d2Xun5Ajz8+W5kT+WHfmbf5YdNWMrINIqATGK4yDG3X+qO7q/Gjr9FACA
gjUFxPy/6o6W+JUKOGBTF6sg3EEpx/+r7Gjqv4IAR/0I3wzA8fSe/krZEaQhZcX/hrgg2o8eLzH7
hrFHwPKta80Kv69eksd+AOZ0jt6GWV21dr6wL+qh605JVud2FiQcoe1OzVsnYqv9+BKpixU+fEkQ
lZk1TKbBSuphuZmoerTxRUHrvPNDvbeGLrAR/v2diHgtyBzrxFMYHkE7QlGnsRo7RjcdPQmEGaza
HcgMOqiWXxKEfUrLBusvUnSC0I6YYZ7mjabPErZ7NWLd+GBTQCMfT+EjqPrSt2dTjfthFeVw36ew
UW+I9AbxFWxgaSKyM1vNjeNmEKq3tpT/SDG1ys9skbpLSN0Tvp9fzbATkXaih5dVKHmcJeT1MXGl
0ruI+lr/e4ygD4VJ2xz7e2H1fnvnD5OurkELld9wIkR8x51M2R/1atSbXU2+/ZhXsPUpnZgtR4RT
5y40JG+mi7fGPanS1Js7W2md3AlZd3tPK6HOisGrx31tml5z7Y4NElDF2Obu3kehRjuiy2GVt01u
1X3ojbSMd2mvRHvIRCeOEjiiHyqqmy38hAGWWFEWcPBmCihfpVcsl1Zs6GQkpPK/t4RHw7PNoVtf
tVQRjXMjk8kDWjYOnFaMV58BW8j8gMBCO31qkcvz4wDK9iKLCH2PNXus9NSyz6yqL72XDkx0/tWf
7bW/dltqkOf6yCdFA6Js8BJHd7TOqqWzb8epbL297fXzU8WVkiCgGhfoRNEQutMa4aaRbYy2uRl/
mHGUrTVHdUs8gPDTdmOHWQd1KgCnI77DDK7v14re6K6fk/FBsdWKfZWPXh4UEGNuXDNGkYOOpwRp
ivK2teNHZRUkSAv9TqCoSAL1cbzPrAaO9urSYA2LVO+vexdHY5KWoZ5UHpG6gX9A+aVMW3hIFol3
2mE9eaizxdsbekbKRJ2DPKnQM1NGUnbleglb+P+ydx5LkiNXFv0X7tEGLbYBhEpVqUtsYFlVXdCA
QzjUfr5sfmwOspvDjMiYDCvOlmZkG9uaXQgADhfv3Xsum+uZBgTn/1HRrHWclF52wx5YZJuertCT
kKq4jp0iTC8KS5CpkiYu4FUcPYA2IrfkLNUJW/uWu7K2KV5r8y+1F66xhZPAB6PWnPOvc9PQTYyH
an5fiGFhYw2sA9s+13nTamROEWThhEpOnqRWkFCav8+hY1DmDFlWV1HSKBUlInNGm0OtdF5N3ULu
UwETcCZpu6bZAi5yAfBZwlG2kuqYu5Oh0L4mjbow3lhXzNlHL14b+7ZxnCKgH97z2nQvxPwngUiG
bPh6pVnlVJu9FS+lTvZDZcXNxmzm4ak2dYCpCju9uzimBkEe71jXWOrESNFN2gVQDsfGW1yERJuu
8iJXrnLdiMgHdmsqWjhxHMribBvzFcSM1gVuIzhh1JWjPTLdRg9AKoAMhq5s3LUeIut7zPJKHbaU
mof8JlFUGQdRuGx75iGE1KcXELQ2qRJb8Ze+H+kHIIbLgN3PCsyNeSy0F57yMNyOeDfv0q5TR1iF
uqI8eDWMRW5cWcuydF80QFFiT5oCrrKec20WpK5JrS5pSlGuowR62KbHwu9gnSiTbJUKLZu71bCA
ZXaU+/uW+IpOyzc6tG1YSkJHIhvMhauLbyBFyktkPKZxC2e8rTatNmEJw7VZeqsa3vrL3FjWXYH7
L1npoy2dbTULXLtmGtW/nNbUdz2zvPhcyEGL166W1O42qU1Lu8q6suxWxqBp0VZK3fsyhWH1aEYt
TysdFDFegdacZ7jSfe/4KOuA1zTs0RnwBXImP+nxUaZY/+UU3wy9MKFd5criF2+FrT9L4Tgvrtlm
8nNLGWVJFixqwbkXbcADIETPwHWtojwccD9be3O0x35DMrNS3ZRjpVLWNCgeWyVnZKLjO1XdJGx5
v1Mr57zqZYNTrQGoZcYntcAWvsY221ZBY2RFHJiTo+hMS/OsB3QDJkBLBN6bf9ZTbJLfAb8JjIbf
a8TZTWy9PBehlRpn9XQbpyiyHD8sWmA9vk0yC9bCbp4cfNR6ErKJWzWAOPoLKvtRfGlmc5J0/pzh
Dsa4XyjNd44fWMF9L2yanEkhb3DpKlYRiZ96N7oZDvS2Mn/YJBI90Z+Z8MVOVp+Go+8peKzbNUE+
tfMJkhvpbuAUC3bAWd2pwZCafQwEBdN8wMqHoTzt00Le9ljbpi1GOtbHwGx6WCerHFZFGbAzSfvJ
141Mvy9gIne+wNeRrYFCaVqA9d+ab1LgnXQJ00SDcOOYMgLmzXrmY27Q70w3cSB8ZHj7I1qOyqxt
LS3WqWFNVNKuEAjFcjtHkZt9yap+1tNVCl0d0gnmfJQUq1jGLvGRHn3w7s8kUqbqkqR1y4HpFYoR
jAWMSLd7cWesk+4q4gsr6Q4lJrrvtp708jnN09HQA2Bc0DNWBi9X7PMUqVW+FuE0hOPaWwCd1yX5
8SHxS3HRX5qtbN2LVpkGe4vnA3v2ao4bFbiOU4xyXJuscm3oM0G45toAYB3iG1Mp22RB4qmyzFeO
oY0W7CJZav120pVxoj4iORXtGboRc5M+eU58DRREsb9RA5na615Thfw0lM3AoQncRth8FrohrKsO
F6QOIxL4ySXcoS67dbusQnYDC8/JV2RfzP0t6fTK9FiHjdp/JQhcxfEMoH7ufPZFU7Kf9KimV8Lh
u2nuyXqyBYZ6JzJ+VY2Zhpe4JLE/mFaTh19Dz6rqNRU055EuuXfNg3PmYIbf/F04ZH+bdCvGtP82
WGA8ViWBR9OlB+XNvIBCZGSPeJ7i/iXru+J7XQI+2OVVn/dXIwyTbB+qKQj2kkCj4TYrRE+RhU2u
vVv6R/HlFBlmcREq7lDuAMDM3RdKX9wpluSo+TwWqfXQFLL8ik9f05/sggRAv3SnxtyKWRXJjpBw
iCEDSAlgZ7aeq4HeD43ca9SSlcc8z6vhfvAqq1D4fuuk2bmws/JV34HfQ6lQD/exyqS/ft3x/+fw
8w+0nx8dfu7lS/nz5e3J5/Vf+OvkY6h/kKSA4JlUJFIiEb78U3Chu3+AJ14Mpgi+De/tuWc5Li0H
oUVGxb8BgZqT1N8nH0X/g//3AtlHyYE3FSvybx19XuHSb44+UK4RdbgaodmLsQzuxaHiAtQTZWnP
eeiy2GppCcIYQTPhAYwdmmdd78w1GI/8JrZdjPHz5F4PmjV+V8uOQZ2GBgimApyJNNqbpuvHr/oY
Dg+TruqPVmWIjRzaaW8ByHueJ+1R0aL5SRsiavnIhO/Ax82XrFfsBUlG7Ve0B6h71Px9CQ54j8na
8Z2+y6/AFLsXRRf2UDjyxIjYijRSDQS7rDVU0f5L5tYTzfs4Fk6Aa57NMNgWGUTmrGMVsY32k95U
7mVaW429AgNaXNhygLXd1CxHq3HpC2wK2wC0oeZe1qxM6J+sHTAjVVOl7cWJtmL960xxx/HMjvf0
i+Vza2vQhGvqHHfFkDlbfkp7XYACAngbaremmByOH0hUqskSe3tMFAtaXgfnr6YXvyrJ1OmEdtEy
K2xDI7kBwKZepqYWFKoYbwfni2fI2y5JV1OqjBwI61+18c2KleEuGoaLvnW/N9l0ZaBHC3EZEX81
9N0TdUIfYh1qP8RVyD4eELT8VPAlXdTN8AW8XbGXotc/NXCYTQcVSGO0EI5S+7uuju5V29UXPKpP
ANkeRg+XidnLDeZdjgxhHH1POesGsXB/sGI2fmw544tadD9hGnEuoQb8dbTar0nt7dn9XRQNzIE4
CvN7YAiIIuqx+lmq9oNdNr+IpH0i//AhtNTdxIYya5pNSx4QeDP+V60jXSfL/bXLzB89h1WzSQUs
tomlf90o5r0tisem0OqrVB9eLOiDHFBCqq8Tz1TKYGiyedsjQ9QvDUnnZqySxzYdqEGjCY4oOg6q
jqGlUX/BJfNrOtmkdKaZr8RjDHcqN0r20dUWp1OQ9HJfG136TCtmuhhJ1cvgHOT9lz7PbflTSThm
Rw54va8gtKXld31LO6iAOlNNbqtjTYrZgitmEwdh3HDUsKwGL5KlGBokqnCSF6Wn6CyjMIn6K2T6
7QsQhfK27SN77VJ63Vsx5a9VI+Avr7qxxJkJkxe5TfFMHhW1R3qGVkxoeh3Jmymx+DvHuyXE0VsN
wOkGs/1Mq33dGMW9MUxwovSHdB7oyFCg63RxJ6McmsHYchL3svZSGiPCGTP5Cgxig0lFrtwqprVv
exdtzv1IIa/KNo53QiZXhkTsC89tglvsgsHW3RUI9Hpjluombq32psga9QKBsOuD66gCdktg+/oF
PujM/MWcETaCrtgWekvQatYijSZBq1RH02+L/Erp2P8XBAH4Lf30tQOGL4ipD9NhiR4gk7v7ZT/3
qBRWdId7KfRFxqPEbzptgJ+SG+t1gHCTiMp9s1fyX92UaY+5O7P217byDGS63dND2MWi/ixKU9/k
IDoQfWm7rHACyWZwO4w8D1Z0a92mgugkm2TRsHVpYSkgSXH3tXCp4YTBlzN35hhyCC7JejFa0/mu
wXvcyHjo6anM+tdp9O6jrNyFZMGv6IrsKKV+j4rsrooHSj4q9Ys0QIbZPbT95PlTAdhjUmlqWZyK
qbbA2m7THyGPLmgLh/zR0PoR99l+4iSVx/FzJNofJo2z71nZ7qCx1Ktm0H209OzTzYRqfubz/D8l
prwpNeteUdh0qkpvUM6Vu5HenNrwOar0Ron8ARTCO0iGEQwQLa2yyXdlGVo3qZOLW26nIcx+Tm4A
icp1qqVYaEw5rCvo/lE3RfSbhh1Jr87OjJNn1Z6DqtP1r16iL1JWJw4fuxL1S1toAEES3eO4jUqi
78LoKQ/zzylguo6KSmDYX6kdFivO8ma5E7SAwjWTrfk5Zv28NQxhPAl63pxmo+8aAoYV9CAe3ETL
v07rVQVXamvCW6I51ps/BloPTD30I/XOUvYCxh6qvVhBq9Or8iVHRHVparL7Dr+KDf2oW9aPUoeh
B+HJHJBkJUvpz83Umr127WwTLelvyFfM3Gu9qrQnmTlIBs1UUbaFat3kXipvOA82UKVISbwdG63z
qSFoATO3t2Gj3+yHxkovHQ2xHaAVMFeV1+Y3TTnEm6G0C1/JhpwPs1UBNkcJJTggLJqVJDvot9N2
dE3ns4CyZhbFDYqMXcPBRBS7CiT7TtNRcBhzDoa6Zwq026jf99WwIwPpF1q6+tIYVTWIxpzSWDu6
csNpV9m5HdDmSs3CjcO9tBhaL/HfaLetMvqRPfAIuId+tJ+7cWCLTz3sfm7R4oftSz+nySbshfOk
wArZjE7RBh0qxKDiqLxLzTYED1nbzxHMsBegr/MjWpqEjOm+uIaKlj4ryRDvpwyej2kk0cWQVvFF
pnvKDQiA6U5JXPE1wXkHS5itCKvnhC4wMwt6pUOHPbRRyqsiUcvnTqvK7zHOiwfCgcJAtam8lGao
btzCDW+RseaBXarhnhLB/OM/++BuetUd24jQP2oCyCb5kVRvd8La8q/8tRO2jT8o1yPrJDURKwx6
83/uhC37D7LqdF0FA0C9X2VH+0/lsYK+GJm4Qwqnx7+Ktwnp8//uhNU/LL4/jIQU79m+er/VBDgy
QS3yZYsTNb0EqBb4a5eOx1vp8YzWpswyZ/TLzNEulNoZn+w6ZdFe1ChM82TMUMq0g7TuQKp11Zy+
DOrg/KrreNq/eXB/66IPdNAH7YjXn4IKe7krpNhYThcfwhsVNHStVuHDoCLBh7PD8jMHDtuMHcEB
xC0UZtzdIVoMf9Qsn2d8B4eOAJe2HdtcqkPLi3A02+S88vbSqJiVoTXmKvCU+Nnt4NyG5fhnOgL5
jhCWfnyfh22X14thKObFmZw7DMIgDy+Gqt8G5uGKADL7FEyxfDGEkp0xbZy+CG0ijjqMsWPbEAri
JsotRdAtgTirVCnOQYo2Dx/fyjI6/nWM4lYc/nzeFDYKCKLE5x3dStt3FcqxjrWyurMUvOcEBzyC
vEYtMH/NZrF3++I2b7y/jt0HLoe3Q+XVinR0YeT3i8/TVAEBHCfHgjVolKizZZBbCKR9CbR+2mRI
aj6zmza7TajPowqmU30xwnm+HpXKe4xN6varuucwEMi0WDqyNSoYox7cp2lCgbjs5cfP2DtRD5uA
7OOFg6nMq6LWexMnFBUXt0Wb2qEKfqQSklCv7efKbzI7Ay5cTvPNhO1MB+kx59QD9ZaYpqrBH77q
ZeR6e4/SOAq2xmS/7BUJG7HUeKZtUUc7o5GQT5FbONraSi0Eb4Yg12o12VY3/u4A5EUjL8BoozrY
Ul7nhDcfGjIo3EP00IKibLNr0kbkuiEN48xV3n1TDj51fPMc5TVMPcffFMkE7HI6rQtokNWB18Hc
nFXqmMQvqRuqgaX/8VhkTjwai+ByliartXiVqBIejkVbKYQlaYQFmsNGh6QlY0W1zYSFnKrLqcYK
oPK7v3+ThDrh2QQUYMBqODIsIW8grc9Gze5k8hbXA+168g9Xg+HdllPyexCw5XNjGcHwYWrULlg6
jnwiM4OjR0EtKT+k0i+aQQukR+/j4wd5BAPiMqSnEpdHBYb5ienwaILqNPabAxMXkc9Z+Y1ajo7I
0RUZDYUqcR9R5F4pEsZ7MNOoLfyJ6uOmTMxGApfXnUcbeNCnBFX13wmv/ym2/cMxDY3x42EnpySF
b2KZSf/vTcd//1dO9e3tluPkH/DXFkTX/kC2Ra2L9+RplmrwR//lftK8P6i0qYCdbZ1k19d03r/N
Tza7DAynqElxI1PAWwhUf+9ALO8PlhQNHApoqiWc3vidUtzhLLGoGah3LNdnaKMvPF70zSZD/NTD
yEY66a06KUlI7OwLtiD9KjTtcfPmOZ3YY5y6HBsenrDD/gnP8OEk0TEhuBAM5yD16HYRUoTxgFiK
FclvIQddZuqPr3e4QP51e8QHAZdi/2dBkjm8XgaO3qstitWOwl+GAYg97BJ5q+YjS3/b0ogOq6nb
e3EebTx91nYfX/9wG/DX9eF6cbv8AraSCxLjzVSfFeiwXVGoAdhJe1/TLfZLillnNhvLzuxfq/Hr
Vaj+sofEZQdY491Vmkhoeq/xEsVQokqnDSmBkfuFmkxnVv4TDxTTMHsOG6McOMrln7+5oUbgEYV7
MAcZPP1d5yngcCxKPu5UcfRLYs1Hj2OtO1KOAiMcqjN3qp26vs5Hw7D3gDMcg9JMt5rL2oLnjJB8
7v3UzrV7m59k0ALiY1sh5G62dSPTlNa8SK/Zts7h8o6RwpRKHT9wwia4NQNC9TQPVZz6UU+MQFDA
8b+ddXP6SUvR+aGKIjk3Ft9hhXhuOugTrKjL07OPF6vUm0ldQdQfpIXw1nZcNH4tCcrwyD67LRB2
rkYVrWQZakEcp8Qv9Km1Z3CXu7ZS8k98N8lOd5G0K2Go7D8eqMtAPB5CJGyy2qg01azlBPX2vY4I
wsGShYQjkbm2GmqHqBPZcuTGfZ60DiKgxAmDptbHi48vfGJGAA0JZYOmOTui441yBW8WrZ8BoJsO
2MbpJlLjyCwKyn78qfbtmQ3zuy+Fe2M3Tm+NPbOJ3/PwNtuiGjyFVjMRIYOFwKfxbgtyVeBb9NWZ
/dC7T3+5FDydhSrBMeD4oySupa21Fo1hBdO+DN2ZEJ+6OHM/h5suvnwugoyN3Fe8YOjcULi9fW3w
8k27IbMsGLsuhD/c1evUbH56YF8IfGtmf54deWYKePfGlmuaHKWZCFRO1ss/fzMFKOAX0r5Bx8JO
frglAKG+7iEIBbQwItKAtPbx4xFydEb++yYtpjf8cUiujlkoRSYRq9iLcAbzJAYNzJlNESUBur6E
akz2lZr1eCntuqM2WzRQmVpjDV4jOzOZn/4hDB7H4K5dXu3hnVs2KPrRVeDbzMq8k8jXr6PcMdZD
HiYrNNXFhSKVbhO16HGxedV7XCDlWvYsqh8/kvevHcGUvTTQdJcDxPHXagsS1OoiswgRKRC/J2q4
rUzytczcXHmJKlZZp0fnpt53UwSlAYJUbRgfhs5p/ei926QX4HDzkNcqaBVIOSUyiv4UdtDJt/M0
Xhs4owhIWn6DG61V9LirjEP4xohniKghZUFq9GoQO8aNUdfNpYdfLIAS0J0ZMCeeDiQIDsbQXGzX
PcZZydosbQWyDrKn/N628/mOyIXiPhf2VzLRmoQehBufuea7dYmzj8lu6vXh6PoxU5KYs8VqBpO/
yvCF962Kitqyk6BiVn1U4/EH2kRj7bl1uImIWDgz12gn3g0ifmYaxsRSSzlalm29ilGeuDxctXV4
zG79ZBU4vcYCh0mbG1RZc4VEQJcM5RACbdClJmE6qgfti07tmj6MvpGisINmYCEneFGuOfZ3hIsM
RfDx4D35qBzClfmAbBvA3+FXNE2I/PN+prRsUIAvBqW5manSIy3pRZBVyb6OyO9p8z/ZKmZnoJAn
n9NClWa9AdZ7TO0ArpxoAyGnQde18oZchNhnJ9hciCV3EYR7tkEhWz6OSObP3PX7lYcB8ubKR19P
KyaJfIzIK0mTkAYb2zNZ9ukaBTBt/v89i5zYY58a/ixyNusB204ONIfPt0aDodUznepRrbp1TQMv
iMnQWkeaFm+piCYXVGfMMyPw1Et9e9Gj2/MG2+tQEKtB4hrFVjOFsyvD8sesmre2cIh7yaYaa1nv
XM6x+N0txGvdwVU5XrmUd475L1I6bZqFfO+VMIygZmq5oiiM8b80EfGqiXVmEJ16lZbJZMiuhYLH
cc12agebEFiHwKyiRCuAM2mLvfi7w5b1zPHlxIrDTmU5HWpICvm8j84vCtmRVcPyH0B36IIki3rS
a+gmAVkrtt40S78mh42GTE9cqmKRk+iRYVWqsX7mGb+CWg82iMtDpkRtU9xBru4evWALHTkyIl0N
GrdtEE0IlBiJ4/plSUC7Uwn3k4KL1O8Kaa5nuhzEVNWlj/00/oQ5T92YyOsuKk7K+49H+ztQpMoP
IxKQ9061hHLX0RYonqDip0hagp6IqVUc6/vGFXf6NCMFpPZI6lIx7GM9sQLHCkN/asBieQ1TYKlB
C/r4x5z69OwFrcQszGB8/a1vtkZ6Lu0Y7eISFqkRWaqBaxQ24ikIuM5dTMDfp7AkMeXji5769JiL
bcjJaHqoGh1+7zYxjI7TIxnEsMyJwuzdHWGR1xAgllSpHPUV+tqVbKSy1uruXKH7ldZzPDAcDmSU
qtgQwmk9vLybzBxJYKMHEenDe53T4ZWmKvbGHOifKiGB01be099YzmiRMzQXnRGON/zfZj8vvCEQ
hhAbeBL23m4JqCg5tZ2Zm059r46l8ePgu4F6OXpARWY344KNxUlVar50aBcS7zBuWqvzfhOTugxG
l3YO9HmO/dQJDx+G7qBJyTP80aWWWX/2HqAwEBOdT9UbcELj2mcG3Pv1DFGTxcbM4aNE7GUcXm9g
9p8yuDrBGBPzmZN4hu2jHPdhg452sf17dukDD4mePx5zyyM7fOlcd9kZ8ES9hcNzeF3Mf3Y9IzcK
rElP7iNPrRAbGu7246u8H9lcBfIAXRp6cLy9w6voNVxbkxSUQDLv37rCdnzESZkfE8+xDzO67TUa
kZ2wwp/u6LpnpvnlT393j+QxsKVlNaWufXh1iXx3qGhXLU0p5B+OpQcxDbAnksSNIMLzfOY7fj95
0CiCiuVxumJzf6yJGwiG8kRMaEtRsZmmwYefey4Jic3plZC0FK0J7jR3Hz/iUy+SyuNymKAgh7bv
8CaNUCdkdrmoWprDdcSuDQhNLn/7C2RqgMCqenwbrJpHw5REhshtiVsmw8ks15oF+2CqSYjDmjkH
H9/Q+499uRTeSv7LFHy8YhpoYEO95oZILpsC4Gz9dgQWTZLS7xczWZgpQdFe4UMnPHN5oW9me4QN
MjbzSQ8wQ5Orl2ffYyyeQWJ3FMAmqAP/xp3BuYOoqFNvPs7SmO1w7npQ0wFaLUI3a46gwG8iX8/4
y8eXOrHvoLuxvC7iVxYt+dGUqUOrbwyr14OxlNlmCKt+HbsKW0qNLNZpKKCfoi2+zcpKAHuJCPUT
k+53sQKN5f/5U44+Q10R2N67Sg/aQZWYh6DFw8QoNkanTr6rlGOAn9NGgOMmX2CJaYHAR+aTGmmd
eSinvk+HJASDIh6T0fFc27OUOfDxtACzQbpzU3gy+qc5dtHJaKAFeix4Z654agZiYddwL9JVY6Qd
DjAl0jrRUTQLBEqENeQhfU1bJw1Uou1DcCjrjx/1qRtE7IDKl5WEFtTReMa1O2oJdutATkmyN9Qx
XBc5WA9k4XdWpvQcKJL4zOs9tYCxh6YYigTDelf+SwjNReaO+tRCS4mRWxEXuh7328owmzuaE/2K
RoG6JR3v91qHS1UJm6HtLKuLylbNOFrC6hilL2I4PUgFhr0KyO+6GLQykPAI17zMc9/UqYmJFj01
AA27k3Fc/R26MTUHhadLoFK6NgppbYDVxBvNYWx//CKNE2+SAwM7ApPHusi9DweOEar6gDOPbwb9
1LXoaqTDCgmotJkDKA7kZWmCMPhy7+W4ECZ84leN7j6prlDYFZEhwxnHvbPJ+17FLIFkjtmKP1ti
YxAxsxv0PNyqeWUHvZE8qdhpdmRMak+6MseXiegy6CsROcGqO2zDCr8LZgZ6BS3FImWahn2Sxs6+
IBDh0hrcGSxLh7vE0OTm46dw4oHjjsTGj58docTxMa3vSx1sBkMrHhCL20Jv76hyYISso/nMl6Od
fOD/utbxMpoliKcj9LIBhkvlqvAm6c+YyKhY2vV+TDHRenPbbYShmJswNKxN30b5hhz6fE8VsV6l
tSG3eUeCYt/05SVGKMnv7O0zj+TEhMIjsWko8lDo0y8brjcrVpjrTSYEZ6WBcYpHan5ssiZ77mie
Mb/P6Ec+fgUnrwc7mx6jgbXgtZvz5nqOEyEkXDZwnuzDu0Iduh0R6damkYWxMevhdynkfNO0Wmmt
UPbgLuFCHtyfQuqT19mKFrSAjcjNJv1Toai87ttpPPONvU6+R9tDSm3g+SmJcvw6pugqJh68dCmz
EP/YPc9xmOOQhNtyP8LCivwqi5PbbHScW69T74ds7AMry5IdhAzvZuGbfBEa3PJa/zOVrXYNhazF
n9ziIvdjkRcME5QMxoUQI6HIYUWIZyW6tZepTaCM0H1AGmE2IHR+pEsThgI9+WiHPUEUSjmXfl0L
51ntRn326zi0MP7Uo+NrSoGCWJ9bTJNe0lx4eYnd0u4N+VATxQ4ZR+bOTcSe3IQwlcefiKtCB0pM
i/1i5QbRhBMCkB5hQpXXW80pS2sTO7rE8OdpSEmtCVkxOvCs++qFefZL6ytJb0JGYlubifdZiQ33
s0sS772V6vLGKe3pCw7kHoepqjcbBCSVzpre6Z8LTj35xhusRjJhihb0Mvasb0Na1w/qRIj2gCgI
ASmJizeidMRXD07ifSfZ662GOVxTD5rVNbjrCbKPbXQEgkZx+zOyJJIj6vWhCs0N0bLfcvjYCsxR
56Dip6YEzkYoBDmVE5p6dC6Gz+U5skZBS6m12cH/I01AJmtD1oSf28D0errTZ763U1MeQkI+N1Lq
8HgereDR8nUUi2rXKOZhXzJyV0YbT+t2BDTz8ad98lIGlQ6bvSjbKuPwU7PqOnT1HuNjJZlKCHRo
t3Epqy/zzMv5+FInSgwoI5mzNIpunAjfAXxjtZRS9GrQevBQDK+zLjGV6js87ldt5chPXVGUvlDd
euNNkYbnABk7xjbrYmKD6EdJPqzr3Jj3ULe6bajDbP34F5561xab8kVlQBXEW+bBN/PcjCxNV6dR
JWW4qIIpa3Kf6rftV10HuCvMhqse1+rH1zxRkUOC5JpEhKArcGnJHF50AIMwOn2rBaWR0e6emXvW
uTk1QVz24keRk54OKDHNniw3Aq5oFmP01IMsfZ6wszwMdW51KwT31a02dsBgP/51+vL+j6ZHXaNU
yM6OvRWd5cNfV+hdVwstVAMsuDLy237sslWlNTiuYmN0LyW+5i8Zp3nTL3QDXYQy5ulNbEBZgzGn
J1/KWDS/LLssrqLEBpIbtaZ6M49LeDsU168xRN87Mcfw5kM2Kt9rpXUgeSXmTwkNxj5zOycWMswq
FLeY55n9jKPzkOUyBZXFSI1NcZwNItlvrZCmj3kh2Xitpf/+eEIZDDQdbjXnKOto7uA5a+FUzLza
VjXXpLPWvhOBErDD2L5FLozHteSz/viVnfiiqZ7S0F0ceSxpyz9/M4ibGZZF6XScNuokol5bQdNF
bLLvpFmfudSJoi2HKMocqKHYgtOoO7wWGn8MyQk3iCQmJ5c8IufHZelwhk7DoKuHRGeh2/eGmZNm
4V6Og1pulHpKvzltdS7C4ESZ6fVEx6EOcp5xvEtJYa+StZuzUSy9mjmGGPC+iOcLgah1lapDeQmy
ovbteEgCYaXdmbH1XhdiM7YIqOVJoIR4l600kLuhY5PlZNDYzs9CkwlRF7N12UJz23o4Xe6yzqW0
nRXNE0Hd8kHMgpYVLr6VEdsg/LpyBFlrc4pp1enM5Htq5L8GSSC3Qc5wPBTn0cvDtKL2RfqWthVq
em0241ZX3PgiB0RyZgE7VXhAEafxqXEkwxh6NG14RWOo7kRNZVxggvTL9FUm5nqbqEWLAw47kaCO
tILwuVIohZS1ZgZUI88FMi7f89HshVBnEYxRb0HuoB+OT90SRWTSQoAAwheeDMiJk6HXzxTfTgw8
8iVpWEEdd4hCOdqO2yRqam0+kFYPROuumvQpENEkcfl14wYxUQm1q2/2JU6ivayH/MwSfuryZHfQ
laSvQ3LC0eXpFMV5P7UGmTZU5Ugqn4NSrQCOhUW2MfvcCjwHskSa14/kyCm3H083p4b9UlniaAa5
CBDT0TOO88xRE/KpgyScF99Ubl9KtfeCiQD1Tde7027pClCOHF1yRcZ8Yzl40mXI0TId7HhdiTwL
jMS6d8UgzjyaZZgdv39WmSVuWfXYSB1NwAn+I7OKDD2YHNEH8axrtw3bk73R0lbKjByD3DyfqxCc
uihdFASQDH9KwEeTIkRepFDEozMfkjnUZDeGLGfQIzA48Cw7l1N3rqm3/InHt8k2lzmP85lGmftw
mKcmiUaj4IoeimmUe2W60dWxCoaiqa9iCGpLexFZsQEaZob7jKPLGx8zr3nBYzZAPBTNmQd/YrpB
r45qg/+wezgWB+RFacuqFnoA8qh5UBxbbpVePIGRs7fgec9prU+seYtqfWkgIgsjLfLwAWQRBS8j
J2E90axinQqLM5JkL2l78m/19P/pmdCWP+v4YaPXXYIvkNui1zq8lsX3Bhg+NwLax90lhll6JjFY
32HU0mDq43lVDa3lp41CtbqYu72I7fLMbH5qiDGPo9vkAb+PRsaRSCCQym+YvbLmu6+ADM3OU6l6
zarRUsUXafX94+/85CVRKi26FD6o47pXqiXVOJojk9wcdxhAh5xtTIOyJHLx+5iAT0F4gpD++Kon
ZxdmlkUoqhGAeiwCgr2BP1ILGUiZgTkkz8Q6G6V9WYfTvHXrRAPpVbkQRkzsumGXupsZIR2wtbIJ
7AkyI9kI9nowcCMqDi/o4593apiz2jPxsfIjPjcPx0KXz5B3Coym5qShBvHyYucAAIP71FtrMx29
c1/68gceDz5Eaw4Zyove+1ifxFBozTnTX9+Cu9cy6gKAabNN6FYCDID4M7Gz8SKLiuiTAKe/Dwsm
BNG7JfAWa1h5YbRidzjsP34Mpz4/WgyORnsP+fnxltMSAJc4FCPHRLQ4hzrysTbHS+8Y5ZkHfmoU
sr9DZOqgi0EPfvjAgaElSYJWL6iVyLlyzDyjxjs7284ciwBIjHoZEWjxb1wUJQ+9mkWbZR6v7ykS
5SQyOzNQzHJYTyPw967JNiA7dGQU1SMSpcfff6Do3hymclCFBIMe3uao9aRkN6nJPgKsxEBshS9b
UNZZm5zz7J3QnLFjodeGlY6WCF3vw2slRhxZGvgk6lqq8c2O+mQH4/ASwJH0PSGZ2AovATuXutvG
yTGEUzy+KssJP6wlu0sAt/OCTxN7wcZ2Xc5ajuiX2vRUxWd22Kc2OmwoUeCT8YLp6mijk0ZtlGVt
ZwSuAtxPr6OXUmoNsNUGMGCfZRfSmvsVkR7aGnGcfubqy3M4/vQQy3oYkZa19rgOXVaAz6Iqwgnl
Tj2obeZc2ar9/ShbsaW6qF6rRfpow4b/N74uj7MVQ5DGCk3DwxcUDxS7yCrjwrFFUQRH/6UzKsOC
/zgXRXzqQ4Ymw9JmENfqOkfjzqzwkIc1I70NFyii2herPNantVsX3frjIf7ae3z3PPHOoQh2QEUe
z+yxm+N2GKkrVkba3kCGkojT23ntKdr32C1r0gu89KIe6x+LAZgdjEVg7eyN23zW0RXKtQrIcuu1
ED700sBDwLyr5Y26sjnOow/Kh8uI5WIL01ldEWQw+IpSm2fu4tR89D+cncly3MiWbX+l7M1xDX1j
VvUGQDQMMtiLIqkJTKIoNA6HO/rm62uFsspMomjiu2+QA2WmCAYCcD9+zt57YcrjvIkbwITq9ft3
s7QGofoltkbm7vMuhz+4dWq3OW+Cpk2GrDtFLbXWR6erd0oQRKonkRQdQrxsb0puxyCloe4mbl0z
FBfkSjmxTNGMzEQ+b1oGqhuncj8PEkyFUj28B9IFPngb3nlSWJy8gE2ZXyBw36waOdOuVAQ8KRrL
L4Ikqa91GDwXsyw+wIy9V3C56HBYCBmEncZ8v99jOrvRXKYEM5JfjPa2Z0ivvfmHqKdwR8Bbvw+G
eUhMuXDy9g0jmaPI/uAVfK/RwdGeZgqjCeggbx9Wz0X9baZ8z5g5BM5/oueCVBGR7k3TGU9fmORB
U+x86BZHBRQ9loUXofaL0nNZZM4H5d/7v87pmQPJhGzo7YaryIcxCsGZOVeTTpw+wN1hkb492T0e
Q+qA2BvHdedQsW0neq6HynHaRJM2lSzsrR98Q+9UQWgMiHDBcs4/b/X0hbWmRk/a7kaU4XBBQEZ2
sS7KIGwfXkiprA/EWe89eohQTqMorAE/swB+bXCpvPK8LJNsx0xO49A2xKHMI46U9AA+uNHvXoox
22naBoD+FCL866W6DD7PZLfuhjR7FhEvZ+n1CMyZG+OjR+y0tL5ZDn9aBP/3Uqeb/Evbrp6qhfkQ
L1Spojwm6tTc2t3UbP6+6r4xpf4cl7s/OzI/RS8EK/9+mSBMg46oN1JO66X/6tMISlD8iLhDEnjo
RsEqaVk1MYROvQ8dEEeRQau5GFBbdj1o+HAQ5UfL2ekU/sdH57kJGKrTCX/rHSKbuGvm0waHQ9ZH
+ItyMHegaHR22+xsX7YvBB25p0zy9XLChnPI2y7fl1Nvb/9+d957kOnnY8ZgmeH1erOaw+X2AlBt
vFalBiQkm/KSEzX5gaRjsoUI76Ny/rRQ//HJObYTHYGn1H3LhNQOYeYNDMWNNm9cB3y2V89fCFHw
9sNShswdJDCLxhPhtsjK5nJq8wiMUCc+5+2Uf/BavfvhceYgGPk5jnizoutCeSTOE53FNLQgWNNf
913VNJsGENiOfOeh+uB7f2fvZAzE4ONkIDidpH9/FHXZe7ARGg6xbW7GNfmkcadXUrSUeqY7WG76
fGw+uOZ7L/RPATbGfV7pt8YBYxmV7tTobEwny85lVU9kRHptEpCF/MGlfu5Lb79cbE6s0KdgYgiZ
v3++wF2zybBaRIZ0gbcmriNGwt28Zf1q47HOuo2v6FFHoo8IeaNerQZpJUjgjR2Jrc2Ghna2tYUV
nHu91oe6buQxdDFAhoyHdqKpjQ1DebIZXbs+m3Jvie2MFNTFrdQeZEye1LMT7nIjaK4rrJQ7MpNt
tCrBR022dwpjl/EGruvTlPSPM9lKkCjI1NVB8CiLDYkR0cbOc3/f0GDa6KqnzSxIOWmHtf9gNXvv
kaUWx4qK2x5l2JsnCNtSFLZuTtpbGHTEKavuBvioige7TDmdmOb/xytCREdgknZ+Gga/uZ4YST63
XcIQ8o64c2JD/ZiQFfSdOrViVTj+2d/Xo/fu7K/Xe/NKOtpcvRw5NfajYYaY0zqk1+VHxDj9oXMn
cTW0oCuUtbRXf7/wOyctGpeWyT8BNqS3J97cA50pTQQY6IPFj9Crw/NyoaIN14X88iwSl6SnYQto
gmw3ldFHmq73JsUYoGnbe0TJ/Om3JsXPkETYWpu1BE5kpqogczVyz1UVzYe8DgHGdXZ/JuFR7ia3
B5yCm+IrkEt9HtTtMRoyi0Z/FyTT1FZXY0Fq2t9v0Lu/4clly1mJpj+36feXm8gynvmlIT/aRUXo
j/V3BybjlhKi2zcnAbwOwgnMJ4gr+Jv2LuyZPWCuNo+d7bfxBBfjcmq0c2VmcHpHCu37D37D93bV
gHqMkQSIbVJefv8Nrc5orICrMlwxijoGi+RulbS/w+FadhMRbBvEH+FjlQl/5xi0gf3Ar65NUgY/
2FXfe5gwfEZM/iHTI6j//RfxRG/1s4czzLU4tvdIBRNpCPcQrmlGlKbv74fRfSYKj+jp5cTu+vuN
eG/J//XybwormXuQnkiOg5XXuQ8pXQqMLTQxwW+ZD3+/1E+x4dslH3/Qz7XBNBEk/v5RieomESRX
CLNEZm8me5HbYTIxXLueOgy4V+6y0O6Otl5r6pxy2WdmnR80tJtkJh3vjtPMd2mX9xHHyXO0mt7G
s+bgiboQuW5teFeMgJavRuUjmS/9lDQnp4vtSfTHfFitZ7OurK1VdxVFZEAx4RFCOUcjqh07q48p
09EdYQnhrqmlc/QYRZ97g93shsoetrblTx+cEX+O197ejpAuNUZ/dB9/CF+5Fy6xRmgl2awG8ugx
+2LcC5AAZ2lCKIBzHPUQnNvQDC7LcdW7MNfTxVr0fkJ853qtgnLcMl5SpAsFBCrqYf3cwAq8zgZd
7x2/rHnNy+WVYHB7643BR4OV9x4dTCBk21IXITp+UyzTi5osW4bWhmDBYrPIHFqo6Ys9I4/2g63l
tF78cauYHWPKRuaISfr3J8dzizEcRqZoxDaKHTOeIoZhBEiETn4cEJK9ISJ7uPz78/ru52OFsOgA
Einz1phBVIG03IEpjRdUw84ZoedNU/AVzJf9wRHxvSshuzh9pwQS/3GGt2TAAcrgSm079Qc06+eE
yto3InA+qgnevRLWBCahiM0Qbv1+IzG7NPh0WZinvtIHW9Zqi5Mr3drBZHzwfL97qVNuEQIZ+jFv
u7RrQ7sOIR3fmauQ3/kNKM+OEojA4eaDk8I7jwceHWasuCGwhvlvthu5AHhoU8YgbZf1hz5zsr1n
qTZBoor3GjZWshgfjrre+XweenXaPLz82Hbe3MrI7QBn6Mje+GAPtzpzK9RY3hy7VfRRa/e9biDD
HSZ4aFZIygnfrJwQx6YoXZikjFFb7xcfUWWBdmRr5qZ/aRROu53xg+8Mo52+lHndxHl4yioIc7HB
qtLtQWfQBI4y5IxEhRBe5Xm7tTHCYzBm5p0Cgoo02lGv2oY5vVZpvWdulO2LTn/5+zv1XmWAHobR
HONPKOlvtzuL1Kd/lBa4johCxXMRa6PLjm3VZudjqqmOB5hYQVeVu0Ysy96fTXF0KwmfWpdyA1u5
37Ryci67sfZjI/LV57//iu+0GkiDpZONep0Ur+i0Yf/SaqCTZZ2MtsjKFyTUbjC35yWp7v/+K//L
Vf54EcOxKCdT8XYMKjfO8xz4l0u+wJnIjY/MJe9UGDw3DJxPSRY8sW9KnWqi29ZznkfyALQiCwTE
6WbQaICCaFv4kMWoZ8u7qHb0AT2u/ODlfOc9oZvC3Bnxw0ln8ObZNYeF55pg/s3ctgUftyjPV7d/
Maa22//9m3v3SpTlZEYxbyNT6vdvzuodNCQnFU+uMnWvnGDat0NO49xxpn/Kpn8rJexav9b3ffv6
2l9+1f95+qsvilzFIsv7//v7H7t//py9qhPf67c/QAUo+uV2eG2Xu9duqPir/wzbT//n/+t//I/X
nz/l06Jf/+v/vKih7k8/LStU/Wt8F+atX+7nH6SxT1+LU+BX8fWPv/NPxBePz7/oCrCi/08+PqXi
PxFfUfAvlvkQKToPGfZtvpf/SfgCJubi6+EEyvfOYPakOvvfhK9/+ZbNEnDaXumTk8717yR8vfnq
T6ljLMWMnRiAYVp6u1dDkmhKGZbd2SiN/rK0LYJrxep74J5yzvq/3Jebf+qOX4Mh3xysTxdDWMCv
f3K6ELHw5oUqaoMwZMtpzmSe9+QU2c2ZUcwk1cFEJxLcGP5Nh8HPC54EsLTeAsasbz14pTWAMmnB
TZDXa6k4cgvjit2dWAuzqm9OYU8fnAreHK1PFzwFfZwSWzHXUnL9/iYppoR1OVd8Qti8WUwFGVyY
jJ1OwelLooir3w32oFGai/GDm/tm+Q3xoJ5SWk/qICYzf26ruZHWltlwS0unJPoqIzfcyD+6yh/P
C1c5jUqZ6XKEZ0Tz+weUzurOq8dVGsBr50XQeJ9lZti7tgHK9sHNPP2sX4rXn58oZFFCFIMAgA38
92ulWnmQSKbmbJrUdqhmWD5jdz84KVYKkd5NdfpBtfzeh6NiJT2PUpmW09vGyNQa6LYk1N7IGOI0
J0/enCdjvwTey9/fBLqwpzLnt093cqKEtJ75xjgMRG8elaJY+8yP1LgX4TRe2mBln4EX1Ss6xn69
bWSJjGxMiYVR7hyWic7Jli7ZjeKodI3vGFeML/Uytt/bclVk6lQCxZnRRoGxKyzcGwka1WHaeVLM
aQypibxUfC7jfW53BcMsqwLv6VqNdZ813Xxlw9+kwdUUy9M0pvTn2WIJ3luVY92KpiuHuC8M597s
C9fjRF9xPlwyUi5iVWOiZSxVIRgK6kGOGxG5NZTB3Oqys6p0AqQh0LYhYUyrfWvlGSCxuA1g52Sx
EnjSiT0vDJcpazFKZKMQQg3C1SJ+1zqRpRU+2U1KQDity2Deoa/vxaMNxmjR8YLUW8ckA+djtRla
iOFglTravtcNPNKFvihAtOlxIGjUA//siHS6GEvUexAL0jCXm9EFXLYxRBQVG6epm2cCjot+u1r2
WEsOh02Ub6oJetBzXSJnNRh/6abbLXU7QBstZRAcJ9PtjGuzXMzxqJwo7wBl5UFxPti28ampUmao
vpYDBlBlBdhmcjXc2NzLYgOUPSOUKexDMhBKIpvO8Ru2X5rUJCgVx9uqFCgGIHGI/HpaszFox1pe
GJz+p51jlisZXoUumx0gD6u7QA0sp8RieDrGLWJ5ZscmKX9bvMmNn6SONGF+mVlr3pu1A3q1CBfM
Pl6U2U5cjqYYnmz8nQ8kvQfD56xebb1D4Tc3caaXpjtFMNbjBbFSXniJPSty9yJv6mJTo0cz4khO
tRlDKcha2K+ZuXxzAXIRn0h3wS/O+cHuzWhkOUl6pkTHSkeXRLVW5PN6G4Uq9R6WrEVKWedk/2yB
Mgh5YXmAu7akR1gMMLpoCqIvVj7ZBkiJ1hmjYz6BH9uEWa5TzIduM+zHJsijcxMLGS6CGVHSVSed
cIg1lrqh5V/lgKrAIrekIObWXCGatmu7TKjfirLaIDmzWzQnUheJbYwrd9wvuuhW5Cocjm02Tubn
2rMGspsaO7oa+gpxmm0sa3uHTzLqbpyFxzMRmVc/ANnOikSCfYc3U0yTs+XYODw6Yo38jVXbY564
tWjzR5gm4lLPXVPGukqD+sylAZ/fjXRR1s3M6yETxxwm9+BKx7nMq7zVuEOZbKH8NO1qE86kzXzi
aY8est7wnVgLs39QRWZaWwNl6kR2vzeDDUiZDPhZTFfVCvZVZObfG+zKDLgFC+JV1wK0ukjdoFSJ
y5pLrHLVePWt72tKwKzRGEn62Up1bC62S5fLcrQ1nzmjnAI+ZyAAOy8nG5EN36TauQNes82ISPqq
70SpSZ0UU5m0fT3J2BOWUZ6l1iSorFfaUUkpJQGftSeDIXFkNw1XTrWYbuyVk3xd+nyGmjIaHbbt
sPxWmzg0EzcLWpo9rUybPW/7cKOJuVS7oiv6F2B96Tez5OS6mUO1ANCxZebEQVAX5aYLgErGazlb
Akp6N9xqo0RXaaWW8eoRWaf3A4lkjzoHz3ZOFPg64EjJEFtn1lKcL4IWZ6xYkNq4WMu12/XCCG9D
Oec24MlFCyglNWHDRt/KWIjMDLaOuU4jgpdMh+iCPWahVZc6hyh0ijSGtgoMboYjktOcgmIeY5S0
ncughtyT9LifH8yhn+818kMbv2zeVjsiXWrjChahoZKVg+11Hp0cAH4RRdjrhjmaEkxvxaMzqAyX
kV1YL/6QtaAQ2inbmWoJ2l3auc39QMnkxmOQ25Qqi5D1pmZL0pdZ1+fb2ZYijR1MeTnEIyKF4iZ0
9aEgL3XYk9kWCQ56q7/AuPadQ1ClfA419qdBUh+4XxvzdIhmIbXzxOk4fcalLjSWRM0EJKnRIV62
9lSPyWhX67Fe/TqIV8OYH3Dyyde1VNU3pe1yV7v9/Bz5s96z98knT3Xrk9VFVcWagH4DaDIEBr6z
iU1LdqU3HxzlV27SOwNQD9uw+LYJWsx3JzLUeNb0k/FjNrvwmto765IimItnT8nwuXLa9lNvoSyH
lk3CbaIgwZlxRyy5s7dBgL9M0kjzJEP/ouHAFOVtYeB+4FYqp4ml3ZSvtgV3LdY4qrhzqtOfizTz
zDjMQ+9+7Sb9ZTGzrVP0iqZjH9JBAuEWW6XTfgMhJY60HHYC/V8iUtVNkNJ0+KDrRnwyKq++kNOc
WFX9zLBvZ8Oc2qS43OKyt51nWTTGo9lG/mO/ekdf6uHS0GUH1GQS3bHvPBljUpk3A0j5NmmxgIL2
afL82Bt6YvgzyLsGKPqFdNdL21Zkj2OFviTjCrBH1NrrTQGU6oxBLnw9HKqJTk+4W2hBj7a0kMHm
d3CQghsZMjnbQpX3fkAALK/71JLnprJmSCcRQtowYFY3rJHcMBxSBNCKBx4KK4t9R4afnIoeLu7N
W3J/hnPXGl1QL0Z9USr/go+QnWNQP624a/BsrNq7VK7kZ/aSnrYR9LkGv5MPOm6roX1t5tB+MRgH
vNqDbYENWcaQ/Yz8eOgIpRrHc4Dbzk1XV+aZDIjHQizZvKI2NqfN1JUYBP25zWRiBy2kGz0AS/HQ
nvNoL1YUj0ZvPepUm1elrvKN13r9uRGuGF2LaSXccOgt46yKArDmjqd1XHjm8snpxzXf57yJr0U1
KNq9IvJvA+7LFUdv/w7A/YssTYa4hZv1F7Kas0ttB9kK16aNjvQC+51NIgqFUtPbdVxVi3PVtFTj
7EdZcR6ZItumhZUytQ0nx4obZOIhUHdbpTHRrK5KyqEvhwvXVKj2sW1pcw9X5RTBpD3NGxzmST7l
g72dkETcwjPnRa0KeJs7oFIFUzNYnHnSDgtslt6yszZhsCCsOMUI7RPwGVwTLErkOCWW96SZ7ZIF
Uqvx6Nbz8KRF2YXPFEHtY6jUVN8LKaxvsteqPcPEMU07hkqzvsqtTCWhwOh+m/l02hK5rlV5HTRB
u+5XV0TFwYD/NT4zArfc77lhd85h0c781IpAqieGt8P53FhWx6DasIo4EGZO4CYCrxnJcobkIqXC
3pHt0N8zXQ9iMKgFk3PHBpcmjICqazIlaSGWJphK2B7uYg8m9rxJez5UYs+FfE61064ABrCFybEZ
iXBSdvND9tl4WeJSPKfW0XcOgffWnUHGNOWW41Y/5gzseBw6uVMjOGMQnNSqlDdmt0RPtoiybOPo
Wj+mqVTbrvExWGCAHB5aj7N4woSYg09nRtJIxDhLau+pB2zvM8LM4pCHq07cqiWudkzL4gVV0HDb
dDWoW3HaXBbCLXdpI+VF2tmYKDnjJXWK+XTbymb8LCCLvxDrEIyxIpPqaBpDer1qW7ACuhFfNUHV
6XwBqoaSEA9aWn7F9q5JnfNa0AjRYpXXYVkan3zGYnNCUcuaOC9MaK4rDEM9Pg0ne+KNpdrFET88
zr0RbvLKFl+b1OCQMHRtekNmFOuKud4jDKHB2RaDc2wibFBxaTTRnQrnLopFkOqHJcQpHff1WO/o
OQ4Xvd9GieX2uktcgXhuURbsYCefD7KO5O3KqZ1X2kec0XvzxjRITioKP73wRfkoEGmT8Vsun5ti
bGNWT3EcCgpNZdiw6LLTSWzKpf1glEYF84HqIghWRRE0UGCDDUQsYU/+51ZGoHztkzEdFKwO2uYH
jGCf+8D552zA7s4jqZt4sPL+UeY6fwCEtK/xWhzWVj2bVnoBoKu+DqV9KNMT/iyQrOM1QNGoP0IY
rze+Ly6y1HJ/VMI8WIVPPRsC6kPbUVSIlI0QpF1mXePOZ9mJ2FKDOnsUdUXiQG9jatB9u8thDhG/
B55NBVdG3+1gd7lu7C7lJvOzZJ2DYe/b8jOVursZDYtpopOTfLl0SRamO7M0b1bMSKB3XUURNJVf
mwgUnBXIC0+4nyyMYw/5uHaxpYncM1yr2mcR1T9FV3Mo7PBmMVmv40ohdFxxYIP/rqPPw7h4cZ1R
Xaervs5bccE+0cVod+ezxvbrOKO8v6xpom3tGlHKMDl98jPtNxvn6e40DU7KJj9r08A7GK037Y1B
3DeUXaDa8vOwzfleBsAMIxToMxcNHPbn5rODeCUs+btpBUp2Ctp61+sKq4Vw7rucF7scqPLiBujw
cxQ0V5bbcHSrpuyFH79srQpsMfOFKnZb/WqZ5QXOxOFm7bqoT6xAHNsg2kmnt8D5KUhnVRedi4hr
op2HXa/yb/462ofAa7y4MJdiV1dTCns3JApgAYph6u7WrKf7rDDaHXERl9jf+ksUc859XzF5JsBC
GQdXA2IfWmF+quhqOJuy8tyS51hN7tYYnIM5ZGDoURXnPUHoWBVh5rp6nxf99FjADMu5YJc/ynYh
paKrsixOI+dKMOr65NQBgQ6URUQY6/VbaIlX05UWrYauyw41AiWURt1mMXo/DtN0140uh8UubL4M
kScuZ47VpGnDyB4csS0bRsVVH4kyEcaycaPPYp2eWKOG2C3maOsWtt72wcIhjmQNEBrN9VqDjB2I
nbwMKkMeU8Abm5YOw7YxJuOVIANWYX/SV2sgf/CqHdGw3pWO6hNqukurpoy1iLfxgwPNwXtO358a
swqOkZIPYihJtHD0uBN9EcXZgAq+9ugKauOx7/JtVYLTlIOpym0qCrSuxsQxWjuP5ZCKhNXsR1YR
L6XCaMcZw46HOYyuCdJQ9xYROOdCErAo4SDzkyuS5+tR7HA2idgR7Z3f2HwH1pTiKyBG7nuAa+Mm
GEYqucx4HN0cMPDYN58C4Zm7IctA33UsjE07VkmaufXtbPdu4nNgJU4juxedum9y4Xw2ovwh8osQ
q4TlnAfNfOENbNY+Uvl4JgH4Nsjd+pmOUf1Si/yQpa2+qkh9JPGHp06l+FyM7G6osi9qFdWmspTA
/ZSy5QaD9cVKZfTEzCuwYsOZqy9c49DWItuM3WC+dKgcdxNF74RXTC9nPLHdXhTrzBEJKxE7sksL
ykynB/JwxgMT/PobYhzpXPoEc7RbHteU/CEzDQO4gaBcHX+1doIGlh1XhBVuhUl/uOD8dG31ort1
02gSG+23OkmB8X0B4O1czkPjnYmsFbengL5L6v4w6fvqfuidlS/BUj1APtO/sgiC4aaW9adKRWAS
J91W+zQ7NYkXCv5rYO3Q1Vt64zmnCsAJ8Ryky5aevLXLoqk7IzVkfgmmZaSozvim68A/JzC+Pcu1
o/YFvOkx6cq+O1+qEeF8BefzcWxaG+WrKbybxsOVnQxDLm/EutxnNOEQ7/jyOAgKiYQgm+yUGWdY
hJgYstgvQ5ZvCHGOioTXswDrsiAo25qtInu/ljnRS4V526uZ5pqflfKBPpv3LK1+uMrkajaJSQT0
D2sBjdCty3BPi4VIGN+vUV8xaxyg11ZNvWV3CsGH+2YznGW9bQLk1k3/teE08CzNnrQUtGrerePO
GPGVtUqR9ILnGyxjWhrYBrv8GKhsQBRuiB7E39KYd+MaiTRx6eau55DTIDkNfmYWWOhkdd/VmTvF
Q+AAfPX9OVKJsRIJjCWjA3yJz5LYGYQNEQ00ileNrTurtsVKeC/C3dQOdp6mqw+svOuAX+L5wPVu
u+VxTWu/2q5gybAMi76OUFi71emdkPIwdR3ZvwypO+Q6umh/zD2UBbCBU+fva2/kWNFlk80ZdrbI
1/HRmuu59hqUVuNEYiZpPE921+ZfmsyinrTgulexncqZ5iyHr4xTjC3vCjVC0IaDLSaqy4zRcx/S
qIpLZIVeTLSBUcaGTl3Sz2va7RvI5tGzkmXr8bxP86OR+kN15vbFettpHis23Ijo+M4b4QMPtme0
h7H2yigGTZ77OxFWHtOFiap/5xSD8DEVmBWUuLaiSukILruB8b2+WNrXY7IAgK0OxaRdc0c8l9gT
I7E4MYz78nIRxLxt+yb3IPuSY0SiXrBWB9q4E5kgeWsDy2g6c4h5nswKxU0ZjFtcPY7Dfw30t6Xz
9KXbza1KMu50kKw6Z41xdCpUXHW6/yYKUjlIffaKh3XRfrRx/YHqZjbH+nQ3PJdlZ6WLExOdL8d4
1ij2sR0r7NU92RdNgsB3vPWkRLLXKOKsY36Jck2gqwbXyqJPuq0bfF0xn3qgBnHoGz7QSmxvJ2ew
wCgLOtY8uoVedgGAyH1KE13TA6YBEfuWMzw2Y+sTLhGZc38qP9S6Uz0ssKSQaALhpxhdcRYyG3jA
DVpAhBeixKHbyfUJf/Jck0tnOdPBZAF/WcM5r7ZV29vXmn7AKy+da8T4lquGBrsNTXJo22UTZC6f
IJRuH276qe0/GamLNNEerSNY1ZCd23DyiiAXHT42bRtc1J2LTDfq1HTQvlRfIvp/zPq7x2kpuiYW
TZC2KBWXOYhTWy/P/uTps8xH/sxb7ObwPlNV+fHCN6c3FNz0m8qxGK6QHvbGFRFgK46E6dSSwqHm
IzU2Tm53r1KFG5sj8+8NUoX1Gy7+/JJ+WPpdd5pIoTpTJE9ho4usuLIYiyfLvNDet8dqeUb/On4j
5IisDGuuQ7bxbm34UtfTXIE8tsIE4DqGbdzn5SrYLoww5c3HerUbcUJbW+iowQsVot/HZh/IWySU
AodS12gFxzqa7nxT4UiVbjP6LLX+uBudYFRnC1M/HspJo2kJs6ikOs1c07/xT2sWAd1lVSV5ITgq
N7ks08SZJyDXY0REftJZymKjnX0E80T3l49DW9rguukRPlW0de8a39Xlxm08+9qjxwwbKdMjr40Z
kT+jq7WlUk2jk8g+H1BgiSEgZmpe+u4lAnd6UAg7uG7F/Y2DcOA1hHmylLGtjUKdqZMebRs5J5Zd
l/rFkS2dKnIYGuFywGZ/iQ0h19fOC/ph09pWxfmw8JU+m8bSOqxWZ/8IdO/WsW1h2nkNhtT3Dm0+
ezNqqSI4I4QtWjc89R5H+XIefrQVMofdWOsZ6vCysnxVjtnctG1jPtEJHr7xZqctUB/hfe/LlFHZ
EMDU4WS0FNk1x6riEjhjk0HRQ1pw6vfWn8LaUE856wjSukLOLWMFU36nnZ1ivxOaLgKfSlwICS81
yQZy5wjyaaUfZ3XAAzIOUl2rKnSqDZGfNDfA8CwdIYJ6/uYHs1dvZKGJ2eyZtOskc631rqa2KDd2
Ndcqbsjbaujxmk3BoiWaH8Ip+895mrUPInQlzAczR4Ek7dz/pIqUTbHgNX9sS+xPicJCUMSZbbhk
mI608uJA6+y5sgP2OSSutBCaWbv2HqqGd+2VGU+ebsuOlUxWgxlbZOc8Qy9xX4zGqctN5NTrlKia
dlTMLl4GcbuS6LepIuIB9wGJzXJHsPHEIc3Nvlbl4rXErZnWEelGm+6DUocHPpDDVTxnfHWmqrnP
xMQDNzHffqWmG83EXio48MC+w6/09qOjTyumjnWtomDjjfNiQuHwzPqMQiSjqa8zWcVhEzW7KoQT
HUwh5c9kGY5NgaoaZi7KNB7XmQ1vw+DDo898mv/s7crjNFFbymeSMA6LxRYZimLj09F3NkY/8OIW
te66OFgqJnJOaBR93Duqrh7WyW2fRjfzXni66iWBT9M+1pxl7uq0YaeZCgWIoCO/42I2C0IS84CZ
4lZmYvbPvcahFJMkal23fciCIzzAoPQkQxpOc9bzhEWTNKubIpxPfZWxz150nzdP43RKPmerntad
DwmBLkOutEGLZ+4f3RKRPv0NDn03GdPg6avQTfaZtiA3wh/yZdlCN45esopjwX3ndmHJzqpoGU+t
bU7bkcxhhkud1do72B5jt8/KwM3R7+GU2zVj2hQkPwbU2q07srGq2sHFF7ad+8zxcDY2tVhG/zIn
gKAm27SYi27bMt7UOykCg/hzq1qoNHw6lBTdBEfS7ST55WJZytGJrZHT0XUEV+jbaGEHgTZeqyfG
CY3atT30423G5Kyh9cRedmCTWAKe88r2zzkX1x7dGC7LYYE9hGmHs8ptz9PxpckRFm966ZzOLF3G
iLKxO8qnorGnyyCHhknI74Q0fs1ptlIue7a6WXz4FbRDrbTfZnKuPk3Ixp9kH0z+bpIpJz7mwUwn
uJtNfTaAC3uMpJjUUdjTEG5rW1mUW1rVcpN5hF7GtDRHD+E+C+mBkygZUCtuClLbl9bioZjCWV2n
4VR/751xnO6kb6zRrgvGrtgpvzCefTsPZ3KrXEo1eq6wp2ncLMbO59H6llfKfbTYCA1qSNiJdwwA
eM879M7RJ1zNIVU+sb4FQUP/Td2ZJcetJOl6RaiLeXgFkIlMDklSFDW9wCRKwjzP2M1dw11Cb+x+
oE5bKcFswlhvbXa6u6qPSZERiPDwcP+HcL7LRPQ4bBPOW0jgUPB2z1pfQ69DoyTtqq3fkcGLNVB0
lU5wXNQSHBp295UfWvOPQJYXrjm0r6farOJyn5fZVNtdXFMa4nEoQgBv0VqBoDVglkP3VeQ6CrTw
ukb/O75jeTUJciaF4aGgK2oPpiR9Q7fVTJw5H6lHFGOtfCf5xLjMzNplqQMBuS5x7OP7atCoEPqB
xcN57CZsqwHXTiUyPrJPQKHPeiQHaGYHYV0zhbwPZdtWAh2GPhmRfB2nojC6zKi8yVMBx05Zj5PH
RcjTsFFEpzBDt1jCNpxCubSvLcn3eBpYuh1Okf5BscrA3GV+Wj/1Qqz6+LQ18jPk8BTQeT1v6Zm8
whsBq+AZBHodWifeAiuwiiYJmr7Qdw5tN2hfdRB1n5OqHT/XJu8JTLk3lbFXiEHAKvC/WH4e1IsI
9xrTkdGwqg1BaA+qL3XfQ2zGQ3rXmIOXrlCDirrpzX6EBSfx9PGiXKFKk3dpJuzfRpe8wrEsfg/w
imX4GWC61oQiZQG60WzvDmIp9R/Z5YJbdma1o46Xb2C9X6GO8M4QkYiXefeh8rCWwUeQS0cEqW0P
BrZKDQIpfvxA7S/dIMa8/pKQ0iG7UR/nWQaj8xwKpFdFJgyS2B56mTuqQhnXDhZC6xj5pddHUbjB
VHq9goyHfAX2xSS6gNbOxyPMtjRSo/Ygtnnu0nqVn5oox3Sv8tVPb3+stagZmwb1BZIr/i9IJ3k9
t0SDhBDJU3tIrETzonkSvWFsmn0FoIsRATDvqKDl18aEVAEeNxg5Sn1zVcul8fj2T7m0yjLupoiY
s2tQ3D6fdVoCFaAL3B2yLD6KWvELHvhXP0XvrxT/g32zWKvDhgXcBap+NRQPrsDATekgB358GP1S
OwiZJm2AhS/tTrCTIFpRD4cssvqMtUpG1sZ1SzEK+BQnrbs2cqnemMulZQNAD45LM2SAhqtlC+Fs
TVIXtodp9BXfqxNLaO4niwLtdUB5rnAFbaDb+/a3Wu9QUJtI9UCyQPNfgyC/QtHrpcgbtBxFjzdN
+9vQdD0ELjCGya6E8f317cHW/G4KEgsGD5wqtA7EatbYbrMLktpEx9Sj65d9z5sm4nI3xHjXYjtz
tMSBxEgR5Se5abTnMhjI5jJdOfh5Eu9yZSxvZPLHDxs/ajn0fyPoXn4UaSrBFnY1wvTne8gUwTtS
jxm9YDJ1p0nr+lHpE8r88jw5vCTKXRmq/Z1aAAQxUnrrbY7BGvL1W0f4wrdASmoJtURcuo7re2ae
Y0NDZMTDKC3wEA0rfmdxPDyIra7fvz3p9Y5mzrCeFJC/uORKTP18zuNk5AMYN0SqaHGg6NjJxxQl
j/dBz5fPjSktn1knAIoopJ+PMrS0aNRFFCXSRcqRfR+Z5F6wQgJv4n2wJfN/af2WwRbLc6SQpdVw
yE2BR5T6yZv9CKDeFABkU+ZbMzAq793LpyNzRXwDLgvyeTnKf3EURkvIBQPDD082ewAtikgdQMq2
fIwvzEfXcf5ArhOlZTKC81Eyidyf52jrqW06/K5xoD1YgTj+hJi9xXa/sB90NEzAUhMFkG1f7Qdl
GOiSqfRXRVWcHSpkX5SsKHbvXrXFtR1WPSEUwtDq9m1x1SWFsaCgzuWvOEL+bFLb7v2fxkDqEj8L
dFDYcktu9dengck5gQeEcD1DurFzVQ2v8tSqNxKJC+sFng3yKmcHlLS82gAmJSLf6NTeAxwXY1OS
5FcSxZH92wt2YQMgDwkNRENciWFWkSnl/i6FOpy8BgL+QyRlGK5C0BVuYsAD/QZMen39cFhNBO2x
gENiAmGA1cIpeSt2SoTsKtl8Tx0JEKLoyvmEGW/QTf1jUtX5sHHlXVhGHi/cOhwiFU3K1Y5gdyc1
2JPRi2N9OklhNnjxpJpbDJxLw2ADLsEZh5ygyqupzVEBk9Ckl9uDeq8eUIzOdMwRxHyLgn/pg7GO
MlRCrjfokuebr8gsqheWP3iGPvbfBlFrf+J0PD1HvTFvGEe9Hkpa1N5gdcBftciBzoeiwk0lkIqo
l5ma4inKJDp93pZeUVKiensbvl4+XiKwRskTMCIUtVVwqCx/7OmIWR4GjDFajkBo4dgVv94e5fWE
0PbBZxZXBVElW14dqcgCZVIZk+T5nRh7+ACO13KFvHmiZs3n/2QoggQhD6fftUJVO3ZzUuIY4alC
2UH6zWgSD0nvGkqy5eezHNHz5IJZGUu8o9mmU/Y5/0xUL7pQVGPJKyyKv10vdSOCt6n8vQ4Bou/6
ov2Yz4AXfJoVG9Hj9WfjEcBpRvp6eRis5VsA0OsIU/mSVytx+mjNPsJbvbglL3xhFEKTjKY07zaK
Zat9SNtT1EYpMLyMStAhnw3/RpZxPH37i10ahYC+8GJe3oerUdRRBzqBNZKXaX7vyknS7kSYBO/O
irj+yL5VEkEy1DU7F3wpn2sUDVYs8sH7Dro0IZ8aT++lvywsfPI8WtmLrpAprvY6oN60oS0remFj
xW49qYmrjgoWOMmmFsTrlePioHCBGzy6ILBXzzdgORQ9phuTtvR+A6j+Ub4XO3FLUvvSKMYiKEyA
QM5gfaJov5eIZdSapy6tyWBqQXaEypbI4aVRIPBAxELXnStjFV4lMQNuhzGD10nxsOPd8tMPY9F9
e6u9jkNUXFDU4rW3WB6Iq0tXSOiMB1aueaBW2zuUpswbxSo6XiIp2lpvj3VhQiizLsQ9wh5HdPVx
8jEq6cgYqicuMFBHJ3NBIk9R+ndvbBVVTLYBby9igbnab1HvDyA0B9VDzGCyZ0MDyAXQdOOQLn/L
eawjsQNjQiXHoF2nr+4JJcg6yiEls5lMhOVVIaBWHYoODb38UIijuDHehdVbuN+IGizpJC+3862t
1LUKUUVUPYFbEpaOOR/o4vsb3+j1rCDJa5DUKE+R86wfMYQ17j8rBtRZ5/hGD4UPPwgEDuYuwO2n
fgf0tE02Xk7LTz9fSsptC5V+yf3BUC6b9K8sNpO73qQDr3loUEr1h6SZOwr5XWdkBzUGb2KbQd0U
XuorcNpMiurqfTYX/Zbr6/LF1j+DBA2tgkWPCErH+c/oUt0EslNqXqbXzRV4LelOEwp/j4nb+KBK
/XhXKdX77y0KEbBOOOSoolPROh+0Skz6qkmqeTE0REcDj+5I+dDt3j56L3Jp53MzdTw2yGcgRRMb
l9311xLPeSPEVYSjTFQPADdrQytxa0W+GYpPbvonsykS0xEi1VddZH2L2QPkkDzjrypIR93owdDo
eSmXjhZqfe1Cp69Q1m+NUT1O2dh+attoHJ05UfHn1ZSFNGMFQy47NdawNKO1We+PEgXYbmO/vv5m
MAK5vPiHeiov4fN5JW1TaWh+thACm9qFW3AdZGTUozGJR57eJsKfU7SRjL4+I4yJ8zSZ/EJYXavs
T9FY6SVMTowk4vkDubzg5OJkfZcys/9p1p2y8W64MB5JIp+NOgkVuVfjFXOM8KuAqhZvfreDHrbv
C1/YTVhpXplgKB/f3iyv7wQuAmbI5KjM0SA9X9NoVLMkTdXGa+o4O4IYn+wUfDK4Sn+rIPd6atCM
uX9I7Q2UJtaOTqT00ESFlG1Z1e3vNA9Qdmzz4OTz4HWjQH+nNyuhhboxWRUXnaSr1DPOp9YZPU1g
X6y9qBD1KzgvuqcjYLlVm3kdq9FvpuZEDozljLHWBkip5c9RNNSe1o7p5xFSjYPNbbwRNl+Noss8
HySJVISrm+1/Ppm0DMdEBrjtiU0RXC82CAerlvTjO3cDo5DyUmZAQgKt/VVUhJGzNH+b3qOLmh4g
yYUHy4xA0qS97r091KUJ0a4gDvB41eE/rCY0B7UuhTL2sr4mPyUI1RyFCven94+CzTLwbOSVyeXX
ewB5TR2WZ+/5IhgvlH7UT2OV1e1GZLo0Gdo7FDclXgrEpvPJgGjpjFIwO0SPNXU3BhG8kNHP31ms
55GA/AR1DDoPiARIqz3QF0k35n3aezpaFPvWr3rXbEE5vH/JDB4JKuPIqrqOCHAstVhXrQ7QfBE8
AtcPMBiY4h/vH4VtjL4acXxpxZ2v2KROoCXBj1MMDrGsmusGdakIl5J3D7Pc8NqS4aCB9iJ/89dV
6M8CWd0Y9d5UBWNxleeZPmKIZWTl+wdCJYIYwIuUCtO6k1q0/iyBTOy8WTGDWwEAzz4ejXEj2331
5qaKT9uN6hwQUyLB+nyKEIXMrMDUg4w73gdKKMW7MMvL/HYMCvk+DcTeuB2aXtTxNdbK4P2Hdnnt
U2eCDqIh/Xj+1fIeNtIAjdzr6rI4yRrsxKIZt6qpL+XsswRmaVYsIojcSC/37vkwcKjHUZ+YZpEq
8ZUcqNGnJBdwOJ3DOnwI5ZHmpmaGXwrUI3boM1k7LYmsjbVe1nL1I6jd6xSHKDOR3a/OdI+wvZrp
0eBp/lycwqYp9gDn/KM8QkQC3FAN9wakly3xtlcXMp1iSlLkpNRvuCRXB4N5+5xMq/fyvA9uEkhW
rqj1wm0LdWnjlXFpKNYZOikfFSzI6pWhZZYJqUjsvVCjfwXSZWieJ3isN02GgvvGAbm0nFQpLb4n
OwffvfNvmk9JSYtJ6r3KMuPDzEV8k9cTIgVyi5luGVV86EZMf777/C9amsiOLG9Q7s/zUU1wnbSX
+56yZSY9xH437HKrGd8fmJdHNZqZZPdUplYLaSTBqGh1MHhtMoA7wszxOoQkvfG5li+/3pAch0U6
ipf1q/SXs9BFSV0T/lG8PJApLFbWoCYKW8VdL3BzIY9+v3/5QO8s0sSomnDqz5dvVFDaRLOx98TK
T57oWMouTAP9y38yClk2A/C2XovQtLQb0Dvgkp7gGh+tWa3cIE2DjWfRhTuaDO3fo6yqH1FW5wrE
sN4rcRCG9A/gpxtky33vXBQRISNtCV00HdZbAbOXBYMZdWg41yjglQpoVqnbcqh+fXJporIVSDY0
mMDrflPK7SDXldJ7tRVgoFiayIqjZJAEybvrOLQBF78XkcoUCfUa8YBqZ1uJuO96qAwkUGo7VATB
RRzeXrXX9xpa3JwemTsUhTRlFRzSetIaw0c+LBlnXQXiWVO9hhBbwVaOuvyL6Yv3ftb7EDTS4h/F
rf/RWer1xkCnFZFUvhfPEi6d801uZpkq+SE5gtHAng4ElBq6aSg3tt8rFAtqQGfDrAJ7PMk0B7Wg
90yo1DQiMf8LsR5xugzHsCCItV2GcDM4yTbDCHkOYdAALJ5Rz/j69mJfmu+CfyJgAU0iOzqfb1QH
bN7I77wE3Tsb3rn6YAmF/vT2KK/jPY8vaGe8i0gmaX6cj2KWo1WLydR51HNQTJYLAYWDqTKHr9wu
43WMHZq5qzXAyxv39oXp0f3XX6w/QYCss+SmzrPWVLrW64egutNbX3AVJTE2duyySOfBGPww/T1m
ByaJeHw+vSHE5U8smiUTGgsPH4SCjD/LPfCtWzq+l4aiowFGj8oZDaTVUJhdqUOfEPetUICvILQZ
BWKw/3Uvme+tdlA3ol8J2oglBJ+3Ooe+VfcdNbfea8PgNkoA2guj9Ksg1UR6bEv1/8KHongP1oBU
BwcXafn3f+XmA5BJSjdy5414c+9Tv4QPVXVh8+ntjXghttCvJJNa3hmUiVfnDjJXHKQqbzP8KFEC
iMNmB4JWd9VeUD+Hi3Uqygz9ldDl0YZa1oUJaosPHxVjiiu0ac8nSKVdzy0oBR5iHeWuz/LpqxLH
yDq9PcEL+4M3IeBNlpFW2/oplaYzODiU3Dw4/lN0lAUQ1TsZ5nXlFvB6vr092rJcq41Prw9cGqHj
5WyfT0rLaqtPoch4TaBkTlPPmEAZRjUl9vCClB/7yDc2Zvh6TIrgSx+OmEU/eI2Fy+UmFiwaml5f
Axel2FN7vmD+LMZmuFLHZMtj5/V3Ix8GAIGOmwSAbFEd/Htjhmlp1lVFnTHUSqpVs1FcFdSu3LcX
8sIrB2XZpVWmkunT6l4NE8XCWIsGrxzLTDzUzr6LYx07iBz8CgJ9pw7RDxUfTbfhybdQ0d/9lFtG
p5K67BwwOKvRNUEIBnIU4jMcyN+1hTw2KkzT57cneWkpaUbjEsCbhtbgckv8dcYRc4Jy0XMEYhq2
jt7G465RQby/fxR96WGQD1H0Xrei86YtmhqpIs8UlOAaUQnrkA7SRmxcFuR843OYyYOQ2aOCSdvk
fCpDbUVxm2e1B2IgdCpMfX82cTru/ViNH96ez4X9zlC8Wsgf+TzrclLUiilmrV3t5XMdNU6ZjNlH
wyxF5aDJvfEhq+ry+9sjXpwcUsOLYiGeutpqN0QNtqW0hGsvKA1k0CPUOiAXdFPpQoJo3qkVvVTU
CR/0tRb/Maqzq9EkKLxzJjaNV6saAsMiput6XEy23yjxu+9purZkdbRv+YeE5/yr4cXdm4jP1V7c
dipoPSl+AhM6HlEW3/L4eZ3xAGbjhjbornKu1j3crqr9XBgp3fe0UEqnzhBTvccqsov2MI6q+C4f
ZfEnsvTpvAHGvhBKKAvSBBXJ+9k36mpBq0qKq0Al2ZKMsr4Xxaq7GWJXEz5FfRI4kKB0F62m0qma
3oWHHLz7/cvwJgvM0EtiuVzBf51yOZTkOp1RvUJONNxNjS96URhvXDyvt+gyiL74nhHhydbPB2np
zYeN3iG9EdIlbCHU7LrYglNdbfVFXwctRqIugvIr/xst2fORJHOAoq7PiHghl7UPGmrtFfK8G5fa
pfmQOPKG46xTMnwVGhslS0rSn0mWFiLlQlOMG8ux4j7eCF0XJgQCmF4IZWOTB/by7//6PrUiNHJl
cH8CrEq+RVGnHfshzXYvMeRdysW30XNdNMXv9lym+EV6+N8axv/b9I15yPwVTl/pG3tdlP/6LthR
81//t/tb4/jlz/3ROKZRv2gck71gxgFw6kWf/I/IsSDp/yJmLMhogEAL9JKr5R+ZY0n+F7tjcfiB
dMAjatmL/8gcS+K/ljc5cuLg/5Y++n/rO9//ubWQhv4fn8DnoQtEPjcN9J8l2cFuAQX/8w0y4uqL
Vn98F4iCPjl60yqCXcu56Pn8oV05CvWTmNaSsHEEVnHrz7j0qnmNAssEwLGckb82JoqZRdWX0V0Y
7FSpuO01FCezNrfr4UaPsl9qKu8aHyqwpSRf/vpC/6zA30rLl4YGLkKt1cCh/nX+M/lGlQ5VfddH
Sn2dxWXV72ILv3ALSmvrqChlBrcm+Mr9HHQiipa6PgwIENZysN/4JUvi8O/E4mURKIkS1haMMs23
dWIBZ1NXp/AuygPk6hZYSOo2qYruKwRACUm1ZpZqN9Vz6cdQ1GjWxVnlQ9ZF0RYmr2KG13IstC1i
nA0Eubd/3IWNAd6cgjPkZgDoa0Oi3EoEfZytUxh30oABgYm9s9rX2dM0tiPqPhQYiutebvMtc6ul
srheFEgpsF+Qil5kvM93hjbBOkZs/U5kD/wotK74MRYog/qIi12lUiZ97jPNuBesqvgk6ps0tfPY
/OeTLE/FZcZklWvT7QzNWl1rrFMc1OGnSB/bH8C2kHiCwOy9vcDnofmfkRavds6AbHHjnM9TCfHM
4P128kNFfDKlpjpIWSdtDHJpOoDUaIUDRSa7Wx3vvtAw0PWVU+CrpZuqwfg0BqKIgEXbPr1/OpR8
eK5RLqZELZ9PJ+1lrUWo8a6T9O5j1ejVnWEhavX2IJemY+KiIFNuJ2Vd14u7REOXNI3ucmlR6aq0
MDuKuIN9iLHredfN+efz8O4Eq0OYAK++OpvFMPiSHyV3aj13u56qCLLRQYe48dszurQLLNAXhHFk
lngwnS8bycxkILbBYiXzxxiBlBvIdPnGWV5VIF8mA4mO0g6nmYfnGis3lEVQTmZ4V0SiLLiVUaEN
l/ukHBB26i+5krWPgzxropuPZFu7JjYz06lLKiue7kvjlhT8hUkDO+F4AXOjo7Ge9JzqhYbc3alp
8/qYBLN46IVk3L29sudPqT9zXmAgbEfqP6/QGWWGaqlfSSdZBuKIMBVSDEX+OUyTH9Qn34XReBmL
Zy6dNMrvQA7W+EqjpaMGQfCEJEhwREVicnE71LauiyXyrSLjC4aX6Swd0jVyLc5DctdUPllTL19l
DcJvELlCl81VOJUqNk6FZ+9OLqYQgQw/1r5o+izsajVWbuZOoH8Zpf7HqmrjRxklBuT7xHpcVBri
D1pn5RuRZwlf6x9LAWWp2dAXIVE539hqJ5cVcLiTLtfCHTC+8oceaBT1J9VC+ysQDyJUgg9vf/IL
Vwf3xr/HXMWgNhTHLm7VUwwMT3SiIR6dcByz6xIJSKSKS1Rz8rTFulfS0ulGb3Rh4/l+YWMDTech
trTqcLtc9uRfWU1XNhYCn/LJ8Ftw8Kh8YakdRhubbcU4/LPbXqBNwKMo+q178Q38f8R0xRN5haLs
urGQO/wfJSQH5dnqv2hZE34VEJZ47NCebJ0ZuC9SDjqSMmosCoGbKamOcpyAJ9xWoLm0ABw6njXL
k42S9/kCzJIcl1alntjHpuvXRfhBaiPkisNY3s1JHX2qlCF3paZRCpt7fPyCdpS0owUT8Z8s6z7y
R+l3mrVbvfWXfHK9HcGdUlQhzNIgXW2NftaQJrPEUxfF0pURItXmpAlat03fqIdCG6PHDvDpVz0f
i+u6HqLPStMivRlVDcIdqO/KOz2o5eOI5OQVunvlx7d37sV1o1y8sMXNhZF/vm56ibE9z4QT6oy5
1+R0g+LE3DIfuxARFxw7mYBKR8pc357BJAVREvSnDOp74latGj5lIiJd0exD88KcI9u4ri/dOws4
ihmxVaF9Lff5X+ehnPuBPk1zGsWuvUaaTnaQPFe/1fog3w91Plr2KIUJQkviIN2qEbLpYFv7RwSu
pP/gzlnIjdScoCbQ81s1OJIiLpTQrE9pIOiQxrvfImCSjZzh4nwpU5DNgXznDbiab5vL6JSHzSmr
Zc0ZTASVwrqpPWojyodoqgeu3rCpSCTw16TViCyVM9Ne3eV1LW6s/YXLAmMQ3ncaTXygl6v4W7e1
UUdCfRpC3gqZLH0t5+7XYIo//AIFZ1iyjbFpkn5hF8PrA0jI0QdC9rI8f33uBMRFoxXlSRlQbxDK
ukI0SdUc2pEIxqrSUc1RC+wm+WZM58/CEieV7kGb2l0rFd+CJed496laCtzLmaeoygv3fPsByKp6
q81PFpDDI9sbMbIJJcb3DgL6gybdAt5ZUHOrb47qXj3URXVCNyd8isSo+SiFhf7umcCXREGROo5K
s0dbZ6N0v7NKG05Zp9bPyqAnV6jlbyHZll96HiMZBLAkJxaUFwHifLnyRTBV04dTKw7yY9nO7dGf
obcifYac3NZN8ToY8Sih/0B9AwASPZfzwSZdjAc1rE+I1OeTDWwoeEB3K/qkNOM474bRxEakjJUn
0c+648jL5fskIQgHIhcN/lRDNYRaq+9gdoyg29BOSbJrlKYc3Le/7qtqAcu98JkWIQburNdxQ9P8
SfHlUxGjYAAespNmF5BWdA1XEkNes9GQnMRmL8PNZGhAEOhIgR+CBm/vd+6B5ZfwTuCEWdRsAIqf
r1iCrqgZVtNJT4zZIQ1N3FmMxI3vst4DDAJWCs4iSD8awmsUC6JYgdAG3WnI68Sph3i41UWMF6Y8
3qpcL1fa37vtZaTl3UsGA+Z4jUHr6kwZWjYAvIL6YRb0WEPxSDSuosFSFrOK2BYnHdraED7UeR/e
5xqqtq1VWVewQeeN+/dVTrX6NWvNiAhrFl0u2lOkNs0tl0h+X9ErpqA+3FaCqu+qYAqfkHrHMnya
r8qg6PeTOUoHAzOpFCMJIZk2Pvc6mV3/otUBQV0uimu/Ps2DIFYUh6SfftqkD8OAloyfYFPTQhnf
JcnSFy2r90a1ZXQQp1D6ZJnO8rqDTUvc7CKtORmZNDgmqvpOhFXCRuhcvxFeBlnEQcgMwLSuKYN+
L1R1mrAFylb+ULQ61tLVdCvD12Z71y66bFt4vVc39DIkaBzCNQygBU93fohSIY/Ru69OmPKKLRqO
snyT4dXxaFoF7XmZjmjuyGIRkB6Y0QdkxBD359GMBKOC1KG1cdpeICnrQwBijCPNU9ggLTn/OUqc
txpC2bxYAut67jOKeRHWS+j2xsIX4ptkL8Dzo5Wj0T4ioOp2EbJxwOrz+yIrq+8bwW4dlJfVIW+h
4U6WBNt7FWJabKYKXWlPbb8II8lF2HyVIrogzkxWGTsdEgG3UIKaitadpEW2b5T6rxJqZHUllBFI
GKzpe80WfJo1cTQpoy2kooSjRFYlvzZ+67L/10tHYCYkEgxJc5bz81eywa0hFmORnaCC4qmpwEkK
HVOc0T3DyMIy7DRBRt+pgyasHKsR2/tOC4xfyjzw8uVLZvrGTbFOfpa1o5rBAlqoDrySm8BbYwz0
vjxJQoX/VNmJg6dLKRS3jXlfipu0p+idAjmHtrN8w7/mDcgwj+VombeCfKNMNEcy3FJSkqokN3Ha
yYpjXhUKssB6N1fOHCZS5paVkp6QWK0yx4d4FmwEqwvXBj1IXn7Q6kD2rH+U2daBPJvWbYPNyU2Q
q+kDMnvht2guh8e3539hmS0wQ9CkSFL4n9UBNkJfTfxUuMWqZ8T5KdN3Y1IJG23NC+eAKiM4L7Bk
9F5U5XyNDZJyv5PN27Lu1IPvj52bUy5+SBK8hmyrz7c0vC5kGdhZWjR6SMAARq3zu3z2+6zG666J
5OaLWJdImM/5kJco2HXIkzbhPIr7ZkYdDY+7HocfRRqmn3nvt9HGlyTurA/WgjSmBUq/EMEreiTn
k+f1FI5dV94qIW5WDuqZFcY89Bm+jPVsfdGUdniC4kk3IsSjbnxWkWuENkpdqbkfKV0pdhCooXYb
Zz62ARlCi2j5Iu/XwdQL5sSTpWLGkUdojPlqqlIR/JXS4JPWtaxtV2sYwqVzFvSOrLfjSZrL5LGK
teqZfoCKdr2IqZ7TzGZd466UL6KCI1aOOwyyhB9d3iUPfVQnmBVzJz63jRicimGcnjW9CdRdUaWN
hHhmahxGFMOUY4AFYHPb6tgk7KtOy56nVkEjtqUYGgOhyroPjSphpgVSEpl40Lx+txcNpEOcWZaT
n0aOlq899JLwAbXMAglwGcV+WyR5OSYxAmFlrkyJG8kCArVFkqQYASIF/U3CNavEKkejwRXMs4kw
rIKZMoPLiVNgTodNSwwz1rZGpTvgDFbVkh3GIYqGU6VnFHoQ325EzyotqdwN5lQUkdvWkRk9twlM
EacJuEXcsFa5T+RhmvK9kpgCLptWbWZeBp/IwtmuR2gRlK1ppIGd82oWHENQOvNQg+nRbn1TD2dU
WMcIpEuHycu9lfemp/i4IGAXimrmAQ9p6XceRzgDtcowYmeI+jhKs36AhYS4hGcbiVLML32znk8Z
tFou11avMBlENth0ax3kpKsmaaHZvkT0f2rjIe3cWFWTj3Kv1QhZoFKpL65ieer6Aw9PBGt1rdoh
8ogMcI+cKGqXmLA8CJnCtSkDLXzQhxTfNrUZDWKg3+uZk2mNhOR503X1AQuC+SuOOwHy9zJ9fluA
RuM7eN7QfhRSYIi2YUXSr0aglguNaPxWdPhwXeW4gwleoPr1c6FDXj7hCJlnjjQbbYqzXVtgOxEU
+D2AzkeBHbl1ycEaSLufWjn5EMwVO0icUtTsu6o0UcewRsNyitoqApdWKLvaQl1UdJTGHAogdUo8
4p6QYwGFkmCP8UVJKdVBnzaldDBIk7ULLD+rIQEJqnIjpwiVuiXOqt/VNmxFGEK58Vjo0/hRmWRk
c9UoDvs9Da8RacB4TD6KY2NyP4pJFDq8Wvt7CPX9g1TQmLM7rv5sh++E/FNPkBjf170l7zK09tCK
V0pPSbFfT4e+ORQwkZSjr/HXOIiq6PaAjvSTjuYJUpp4Q31ELVi6Qc5DuK70IFxcuCU88jKz7PRj
IeTtx7azorux9RssHUOYKOiGdu2nVjRzxZHH0Ep33TyoxJCgagK3VAFh/blS3wVf+F8HTFiEk/7P
fzf6XwETbv/r/+Xfn4szSMLyJ/5AEox/IQdhQCLjaUuL9yXt/INI4N9QLaJXAaR00QxZpE/+ASSo
yr8WzRf+lGQt/fMFjfwPIGH5VyAIFmr7goICOfMeSAKlhrMbiK7Q0hBXZSpJ3O9cwasbyAhFbfKR
IbAr+YFyGfKE1w+aS9Ddh07s9odbIJmdiH3Io+mIVxB73MyLPONunvZz3DjDZF9/CnoZqL3jKV67
62t74vayr7o91qbxfvgyHbSrftdeDcFB06/EDjdEuzl9anbcWIfsgLnmfq5vJipYpbLL9MPi+TMd
eOiXJOg2eS69F0ALH8rI7vlhkzPuoWRKO0IlnpDfNLdzHjp+xUPn+DvLTb3wqO9CL3ITu7gOH5TB
0aeb7jrixrM/YaN4I57kh/QoMh3N7vfyVXmje7KH+PzXa8HF2WQnuOJn9VBfpTv5B25Vu+7waXCE
R8VGEp0RfFs17hLDVm58LA52kWGLH/qv8m3ndPaD7zQ76Q4vKs3+dPXw6ZNl314v/2Vy6pv02Oy+
qU5ho7V9U99g8nGFgii/PbMz+8v+48fA/jG65Q3udLvsA/LQdvKpgj1g5A4pwLWIzrXN54iQxbXs
7lO4x/nU4O827G+R/ZG1suNj67b8/0bXeLZswdYdIuGP+qviJh9aFz2zm8wOTpMVO9GTJOcfIt2J
AO21dhcMGOeGtvJQPc+eeCwP7bUau2i7F8peYhD+3I32EN0HTuk1B0wX7lpEq4OGmLiT7yLm3lzx
j27eDcZ9/WXeYwrqRjfBkX3wadxNtubq39KrChnfci+BvXANnL+G+8pNUceObHw1k4fyh4qaoGp3
v8o7KXHUX9q+eui8zkvd9lkvXeTYr/OIz6Zox2/YG2iCI1XuxLfuR3v+1d/yHko8nGSxfLGtzzlI
DVKEJ4XZsHC3vePLu/pbcBxTF9+Z0S7C430eHr/W4zH83Y20Lm0dZ4x9sGuvxaPiKjf11+nb0NhY
amCvVePdXR1CCq49LsiBi7dXJbrGTSPu+v4zxsdaerIeuOVcbCI/l7fhjXyrPNY3g9cRpu+FH9aP
YhZd0Yyc3rK5fvgP4lVyCl3hruC/x8LtMOxEHGlvcLwRNeS2bdEkmwEmhFY4Fr7ecGMcsfuZsQoN
dyqmIvlOlm6V5tjRW9Dt7nce2XJt83oetH35EfXf2NZu2ruGv6M4DtNV17lFeFBc/yq8j48xMv78
If+Bv9L9wRVu39/fXPH7sWp5rFw8UZFxxgXBDr8IhV1+JONSFDiMTvNb/6bfZtehZx19c59WjrBT
rpK9wAar8ccRdtpzw582Xclzw50ROjyGin3wwGXWYgU0uOj1j1/YdRWWU5+l+6RxtK+uADz1UXyO
93Zr53bvdQf1tlec3tVNR3tmYpad78N9t7+fMFO3nSC5Rqia1VGxznODk3LnPwn7xF1OsKg8TZ8x
/2zwjvvB7/KdMnfKLxpxw3D6L/4D4urXqCGau+oX+SxeH4UjVxg576vxoHk4luEdIE8fZcWVDtNt
vled/bSbdnhQtcfZvSv32vUPlLpvOTbRdfwzOelXQmTr32m62ckvP2dJRAo6X9MfmEdh/v71Pri1
viuRU9t5fC9/UO4j60mJj738dZ6OGHU9KLfyV/OmhDkfkJZ09jPuaghQ3u3wFPHMLzho32Y3vYMc
9w/5/7N3HstxI2m7vpWJf48OeCQWZwOgqlh0IkUjiRsEJZHw3iSAq/8fUG3IooYcnrOaiBPT09PT
EpVAIs1nXnOxNz7vHF87jx+Nc3Ex+sZmvjKOz5t9elRtNYLC6LOT7WsPqWCz5YXa8xrg11EWcCxv
7u/jI8xF3b3qXcVH1cVxujH8L5vai73zOdhYl3q8+aEHehD53U/9lH/y1MD8Wt5/MzjMwS2X3rzt
N0Mgt/E9KZsn+DeaP22mTX5k+VSVT8/1reafAzO77eLA/LQc8wpUXPxiX50OAZ7Tn6q9ym+p+Vki
dN8OaAK6/B53l9tefm4dy4AH4q8vp5qf49R2lDSea9Da8LMz+1u2N8Pj/hFPbf4xf/zm7J6e4ry/
nTW/O8l3tZffOhvcmvDwQ+6wO21OJb73LHIMTMbHVD/uAmTYtdZb/HlrQ4vhf/pNsecfT93d+GRP
6HX9sULI/Ckvgpw64G6Yt0PAz9ietUPcXsmRb/Qnlqd6Zv6I1BY7hK2xiS6s3TflTOMdXLIDbMq9
eMeqDJydtqmCe+P+Biva4yv/6FHZl/SUT+wTsb05J6S3EpykPOve8rN9y73pnGmYoPnzBYIxwbBt
giYwdut/+41y6dS+cscdy+MjbqZ70XV5j/dl5+66Ux5KfMWh81yeql5pe4v04jO3uZtDX/lJzuL0
Aaoyifkp3Fy6ATqug5fv5uTTGB2ZNfec9S3nkZXaM7BjE9taOcK51g20XvXN6th2/wQqfig2vK4K
/noT17p7qM7vi4fu8Det4/yNfgWX+ee4a7z24v9syj7p58vhoZ0/P3RD3j+P7P7TX/zXw9Ofcj3X
D//nf36sSubrnxYlVfkiDlzFgP995Hh6/6/PD5R3CSBf/dSv6NGy/gA9SSMC5OLaJ1rDt1/RI78C
JGil/cEERSV3LQP9GT0quvoHGui0JOnQQPak7P93+Kjo2h8Umu1VWZdGzyph9JH48alo+k9lkCbc
KmJigno2kEEEjrGWkJ5VyHSx9HbahW1QOlmsnDu4TOGbismbwpVMGXZrzAppFcUj3GzM0R17XIBm
RZ5orWlGuMHZCwlm6KYL1pzVxGm1QB3fa5OOz90IfiY/djTcgdlVsWriDSLxUkW8JXeCDixM7Vlt
rF+UyN2XwRC7bGdTm0krtcJpf0Zmis1X0QzG5x77b0CVbU2rqMvdzqZyOXRHZiQNvBiN+ms32NWP
SEmc72bZVj+fPuuHVvZ/W9YDIPWttXt1X/7r7L5NyheJz9MP/Vq6gKpJYUhiIDiicwyd4K+ly69Q
uYRBBLWaqiIV8L+XLtnN2qNYafCsJRDX7J9/Ep+1QraS/DBTIIs1P7Jwn9gS/yxc2CrU26DiQHIA
DEhv9KAb0KdWqUObInh25oXTcUpgiGHebeFPGFQzB6geG5tQS8dPymjttCbZm2lfb1U9u85B2AzY
YVoJ8ZA1xc1pW1m3RoFqtFHMw0YRXb6J3Qa9xNFo93ZOopKbIUFvM1bbOEsF1Z/wAXs109NHI/Vr
W8PkSnUeHZKcZHSLI+GWX5wor9lFgsBv0K5GWz3Cobb2GoU4aCz4PVb3rY4GKtB3WKzTmuppWihm
eI2czC+S5YcW8H9wNP9nxIT/ogMcPuRbm+D6vlzuy+T++en99CO/toCp/mGCH7BQeYKRgGLN31tA
d/+AZUD7B8bseoavPb+/Tm8YB/Dj+XeAR4FPaQA8/t4Eiqb94dhU/l1E0lb1cHAWf11fF7+W91uM
hJcFftoVXBuc2qviOZUItuTL03tMMGDsFdxWB+wPps3KtibGKqf38NcvWxbrOAjFU6imyY1GELS0
l+PMrj03RYg3V5LWWN6khhx+mMtSfaG98R6K4PU7rb09FC6Ad63i8Qf9hEynytdU0OCpvuXBUKC6
v4RD/qGuxa83QmPQoqe+gn4O+e9xZ7gFag680azol1bXYGXv6kn8KRMLHvCiU4vg2cr689s951K8
mkNwnaDLQUZA9NQQiX45h+iSYWfb1sye2cX4FifJFMRGiutkkkbT0f/bYAeT2KjzImeDpLHROBR3
uV4ZN1lkYOXTTFGzfXuwV1+MvjfFJyCD6mqjcAhRpoJKFd4aV2vGRrlMaywYI4nb2Nuj/Gb+uFNA
2tA6pKV1iI/TitmmBk2aJ+o5PckSo8ciA3RHByH6nb7O714IjgmEyJUliCXNy0+lJYjIzJPMvLiv
tb3Fy/hsaLl7+4V+NwrIIdh60JpZ6gebFxcRkLUzlPC2NrVdNogcaznrPUk84sHnvV9WOl/HAlQM
amQFeDkHvV9dcVCNU6lTZVEsKMF0k50LJhEzTdSUx6GnN9SP3Vk9Ws191CrpfJoNZaPtpgZnQq9Y
ira91id2u4/meFPi8z2Q32Alk59Rcgcuq9EA1LyxElHk91NvI51LJXzwoZ1QFAwdtSJ9llr0KLvE
CGl/LBV2n2Pq3ts5nHhvKQ1KYiVY3M/uqvm5h+a9YD48VM63yLQg97w98esb/xM6/JoRFioy7WIl
ytsHoQOnAY1uBXNQd84EmRr4Ks91qvxyFXL9bI+O4uX9oG27SaW6YimJ+yHJg6cHAByFlgNBPHpr
hw/QdyPhlsT9bsKYkqZTO3mqgY/b26/5mw0DJYj+JJtzxcMdHDg0y5SRCnRGD4UmnA7p5MTo1TFQ
m8z+8fZQ3IOHMwo5C3QFr6Xjk7OuwWdZRGrDZ7EssnITkdyfzjRmlH8sA+dPGyntq9IKdesdTNRv
dg8dLG5nAknEkw9F6ZV6SqpEMCQ9fV7RnMZtkoj5nWvicJSVnbPKb6zqZgS26sFSSYyyTQwtXPeo
omXBgD3L5LWOHEXw9gy+HggGF7fCeiGhk3nITW4zu6sw4C28VLPjY23BRNOhK3f18VF+BQwrjRFp
upffqZrKJo4RkPQE3VKPxnUaGGJ8ry3+m3dBJpmM0mSUVTzn5SgFOGbQvUOBrahdnFQVRYplzJWL
t99lnfrnu1hfbYS4boAErUCcQ/xN6iZDg0YhHrndUq/mGMTOgz7/1Iqf+kDFt4zfk2JB+uFwTGI2
iFtcdeuwgFhfvlk5wcsAUwaIEoNRvILUEmstWqLKgDyKlpR7Mbj2F3McwzDQw6bQcS6OkYu2Lb3Z
LUU9mJ4GKyU/irm+oEqpGskKvT6heGnbDLQRTUPiDivTfvTboZi/d0ijUCQs9Lbws6rNHheMGs1g
tPtWD0RltunWNpYUP3CjR+4XGc8oP7YyM8aGuE5HkgoDmA9dTF35RGe2xPxxccAGzIZB/uNO5h3w
SxvD5zmmdppj5Y5UsGvII4itNgJgSNVLv1QA120ggnYPs1bLxVekDgMWUfGKblHtGLnvaqNMvIlL
E/BVqNGarMM8/pqLxl42mlunqW8K3HWDvNHaYdOJmHp4ipM6Tn+6RG7WbQ0NpC59DNfPS+6xu3zS
bFr8I5IO22KcLNwQl5jacRK2KqRTk0wfj6rmxlVxwvbSXpoR/R0MUavKb7UyNfMgKoH1HKsuTX8Y
cGrlfNHjGOzTFE6cuWAiktpPZs2qd3HZ0EmO8kleL1xEhY+qoaRgN84yzL1OlqIL9EEIJQjrVqWq
7o6TA3QVKzzfBbrww2AR5IEiRvs7ZsWxvFWqIrx3qnHBqFRha9PzEPNnFzrJzynTnMkbiqK5HofU
VL7XtrpcA7LREx/5ZlEcITMhryJhjdG+TmVVeGYaF8umhcqp3DSinCwPC1Tta2938Z0y12rl165e
f2uiMgkplfYO/d9USifbmnpWo8RROh2253ohTb/Rpkhs7TTO45iK+dBQ+KeDmG7NQRnv+nJU6zsH
STNzo4xmGG/TnNRgNyDTNm8VOzexq+xGQ9kqXaTT2+twloCUL1N9Z8YN3XcXi+c7Bf/sgbw8pcs0
xRHr3M0M43OuxvSsytRu+p/YzOrzSVeEhrIXFhoUtLPzqPcVV+3zbdZkywXzrqVfVqa4+qPNw7y/
mWHW079qtDwF9KyUWjBjc/w1msrQDqKxTq8KZU6MfTnXTGzp5s24L+aQRlhajJG6tVSZGT5KPEVM
mympnUe7UIuMOcNG8Ufn5JNyjucldrp6UhnJsXApYp02wxBpvhkDWvveKV2RggJpQYy5AMfi5chi
x9c/G7VO6GlFsrWDeVimJcIEPKkvZ1fG5SaECpN40p51upZohg9BpuWYaJbA1EGsNIPZBc1cNPT1
IrT9rLwuyhN3GnGurt3FWUXEE1OgZ4WtMQyBOinOVr367ixOEtz2NohuyMjcoZcgbSvoSGiVya9Q
dWaNI0YEDzmpLLMMmOksO6aIg60xvnJa50f9Ut3NY6Tvi9SZhguOnLjb6mOrxbNXxrXVN55IQ6v9
Bg9i6PsH1OZIZDRPt1KrcjaT7UYiO4rbMlmy21RkWuRPcqIQPeZpBeI2NZdK9RwtxVhhsyxZI7Gy
xyRE608WG50zD45Dfh8yrcJDmmOYNnWtu9duRPfbi5IB63EJbvIWBeEVQ1RMEfZelZGXW3RWR1BK
pr0isAsT5S+TNMH1TMXAgxbdFCJVd/WL9jpNWZs5GenCkdK7VouPX24PP+XSzrlvjM3QnUAu1WOv
JEpVd/M0RuEZtsJjuqmzZLb8GnfnguYtHqmeGFPVPJpsRU02Kha658pUcWVbhrTkJu1h7+0T0dH3
bSpRF74uDfcCSvFSQyXSeHoAL5zZdZcWV/1kCflZBRvNzqzCZkJ/O1yRLzqIJH+us2by7bpWL4GH
LuFxXcqQGhJWyxepnRefyMixurbGMLniz7An2k6TugQZkjjZyZPVta/NHcbgcPCk8GUqYty8UbIp
t6CIxBUzpReeocjiazVHTuhjwpw/9E3jJF4pdYtMdcHf2+fQoXNrVCL8rghnBj9DJkFHPXXAQtWj
Un9X9GFFWqdxdo3sbj9sURRu1H2vaU2Fv40ynikyLPG37pJoJBsRWMJaEcp6W4dT5bZ3ehUV17TV
r6epJIeEeRXDxUOSePC7AnGoDTJ/9n3N1Vl7haonqh8renVXVFBiPGhQzd5tkgr8d0cm5DnKwGmN
xvpyqzhE41u9j2PECexenrA5rMZL1RIv99She90O6qBusAPuLD9WmwgYVS2MzJ/aouMleyu6GdLO
svyilEh5oQNkxg9JxR654TGtat8Wo5OzgPDx/rrEs12f9IXqgFroetBKhYaOwmZoh7IEGKzH4Z3J
j9GG6hqn3mudJiO/bcVCs8keYAGNcR9bftqoenQ1TKYVb4wiEqXvtDrleSvMM/WsyxSnC5IRsSLM
PJQRBaQm06tjkZeV46t1M2T0+RoFPRMqKiqqwEm47OfUdcfTMquM9AShfC3ZTLo5p5sqhO5zZ+lJ
ZqpeNlqZ3KNh1hpbx23m5HaAOh5ugLbzd4nycHhew0UoM9/IylY9dTunASvl4hssLq2oqdvvIcSe
9lEiJtvvSnyViiOQjg0tew7m5GjptFl4Mqt13VM4W7Qj123imzaL0GyIFRvnx6UTYbXJEQAzPSt0
ldxPMC7gSJXx3HugTofIa0y80T0laa3uOM1rbiOn113px0MShZSC7ZILldjJuE5UY1gxUiWCEWVO
7n+ENZxLJ1gZF1oMujXo+1SqsIMtTIjHoIml3InK4AzF25pYrQTHJgKS5IoYJqmi8dhyK457HMWz
xzlWrAUHEldaXkP977xNrDBFzG4ESTMt3Fu7AVZd4qN2XT3OHLO09pI4uqE30rImOSnCEwg1rb1l
72cgENS6cgNuOvcsGm098hsKRY0vtQI3Cm2205tY1aQRLEZndV6fZ0WCYeewzm/eKLdFsbBHRJ7j
sZhaubJsuRuW1s8TBYuetm9OjUgJi40bz6OxAfW5NlEsY74dulH51DWNsAPdbe1HwUdTPatZ8mrT
23YIUAJLKfwrQooG0yM8eutbqKj2eD3BHlZ2akj8ifWPwGZmjKy23QBxS78YWWj9SCy1Lk+zeuCU
X9QS0hLNrWk+huU66L5ZgvyobFlhg01dvvNX3H0GIiNeG5uQhW/SNgcTh/NYQtN+StSv6eAoro91
+ED8ObV6sVXKwaHiEFbGFR0rSvcRHgCD17W0k4K8dUjqHbjukddBcrW8vgM77lWAahmoiq3rHIGt
76YTynTXROFChYkTVQXAsfT0riwFIW2wwJO4dMCAEkJFY+ecW2XKHahlU75ZtYdjv0T993hJpngA
fFNp13Zf1bSPwXvej71TMj/95D5dxK3iZ3oD/KGbzBXh0bbZ5JETAAKhGmP8RC3LoVWf5OCacceD
6IlNfP0VqdBp8WygvxQPy8yd/US0ZYbm3wLRQFNjriLS/8zZlI7oLgeDRR7o4zCrvigRQw+A9rpA
a1iTugfc17wFgh+5PtFafjKS24it1dUAM3oQhGQvVTJfvp28GYcVAxIpFEtIDldCEw43BzmiahGc
agsirkpP0HNssjmAVvZhOJ9WURva2yTuFXc316G5BE4iG4Cc2TJfLFoPUrbJ2irbznRz5yAuc3xy
xFTQjoQN0lcXOZSt8rM5dqPwYzK2ZQtRK9X30Zjq33qAlONmmTgNL0m1o8Qv5jLpPbSs7G/QI2Pn
Gpiqsbf60nYCMdTRramn022KS4b7CUCppu7SjHWxU8JQcT0KSYDFAKQP47e35+j1FKEPAleDy4qy
Cg3fl8lm3MR1GJUWoIhS024UewmP6LPqgNGKVL3JETK7fnvAw4IRdUIESfAdgSaySoEfVAfGOXXQ
okUqYcrV/MeitEVA0kGcXC39e+qRvxkL3wSVDgkKMnRJDopTmW2MfW4mFf1f1dw0TQkGaVmi/WJn
5ebt13qdtEMCFGsRFFcACDAHNRy3DFc6Fo23UNRfXfRaz2aRtO/M3etBbJhNT32itetzKB6WNm7R
AI0nMImHFNtePb5oi1ruP/oqbBYUplGwW53jDus3hWhJbUhyPKC+45GWACTW1LLYvT3KgQAAhSjo
8+BXsZ6C0ma9sp3AdSeDtNACHOEjVZuOAvJEiKjZFapXLaA9MahdcxEm2oIpyaQo41VKKrdsSNl7
eDbzbOqn3EyNvZ8HbXb2sRZljh86xfQxJfFfj0prGtMx2tD8bf0uzyqPhlsrUNfWeXf6z0atKftO
qd6TMf7dx4Vqskp809ejJvhyEA3Yg97XqPDbHWkIcW3doiVe1+I9G71XuwIaDfcaA9k03KD6vRwo
K3Hjafuo8RS777eKjPsMWQUB892UTeW//ZlfD0Zzc221rS0I9ZVnX7wMFK6sBSSUsbSbJQfBmQ/i
Fql8NXh7pFelOs4vRNOs1anJADlwcLDoZusktKQGj8U7eOZcyT23WfopQbvqLLQT1wPYrn5026+H
JowdquxrC+fQPDfCdkrvBM2DpKjDwEyKaqubrOanV/tQY/0/65r/1+FHVmWef499unqYf8QPef7Q
vWierz/0J/TJ/oO+Ax4dMGA4FwEr/YUfMfkVdCNXl6u1gU4j/J/mOeh4YgIwURTDV4iHzlr5E0Ci
oOW3KnKg0GVSIF8bKB/pnR8sf5o/NCzoAKGMxUUEEuvlXivnodVDVw+9ITeV7VyJ1otCQup+ntx3
dtrB+fFrqFXOFeALb3So4V2aEvV8nUKOCOc4IGitPWw+3tN/fj0K6lsrsYBZ4wp/4s09OwobyKYj
uQqlZGEUAYZ95qZUIvHO5fCbUai3UwKn3UsL4bCdOKi8Q5i3dPrmaTmidgdWk4x++2wtXfwq4z9v
lj+J3zyr7jNlK9edQGQ1reSUOogPAatZcslLaKrO/BOh1oZC+1SCLE8H6EdYjC7OcQ1bqppzINAh
OAE1QL8NG77WU5uR8tCFXqtnzhJfvf1kB2cZDwaMz+VQQTOf/rB9ELj0MbEEQQZKD4UW+k1fXFUR
RRJXxJKKkjkHYUc94e0xnxbIy9mAx0kcCEwPyIf+SpouLmUfpmHku2Uq9lOlVPte1Tt/njA6t0RR
B9Ju5EZkqdxzWYFA1+zzMrapJRng42M7bfACit7zqnvS+D54LiSWAGkQLVrs14Ov1EodXZaOJDsv
lXmmKD5vqSkgm4YucwWa/akpEGmz9nnJpyt7woVlgfr8RaQQ7LASlKfk/u1uQUaS6MyJHpQkisjU
jCjBLBkltrthsRQKFfryedTJRQIlJPpJcWXchB3VbJ/2IuWrt6f79RKH0wPM4Imf+7p/JW2nl/R+
Y392FkS/jCQnGzTfw7ms58uruSMstSleY7t1aJy8ZMZsWwn+N4qlEjlVNhD+CKZ1XRkNtlSp884h
9Pq8Q0QE+B3JFv8BFPDyvDOpH9TOZLGj4tzxZTMi1wmmIphx8fi/mECBQDZCrivT+0lA4tlJ1OZz
Rv1Ji33HhvwDqWpk3+rvxfVPtu0HMwhsAkVAnfBCpVzz8o20oe6x/2UGF9MtzxOpTp8c2NWbLBHm
rq8ddatqibHFNTXz81w4n8JU07cLBSRPno3hJh4duYcyi7IGEfXcFxdx4VLv6RTrqNHTO2G4SVBF
yrDF+mTZgGzsTqxyUjd5aoyUNxo4lLmw98IN33NkWwO9w1fDbYrjHLkPLObWJfpsBtUxq9BPn2K/
z6lNJGTxvr5keeC4ue4PiBaCExzOsqz7YO92Pd5WOBtK9yrtJvwgXw5MqQz2L8pLfjwb2Bo2cvGU
IX3PcPA3hyjXLk1U0JugXw6lHOTk5G2ph7E/giPlvgKitExAQ8rRtX0h5xhqmP2e8vjv5pSERkX5
nhAbsMLLV6ONoY5cjzBZYrPwlynNThVMBa6Q42yO0K5IvgzGnG+FUyYfS9vWSeVeJsQARsd2OAxF
AZlQ2p2TxJ+HefAV9M89CqbvOdr+ZoO7XIvi6ZIgiDrY4ALvs7WQwGFMSkddSZ+OHKLuoEbK/L3r
+fDwIn7TWCK8FiR18O2Hy2SOCUD62vSyVrurkzyI8bW3FSXdSRrHnl11V5HTd1tF1MnF3JbXcZFL
D7lyfYdaCtSOxkCpSM8h9Yoy/eB0/3q4FbpluAB8XiX8odlQ5eDhlsGKL+WyFGdhR+3r7VviCRr/
fI8eDrOut2d7lHqRsJdeNWmRuYj8kun68VhbvkKb4numhvG+s8LuVK3G+brJaXFXsOaDZIiHywRK
fdC34Y8JEKmX0PXfty7OfcpcfOPKEBtHyOhydFPp6U5abAyZJdsiLYqNNrgP77zH62+J8RD7jLOa
rU/r4+V7cDDPedss8LCF2AhcDX6CEHNv2bgJjrPO8L0Py4R4R8/UyqsctIck1XsVcTLirLqL8291
r6zdUTYvdUeNVmWGU+nsIayhXeVQCVRvpjvW+IPbm5OfJVIOqKmOFPOjkdpmADSSav0QjdS5F6rf
b7/ggV4R80XaSdZOTg1ig324bpxnH6pZwkI63UxpftB0j5ao/MZr5Zspid1joo4qII8Z4WSq7YaO
o/ycUEVN3NLehIXiF51lBm8/0W9mnGwYpBTapFRzDiGuyMxHbmbODjFPNd3mlvGoNJaCXsESbWwz
n98Z7kDI52kCQDAZ4Jco7+FecbBbiz4zu5LNDOF88qdRO81sG8LnlCn+MODVkRFQeksX2n4rGrpG
WWF6hju9sy31NRp8uWHYEhz6xK+cvq8KcbPI2jWjEB4dR6QY1CyC0G7Dm2Ppnw5xuQQTwKczPe+q
E2VBKUC6TUv/phKbeuogsNapdl/rBcdHXWTHSdvQnFRM93rMxiboLfMBjvQ7ALDDQ3XFZIFkArFL
L2MFHL1cO5pVGTWSjzBx29neuqXyI480POTKKnvnK/12JFxuSGwp9lL2fTkSHde6HRupeIpSPhZg
Q3a1VUrfjVXlnZEOb1/eCeVVColcF4j9Hjr3AIwA8oInHp0tzTq62yOWZG2rQspgSuiaf3CtU919
UuJbi/1oyB9sPgQMhsaVFZFMt6wAkTFeFUJ2WD2JvH8vUXr9ZoCDHY1CICBLYPbGyzl062YSmeSw
CqmWG3Tpq3aj0VP31NxqLzORLydoaKbv3AQHijTsL04YChPkww5imxS1Xw47mYva9wrdUHhTgVCH
67GYzqoRyEnrnqSJPM4cE/czaHxj9s6merVq2E70UWxiDAoaSCq/HDqfLaQxJdozRkwnzwhr1Dk6
+mbg8t/7kq8ml6Ho1mATzJCUTg5IACnWY42jE8XkUakHY+uCj55qekw1ZLEstYAe1E2/fXv5HKh+
rXOL8SrsBjJ+ghsKoy9fEJgI3eahJwgmKds1Q54GqVZGx2BIol2FSip8M99JjfpTHfXmKfYy/Sct
Gtx9G2U37zzL+oYvDrD1WdCuBG9E0wLt4pfPIsAzoC008p37Cckvp5s6COWD6tmDrH08oWtsM0f1
U21vKa3SzyrhXqvD2TuPsa7iF48hDHTqSQ8o3q7sk4PHUKVpql0OrEAhur7gKKnPbL2uti3pVmC4
0c8M3MsuRpk3oHOFmAFaKbteanNA5cD6MRXG7umJ/n8R9H/0da+/VQQtH6L7/EUFdP2JXxXQlexj
QK+ER2JRakfkksX7l5uJ8wdQX0QaYRaR4xkW0fpfbib2H6ufs0lUDZ/iiSL0VwkU5h2ocYQgUfMi
jeBC+kgF9OWGXrWxTWJ4giKUWGEPHQLEK8K6aS7CSztRtK8AtfMbiouS+3gaEsM3ezF9ryYn/LVY
/q2Livli9f4aFUllSr9MANTX9ameRWOOAMXRlO7liFCsJ+YiuWrmKHlHXfi3g6zdGnoA1B8OJawb
wLci6sVlFpnm19lpu+ssaqb32jXr2fPPRvz1KtzWhAVc2UJ1Dl5lEGGD6Jm4LIY41z0Bbu/S5JBA
bEii2V46H/J2+nM4UM8smZWq+1QPeTZzWQoUeBmcSy3TmhN1Mq4iqVmn3SA+5vX6aqDD4it+jDqS
fM6lxM0mINOzPbVVsnduzd+tPtJHQiog9thOHqSrdtSNBWDcyyIU7md+0wibmFztOF9qyvFumue+
iQrSO7HPU1n/1TeDPuqyI1cft4Nh83RJ5jgXlx3wkECabUxa0JtmEMaWsV0qN0Pc3A0BTuTOF0t0
AHKAXn1PItsJPSMcwCqmdXHitG5zLONcC4O8LIBrPDtFLn49zvPy92/nhiKdwUnPRXPYcBzalqAp
dS6roemQI8sW00coy/ELpEcedWNxL2r43EdvD/qbPYOhOvft6uGBLuPBzMxDHJux1C+ntNeO9Va6
wVKG8cc3Jt4qbH4yAY4d9yCIaJV2jOdBvXQLrlE9FEhvtMN7dWmQQK92JrgChuDoRV0SqMnLQ6aO
o7Rt6+R0WkbH2rSWJb+6qcirYzTdRBUkws0KpOpTZwhGXRvSjVYiSueZjaENR7OqNo/UUMMoWDBf
khRrzBq0Wskn2bVL5yDA0cbhqd0g4xjIalKQ48HE8TO+5vns0RULLxbUShWvieFDQXdP6hus1eub
dkWVe+PUtI/x2PWQiyKhQkFWDLT2ogVcuKcrtfFlGtsRGIbep9d9rfLxMV/ek+Aa/SZSB5R11CTp
9IDG27LpelTD4C4O02mkSOOynvBzD8oqye4tLU0m33SWVPMrYGk70RjGDdJwpfBmxTU+t0ZjTNuu
rA3AR1pbXKYKW3CX8S9wNpQtKoMdiNY76M0oyOVNqa5gsLpo/QY77cKv5oTf0vRh/2CCoAfNpPXK
j2jQp8c2Tc29KHsHhz1pWaMvWiW+Yh7dPSi8wkUYpXBNny0WndhNVaEqMsf9tWpkOvo9ZR/uS9WB
E1V3OtKdnRWjrBhmlYx3ZaWNeEHbXQY8Db42ZtRApjdJA4z5VJeJ0aGkU7ozsjdWlCBx1CoP7TQi
LohkgXXk2tTWj8PBlGI7ka7eARxPJsQXp6UKzEYxbK8VMbKIIIDcKyOxmouoiJpzzNeb3k8zJ78G
vu52HqBLccOlEu3404EVitqW34Qih1MhUB4NGiNrL5axs04a1Y3uY9cpkAxJ41Lb2e2UfS2Trky3
SWaNMEnMaTgFMTxmG32sW7TwUQMNd6qKV3lQOK7MgtiVdZAiokDRxabUtnXwX9UCy47K+0QbkVgw
FErXnrbI+nvRhQ6Q9tmqzmHQ9yk4Tcw9vMGNDdyyU6fk8y5Z9MMaJ7pVaM1TIo/Kdv6hymbAdKRz
ko0xZfoXpx4gpS9xOiFjZYpw8atGGk3QVlp4XmWo/Z0RicPCKSxZyUBkQl71SdafNkZlPFKktOeL
zNLkiR5lEmFwo9FAvOuzGWRlscA4meNFepg55SDhFzcDLJpbIVBSLIWUbWotOTQ9UyLpK/sWYaKx
mKvJX/pB/dxoBNkgoYFe+TSa9DAY3WockGqZxOJFauw8SlGqg9eMwoasoLJvOlggCfdKIgRMFDVN
N6ExTD+SSTNv9Czv7mTfJFeOdIrMH1N7tn0ddOC9bOb8xnQK6zIzluS7OxViDBLThXGTulW2ryhc
FHu3iKfzZmLr7ZLSrPZDUQEf5V3r74ku+UCLsIrvqhpG33iC7ks5Or3t2xByjkcd1V9E0Sr3zs2N
ELmxsUWisXb7AtWLZZi/hWW/xBuduY28nvJRRh9ZVc9AArd3iblIzS+nIn2Y+QwpApHleI2/SPXD
zpTwmyih3niV1KO7utPM28mAPuBlblp+SstoVD0VBzMJBLICUKQjSGr4HV/8QuA7QD2idBJAnnF8
pnc6dBdDCS3Uakg67W1YLa3cyqIxoqAqjZoGXeRYNxUUqGuVhAjuhzrcTjgTR/7ckeZ5ECLgRfRT
Q0E2AtZyq012eNnMdZ7tGtDSibdoQ5bsMAkyOgTGxvhMNRJ0vB1FWLQYu9FEQhKYqUBeJMJzO7MS
7VG2lHqR/WzjKZjbLnIDLjBQfbGuy4u+jtACx5w49hNL0U5JcS2ER8beUDfD/7J3JktyI2fWfRWZ
9qBhdAALbQIx5sicOG1gSSbpmAEHHOPb9PJf/E+hF+sDslRiZrFJ477UJlmb1QAGAgH/hnvPxZk1
byYjlCGEsCofuU1DcZPz3AebKWiKatdq13vdjaXh4JSQy4Ml3co9G7IxP6Ei9YPLiTd586Hs25o+
3LXT2FgHRcRuMQElqMVHQOmV6QUYVtltmCEsld40o1dCb+39dnTuiIsOWmCmnX2lW1dLXs4OVgOy
30P7zAi9pLvsijwztpWu+OV6jd3Q8/L/I8bmV4GTKQwaHohwUethh4k3auxx3gbjkhZk6/j2ueWk
/peq7kMXkRawlsUZGxmxE6w70BZsskbon5Cf0sE8h/ttr45UKd63a/iP25i4fM1FDKjXHfxLQ250
b4ohDj08svOid3Vmph/wM+WvzaoYPhsIUD9Tf7sLO/uUrx4UcDKe+lgm2daou2LaGSpwbxrcWNXO
qVmEWW+CtDPv1ayyYtvMQFmPKpik3qFoxVJG1GieQB9tIXwkTTnDk5sKT+59VnFP3pTR2xo+4tkj
OdJeFk1+tk4Gxticjk7R5MZOBK1/VXST9I86KDJrNzuqHiITP1W6G5q8AFJWuuptlml/2to6LN/G
ZoDQfGCVrc/jkMdny7qIgxI5B0+WK5QXRqpshL9xnQTzUT3hfXKqSjxOCHQx/NgjdCc37wag2nKE
Y9UKHeN8nlU57CcX3elm0h10HUfkDayxzF0THvte8CiaE1YONrXxJ2dyGc2PBQzHJG757VgtB9Ge
0qOIdzNLtAw3Z946ESTWikzGzEvijV868wiJaizB8g2YbKKwrwcLAZZta6i+ckRMnvLU7/w87u0t
DWru4mQspIoyI+GYF23cqUvTnka9x58QDIe4qzmpMI/P2TGNK2FcmEU9JGcTR0G4q708m05lVztv
UXYEJ5F05bDVhmjfmZQKI4OQWcaRl/tBsh1k2sXYCuM2vC9ZMVXN9WIpYK1l2Xo3C3aJD7Ya2fTH
uA+oTxbCXwIrj9kN+E5JBqw35rhYler4ZItDy7BhJYHDURTWTM6Eg96BvRWFgzMOJbczHlwwr722
cFF61HuRAuukcPK6ALs6Z+Xx+hmD3W27Ynqn3un7I2YQ6L0TMpCDPcfG9BpIO5xZWnZYvwasI+M4
Whh4xDcQ8Dz6RqS+EYK7EGvIWQtCJ3lALgNB2PWWsDyw5JFL1HOIVPtCt3jvA34Y7rYxNada95VK
PHxDFCdjbDMk/8ouVuyaARmHysHXYiPtn/J9b5l+fj2zxKynvDobZG0Mp2lxW3z3YVnKaJS2U/E4
yAY8bwx5ERtJ67GEqrw6So2paXnVe4UVwTqwLvpGZGD9qFT6iBqYXRa+FVluFkPRiGm9iOsMHSRM
y3gpHvIlzJA+T4vBexlUT3KYDOrsKUiM+4l0PbJCxTBovIthPmwXTBzv+hSDzLfh599zJ+ZODP1+
MndKP7ft4z8uPtfV4/PhE//Yf4ZPqOXQCn+HY/rv8Ml5BYhpderTM+BnXte3fwyfQvhNTJdCUr9W
fNO6K/tDficI0mXmhOWasSPQJyzqv0GuWWeU37fhLrksDE0gnxE0xlL8xVi3nQmJj5fg1Beh9TiD
6Z43ue71R56l+hcj8pd9LZdi1kQrTfIYAy/nxbi0w2qnlJpOrefCu4VRBZlTB7/o2H98ka/YmhUt
8TKew25s2o90OjV4MLbYqMadkVFYfPcl/2As8IObRjw16m8iqpjbvZR/81oKFlWOJz6xfhJeYR5r
2xlvJrxZv0VX8FCY81+2KMz5BUq3l2svUZljEo/1KaMNrjeGLAhIb3KI3T//QC/v2rfLgMRhzooK
+eViUosxbEBindJYO/d9Aj0elIz+xVzj5ZRuxTcRZsZTzd6RSdOLKV0WLv00j+7RK8f50I8a7Y7T
CQ1Clj/VaXYa9YvQwb9+KsGMlvkcUw4YMi/ndNgPmd/4zhG/VBlpsjci8r1+NeP40afCpMtybdXR
gN55PuHwNa0wM6zjkLoMUjzi3dkLED6MI3UbtPmvvqmfXw6pwPPLFWW7DIthHY2Sos/MiGzTTamv
EZG7e94j6ubnD8bXTd337we+NJY97JscbiFK0BdzokV0ogdXcSwItvlQKzP92PSLBCKQYy1FQmDN
8SYvg/z1JAYhgS20odgYU98+mDKQC2R5D5K1rAr/fVNimNv6rAGNI2apkUMNtd1DV6qyW/ULuMnr
3Bwe84Lu4KadbJvLdp2ydj//TC9/vYzaedmhqmLpj1uV2f2zwTclZUy93R+TufMOtPTtZUka4JHE
rPQXS+u/fllYQ5iuE8KF5oFy6/mVYopds5i7YyW1uTMc6Ud9Ow+foSBgLdVLM/3me2n9ZFwGzTZG
DI8l+/PrFWq2uka2xyrFkUpozHwIgmk8FuaU3//8Hv71p8WVUPyhOUU44YkXj+GUdZmQvToSygf5
qarhfVcgaX/7IusbnMOPE4Pz4MUX1eeVmLO4PjqTbxxcH20EdbS1//lFfvA0oEJD8ITJERncy7eS
7bB06f3yOGAOjMgNCDa448dNpjz1i5HrD6/EBZC7IzUNxHpPv1sbeJKuBXv6MQva9CJjQLev66oB
55E4v8U1Wk8NvhYcF/wfDzov3OdXoqW3J8soj7ONZ5e8kAHlYtL/4jj/0ccBqL9i22hr2fU/v0jq
5crs/PwIGqLajLgXD4m2OELgKLz++Vf0g4dtNcSht0arghfhxcchjGNW8VwcjTCdD/XopAwQy1/J
cl+O+td7RjGGiI4jYw1te/5xAH/UrqNBPvvho9cU82Xjkyczlra4rewBnE0zNb/YI/3wkrTUFBCw
Df+yHEtM6TEdyI75osgIIGhib2IsPqJwqY7zrBs4IQZxAD+/mZRafJLnr3RqUeRH4EE5sf4izvD9
Xku3LQ6dsFCiD2I0P3V1Khgx82Mbt3FO+5xpEkDIt2n0e8dss48howRI1U7dtbTwpnnV1NV4PY9Y
QTexqNszMa0NZhBkxAvyCjJXZBvE/RFF2X4orCXYJXmHQTZvw5SpdUO84k2X2O4VjWjbv86GekjB
2Vd5d0tEYYDlVZkmCvSlxcgWxnapGQTnQ/LooTowb+3URbnO9FC4kWDLeG23VvYl9ULVncUzt3vX
xkZ9b0xG0+xJuIEimObj0Vy03W+cKTHpqHvT33WKmxH5VjmeOfbiq40V9KXEaRcPOyvMp/Q0FF1w
VVtZ/F44cwyHzRpsyPF5/EW5XuceplzP74reBQKdFTnyNaEy9PNVVuFAwM3LQDaF/iLlml+bJuZ8
EdQkyaAnZM4T1dXUg0spJ6WOqGbAnzQKu38kE7/jC/HzwIqkgoF3VBkInG3O6NKLSPaZswjiQ2qj
2/TGZIcN3H3H8JvOmTlH+SXp5vyKOUxDDIOj4zul5pg5Xxo3+3mWOZT5arKeXJR+MNY6Mbw3pdUA
CHLtiRGXhsxfhdX8BNEGJkpcdhloy6SMkapnhTrXs2Xm0TzWDEhjVWlxlDNB5fgOdFZtMLMBjMQ0
Mt/2rujfMzTXH2N+YN22dqUJFHxph/ts9utbnLWIwPU4lZ5zVBPAmK22RwvchEq94IKZT5od567M
bxa3rp3LJRkZISWWVR/aYKJnXrCuHNpG3QujLuJjMHPmIX6BVKS8kRVPM3T9IYkn8rPJRpxvkSvJ
NnJ05ZzpIM/fzF6wfChkaV0G0yTfUvVP+c41srzbUeF78wZURHkvhSYk0yMO5105B3VPwoMkxKqf
NZ1M47dGubfhORDfHeju4xxLf9hOiVWkWycT6WOfZN4TE1Vw6mEs5yVym5rdZVbm/MRLr0V0aY1T
8UU2ODyhKhe2v810mTwuk6ytE1rWOH1ojI67vXhi5TVoCClbt2izO28snZXUE4aaxs3x66jnldIx
dh8rXOaJJAmAWftyKX2bKYoqZ3ojWalp28fWNAFVb40D9ZA0tv2QGG8cv5TWNu79Ffk0KdbpstUz
zm0jbj4kQ5jyQzL7+ZDwTiOzAhNZAd8gNa2bhUWBuU0C0b4VkEbqo5hqgo7muQjeFKrEGlol8+Lu
Q8boyU4MefiGBeQEH0ulmKlraboN8HeZa3CcRfmAM4vRkg4t4o7YD7rTDmZa+Smf5vSuSBev24E1
c7yrxgclsGWt534p5hr3/cIejf8tm3ZmU+wpZKV8FwArymBVujs5r5LUq+JPAgCKiEieh3jE4Kco
9o3o0MEDBgMA54tk0Fu3tqdPGLn0tG9Sf1iidrZnkgdi2UJ/SbxifDMNjeuF24aIKgb2xaCz+IL8
VX/dgCQ2WyzLshKUQZ3+e+yS6vn09C/GLhxaPxm71OVj8YIWvP4TfxgerVcosjCawsldJyurDPCb
2geOcEjAO7ZwTlsPqQPr6P+IfSz+Et7iVWOKP91ZWZB/+h1f0SlghkTrhVyY2Yv/OxOX59WMz84d
AzPFGZp4/AaYMl8UGjWh7mgI7Y2fzO3HdGRNmvUm7v7v7sgPZhTPT/k/LrMKEinTMWq+VBHYKTT5
eHFt8BRZdwFJW57aUVvbwZQNv9vZv/v59dgFPKsreHOu6UwuQgmEkEgwX6ov41wz6Ge5vFEhewjN
8Tej0tvgi3dSRtqzwSLeN1WPrXosoZEA920SdZai6EAo6WpwwzA7SqFvWrcqgzPXmtxw77oDntBD
HiTUbZEOqxx+yqCN2KCqTbNRe6uKgNcxTpzEMePt5M8xMVy5LJBOIIU0+qE96NSCQ8eutXctiH5O
74NV8huO5vG8HfJ5/GRZDfAw1mROiPSqRGYaDtFgOiwTtgVbBwi3zKxK4bxvq3JOyVtJTZeObjJN
o0c1DwxfKFazvt9akR2mQRkep6qQ7GuTvHLid9486uWNDzCNHcHUoV89En/H3xe1msy/g+kqQUCE
HhY/ZAebO3XMmnWs5glHJQyxoInMmK4r3tS1v3JHPI/VyyZAIERsx0K9tzVxDVX2LpkKH9UpgZse
fDr+LKEdBQSuUb2QXt2z8s0VSbEEWBdGe0M3YiZnZT8A0YBfY7rxpkzrtjwvSXl965YF9ADJ/Djd
Zc1i1azBPd+SHzpplt0J4sMMvNlvSxueTqbbe6vUlX0yOPfSjZoWm0hc5SQsm1k+QzZRZWDfu7Sp
E0MBWfW7tYrJnmqZiTYSAOvMA/fcgJSIK7ndN3ETJp/GHD/B56qmCGBdqheLbW5WOeW5RidiAN9B
6oFSvnKH4GOOvi7nXU1EPci9cs5b3ueLSIwIwJBVEpY8+iQIsm6JzydopeVtsxgGMRw+dEUAIubQ
IONQUhnFhTNVfX+3lrPismiA8d7O2cwFc4N171UxmqNzXgP+ZZ/tMclHkZvbebUB+LomcLH+EIQR
2uNAvmTJvrsmIpq4uXMBWUBcTzJpGO93ZdUgs8/qkFAq4K1an6yZZTITgqKs3d009qJpdy7piCW5
Ipm9woALVfiEALVTt7wPBwetyqbNXXbxZd5xcOs2cPNLVfK1vSak0Q6vWqkbNsh1kJd3Ruqk/ZWH
4tG6d1s2N8ytgso4GfFCywh6BRQNe02ocLncVQO1Qb0R0Bex9g1BmV4O6SwFN30GrqYm6gV1OWDL
7DH3tezx2sgfU7Ng9LA084kiyhFnmdDLfMXpnwSsWhthbceuH3qWv+Bx1mJRqTGzDmnbpf6xsRrR
vqeS78YbluJxAV4pJE77jnrWLZKNaag6I3+sL/IPtZeV+twY8jx4yCRTGN4+ixVrjMiOqRp+8QK/
TA+Iyi3VcjuCr+wWNk3k3tbDnbuS6po7vLNOGl7xzqJgiTDTyqK/gSlDbX6OV3Nug4+LVtpbTisy
rL3HEEv3cafqySVvJwWetKUFQnVCPqUvs50Siwn3k+BK1e38TOAe6nwYoCSjAr0U0QC70yk3Na/S
8BrZZErDNfPwhfCmyB7toi43gfGx6G4kkW4KZ64PSdK8Dv3MyM4WjGuERHU6iLct6ijjOGlJTGeL
HXfm7ph9cxK8OGDV5PhZEHKkPulogR+7Z7lu2vNKmrgmcpevg20+rQ0NhWvPoDRALSGXXpamCt0j
aDJJvJbTrttajNw0jdl7aQwzYvphDgeW+WEVtGMMGquMEwMiYMGY4Rf96vPjklMF3BZDYwxzADkE
btYXx6Wd9hr5IIlqZCG3u7LsWVEUYknf/vz8+uF1GGMwEkR7x3b6+XU494FdunC66rwBbtgUDTAV
ki5/61j+45BEaIlynNPSXzEN3w+BaGgC5cdcxlBGKE5LOaFKUidoLu2Fm7iDvf/5x1r/ff9t9tfb
x6yJzR/qZm8dor24Xlz7cloENEVnmXpM3xU44GVlp1UQJ2k8pQnDcjYf87gZf/HNPR8Qfb00NcEq
MUahjzz+xTdXm/Mg4H3S3wHK2yHTKPZaAcAzUQptf/4p//rl8SEd0CbYnDmgv06xvxutcVh75eBx
KQsz3zUI3fwi7gP5iw/013u5fhByKWBf0Fd6Lx6Rnlam8x2SQN1x6RSnG22mGZfeOxfOchTUtMrV
nCXHgfbl29f494aVUp8p9U9K/f7p3//zLNXp6z/wrdJ3gle8HuF5uOxPIeqviQffKn3Smfgts6Ij
4nodva9W3z8qfdt+ZZP7wdqV38MKE+Iv/VHph69WmzwDRigPiNWp9n+n0P+m1P3vjw9pOLJqcCOr
pB/DDOr05z92QMsUK1q869qlF/cweRW8QamyzGwvgqok2p02vc2Sra6Wrmk/uHoE37STIGpn9hGp
BUBiqeO9MKcQ/aEqywAzf+GGyUIumcs+P4obx9H2lYOOq7L3cRr0kAYTj2I3KgFnd8ec2CbEgunI
QMqI4RRnlz1jGLHt4smxr7IpRfSy7Y20ImdhrmEz53vymq3kIKcuEB8lwpY53wfE+nZ6PyKUzv2j
j84FNmNXYCIshJOInSEVKtJqWlBzpGQ8mzXURlGPETuqKYVr7c0Fk5dFQqbOCZdE+pkLQ+L+1PFM
kdhKRCTptli/yzOD+aD3lFVo/S9rr/V6hlZzSrRPnLhVuvftrvTQV7Jd2ageHThjNGgXmzqrGogj
Lnq/yOfXqLcNT4iOZNDoS1VLZI4My2aiMxlo5c0XB7VrvXXgTCekRrKeUR+zfknUlZCyboGieh6c
0GVuiZxWUzH05A1aHsqjUgXNQq0/BcFJd4B2v8y1W+G3Tm0Z9udmV8L8hBpVoyCzC4Z67MTrt7Gl
YXMivx1OSYyUZjNJxh+btijU637VRm6m0O3v+Lq8/gHhp3bOFekI+bzJqt65ROvYExuSL2ST22qK
z7NediJCQGPofS6XkT8eZPHB39SdubSHAonak6chFUQNkrdil/MAN1vColFw6YHF/1lpdrLeJRZ/
o4zJXo4UxEYyleYMIBwdiOzPPMbDb9FGUxW6VFLIxD2r0c4e/C6y+CQmQYU2C/hnVZM1gZBLB9zM
ivxygPAavN/GYnzZbPwBVelb1KWuvzUoZrAd5s7gAbU1bG/aVtJK+jqKJ0WFWBYxPaKq3WIgFL2x
++BagP5FT2YHBsVWXtbp0xg7yXjwReU45mmwvMl5lIiRHFROtaz9zaCMhj1luHCmnqq6W5zsMORj
jLlSt+AW+2IB4TpJFNbbXqbOdRVOQFXbJahlBCGZP9SS1sxPa9erUPukwHaiuQybmV4UPSYw7Sx5
3Vte9+T2LeOlBXwCeZNhgLRsdhr0ruMsEKhZDFlf84ud3vDUchtHs6tIC5wzBrlGMOrrlkx6NEAJ
lmcKSBaoO5zqXbgPe6d5DwKeIrImxf0wGijjtgjq9Qe6ZPPOp73/sND+vWFmXBJlNTnVBUSg2jqu
8egjVt6k9zddY6cBwm0zHKEDiAk7vpvxsBVNwZ7aa21fbMKSMJCtwo+Qnvkac8MmGEV9Qpa0ppaa
03BLO9u+K7yGSLhmTlC5Uhfzp67inEfFT5ggK5dXDA3+XIxHtPJzfdEuX4GnXhF8YOLOgG3T0YRO
1xo6igYaLhO0cfa4cpyLKeiqMy1S0e95Vc3ONqttT9/VDEqKS6atqy5lXOoyjGRTwTDe2CJz6QLy
usxGIk+Zuixvdc6e4haqtKYXM9QY03wzrlsrnxZxhnspHX6m1qaz25jgx9hWBMgujScPdtgxy+Qp
zU2SOdzRtNrTxO0ot+MAfXyXlpYS54Y0XH3Ka091l9g0AuOc323in41ujbJ3i016aiPDr00RkS0I
RzjSwVA5fDwx1PITTLZk+DCFMfm33hj3TYQ+zTLeVgFATIBURdOCEcZ5gEyChFHXb6yPa57Mkp8q
hLt2KTbSAXp/DEfmAA+L2XnXqSxbwLPSdx9GE2XXhexgrR5sMbTtoSl6sgPLd7YaeJGFg1E5c0lj
t8yJeSck50TgntuA/Jco73P9Nuvy3LgYervpb6sUs8EpSbp4RoNY28ldibO15UDCaLOdnHRSG6cO
UVP6CdS4fSEdok4RbJrOrSw7yBfgWPRNYNEaE6FActTGLo1sOoSwROOtysbyKh6YQ2wrCvLHwCyS
dk+2FWnENnzvK9z+ol4LfbSGEtZWujFTr7Yj+iOlom4UxN54dI1gtnD3a+pph7zOPCnyq8GxFg7T
jjAUcoixv13rrojnAy19OR66OYlfx3WKOhPN+DifCG8A228KrT53QjTvEIITyh1iMrkc0ENfSs6m
9dEwzbNSll6BbNMMs+OSxzD7krFbzBO6aE5PyLWZvWWsLhtQ2muaAz2qKEA2NAMoFVDJwyNpBM2T
DLFHXxqtrcQ+69d05TgLBWgZZDME+IiRpUghO5zTduwSFj7XWbtNaw6AGrFFh4+6c7A5o7us4eYi
aBDYK8bAQ3HiS+s8dUBFk6SDYQQRGfrVqQ2TYh9XDe0Mxzfz72QoJNhuqCDscew4P3N96U7Mx9h6
bDwe12Ouw27cy6zxPkzYeMhNKBBjq13gW7qJMLC2yxH3q15uhepoalnfO4ehT0V9xgM19VsVToJx
eTuKu4BWnPERKKcnERcqiIxez2d2EVeQnFs7qPdO0wztVV/F7Zl04ttCLTX/ynIkBzpEiEnIwlw9
ln3X3I9GR9LwRGuh8o2w08q5VJ7kGUtlZc0PM5OeZNt0iL+PcWfb1xDxcAd3KrOy6yLJF7RUms1V
RPGR3PAmcd47NTr3I5aU9LPHt8wNLTPHfjdo2+0fKixa/cGAR1xFpD4k9lkwuIN5WAmR6oitZuEd
hOEA/aWrPGtHdKBqjJvJaxz9lFa4h4lN176dRaMZLpdxm9ofE7K/7pTjEuFsJAQqxFOCQCktevjJ
da3Kfjdzr2/twWGPEY+tvx58SXsvRst8ahEmQ2NPJMkVDCuXT8XE476nASozFLcFsuLEr/zHfGLh
zLYyoddEeOCcm9oDajx3M1mLBlXMuLNRkpy8khuxERVgxk2WusNlIq0u4XtrzIe20jAWfDI2/I3M
NHWisRCvshmVnNfRUJfyOtYFf/jMWtTHsoU1s4nNRD+GVq3PsLImb42hqm+tRMz2zp9zotCLph4u
iUDw4Zv7mjLLDaWodqlmxLKtOGFPXWaWXwZyjC46X8dfOlw973pKv+YwD453EIXJrKlNl1Hh/ZGt
fdLGYH4e+0EwNkSB9cZMx+5LAhc8fqvazMk52cCk78IhT+z3U2GXwz3UmJxYAJn0lX+w09Yyt0ZB
r+D8omd8OYa3Hd+hRVnJCxjWGVE/bwHCQTEZ5EMRLGETH4I/oCh2tWV2N2yFwS53iniH370m7S5d
h83Y010NzM7za7Jc8YaASdrGt/Ly3HWa4LDkBtnx8bTs8mLodt91ZD9YNdBlfTdjoM3hekiqLDTr
XPAvqVOegZGh4FEHAihvBOdtxD3ud1a2hDtp6BGPgDVs7b4Kdw414m+JXb5e3V/9y4yaV23pavv+
fqJCigWjXiuneq6FuQsFYQ2TXT39/CM+n2WsFwGxZNk0muiRWC29kMFluqmSiZf5hiQWETWzUC7v
YNPeyXyokQb/2eD+4Hb++FqC0cmKaUVk9fwDEZXayTZdsX0UXVstjfKtGkPzom8z8pR+fq0XNtxv
H2xNHkb7yUzKNV/MNAwLslgxNYKehrePmH3yF8fSXI6twmVX6mLcNVTdWzVl6gw3Q7CmTohd4igK
zoa5IOeO+3aalH7EozMznFzXrj//Qz6f7vzxZ0Q9J0hjo2l/6VQfpMR1MnLzszqodz2ooiMr+vjv
Ect/tqkOb50/n8A1x/uP1O01/vtf/7ynH3omXl//9m8DFkJSGaygICO8ENao6f05YDHMVxbaSQQR
/IeQsXVp+ueIBd4C600mpqjCmMkxf/xzxCJeWUzQBJpzVqC4WXggf0O9jkjv+bsHGCcvHgK8eYBx
rfESeP5jacxl9vzsi09ehjhUY2Fc+Fnlzpd9X1NQtX7YLo+NX89XDl5X6yLppgyeURomVyR8l1/8
xJ7IyyxEjLl0it9k1OgfEvIwHsiUSMydbfekFJhkAOD6kSbsREH09mNt2MrZGKMhGLjbCd1qaJFK
s8FD2l9D4aKg7sJE+1RYPsDU2HXr106BJ+Roq9ZsdsRlOe+tsXPnT1U8t9ZbrDBxcmi7IWTuAoJ/
uhRBnp4wksFTZTUi1ENFTAysIAhf4sEx7DzfQdkO9u6cj2o7FHU+7QZ8jCqLqrqxnJ0/NjPpK6TZ
9ScxY0w9AEevrf0kKiu77dymdSMtadDjHnT+hSlleQnZKW/3mV9rloTDvI4kkq79SNm+qH0gNA2X
zOv8mgAj5zAyo0hfDxaRWJgKY4sRA42XUy77MW2H+brtKbWJ4vHZ7Gm1DPjY+4RWdFa5F1/MaVOR
ZK78/r6wPPyOoU2ttV8QL3a0AHU5dE813C+acUM0D143eVdpNaU9XjeiqxRBM7bsb9ZF+FOIsInR
gztWX5jEyvOh9Kn5stYdd0o35Hkqlzj1fcOYgMi9Uj65MTErG0ZNXU5V4Jo0F2VhBdCHa7xAY5W1
d0FuE7aFaHOYty15QA6bHoxPNHbhkpzC2FvIJsoydaEh8w8A1BqyFpXJajDyUAB96eNONmQlaJ4C
ko1itpu0rURQZyHynFot6qnjlE4OIw1KRlIYxRfdc4JshMaOTrpTHVkbBTlwA/Zug+SnkoDtJZMj
grFGxe86VhTYRIvMfWT+eZ6GU9Uc+EViTK7iPr8jI5sP1uUucq8Rbxa9g+dTUHuG+ZaaG7jXWgug
iGF3PW0wMPgPwunHPBpnJmybWCNQiJxWlk9CiY4DfOFo37LBnOBtBq1kdCcaccXEL/28pAGgVAi0
9Q1r55Qsk26pPxaBHM9lkoT5juAYnJRO6Wl0O6qo3k2erT9mki1UVCel/9kesNKfZgxNH2XIZGXG
l0xR79PhRSp31vYxMQybQ0fMLd0YG7xN1rips8nJljgNOajaArFBlp2PKTq7jeUxf4jYvWNHqzy3
34ZThhczc/R4yhZ7oGNtGVWVZsIMqzeIzNuwNXawOGrTAITerSo0LYoPTmjk7w2tawoLgp6JqGAT
9rGYHehsbhmg+2NoygaPfFcUaBjOyHMhBg2AZmqHbKdJmMJoa9jijpRhVHhiafRH5kyh2vnukFn7
hYnAIZwGoob4DD4hGqPZ2tEcmoSCxbFOcL/BtXrQCuk8BtGUyHM0uWqPD062F8tiIm2orDWOiZ1l
ebP0RnLpFuRRbSnMss9T4uYPCYEtBmGAIXcPy0B5K5kxEclCLXNYMhst4oBY/bHvE/WBJwa6qslS
tT5WvFFYAsq4OfM76NmoJ6V4sMOMaMGlDiYRMR8Ta6dRGefuEHufx6+aFsZe4qK2eubBbkEk0Cbt
kkruKBLa7ugv+CZgGA5Dzwu1dQ8VDeqwdYYpORS0n/lJ1JifvtURfy9R/gl57Gcn/N1jpet/kDv/
7//3j/kfr9t////qU9p8fn7o82/4duj7rxAlIeZhY4epBfkCp/e3rYrgryCN4sRHnUJJvIqK/qOf
gpXkghNhzYG5AjAXf6njZZn865+UCqaFIOtrpUBxCLrr9zxrX5HM3+9V2OoAJYK7tOqkYEq+KPkL
VKpzpUj1Sd0ItU5zMtmfTNHoOkezSNvLPLaNFFBBhh/VL/r45JeBh0BkSZwzRI5DsS1zv3wwieB+
7cWMTDgI5+UDHE1jywC3vgd4g/z5u1v+g7Le5bY9a5PW4Q1FlKAg4n9h/z0vVXK8dUQfvR+8Jrc3
8WBZrxOStLJI5112Ix3mXAnTwhtGpCx5ShSG10CN1RfQbM6lUzjumdPZ0xsDOfZ1MQmfvYYKrPOJ
sSgzOGMY3w9lU93zqBDkQgU/77SZigtssxaHR1oYn9rYGz+b6dDcjtU07b3eGT5m4D8vDRn7O0Le
AEG1bZVdzLW9Z92RcywuLal2/pJ3ywY7T/fFy+MgamjfL5zC8NZAKONXCvXnsnjwTfZXSC8reGZz
Ae3W8/ukwXUV/nqfkFQTGX8FuDBFN44Wxvb1vLEscpq+fjV/vxj++VWl93+X/g/ysXp6fPYeWGV9
f2xXvVdU6QyBAjpDE4Phn8W/Hb4CToXCTxDKTEz3f5er7it2nrw2EG2gBuSr5K3yn9cAskzotrwi
aAyYF+Cd/J3SH4bYs98TvyRGb7gnKDWhqRKrvf7evlv6jwU6Z9SPt0pBcji1qSa9l3CTZKRSn4zL
WbZ3CvoieD6k4e2maTz7EoxoCOC1qJP3xui3iGzYb2VIdJGrHfAGFMQOzpBzmeKHLCcAFIyElJVy
ofP3KJm2SbaM7/Dbe/NpDNCw86tY9zY6TOP7Qeth2tkqIFiN8K/ycf4aqimlu6gL5ZoqiQ8Oi5AR
bqm1DPFNuKBftwoEU1Vn7f+XvTNZjlvJtuyv1A8gDb0DUwQCESTFRlRDUROYWvSNo3f/+lrIm2Up
hfgu7db4mWVOUkmCABzenLP32tTP2x4Pkm+zIOZp39vQgupJqncrQuL6JvNGAlMXhM4b7QPFn7oS
PuofxFwW7wZausOJbYMCmLIuC9aL0e7y41YhIj9lxYS20lxIWCWGxWo+rbMhHDatYFkOmc054pDb
afnTnG33k/QLeVdtDSLKzCYog41v1iq4oTNiZlszKR3MjkT5hPLFFkZqgIwYhT7KJyr39ICOzdib
51CBbDqlfll9I8x0MOIB3gilw3SqrWRZTeezU9ryQz+PGack+q1JoFMpjl1m06FZ3b481SjC+4NE
JrrTO/GInYYatdQzzbDqG7l+NS0TLfX4BMh4DZ9t0+ify60GyVJm1KpiRZWbzFmLY8A2Nd4T8WL6
i9gKxomRt8o+1A3+xf3csG1YQ+FTxKtXxukK7ykWTat3a6NTvRnwh9R0mgawUFIABz4ENpX3o9Th
eL+6e4bpwKjP0QVuIztKV+k3APBtN5Zrs1VnBGLuFi/SmlI08BYdDn8c4f8IojcB2gpno1pvtcBy
GF3Qp6uGFtOOJ/dTOtiLk0Z4NDWbMM5GKNqQsJlx02I6jKqtW0OYWU5K8VaN+Y8dxWNEQ0bAdESt
THLWTRefwvBqQKwIM/IkIUmtwd1g2wWdjNAIh3jDypnftk5ZfbUQPz4QmFc3JwJ4i+/BOK3sucM2
h86BT+R90Qj7cZ2I5nNiGi4DbATCWk24+MGcOtCaaMDI9FlVWYihoZE1PGV79fV8lRWIHfY1bqu6
g57xFOJdCUP6INhmvmXBvIoIP4CLj4zhNh0CizNk7WjHP2b04L1b+nrgh/JuXj4NWJhvw66x+pMJ
oClLWqstvKNojGU6tIKGDmdQVVzbTbB9RwIocD7Mk2d/zESBzjAUfV6fWwoc3pWmIn4iohuLypSL
97kukP/qsanfUpqDOUYk6kRHNjCIcZ3IMi2OisPC2e5tpFPDHBYleqrtLth1FAmOjvLs1tWwnhqW
y/crR3xBMrcd/iQotroLU6nVLQQdOUK44EQw4VB/Npd8YOqS4ayOAyiWjyCZRRrntmjcA22F4zzK
bjhYeQmLuUda+KZrSykfscKhMHD80veOZdD2z56XkexBSdl5zskQfJINkNxDQ4eABbTyRUfwjek/
rL7NuPPINIwp/XkZZzqv+pCFqZvelX2JPgILUn09dEXQn7Ri+CakNlAuqA1S2w5WnzfVyZom9ZOM
DKJGCX4RFN8T4VTkIUdpuzaPHGTZ+c99tX6h9dfdi9rz2zgTuRYHAEoYfYJpbm7L2aX7sBcZ3JPT
SnWfTXtVPJ3NVSZe2DqQyVIMMofUC0qTX11gu2jdvBzfumbuG8ehIH8PoBNic8J86TbGxkp+8ZkI
LH4PxO2Bjiv0HMAkS7Ax1btpsX4NofhNiT/l2zfJPP+Jzav4ilDdevTbPEickeC9I1GWenzovN5t
h8PIQfgMnjslhrEuwm8e/hov7tgZrdfBtKdlqgxuEcO/bCGAkY6CWFd6+myF8HmOXtrzOLatHDJQ
/YvvH8tq1p8n0fBJCNpK0EiyGgsVJLlxhVRni/m4KYfEAHsERxOn9SzRzXshpaXWMghsnisL9XBn
rh+hU20BRaoxuHb2R4BwBQQSnU8Lmt3/7pT+spzgAf5lP/9HkfRquJCh/fv//9dGyQfjAdiADCYP
m6r5y0bJdf9lshOi1rm7ZCnpcyr6z4HJCf8lOLzQpvGoW/Lj/90p2Wy8PMiyHHLMv37sn2yUft9O
C2Sfno+gAleGT7nWuXTPtrpEzyNt+9hUc59eL6Nd3PD9WOmZGG8n/IwYtBdne/eoG68ceS47Gful
Wf6YRskQgjF5cU5rpSYSnZIHMKUC4FRbqvcrcaCHGafiP6NiC06lu5d/x/FyPqUazZP+dTe4NCNV
RNqMcb42a8L6+r1Yhy3RdeY/WVQB70BRrq/4+y8f7b+vSTeNgjaHMBDCv1+ThOJt60hYiANXORHr
uPxhUK15MiBd3VWyf/QR4r9yzd93vX/dp82pHBQ+W2iIKhfXnCdhjm6oYhf9DO3hqXTuK8V2Bz7c
Vr+jB9u9/WWgv3BwfemKHLKtcC/lE4d48RZXNWoSfzsFP1JWN8jqyxtfaDsxpbN+NA0Mlv/4epQS
sEYh+d6ptBfXG/ErBRrVGCtkdpODJw2WPL8b/Ky4oirxmkr5hXfIgYTeBppvKheXguxhDMkJ22wV
m5XMsDyqe8uob4tmZmfWemcneC247LKbxaAJGaMuJjA6J0iJf3+BSm1ZQDCTigsb+MVShteeVq9F
h750Eco3COfRYVN4uXiGSIjIvBgHFePKbFngoe6xSnboFf/+Xf359ARjArgzUAN3P439fjMSrTyt
Wahv2Tro6eQTv17cO35no/g0MKYd+7Lj6KLLsdm8+J9dm2mVrs8OgEeWTZt9fwa/nP9sclhamQ86
XhaFuyfrpw84h80kHS1S1opWX+uWB/3KnHb5ZPer7sZCClD491yxi8R/uaqudEpKWq7jYmvTJnb9
lPZGHsATS/7+9v64EDMZEygoI/ah3OjFo92JbV0uPB2DbsVaAaHvrd2Y8h92zwlpYDhCPWC3ySk/
uJjCBJxU6jg5B4rAUp+rMiRc3ctyyz/8/d1cDhSug3eSe6F6w5p0+Zkt0keN2aUwmWa/+r5TU46k
Qzf3yNPmm5ZF7FACKsxeeVn/XmF+rRTStMeLaArWUWhQfyD6OZOgoyphn/n2qScfOqiOpAWcfNs5
7+liaxke034+Qbt95cp/3K9L4Qr6BiUSjr58I78PE3dWo2FUo4qlcLI3K1raeEJDHfUBjqpjhpEN
KJ+ypoe/f8yXK65A2E7BFhMrcgiIJheXFW24rDazXZwSUewf3cHR6RyVqZIb2YCdUbySgfDHIOV6
FOpQgOzJEEw1v99m0w2rKQmej7MBBm7tY/tOw6p85VO4XIFAYKHVF1iByHvgQpd3tVh807B8Yxo0
3s1WCPUAI0OfDBNVS74V+pUV74+nyPWgwdjMLiabpuDiGzcGt1s3nQexk4eAAIZwxxLmdDWjAlVc
8cpQ+eMZcjW2hqbj7xs1OF+/P0Oc7c1UcNiMR2FWVwO2rkjn2/CP6DMCUA9XQUDIV+jsSBi2m7/O
W32B2tPQgYhF2otvLRWcb245tlBHbcOI/+Eo/Pe18DvwzQn0Gxfva9oIgqaLI+LdvXeU61jc4kUo
rvWyqVcG/IsPj4Ixhcjd8HHp/MlEpUtf8/BspIo3QQWQQYtm/Kez5H5DfFSgWtiVm4H9+8OzRy9c
57IK4kYs3ful7UukoGX7yit6aZj/epWLV+Q3jhwdj2HX+LZxk5U8LOXMOdTnzKG2lNcf/v41XQRy
/WdM7A4VysQOFd6L9zQYLsUhlE8xQNT1A7yW4t2adc5NVeD4sErfjfhXOwmq0bweHGNGEzBjxrTn
NS4r8GPZUr2CbNuv+Nt8vT9o9mHYx/ehc5ltk1fQHFTDyBFQTBKCPYY3TWeJZFyJoB3M+Tt+Gfvj
3z+G/Wv+45qo1/YTF+Afe58NflnRSd/W3QbqFFEz8Adz9fQprA0KYGI2PiI9eszSeb2d6u21OPOX
phkqdyy9qJpsFozfLwxmTwkDN3XsULE5W32tj8UMYgKchnjl1LDPw3/e438vdTFPBy1eoVVzj5TH
tzd5bj0i+yY3qPX6yHKac4Bl5J0sDDvpcMW88lJf/Ebp1gHZQmoWXEYVd+HobEhlGGblWqB30M6J
3nP7/zPp/PcqwcU0iiTVz9dFCJzJy3bjAl2BYYNpnvrN8Mpm5sUb2qdsZgSAEs7F08Q5YuDkMnhx
drggBRbdZ9HNrx0UXhyXyKpYV7G/EjH0+/Cg1EhUcMlj2yidXYfOjidP1+xpQxP1pbO89przPGIB
6dqvPMqXr7zHWFloYBg1v185h9a+g68oD66VpZCuYinxzcKgZdjBGZbuEPt+gc4HdMK3v/8YX3q0
bHnZJPJJ7EG5v19aF2aPrGrZs4cL8U6Db78u7C17ZeZ76cv79SoXj1aJkQbEqLEi9ZDLIUW5B2mN
Q1Js4fyPCJ5/zbG/Xupi6ZiasIG0zJeHYny8KiW6xXGa3Vf2EC8tHYIKBJUI+vbkR/7+2ERrjl0P
wArYQhvG2BEXBGjsyCyx7AVq1D6vDJEXn+AvF7xYOkxnMLFXACqSfl1/az0bjGdaFx/HdX5NQv3S
kKB8FVAJgAVIp+/3e5NB5s5byLKIpcX5JpCWQTLZpleW+JduiGqKoBrHKo+i+eIqVFll5vFNVy7Z
wxx30xvo7k3S8faOfz/GX7zU3gl1OZhjNL0YEgPgt7zvyiCWbdDTjzO674JI0jMa9+mVneyLz47S
jcVxlUbu5bio3VIPHApEPNGOPZi97I+N4VWvDIaXrwLRF7E5+pBL1gzYc9KzhiyISTjzEpy1PRKC
9TXg4GtXuZiVFDKJVBm8ITWUzPLZYhwLh7ySv385L18lIEyJUzdH4stxkAZmgbtExEj0MM+pzY6s
qixeGQIvXSUEu+zRqGIkXJI6qwXvnm64F07KLqExWcPc7rxWnXlhoFF0ZdXF7Uzo2W6P/nVnM9re
PJdrb8VhWYY4TTdr3o6p8obES9MsfGVV/PNqexEIBClHbo6el/m12nMxkaWeRU3ENosEHLsv2UWu
pnFldt7YvrKl+fMRAqalCo/s1yIL8fJAY+FqJCAot2NjAArKVmqI5ixwXplYX7gpNMr7dhTRwl5A
v3iEwQxbhrJj3E2STCEpemfANJnRYJcA5Kp/PC7Q4sNm5NYAuMIt/v1yCwEedggPOe4KEwd00yr3
oNptfa0c8++/+/cNoY81npr8DrukjnWx9+yRU6gezUesCeRZv6at9Gm+W2SZqKsqVJPCK41bs3oi
HtcVJ3NxVrBLDSmQUWmnnCV2fbBwHyl620XScTiXSWhVZhh15IiVB/7NapskNVFYH9Nx0egLF2v4
T+Lh/xhi9+froT2OZIiNAgvfH2fnbCirbhoczgs0IEUCfJXs4tlxZZFA4+8e/35uuFxlA4vTCUVV
oAGk3NPw+f3t8MY05x6PfHSP2hU+CYShs8y7msYmeIIYOWT6Wqjp5R1yTbT3WDNwsHLRy5BJ5BFF
V7duGIejDoObfkXwTCnJMcq4gk34Whvl8qsC6OrssBDfoZpDDelibfJCfJ0hNmkKOjlJaxqm9/Pg
Y6H+p08ygIILgC3gOUKVvriMEbRD2U15iulKyDL26178UE0JbZBO6WevmgFZ/v0V/7wx4Cf7f1jj
qUlcxvpSCV6pFRNO1E3rcO6JfLrqAbG9Ml3snw+D4Ncvi+Mcv37X+tEOZB68+ITHYR1x5OfdcbXB
mX6pTd+QZxGweXksbJq7SSbNLe0ilc6f8rLeTdl2dY/OO7jPFgerspFrgGlCkV0TZ10+vZNllX7R
TYOmcTDoajMbdp9IjboJM+t9m3XuGdtMuhv0U8dhVIbpnUWs2zffb9YHNrq1iBAmqY+5ltOxL3T5
zg7M8RElO61+beVDdlMio+hvVq9CDcLeKj+reaNRR4tZ3bViQDaPN7t5703zeoKT7V6Z2DirY0EK
+dOShdAGUqmwVMgfPdLLPgpmjToiza3vzY7fX4E4frZUON70o6gfVsNiWTW6IX/vzEWDcKCd45S/
hMSvtI9dT32ttha10Oyq6d0WIteK0OGTdruVrZXu3n7cj93qlkWswIz3J0Kt/OxoaqBbUa8XRCd1
QNBTQfTN2V+b4EZORkPSnCOI9DJQMUtv0nekpJRH4c2Ythds8kiZpElacWuqW2eZu0S5YM6jqUob
HTluY5ZHd6yDqDBS/N9Z44AXqFrzGZLr9rF0qYhUkIUINhlNuHNlSI58njs/XHuxl8NmIIAHWlWs
0dD1HdEr9nQuc/a7H6deYHMwLG9/Um2Wibu8xAJ88BDtNAfEZ0gSUr/ZiXlF7oknx6lXAkRCaX5c
O1d8WvMVOG9H0lET92RXfUGDIHl5cAZ+1pPV3oy84vm9YdXdFEaDF+yIg66jxQgUk2hFLMf53K8/
Gi1y62HM+MHYGWz/XigrTK/5tSPFSY2RgKgR3+4T+le0x2Dv1datdGZ7wbA69Oc0w+JylPXUgxvq
MhL4mtTybwDFlcu11eVLfy+ZdLwTAV6F+X2Zm6JP2lCKp8rJjevBJrnhCLanebK3Es+o6mLVzeMn
W6GEiUYEe3PUdCVstWzSAE62pQu/aTBlDwoofbLMdQ56z8qqWzAqKWlMJZoV16wn9XYYTR+GlQmk
K6boCeBJtkWWbQRbNSS+wGZV2dku/dUbsRX40uuWpBAW/gBJQHx/5fY6b5K2COu7rNMV1tVuG9cD
bIb+bhq52AFeQgEmpENpG5e+TVByx7qrbkss1k7z2HGModayZWm1fXDmzeI7WvtuPJQ1EOMDMeMq
f2SBnMvEtleNlilEivPoe5pczghvd5AVcQYRo7sPZWk0d9k0GsV84HHY+BK8bJxjPQU9SrxKECE0
I7P/KNcAs7UYQyP73JpQCM8iayuR+GVmGNddMI33OJjwKFjMSyPhOJkyc1qefZMeCsTD9mkRo17i
sBNdEBliIkob8Z1KybwbSwEJOlNG7DDH86lVMlyigqDPxOVbneMVL0aXtCroH4KFLykBS6gfslAH
kJGJsKLPtCmOWo7M/O8NIh8H0aUf5nHLNGYlDZGNtH6BOMBEJqqWfCpzJnkvMA0bmPRY6Y/gGPZQ
DCdUuJ0KYoMAkG35fdGXhAkFQ9t/cSvTvve2lATm2ZQGsWXWuIucBW15MAiFQzTXWl0JOxPGdVBY
2feMOG3Sh0ZbB7FW0HHYz2R1CIKlJIhTDKn+upYVqqoeasPzou1KnNzSoslCnlb2xR/3GKEGmC3t
1hydQyRBGPP3WlX+5A+GNFHxrUCMafEbBQYOdzut0B0RZxYmDMMJE2sTDdqUoEQcqW7UpEn7GrBf
zDj6nWo59iZcwUOfOY29HVvCgcu48LdSXInVWv1b1nZqtIyBxro2wWdUidkU4k2lChUewsmY1+Mc
im2NXXezn7CuhQhfoTno4+aDl4x0u6ifJmKJ/GohzGxLljzz34B/ZMlCuo7l1Qk268GWPRhcC4UU
SBiEcz9Jwwzv2Do57jnHpPXsg/wzr51pgBDeb5iezm4/LuCJu5Z5pCtd60e/Fos+uo3XP9foGbkp
SAeEf6pMiGQT1vSkw2lnkRS66s8TS8fbqi9g2OCcn8OdRIGIEv1+mOIvS4M3KX2b70ZFwiZulHUl
9l1OIypXmRYYozpFjl09C/8bg2zK4oB12DpaGrd71Dvk/B3wyoxuhPetLk/5Mjhv864svSSXRmMe
5Npt37sOEnEU+Egt47kWw5SQmUWWWgvWSBz6RmDEoUEE59y0dyJE4JbsR0Flzp8dfiO07i2t14Mj
NhJE82E0ns3BdT6vJF7QLGka51PpNpXHE4XEcbJoMJ9HTwxOZGHIYUQ1K6YYEznhG8srszou+iH9
ASQIDyO0B6g3eGk8eZB+Po1JRaEDX45fzPeBVe9w0s6glkHlbuyOrnLr4JBSmQ0OLXppJx4NVX2Y
Cl2b8YDqtWJVJoMy8VDHftUpk/UdGLn5Q6qrYk7CKl8/k6BXvamm2rQjt+gZH3jvmh/GzNx46Kcp
D992/qoRnxYGxBsLjjcYwgax3MEZNzg/nZmzvi2G5AWGTYiiVC0VUQ+dSpvl6KBxbE+qg8KTQEYQ
HsE3iltcraw3I3S+pka37fnfvGADbyBFJ8qob9vejVon0OE1rPXcPWAcDroDn1gBnnMzSBPUFfMs
nGYHaMMgMqeM7crq7vIlxZdRUWEI2UIUWchpIvTUeQCKlXQDYtPDHhYyf7KBh3hQuUlAidW4ejYK
R0WSnXbtsbrrIDvxh3R53qtjQWptG+dZ7ci3GjVgNcNt7PLyq7CLovs+bUh8KT+KYq5P7uovevzA
mRKr3t0qptmoknY2daYjpClu2b4dV028ZrJ4UO6sY0q8Xc+p3rAGKi+VXXtD5PL8uvlo9lr65qHz
DX8kok9vS/G9qMHifRLAnmozmkZvZSpiw+bypQ1dm/SNr1RCigfMbg9LyhyBlpn6+xSD4TXC3szf
p/hSR+no1j+Yrycy6+TQz4c+z7UXbdhrQ5TCErbSUKz5j7HM0joCny3fmQ1apoToNWCUdBrqJKfB
WeCx43+J+YDt24a2DosqLAQPrxlLwqHt2QjdDi5g9UQ12fDs8ruNY5D3xsmR07KejAZPHhk7bEoJ
LvWq4Jg22/q2LifXvwEzZnxaLFbJxM2E1aEUb/V6XJtqsMJElh6knsHMIAw5TTkfEY2V6tAYwYwv
EI/ltQnzpb2au37THwaykseYNaMPnmrAJ3XUd6L4sqAF1Aermlj9dLjoMKnmBrbvOlMdPaxaBe+2
emrlbtH0ehCkhAYkGG7n/OCQuEwOAXyQ8hjYS/gI41/e2WS/eTdGYSw3qGbgttBzzJFSO85zWbZd
/r7s20qe3FyX9/k2MmMNspiuB7WuMyLSwHGPRgi6/NDQ7HoW9WY3UJYQriYDxHzQwnPgkjHhDsFD
q8b6J3QIRZb1OM5mtAiI6syD9mrHLoL9x1r07VdmRPt9A1dlOnhE+2TEVZYlXAnMGjRctb8e2nbK
8brWmXtqKnv+rgwkqRxh8EDEaa/6M1DgHqxW4NY/4XH4Cz5JEEbgaqflYXMrkh48cgt/lLY/cXbp
MclGkkjcH1vAcnbscjm8MRetSLzE87xyeqtHznC4ja/bNmdbuIyO6JOaFSExKupFsWOVYJSr0Ond
Y8WRB8F7US2fOu09pVoBUa6zL97qDMex2W/c9acxjBER/5wkuBUAYfzmtF7uLZwC90Mwf+8xd8CY
VuXtlrXcQDEOQVax8HTjAx7v8n2/bsXPtPDs+Sr35xYIzywTv8kHTCdtYKEYnvR4UtT/E5oqpOlW
2Q7klLr5OoM4eyoN993GQSiPIEQHbdQj5UQ13lbuaVkkJk5z1LFJ2mQQ5b6Nf3POfDNmP85ZZin8
GGF4+tisgalYV6X1BlfBFTSyPF7VBuIXluwbXQ09nGkV3Aa5kImtwvBjSAPyBlAfKmLRbipCc228
74vWeG7cqn239rORFHhR3g/2urwF/YtNOQ2Lz23eUAXytAF/ZSs5ve6vbYh7HejrnP39qUihmTNh
iacsGNd3JFXpQ2rr5c71mhoENPHBHfFYuBqa95psKWvuGwQrk35jL/5yWMlTAGKj4YgsZjeDOJzn
w4Ji+6kgmvJsQfz6pFlBjga8r4O7yhaN+BbcQvTZWWR8W15kpNxWV6l3o2A9zOXsXq+qmK6IbXYx
05q4tusb0bqnSSjIYm464Zl2O5ZCSn2hXwP1WS38EWNhP5kcsc+CdMdT1232swY3RQWwLj+2LTST
yM9Mca9zvSTDFtxswMc/KMNv+dvJaKgUGYypG14bdGN+qmWUV/h3P4WNm985ptEcetckQqKo1wiY
t/GUm458g9mhfY9hcXqEma78ZHFTchjkapt4C9R0NBmKjl4cEumxyXHcjLQyr2gzdU/DTFkXGEt5
tCcDq/0ixxsOoeTmQBAJnwtZCrDYW1oc8jH0sS8PwZk4rywGiQRuAFPoTT02+mcAaO9cyZotdWUX
MZkNZ72an/F7G491WKVnO5sMTDl5cS56yhFRbhTlAfLVQzd544NbW8X7ovBHecBGeJtvm3FFXWI7
K4FFp1zUjxmlBrivzYq80p8/UY9qjj1u+SgNxupbCs/wuqPt+Kb2ui8tey9OFo7YDd9uPC6quFmb
tvhiZE33HtmvfQ27ezwCSiaxWvk+zzgwaxSycklKtpSEoLhGTYIHVaek5FAfEauckoq+vIUsHWJb
RvZ6cH1QDVq3DGDyh8Go+4sf93T4rs22Na6hVl8v9ZpewSWrbubK++imjvGgA2uLWnAKN56Zm4xH
vXVPft6LO+Q4j0wY4kdTwrGv/Mx5gDr+c3LHp5l7+MLxA1cHQLHu84Y5u4bHXvpH4lvHd7Zuputa
F8PZMdeHGvwj3w2TKuyEtERt7DsPyDHYdkEMfS5wzkeb5gS8zWmBZZ+UHqgJlbPbSHuU0BEH/Q4v
k9uknyxHVTmHKOpkBwVPazkQREvQbeta+lyDFQBCTqQNO/Ri2IbTYI7LdmD/Nj/mEB5jDqPWIxmn
5nbkz/eGQ9hSVSBLZAZT6coa8xHO3PFxWz12rcFQ2zd+R+E26jHnfuq9ZmdeZb79FUV2k+RuSDwQ
xlgSWyGklndbFu78GSoVaRTIbM1iydsqDz1TBIHXtZwaPvg++GYxxYL/ynzvpELCz0/1sqWItKqK
/VYKP5sJZG59JyrclpLsmlPtyUPo2lHBGJIRMdumm7hNTqHYG0oLpidpKv2h6J3ZuqragCxz7fHw
IkNtBitxvgQ4N+D3dbHf1+LBSAsMTFITtxpVgaOejR3hdyhLP7Wj2sicpw5SRxfRmwDOJkt7ImPW
9NbbzpVCwctqwu9DZ4xf4RVND/XSQPxLDTfL4oVZ+1trFEEVs7Y1TjINQNXZ+3cDxrNS2OMRyJr7
oe0NpjY0lQW2NSMYWJjYW/a3M2UUcpYmICYJNEkqx6OqZXksR3981y4kPUUhegwRsfpODAX6dl9q
W5UunchBONG0TluKfnbyKIitbUUdipwo7+2k3PR2Gq0yhzVgIlLbSF+AJgGFhDk9myk4+bL/ICZF
3Rg/dvrkAhxjvR1UkcUuW7GfMyTV8gDao//SVYtsrjbbRDsMQtwWt4azH5qVmMAmtl3aoSZ2KxYa
u8WOHM1s/WcA5VI+90vAPTSKqilEL+iKzLQ8PTvrAUDDX2jUwd76XsbSqoLbpa2DRy2XELpgmYKJ
Kn3Cq2OxcRaPhVsY5pVc2GMjOCBBvcQvCb5zmMoyseaFKRLA3CZjxB6bOIE79we4dYPZnEgJN84q
9Z4drwF86NVZWR1XyrATeuRayYNSw6LPpElN07Fm3v7oSyf9AUZtv4Av28cA4EX+xmZTh+dw79RQ
86mD7z2tyeWYgeFkCGZ5+tilSyDgjtiA6zu0n80Rgj82oB118oH0byrZDMCSY1+Q+fkRpVe3J4dN
DX4h8FRb5E4uTCbXVg4c3zRcbjV0W9yA8NvYvQeNANlrtkgpbQpIwQH3ZsDpsRGz/R7f25z9LMuq
mo6YAu3xyqLodtuqrJ/f7ZFp/cno+KQ4hkjUsMfW5WEkQWGuPRWSbmliCLwsIKYDzy0udO/DXG1J
xzg46WrcCE4r30mNcFY85gqArjWUrRkr5CF3smrLL9YWkigmi1zd4/lnApx9E8JxqttWHlPXm+5m
aHfFnhhkMCLzxnq/zCITp2lWixsj6SPKqu5R6B5cSMYqWgaOZNeytXjxsczXfvIjK3VnVp+p39wP
Ex2g6u0gx1belgh7yBfL7brWbN9qusCBsxL8pWoOP+RIk0aRNj2JVlnTAyihoD2rD8FUG/WxZa6j
XusLTPS7wf+hm2uTjbHEjBfJ0IbZM2UzztTQX+v0VkIxsvaoMCKnyDAPxxMZRmR4RUjpbZRZ/bjO
IHFXPRWRKuewexAT82jkLp4ODo3GeAgxxRqsW1O1jcm7JZeUOWOYTWrjTjWffMTXHEVXyXNKnawR
Vxu2zh5RBTuFJ0V5cInnld1h4nWo0FqQlNI2P26kkHtesm00BG5CJcrtmkLmMj2MI2LcI1O+vbzD
eca56jjbjsGbbJqi9E9dkQ7yfVl7bsPIMdb1LZlIZvZz6MzGuM4RhfXXwUbyY8LEIod3a7jYKNP6
Mg+/drnT+2TB4G2Zm4NF1ttO4vHS9mpklxvusBO/byO+PJzKBTW/nazX54sFxhMMIv7hrZ/XzsRp
2PWkbjU0rH9Oo7t9rTxOageOYxtlOlONfu1eL3291VeUZ6bwQ+3Q8GImawxAZoeWtA5JNlQmDUrl
9WiN/gcCwpztXo8YxB+L2qb4YxXFwo5odnMs5xGNPM4BCkclOdwcpJtP1M+hqBm5OxpEpVtlwF67
NLRX3flgfClN0a50NOQea6jOnU216JAZ0uAI6a0EbnG2VJvPPq+l2xRRvB5hG4nWK+WpzzuhjiYB
ZDBo09QgBsQBPZxCWqopxXxs5LbOJyEBKBaRwVJuPK52kRtVhJ/H2D4gPC5zGZtkaDQGlKKwA4+a
el340ADJVDdpFxbZjc8hH77ovLgVhBY6GLHsl6GsWduIdjsb9TD1j3SnUjvxWghYd7VvdzTiw1n2
wXWVIqjV0TwSEwkaqxPyS2vR7HqnapNwEJa7PaPv9O9m3/8CHQA60CD+n4EOEUto0X75P8mX8Xem
2/5jf7kV7X8hYMaDhA7T8iCp7BHZf+FdDO9fO8Rx9wyx03eEubdl/x/fBU9iQNcU4bgjAn6If/oP
2AFqPq1cASsiQO9t0l79J3ZFutq7oOvXDiq/DMwM/0VZEcB021u5vwhy64ppfJb2Qazs3K1pkfrO
aULnx2QQ70Ie4xK5ut2ZpaF/os9pP7dZmQBiJiCUopfdbCGnJWUd83Q6EpmSsj3KqZ6zlEVWH4ob
vS8ERGljtlZuQgOkOKO9JZBFZVTg08GMgbpzFnSp/EzXapX9gQ+9OGKClueZc9NNN5bvckOfVqow
fZxm6X3RUVCaQj8xwTEPAMBue4prx8Dq1/tgcWnUhOyNqfnjEZ6H6XEgmCPuVfr2/7J3HjuWI9kZ
fpXB7NkgGbQLbS55vUlb6TZEWnobNEE+vb5bLQ16RoIE7YXuRQOdVZnJSwbP+e08z89RNYaZhjG6
deE9omnjGFH8TKREFRhudZqJTyWxZiEJjiqPl1KRGtbQbxeA3qXhAoYb/D6nIl3+KsfMvpl6U+w5
yq4lduVPWeDDilDh3+pOtvzYWvpmenNBnpdRhLLOs73J5Lgu+aY3kJbWkek3v0N3Y+zLBCSr8uX4
K3VLXigDC9vBjmKdqkjS8e+tmHMD2dxdQyHW3DhvPl2fX0TskQMrM1VOIal1+t2sqpFRXlrRyWM0
M/iu1nKmqF2cfVevoMrRuW5iloufNjHsNawpAfpk13sd53oZv9ae5ABGaiJv49x0n4sWsdRqSJf5
tm6L8iJ4KiCPy2amUcgVe2l7U3srARfOaef++H1BuFrEJRyZcYh8nm3f3ZIh5JCTLHs/SbdO7MaT
CDImvIDtjGVWVKhuxJARXTrFpf9iZpanPqSMES3IVr9pSiFJ0BsL03hs9Vi/jJ17Vzka4TuLkbbY
xAvWWYqwwMXJI+HatfmpTpduXWeiIja/UOVBmYVzM/p8GkmeNvCa6XITdc3FMnUwFFIH1aXwIPW1
tiRbM3afiAoxcySxVrWFwN2NdQM/skTzJq7Mt5JEDEJQee/Rw/CcRmYcLjXh9RkZho1ub9vFFiGz
9p5o7uWG4I7kMC9kmPIlIr5rdGsGSK0u0WSdYM5OWU6Mfjpey2BfUGmc46Vcx156rAZSu5lS13ES
r4ff9cLUFYlKo1LbICGlWTUMrEvSAUiPdnt23fxGjO62KMfAy2loK+UjnjZElixuSjc7gF/F7pcG
vbPvxf1YP7Q26eXjTADJZy6gpuaZ66m/6HYm74d8uImuVW1Wu+U4GjbEDK/0yDwWnUUADHVEogpV
TaZdA1bWZOa6r+ATIB53FMZFu0JPg6Ujrj3W/KOXNtWej4qSWnUsGhUwskF75rYRDIrRYXLEHphD
Hkbg61sbkoCQDnKUNdo71q1bNA88Nicju51jkwXvLaWIKtHZVcG6Zy+lnsHfE4m48omomfvshuA9
eAyXFWM5IjIKk/TH4lRxlZHsJTTcr6kTTKQAYAgntmzGJEBE3TpK3F9uAWyTy9LmnJNvEcrSE9Uc
KAvy9Ifyytsia0CCMipG4Dpfmnb60iI/Wrc8jXvTGo5KleGgigv7Oe2K6dbQ1LLrhfEB0qjic7FE
IpxS7LxzBgB6Rxd7hOuktq4pUHVAuP2WcH/y9jwTzlv1UM91Gu9ltXRikzWRFmbkKx9lmcwa2zRJ
B0RKjNiiNR/JC6VkSR5q+rwGeX6I8+SbAfyjmrlURuLld+UyBctIpmUEJVg5FvIC7Bf31hzJL7F0
99RaRfddGaVIhEztkrGIi3VUkK/M+sdKY0dzHpqN1u1g1SEA3aHYx3FjPLFXEbeI0uNFqyvQDquL
1hpdFPckBWLlIojnPe+kf7ZEuokjuHS3N5d11xCdQIFJRoygRXen/kDxFzhj6r0UkASAdZnaM7IS
8jDqpy7N0gMzq89s7A0BnEVziijUIg3CpzXvulKVj0YBktOOYdI3pFcvfXFqWd1uoooAQS35RTg2
uLbeE9pRb6z8Pa1FYCfxg5vOVEXW+jdL7y52okMl6x1RlFuDdPugFo46xiOyXi1v6TA0z14+fJYq
JThQgmcS1nkH+P/JOMnWGQ+8fIx0Vyp29sk111gi1343E7ihELosi0UtByP+mgZbChSSCmnqXFHx
IpySoxDvNcUldNktzWdk6PkGduOgdD/7GiHZtnZdffldfZhy4lfcOAfasuBExyGo9GSdReVlLtOb
9pqTmnUQD2OVrHOwkKhtwiYntNJ6MtTTsrxKalRb9ibCQl860jSuN51062e8jfRb8Fajn3jdD2pn
a69AU1tgUIQs5vLsevk2014dEgaHdjpT0PIYaxOtLR0oOnfJahmQDdnudtCru64YN1at9kvs8DiY
5Bi6420M40XtyTFtxgWoqPpwXYC51JNnk5j/QXb7qbLCme4Bv7V+RW3yArJ4GMfhkHMT1+hF4j47
ks0TDBVFk0Aab1GXMOgjIQHPLt3z4g7P6awdTE08asjIVkzvF9evvpfxoZWgswY8JIh6Gq9QTfw4
kb0Wmb2NzHdryEMvoxqRqFaaUuwHRKsvs/wp3WI3lvEZlgH+t+Ik1rNLXRi7JuoIbPLSW1JWVuaQ
3PqmZdEJjITJnq/ppST7UCy38bzknIjjREHkuiw+Wz3dx429NmUTstkHw2wsXPJp46u31GNz52NH
CGSL9WwaZz8at22paXskZfvCo9uHmskM1whN0atEPicqPor5GfXdluTV6yIJlAG0ngERHHRTgezG
4/3Y+rtxUXeE0NG441frIfK/eGjDRIptVCDK0d1o3pPDS8nypH05Dd0Uvr/hgsFe1MFcJPu6pCdg
8bZVN68zkvx059HWuvcu0bciI4eTYyPW05YHsLtEQE161d+bXRm4v8HVdj+PWeBSMBJZbWi0RObU
OnKiLD978COrpShfc/ntFc5FVWiSjHkztPPuqvqymwWP3lRcHbYhzYcED+5jd/TgHHXwyqTzCa4S
fLy6E/r5EJJsz1FlnVzLPM26X610I74jQucXgT5aWE6vSzngASzqnSDJ9qiklvGL+vOhL7/4KPe5
yTWpKeEgQIdHa6VkFo65dXCuDdFAYhdkbNcOHvfOGUvqGIcpW4vBptEezHRJ3TXF6/dxg2hJM+V9
y6AxQsZpCa9FZYR2Mu27hQBVX5ehOcmtgXPfgWGkqRaayiT1pqddlOLSBilVO1yFJONukdYLVQ0V
5kgLqY4t/aOvcfs5I6hHrTT7kT6rF6N+9Bd16RvxAJcS2tTdDVp/l3jtkYSNk9tPUC4mEyeopdXJ
Aw5pQN72zupM4LJxh9b4bdK9237AHOifzEkLE3J4KedB8ATHa8kTPNgjwRnjZtF7Wo3MflNaFKe4
9UiyqH8tW/3VUlCqLzkoAgVuOA6RVPDW9pPfNOVqcsrQHfuNOz+TbEwkr1Ug/LKHLfE6JPSAS6e7
kWod9u7UWM82iI3eIGbKwOV88zPuPui5xuZG5yi3kkURqDk8UVb6aszem1mo6EAK79rzTY4AAOLY
zJ5FRf8BbYBEwvO55bwzOBfGpfIDwzZ5c6RIQoQbvff2SHZKccH1sGI6CUC+AlHKdSRIPAHaVOW5
FNHFii8RNB2oqWfdFLncjrR72rJ9lRRNlgVeJ5NQvEZ/E3GBSgRiGNpkiukG0Ou1jdKrWSpYWL3b
UDkS9hHt3Jwx79TTbvGkrr2UD8TWHt2JQswUnM9Jt6ytOyjMMDZ9bh7Av7Ixt7Am0TalAyzJLGSB
trNGmxNtezKiWiu6d9u3rPTmAGDA3SzWvfBKsbZbaKspR/AIFI2nLxhT29hnujcGrntiwdtENu1J
OA0Cr8ifWiq609ndYdy62PO1WaT4IPYosIx36Vq3s+V+GPEnGlw8/wktLm12GIxnUZvvdg4oUYnH
tMuTDcpH3trg1hk9IwyWsl3VVSveksiIXhEK8SKtvKzVVpM5b4nERBxholRqu+6hU270lNQR0di0
f81nifV506cNM4TT1/t+iHlhSspaTOiiUMRwoUXlHIWVf9DC8TJxPq/iODJWsXa9JYF+UXzfgtV+
lMpNQ5W2D4ZyN3U9LQd/ks9mm9xPttU9Z3r+lV3fpVF+0kCWTCSF3ZLe2XNPbnmTXgjR+pItusq0
FIFTQVrm9MpH3VdrTcF8hcwgTSmtuND+uZZFrgW+RF+jU93Gm389xtqJTEF5m/mse2QE5udqbLNL
A2O2m6VtMp0WnZ+uxwJA0lhlWdld2HS1zVj5Yk+QtP1Q9Kbc+F6VvPQgoW+RRnligRc1SC1TnpyC
sZ5e2uVNi3syqkccPVQAgNkvmr/zPZKJAsNsRupbosnZ9HSFnYTpIZmG/NINBIkp/W1GuVg/Y5M0
I4LParrkgIY3sd1peQA26vFA1RSyrhBIEtMeG12ShsYQTfUabrcxTjVz7tRuq1wban+X1WpAuEDz
rf1EWCLRHp49xt1Wa2btHBFBs+VOK6kuXsYr/8HcsTCC3zbTmJcwX4jAEji4i5+KieVb6/d9B3Y2
SvqXVjny1INnduQH9kWctMj8cvrBKJOlDpeFg1qW0aWPbQT+AOJgsHgeOEdTPjcS9AKr0JzdIjxk
2XMcTeQ5LCRbwMhX15K12JqJPiosZzPlDBs0xciQIbXfOVnaWBe3baCQVeake6BLcHRJg8tu7tzu
6A+FT3QwbwJ0hVrFSFajytLbmDs6L5EdrSpVu5cIvWmQOsR4rwDu4t3A9AuanlTnIV745Qcvb+6A
kIrZW09odTNEZ5rtbDqiY5dH2yIJKiS6UGOD9H1YWt9I92XLuhZaWjQ/tehbxMaxeJY6qETGTvTD
TqY38hjTcYZM241cZEGUqmrGp8drWd/3LupXOBHX7nKxy5DltnC8Rms0Z20UVMqh2uBC7aPKr4pT
NilYS78jeZNSwsUY2a8hdboLlHo70aDtOuohG+zC+GaBS9zvtPI5flDzW4fEjhz1UlI5c+qvknKU
dSXCBDLDA9V56c6krsi4b62B/mBOAuMYocDhZMJMMW+BsYtoa/cUbZNrWQBUQG1czzPEIefM8fAA
OkSPAoWSDzch4XDQgOg+3azXais+C4f4nLMjqWxC3Ktd68/z3P6obWEhk6LsbDhEqrJR9ixztO9s
kUSIatVob0sUWHDGvZ0Zq3pAptAoz25Cxze0e4RhVGo3/vBhUiRzNxtKftc9Ewr0vh32XZNsFSqh
Q6OP9WtjkK+4UrltLvtJn3UzGPyIBvWyoNYHD3nVbytzae8TqKDDmEXxXRZFEeRiu8B+OiruNg4h
S/tqLuhqa5P0JUVreRxVMd8NUqfeWp9cmA+OAQQVS8T+kMfGd+9E/t4ec/+h6W3vvk29+myiGrsj
atlmd6sm49DJZujWTmn7z/2U2XdtBcTN2p3lU1DYsutX9FOh8Sip7j44ZQnjrWcTiTpNavu37E82
0vws20sjBp1P3NpC2ZO7V1mc7j0rO+l/9M7jXp8ifQ5SkVQPFeEhNwjltE2bz+axtGL2BeNEjTqo
l5tj6COYstw7KFgQqXc6ciToQfOBmj//BctNc8iMOn6IIHavdLYkyBOq0djbDOOXktD4Fwndyas6
jTIfzlOR4lsVyXYs2Y0zKY3P3IVRxNRhlE9ZPtvAjLEmVhl8wIWS8+7biKsb7qNiJfom+9Eyz+BG
nZax3po9KZ7gTDSPOV560QsdkLTifGFoh9O7z1qksyshY4teLElsboHb2Dv1jec8G+paax67kkRL
MRpAPwbrG7LHvuH2IroMV4VawPz6ZPoF5jrhAJj0cWf4Hdx5bTEkW4RDUSJpEGe9bXQRuSuBtnMz
KCl3wHBib6vYvu0MD9X3Iuq9WN6S7n7qaHKMSIc5gXzOrqse3FGkh5an8EDHOm2UxMnbyKJqxmfN
SL+NfGHEUUZ0bRnr4ts49qyHSVQsCNYCVVyl8pE2MhZfIGi5iQdbnYshtlhbm3uEVfMFM0bEwyW8
o02r3o7r3d8JThjGjq5aT+pR5CAEJhDDrvBblBh9rdEmhRaH2KaW9abR1REJBvgL1PymELRst6Lk
7p4qPRjtCEQV8nJKznrB69TOtjxWBSqv/AUu8KHTmYTrLTFeR0VfRWUVW1lYK43RxpWE2vrzbvDR
sZgIz9MlWuvRMpwmT0boNjLKGS0SvDllMOK4AM5G3Y1nMm2iA0SwzfKTiy+nhPYjJxdbg15PzlNe
cDoJYz2at1Hbpy8UxR5nr+0+FP0W53JW4mdicKBQ0dLHY9ugJS3qef4uLFG8GlDMB8y5oaeSbt3R
CnkVZqP0242J1/h7KFGZMRPmldpyf5Zoyx3ffCncKvsSvZ3c5PkiPq2FrgEOZS1dY2Eofl2TxV6R
jzQXIXURB1Mmtfe4axECuJqimzAfHtFvV/Csmj/ezCgS79DNRsDueu984P7ID2bKGMsXbQcErztd
Wc5XYxTuKWFCMtaTmY/vXW8BT0x9eyOqgiiM1ta3KcIOdi532VYarK2o7pQCHxqi4zxby6roEzMY
E5W8zAg8tlNSUkyoD1VQ1jcxr0Ckj6kTOH4cr6I49fd6JDaSw7RFzUsdAtNa5l8fSZX2aGHb8ziV
OEEqBH6UhR6BtRBNi5j8poKMT5LNIAEH33maFrVWuDjwWCVfvWuTZlrLY08rxToahn6HvpLeFoy4
odLckwudh5/Ofyg1yTLby3EnZ95BBomrOYCoa+ODKuroF/bXDLGFk9HXAHes4MTXTj0vt66sX1Xa
fWejCrNSsqvg1SusiuQJoPjAHFUd5kZ8GPvySSvopI9a8e7OA8BSkmkbh67xoR22sVdF+8bLAGIm
5xeRE/2lGyP3ZqgykBat7DZgWsTq9ox0ntYGALwdja/2wzjFSDKxphFq60YfplcdISMIae6XrV5r
ry3q3F2tUDiU3MY+rGSgwQ71g3DX3viV2ehTWbR2TSXLYO7Huyh2qKOouC5jUbp4jcZnFecdz7F9
AbTJnhg/kfnZ47jmeN9Gqcyx7Micv2a+91CKwwttYsjTzTj6iOgxFexqpA17rPfG3gfs3c1VN77S
+lsyWneAFSLWbgv7xfbqrRxoNwTapYiN5UY48x2eiX4zxtlxmEW86xclMK7k6Dz0jtoYVeZxmBdY
2qRl3ojOASZODezoPEu1h4TdrkIHoM6bPr1lsgE89A3rdbO/5j+sZnDDyc2N+yLpqQJwy7UZE0+u
GS3NffHbTBoZKFvDxDT0zxaWIb2lUoTwa7g0y55ukRRxezCHBUTR5YFOT0IwGWovVb8rLLDHLEm7
u4myMCZbdbm2fXLWOdmmKIfiVHZ58+BH+tn3pbEftPJRGvPJjNWXUu6hbdqjt7gnLE5P/m+ob+of
mOB1/F0kLzdob79IFFyZWdJdCO7V3rI0d28cPS/AKKhR4twd0NwUxdErq4zhg19mGurlzjHzj35A
0RLxpCWwi+E1RB4vc44vWMaXskt+0VICOlWX4Pcmk/2wJ5uLyOf8DopwV3ruLsGXieJU8XaaGL/I
x8klemFtuKlsHJQqe+nHxb2b2yEQ3VzdZbK132s1evckVBVI5DnpmJb04uj31CqtlGk9KjaBoLiW
702LteocJPdCgGOWsCzbsS/60+SKgwmIh3J0ushIDk+kYyc3kSY3ttmn90a1ALn1ngoGlCor4rEJ
DPe997aFVgzaejbP02SA6sgxwnFvAYjhFC70t3lpDdKu45WX+iZA4LSdRGxs6kE8DhwloYpVd8BL
3H+oa6K9Q9EjN0V1L9I4oFnj5BnOvSaND1PEhCItWyrUUWPz6u2p4fUf8grWJsbX2E/mfo5Irsqt
vVkxn/v1WzNPAS6I44Sml0G861Fl1vlaLsCJTVMArXOw+wVWL2RHn2KswoaUaXR07ZchxH3T5Uf6
d2nu7EJaqakpajRny7Y075xETzajWTzh2NiPiSl+DaV/GLR2j3rzajT5DQvyIKjElE+KsoBnVWrr
HEVh6CUSOfQ0mxsD78LR7drXLE6OVp1BFsBwL0Hbq2HjqhZT6QxfpOvTiyvdZ1nWD6yzxS9+HSyJ
JKIioNpPDfHwFogxza/hkMUnYR+mpDnSUJzcYgdIN8Ns32Tpl1lMWboi39S6aedx49LKq1gIkXCa
6qPrlH0zEj/+lcbT4KxlRte1UsMVSU+vHhmNRxB/kgZIuqJgwb8rqwg9UO4p/ylmBdGOMOTajZi9
6rWObftdv2JuBT+lwxddnyev0TstYG5DLUtZZRs2JZ24IRK7nhGmKnB9jLqxtc0J1BnX/g2ZTl7o
NYl+NijMXMLOvSqpsN58ugkjBnhM+c0wGsMjZmPQu8XAAVYYcXyMBeQlYPC3PtOgwByUokjamgxm
QdI72StNU/N0jiyUaxspMwLQ+XojwKI6/5lL8f9ikL8Tvfg/iUGo90s/0vd/qve4/on/0IHYfxDH
SWgQOTRw+VT9/KcOhPo+hnVyDsjvI+mAQIp/yEA0w/mDoGXd0M1r+4dLCOo/dCCa6fH/rtG9NtGJ
JD+jOfk/dPv9c/CBZxAnwz+OR70IMTn/JTWsQadizCaRoFRZG3e8dd5IeK7XTu6Zm79clds/lSV/
q4byls6+Xv7b36Hr/klxwvdyrl4uigmFQ0eJ5fyL4kS2nTF3MQntetFhdB0In590vnVWlEoL+gq2
hRWOnnFWfOeij0UCdaamB7eMqvemF9Wl1qdrx0BS7r3Sznej5eYEZcBI4Lr69jXH2jWNek5rXxzk
ILXbdDA5ChmCb/MiYtfCxv5Au+UlMbCf2cr219Iev5GQ1ldLuPhMycILvCh+iXxMOSungdJ38ArS
LJaS7rmyNPjBgDi/8UaW/e1otv13JCJmG4JZPzw7kdvUtyTmFU2uLJUdipGus6imJC4gMBE35dBZ
66gaqq/ZAy93fjcHjF2DKW8Gg2TqnrOwIaEiWQ/ML+w5ZR9/LzH9IqGAu99wyjINCrvHDgjiGGtd
z+RJd5pBL0OsFfqDnzgiMbxdXaZMqiGUhFW0B93XzIUpSNWzOx1cRSLtC/NTR1UEa/q48nkv2jcd
KWy3Y24Mn4WK8WBqQ2lh6NMr8S5Va6g14mFSCTBcJoHFGUIZrey1Vz+anTss1PXXgD/73hiQlgZN
lKINHQ1JWUQ2zfZbj1vO3xcNIMKKLH6uuTHRtXiwE+G+zCgoNDwjGZBfNemKVwxZ1Bujc6Idvkj5
S9YT+vGpo7z+wHbZ5rBHeobglryJBqCrx+M0G3r6bCIb6g8UScw68qOR2y1uS9c/1CgvYCiIUcpR
hQyDvY7LHNrd5xvXYdXZbUsntbBpMGzj5OAOQKaBNmcRPTJLVz3ZDOs9zYlO/5ghMcfH7c9EEKT6
4Px4ijkPOeBY8N36KVeB4SWUWUbWVXFuAHpFKywoJu1YeL+JBchd8SyzMakDEDqMjMQjat9jJFFi
d+gdv/AEI3yihR28RZBbsKInkTB3gW6TEGYmqBHvY+cflimFVcARy4YqAPHx3mrXO7cWZv2ZlUZx
Y+lR24W8DFW7cScXuXI3URjHV/ft15I7xEGMbpTX0PVu6wCRFkMX4kfC1DF2RNTEdxItD+cCh9Lc
yO+886wk1AEfXlmxEBNXpaYOjVnky1o4iX9NtHHMivyH4joDa0OVHFp77jD39H357mQiZ51LugIp
uKH6DZ2ZXByEZzoLZS5jn/YMsGIaQVIVhR0v4zthZ94n9wSBGI2MdC5uMdKBoruEGXNgqPmjo47c
Wvcm9kycJ1WXrvMB2StCZwc+cdG1BzMDMgoni5lgMSwESakUWHMtOjfNrV9zz6zo/5nuSNbGFYap
pkRRDA1+3cRF/5TVw/BLVhWqnr7Oe3vFCQYKIV1tZvSZ7JQGv4n8jFrp8rtyDHbJOU2HdVVRN7Lr
y5GNCJGH3eKvH83sVh/V9OUK2SmqVkYUTEnNOo+/R9NuY6NNXwgvGeIXkfniSxn28GkUfXGP8aYU
YT1Z2H3pIksX9EYupEYOMW1tWjBJqnHI0C0WYrvX7ezI26iBIluB3iUtYjKw1V09xN39tYkWHy8x
wJhx/Sb+IT0hpjy+1KzmgGynUbhNUJqsu74QkHClqocblEuUoPml6lEsVdE16FmkQ7IB7O/qNWLr
hOKYaHTNg48PsNm3AoQIoD0Vxs7v7RrCN8vMl6HwTPybJqGOsbJmPdDa6vogEZ8an+Z2ZvnCAkyu
8lLpvVotJpkCjyYGy08yQiZzxbAEtO4ofyRCtewjyozE9AJfZhY7g9oPb6XQauW0PGogA1NZSu9Z
MssCt4OyUaNScw4k/LAEDevF+FRRsmkGMR6J/lz4dhm/1cBj/bfXka30047Voj7qyMzKMDfb1mZd
M4ypu/czZXl3sibv1w5Mm+gboNWRjCFiOhp9evC1KU4vc5Ua15oo97opVaU0sx7MJqnGBg2UcKET
W1lrYjt0czbdcJ0NbV96qP0RWzljw27E3x9h9tfygZLPGe8KzBkbjrtCeBaJn0zLmxKBEYMjPZP9
qMHFgNXPkFmt0KCQs7mCwCy1wVjaED9ZxImku638hVdtBrIAbiu9Jwx6GcoC4sPb+wYEisyGGU38
rprt2triYIdNnUhQ5SiBquTwa/MyPcSp0Tg7uyC5+lYDgG9tuLuadygv2uGlNJK83uqVacGkAxUb
QUyoDU9USydB4NTZANxdVgBe9zkFd9auyrvB3TMrU2wPlIz1+0tMRus/IyGHbqs6346KsKm7Nvtc
xt7sH5vBGc3zXLqQsrbdGC2yN2vGEqrw6SenRvKBbqmJKaNfeo45MiT3eky2ZmbXJT+97KBjtXK6
maaZBqTEgzc4c/5O0ze5CuWV8I9L+24iiuKkEs7X44TVdQxlngiTK+So6j73fa0/JPgJPhuDbI9Q
q328zik9NQQCktww3II7mB82JWfDT4e3LHkn4K8cztZQtPEJ+ZNr7nN6cajeqXW/TzBSkTpz9abO
LXXLI6swgRTdFVUMEiterAMcxJeyaUZVih3Yz1JiA8jsY/CI5tIMu7nxM87Uxd4NRZMAIpTgmiEF
t1lgUruDEClj4oDj3dmodzLTqV6nvCWvJSImYk06QbrGx1EQNbSoH7umpgdcB2MqdydO70pfeJI9
0P5OVTddXiYbEyUxHDX2E9S3WILHcWqx8DlX5aGYcX22dohnqdmPY708VXmWGGikUDl418o0U2KF
m0m6rDC02tq5MpS37UxFhVfqTyEc5QUX+KpqXHcnGjGdDIOEp1G6X82cj7uk7+lnY4MMchI8Nu3Q
xpusV18LqoetY0LJDVGOwGiqh+c2U9Ut7oIpwKNp7DrHyl6qKYleFTVb2I1JS3DC0SPhPZSF6dMq
vZi85MyZIVMrbKA+F2evk9mYRGNzjca6n0NZDiY3NFA7cUxD7IR4UYuN7i7aJ96GD24Teass1GCi
BzMBMR3OHZsZWynSEE6rolsnYlhu57rAZTY7zYGcOBuvQq99xpZ18hLVh62Wl2G5CO0mIiIiaNo2
P2Tu3D2MzkDSUIqQD0sDvZVb+o5/huraxSv8mvdkZWUUbqY2ekL2UtMqnvIO6x+WAEQActLvkRWO
uLQsd99SbLLKkqp8QLgynyPDa899n3X7qrAZfkqYq2yO9Q0ezInjlPGpr+msRW2Y8mazcCMiIE1P
Rm8+qN6P1+QRNdDxdO5GWlOtW9nhCiR06oWHtwvdeOhfqfsGwNOUeaZBqvmpyKXAxCLdVSNATpHS
3yZ+9ctsKh1NqKbtij76sWaCPCc/pRGadZm/OWXr7mpcGKk+PxWRokg78a03mxF3NQ6O2leVgJi2
iCmaQm/hoQ5x7jrvV4LtVihe664v7bPDi3PbGNOTq7rydR4RQUz5IA6kUqOUK9v6C1MRgjPZ1wc6
+oo9IMUDnuM5SCZ+cFQcydVDOFXrDC09Vc2ppU14PzG0pMD9Kwvu6NuoaQ1DbuZ0PyY1QfvaIi8N
ZrL2SUuZdDqpc/96yAscwY3WD6FnUhLMY5f130vpDWFVSW3djoyn4KEvZOW57DiFHWoQlnu7p4F5
1YsJeUKP3z5rE8JRfq9y/7/r/51Oh79stf+lnyqou+/3v319F397GLq/bvy//9yfG78h9D9IAsVY
YVy9HJ7F3/in8wNA+A9HJ+nZYuf/be/4x8YvvD+I5xPXkhD2LGIwsYv8h/FDiD/ACKhgdaGaARDI
F/0/7PvX1tC/2j48nCeuz09H9wJR7Lb+L9HPdm448aJp8W2myfk2sRUYrF3iqBomDTHLUu9UPKKb
9wiKACFrspXW9MWu1Ob+BJudcLYVlrdi553OTQK4hb+V5KbId5OtZuoUTv/lAv83sMG/lotcf2BP
Nzl8dFt33N9umb/6VKDICX3soRfJ9dPu0HoSxGXmw6bozDiA/HhpeVQerQq9Q4BZr94SoqL9L50B
18jJPxGN/de//d3lZ8CrY3LF+JeP7zey8RevTN8SEGi5qL8xGlg30eKa7+Vo8IZLcx/WRM9laLV9
8vy//Or/DM5cvy0fEJ1Q/ObX/7jeSX/91ZNUkaHGwn+b0Pnu3PSTW73aJVqi2azTLcFA7mlpmvgx
ZRZjXhxrw/x36s6kqXGt3dJ/paLm+kJbvSKqauAW22BjwJDkREGSpPpmq5d+fT1ynrg3MXmhvjur
iDM42WFZ2trN+671LJwcyHFmUCXjcJX2mXPU6g67eRf7GTisUnwB3v44nDTIsI4GNXrKIHMxLP15
iamnV0NTZMltjZjkmtwxsindqipnltYO8kqVtthgdTb3eNr65KuxMf30989lCrqxNQtvlEMtlhLa
n5+OpiGCvlplZDyXe2QswYMRx9Ee2ZK4USIZbtmBZOZslL3HzkmUm0rq7sJNwmgbD4FYfP68Jubk
u6uZELVQRMXvVJjLVyvVaAEOplcdsNQXzwPxBjBsCjXfhE1TPBtZZX4xLMWFhwtPij7VhnmXyRsx
mFLef//aZhtJsFB34E1lBMSBW24TPK3zUCDwzJXMWphhOIKZs9tZYzhsj1HUKlHQ/14R/ktCrJiG
4sV3Z7QSD4KXFDv5VOb880l4snd8pXD6A/0C/7p2KndVNJIevOcHOjRENbxBi+It0U3F13XW0WQI
EWMu2txeJhHljJHSNoc4/wvg+IfxSXtHWKbLO6tOj2f68z/e3JRDfcHrqx5sq8OM0bfl1tA40Wpx
bj2LvDiXcZAFAsC6+nw0iA9vLx9tmdRp+VQHsvrF28up3XdyWvYHonXtU4FfHepZhra1jNzuldqh
2BtVy/Yj00kZ9xAejEDDqXxUCNziQC1QwHfdVQ+h8crBqd5/8fZMg+PikTFw6O5zNsTGchmeJNXK
xaisGQdV7+pTQ50JwkDTfK9hlV4HZlgfII/RBMkY8AtENtaPL27Qh7eX9B/uDZkLBpfBovj+2ahW
ElsDvuMDDljlqRpSOccDUAHW93tYYHW4tqUIb/wS0TSa0sF/bH0v0lEUu93JzXEQfn5BfxnD765n
etv+GCuNI/E5dqhn0tT65gchTM7o1+cf8bdBAWyckcFKxsR1OSgcigFwjRztYANsUOfOWDcrz+vz
TVZ64TXppP5kCFNWRAcVnEkK88ofW7mx2yxGiqEkzZwcs/pnjrZmKVw64Z9f38fXhSbANJ07yBFo
O1xMqH6Xs7obSX7r956GPc1AdBSQZY2UkFc4QZTocu4D6eNsyVzWv5jPPk6grrBoh0D0VSnKm9OA
+eMBWHUix4R5+7bsrAAFZGDVJ5jX6t6uGoyqtc724/Pve04uevcS0D+hH+Egw3A11/qQDgNLNmFP
HR3NMCnnTeAbuGCiXF85eY5cfJpGWdmLudcIqkN2jR4AqO1tmTXK0i7S4hn9OD3/0kbjXrk1RX9C
cAN7zG9qLLzHOKj7XQdtF4HK+Hhef2M0gg+ffwvncqoxTIOWIEQaUzg2x4mLkWtrnl2YzYAitwqL
a7fU5M7E7r8yKuN+qBOWIV9gi0xbzCt9OsavTSxPaDRZpXzpE05T1ebGojazqEIFLHLu9cGi7azb
bnDTmzzKOGWUCOhaCnrf1b7J15yPStiZjnyg0N29wQQbbkHjdq8I4vKNS27JXY/M5acLsnjFsVH2
i7g3++8px+mnuLHbTZx75i5DvHmlOhPszZH6lTZIhRoeBDeqLLhxuy5bpa3tHjxaBXMTBdWiHkxn
2VpEijAwXQghkKlWjjuEL7bTGyjpwEZM9pt4EhEDesuwwNxit8KTMRaPCrPcdVQr5bKF2n+fcsKk
SnLQqKiCcRkh9PSZ8pKa6A4Q56UoHmlcO3UtmjV+K0oDdhDuC7izvyjEZyfbQD2Hm0mLb/y+zU9a
Vqg7PFisgE00vjqBJp7D1MMKSul35U6nw4wKYvjFKL58bwyTLYBg+0U/kXQ442IiJTYrA41YqgeZ
mWKv9I197M1M7CNQYEu3jfrXz8fbX1Z7AghUghNtG+mASgvy3YuK/dEtzDoPb40iYRy01GReR6MR
e9XtK4hDim++jI5SncAna9jjXBCimlkM1z72QP8GyEIK2rMd6hNYha+2pB9PDPqUKUHHYNob2dbl
HGsqkRn2Te0c5LT5svp83DudVj0L0YagEUtaDA16JX006l0SRTB6RR5/8UjOe/N3EwvZqswnU6AK
29MPryQp4pTpKy247QuIfpbZFCchlXzTUac7VpBRgplJ0+qISRNVfhqYSGeqFkMQh538dggC0PcK
ptJqFvuoLwzj3rNyzLb0GCX+YQOEIS/tLsur7tXrBE/cwEFvEEi6GuL+QfYNtV99crZywGiu4Izs
OlXgoWp4LREh+ln6mHkDJ4ZhelCqOmLZQUu7wz4AFbeWsKhGN3/2gpBLjaDw845GOI+R02tXpJYP
B9fPui9G1sc9CdQDzrg2kY6MK9V4P7Dok8SlQRfw1gg7SvXwUq4CjE/fAkMDMJLE7T7IA7GCMJjO
jKrKvlj+/vbxJhGajGowH6Y5vWh/LEC+m4y60XXhLep9ZatKQZcxGMwdoxSafZe3yswPErnidXwt
Yl27/fy9Mj5+vqtOKx/bIQ3V1GUk4kCIeZt3fnKrAkeC6hZE1MymlvoMul/3KoBjIsdjUPeDKval
HWS/ROkEI7NKwvRMY8M+Fli51sRDmB2ypIIZp2gqsW+RuJezQRt4jIaHXZDbl8uNEvZiX+NFXPtN
yB+JvMFJqrMhGQHgu+W9p/TD0wjCDCAvjRuxcEw3IFXX7LkoBWjlHogmH82G3u8AUtUlOpqyFXtE
+nTq6HTXJ9Pl1+fFIR4ac0cCUPotUFt5qt3R21pKN+yC8wkWKZ99hM1SPMMs5+d/fnc/3lwH2Tf3
iPhqwVnpYm/TmhWwgdKMbxVqGc2Mec2+LYTubzQzFFcCbOWPTMUnlOpDsFSgVHwxuC4XaQ5rPClH
ZXJi2qTX9H5wITSCikP/88ABpD6VXSnX4IHbdCqj2/ry8y97GT0yHQ2JvSGjW/AfaouLKVox617D
/2AcBrPlwYZF1T42rh4g5av6V3rw9dyqHNLpdMWPr5iLW4rZVXvN8DoBwMd9DQtIrmBLwjOyKiSa
wi+TzaD61ZqUhORKHXCRfvGIpjLX5ZmEupkhdDaCf5m6R9M1Qf1W4iBB5aMMQQUwRwcgr9Gfckmw
SChuFqVe7+wobB6oWf90p5HSNEL/VXdWt9XYXi3cNKZ3UCnJA/qD+vTFrZ0GyvupnTghllyKZ6Sg
c7XvHyQETkF5hYuspIqbtdMjQXxDnK0MkaDDTZBiQ/70HpADiP0omu4hA1KZ5pMrow3fTFpQ1X/n
xrEL1FXyUqj6nm/sHzMXnzkaihTaoRpNc4d7oT71wmbfGeb2fcTpdjd42LATLRppHQNDxIzKvK60
ztpRI/2eOrN+TVgIb2uH0tUIgv/WbTuXP6nbszG6DCc26QRpMksEdaxO7GUxJrdm5D25XdHvGnhL
8zQq8AAg/tuRRoQoseCUPFrOhlWrPih+8EWq7oeiHvt+zr8U1wzKKAjx3j9G3+pQGridOLhFZ+4M
TJbPrVcwSyaBSjvK1sp7jIRf1mymzdjl6IFiDNFAtdBxXRb13EY0Salk2gEgiP9Da2gBm9hN5xzR
qyUNt+4YQcfclW5hH3X0hpvfc+MXY/hvV0Evesqg4SX5EHgDfr/3lT4SB4Re6Cor3alQmwK2iywk
rEmT/1Dl6L2gFjTm0fT7WVNX63/7IihoC2rnU1EcTtLFcms3tHv1XhsPLMjBLs85NYnRMV7j0BB7
G/fgdQFJYwTcvuhMlJbYn50vruEySGY6igNHYrk3KIRw5J1WjT9eHLsTRc15Vj0gAXX0ZW+prD7T
i+tn07zppSG1kSSOLUIWxmBPfp247zOZv+WghMeFZZjFs+fHrNZVV9anWG+qjdIa2hEzoLkzp6Kf
H7b5phQW3KCsyzdFMhgYNwY/CUl4QANIWShkCXVsFvZzndYeuy9XP27rxwWIfShFUqLOMXX81uf9
8VUTjKWx33T/zBH4SihA2UW4RpyLzNq2xa7MFIznvnyJGju54yzkHAmuNXeNwvkbsauxDlVtuC4z
7d4PLWNJ3IqElpj2y8QkQ92vjO6trDp9D5/2W4lkfxdgVYLokNq3oVJVjyyM7dzCoDz/fXLoe0xe
cuycYdG6HS5IK5TtGgcTkG1QhHc0zkH4wQaccZ7CXyqmQwYOOSraSq6bsPLCeE/wyxLzqbJr60hu
m8qROPhqE6N1l32TWKluCyfIloPI803ulvGRprfPwBeMrdhKf9Yk+92dt1WwjdsNYn+xdYtBPgxu
0fwaa4nTYoS3nbaafxOw7qzdRBtXVa/kj3arKD+KtMYiHEzFAp1fTzz26XhcYHFY2KAt1yTQyBtc
gv2aShdDhVqWcwRan28c+gpH6VbBDqzSCq8q7iHffiIG9IhKylj7qp9De4AN94pQwLk+lxvasWbf
JeC+6TKPtqVdhWuTg1afRsEqtmt7O2hBvySISa41YnN2AO3pVU67w6hpO2J+5PCW2UG8DyOORAic
OZ2Dz9tJXVYbdFbKk5N1b9lI2ATy7QjQ5eAFm9JzkBXr6UsaN+6WSpayamqQIk4kgoPjNsp16o1Q
K7ImHK6M3LwVSUQmfDFehzEwHUDrIt+Y08qSSr29g37HCkQ36tEWidzhwBD9vAzs6WQ0/SWatdk1
G1h8WiLeIppMl6UdWdnM6ODllQQW/V6rrKLXcKRwGCrrkY1mxhscRNLcpJQibmM/hExhxrxy0rT7
IwctDDPuVHILAy3fnI9SSAa4DeeHpktupMdO7gc4TuOGGra9zqoecDcgRw01jS+vhk7Mxw5PUOHn
33WvvUlaYe94pgDczYycjA4jtVGR5+RFSbXA/eevTUKWHoqxR/AlTfMaqZ6zLbF0YM0uc+R9sprE
D2m8O69GviQIalZITCqZgn+eolxxI4a42YyGAyU5yZOl3RnGPtRCuBwckX50kJxvJy3jxjdp54c9
wM42E+NqCAl0sVu/XmukN5BS5eIAB2jg3pBiete2znidubK/KjvQgzTi1ZXHSJ6pGFmgKBmBeHbb
yVWrDrJaNGkxFouaxMO5YagAdXSbiuwQKsFCWI0319CpPFUy7H/ZnbJBCoJJIiZRLbAKb2XICfTZ
pY+isjWmUu8lBRB3V/e2/dI1UF4qXywd6KZrP4P+m8iEtBLYNFfnWTHgNTuxDK2oLnBhIWlWXZ+k
+Bq0l5HJeS9V5tKqar/rZaDBaYCM+lriSdkw9+ebqFZ5J5WgLfVF3eovndlVJ7a9DLTp2PH7hNsD
4+7nqmGMm3TIA6BFzH4K7s8535MaRms7ayGDeD56lJ2Az/rXnieNtUXx6AQjLVu6gz+s+rT15lWj
YuvvgmE1GLV/UFDyblo7K/atmaU7RdDqJAVLGfIZdkkWXdsYh6UgKGHll458ciLV23sQOil120wv
IWkKSzQ0d8iv5LZTreK5CCaSdN1zWp8XjOvl2Fk04HRCSjZVGcnnADMkEpZpsJ/vXgK2+3bEIBVE
Y/rqyTAvZ6kZROs0QUSrUjW7UUSbvBqGZn4DL9L9TP0+v+nhJB+sNEdG2chhW3WaCYa90jeqXXUb
ASdwZuNcB1adFhheAEORWATOwoP13NYllLYoqU+2M3BCTEa2zGNAdfs8lQ29Vp+KwkUJZoSJdhWg
1jtqUWZzAujNLUuO9milzOqunj9ooXqDMak+jRmcqBniCHOmheDTmzy+1hUxbtNB5utYDvF1RW7k
IvQn3MwwiOLRUBq6XxCTO75nri2qpi6vERF+SyFlvBU1dI+ZXWjpLMta9Tm3wjsszsNa6YhXhIO1
c3y8Y1acGKsyGZ2bWnf0jYGC6cqJWyQerYWq3enmeVjU94PWRQsXhShAh9S5wTZ3a1ldtGub2jw6
027TbWye3LkvSIKHwCaD/HatMd12aXuvqTol2NFdsikd30KcMjftkOS/GzXRtDmKQsVYK0FkT4wH
Ey439DoULohNgkmp4voJ4nIlUK9pHCSLJgZ12+Llm2Mt9FnblOAbhvhrSzGjVef73Q5dPfEewFwf
Uvq0a1RZw2vGvm9BPduHZzGWCHNHoqxOCjyytdG4MlwUnvhpqH31ZOQFEuUyUoed7glMmoqkoVFh
BddcoIxBaafrdsDoBlk6vilDBXgfxOQSb+1e9I0+80jc2DRUENayVZVFl3ZvudX3N7ArYZtSqVnq
kspmAkn6XotVa5sPgNgHrfVWjqZ5d4nS1zsNe/IhwU2/FAZ6M94q3npUreqJynZy6EFC0JweRPtd
WEn1cG4wnbd7EtH6Uepx+gacjXZ+loFjxMo2qxTLWuSmASY95ownOi4Ht1xPAgwaxoNN/xmeViJA
UnbIjrBIbUdckHj1tXKfMzWvOdbkGN8yY46+2YEJw43cNJKt5gIhHoVyXvAnD3nabIKJ3rTnFZL8
F/x/htwUuHvIoTA0YmWrJuItHxuX1SzH3hPqMC+jdnqXNTZtvsz1u2ZqOWSuSo8TDweVeHiQ6LnH
VeM4NBYjjoBg6kPHvR/0zto1BSkvbIPESVWsyc9lgnnwCB0FX451Mmwj50gqw7QrntQDnW9Z31XS
ffj6ceAce03wzrgEEz0XbCs4RJQla7fMO965mnNciSRh5He6TnKinPaRAD2KZ7ecDlm9N4KuAu+O
Gx685zM4AnbK9lB98yufEeg6eTFzLcSO1L2DLX5r69XVekytLlgaRObOuElqpdqRs6ThVMAS8MMg
kZS2ESVLGlVj91AjsXnwC0c5OADZV/B/e9iIAkhgfq58agoq/0Wra1wPMvTBuDViWgvLQRJhtEf5
X88BavR3XRYeYo8okXnb8nGz0LTbe9ry1U+1UdpvNQUkmJMuGB9LUph11H60N+cqT6LZ2s+s8pRv
KrveHPenXh31ppBvealRoK2CINlEmPW+t5rdNQiIqzqcWz6ysKzWVmFmjtdIRvtnZh4gC61l0gbU
ATTI0Zkkb+CFwsm5Ms/SoNuhZT9VTmHcjQmg6sgEZmi5p0HvnQ3zKCYPcM2zUKgKu66MtwwIUe5R
ctbYaCwHC3wXY73KcKH6vjK3MLDNixzrYurB3SYA5s7E1L6h5D1MSj5E8IplPgd2gSATHsMq0Ntu
BUHJ2o0E2BsRcYlQycNvjh28oN9g5xZ4KAQGG+iepkln4feIeeJ6mNJ2Wkw84dDaUJn08rV3Cnxt
hm+NiOqInfhRVJGs5wHiv31mwhhY1L1u/GTswa7oub7oJg9i3LqYNPorG2PMt8wqzL0fBEgK3cLq
VsoQBk8ydY3oKRnUaQWgXwQkodfLbw7RQ8p1DLvBX/aRlsprBMXK9yBs7UUhqkmO1w/rpJrCvJTc
RwTqH1JHh1qbNlvN6fp9ZxFxr6GAvok89U2GFcehKAqTY5I5LN6sA/ELMyJa2Hhi28ytkMlsaTWm
do0TiEynrnDtF9KGbCwc5NtV2zgD1Zf4pMYtQrfpD21Vuc2t18K0cWfUEGS8NkxNfRRDkvHznJ5e
qY2SakZ+brjubNqXieRw0YI8nMvWw6NJD98+jqqemfNzTfb3/oHQMhJa/cryDkUI1edcvj13tqCY
gxVvm3wjLc6x2tCzi04RiyIjhjhYLDSMxOXs/NciVYQk/0loTKofcQaaTEjoxKa9RzH18tEgh+vz
X8XDYR8Jt+R9p8foLFwjBRJYalOhUa9v45GhAYBQ7Fk00WyQ3XCCdi6fw6jsXpnPYRVORzmWYT7R
m07NflqwKXBy90nNaw+Cr2XQKc/0pHgmMiOBb9uH1q8m7Exmo2kuIzOWr5L5TbTTrdzcWRbYv0T2
yN0yfFOPJPhhCSAIDhRHYNJhIRilY9YXnNPd0KY53fQOX72Zan81NiL4cIVVF7xUhVsv2aNAgaIh
eSRUpjoohl2fdNMDg+xOXqvAwzQ+XUZeTFgSxS/OsyTpKURgUPIfC1T3M9+Nne0I5nalxoCm5CiJ
F6FWQV1UKMFUQeObBz4JfJDd5KrClH41pEh/W7DgjewHkmbs2w5s4LwVZQZm2PWumB3sEyZVNgph
wyLFV5yx3fWvlNhLtkrrRte4gDMQAYl/XwEsuuGdtTuIQCSUREYt7vK6qU88du4fu00cIj182joe
feIstPSYGt44AmbV1W0RKKuuAU2b1lWyl5nC//jJy7kSIjqTw3il4m1WQXK6I6cIqAD+T1dxxhuQ
GDgAXF8NfmShys2pvNCj/TzdHNuZhlhWtbfUgvVdr+jJKsFsg7RoerCdWZ1ELygdYq64SlnROZ0k
7YIalHl3tkpMj3aMVJUTDPBVQgQMzvZdVac/bDbe922m58uwS58UCARwcbCWw8QQKRyCyHpI1Vhs
OP8RvzaqFD9gui5zZJGwUlUwVewQ7pWwZrFlHmR8YHjQyMjm1JB2dI7PIziKKer5MeVsG0E+s9zU
Dvi9ohLXEM0leqWNnCoWQW/3GyrlwxY7w4nwnx8EP2JxlmNNBkdlDEiDOZJ3rQaWpALzIih3HRv8
D6+u4Tl3VSBjoGTTDTOkq7xVNhXWedLR5Jr5lIePnREXe3+AKaBYYzCA2Qr1VzMkAsnpK7DK7qT5
KADc/xB2E1PXUtkmDgSRraQThXPPJ3vDCBJ1Q3IH/hCnjw9jCZN2poK/Phdo/IRgpJkHtVouR9yN
j7/7ibYF69RrE/1EGeuJ3A7sVrE04+/49pxFVev0mM6dtwSsxU9wft7tebhL3/WOOXsLzDTT2x0n
sTunGqIf6z55IKWcjjIZDP5CE9LSyHqhIGD5VEsk4S0OWXAU4aSlYDRQdFe5+T0dCfwspj0WlLiK
qrZnHXzofJbQEKVNp7lrNdLKOWHS6qoWMRFzbMqOIcxcQtWUriS6OEloU4wcu9OFjhdhVqKiB3gE
cvXZBaYQrupAmUa6p6Xfewzfc/a1weE8uwG3KK4007wPy9DZk4+s66tzlfB8RKLSIbGq2Ym49fTC
PJXTdvJ8vGM9olhIj5lDKWrDo5PHOkToKvKucziLRyxpzIjnibhU+dKZF+yiOsdkT0yUD5NPuFtD
6dudisRn32tGjQk+5rdGuZX4VX+YOC+XeijVW1Utg1WekMJuhkO5CXtjWZJCsqc4ptxltAbn50pf
odOhrOHE2DPGWnrTmUX5TFSxNRd0wOdJ2fR358q265n1zko7DjV9uuqkaWxqK6sOID1oG06lrXNB
kq50/pQYQb+1Kh9ITzcQnlB4/lIhFpAZoc0rbENRtk9QIx5bt/XXKFPafYPGbu3gnISwaJsv5Ign
O3Va+AI/aIgniuRshE31i9YN0TRtK8CA9MbK1FW2jVBhvUXSsYPuAdPdqhI8aFoPAT0I3X0lPYWa
DdrSNrObH0OqNhtzyPdCH8XCbkhNom/hsSsSzkohuuJIbjeDzpTsylsH8+QMMVKwNwloeTZ6nGPz
2s+1eWXETPw19PSlySQFYC6o8R3HbtL8FEbkG1uCL/k2Ddyy1ynMcRefu/Hndd72W9Yoe5wKAbZU
GWuWnfAcpgYQuRIeRHzTXmZ16B8LpvA11SOg4UC27s5jCfUwiAqXrCY9b7Ot3hAynlGD3TRZ4UyQ
Hlx8XhoBXemWReap10Jtg4c2Ll4GnH/XbGjYlJlRfK3W41VstNqPqjDqUzKp15zCxivsudrKhUV0
IzgdgKTqhwe8rP2DZ6jx3nXZGFiZDtY4gm2UtqBKc8PZgxhur91c0X4ynsLnFrUJYG1G/BcNiL9U
xOnyEqjgMM0gh78Qzsg6wreb17Qb7Tp5oHj+0yEIdVsRyITWycy25Kg46y4t07swaJ/atqUNqimO
Pg/dzHv7LWyRqFvXidV5X6gBPmrxaA45Kn6ASYhnWxcd3AYCC/v4eDyojNd5jCYxPouzDCMgcrIl
UmDX4K6FuUygmHv9xa2Zul/v21QIEFSDDY3loGHVL7pjHtgbq7OlcWj9EEDr6PbF83lGpkqlLoGl
yhuS2B67LIk4RcCavdWLPHgDx5Kjk0vD1efX87ExjGvBoe4EQeEvzfuwdLu28RTnUNjsx2ZpQd9C
nY6MIHfouhhM3p9/4JTCcXEDCPMUFvJ2HTKCRt7Gu8YQ2+02IhVBOZAzKJfkVgXQZkLV/Sm0QT0M
RW7cKdBo1qxQ7k0Qkk+nalzcrJN1ucWl7j5+fkHnwfj+iXBBdA2n9i5eEe1CG6OFBnuCelQOo0GN
zPYC97Ucqe+qJVkWdVX9SsAlrX3dGTb2SNJ00vnHgaypX67RwWLSTKKu8JbJBbCtaNlX5FJCYGTH
G4bOyeCFhzbZhF/01/6iQ3AYRaotdIRQ9gdtmtrC6qkx/B7qjLSJsSrqK0UG1I1iIqhk531HDlTf
+sSRDzPDApjlAbS9Jk8kIcSanm/mjuCaEE0SdhkKcVuqNfR534535/XCSRPn+PmNFtONfH+juWSU
7KpLk991L1X1uRFnQcC2/2ADXbm21UonntuI1yGWhhUFZXNXd+yuiWU3n/u+JMXL756FIzgVTwcd
akrOKh6G4KtXchpxH66LFUPYOGG4uotXEpNKYXEWNg5dUEWP+UT5jUBEnaAhElKNHfGYElMelaC6
ID+4W5s2j5yBJ1VuRDNaW2faCOno7BeeblWvDd6NResl2fKL+zfpHy6vk5OnxTWiobIvtQiTJYHU
h1A7xOcOz7kGFg5x8RyyzZ9xZS2FSA5wepm8ZGGE5VEbqbRO/bzPr+TjpOFwo6Z3hSFI0s7F9M6e
i0VHpeF5bugSKzj+dE3JyYpkrr03dYw+/7y/KIyQ9aCLQtqNVci5EIZ0msSiRFTJQYdUrFJIfKUd
Q4RIERm3ZefgHk5c2PYlEN2zOvjzT/+Lttwhc2gaHVBbEPpdfN0Q2BGJVLxqvSfqfVdbVLQHy9k3
bkIRu263dBjia2dCevQ9mubYlPJoBpB2cyAOr31ePDhd6h9RI311Z/7yJATSFB7C5ImwLnV9Jcx+
U+0q60AGa306y6rP6lwaxsVzBQTp9Pm9+MuTYM6xEXVM6wXyjveT98DG10Cgbh5c1s4rU+eE14ow
v0+TnDZOqiv0lRqDrCHH3ZqGac8+//izTv7iFWCSRuk/zSI6+UrvP18phepahWMeYsVsNgg3/avM
SbJXibN1JiJzAXQH4wUt3seWMOIbYiweKhfSGUBVAijKtv3Cp/W3wcEFUWS1BAJDYV2sHjpuxYK8
N+tAzc46lVFOkoqrR/6qQFBEIcOyfxmECVOs5wUBMkm2Q1yvRYAXGLKaVSxFHYQ/OtXvXvtxkjt8
fsf+8sC4S9xqrChMGpeLW2HoKXGetnMwRDzVvEuDFlaTdq/R1KSNRdy/njfL5/mq70daE59fwF9U
wyyueKhMIuBsyqHTFf6hjqj73HDDoDEJkoqGO8jNpDlE8Rz6JnA0s653qZ+OK6H33lXY98k6tijb
fjFu/rLGO+gsmEGITCRK/FIj1TRFDofYCG9ds9lixMnox/X1uh2xKUN2Gb85fedARKfsQzPS6Fda
eIwhP+z0PPChRpaxXFZa9dL4gnQe+ApEGYjmYE0MfOmNHUx3mxLh57fuL+sScspJW8LrgobmYmjh
iuckWSDaraY5joqVfWxwNu6MwppOJVPbD+DzP8v0v2VCfshT/vtf0795JWOwDP2gPptj//NXN+Fr
mVf5r/rTv7V+y+F4vVWXf+ndT67+z/mP/bd8Mga/+8V0gqqhKL+Vw91b1SS/r+Kfv/n/+of/4+38
Ux6G4u1//8/XvMnq6acRp539aTXGG/PH4/lgUV5W3QughPDDP/ntTta1fyFzmqwuaL+QhWrMjL/d
ydiWp/hTtmmol5Eh67wA/8TSKZr5LxsRKXshC3W0xr/9D3uyotn/0nlhNHStmHcQcWn/lj9Zfz+a
TDYNWJ2xg3ExFF44Mb9/D3WffkzReyitVX8ti+LB6BUyqrKWVvm6NFFEcJyzl4jPjRkyBOIOq4yk
6kiCykVq8L0ndu1VCUoUq5j1I6qwsdQ2eREeWgRusyEntSfOaqJ5ouDJsWhjtuEP7FD6yoyMbVYj
jtc9Z5meUSfmA59lrnPSX4mEXzWW1yyazN1FWvOtKeUtuQPWfHCCgEapRrRrmz7ojafO9b40HtPp
4BAAqUrgrtSpuvSgBTVruEN18BClmvez5NhQ0cKtk/y+DzIwNIEAaEJ/LQFURtAY9E22TKpiktGQ
dqpElWanc2ix9a1i4lYDTNGn2hoAO5JSYOTSf9RyPWseAHUQlRJKXGbLugtE+9OQsiFouWoJc5he
JNKz4IYpMyKdhRnDAhJBtRjqTtBJEfIaKrjCd02suH1q4Ae6Szgl1jqMNTp9lA1U7MQlSSEzGKH+
MYBlehOARUlmlkO8QYkjBKgBkEQiXxXPfxgFq9te77MGRZINhoKDtT/RkvtHFErukvhqSkaJWPPZ
R1gII1kiBI75A63wTlWqK63L/WuGDmVej6dYUMYhCdbdKCr72JlWeVeSILCuIxU5Chd+E1wZIbmD
dKfYX0rb2LkmOLk4mUEN26FSf5D25HzySkA9dbEK23E82liP5pQun9AhBzcagNJ1GYJ3gZ8C0mpB
hKpazOUQlOLJKRU3PQVqqrF41mmQ+9AsXFggSmbo5HCdX+F/a647FG/ZfV2+vdU3L8X/D/OUwdTy
X2do3kH2z//HiRXoIkKTf/UPSOFfNlOUicJaxa+NS4UCyO+pSoGWwBzGJhfKAmUbNr3/MVdZ6r84
IGNgxNbnspMwmF/+ISkYLn/EMYBDncWuzP63wIkXzkFqMsyets2hFreGCoLjYp6acHeGE6bpfBXd
pzfFbD+/2h13i1/u4qr7YoFlLmXS+8/95PRh4BLZT3Ll3Aq+3PtJkQ1XgJCcqHk2vINENZeXtrPq
AP3jzy14j9dDnLi7UvEnPGAZiEeRErruIMDaID+zQ1S0vvMLzpv41VdZvlVCy98MCZioPrXDBwfS
AyUBokbux3Hs13Ymi1sVQsrOYqMKIUeWSBcLWOhmXXhUFc2BznNfh9/pewJH7gDGPul1knkLx8g0
Wsp9TwqbTGIysUkUaPW11SnGfRdHjXuI3SyPYCNFiAVHu4fz5utt0W5cn3jMVRpHzjetcZSMDCSt
JfE4GcZmZXmp+1ZwsO2uat8kwYMoXnJ/XJww/bokYIe4vwo1yLwEDpRBX5YF9gWZ9uZGsQ2owZob
EEXnMeX2G8NLbbQzbZXGWxU9PLeP4BK6d3q/zgg3ck+eYYbVwoLQdEXg6MBHuH36HORjcugkO0lS
26HwTbv6aj6y5HgLdAZMh8g425vUdDyMASPqtnmSQo9Zp7rhLT2tDP4vaeexLCuSZt0XaszQYhoQ
hDxa3jvBzlVox3Fw1NP3iu7BX5nV1mn29yQrB1knFOCf2HttApeZXiC17yHnWqBDCS8AKEmq7+SC
wI4ad/0Fe8pjjiz91SOfsQvUYzHT0p3WygRf44oALlFprM1LN0f+g81xWe5Ru9W0EUa2oJ5sFiu1
mcIDwi9d8W1yvFKeUZTPXrxuLBSHYXV+WGPrh08N0hXFgqLiDXvDMO7dzbTttGoQz+7GupC4wF0O
lK0DARe3kSQSPAJlOZxGOZo/TGCPDOIK9FveCug+FqoK5gtLoPAbrKqgjsmpmA/mNpCEgkHfedss
RW5n1XYjCljpqEQjtnqNRoyAu8A2xM9ZevOvqfD7z26dzTu4G+WxJ3AUFXLdkvDJxDtIyEUJ211h
+tspaqTxisKpfY6WiaSseS2DxGmL/uLqvCLGqAnsl5tPMc16e93249rBdB9IbX/vLM5w1TmopTJi
f45hNYX07TnRFXiZpuwLYt7ys+uNIYyjcNgOuuuY8DuBasmSXSLOd10FEKz61srikFijr3ar6iNS
Cue9t3TkJU2Ydb9V5pFiKjlAJ0h/7WbGag6+wCLZrEqtrHsqQR8dEIwRZmsVAeI3tKYkXtUmp/9U
RlTv2kR0sBeodEFskyH3FRqWrQ8gkUSq5mW+82G9Pta+FnPKmhubjLJKQaoa7lBMscjdWHvkEptv
5zV3xgIeMxXctj+w4CN1quGZyH/o6f42R7sNryOHovFmEfWZXzt/fWi1Vj2yXfItYIlJZ5pHX+X/
YKn6H1/BYUCNyI2Qr+hvnQeupF5hoCBxSrGPDY4oD/6Pr/C3By87rtlpJa9wgxPwGYJx+P95BZcB
M7cVxnvvVg//S99pbSgvKsNDxBgkhuce+0r9wyv8ravE83abGof4BHF8eNjq/3ZU5dJECHoDmTZj
5y53hZbmyza04UeZu4Z1MVUvBZ8sH2O7Zhgh3DLbM8tu7qybBywJnYHgYByl7cfSWy5Yq9xct09l
TWZ77BehrEPmleZyJT4USqLV1P84jf/r/IhPwNXDGi9gtBZiFQn+Nlnru3rpfVgyuLUtdk2/oLie
WdvvYWH+w0V7+0H/30n7369E28G6j1mAy7/89ecwXGsoTFZ4VNbyNQsVqs1gexJFuyX/Uu48/vef
/Fce8v/8QkCYsIgwoaQa+cvvzqQOxqgoKPY1TvdSxc7cvYO7+/zfX+bfv7mA9XGEPzzgt/+3m3Ah
4DBcmTbtwG0kDiJQgtHCb4vwj8Zc/8Nr/bV1u313t6FngHEVThX1199u+DKoR9fE77ADvnoSJBxU
HbKYDb7fpQjS//1zWX8tif7rxfhQtKkMFfnfv0+Za1bGLkEoMBAJXmv8d0IIOCMYuO768CuYnlV+
Dturg6z+H14Yj9a/XSPUfexNb75urpC/X42zy0JbCkV0nu1hQsQJQUeioiYgMELnD2KOFofBUROA
ojeacz6K7dmZp24/QlF2E1cVZUe6w1o+VFh2Mcj7UhSAYDOkEr6njU85t81h8iTBljZH4qWytHxb
I5urxUMH+poBSf2WbUP0PSMLgnTtsO0lG54+I3bNbzS9UatRw5SOP6+Jm0saLgLmcPhhpTt1IdXd
rvfn6UcjZ+GTx2PPb4wrlyBWveVj5hnCZ4/p2/Ccj4Er4rx3t+XcsnBzLrmczR8j+7fHps6GDSFF
xtxy9o3tbMpgAHFcRuWzo/PfnA/Eiy2m0BFyk0giMltHHOg029YLw+DSvuhQ2v45WvL+BReQwtgs
PZWu0hh+lWs+PnoCDU5rF+LYBnmzd8fWQsNbrUWXDHKy1WHSvnPnuDOiCrR9EgBtEDLsDafOcJMR
I66ZLp0lfyCYJnpn05uk8FzrdnmQG3YGmdk9cY5qnb6yUHeXPu+dpCA99ylyhvDRUnaX4KH3rxBl
wYtNlFPIwnRVJaBtugc76qY2paM29Uu+NGR1VX2Pd8Kvh265AwKOtDr3h8nIYysbFj+uIF2ScWkz
Z9y1dRCsiVN184sUQU7EahnW36ItOlc8745et2RpESrnicIwepkFz/CDlWdp0xZBjPB0x2XnBO/G
LRrbUBHySHSQ+VWWJHad+THtdCB6LVlIeTqzSiOGyVT5zfgtK/E6c9fsjb72l1TYPD6uOqohctt2
EXjXMZ+bwxb6xruEmYoMV+sB5kalXa5qXxWPFA9B3CPJDEFh+qwQR5wEd5q8DvI7sEvAH1TlyZZZ
0T3rcTVlumRrpC8tX+VDhFztNGcRh4cQ64wegGvHOcz8OZ80EZSS1CpQVsLodcQTsNckDmHtgWW1
DHJej97QcS3fsiHDNF8ROeyoEInmJH2lOcMNoWv3+mkG+4kE27Qf0IUN1c/JxBe3z5ZsNAiCipr5
BWdo9QV8N+ouDHWDE5GJok6WqMN1sraR9+oziS6vcOeR/EblCjOy91X1HfVVJcHK6yHKkolT/eDS
k2HkqWAltzCnA+MkEN3opKO+/CBpVLlpaQ8EKmbOmAp3jV4KnD6pt96MwAzExy8boUuKRWE+Guus
Hhe2B5TPrvxjW7N7rBgzpGVlhMdKKf0V9ua896DXcnMtTTgllsteiRy8XjPg1dktgSg03oassm1g
6i0o2YqByK9OR+Fzlk2lEQMG3j6U4xDhEchm+4qKygawkpkiDebJOw+2hFe88NQFs5qNnyDlw691
7S2cHgj2DwaizMdJV7wPAz3LzlZ9ey59ZRlfwVA4FpYpVP6a7Pc6EW62QO21MZzuCT0okB7ykJsO
9dYMV9QEH52QxRcaC3FF7bH9rEo/u4kuWrJ/aIX7NSZ4yJwPi0FQzU0CVL6tpcpvgZ+GOnjoURWx
065b7slZa//MI/LRmvkT3ibmm/7BjGSDTkCLxX7AXTZYe8uRKEdrD7/YlcxEBuK9waQpbr0l6o9G
ibRv52dieaLDnPs7ZVWNfm+1N2ciQWODyjwZS+kmJtxRlKA8om8eEXAHJUPAV963SFxUwV9mtUzy
23gD/99A+m6MpKIgYpMFg3FxKmynx8KgGNuptpoOoidb1IblQQR8UHW/fFhMsJYQn53bXmHt0Kux
7YMmKl3yQwbjuUD7kKcm3pm3DXAv3qgF+HQlJA4Pq8gTSN950ofj+h5KAtyu1oB/xli3Rb/2Chwy
4nYhHkdwcAftOMEP/HngD3QE1jElhoQYOrMrQueNeWUZC1JXLqS8qeDYjW5ooQuCgk3W7LpFPulo
q5xf6P2q7QwAtuzSYNxs9zEY3aH9JCyMrAe3tHX5BBih3ZutNs+aHtD63uiCVUVYer37OFM/Xnvo
7k90YJt7tPrZzpj85UWS4728t1zhPwupbTfefLnacWhlE0HY5Whw2PXr4udfvuJ3vQ9cTcQsg4Ml
TCuNu+q4zP1qv491J2m0/HkhjmbKj90go/xuncBA3NpwdVptgy2hRHHEnTOWzSX3NC7O0Oyixyaf
7Wi/wAKGeLu0TR4zxF4Jrx9z3cY6U0M/IDkExxznqw+JfmgwiDA82uqL4W0NWRXML55RRKj+ONW+
7R85G9TRY/DS4mvoSI8wc++jze2C7DKGDjNWvGk8YgduPzD3bJ8bD4Agzd1SpIMRkhXB03Y64ZMD
QcvidYABaBcWrlGlH8cN+fq1lQWBL+60IvSqhwX+brdGzrM7boJvdpkPcuDuy8dSmaz9svKFyD2T
liBzGPja2X7TIejjlariELQV4HyrwjauQfqROekVHk+wYLMIs902mH7kezonxd7dutaRP48sO7tM
PLsdRmOY/JP5gq6CMPkBcRsaPlNFwb1HLMczGmiePbPc3LetKJ55TFtVAiRE98c+W3T1Wdd5NN9D
oQF9TyA26mfDDa9lPpiMiRTqwgtOBY+xhw/EfjcSBY2c1VQrhymKGsYylRFna7WcJxSZcbdRWi2Q
S9vvxtI03HdTiJB6Hcg/2AunxBLPytHFdsSW5gcuZ2uPYBH6ce5I8+h6ja4xu5KEeUQYbkCJURWE
KqKUIwOzLLoLRjaWN8zo37/o5FFhWKT6vc+jVXKMKWAt9761VS021jASMVlPtsQSI/IT9gH+hJo2
73OLiGTdodroDhM28ZpnLerDY86+wzvlm67FeQB3Sf7nPBY3R2edP4Mx0aCrGQb1wOValbSGyNPI
8zcqKLm+gvMYphdkhrFVQsEkdVklgtlMMufOsTeRJxaIBA7ZHBVpDo8tzuDFpjl3P7md2nT5hZfl
uIBUYHnuqQ23OMGVtdWYw5+eZF22kgNztL70iFI0DMFZiwoEe+DQTk9TO/eE6E12HR21R0AdZGfz
G/JiWfMg0XJvbNN6aQe5uLtwjNwG16W5rOnsD27zCYsWeVWPJp3gBczrV1I2FVVv6U5Xcx07+y6q
XXveLegdflQcrhQGRpRjbPJrEjFYrF+WG9Osyrb2ccGFEn7NNfLu98gUWBmGLao40vwAO3+mMLMQ
Lt1080wxYZjfDGD/YcwkenhaHBt5ILEC/sVuCVox87Dq9lGEKDPuq4LgnDAznLhYi205yYlykVxp
uQhiS4zsR2sDerJaWxjfaKP0FrslqccvgSjCgJkTWcs7vvv1ayRxev1lB6DTf1iqs0i3CoD4J0g8
Vfvi1QWPkLGXXawVkZ4nmzFu0mHmaiF+ymhvO1jkEMkuRbzYg/Oq15Y+oZXmel4ZEp7I7+xaLHJI
6q6cGFPcFFFe4UHt+z/CramgmWwSZVyf1rpGZ4gvchWOu4fAclsTbco41WtfpwF752MVVdkD2rjm
VQ7pSCk/MBnaldHEDWAuztg+bN7IpJogPtLUqCO3LXEwDNBu1CyLCcPr2fJsQ3gf9ij86TI8GK4k
53Ruq/80pde8ccuFB3Y54WWIJJFY4WD8sXLurJhH83qazSibzwQr9OaFbD6HqpFMvZ+s6PUBE7U0
3rRTO8uu6sIMmXdlCWTbjjIJrSzXJVmRZEzvMnIturAIQWO9jM1eeeRpAoAfVKLGGktpY5vhnp2A
wPHXd/YhU7jYTuW2rfkJnTu6GmtoTaT+op/iuZnm6mQgorRPqupzcQ0bH/+dx0X7WapAIHBrFjnv
x0134lrrbb50BKytJx6LxYmmCglcMzhmubeqef3JaVCJuN5a+HxLYdrnnIVePJeELloDYbCpTyjE
scpHTKim9IejJGxtfsbkFDAc8+0KR1jT/+iB/NwhtCAWIaijBPSmJu+tr7Puqo1y/jQBw6hdIJZZ
24nQPovSLMehTaBeU8HhYYoenMdMVu3rKELGk8SM6WDfO7L+dGiKb9bodnpe0PY/GYjdv2PrJxG6
WPyN/ApzvExe436xtMxVjN/dFHfbPMNbsctRFc9+BtSNY9Itu52jjfViTPk673vXXO4BG4jj4E5q
vvUm9UKuj+8BNprUTylK/WAYSgwnpo71DzcH2oiYOxk9zF/ptlpZfUci8vbNs6jPE+DzxAU7pUFL
uA7VRzVaN6w7xy40bGb0bAmnDb3nyPkz7rLBjhLDVyrxO58MDWcI5NWpMPmfKkhDaC89agYSvpMV
UEg64pVJy3oi22apmmdpYRExzZ4gTDzDgqApJMXRVOTfK6Zrr3KVIKAExjiMH0351KnBfFcWLavY
zPrBYxa1bxZ/gH5PntM3W8mAAZ1FsqMN87jYOl52kXkv924xTx+ojso/0AFmavIlWg6RW6z3/rTS
l4++Qv9tcSYmSLzHhxXw/KFGLwSmz/XWczEQ2r4hA9hSbjkPyT64FLbO/k9/sI27mtk6oRIsfp8o
SbtverJcAif48Lt2Q6oTu06GO0QA3F1300jEMAZt38au4HoHf1qGa13WzZUrmiD2zq1S3noP4aaz
XsnrfkH2+ex6TDd2lYPKlmujsQhXh0LzhweNdYaZG7lp5hfzaaV+J+h9E+JjUJoIbf6ae08kRy2T
FgMdeTid8zM0g3oPZAubxBYQAyvkMFu7StGLZIEbfQsxRhFrKplRkZqjC6j+BkdG42TkvwZuIcFi
jt2Q9DwP3g2jjlKbTvLThwTenezBIC2j7n1xLm2Jha3JwApOuV8/4ZVfvhkqb5/93spjz8iXS8Oy
5jqrrOOig4hz34V+eyQarCbSZwz2WIO9WAQ4vMehjHCZR1O5C2neb5Za3SY+Ur7vWnttMgb24B9J
nsEmwEXg6bQAVhTspWlEB3RolrGbF94Am3+R4XRZwsOGYD3xVWax/Vupv3u7uhTlsB1zlgQntUSa
OOPIGROBhgADPYEgEaucp8Ky2LDM3pL5+xJj/40UYGzJxBz+RTezf9imYRHx4k+tiHv0ncfOzphY
dG4f95keyAbT1pxas8HBE6xdBsM301OdtAXePJgLaxCDF61o00nCKiEDWMsT6XcFbXKvrq5GpxBK
1odZsYI3mXmueRaR2DtWDvyfhqhtsVxXdn2oeX6sO4v079SRa5TMfBFhDONvumJzUcONQeD9JmC2
23PSi++amKyxDKvnbLCc6U5upMLfiue3cK2Dl1Z3raZsxfD0cwsj+bEqw51SYwvN5pGvg9tnkdOK
2QrBZDzqsOGfW2s8WJvvs/S7zQapA5bQPLh2F6zHEvLEehW5RXppCYR8R3xNlyiHxiItS0MRRq8a
e2+utQmb3OqDChFeVqcEN3AckdX+c8p8vUfw+YgFLQc0JOmk8ADO01VP3DqBYZKTzD31OAgv/O3j
bn1YW3t24tEutk+cCi5ojXV+ZghGLxlhzL2E3F0W48pBh8ADa1roQpOxlGwsbPZzuZUvROBVqXJK
pDaWyMpUspcmAabhItgr9kn49YKi92KjtIIr8d1GE4eEND35agVlLdnEU/1y5RFjgzLlJdsA4rwb
VxZ5VXswLWmeBhR3dlqDatPD1WxkuY9a4xehFdm2U/TjvzONcG2PCdWKhTUXqZep7TIrrK270cJW
e5yFGr4Ct3UPZkDyea/BUh5X7GB4EwcHsgYSYPVkA4t9WBp+uKg29b6O2jkx23KmHrLwE7tYt/td
37u2GeMr3Lw7WYIHkBqirJruttBen90pKq8bodQ8ZS1Wa2fvUDzVXH5HzHPNGCtieUgfUZ7+3EoR
BGdzbBeetjBZ7pjJr5SHt9C1xc6xEoX0sfRPvf9Obzif51DM8MjnZTrmKMt+SYpKQqKisE0mso7o
RGaTEBCmU8mWkQHO+KSe3kfq4B9N5/M7KJ/WcV9jmmuSAhMs5TbZM9adCDsRHZWCWLQrJN6oHWVn
f1fM5PellGyuE1fbKt4i+M5WUrImeSDkKOp2SmMZP/SkrYPgi/opuHecpkvDCVd/jNiu7hEdeDPw
srkssUUH+mQXzRAdMmr9r1pX/qGQU/1lOG4Iema2rTNuf8AyNA/rfCBm9YHbEjgyk4MCtdoOXquX
nSIkuV4aDSVh6oI6OUoD6qE7WY82lutMRkklc/UpyRWMFW5oSG1Rm30oWp4otjU2bJKvQvXuM4QN
2BRVg/MMATVIsqlyT37L+09NInKJlatCyiZnsgdQlsUtEWsket44QkVQd1m+hr8YaP7usLNmgIS9
3bBA7F69sgM9yiq+2efgO16c0dWHUtnlH6epV7REQ0bhGRrkMomgY+NMOnTUXteqrjxuhSLfdv3g
CfYUuNS/4BK0JBZ1enl3M/QWuwzIxMVyxMRISTeWc7I3aeqD3gwNtWAmG3DvtviUd9rVY71v8lZV
aWUUKx5cq2U/OZrGlL0uzUD+b1Dm25SyYMZWwUIwuwvziLBM8ND1cKhF41yxqdoOaW75GkFdYb5P
KiYRf7tceUvPRmEtf1oMx6e4NtrySqoeEU4Z+VbB0SErzDigU/G/kDhY805SOfkJ0BF9kB3UqKfc
6sNX6bfmFGuu7KsONO8jQDVWn6K5NnDyeQxZ8l1bSL96tKPACBJm9prRP18Zyvmhn7/aAtJMDJOq
/5oY022/Rhqt5nGi7j0JnoHLUSAYGHeDtO0nK+/8OslqYb2SHGlXx9x1rOEYdQ48plGIvWsY7YPK
/OFFW0TmvBu9af3eSqdIF2EtBoRVGArxsDhSx6Zf4IPme0+hA/hMoC0zpTYp79xpzLZDY+QKPrSt
jzNSAtooFW0P+M7LR8q6+V44gHzjwFrIpRzMgP/KX7JfYtUmyemVhyWXXW0+7JQA6XMw8WC7F8cT
xo2zmb3jhjMhLggVXpHNdCudMFP4Z21zY8clF/F7uwlKxnwr8JtC62vflV7rdV/3GsHgNhkAvnTO
/HSnjbx6LxXjAJ7NviF2TZMlm+8O13y8ieiCGq23aEI2QN3yxYvV2R7RT/9ibIZ6a1rpsVnjxPrt
tlX12LRVmAieFeiRAS/vG98ntqslbaq9dIwLX8Z1c2eyhQHjwrfS0Z9mpHPdmRnRc0mRDcN8cEgu
K9OIhGWCRzcZEuA0Rs1xETXal24JipMglNPgq5ng+OR1/631Vu8u04Y8EY02v5gOXri+Aq25y36T
bW08Ebqh0ir6VRKYFnnKSlh0MjlYKECb2IejD+2itszfA/gWkLpLFRYwfsgRuNSYfD6qrJBqX+qG
1sxUXM/slKM3poIPU9G83qSRXUKuZdaDTB4kv2KHgmRcNI2GrC5tsY7HofMDZCoEoVxWwSDkamZu
lKfkg/bqLMd5lCd0qoKVAT/1vTv2YtoLPVUbGLIatafCNZJjZHPZELYgdK9uljHg4xcvmZ/RUjQP
JhSJnRQshhI0LQWZh3NxSwJc2VqhKFHyaLIzfO5vh25OeLnc+ZGsVYxHKfrOos+q4kHYGDC5Ut19
qayFAlNs9uvQoqCFSkUlWDN35Kuie0sXZqP1oQoazgXRh7Rnc0lA4RmCdvBp1XZ5gYs0rA8KGIC1
8xYHZpoorHMeVTOkU1BkxEqyj/hRW70oU6W2Zv6Qkp0FmlyM8Af0oRy2qgy6/UQiIas6pjZPcp62
Cw7dpX4SrOf4ZCHAgEdr9MKnsrRHcW6qtYNHIgLjbRuk+WDm+dbvzJaxkVf3SGzJpkPAu9m+TaED
LfYOXlnw4Zi3UXhujL69d0TjX7mWspQ6ykyJONXivIyW+4OKk2/I8yypjuy63rpBb+xzGgdP+NAO
ZLLbbRiOSZXnlf0KSam3iNOzrI7B4qZ5PW0AMeXW9tkS+OQk+KHB47rxJ+Mdon5/rAKO1F1bNusP
fjjrrgyGqv5e87F3dlvaxgtL0YblylRDlmyNwHmZxxCnQ45BJqmtgYGAVynYUuyeptPYRpB7t1xK
dcjhjbyCPZ+IVZ2X5W0kkzyRa+5cV8bVT2zRq+9i7NURsXmrTkE7SsjaSqACWzx7j3aQGWWbrYHa
u81QvQhr7UOYJHUHMByqwUtrUg7cAdyZm2ci34I8bkMc8rtswveWImGQUBgUpJQEHE1jUo0E/h+0
42ZzGmc5sqxpeT7GTtQMp0JTQ/yQLHHWN8MXVvE8ZC3IBOAYTgOty2Wk74Vqfpumqi2TbCnF2zAv
ETXyEDJFZ7uOblmQjtSl2xQZxdOYjZLVV1kP3xx4DSdpbuh/iw6ak1s123s5OC66x6V+KTzJXMnN
5gwPmkNy3o45h0koH8g6TP5yluZ1nHOrvK89+FnPRbFyhVdcW8HF48g+tS2RJQTvhR09acG3Dz/d
1l8oOMd7q55hBDlD5D/hFWRjgxe0fSS7ZXhxaPtdkFyTLM/Z6MunPId8dZ0JF0ybusu/+RRCw02M
zayxMktSKKJh/eprXNSxJtZhivOb6yO2ObeXi7Hl5S0KJF+GpFt0+ejkjQMQycv67qPfqvm+KX2T
bjyvmw9hokDYmdYwvo6er15XP8Bf7vrSYNiP3TncelUkGwnRgBEdXXu7FY9vF7d9bTNMkrq9MtBr
nnjvhpW45I+AaF21ukzCU4+WT2Fiu/32LpFG33WeHSYOK/fEIg+ZACZ1C9H12BzAuVVgtQ+r7/Vi
tyKDhzPSN1UAFwBa/tEITGU/VULbv9BZR0VCcOyU1g2izm8lNSCzzxVdxI7VY3AcuF9Oyqv0lZ1b
8N2SOrw4oesxVldmn0Siz+rDrMyypREsndR2K/Np6uzpYJd+33ATru5bRmwh37nmgRSMxIofNT0x
W8t2sI422C29K0U0Aq6Y82jvsZz4w5FlIVyVKkwyr2q+Bq3UHdLC4rHDbUbOa2aIbucz/yNS2kAJ
uRMIZvVzb/f241DqMi3babnH9WB/Wmq0INBZ3r6X/Kme7X0Wk+tCZkPZs0IkhlSm69CtXCUuLqwJ
5t+0dyajCs+sfpYPJkUipXI2N8JS5XhRTpHfBZ4M3k3tV6wZbH0vZzJiyrxm39mwg6ZfsXIG+CzG
yMXKWPz/4l7K9hMgmseK7Ep2qBlvKPedNG8t84GAXySUEgtv0vI4+dAmxb3JpblH0xguOxIP7fYP
vKiGXwKgcncm3GYgJa7heXykSEcBS8K4eWrmrH2prGH+7ogyh7/hzwNVfR4pAh7LTA5HdHziDAbA
PwJI8uGPN8AuGs802ucVfQPrzKqvfkN82r7Zg8dmxGTTpo6MK1eSC8zRvCvYAPJduK3MTrOjUdyS
Een8drgND5npZipxyLIcQWrWzXOeh0wdELJYz1glKyoppm5kL9qTSAss/rRF4y0XuHTCNzAynbf3
Jx1gr6pKRG5T2+qkBekuTlmUQ79sdSCNlIpCEhHDjvAomnxrXtdyW3YTEbNXm7ou2q01T7m040i7
oPvT1qHZWvHohRQ5a4aHmsmrNeS0NyYOGP/2w6XZQFH9wJwzzL9PW29zoyjvttxii5Dk7ZTfafLm
ReKsYpzefQIhDlG+Dssu6w1vOWl7c5k6hwzSuMV7mkigKJgVctYVwwAkBTzfcWvGae+v8sDzon7M
bnGX5zof6+dCC9by/BQXnL7bG9v2fLgvTSurmB9CRGT/mb9Ko+S+mnV1n1s+Q2qEejmKEur0Kg1w
LEO3WDX3xcYXpmPCB1WCg69fdutSqJ+K0CUAVt04ffcqj4dW1gNMHDqCLJOa/VaDU0d0+5CthHjW
vOqzuwLQJHM+uKeF8R/0uKgn6FNlBUyInKR1agfCVqDiZSF8WqB5MrrV9LAbq25wg31hEx+qQ57D
MdBl85nFGYPfnr+FNxgE2mnlsJnOo+/rh7mf0Dc2vXLyVHlhCwSAyUJL0q5f2ygvdPfoVC7hpcIo
nAvaOijrDnQvHYfK7B6NUdQsdyZuFTb9Jb1Grx5y5XrcG7M4VNQ3Fysrtq9M1fOLGhFS7vTmzVcV
6W3YAyDIotgLKLBSCSAh3FmymU5MrsFiUnl/IDmHi5J5DmsHt7e+NNxISHzMIzuSR5Z673o1idje
srrnuQaj8NEsprrClVuIG+dncVLltn0bq9GQ/S4As7xvzKa+oQXDLKVMsEJmS2Lw2ZmCcHtiC1Gs
LygJGvVJ2aOwFLV9cfTAI/wZTDM0DmS5T8UjrXw4HTT1TELiMLQfcwIBuMPXiSXotsb1dv0NWoaU
waueeQzUKJfMjvODbI+D2kb7LbD0wrZw7vZ84+Y3pH2kfkyAbRY7oZOh4OfknmliN49xBDtTQtmT
dqoy9kMDO90Ij9HeWUbDZ7ROAVAz6LtW5IxfcQv0VdwijHtzZO6+u1BCkjqwi1+hzVs5KneRAwuI
LqzoFklzv73jpbis4bB8RCSg+Cnhdcrc88SNEGJxGOYfUajCX/m62fUJzDdjJNSJSuwp4Jc69mRn
3a2RorSxwnn9HAnl/QGj1/nqw2kwEIOJ8HuBsmmMnR4+Itv8PPxVsL6IeMSzf2GECo4jNtBU8+gy
FGuiomofqnHFCmGhywDFGKwSCksVRk+MMJGB2HlYvkytMuV9nZnzzG1YeRQsmK6nh9YttjPGsOWn
ybn62+n6Yo2n2ua500X27TqvwuXTJtP6hVQmq2HLXpbZ8VaeBWwLGS2lzLP9lcRvYVVXtGjgkbM2
tMyktKPxU9FNXqqlqBWcrykLEs2Det1VE8tkjBb27UmdT0wPgIJFZiLdPq8JJwbVvN+wuy7k3hjD
u6MX9wceZByATlOQ6l5wtI7nMhs7/8TufHkaa4M8qv8Yl42wETXxCC9rp0tgsE9/Qj04465gAv1c
awG619fVdV3y+Ysc9p4ZrGn+J2nntSQ3kmzbL4IZtHgFkKp0FYtF8QKjhNYaX38WOHYOs5C4CePc
GZLdPc2hIyI8Ijzct+/95To69BLVC52MAe5D0omixKU2RN5LHYrf49yR9jKG8n3KxoW/9XTdygrQ
llokuqhofMBRoS4A3WIR0UrYRFTjUYIWhZfQgtM7f6CWW6hP102tYF2tmXUFjL2moda3QF6DzyqS
Op3FCQNebKIHyZb3fN3EypxZ6IeS5VEYD/pv75HQmlIgWQWzrq0Uz4XxmsFFaW2ArS9R0FB60NMK
voymfPVPM9cZyD4OcrAwQalSlO5R0obcND6IwGQnxCmvD8a8wAaboqbOfbQW5P00k78fTFYaioXo
BliSwrMj0np9KPJEOOqIrpg30AZt2Fv0rc84aKYMGjIwIqDI9bkV7rx/IC+muAJnq9p1MvOTogMr
3WTVIbTuI7QT/V1HuVffAF9frtgMewbDJsOcpItL7LrsU9S0wMbZefci5+2xy5q90u6uz+QfuPh7
KL4lkgHXWS6JVr8/aklnizYYQg6QhBgaWkWn3umHzh1cwRZsyQ53uUOQ6aK6zs/S7RxIF53elRwm
3SZV4sAibHs7w9XcdqND4HJH8Fn06Eugvw163hcrXJhJG1Y6nyVZj0P71pgbPC9/yCkuxs3MyrJE
ZyMtD+9XVEh8stQmbTvlbh5353au7MATxrgh6P2/cdO/5lAhdcDHuP8ZNVhLx3c9h1yqU2zsoAWR
D342g+3p6TF0ET6oP32V534m9UXiwVQ62PALwQoo+S4Vz6h29A/1XnrwjkJ6q9stK/AxsD/83Jp0
+WIHL8zP++7MGTox6iBVwbwAnSCIhWcTudLT18fcQa2MjGpmhydvXxx/AGWx4Qa3H0b7N5zHTrSx
/Atuj3kiYAujkUaRALDrnPTvvwReY56sla6joNU6pYTGbf4p0nSnGiGQk1Vg4oVgK903uX6ryaeQ
kj6FkbEhXnNxzNCcQicPd4ysm5IsL7uG8pRuAGsi56loj3lQuK3YvIyRXju9ID1B8+1SgdriELlc
A4wiYKVL4kxDtNRK0RMLyG4gUVuJrIeq/FT0BJFQuDzXQn43ZvKu7fUH6riktrUKeKzaPA1wpdVK
fJeV07H2/fvCH16uHxNr68FXwd9G48nc4LLoOqnqkWIn3V+213zPC/VWJHSnlb+0u/ze1FvHH6BY
zdqPEFE9CnASZ6nyXValjd6X1QWxRPI8FteybC4WxJAp8sJnDPlhClJXE1zLgs219F0SZEe4VR1A
Yz+uj/wiCph94MzkYkvI1QjuI8NkheNrJMogGu6p0bZVf8yDjSP/4tRbGIMd4nz/DZoPML7HWAeo
ijiP+rfBK/T6iC7uFYywswxNVrnMWMz3RsDRjlGbKVDSjtqOWtOhiMFm84S4bubSj+n+NmgA5/yG
3ktf7GDfEJpGaBQIazXzaczE35A6kVJL64/TZORv141dTJyp0ndnkUqBjwh1Q/n9mGSt6moYEpEW
zb8o6m20RVyz9ucTOeH+TBsnwsL9CwtoqZ+DWRun/DuiXpDQGhtDuJgvhnBuYv6Es7NXiIQOPAsm
RCBVPEWRgzQco3UbgBLXJ+vSASxVJLAletLR8Fyq1hWpUgqNZni2gGoLdIOOr3RvbPmNoPZys2IG
Xia4hhSdzrh5wGcDyhtfRgrX8mxDemuifQoeJQOFQwdA+9kotI0b43KfEqxLNKrNbXF0yC28uhe6
oLFKn5Q1VuHfb0+d1+3iIX2OrWnXZdOGvYvlMrA3U7twTvPX5VEEnR/pdEn2bDX/3unIJgzNSzai
+5j5G4RnF5a4DdlADAraMd1aShoKcyU4i3TDDmrjmd+ZH/2uosodKaYbNOLGtp2PmHdxERGRDIMY
QTzcDrSBvl81aFqrFrQr510LaeoHSfvd02uViVTYjV3afc66fveP7jhbVA1cxCLi0ZbnUVumaexD
V2PnkepoIVQE2i9vjP/V6WGS4F2Cv3Pu0Q+6GBep3FG2Mh0gx/AAy6ZWeeS9NuKFlZXChslawSvF
W2hxSlAsLkza8Xn4CHcmiTK1ujGST2P7dn3CFqyZuANPApUIkWqlJcMWtHiZdg2UL1Ii85arBemO
fv/GLY0S4cFBiW6hfP+NzkoDTp58btFlx3ikpbGiQrqTI2/Y8M6LfQf7taRTj5hP3Zme6r2/9DWi
qANsW3Ykqz3gHDAtZqoqr4raJaepkUn2QXu5Eb2zvy7dlA7GuZUbdDp+upjqEjRkp5S0hLque+u6
9+7tPX+3n3/s9/b+dLJt/nK/3+/5O/tkHxr7dDjYLwd++d//6LSffLdf7AP/+sRfX/h9/N7d/O/5
xZl/OPzHnX9xHNt1np/dIz9uj9hy51/46fBj/i3zb53/wf15+/b8dvvztnAL/un2lh8/b+f/C995
u7FbLz0OXT/IVjQDThJ48BbToLakjimrgvBpLDuufsjitPfiO09/ve5yl6usqIrO3qH7GNjysmEb
Ek5EVRpQwzle183UiqF2mwLuKkKnsH5fN7Y2KDYp+nmqoWJ3MahU6fpQQgDAjlHYoFH8RH81IOP+
rpOF43VTl24EVSLcCbAm6joRxDzuszsq9pWom6B7spE9dnPvrS5LlwShQ/vDLmt+gEC4bu/i6iWE
Js6Bp0GnZs3GeW8vkCAQVxCqs6dOrW5FL01cIAr5zSBAynrd1OVBPitPWjPBKjEeIex7U2Gt+6pW
x7QldmZ8kig2IDYzpu4w6jla02Ko36AEAze5HrwZoHA2zts/U/f+IgHLN4cZHOrKfIO9t99pQSai
HEZa3M7tr/95VUNQ6/Ka2vEph25PH6qbOr/6Pf0Fys77QFfbob+Fx85+K1zR/v3TdPy94Y43wsau
mc+k5acpPLRJecx7Rl7EChMIzcioEWZplZo6BawAylaMdWlCgdLxDyWEIasXG2ZAEARAWGvwRrWo
SNMWXN5cX9/LnBS+dG5i4UuFZLaGVHX4bihlR2SzR1cb8/ZUAbB1oCnNd4qU/YyFrnQgkH5UWnGL
T3Jlo84HD69VqJl4Hy++IE08L1A7vkCiJOdAbnKX6zlR3vg5McqNNVuzBWILGijysTzFF88JOjJG
yiY8jZIGFTx0w637FHnyrP7/tLN4SVRCR084tKfcrYCcpXsPBFEIM02ZbAQLax4CFaA2E19zfS5Z
KOGSRydUAvVS5tJzWfg/ImPLz1dOGxqbCXckUiizq7/fgn0QgylOSCVUAH/tWukcTR5qO9DKjc0u
zbP/fkexMGeWFp4wQCFgBjmz1qp0OIZPE44X/GoEFcR46kCnTMv0txqcvy5smV45wjGtcf9RCOBv
FoOMWvgOgDByrEivof8I1EIVj2X91MsHESCDimpUdyMOh4Ke4OolqO4AVrXWHja+Kf+2sSXXJ/zv
tyymQYWKGeorpoFvGfOD3zzk4lcPThhFu6PhW9cO4fAh8W69qAOQstNj1A03QqMVtyIy1GUQvTrO
tYwIpE5Xcr1iOopKlKiuFdzX4NWuD3RlM6Jvy4UJCRwpumVirAWQD/cE9TJ6DX/LubanV+IXTcq7
Ug/+3dRMJadwzMCnSS7mvQ+Xfl+qRazoNgX5T104PhdQg4Ot/eHFxdahfbl8vBCgnKPYw61gLOtK
AtzSJRxKeLEiHMrS/KHEMqwO1pd/nT3M8CCGMJtzTPoT3p8FHWMHKHPUMGM03V0wpKB96P7Ixx25
h41s4totPL/0KV8ACeLJOrvLmS1LFeqy6AKSc6QTzOeCCuvJlxWh/5Q0RRntlYh69Y5KpPlJVZoh
AlwxcVsJYdyPDhWP8ERTvP6WQIJh3HtV0f+C6c6a7mjzovfIAAiRunmq8dhpJoq3e5ALye/Ro43U
1adQe5NpSn8Sq8S6wWWGhvdI372iN0vL4KDoGfndIksOqhINgACDsPpo6JP/WodN9IXCcXOKsqH9
5RlRc6I/DOL1f14JYoC/gcBivzZT1/c0EiIL7QuJm6Iz5ES52B8n6CN2dS4Or9ft/SlMvT8nqXLL
EoEZeSo4xBdBUZ4B3G7NzLKBTdq6UtwUcWyT8oP1BEQTNFHgql4h2XhRo8ExA3qT8uwWhn7XoOtF
kqPn699zGdbrFBwhEkCzjKyJtrhUrQp5wNAQPFvK1BcEquhSruAjqI/RFHw2J2kj+r08mxg3TT4U
tXi34ZLvndGPC12QW5TxEN717qLa+N1PzbTh8hebmMLR/FCBJRneSH05pnJAAyFS4MTjSeRK7c3U
4KdIX1+fuYsTcGFlcSyNUGShsYoVJDfBWwROCzfJSNXMEDcOwOV4yJLPzy7oxEkA6ReHUpdGlWWW
SEp52RMtvTHMrVsmLspOf2zAHzc/S6g/L+up4PKEohNroNxfB+iS7JLofE9u/+gfDIv617Tb9S6w
Aid1t87cddsz9SaUyfB8LhMzJg2TUmg2iRODB7aHD9necgKn39UsoEOzt2v9mnRnuvf3w2TXt1s1
r4st+Wfsf+0bi3eSGIWFotKJ7LSO92ycdIQ3HdOdnPzQ706T0xNtOh+uO4+03HdLm4t9Fw5d1AYq
8x3kdnRClevG+Ayn1vfYKX/QTN67wQ5QzqfifrOuNvvl+QFEigaYEllScibQ4OmLB29BIbkwR0Ag
efjJ8BwxPJXdcUA52/TtXKA1P3ZLsHu6aNPCcn3Uyy2zNL04+4pmkJpQmfEnCK4N0q6HBGvoXqZm
Y2te1KqWhuaX8dmd14Sy5GUThmgg/lntp8/pjXpS7iu4N3eQBNEJd7w+Mnn2kSuzuvShqKlBQItY
FGEI+ZofBxfk3r3/0h0Bwd4PjuTQevos7sOPEh06N8XGzK7407tVXT6OskgC961jPzgJj9YH/y05
lW+Riw7F6+jvpiNNSQAGX+WHaSv8vjyd3ltenINSgkpLI81a3TAZ6PGnICv2jbAxvmUqY7GgxiIh
VHlhH81Uog5ttgjfw0whFy+1RSdaI775UmOnVW/XveVcX9Y/2ZhryzrfZ2eONDAuFGnnZT3AfhEd
LRt+yl+jZUMBBeWVO9zIt+becpXX64ZXJ1UiiUyADd5wCaQp+hpOUpVJ9RIffYRDlb952sacru5G
0EDUFYCZWMtjVy79DvQWNkpL7469Zv2KJ+mxEUa6XAxp/18M6K+x5f7oLCUm8MZYoPzSxN0Eka2v
bgzoIh/yx0vOjCwOVSSrNAIDjKjCnae6nX4XGfQApYAv5RsIqabihyx8vj6wjVk0Fu6PwrsF7QE2
rRDu8iqJ7rUOlFBs5cIuV+Ru42hbdYyzIS42AtyA2WDkCGaIynOAWiOdf/lGWmnLxMLnaQwKJsMP
WSrzu0mFYZad32KUXd9Ycw0SUkna+pYVSG1SNbWnXutoFtobzlTeg+VquP2Vo5ectPDVgMzPF23g
wKX2qCYuiX652QgUL5IWfxzm7CvmxT3b3lZGI7vR8xVDdRIBExJuy9XOiL8FwyNEZPQZuHqws7qt
cGvVac7sGu/tBhXPakQkY2eMPsg6dLDHqQhd+Jmv++bqhsAMVTXiDchd56U+G189tZFGD17sCGob
2irjoI3k6Hm5S8PqgEp76tCe6Qq1chNUT9eNz26yPDrhCuaJM3OUGn+41s9sw4Qb6oqY40b++KAI
Jd1P3sbxPE/ThQmqbbyhZ1ietbjmy9DTRp5EsROX5o1K8ixB6LoflK96bpz8rTt+1Vvm4t5/zIFz
fD+bAyR5+SijXZAEtWP8KgbJRY1XrV8Kk171jN7+fBYVPREwXp/KNXc5N7w41/RQrEfZx3AWkUBT
9JMfVntDhuPM30q2XFQW5y1BWRuAA6J8ADcWrpm09YCeDbZo3fZJHKED0k6018C6Aqu2Vgy7+X+v
auUBNqojzudO5kZedH2iz75hESfCr9hkSc83CAjUvVaG0N+mOo271Ek6JxMLmE0EfzqAOBpvaFCu
HtOhOjSm2W9k0v4fkzEXUSSFd+SyTCAFSSppCh8i8vj2GrdraS78ITT7WIMdzs51INZMUgWKe+uE
XF1zTZwRYAacV8uXsjxa8CfoSFwg8WtCvqEg2Qxj7MYOWjvrKbhbSCAhFUSZ5r1LRwI9fnkBmxCN
RDetnh8DmGH68ft1/5XWzgJEaziEDJAF1ITemzEgnZDMiDBK7jhiB898o7U0nUUORAfRe/mjhx5v
1KSe45n996HIP9cgHUqVpgwpVT56jboFTVk9GvUZBaOIfBRApfef1CUCF1OVcnbU6c5TvJfQmI7N
BPS/b9zYC5/VNt1pQ7rzk42IYTVWn9MgQCsQ31EuljZO+04R6NiKi6dKH+A2UL8nwB3S5mWSGlfy
g19mzLPQ+tj1LbXWL03ELdRX8qnWYgI12oe3EpLzjlqepKyLOSda+bEEW44GZU8I+2OoNaObuHum
1nJINGXWlX/Is46K8r9WjuZz5tziIm4qOisZgVLxRItoLVYI12ox+RJqDVQ++cb5uebl57YWXi4J
zTQgbMOEE01b1KyN4q3oj9edfO0yOjcy74Gz+w4Ws6CWLIyMnI8RujmhfxCsG4+H/L8Wdpdzt7jW
86RpA8CosVM34JWzHRBII/zqxehx884boYcq2o0zee0BRnlFkcFzcRrNqlXno4t6+I47ndGJXoml
CEo5+TTCD9zq1gNsD7aWIsI3PV6fU2XtWQ2cT5lTpcTuy7RUMlPTyMitOeoh/KQ6o80z9i6/V+zE
uRV2owObyd3gqk7jog3jTrb3+rl01NNwE756n8uf6sYar51jBvlS6ukAUigRvJ8FIaUjMJA4lMkX
2SgeP4T+Zsy26qyAbCl3UJ4mS/zeBo3jk6Yl8DR4z+oLqtE39BZY4M+RLjn4+9ilA9tJNq6BNd+d
FxXxG5Pqxp98ypnv5gW5gxzObJhzaW56SseuT92YU1ND8LToHejutJe6RiLFvr7Aa4MFlkU7ChhB
klKLwVZFyl0vdrGTjo+xsm8yoLVbUeLaTUpbDfcoxQ8KhQvXFZuhh8mzj522/SZMD37wMbQ+6ub+
vxgJzHIsGdoJ/PJ+2SZjGBOuUzYIzWBt271FcBab/bS7bmY1JAEnakBMhIfwenpvp7E8z4eskyDU
ukdqS49v+2w/VgeYaEVtl0s7CmWyfid1r9cNr67Umd3FeQ27bRv0wTSfoeRn4+iklC95KmzM4to9
dD66xQaL/HDyU+Du8Murs+C98Ws2eoSLOXNk6Nv3YdFKbpllX6+Pbt2uxkvJ5JQBRPp+VjWoJJW6
YXQwg87sL7edoUO/KTzSaG5nkrDX9d/XLa4dJZwg/2tx2VvmNWnYKZnIUZL7jhk9WO1Wi9RqiHNu
YuEqvPBUqN4xYZqeQ6m093aB/+RDEaI7mXyUs5qYdmNDr90TqBrSxYLIJ8LEi4n0tEKrJ8h3HMgB
d6b2pc9yCIDhZO+ah7Aabho1vRP78XR9MjesLicTluUh7jqsmsPjVDxG7ZMcvFXCU60eK2jy1A1v
WdsLZ4NcVoktxWpjgQ5KOqY/5MktlBJ2u9UIsOaR5zYW+y0fqlz3ZWyoMb2/qq2pgS1D/ga92tjs
EJe6PoNbQ1psvDE1oX8UMWcE35IMWaZhV21B39bS8gjJcY/j9lQBlxh6hVb3EjYYTuIxScI9ZKD+
F6QD9B/hBAsZ1G3ZhyE34wdjaKrJGStU4dMMdJoDI2R/F5RJcgtHDWXpfx471/lcjOeZJVIYeb/5
KcaGBdxnbP7y5Pk3NU2xZudtbIy13QgcA6ymThGfCHuxM6pkQgGrI1HY96V2B/2T/OSn2m0CAyx6
A9Zh7GQazGL/ntLQiPhGvoVXX1ligMLmzMo4Qx2XKdjKMOoCkCOBhfnBVJ9y8whd5/WZlFa89p2N
xZGjdMWUWeTMIX6MnDiGxw8mHhi9XcOrdg2gaBm4U9DBZC+VTqxYDoJYtghLcBwNR1id3EGR7Ub8
apATvP5pOou4eOG8+7LFfjIh4fLo+46dyt9Zylvfsodu/K0K18qpjnPTS0nHGP1iy4Sb3iU1aQRe
lXL1O65eg+rj9VGs/fkKvYq8ACjZk6h576p6zhteN/jzJ+Zp7DOHC/+6hVU/pRF0RnMR6F6EZBA9
eQ0UPNQH9VurOQ71zkTMyPii0pgMfGlA9CTcQJCv5QfIN/21ObvVWfxZBZoudVbGZfjBkuzxoNGD
qX7JD9bDRM35rb6zXHUj97u2G+h9MsBIyXReL5FxwFlSGGbn55pwl+gHgUcb1GHX53LlWtLPbcw+
eT4sCSUfSPEYVulKIjkid0rv0dUA+EPDVbsVgq7uPmhZdVoVCQxJbby3B8eaISF9xPnqdK74EfKx
zqYM4tBRtA/vzEeRCr5w2+wB2W6cbquzqQCkmdUzZ9jFe8sIHfp6q/BOC6UbNbgphq9muPEWXL09
lDMbCyfJs5g2AuhlqcUZdnj0d/IX767dWwfUnF58V9rIX68PSefEJm9lXLRFp6UaBsHEkEyJW+FH
n96PzYYJZS0VpM/v6blhiefesu2/ieC5jUMhchIhLD/CRKB910RoR1UzLY4tsklfkzqzTh6qNA+w
xzU3USqluwiy56OXi8HJh2fniwqb1TfIbr2jKPkTXJWaT/ZBz5VD3iFkNMCgeIOCYwe5gJFNX+Kx
UR0dHSXcY4ACyhZKEwEDWgLvUeLAR2q9cMK6le/r0RAeK4QhGls0x+lQSqUPpYOU3OtpWzzDJjTc
qVHYoJletWSlggKVoDi1hn3Y1hDBifJ3RDnaaJeptSfDPV40r20bhtwKXfigwa9TuyHIsckpFFAg
dhYYtQkoc6zfGj1WD0xc/8KV4p8kDWkIuOeDCdJOEz2XAlZgSlMwGIeKMn+ZF5060MOujJQEtFdq
ELmZlYMs11G6EtEKSw9Ij7ZHSgX9CZHT0HdgL1M++slk3vQ6kh1w6CNJsfOQgylsKNPVO7kQvaOP
zFhkF7VY11DGdOoecizFRZNB+DJIOuTWXZuETmtonbWP9C48pCi1fE6bAMyBKAqvEVfc18kzvUdk
ldSdIAWQ84SkWhJYvY1RdZXEV7vdKMbSJ2WCAn3wB/02SVtYZpJK/gVvrvjUG0m0y5Ga5E3pyfQM
wH+VfEpjvS+duWP0Z+Zpw02kCOlbJHXdKc+kCfHLMUX7OWzvA9PMnCYxlHsILSQKsEpwQrkqupcR
hHGrfAoRKqMs9MkqZf0ZajkrQo2qUgq7UM0EeZQU5qkDHOAofMt18xxHSrmHUgCqzEhRgOf3Wf/V
6AJxZ0CZkiLRmfuHXlLRZVGRFXgyE+iMEq+Mipn0hDAHKbIPfpxmL/CY6jmEswHkjXlZfvFVPaDI
LlX9N7WLBLhnpXHSbuC9bT5HsSHsoykpbrxWVF6ztlC8kwrdzrGN5elZ6pUMVdsRrmRPMJ41o/RO
jVRrlO5Vavi7skVLB9IwiieOGsVjB6VuPTwnsEx3EC5b3l2vCelxFuQ+emGBNqExlPn3DKDOK92Y
4FrLoBI+QDBdZ25mdMkr7WrDB9lvpK9WYUWOn1hiA6s+ul+Z0pXftITMoy1nemPaAUoSn/I+sZ7h
sYK0OysU5dAKanpr9hDXoyYy7BM4pV5l9HMqG+aZ/PfQ9cNOAvHwKuthWjuJSVEZcmHY1HcpXCTQ
ynnRXRpqAWyUvF9fZWR19rnXougt5iL0voE39G+wRfcnD/Y0emN7Xb/tC9l78JWGDZyL2sAuGtVT
AE/sbd/H4heYn1BljOEhROmOFkeXPgLjAe22QLIlvAxFopnQv0MBaDyExVTdqJUQo3qAvoIND355
KpEN2EPIRl5dm4KKLKU23AnEXj9l5Fk+FoYFraeZWADaKBY8ZqQxMh+5Zbeo8uqbb3rBA6dh6wpV
On43UrncQ60l8ITMBsRsjJlKfhpH/zbsQl531qh7kChHKdLuE1s9qmV4HmnWPaGkXO7pgY3v1SKP
XgRvDI7w/2lsh7hgI8Exv/OVDN74ERLffNLjLwjuCrY6Bu0upYfiSCN2N9i6r3VuVY0zL5Ak1+Xe
aClLq6NhPnZq2e/CKFN3eRdrqPxAxGc5tL9psI5CjGvZfR6WjSsHdRKQt6iAr2gFyFC7U5Vs1xph
ozgG+r07XYqTVzNSSKVm9SBMHGFaNTpTrU6FY4l1/DvQMwsu0rxs3src8najUhVfDNVrjlCogiOH
URJaRqE5lhqiy5XQNrvKqAoXgoX+Y5AJ0ydVasXfvRpDf2bE+TMwMQOKWqu+pbFsOkk44sc2FUCk
XQ+DVkPvOTEm6sqM8FsGB5pYe2PNTZpau7K0G4jKRuROM2EjxF+7sWmmIDcLXQpxyCL8Qd+Et2VM
5Kp4N7Lwq+wO5lbLxpaJOT4/i+hEbSyjHh0dpzU/zOoBLZpoW/j9LRvzvz+zkcdVhzgrkamZ/0bH
J84fh+Llv1mRvzN1EZjC2FRAO8q9y6mmfTLzr17q9NVWenftuXK+IouVDyU58HUNO1l7oykfo+7f
EzEwUfwdxyIkRByitzyVqSrTXRkkTq29Sebb9bnaWo7Fuz2KZaVLCsbQ1DdR+6myPsRbzEwb0/Tn
SXa24paXGdAiYkJWPwdJiVf9O6SHQBYpVfIbAKKXNYVRbJGShGfUSaWbcNjBNA5d9NYjbt5eFy/s
MyOLxeiUpDfEBiP6c/qtfPAfpqMAb1C7h3e3dYpv4vH6wqy+Gs9HtViZOAGyKs+j6h2Ju+1pOj51
t0CvnpTDR8sV77YeObO3XgyQQ3HuSqVKuiyWQ7onl1bDOYbIE93UT6bw3Gr3vvkIOvn60P70zS1N
nb8LFtkKRU2GCgJ38Ko2ENZ99bk5PfY733T0Q/Sku4aDdk7/ubnRbetQ/M4croiPqmQfYefdTAjM
OYVr37I4VoNQGGPFRLe+U16mcC8CB5GML7L1SQQ1yNDRUYvhJu721+dgbVMAUbZAvlMdunjMVi2a
tNKMGBTqQ0lvSFJVG7O8+jw/s7A4zP22gIVwhgta7fi1kH4mIN0sdOd1hYpX+MNKkie1GTYuw9X8
Ct0/9KuBiNCkZcmrRi6hlqI/Sys7CZAaEg9H6MUbh9a179fncNPYYk+WtRG1A+KFTmySWwtPWrdv
2fwmkijBcQg/eerPqPy9YXR2zqXDnI9wsS/zKiL5n2IUoiblWP1Mb0grO+oP0Y12wyH7uGFuHsOl
OR4bM6MNdb7FJaOKZel7wgwuea7uFDc5fQ8d/x51DthDHfkJAvITRQjzwX/cqlatORC4rP+zvJhd
mmcCH6kkcorJvjglv/078Uf1Fh2MDRySvLYFzw0tZjSz4tBDL4tigGZbH/K3/XRAVcWGXdrWf6b3
2kvwnefeA3y/+kP10dzYJ6tZCuAaJgnHuS9OWWQdax51slqwoPf5S/NoPqmFjW4JYZZjOfRLfc2f
xlse1Zabfvpv1vbM8uIc1Cx04oLZlZrPpmY/EhZLB92FuSj/gb7AuK/s0K1vw+/RocucrWaltVor
rHh/x704+UJBETICZ5QQ3nreZMdHiebjt94tboQDQoEb07x2vQCwgNVybnUki4afn0UBYR0ksj4j
iXPvIQztnm7VArnme2+rtLQW0ZwbWpx79CuNVjcDfIXqta0+K/6pFTfGsnZ4n5tYxLBRibui+UGe
2jgNKcAFSfkvQhrK7NSTIKkxjSVLTU5jtSrPOEULwoCRJqWdpW2kiOcoeHmwnBVMlgB5RAZrEdF5
5mky73ozuWlCJEhz6PUj2b3u6GtrD9Xd/4UWiyUpeYYGWTCHFshZBUe/MiGOf0YhNN+i6Fy9EsDS
qOpMSgA30+IsiZJUQ0sMU95z9GhIKFzbcDA7IZINP72X68Na87QzW8vAVpYKr8wibHWSa6oPk7rv
+ufrJtY8DWJmsvgUECCLXAynGnQ5keikd5riXkNUqUk3xrDqBX8NLKl2kgwKXDOYSzrdx6zf68Ft
7h10ZSOYXZ0pIMz0hs497Es8vCGGWVm3c6nAOPT+Hsl42L82NuXaSKA9MuUZ5WBdoJegMDWRNgA6
EgQZpMD7GFbhBFbjaHd9SVbPzXNDC28WhahS02Y2VDfFHQnh+CYjIbkzmrp+Miq6zioUH0kh0Wwo
Ij+oT9o+QT7AaVXEja9/zNrO+kPfiB+CyPpztZ6dqkmjTPmE8KZjxHtRphErePHF24bOu0HaqFCs
ueK5qcVllRVySbCAqblpJ1Se+2ALyrRuQQdMT6BD8/082LPBKEmSGtFcZmlqJKAelG5jM616CAXq
//3zlwFNZpkS9F+8p7OfURu5fkam0zJ2SrjFc7rWMEedirB+7oFW2cHvh4IjAtmoMGV2ukvjDtGo
sNeQPy7INzeTAdYa4nE/3PlxfkdT0sNI3n6CCrTiORkpKWlL0Q57FI6lh9azSFpvzMVacHf+gQsn
bpDJmtp5Llrhk6k/BfpNGuyCHI7zm7I4KlsAy9WpP5uPxY1JvYBgJ6S6FYP3oPvd1ovRkWF6I7l7
fUesHTXnA5u/5MyJMivShGRkYBEdC8rHRngQxY0TYNVPZ3IawvGZM3nhp72QwX4ggieM5Lsglqi5
b4Kb1ufrr4mFq456rlLAYL5auj+cAGH4h2zv75DIdZEqOAlu9jt8bT+YGzHBatJBPxva4r7pJiMQ
EC4kpQWF0UPzJAs2hRf7p3gnuwKNwoWzxVu3eoL9tXhB45QlFqQ6WExCEaXi19rYZ8nnpL6DMcq9
7hrzpJ1HPCAXZ0pt2QLZKREeLFxDK5JRKUMkidLye0hFIzJ/lmENLuYhik6GvIEpXg7sjzXV5FiW
QeDDovjeEUk6A4BTKY4I5nRUFO8Z1Qhbart7FV4fZdo6PJceM5sz5tZ2ssMwN5qLDS1SCKQcZFGL
qSWbDL+m9HtjcugU3rhnlxuMcxlGCTjSKOKxo5ctNLB0e7mPYBINV9/CXESA0dgLSv56fa0uZw8r
OjBQdhgGl8X+uKBYOYSB7xS19KMpsoOH7vwgGOjjVgBDpNo8XDe4NiwF0hK6FkjH0KH2frmmNhs7
QUJW3chfswJV+dBwJH1r8i46A2cybkOdmQThTyTumj/j7HhK5KFKcyEJnNvPKXBv34ae78cnZ+c8
byUsl6cUluhw4oQy0NGjMLG8guC18VB+CBz5ULkQBR4Od7Wb2HD4XZ+4PzPzflu9N7TwvF6RBzSB
vYCjgfsNlvWKn5Gj7xT+SWGQ88+U/95+/uzeW7v7x719GuaBH55+qPadapeutit22u6H/USbJM/+
xP502H1wjs8/f95uHTiXG+X95y5WAG3g2K985kUwusgJaQc7ZFKR74DIvRhaL21kNy4deTZn0nGm
6xBbKouTfJA0WeppoXVIVd0gVrUXS+PG7Mv7YWgotvcby37pxpAEQ0dHy5MJ2YW8MFe0coaMeRA6
aOHd1KWIxPXY3xaysAHuWMYP//Guv8Oah33ux9SgG7NkWIHp0d/yGZG7XVzDLNMORwWeYp3yMJAJ
zb3ubBfDo5d7ZvVFRYKjXFsW2yZfrRVzxgD5AAh1SP20WLdNZSPUXbNisWw8u4Cu8G55PzjZCyzo
RAdS7/WdVhW2DHRaCDf2zcX+pGAoUS+kmMdxcAGpL+OyEJUM4L7RtkcNLTqOwuM/zxZDoA91Pq11
xJLfj6Od/FZJKsYxed0bGt/7GiJfMTH+3ee43kjrUIKZ8zuLo1P1tBpIAxwxkRnbGvrPrXgXb/WV
XV7e8x3618ji+YF0+Dgm0G85Q8icST6ICl45as/9DZlV4v0OhurD9em76NTEyWlPpDmHY3RmqVnM
XxcWPRJ1QwitXPgc9PJeRVZ7qMQfkuQ/E+CjISl+QroRKtrSDdV4w0Mujg4LJ6ejAy8BVnnhhm1L
jr4L1NDpxY7Ccm/8sDJD+1YqreRIkNC7SZmNH6+PecX12VgiNxTwy9n337vM0CMLHOlkgapILne6
lsdH+JJ4p/Rs6uumLh5JEuObszQgk0ENo4bw3lYQmRpCN1LojP5+kmDLzJDenN68pDvW8VubwDLi
33WGcBsk81Q7KUpow0FPo30Riyehfai8X4Zx0vrTxoetbE1kGYBw/w9nZ7bcNrKE6SdCBPblFgBJ
URKt1bLsG4RX7PuOp58P6pnTJMghwu12+7jDcZyoqsysrFz+n4EajY9cbMJUjT0dInroTBlQxSCY
RkRRVlbDBOnTFHWIxzzUHZohIEcNBb1tbvJc1h7JcAobMaxa7yYNTT+4rbgZRpvYj46quJSfeljz
6LXoxkLcSsIg3JkkRlSH3ohGcPKeDgWA/0vlncYJ+N1gH4jaFf95rtI40BkvURJFILgwqNM9rzQP
mvuMxGIEPakiuVLgTPpezJxuYuY6c8u2sK1qE2Qrgi/oFXJJsBMPQwCyHOyZyiDzhIJEFsztjhJr
bl4Lrk+CbuXoZl9zEoywPu4GgE+JhcFeWOgUnW6WllZkmrqEw6IPRgifLPOzWm1o164ARWzCTend
Kv6uy98YOBjMl0p0gu57UdypMz/cZmgfgKy7/lkXFIq4HOaT2agAi1/sOlTrpRbOHQlxvoPW15Zw
W9clnCU+MaYTEfMnHF3I7VCSM64RUfwEZpyBojAn8zm+M3D8da1P5IJjIt0koj90o1DIXfhiayqH
MsmRZbbQk0NAWj80MgPjtVuvQY5f0huQzkB5mN8c9IafLss3dN0PLS58SFJvoM12/Vjbm/laRv8s
KOSvJ2ZiOBj15E4+C2fkbhBEEJQKgFjvgUacmET0CpooO/FGCn195Wa+KI+aFxca8MVnl39cTZ1U
69DHWUFyKzdf/VDe+sSG6soj9ML20QA1D2XQBY4CLNYVJlBD+2HNusbyEzfWz8Yrd75gvl7XvkvL
IZAhzqW2A6vP4pTwg1NA6Eyjb/RN0n513VZXfhXB+3+RQlGZ0XL6ipdZ5DAUpaANZVoRxX0z/ZpQ
Pn94DLtf18Vc2jNcFTOqVCzYtYULiZKG4NazQicikt4JoZbezu3SoW2FUb6ScDmrfc56PbNuEK3z
dD+7AyOAx3MjZOJYDnrxbUgNq6NROJKehlGE7HKEa1O2RUEWf9RZT2oEssXPSehP9yl8qMZjNSRF
iu/mpbyjdixCvkg72q/aq4ZXyrfJT8ZitBvDzKADHTvT+KpGufT97/cL/FKRUIXMKsxOpyZattxT
vejRJayOrhdQtrXyG8tbK+1c0rFjMYsoM5O9mHwZYqAN3I7Djd+IjhbH7uS9XV/PRUFz/YgpIvz1
soXBUku5mFTi/TY1IMPJBlX9Iplx+UzSRvk56QGBwXWJFzSOggK5FPwPdAfL90YhptJoFmECy3C8
F2AsVado6zXh7rqYsxCaFwdgGLPnZnko3ulBKZXsqU1DI5mnVlBDt3CCyvLtaLUWWBVQKdDJ2bZ/
/otMKAyYCeM5urz3G6/yRt9AphUCi96htvtCeqpyHo3pY7yGPHThYiJ7OT8TaIaf8YFPVwjoucZg
QJw4NNzfiQSJaWe4evsnbKjHGGs9PJeOjcwK0TkFJ4DGFhpZguaRQgKbOD5N9qIGyqipbeR6xUVc
UEfQG2fwSOZeeF0t1tQy2y1YQpY4Yk57FEmEKC3sPg3opO1XbosL2zcDKc10AVDSnSlIbVF9GZIh
ckBxBVlM7IQDTuTHkNU0fkOcu+lBK17Jj1xY3j+cRoDG0hn8EbAexS2CZwolaARAb/bKfVT2TioK
UB2mN16fruQs1kQtwhZzAoW3jEn8xvlbQYMF3LkwBr8Hqntd5y/oxcmSFnYWimKjKRQiHGhoXb+u
qQzSxD+pf+81eKTwDwltmffh4m4XQ7FSKyZD2DnTbaXqk5cX5O2r7fXVzIHjIqJWLd4KOhyhOI5l
d6XSVXkUtSTo8+hLzxiLprxcF3Bhu2YULZPEAfObIP6fGm3hFXGg5y2dlUGPpabbXIls+Hf/Xrln
UhlqlNyy4hnjnqjVZiDMGJJGkt8D3QzqvXjbZr/gkLDD8G+nbrnXT6x21sUjtQ5VISJ+xmqVynpN
qoJ5mEKbRrfSx2qlTfjCASEK96CwKPZwsX9hl4f4D0RppbA3R+NhlNbqUWsiFqsZtaDzCw8RVTFY
z5NfRaQVff/5uiJcsM+ThSwUOhiZ/JsspJi9YE/4HpUKxrMirL2VLrg55MysUwbjrPCjnJ5NXxni
lMFI64Sl+jLTO3SWdzPJwaYc44MimGt5nEv37pG85WjyaCpB4ns5dyAjZXZdUWZldM2wfbn86nnm
1gdLJ8jjFbu9KJUGojnxzMNm+ebsE1+r/bBMnClPbqkLFclvGeZLuH1TRaLDf0XcpQcowcu/8mYd
OtJ4uc+MWiiR53cy0+3MYtYMuqqi448vvfaQkifWxo311+0YH5Z2JHeh/qpU+KLI9DylrmmnBFu1
fBqV117dNawWkoK8Zs4kzLZtvdfX0g0XNelI9sIuGKZKWz9FNlUlNEfXmLITHsfEP0haD6N4+veJ
6ZM9XliIOlhc/Pm8Vvnel1K7rIOt3kcribmLdni0qlmzjk5yKiK/rWbNAaVtM2jNt75uIen1mRMM
J/e6zZ8XxGZHSYYV/l/yFwAInApLmsTv6hkqutFotQ7ayi5K42c25/pC7zW6yVsmlu6zimZbcS9q
uyD67um60/nvXb7if846eyDx4bVMhWHGZKLGsHAMopm3UeL1IGNWlvKcTRIo0WOv3Q3aVEEDZTV2
m08AeXsyt0hGw0Tbeq1NKwlo3kporhz2Urlm2hmIgUlnAUEMv8kivKxCIy/4xtSREhGsnVclo4la
exZUhZT3XwaZsyzIdigc8XqH5GxxCqGXdtaYqEzJmC+690eQ3HR6bIe364e9VKxZig7xK5B05CNo
LD4961Hr+zrMIUwR/eEpUn6o+XAoMhPWlGlFhT9StMdRy4eouTnDkkF8OuPYKlVfT0mWp05Vly6l
sA7k1fiGh6mg3kmaM0wbXYfvuP8aGXfpGkzMpXXC5DHzLkMmi1KdrtNihlcqOjLWPOHB+tkZ5p5M
P6x5a7XM5b08r5IxYQwIOrE5hXUqyFTAr7JGBI1TC9pq+2nw1afrZ3ZZBMYJpgeYdstrRM7FKlC1
DHjt0d8XNc4m7Iqf12Vc2i9woHlukwyZsyGny/DJ6piqV2TOpP0wB+jbv1YlBNz9iphZvZY6wZFA
r8uR8BRdimmjuLf0it1S7/ISfiXVcKV67Q26JmXhPa2+6xUpREpF18IUVveRpv5Ks799zMxHDzki
4NamMV+7C18FP11k5R1ifP09zH4Micdt4Nar4JazCp1t2v/kwHh2ejaF3uRa1CMngYpKKHfT8E3J
bycYFwOdap/1KWeyvWTUY39dJ5bhy+n6yCydymUWiYvBm+WqzcYUGieDaCxKzE03qLaqPIurA5YX
tJAkFs9QGf/Eg2phtdnghc3QxBmgzSp8zzkD7LC/K2/e8JdPXpZ2ImgRKemhEEjKiKBaSdIXI1Tk
vS5b+d1YFd9ig5Hiv95JCj5z3ZxbVqU74HQnWyGNW0nBSVAdeBPL0YUhubXFNIMkLzsokDB7qrwi
89Jeks+E7JQhIPOs3BMbkgBBaJs5yqA7fdfZXeBa2Wh7ayxxF6wNDw+83lxH5+ZaLC7s+qo0DVyH
BhqlmYKwpxP25YoRrNwol1Y0I9LJItAxKg0Wp7tojSLUPjErGuPADuXXznpSkk1YKSs7d+nmIon+
r6DFJTl4Aa2xKYK8KYPCdXJo5KqNjT46hX4rgcVbBE4pUGnJAWy4C5UV5by4oXA3cnQGCbRlKh9U
iXJSJOZNrEjeSEK8kUd1I8lrsdaF4Maip/3/iTEXbsVTWykREsT4QeCo3rdeKV9UMXcbWbrJizUt
uShtviHpuZKgD1s4y3AoB6E3JxbFeYlFfieqP8LwN5GnGyT15rq9XbgxQTACiYopBEaKlpoiCbVY
1h1LU8LsUaCcZJTfr0u4eEZHEhYOpBQBD0stJBgRiNF+ZwOs+6zGyfa6mIsLAQ2UrAzT/GfDB02Y
jWknkiSrTf9JNIYXZRUaabaaxe1C2whdFhTa577MhVUB/qHJaa6h7IP37OVAceevRjq58wzWS5Zt
5O7JUA/GbzEgtZU2u+sLvGTTzIiQup1jD0YTTm0a3JYSjPUxo3HlIdIrJ+t/hu3GE9ewyS7cZbSc
8qpgmTO78cKkKy3tJRkSS+BEjMNkFu6Q6/ZMAW1Zya4zJTtM1+6Ys3fVfMlAi6bN6Pg8/peDMMnU
Z1mvUgdmUuKL6g97QDbab0ai3BWNdoBkBM4hNXjVK+M57IeeRqpA2ldqL956abnXqBBsi6akwiYp
n6/v+mxsyzOnN41Yz6T94wyVuyo0qQ9HJvKrHgK/2gETwi+3Rfrb00J7tF5XwQYvHfOc9eOVSTvU
WaLUT1ot1Cs/AxbSt732h0EdrZgcRsT+w8KO5CwiP7OkedrMhdTxus/N8NhlvFcHN9VuCusgFdui
/9shMY74gxgAl8bE7VniD+UVAA0iNCd9rvbwUArQxFRr2HKXvM2xmHl7j9IBlIyiWjLZPt167A1m
kCbfNa3X63t3yUSoOHBMs74Co34qxAzrNLXakM7e4ZMXHNJKtU3jxhIBzd0E43/ZuCNhi4MKxApa
vyTC68DmWZZ3crirk2JFG87nSmcLpCI+t30wrreMYOMkp81TwbeVJQDSgcLMIwOtTIXY/RDt5dzb
ar1agU/V2jNViJT9TLXsEA/WlgYhpyt7u9T+aGW54vQumR/hJD3pFDfhBl44I9y810cBD7qsMdym
mFua/sRFvculz9nkCPmhWOt+uaRA8+wyJVWY47H707MtDKEppybhbMs0uinFRAUcMRgOuZLo7nU1
uiiKfSd6p57KjX8qSkWPvMxicXk1HazRY6vFV93oX66LOZ+TQAbZdgZZuRhhHllsIkDieirOr6Ip
03ZGHHzumvBQd79H75fS93szaAJbY+4UGpgXCUwKTQaqhiq+3WmttBKZXgpujk1nsea4psQkcFmT
dN0KRutkEtBITBWFn+W1iudFT/qv4SyRaLtJFckrI8qXvhbmzRA/VfJrWeyv7+6alMW1rFt9PNQa
UixzbxVfxuKhE+yu/w92YJJrwOHwOCJNvlAVP+miMOUV5iu+a7W/RTkkQf8F3my7EIBvVUTHHNcC
0Uv6CQEBx8U0J/MaC6E0kMhpZeB5iOIBti/tCMBO03i6voEfQzPLK/ZYzCJAbCQ6BwULMQIt1J/b
WOuKG28mHd10mjG+qN4geVtwvjMy9LLRpm4hWd13fBUsiBa9tY5hQiHhEBJI+bMpC83b0EpwoApe
bRluCQpatR2DPr+zqtz4kY6T9dzpFRzMWSmZL5EXWU9MripOl3r115K/hYIePYnvSWkOuybI/Xjr
C2oHBhe9D60dNHHRPVU9mS4Xo60HB4aB3HRoVI23fTCAJdX3vVpvjTrRAVydFLeujOKR+dsJGIQo
AXOpLRrDMQat2JZN6qR+I1DgVfMssYegLSwwmfryk8WMzGTr+pD9EmiyfAeWrmHQySjF0C58lVfV
oE6E1HXpt6CoFbIOXYShuLLhiy992Q3RgSYX/RE+cGvYNF3RM5M1yMlDLIetKxeKr9uBqkP4moD7
YZeC6L0BGzgYhyCVjdSJesV4kKq02gd+ZWyHqCM6GNUiYi46sxoduK/I+NxHpU+que2SnVQ1sO6o
ZpFtI6upc0cO1f6u8+vhuycGUQsfkFBsAk0ukhVPeskIj1Vo4eGqqZ8qpsPpupVzu/aYQnw2SPqY
8crFf1Y3mgNVi0EiQhne72BAntphHYlqIM0JxnF4yKBoMTaRuB3LzybN5EV05xl7Rbi5bh8XrfBI
5CKiGcyuNjKBjEjFZB1zrQHpieLJL6av1+Vc3EP6MmEnZyQLmz9dmlWXU5clyGmG6qYP1F1eRp8B
QXsu2n7luC5v47+yPv78KEobxqwPpTkVPOk3kvlDHJ8aOsdH87tabKZpU8dPUbXKbXq+QBJLvHVp
DpgjiSXAZyy2fhXWJUk66+CXj3l/qIaffvB9zJ1I244YbPiKndsSaYSisXPZDeP3JvlxfZvnbTz1
dqdfIZ9ucy9VptcEfEUXA7fsvQA66mbi4HiB2xdfmIUJ67+ceCDZJJKqph+HFz7p98UNlWkAOodB
kzmxpjlFKWzV0Nz33pqYs27tDzlEaows05XDb05X5vWdXiRTzk3Y6y+q1T2FXVDdNIF1qyv096Zy
3EM5yCOvCat9CMLkBrAhc0W1zuMLGqoIdMh7mTIdYfOfH2nWZMZWAUALHcV1fSCWDXZearYubMCN
bYGuaKtaIP+9V2CHwaGaZ2REJmQWF6UnDZBTxQhNy7cQ7saAPvqKkxS+Cun3jnlp+X6c1uo2537h
VKh6ulIxZbS9UlEkCn43kaS/N0G7zau/Z3Kc1WcuQZDDp/VzmfUQwdv0crUmHwC3TZp+okUkJdpI
H8zaoVM9rQ+pl61EiRdNlTkLtpMSHKm307UBJNaCeYrK1unvim4eWlk9b7Qz4fd1Y7y4h0dyFsbo
WVY+JgZrq+rbPPkBTKb016AYH9v371IWulFFVqtJKUtpqqdJzO0BRNvri1jbrIUimHJtaEHGIuIC
sgAh3ceh+WQkd6bcrpXwLjqvo/2a9/PIulLY9SixsJjMfBCMXwLoqdOwV3i6eNI9g4M2LEj/YXVY
FG31dDgTUy28iqWU7dCbZJjlRnWD9GEMP2VduFWGv35mz3Mm/5Oz7Hvpg1oZxQA5gZTd6VK2afTE
nRJ/xT9d0rhjMUvNHpJObUXEtEKHozQ3QVq5RVqvrOasO2B2xngieoaouEGmsJDTl7BEiSZZ1yLs
J4oovadu5aYNR3uIG4WpILklZ2aWwqdQDLuNUo3ZNzpEuzu5ZpiZngI4Ka+r6aWVA3rImBqjkFSA
F7pTdADzhmKSUwMcErtKk9rxS3hQ2kL6/feSjte+sGpDqVSeCazd9LqX3JN+1YbqGvnLdSmXbOFY
ysKwpayeitHjJI3+i9UUtpRLjlc+0e0QiDA1xu+U7a9LvLSDjHDRPwmyPIHaQqIPpCqwz6S4w9D0
thEcIbfQWMTUNhNt5bBmn7GMUpgrnzEduEgJdk8NHUyWxs9nUW2r3Fde/hhma8CKF4JAZkkZX0dP
AcJRlhiOAdRlzURzm1MOre1XjjLeyOJN022VZiNZjzPKc9OutKlc8pVsH+MYpLsIARdbKAiWOBYD
yW2N8TVDapxkGvepqm70rFk5rfMkIcsjTQ+U1AzEv4xEjNgqqwkiYiqKKQ2C7tT5UL5+reRD1t9m
a2wUFxd2JG2RJTTSvpnSFGkBaWMz2yliQ16ltvNV7P/ZepaqwY1MJE3POv5l4ZCFqQIHf17XqImu
qTVbxUpdQObtphacyIAQdPxi9fRjlcPBS4ytF621q15aKx9AGllhKBDtOVXONM0Lf+i58AJe2V76
szUDNxXLvWiFK2d4ycbhniQIod4DFsJskUf3nZAxRmQJaU59UenexXECe87rJaO2xVo1v+f6WD9o
od83jkB5kucgMeJ/+ASTujSdXqjRWSk3nHQzS0Nhbml56Mx+Kya21Txq5r0S7XtoJQxjDSn4kuJS
/oGAEviruSpzumgTPgKpTkLIoszvk0QU+5gCBlJLgW0MdIgHznWvdiFi5yx5l8w6RflucZpymRfp
2JRkC1qzvCtH1bwFbB6onQE+g41CFmTXNGa9SgI034BLPTboN2XARGRUYXlDamHHQmOD7GvGfIfS
70LppbTsIfumjQ9h/FCoD7q+m8pme3298/ady52HTCD/UYANOd1eEEta1e91AkLhu6DKdxnZkcxf
efNdyPnSn079juNjglNd9lHolTdPe3CIhhzY1bjL88chetJTcmq7QL8R63tZ3k6h6vTEUtLXVPzL
OOej0dUkgU7VTIISerHKTpYagywXM6th/Ts1Q/Caa99OTH+lUX7pC5Zy5j8/slCFOhaj53RkCjKe
Z5IdAR7ObPoGLv6Kni6vxA9JFiTa1Enok1vuqF8y+VEMLe2zwmjZSm6VdmrlK0KWyjELmVvj4OlW
SVMsh/jRlyEVA7wnULG26Rf3WgKxSrMGpH1p1xhxIqbmymAkdnENGkVHVw8pOyeO9OxVF8dkX3l+
ex/AM/mmpfGX6yp/lhr4WBbDtxKqQI13eWcEXQgkQjgmcKvEbtfsGYvMu686w13jbSskdmkckt6t
vRVTW7rvD7GYGK6FMyMzcaoceZ/pXeuL9M4LcO40hbqL61G0xVyrH83mNkjIFNMRZuTfV9a79GkE
NHQIkiqkJ2WeW18ILsk0NKECa71fW4yoT41xLwTDO+Tu8iZm8t5OW/OLEHXTl6Yv6HGKRtWp4/DZ
V5RvveS/KWYVfxJ0eF7iToxs3wdX4Ponnmvz/C5lsoBHFc+DZXSSCGItEGQCZ6O8NsWXPnu//vcv
LxF24OTvX8QjWVoHahpIzFlLu1h4M+TXIXlK0p1mugXp6uvCzq3mVNjiClEhfZgK2mlsL3FFeNiT
mRNCl//2TTWviZuYiM6iVQFyr1N1gm2lAwBDVm1eN7ZqvGnxN0X5LGQDtc/7WP5c9nd1txW9g0wm
+voKz/w5sueZbyBpaQqdx6NPZcNxkiel0mjQaXyVYjfxMJpuY6h/DM0BQKuqe0fT+o3Vf/ZigiLr
sIoz81GOPL64/vkEYKdo4wVsY6kygg745tCh1PDSbqQCZu7SLkNoJDcB1ahCeGiD2O4izFh3hlJy
snw7yNCpbITJ7dVHuXDq4KZkIod0QSz3TgNSsPGaDS995Spi4IgCYIdasO1N2IU9z86jF7WCiS60
B5O2zfq7mvluLBya4luq/q6rF8t8UK1dBE6rDxIWA8c0KLYG+JbKy8ruzw1e15a+0OYwNOhvozMD
7JTY5bllD4xk+VADqg9D6ypt4Y7Rs9auwaRdMCIO/d8dXxx6NIAXnvSI7cZt2wPmwj6+MJOLsvn3
jNyuPPrO3eWsY/8T98EAfXSXTnDOmLWPuHzM7GYcbTG5jYfBbjpHJvrTx18i7UDXt/aC6Z7IXOQp
oKHqdCHrNFuj95KiBsSaFMkmf2Vp8vLV8o/yklBkJIVXw7LL3RtHT49b5IzTQAEgtSvvJUt+W9qt
1D4ZhmDHljvB6Dx+6avY1aWtrPxijNHuNTh80x7aT8sulEM/7GoxtgXqWNf34ePKPVexfz9wdthH
mw+tk6rlEpuvAR3eEANP6LyaIg6bN4Cq+p2Mkl0l8sbwH6fwW17cxVlqNyKwoIPljGFmi9ZTq/A0
KR9M3pqV8Umu9bWb7eJ5HU2dLHwgc8niONbsoz8Bsmg4Vvw5DPYlwG3gk0WW76rGswkkC5P1VvkF
fJZ2+KXm5spurX3Fwh5leNCM2OMrRDgsVe9XCYxg1qZrTvc8TMIgmACxTEp9Ko+E0zPpRGsqMmnQ
7KR8SuVtUO1hg7CDMLUNy22tdyP/KrLhTMrx73dtyDei9bWvwJN6XdGOWdKZdhx9yWLBgE4qilLz
JXU32VF50/Iiy+KSHO+t5RH0Vq6kzDHwg1g/i+LWnz4N42dV8Fw/umkBJIngMYV6jmo+/ZGbVIMs
LFR4YTV2mrwbOq1sebG7/s0Xgr5591R9jmRVOk9mkzzSaCGGhMTqRw2Qx3dP3hnGVwGKm6pWdwM4
Ql43OQ34QobdSn9bGvkwdo7MEHXyoGfAaz44tnkXTprdJj2Nx5Si3VTofqkNGDrXF3lZQ/6VtDgX
CLI8VamQRMqJhwFdbcEWiq293uorHmxN0uIukFMOzYuR5Cui63FVTvOzFVqMdiVo/kDdO9e1/61p
eQ2oGT3qY4DbCUvPNWEqlPltclu0k5uGT60QbWR8ky85k/BJEneycuuHd6pFGPKWWO9K8WaYE//x
rR8PjOHbVfuQMRcWlZtcfiPUHK2n62fwAZN09sHzRLEJahN0uvPWHSmariSeYcx+Uhe8T0PQuEZl
PPmSwZjeoGxjWd0OdMn6o+GmlvUt9n5WlQBWpxfuJqtz86Zb8U6XNf/ogxZ+YwrUcqCTQLMzfdrm
9MdJczbOuq8D2bGEggnPu1p87BvdNsK/v09pEaJNdp4KhPp7oSapnAo9DbqIbujZiYSD1yWbJilW
Gu8vLRE5ULaSxJhzcMrpngt1PHMb4YEHDVIGYYZGjsaggLuyAUPTq4Ut/19v53kz4gTtrDZsgIDF
dHCfXD/9C1eBRpJhHsYE2QJs3tMP8SDbszKQaRiAifaJ0W/DKdvkzVpb4KUA/ETOYsGJ4o1RkCIn
qurvg6+40B68KY3uygPpwVx78aD2M8X43hI7J1WDJ72XHkJV3WpdvDL/eHnzj9a8iBXa2EposOWQ
2znZoe26ai/qh3wybMt/gDGnEtNbQ7tv0xVLm//ehaHR8DrvNs4VbLCFXidAH0jhLDeObnXJd6zm
2/XDvLyyIwkLfyp16hiKGbucWp9848ug7Ov0Ju6/KMNTmt+CZqfK932+okJnlQjui5N1LYwGrB4/
UE3WpRmfpemLJ3i7RLwVsscq/JM0oCqBdbWWTrqot3QqkFymtA4ky6neag2vVn1kpaqOXXjqTUqH
Qp5ZK4/WecPOjuxIzGJDKwYiR2MWM/h0D/W7IN542UYZnnNFBw1tJatwNg/0sZNH4hY7SZQtN0LB
LRXnj1K6FaIDILKh/zuZmUSVTZpxM5Jw/SXBkJWuNUle31JjOf2XRGkiNQluV6mDTW+JD52SH7rE
XLGCNTHS6clNSUyOK2GNhfZcN8xivE9rZB0XDe1/2whS9qkIJk0CsR04tXgSbBFi2U54vm5pa4tY
uLM4b0QNtCNcSBDslIHH5eDfWvnaeNGsxUv1A6WO+gnVmhmb9HQhfjkIKV0+xK2VsgmZk/XMg1Q2
AB3eCfoaLt5HBmIhjRhgRh6ah5np/1lIo/VQqyNOppRuu/EPnT43GRyc+eDoUcQF/CAyeVwOxCRG
YgvGTjTqnTm8WO1Nq/2y1E+i8iunq0FxVfnRajK3znOXDkbB+A4lshOv9jZccncnH7yIXPIIJBR6
prhUYrl+kCN4Osq8+alYRWvzB0zNlWn45vtRdheMU+gIvfhgBm2yElteMlt80DxszOsYaMbFMRlt
LnlzY6PdDEW6CUyrdGWlEu8lL6fdUPMtO8n63lGt6CVI0tTR+wkE7VCTueoBtpOMNQO45JKBmaML
kW4TKm8fO3cU0wkcWmU0imZPyVcLSAEte/fjxDbKz7q5L4faMYwXQRU2163igrqenMdiH0ix8b7N
OY+gJAUi643IY6vt9nEKiAwQU4XtM1+ycv3MPvGa1i5ctJ/KZtgICE2nTUYKrWf0tAqzDXhxThup
tqh8No21DqvLqjfjG8zZPIaIF54aNAMl0wcsU6OmCZ1mYuJkQHh0zU+J8ZCN1R9VT58rXdhf3+Kz
zhSuiHkG/P8JXg5T+h3UKezy/Kh+bfuvkvzHt0S3MF/zat98MDwxU39H14/daiuX4QWnd6Lmi50O
5LYmgYloHayFtPvaA5XdZSue9QJK4rzAf41pubO6XnbeiBSaZ+0urnfh+JaPsAiTKTS/QyclwflD
jtTIG3TKmeLAnbKIpNtLETVuHG7z5l22yJQm9jS9r+z+fDmdKdsHoJBJAZJJyVMXWWdZkRYjlp63
n4fxLlH2SrLtgMEepht/BIvxLmXgJVs59EvpN/aESgPPklns4kKL6YIXrIyHZG+RTJyZdJlLTsJN
A5R4VbumZEK19r2LdlJQ2XlCNchwQJO0R3+XCM+pTFM7VD5ORBqyMe/qte+bD/5sV6iUEooxMQ0C
6emu5Iw6loHAruhq70ZjaMdNB+v6I/3cdfx1nFZURFqTt1BEKNmTPKzZjigcbsjhSGFvB9K2gLlQ
uA2Lz535ommHpr8JhpbU42E04KDyf0eDG0pPelGu+f95+6+tf6Gy+qSnsKvNx6O9Z+20r5JpK+Hy
WsZymKxo30ZVJpnyWo580YrP/f+4+v9t/rLzTgWkdZhnv8iqNsRU94lXbHXv4FH4Snk+Fb+s4Gdk
rGQ5lidAI4U+t6HN+NJ0HSwLrZ3YM+8mmOBaiXuNDpUejCLtXpHequ45z1f8ztnjEfQuOp1mYDqw
ynkyLwKTGb2zm4Q8cN63P7b7348/N59efHetDHamVrMYc/atzNDS+6ctjNsXCqUNpjR03jQbEg3b
voe2wnY2NythvjXHJcf6MgsCvo0nPoQQBgRmp/Yie3KSy/SjOe4Bto73wz8/ttvD9mAjlp/82Pzf
f/nNzt7b/IRK4//+mb3Z2JvMvr933Junp5s/Tzfu3dPb09uvt5sVhzer7uJTacCiB2L+CajsQrXT
stFUL2/BpXdqZ7vdhs7Hj5s1yIUzgHj2RIHEj7K6jg9Br073ROzzNE5HNt+9c92tu2XRG3sl3Xjp
hKln0ww08y0S5i4cVUWvVQorUAh9yd3d2517+Lbdffmp2l82K0d8Fh98LOdI0sJFiZkveVaApLvD
gWOD9OU/HAwVTYYfAVMEOmqxlDC38qgOCWrvDq77ftj+tneog3OzEl199JUuFeBYzmIhUpfmQZwj
5/Dt24/X11ffnuxXGF0mO3cmfs9/IXpzv3FuXv4Uzsufl96e//kz2hT45v95ur7yj1rt+RcxymcB
NqLg3k41paL7I4P4CE2ZzWX/sGd7Z6ob5+bGcVaW//GXXRO2eGL0BsMlWjkLc9F+e/u8wzKR5N64
K6LOuHVmlQG9ioj9HxafhfsRh9ofG6ueRR1mC9juZ7OfHQHLY33u/PO/7OWRzEVg4Vvx0NZlg0x4
qmx+YQ6LX99YbeyEzu/dl93j/eP9/WblEM+SzsvFLh7QbdnJwTyQ5+ABc3u7fd19dT6tOZWL9n68
peqpqhi+JNM4My/PPZDdw3s+7tDUz2tqchaVL5ez0Ek9TCpJ/BD07m73O/vTmoSPOZEzRQRlhACQ
LiCQ206XokR5JsS0xcwndWfY79Bfb9wtrErF5ueHq3RuZhtYuXovm/+R2IX5x4qXpiCOhM6sH7H9
3jrvb/Wm5zoYncatN53rGliFzU050zk10DnZuy9U+J1mQ6XY1u2Mf9j/lYvpfOx1tpajD1vcF2YW
0K6m/nO08zXqHj5+wXBm45lvVK7R2VjnX/iVH/f874cxYU78cGczvm5P+jIS/NCDf79qSbEqlF7Z
QgT3jw3/80Hzr1v3n9t7/or5W/jJjTD/WPsCZVbppZ5AuUyjzYx6RivcqZ7kOclttaKjZN4SIoqP
H7jIZ/sLq//k3M5u0n3argU1ZzENuViNNm3AfYnVzsDtlaoOlM5EbteOld3qFEyt1rZibaMka+Cx
H0jiJ4tcCFt45SaCyjoAEc+5y+0H3/Zt3qNOZ//md5M98Ks/R24b1muz7N39o/O8f97tNxuW/+fP
0y+2Zb+dDent6e7myX16e7t7umntP77b27/Wpn5my1x8LOOSMw22CC/IGau7FvdpRqkJ2t1M9Con
H+O83EySktUk07zW2E3GFO79KktWnOyFI9FhMpJ5N0JLeoYmbnpCOU4qDEoDsF02L4jWBdPyXRu1
6DbOqjVsgovidGJ0FWxPCdisU82r2tyougkGqk74pjJnK1gb2ZqB0tdePBcFMVlBCRDMKirUp4L8
PhQVbxYkVcy0604LGe7/Ie3LetzmmWZ/kQDty60222PPvs+NkEky2neRWn79VxzgPLFpHRPJi1wO
kDapZrPZXV2Vgg1sAapHCxPpLY6e+yqcqlfV2gAXM6uPhRTY5ubyYT9/ljBk+9Hv4L0Q9B0yifA7
zCxybTUKCye0yju8gfXmGtKTUXWwEDiVoK2oa6cHRxJ0sljw5Tzr5Adwd0K/QGVnhiKfpytQTxzt
2IVcjlsZGBet5Dwo4yjoVEOw/SvufGKUuxEirSEgCYTRYUqCrLnqptItklCiW2l6v7zDq6ZQ92Dj
ThobOj790H3kEHAD4uQ4Uo0m6aZRg6JLfZX6USS46Nh/dbaVYOoDfTLiJmgBT03ZeW3pcQeu18m5
XQZoCbwuou7cugmII+AVyyD7nAnMvtOqZfJyydxiAN6fla8ifru8Y+eJCPNJkEH9PyNcQpd0SbSA
dzz35B7qIAD3yH0gaTF5A+lrEZh2pm/jfJEfq6nIwqJpxsPQoGoLJSQp3eVFaogeQmf3EfeDuESv
TdSlSXUZq1Z9S8YUPmCmtm9Ee4s+Rsm9k+5aJ0yJ45vWdWp4nSL6AczA+Ze1UAIBzy/YzbhtV4dc
X6wSP8DKem9QvFIKNH1nytdGD9L+1K0l3+mAfwTo8qdu7ATfg4c+ojiC7/HHOvc9pFmfjbmFC9fy
JhluFity1fTTnv1xfJXtsOjCvhOseN3P/pjkdhyMKi2tOixYiz6K/GFuQH76dXlZqwfzaFVcXl23
8qI0zASQdHL3E/MJpX1LFwBS/5phlds/LgToZS3bRY3907L5piYfmEALVaFi2WogPVoPF8mdXNPy
jjIrA2r4jTfom9H2GKWw1QWWIwjbLAW75JFc2K6dClQCbPem5W4cXd25Mc3DVG0gTZ4PV0AGXf5Y
5+RU3B5yEbsFVzkoYmCvctzlLfrqXW27fBaf8a7eZQ+N223yJzjk598KeDLfh6wSdD7AR+pAUOI0
pppaW2D20YFMWXOfjj/iDIga0XzzmrMf2fiujh41uoiaK+VIYaPNI8AZc8D0tiMgLJe3cC3jOLZy
FkOMaTRbWCkL7UkdtYAMvgyKUFfRBId3zRPRuQY8XMeUKmb3T/cM6Fm9cxLg0wBQjbuwBAhmfiMp
QTdnP0aby8ta3bwjY9wxVgrDnCh4P70xGgMzvs8g6tTRz8tGVvfuyAh3giNEQGSFMGLh2lPpdWmG
BQYA5EgUaldXA6Akxn5AxXmG3bKHKl7mHld4A9Bx/XOiozsbpW8oQdeqgZ08FoD+KTWeCJjL7fxZ
u02mHx0R/IzV5f75Fd91ziOHBAKfplKDX1FlEED6MRlXWvEYSf7fbyoKsnhPQFYSxXjOTRwHd7iZ
Q2ZiWG703HfsG2nybREiYG1HkV6zlg4wqCB0O3VGs6FJP5aYDuvjCcIZ7z1mjcZMMFN8XmJDmIDy
N5Tk8FrBUjgHmaElJzvMiiIDC0eKttCBzKztba62wJ8i/ueA9ixFF8S5Ta5te2kCORvn+noyrR6D
z3Zht79HCbVSzE/UsaN6S5YQ344L9bfcF0YGtHqMWQpwj8pt2M8A6wa6XQ7DgVJtkjdFaUzITDq9
0X3wZMWiYb41l7AxkYZXMUp7EDQ+3caiUhWJpBjmaxXVr6KgVAAdtl0yC1CFa6kWunCMwZUNu/Kc
502jaK0E2iyv7WISNpn1VTSG7l72vFUjGM8CqIDBBfk5vojoiYShODx66n6fYloorhJBDFzdL4yA
Me15qLLxTVaTJqRdFkikpYOa+9P00Smda04QWJrAaP33ywHJHcCvEBFDH4u7iyP0Hdp5RnTK59K1
63ta3P2DAVTswLUIUCmICk8/vu1QQyoKLMZg00dklw0//8UA4wTF8KOFx8upASfOptjRobq2jNYv
YD08G5g1wUc/b2fgjDpgNMA/vLoxWnlqpO7Usu2yDPOofbRR0sBR8aItfcn0NeMlzkbwxB0qW3Yd
SWB5zd2ODbO/H4VT2sR07gqovFlt9YNSy9NjVXBs1tzt2AR3PDGsbWNoFGuL1XfMzPvaFEg2GK0M
wW3LoiWf9mHsDfAq0Nngocl9KCCELDtbAOjtLCXykvbn1OHRPr6Ceu3OmWITQq7FQYZc7mX/WF0e
gN2KjMjDqAhPd7BE+3GIKMzOFIraSqv5eWZ9FrX2Ukm/LptadxPcEyhQm+jj8U0pGcXiymSaNbTR
PDM6WPXtbN4k6U7Vftft1jDuJfXJotvLZtkZPdtYpvTFCLp0vN9PV6inNVSwmDaf2SV3KuDE1a8W
g0Z2vtHH8LKp1RtRA7MwZMVQVuNDbJvoaj33COVS69yMqeopULIb4jy4bGbtm6HQ/58ZLmMvep3U
g4lIPkcadbVx8kqQ8UIo+jYjhWD3RLa4S17PgQSUKGzR6t0u9lV+XTQ3RDTQegZTYI8B3EwgvACK
RTsDTMVlOvcabmMPj5HfBCq1rUxcq0hQKtbdMunu8qrw6/aTqWlc3szVEGICBwcKCAi18Oeu1mli
tSrcox3wvOuVbhvFmQgDKDKinvog9FkreAaMQLH+ZYxkMJuLTKy6Oe4qXdVYfskT0Umz5UyLhJtk
lsjvNk53zTh7GKzb2uNH24noX9ceIs6RNW5BmoxH/lgjKhJlQSItgyt9QWV9/AFlvdeIOjeK8Xr5
O63WU8EQgCE+QLoxksydY5DpSKDqgMkaDI3jAjGkJn227Pqlkmd3xHCyUSn+UDUNlDreNGf2VaL7
xG4Cq6sF1876Xv/5KdwBjGg2F0WLa8cxRigw4OjdDG1AjCEoRMROKxsN9gzwPDDgLV7KXHzuO3Vp
y+85jwnD3f0ms/zE2JpW6cf2hzQKDoPIGvdZU2IPdCmhu2fivWwuz238NsUq+jR4MoFpsNpe/qYr
wQVqX4BaAEIC9iqefqxvOmNRR7A+ANu8Qd2PSL+M4cFeWsElt3K3Wsji8IAw8ZAAkOT0+OlTJ6Vd
yRgZgMDqnsxxa0hXlb5Vit7tVLyeG0G9eG0fFdSKVTbIDi0jLmpCtAPTjRFuumK5m1ovqaa9GuwI
SHeHXsDRseKLEARDBdwCvZqKJZ6uTZbAZy8zLpCe2PsJeYU7EYxRGyUI7nPrztT/drYCoRoGLaCg
NNRvQGB8anCJ6ynKJYTqbFQ3RLLdAS2NEefs733jyMx3h/cotet6tTEGZibCsyjrr5veixoVQ++C
O3stK7Ew9Q+YGrQRMRrBnbDWMcjQLGAFWZoOE2SxVOTuUKntHipo99LUp/d2Oms/o9YcwrmCOGOS
mSRx9cSE2NHlNa9dg2jLgrCLKToxXNXp3kqJrZaDreC3ZIfGBlc8yI+WiOXuINEJJRkBDf0UR6Qi
suquR2bZ9XW018C8lxNNVOTvk3QPumWfJOZLndgbyVnuWisDalo4FsSWwqVlJ0vl8moDMh8a2PAK
r1F/T00w0Y2q72LnYDk7S791hmdShq1RgBAfdKqCJ+RaPDjeZu6Ty1KpWPOI9abTRyp/jGpYLGyW
8sqARqXTu6moyCraYC6uLn3UprUJg/UsAer52i7PZRS7ap15Y/mhJIK4uhoTQMULwCLYNKAXffo9
CejK6riGGw1yDPHN7WBpIbU9GYPro0iU+my84TseoKYAqUCoN4KZ5dRYHk8RlVKsTTMbGbXxFACQ
cQb6uNRLjB9HP/U4a0DMMqpX0PZ6lCJF80cLDNcoADu4xJNyd/kUra0eIAOdgRLBiMhjHJyxaTOj
0uFZkR1YRrPXs03Wh7aUb9py2Vw2dga+Zss/ssZX9IBujocmNVCfqm4J+PaltmsxOniP4OUlte6P
ZeZX4KVrk7BRfNWzIL/y1GQHBGmpfJAtN7ubfMlXMsEPW0k58btY/xnlM0zg8aFE6yWU1LALE/qi
edvc4moQbPTa9Y25I5CyoL4ARRvuCDt5lHTSwKJVnlq5P9Mc+PLZGndqt7RpmE7O8Hh5t9csAnwL
UCNIUlCS4XyNtuiY2RWw6lDTy25J3KNOJi/5dUuV1I/ioRckemwFfJDCawTQFWAkMGvPbSIeH4YE
JDMe5b3kR2S3wGOT35fXtHoBHRvhoq8+Lb08JjBCJQcUaU3mTbEUFIYG6qIRaqvTZkElpWJM+paT
ukv6S/ADVrqQIHD68x3Zrh+Ff50MuYp8Hsk8Uypvf1DybC7BqAAs8Tqp12WCh8T7ZZur3onABA/E
IdV5/U8ou8d51sF1itFxo7I/jJFoHmXNV0BIjkc/I4MDoPd0VUqk5AuANYU39ge52FvTg6RuHBED
8WqwQfGLaQUq5ySGdq11rVmzYBNXd7kmXbVJ+zjbaQBlvRtQ+/v/sG+gkDch2AIZFR7rLoNrdigx
IOlppO33vVk7B3MREZiteT3c4T8jnD80GZ7oCYURA6JFTt66Upb7rfrj8lJWkx3wiEOKDY+5c6XZ
AslsleXgKaN6CckHBQwnzS4dk60UYYo/17cQa9iPxm/L+ac8C+VWJq0H59N4whoTEGEnSh08PAhO
WfquSFBr6NSQJpE3kXJTGh9jPW2A0hZE5XPMKRj7vm2inoxCHw8BVKCegbr5wlIPZ8s0KSAJ4cfp
izarW0kyr/rmqYuTPVorvqNHXgSiUG/udTdDgjJYz3qWbHWiA9Lz8/LX0M5SlO8fxngNWA0XHYLT
49LFGa0BZwYDXy1B3pPE+VVi1LIKPp80e1EhhfZuO4WzSzUybtEKzP2ODOhPN4BQePGwQHQUw1av
VdfId1WkZpEvj4NRQGwkJyAqG6fhqpo0cGrWs6n5IE5sfpGMxqMPTqLpV1Fl+u8k6tKw1yewI4+p
qX5atDN21Tjn+zm2CVj84255IE6nPDWDnL9HfcuAcUkfYo6zLw9SRRyQYtBaUKNf2xmIIQNMpiBg
nQPKANmkZQ8/tWYp3Ujmogbo9u6apgNljVaX/mxD0XxGJUnwijwLktBEAw8A6pYWJk8AaDv9JJOd
WNmyYLR8aJ6iCmUGTQQ+PDvpnAXuPh1BqTpnJaQvpLZB1nswyVUk4tk6i5DMho5+NYpsJtjwOMcq
Z+DZnTHDKpSDPPmEvlMr1PLdPL5cduFvFz25rb8toYmmYkAQAtZcxCdaZsXgNsM95k0/B59B1a0Q
4ctVH9Pd4jX3k9cLXhLnVSnOJnOeo7vTrlRwbOHN6E2h/pXvx8D2l019KG7aHTS6Q2Mn+mRnbxfO
IPv7kcHCGDrTojAIYraH8jk95LspaDz54fJmrjg9vtp/e8mntUaTJubYsaQktEKSuX1oYDlUkAaI
rHD+l1UJavMsv5p+Ln58Hx2gMCP52u7yWgRb9p3CH22ZHavRUIywkh2iDWS4X3ufBmloCTpF5xfa
6afh0RlE0Qe022BHv1dCuh32XYC48FZsREnH6rE9+jgscBwtaIGAEPIDGDLl7QIaqm4Xqc+X9+w8
K0XCi64haNhYmoYjfGoDHQYqD0vKNOffG+kKsdevaTCbD5EV2s4mV78sOawtQTXrLGn7tsoek+z8
guHz1KqRkAiMQwWEE9koazq4abRtcQnUonPLPIuLFUzTFkBLqN+hjsV5nlKQolcxU+b1JglqrQXs
8LWW33Dru1akBDaNIBolkQ0QDn685J+C3V35gkh6bExrW2gWAaNxus5GhzCWXiPFYsJNQRNW2xqc
016zj7as3roxIKC1UR7j18t2V7b3xCxXhyiyQdGThj1W+yuoW0naL+AkMBIqeDadY8qQTGDCAIMG
bHE233VG0ZcO6IahQA5dctlLkoReIz0Yv1KCcoSsE4CRzbyZPu1KJzfVNDaaK9McZYIp769Ga+oe
wM/Qxy5G98vnLtXzu7aQyGfjSIvgdj+vX+C3oo4JGCbEdcyzxgnIc6EHayEXVO/Ji+OWgQZBc1/e
LVd1WENF6KnfXv4IK9f6iUHuIxg1ZC8hTI/N6e81sHZYZnDZwNpXPl4R92od9HiwJSRrnqJBQQsQ
VrREUtnLdMFjZM2JUQQGCzY4SNB14kKE1NKWpAryE9tE94PkN5WGWjrtBBCglf3C8xhpOoZhgY3m
xzKrkrbZiDEJj9ijn4LjuJu8yxu2lqJgshf0HBqb/eSZ6EdQ6Y4UQsqeOgNiHKhVQInq9sDld4pI
1Xvl46BWwlBTCrpZqNufnnwq601BI8TupHZp9dFNt0MdZLnIq1eXdGSGuyLoOLZTNiMXmjfOY1y4
qlc/WPviNrpLveGrit08ddUQOn5+Kwit5xUxXIM2+qmA5uBtb/OQAl3LwaWXY4XKo/GoX+mBFGSf
+v2ncYP6I/XynV25ZAtAjZfuNG/eZptRxEi64jInP4E7YrnhpKo9s02u3k37OltEAW7l+jgxwH3F
DLIuRurAgPFTS90hclOXurqfqq6cBOTTFGCC156NJ/a4z5mkRUKzBB6a7Mg1JKMrPzosG524y1Xl
KvfSZn4lbua9gG/6/fLZWM1wjz8ndyWDJFcrdBVL7d6yXbVLbZ++gtm6dhXmSN7wkId/HyBPFsuO
0FF6kwARSouUxRWwCclSEE9/3fTnXJR7KWQylJZKtqZKzXcmzSA0L1jD+jH/cwhY5nu0hrZJinaZ
sYa2ikNHAz3z9GpiAlIJL3+eVTsgzGYTfQqqsJwjGhQFdFrCTqncLwZa8PaPQbtxMpGQxEqsN0Ct
8J8dzgFNB+TuDsQuvVi6m+l1P75KRORpq4fqyAbnabkZqaCQgY0lfsgidOHKoELzKR63w3Ktdvcp
ZLSdH/M/XJcnS+PcDeVzR0ptFix0j2Dsg7Sy19R7TfSpRFvIO11SY4CbYHkRCEia2w6oWS33L7uD
yAbndnO9QJpigI0ufljsbT16QGSKgt9qdMUwJwgf8HQ/K0ISzHHGOtC+XuvE2DHfSbfQj+sg62zJ
z2C21tOXrniE/DKEy8AQW0D4UbDM1acWpgaAF2J6iDL/1Kr7tuxpDbcnbahZ97QMKyUO0WqPSgdU
zaMrT4eiFpy19QIDhksxKQSZYDwfTg/1YCRmN7OyIRh9/GjXfEJzFvUFB5PM8S3kH6/lByhLiFi8
1zJU1p/+zyz3UTNJy7ALNp57GwvvyimMXbfbTx55ax/bvegZuxZRjq1xWZ1l5svcMX7XtNw2+jVm
Uu0euP/gsqOy38y9v47XZHK1rc4poYzNrBjdW9X4+nJtgwAs7xEnoTr0dtnYakpytKZvcoWjaKxI
7bS0Kqz1bryBzg4+WXZr3SAFAg3OBu8f9S1GvSh5eNSuOq/I/LHzaCY6N6I1c1lJPUGzJUrgPsvt
B1iQrpdt7yWPTvBb3UFVAIM2DTqH+71oTnItJuC0MnZ21NlR9D712qVR8tqWkQoWnd91HcrIniVi
PPz/+OgfI5yPjgtA392MtQ0h9Y0tuUFN8Ud5GP3IpZtxS0QZ3lp9Ag70xyDnpqQDi06vwKC6UYow
2kxP8X0NWThPMV3ZFRUxV/cQGH0ICKFhcKZnhHEC3WlZvpdWSJ4PQ7YdRc+cdRP/VXt5zrh67LIx
ZUSiegk6RZTE8tjtqeClsxK6T8oenAvSPJclO0XZo04nt7JvFFH2vxI9UH5lzXfI+MDjuMIGyOf6
YbRRwOkRhHPpa0LbLblORBfAymadmOHWMSQadG4dmNHiQ5wdaLI1RPo2q1t1tBIus1pUyYYgBfgY
JxUSG70MWfCny2FJtAj2C46iktTFHeoRWAT6LsDXfSV0cI3m47KRtZMJ5jW80PFGB3Pe96V2ZGUB
0hkTR7CSxbrbpKgFJIVbaW5V3aA0A3uT4S990NTPE3mORBOa7Bhycf7EOpdc5ZJGMwwXMkbAbAPJ
+EeZAlkFxsVYMyGsUvgZAE2V3W8ur5rFtEtmuZiXFlmM1zcWvWgPfXQojOtJede6D20RHKjzb4jC
gQXiMV0H+g5lm9NvWPZja/YymP/TWk7cnLQ3pSm5hZwICqPn+wgcBzBhkBQC3OKsY2kMpB2q2cSM
YYW5bXLdQNmlBbOatpMHDNbeQfbw8g6uLQwT72woQMcp4GF+oCo1MQBu5V4BOLvynCcPUv/+P5ng
IX4GMSsnqmGiMcim0980Yvq9aIRn5f0KAmjQa6ho+DKhKrbQI/+PFOiHJhQjSQtYkb/sxiu/oDay
7zV3gDrVh3RtPuZ+vb28tPPgcWqUc/tZaqxxnGC0tTA7CVbTURTJV3IamLAZZFEDyAnl8tN1tcMQ
JxARgImgeqJh4ZVhtql2zqHY9YDretVWq16sTePdj65zyDbOQTS+fh7rT38BF4RLXTIrOcUvsKjb
SDtDDahGcWe9XN7LFTNgqmEFRghls2ByulAcL7ATkBQLJM+Gs9em0JKfiAii912tPA0ZoEqDhziG
CjkSzGSdmpF71WnLokRG6pYP+YtC3TjIFA9lHTe9SjeRX7ha7GXXNIjD8tERZocrB+7EPhdJ2mJR
ewe9D49cgR/SL0L9XbmZQ9Utnu3rX9bmx6/L27pyMZwsmG/xATjVlZkNg9GHobij7OUvdK+4TmBc
kylUvgD7dAUmz8MyGh4QbkMihaAJ1o7TPc7kWeoMwIfxgJIes7v2hj4C0G4ezAbls2XjfCgekCaR
pxnChuaaF9mM4gGt/G/x3VPThjSbSh7F8CIm77W00UMhk5txkfqdIkeS4PyvLfTYGvs1R0Ent4xs
kTQMDlZpm7t682Oqiic1frcXdTsPX5e3dcVzbBUkPQhwYEHRz3Y1a5KobfEhnTr2JvnHNBPXbB4v
G1mJaJCnR6QBAaOqgJvydEWTMg215RDkpQwN5aI5aN0jBbQFXrlmxtSQrYCRCPhyftzXSO0ys6QR
T2wU+lMkLPbfp/JQXEbXj5EjYlSRRwmkTiqVag6gy1L1vmq9YLjYTURjdWufBBShQKEyWxgFO90t
3SrSZrTRaJPse9qHBfEB57v8QVYyAhs6e0gFACQ6b9DOiVMqLR0AS4nCfHlLOoiEYOoHbVolxOwY
mgul6Ph+D0pwMRI3DrokGNbCqvi+XrJIpZPEmA/RgE5fXFmPZq+M5OhuAsdv7loJKmnYzEb3LJsS
3xmhXNIqNrArKH1JAJKh6Np7+iih4p8u/bgbR0l/KaMer5EUDODbrNHyxacaEiq5NIdkQ8ZCU3yK
5OrQdyM5oN3Y3bTKHJN9Y6X6Hdh1cfMs8xKqw5zsTbWUP9S5xihEavc7goOYeoqCCU5XX3SlxWBL
LnVQmnPMr1Kup3DR7fkzlWbjvu6j8jGB9sprg0FyaO7kE/hxrfS+sWNz31SVCiHkyaFXemGabxQ4
v42azwmbtxiH2VdiqbqpU5v6i1z0sTd3Mv2BvBvIYzVW6h0x4W9uN4ICaqy6YdkDmzZGd44ka7fZ
5NjUG6EoOkAiN6l3lpHMLw3pktBKqRND53HAEMSYm5sk1ZYUzeoaypYxmQEQXdREui3AHvaWt0t0
Xw99CtyYZbSgKZIy32rmsbuiOvjEUI5Oqn3V5PUVPqMWB5qTz7/VVq2hoT3m5VNK1AblMwMiV1Xf
p1/90BZqKFldhSKQZRFQprcgC1L1cXivl5iCvj6xs08lhv4Ahsr1CRobhXbQkx5V9cGMROO+7Arm
3Q/GFVQeMaiHCdLTU5UiV01AXo83f7l4+oSyjTRslkzepEMDzavydyaJ6gzqWkDCcA1adUjwETA4
m7Rs2yQeEPekRxSoqsMbVH8XF1opIDu9ofvUMx+NmzxofXJXfiaBjTRMjV1NcPRWfwWG0EFOy7Sy
edynEcWWXpU47FoemrEG4Tdh/rFyQULe4Y8J7srSxmiq7QEmnCg0iKtez94n6siWC7mGytfu2116
6FxnJ0IaiZbGpXdNVYCrfYTdWAP4p8Asn4iAXGSBy+yGWSFgGWGREuerT28m9f5yKF5LpdA8Rl4B
FfNvYPqpYw54f9TVMCN3rFXpw6KW9V4lMYqIrV2h6+MsfRGWkQM+BL00ITI3JFGq+oBdl7+6WMvg
v2m/b9KRiibf1pZ+fJ1yCVcRR9MY67hOR/IsIaU1E0Fzfs1rjg2wH3CU6NjdkNdqO6EXMKovuVpt
Wqf3jLm5qtR/sHR8pXKvDaesEFEywDD76SM3TD+DMGhXjQCxiKgKRZc3t2lyTepmlHB59/NW6a56
PLVV77LHrOSHGJiA6iEbmzDOxu5TOqsU0QzZaF6FpVGH5cZ8BLt4oEfK5n8zxe3bVMtQB5NQ+46a
dDvGu6oALHHwB/k6+eu5Ix2p1dGquI2bFCumeYRGBUYE/cFM/Vn3i/pFl1u/kkzBFq5dBtAT0VB0
wYwLJGlOPa+Na0p6B1s4Nl7ap26TeJq+dTrNhUTgmImcYs3Rj81xjt4ruT5XEszNJbr91J/lr4i6
tHi5/LVWOv02NMPR2DIZCsjgxxaoY3TJ2FA8AwMSWFvn8Td6yD9x5XToNaWutpG3497ZNm+j44uw
pWuOjyQfZVv1e4yce4KaZCJGYcB2ArEAYLtt4ESUpQ4uL1FghX93zqDQMdMZN2oGqQ47wYjqg0nC
yzbWvtbRSvjiSLlgAgmaeAjIjWFuRvC3oUGoXINXVUFbOcoe/zdz3BlLZ70t+gLmNO1nYf2skCE3
0eQm2etlO9/FWj4DOl4X5/RZW9qKxF5h6Q/nSUat0V0OKJrh8jxYARpa4F25scP0U2CWdePOzCLt
QBoEdNSZhBEk7/IuIpilobhBSwNz7w9EfVQg4xOnflKHwyxGNqydbwaQNFilAJPU3FKdREnGmE3W
aHXVeM2i7WtCHskIDSWlu6FoMkuOADW1FpWhvWBiibJjAaJ1GlKQCY+axeZCpVGHsrZ2Z+QE3K1p
Je8au32DAoKol75qkWH70UrXIcfELdIkg963Oa6aei4s4AGUdIEiX6p8qHkkJV6rt1GxKTGSIugK
rOQFmD/BhCRoSvCs4NG9+MRVboI0wasSY1eTaytqN5d9ZuWUO5A/QjABtxHjqzvdS0hrS7ZOgB+W
87wMjEVOfLPrJyARrd+XLZ2ddbxFsYEqRjRYg4OXVM37SVpyqxy8qQgzCRRadznqrY4A1iaywr3o
bWPSk6moAOrPt8b8NTh3WeXHjghZJjLDRRK7sapZUYoBY9F02Ml9+lMCL+xrlWe/FaolglAsssZ9
pLIYbExxYuui/MucAyd9Mvsr5AeXP9CZs7EPBHdjFCusasBc5ShHNKzedpI5G7wiTrRAb0wIWc/p
X8N4OCtsrUdWME+VUKi6DV46235J7I1aoTYheUaZC9ZzFpm+LelgaYJWJ4iHuTBRF2WqKRSWTKvx
dAhEE8BOfgxwDedWSlL/8u6JrLG/H61r0QmYoXR4xNQNey2ivds2LN2hyhCiNjS75giJaYjvilhO
Vp3D+bNMLhsgOUY3nRjL7CCeBVY60PC61bIpVBEk9qyShf1EqcxBNwMSL2cABd2iZKhSHK0Kc1Tm
YAV1Dc1sVQpyZXblpfdL20GnS0RttLaxIOnQNR3ytmAH4Zy/TfU4Vzo4/zDdQEM56R5jZRfjEd8A
zJRZ3uXPeA5Z+l7lH3NcAon3oUplCnNWIge5cWMxWTJ5G+GWGZ/TNCyJV4ngYKIlciePNmwCvIDN
eEDZQt9VHbQXjBszDmTr3u4EIf8ck/G9RIYLA4webHOcuWnS0c82arDkps+gUtCGTS/tciSRmXZQ
1NJzdBcsNlYsKtKc9244w/zZH9vIlBoYpmBVl7uPzP5RN88tao1Ssfh2i/OhSTumnkzMZuOYKJKi
5UhLbdMDhu04JIyazJcrLTQlXfDh2aJPcifut3HRYmj7uNIkePeCCq0aPVTmW/bXAHZmAy0yXOm4
upG7nMYIoHrMqJthQ0rQ1JwdFFz7ZMTzxCxIMJPqBvTXo2jcadW5joxygYmW1iJPcTN4s1U/Z9O4
sUCr2VSjm6Z1iEYF5nojKJO/N3K6z4wvFHavdeW5kCVXs6hfgbBR15ZDF1X/5IZHP4wLXLIZk4nK
2A1tgvqi9ArSX0o3xQwC79StxiBurq3yioq4XVc/NEZE8XRCtgqO2dOPUGXtlGQK24+p2hrWsFXt
eNtXjWh5Z8n498dGqQnRHQ0Z/uHrLKSEiDQONe1mVD3RyDBoMFgWOCQdF+xZT3pS+9TK7+clEdhe
u8nRGf3PNBfD9JGRMrAYRkx6lbbtDmy7/3JcjkxwMaQa1Zw0OT6eM0zh1OkIIVAdgqKxIByvXjpH
driQMaJ1DUlYLKUFIs7Pt/2GfKVbySsP3bbaVrZ3pz7aLkBMeIlv54fL1tdd5c8+cq7SVJjjLyIs
Ms0nv3eyoDDBmjKXgpxVtEbuhFpRT6yeXax2ih5JaNcPDq6e/JARv5O3JBeUQUWr4s/d4GgdWO6Q
5yl+P16Dttycfl3eOIED8rDRLItGp2HpsVQ/TdqtMIlc/f8x9mhArkYGawrnfVqvI1ld2BKq26F7
bJ3t5d+/GjMx4wjMMmgHrDMsQ4kh+6JHjMAA+wH9HLz4MoDBn0y92XZmsadTL3i7M1c6u36OLHI+
0Jam3DoqLJrzzqzBDnjXSluj/hUNAmdb/fpHhrivD0nwOK9nGErsW9IbHoZT0klEyLK6GrDNaJDK
QSOfv+hy9OszXWsRgEZcb2Ux7eS5qN1EfpPBHz4ssuB7reXAgJ3gEWtDd/BseB1Em1FUlx1b1LbX
X23FN51woLt/8AqG74JDsO4Ot3VSHZWxbWLrYrPwuwGN3KLF3d17SrytwKkjiZDsq9v4xyCPvEqG
uknLEQbbemOrN10XDPVv2X5STMHKRIa4V3PMMJRTy1aG7q85+BB/yvNPVfGcRdAe+EY58I6OFozx
PQ8ANkhuE0trjuM5GZDyVW7iyVfmlYmhfChNpVs2nJXvjOsxvMmu3u8i3wF2/rHfE7/YG5s2rIB0
wfCtJ4q/5xgtXNVHv0nnUO6NPHadZvY9EN9vmGO60jAUXt8Xr9p1s19uslfQEgT3OQS479p97M8x
knPBdXoOf2M/AT0G6AMrDt5X3BfIu6bSSoeg+5t4+pUG9Hvij4DbQIEtc/M7zVU3IqzidwX37FMc
2eSKGHMR0c60YfMzBh77ML3Kd/Od/Nb67xgR8WdPcTs/udL32PWtCJSmrB3Z4wVrp2kYuuiZ41QU
C76qt/qmDoBRyDeSN4bjnbHBMxbkDHZoi/aZudelNXOpUYznbdTkMCttF78NoAF9leeYM+h/Hton
/dbGpKV5bfmyr25aQZA671Fz35i7tYa5HeVZw35rt0q4uC/W7RR+PpguCU1fuZLv5FvH0za6P7v5
6yMJkaFnouWvXWzHu86lU7QautGM8BPUa+A1En8IHqC1Fkre99FDj+ut2VhXWuD4l0Pn6tMPsE68
4VHNBLUO97knqs99TLHvlpvBtfoAnMEufdPCwbegR9vssxkSg1mLvnwEpQJBGrmWLxxb/z/Orqs5
bpzZ/iJWMYdXkBxO0ijL4YVlyRZJMOfw6++B6tbnGQxrUN4tr1+0qyaARgPoPn0Ov+pt5tSAuoCb
UtWJPkDSTESuvmZBV9DhhHQ0NOL4NHglZQnceWqBw6WgqETVRMiAuea64IvAgx3ThzYRzn2UIhtp
AoFRt22I4tVbBOnuHZ5z+CjeKvIn2kUvEGvd9W72ZosmcG23ntvm/EZvFW1RQth20sGNRjcqwF0q
IwEvWKhVP9EVeAgTxQApIucn5tA0wMfAEHrUlw+HoEp9n/9CH7RrPIJlsoGe6eCWP5AgAZ9xIIxK
a7ejc/Oco4x1kuTmxOZ4JsbH9D29ow1BW2gEhgFiu+kvDQ+N/P63YHesvRVBnst6McCCBjWQy2BI
u4GG9ahhepU3KyN2+se0jkP6kqpv1PDiFMAgwUSvnnnnJrkLp5VoI3qVYbJBj9PjsFWIdV94xaHa
pdsRIvAaUU5GigOIkuR5eqN+hPP6Ve8E37Hi1Og9B/0hA3viqcyde2HT5vFU5xXwiq8lWN/z+0oP
kFO0bQSI+h7kqrenemWBWVs/mCJQPUKhjLOnqjOgHkrduHKdD8GE3hTIq9EBDyFIqd02tRISUGYH
NlJBog3MjtyiAlqYDLoMbROAHDd2Nf9adFlwm1odzZkJbhGLZMBV24AJpa1JVy5eN94Pc3B7HCt7
38bJxeiEsSmhGXLpnGbdUy2pYGTRkAoFTX6P4aQAyvy4bWct9QpDSIyBcA35bP5VFym5Bi6XrnFH
ZT/heugAuKYHWkgiiRTKzs7uqvj5ts21NbLByAxwPqj0TN79AOqpaDr0jdva6E0Nq11mNQI3WEu3
Ylh/baiX87egHbXIUthIq8bNZR/Pbxe1UtJpm6bzlplEixd3mzj619YQGGU883ByYPGcqyPJKarE
sYFu0uZTGP5Jpuey/7w9fauuwUjPsWag5+Fz8/JUzsU8DA2jPoPGI7qFPqyM4oR9u21nzc9B7fk/
O1xYjovEyPMOdsrKTbUTyGiUTnQ1YsvA3QzROa+iOoxTHCc4+4azAo5kJdkUysz78vJxoWG1DdPy
rVm03gUldbSdo2UJGrkqjqUS7xpH++GMc+YVYH57uj3aa71mtnKGqaCcDj07ZOMvP0XRCw20mBOa
W7MJpCDox2rfxjKOHqxsqj5mvZhU0HpXFjimTSP1hhYtgnEag6u3l9LaRUArtvjlZVCk1pSRGveS
42S3oKduHDOCBsWyPEROBAZlqZqCpOzqYwX05CvoUMyGZGM1ykSOjOShmHTjd2SnzrduVlHnnGbr
LXFGBT24etI/oqlEgQM3ZFIn6sadSu/LnqWswmq2iVoPyaZM5/ITtKl4NAFPI/sRcMsPSlHj5Vwr
PbiG+95OBDH+CzbCLSXA7aiZo/EFdMd82XyUumW2m7lxC1MCUeIrptgvp3yzOOjltRWizdoed6n3
yPiU6+7ZnkElpNJvODC8HFzWcR6TovmZAiCqt+O2KhVU0wZBXn7FpdEnBl4rpIfhb3y1NVMcZHwM
rLHaJYdxBPdiOe0n69ttV1o5Xi+ssA185tTJYhe9IcOK01bjSY/1JiaxnWotAbhn2clFmz6lshNE
Vpi71TQKkBorg2RsFJg4NONe3+bQwVNGso19KyPLmClNIEvFMYyi/3AMsh4ncByhaQXNQZejNNCO
a1Z0ady4t+4rGagvB5okhi7StFo7oSCZhYoZGMnQN8LfTpdaGQcrZ/HOAb8FAD6oTs1m7dXWUD83
ES6N4N1XXTVTRmLabeGrfSFqR12JuUg+4aqEk1hFoxx3HNfDTOuuYnEK96Wh/2xKdK4Y/hR+3nYd
kR3u2GrKIq80q8HdQs02jlkfZSN8o5m9H51FRFvCFuhqw6o48wFsBmfuVcNCOFUZZW7agMor155p
lRLqbIbxdYrmzb+PC/iG/9nixqWHMd6iM2xJzt5pAiPu7uTomFnS7j/YQX0JF3qkC9ECf+mUdECE
B/geL5ZYtR9nyNwTQ2qVT4fJEizgtn29bW/lKsN0EXCVtlUEar6BuJjSZMnZoeHkUKTSxqd8FCXK
VrbzhQnmMmfRZOj02pkdxNWxLl0K5hVHmb1uaP9DaFRQmMMfKI5eif1Gia2UM9vOevPe5IU7hc9U
+nN7tq6x4ODcPzfCuUEexUZLmRvU1lfdRU7JlH4HhExRXrUsMOwJ2A137E69Ezgi31hJw8A43jwy
+qeAuuJ8YwGNeJFmGOFitsTSt2Obu2N0SpEMjb0WDRu3B7t2Cii4VxuIF+gT5jkLwMwmdXPDXL4a
dyHVAwV6fMBUHMpoOOp64cqLvjM0EdPrmkdC1hIE1SrrFOOxZVUYSanZYpR0aoNOLU/Q4/r3yI/z
7a8J7mKYDTTXTOYqhpw8DnL+ROPR7ZLFuz2Ba46P1VIQnXAfA93mpeMjd5UuVo/2GqVxvKVEF1O1
7Jx8Fpix1vwCLyDcBsCHjk4F7uJXW8jIqnrZuH2sgLorc7Bg0L00Ro9BOw0QXxvmxh7q6dnuq+FU
ZVnqZWod4j+S8JFozkqA8bTkuFUJnbraIt3UlJ5sNBIo82Lw10HHULuTkAD10chaBVU7RqAakMHD
Ew7WstdpmH+bFpVGpHbC+lsXOjlUV5UcnFhmlxzHtlkeHX2sXlrqLPsBWDdvgC6LTZA3AeyyXDr8
r1pVUeriuZAbJEJy40MzsmjwS7Ust1KhOF40xeGDPQLJ6YLxfoSWLLjD0I82BFo9oWdXbW2Ud+P4
oRm0ZCMrdbiTinCXlpK6syTDV4Az3RSVNW+WsXIAU3PmexDLgGrNkPSjUeO1BW6OvgRLZJHKj9pk
FqWbT7q2nZd2eZsbU8nJaNHqAW1adU2yKQY53EyLzLeh/foyZZMS9HWe/pAiqIzMfWICcySFAD7d
dqzVGwXrDmdJf8gX8A9QcFq16KzBw1C2dOuYhDVk28am24FrWn8DtC2E7mnRT14lTaABsXtaEBAG
DoJttHrW4wmHZw8uFXgacP6tQL21kPAVHSOinAdXH581259bwX1w7Zx3zuxw/o0J1OYJIpSQt4x8
a9lAV9pbkIcfn4fBFkytaExcaCiAMhy6FPcXOU9I7wDmXblZ7oOP//YSrtpRZMc08dgCTo2LDX3k
dJraYkxaF3tl4TXGXQVhWEvZ3rbDvpe/I517CrdGGWpq1WhgjXD/Ok6p9ZQWfXDbxNo5YZsqMnEo
QEHolIXBs/N9xDOu1ZGBBcJPcZc+RrqnivBeqDZSVr6XcumG1N5VoDO+bXfNLaCqikwZXA99uOzn
Z3YdZ5QGjU1hoRzVxC3RHqgi3UizLUpz/8Etzm2xEHxmK+/BZGINmMbKqkGDCk2ljWTKL11WN0+t
I2n/ZWed3dY5j4/yem4zC8kzwwnfTbx+SQToV9tkNhlL6+n2PK674t+nAefyM7hf6xa1TFxtUw/K
Yo2Z+pX6EqK997ah65wW06w5U1zhPKVEulDKchAtRVK+0YvAWn5E4Umfg66N/L55VOUXW/tE3vO2
3as9wJllE3C2eG3TaXauAQ9v0HIjaYFtTt5tC1cnMLOAVxXUTkCMjATMpYUmUiKtbdEiqI2Fqym+
MrxSKdAlwHComyWihtGrFYM5CAfg7coQBQBeX5ozFhSkcLyChFU5Ks7o0k53W/qzlBL/9rjWZu7c
EBc92soootZCO71eFc/9UrxohQgTf3VJYmOBLoXF3uHIaXOunuhhptkD2jLi7rsNjeQabDfu7VGs
rc65Cc7BDRnbNP9SBBtfIXxjJWBV1Q23j9yufqiVX7etrS7O2YA4J3dSR66TEIszp3ulAQ+3VZHR
pjiABXFXZIhz60miaj+kmDka7hX7dcjumvbJigUP0rX1gfQx2l9VC8kxvm1moou9mKztL8pskBpL
P6qqRqdh8Xh71tY8jcGmQAMNbnjzK3Sc7dEwlo1FtxAa7JTqBzlUeoQ8hb7etnINmIC3IbuNnD3+
NgGovdw5cketoh/RwQWu8p99raFopBEJ/NkzqlbjFOOq+q6NtlfPzcbpIz/ClrKryM160UVjNRiC
4wGYeMCpAUnjHF+rAO03HFDSNEunExRlJpKi8bvRS9ylSneUHPC4gX+ySkhLF7dcTEE4vjq3v+bi
7wdw28J06iy3WDebCQWgot+k1qEA1ZBhkgj1hr4soScn2IlrLns+Zm76jXCkURWhx99ppk3SvbdJ
UI6at3TvgnVmgeni2sONjdsbRuHMiYXaN9YVqjQFqIarEVw0VrOPIOOAx7PjWd27tqTBOBY+VROS
aYVgfoUrzF1Q9HRQ7ZFNcIuu0kyFJDXKhvafxfiozfc5vuum3k2Bge0FJZy1eIc7H56EIOq+ThLj
thynuga7sUK3keUQp4T4Bn3ubI+a7yhb3p7sq3vY11z/NcfNdV1CYEmCgLkbxcu3Yq79QTf3VQ8+
DKZTqjift82t+pCB/AdjjEdLPrdv0E1PHbsFViLtbW+uvbI6LXJAZxEz6+qwWCkWZSq0n32lgs4i
UpwsZa8nsFPnz2xTDHUwKRH6De5skcziqikHGQIN/4J/hzvPqyaPzYbWCAWy4srRVpO8vNzM4a9E
Ezyl1lyDMUwYKFlBqIHPeaN7aur6ucHNofM7wzOVxyG9l83RtZRjKyqOrR0d58bYx5zNoJKkVRRb
MAbAVhEMVJEJ2ga7ndprncAHRaa4C1iaLrWeKzCljSdr/sikBygHCmysOR44mHDDA1Mfmvu5VVJQ
7JVLCoeo+hpkgKXLiHgqVSLOfxrNmSUW3c4mjqLdbXFKWIq6jkhaTpTwNAw/bu+jtfB/PhxuH9Ea
MAMUlHEr1hNSg0kRjTQKMHTKSz7XpJ3u69q/bXF1AtFzpuPRizymysVDHDZRX8yg6pjik15uKnmX
gDdLhFYTWeG8bmZ8clMNK2D1QctEJP1csmWfKOp9FgsTMSvnDNANCpJuGA8CEnegxXgOK9QGBUeO
y0KDpi8g2IlZZ6TXP61M2kEvQcXxY+yjfoCOj+IadiM4Zla2ND4BpXQZ+GxZ4bf0VNXzXLFPsPRP
1fKHxquM3VA2RLY+oEUh2AQroYrJs4PdDcKjSF9wGw0c7mW7sBdBbgzunEgbx7ZfdHPaOlJ5yCNT
1MqhXx/kbGJ1nGdQpL/KBi9KM/WahtVcZNMfTduHsu5tr1wJHbaqIo9mArR/jToHF1I2N9oXL8LP
KjrlEKijmSDbI7LB+aSeJbKV16ybZ2xAiPoztaSjYk+b2yNZ8fyLkXBrMyapoUUVPKGhJQFGKwOr
j/asdJZgxm7bAWfTZXhCeQr9alBxcGV9QJfjfZxA/RxoNxFr4xd0h7vFMQgRinv4y0GG4tIQCuF6
rTV4Vi8NmJtJ38yo8MWAQnuhMiWx59hlXPp5Xzs+ktH6Lh6ncTe1oHWJEq3YAmzguOlsgh4lG2Pk
DO16DJY4phtY6/8UcionpInr4sHunDD304bK2SGZlsgi+ZyGo99h11nbHkrWMhABreanWaWiILdM
38JxkX/QqI2OTlLNP4G4sMLHtFe1H3o/W14ZS8D2j7IVBXammL/DJF0AxFBz1ZPsoQiqijXTmVM0
Avg5NX0YNGFnDUenSSWw3repEgdKFMXfGmOAHENTa5pblGX8AxgJJSFSFKLEZaPrdAvh9GIz0oaK
0LdrgQUd94yFBVTPyDZfzv5S4RhEMxq4ZQowyhhBg+trpW8nwD50P7efbjvv2hY5t6ZeWoton8xU
hTWrHklfxUTqYgJtwX9/gTAagf8NinMpVGTgPjPMKNpvJX9Mw6eh/6iFAuhsbnjPNZk6FnpwFQf3
rcvRoPgSO1ps4upff1Sap+aBpt+nMcob1UGigVXeO/WDaT7ensO1FwdG99cs27lnF4exi6MMZSJQ
eWi/hwEw9fwpa1NiDr5hAIuq37eS3yXoad8JDK+snqNAkhxNOyhdQzTq0rBdL53k6B0kG6zkQy9/
LgP49YzHaHjtofllRrOPjgESpcZu6k5LajziKN0tcbmfNSu4/S0rJ9TFp3Bz0DV2Bt1qfIo+KmjB
Kg1PMqBBoHWQsyjTHfjwBEfiykUKA8cJpUCnAaVZLuyGZlgkOsrmblaaz2VWAoVaAXich6deKj8h
Fbxt5/YZ2f3ftwf61XHNOdm5YV5C1MiVdATvV+4O5bIL5QyXHTu33E7SAU4wh2nEFSilB7q0FvoV
Yik8yKCuBBS6auPPcNZkye1SU3GtPh8eZHWmWwoGmpLoUpqpZO7D7kecGtPbEM0jKoN6XO/Rd2zs
Z1nOHmSKA7mIRHqsay6MWynAHGAFBhEpD0ig0dJ28TBBmlAaBqip9HeyjYYzq9Z/oOif+kB6vyAj
82BkAViAgDeeRPDEa5Ym1IbxbAbxlIzlREX10pmtCKQWk9Pn6Kp7NSp5g0LmmzMWZKDZs9PGkOGR
3UwaAJ8FpD6eHhJIX3VG8typz3pP70LlZQJ3hKQJcebXUQWSeyiAoorH2Lv5uYE4uqY3gCADSO+g
1Kp1qptYyz1ySyQsY79aZELn9wmCKVn7EdbG822HW9vkIK+CWK6soHTFH8d6bIH2NpHBpiDl3zQt
DpzWejOV7N+vF+DpYVkxpGHwVuDPnZFOplHDredxISZ0mw3I9sRBDgDM7fGsLDTLOMrA9eAxjP48
zlKrjFD9tmdwcKk/Jry89e9D6TWKl6NGLb/qIA7oCXjUUF0mGQR9QOaZJbs42sqaC1o8wddczy7L
5COtAX1mnE8md0eUM5AKY2MhHWdAwSHe9nPhZiIugZWYgZVDcIVAHaAJIDm59G0pA/5giiFR7W3u
7l/YP08BIe7efZ7JNibbreDme31XBLbIUBxG7Il9zbNG9PFgaVONEymCxrWSeJPxU1Xfpu5fKY+w
Zc/NcEGf9b7ULZPcBJ0SGfXT7Ijo066PFWYB7x7GRge0FPv52dFqZHOi5AYjc9LAuiC/FouXFlmQ
LX74z5SWX/EHz0qgOWRoHXMHimkuIVwB8Sd1aPcA9pT2CGF4MeEvvvjy+LiMJtyc0UgyBrNroN1c
AzRXD6SepRk9y/FpCT+bNtnMkh6RBe+JSZTDW5tM1K9wXOLQRJDnRliWITqDCsCXTDyZk+FOzT12
OQqnw5KKCkxrHnhmi2ekS8D6pceQEHe1BZ3Fig3+woOWHFCrvh1NVsdkoBEBVUBHRxfzpYMASI3c
NpTn3BxJG0UuiZVt+vmUdT8LKbhtauWQxNKd2eJ2MfriWrAfwxYer7iT/5EV3Mm3Zli6uvW+IMGd
6JtS2wzTy23DK2PEU8yxAT1GcgsfcDlG1bGT1tLLAmj3zwg8JGqBk1knMt1b4Dn4D7aQZmAccUC6
fM3B2YaTRoD4aF8VrqO2qNcFqhrIleHGbY8eCEHsXfER1vKAK4fC9Fn562uFJks1mmvYagMTTIIp
WsgmhSy9YP5W6k/g6DgzxO25SgOIKJtgqM8PaXy3VMGk/VZtHxyrhYXWxuKAmousvpXlzm59IYnD
9VUV5gE2AWJIBtM7nysqDCcD3LgtXAYOk/IWoDfTHVk91Hou2spVtd+pIXDW1bk9s8mdaxqimZrr
sLnoQATTjZKHW0vbG52ooiYaHBdUqrozaDU1KMCj4wjAbwxqJn36oRjgK9UHN5E3if3jtpNev5Ev
JpTvAcdZPgNYi8EVFnJu+671Fv3n0up45LsTbXb/bg3XUhmcfnhiAR1/uf3mSR4apNHx8C8TXwMn
QtocJWT60nra1P1IpqoXbIy1DX9ukVs8w+iTYrTkAioxVdBOv6Q8dUfb3CRxDjpn0e1k1RqARMAx
4i2Fi9nl+NB5R+O0wfi6qfTmwiIG5HaSufTU6K2QRI/0q7UDlBcStpAdYZdMXLourYWjOg59r0go
t7ogk1JAWBqbaJGR72z6iBfb7bVjIfnitGXWoNAEHjRc766OhzgxijYLYU1yfrUMa60LrkDXjfmc
Be5QCGO9q0uKeoQZLB/JNtttlu0fLZD21VvivoMkwYV4mofJ3Yg4Aa52Hiyz/mz8w7oyeSDgULZW
UgMLTwoZLyFkH7pTW77RGRwE00Tydstag25Pp8gkt3hZDvWBQYV7RPPPDFVOuSAlJUW2qZRfwNCD
51yw966u59wYudlV+6Ub0BglkWk62epGU6GRm/xrqORscMdruERLbsWwESMkh5CWHXsiTV6tC8ay
5ot4XCFTg0QnvJGLI6ost7GawE5TvWQaeOBFumTrk/XXABc2zLSbl7xkBqZnZCQU5TGeBNcD0RiY
g5xdDzpj1mjawYQdg/IaTK7okxX4mMAET6RSKhRZHTZNbWwSPXqTHcE6rE8TKPVUdsu3dO42EE6q
OUAHFWOgAPSPm6Z5Us2n2xvlumWBOZWNgqXmgObm6m4zmrEpmQNGYb6qwffBS98yKHMESpDuiqDd
1luBvavznrPHDaoujF5WK9gbNsqz8n34rrpPqRtCjuXhOB7VI2gyAssTGFVXouv5IDmP1rsljQEw
w0xGqRfVhts03uIcht6lukVM6z5mwiA9mtZbTxax4a76iQ3CL8cxkAc0OeNKlJqp1WDEVnhX5+g+
/9c39NeM/v393G4CAcZA+xy/HzJHrq4NPtok5eUuE+naiMbBbana1CJjZiGuBFFCrmzR1+oK1mnd
Of43FIsrHTV6L9ExggnkOazI+5k8Lsdh+wGO6/izOGTE3OQbcDsKJvCaNuZyBvlETxI6yTKNMOuo
7vz0mH/KLlgjcSM8jD++zV6+e3XQwykIH9esFMwq/ijQMsU1g3/B9HIvyaglSWRxSL03PtRgDuy7
+rPzXh5oRub7GHsh8hpCX+WDiDH3ukeAs862zFmAhFQDMBFgziSzQZbYL9/QjIGe29CXAvWbiDvw
S1iJv96YDpqFkOpZUZAq80QpF3YFoMf6s35TXaTDD+ZOCaYnCLfu0R/s1gdGhiTa+cxjeMNorQQx
A3jXTPSNXg7Tpsu0jBOGOaUlMQ2vQpmBnhoN/eu7yvBoeEI/i8CL2Ya+sonSvg6gIg5R/hncpuHQ
VxIGm+fg8Zf9oid1UByMJ/CLHOeNvXEex+0UUP+fsQ1YU7R+/c8wF1vNtu7qQYbh1Dl1MpmVFx24
xdoQxPC1QHBuhgtoWEvUCVSYkdUf1sjqR39uz+DqXfXcAhfSJCsM1RB4T4JMZE3UfbXRHzpComMb
eSaxyWu7LYJHbWc8iPbFSgRCbyWjBkalBhgUbmzqVMXG0swSqdtXBbWaGjoWu8l5uz3AlZMdVnAY
MKiEiWv/pVdqNHeMrFkQ53QfrJckbsBO24gaYFfWCbkEKKSDHgkNODwYQw4bS+sLqJJT59WxHuX4
dHsUX10oF46ODKSB9xhkhcGtgx7py2EMSm2AQzeP3cPk2W60de41YgfUCzcgDtkkh9TvDvmj7kb+
5IID9+1hDEBAjJdGQfKH9h6x5hD6+um0BIVb7lQSea+Z4Ei5mmnuE9kcnYW52E46CYBe8J9Jp3Q8
pKavhf+6HWACa4gHN6R+0AnJnYtDhD6sZixit6JHOXtCP9jtab4KJ+z3o6YDHkJ0CgKGcjkEaZAj
EPaVsdtpn0rzPHb7Md4UoxcnAkNXvs8Z4uYqckLsiwhaKmq5kDHcJ9ZPPfPlRrAkKtu9vNt83YXA
+A3GXH6PZQvSklrZY0Ce+TYRy6+Oqa+dflYegBVuFHTHZD+4+S4m9ASCpidnl3u4AQTSS+mLimZX
ewSQdfAlAMUJcCWjNLmcXC0v5BxKQjEa0j+7xOsHEUJpZVIvDLDJOHPAvKOKOScwYFj3S7iJ810F
RKoIt7DiI6i6wfcMlAXQY8X5IHj8ldDomJX6LgtbUqjbbihdO0NFxbvtjis76twUT8OqTE6pKRNM
TcuDXgZ9ux9swYVsbTTIhnyJvoJonj+0szLWx77TsCj6h15BiuYQgoqIlVRTgcuvLf+5JbZ6Z6tT
qOYCfBEslZC1RBsk1UWcWMrV2wMedm6C8zCnsGW5rHTM18ZSSdIS1Q+9ym+jAAwhEuLm8vv2Al0/
6TiLnMtFDjBOGSQroKO5YUopRHdrtzhExxpXLf3DsF0RGPo6cc2Z5PyvkxYcETpM9vtCuqtQMnX/
OO7kyt+hAmLMRMk9yRNxSK14IjLV8HegGgEu4YuHHWhgU701YjdHhi59BR8LbQSA6K9iGherYAOd
RxpELw1ErUsH0SRzGYrJjN3Bq08RsYi9t+7zJ0hWglSSfpoeBBrdjqTH4vSp+SM5AfYGHZ6c/BpJ
9C5YWDaLtz6G81a7yVsDSqyxO7sUUsVOjCZlEFgvR92N3zs/BJnpVLulF7oqMUsSCs77lVB2MRec
J6M/K7S7EHORaX9snUSVQWr6VAqJFa+r0DrEY84mnXNgymTl2gWGZl8jOWlPzUb1sxd0Wz91W2W7
BK9oJt5Ak9nXve4EKoV9v0VxRsAYsTpcEKLILHsJqgHu3LXt0SmtyoldSfKo5lJcPe37RcQdtxKB
UC0G3pn1qUKonLPSJ5qamEufuEYHTMtLkr8KnGYlmF4YYB9wFuKaCPm8pIOB7qNFkHNItksOkW/v
4vflJN8bQeTmse87O2UnsLy2P8+HdrV3khp0TbDc+mUGXk79sw+WeyjuAud8J/2sj22Cc110gxdN
KLdJBrDjxLkCq1W6afOHrvq8PaxrtwD2CFUW+Chrbeeve0kMltm2iYA6pWq3dcLuZOtLu+tKAGmh
AiCCj12/hVAQYDUB1IwRgYA3uly/LFuqtB+QEIk1d/SB9kcXXOeNvxZie13uQ/JhQ8lb+oKUQeT+
llHlEbxnr6MOPgBNPIzYBEjoL2KxMwfS7UmClC4+YEgQbFi00++jh5EIkwTXK3dpiBtprdMsUxMY
Mp6zI1C5CwFSvjoku9z9pn6oG9shIkHoL0zUZUi9tMnFtDQvQHVowibAqy/yXnb1Hz3m8499n7gA
6JL8vRBcf9em80sdGnpq2Hq8kO1gqVC5Zr1nRm0QnfpF7E3OAyCQMvUghkpCEVB31YNwTIKEAVcN
nJTcPpTnwaTSEqMT9Kh5dJf7o+/4ODlQHYGmIP2MXqy7wXbB8eFNH73bi+g4Vw5RBtf7+wHcwiaO
if5qCx+QE20DjmR0khztz+74/be9mfeTFx2mA7oTfGC4S1Ic0hcdeELQeJ+6xa1DAlyGwKVX9/DZ
B3GrjsfWtDg0QXJh9s0W8jjNJsFVOZIEa30dewEVBAMrE0MDDSBfSWmzpQ/7Hpr3yXSvxCCArTdj
9dCr7aYaf90OS2tupYEvwgQEDwBmHpWY1gYQmDpM2WXvPKaFPD2OWXtY5rTZlkObuOo8vmvtPB3S
ZPq4bXt140Ljy5INC2xpfJvLGGmT1NiYThDBQH668FtR1zQ78a+2KV6fyDeglQXwy8sgGNHazAqT
Al5lQBlTwt3H6g5plXzrrNkdgNyxChHh3+qgzuIut2uo1idx1SEyJPUDtcGsKUIiX+MLWY8xa8PU
0B0ESCOXBQrHsEtjIPrdbLcctYPm1a5zctzKT3bth/yhEus4bw28f54WwbX2emyXltmb5Sykh1BB
Gmu1S904qbYlTY6QihK8rK4P/0sT3Iq1mjpPNGxTF9RkQamN94VRkMzK/Nuud73DLs2wkZ6NpB7S
RldCzOGMPBeqvFYBoFrq6cPzSDPvti3RkDiPmCuAoAGJS8GuqHtm+ZqbyH3agnlbOZEuR8QFS9qO
egvGzNRN35yj/jh5zibcaXfjj+4QbrL98AQ+QIE7XMeOS5NcOAxlJbGcFmsV0a2MVGTT3s3jXW2i
3dz0CiVwtM3tmVw3iLwIulqRmuTjotKbyWRk0JRfvo8n4FSO6cOy19zk220zK29vDMxBMhdtmaiU
8n0WFZ3TUddhx0qOSb4Pp/sMVAuq8s0ctyAcTsDbrkBWHccgCDxv2151FrSMoTVGZoolnLMU05KC
Bhim43ZfINclg4EqFnE8XNdVWAg5s8I5y0Ct1IiZFaDB/OUZpZxNsq++FZUfmW5zmHf1M30Fobr+
JLrdi8bH+cygFzMobrAZHGR8rQBPU6J2Ar9cDVNno+PegXWRLMZiwMYERAxoV8nUC7a0yAJz1LPw
EY1VlUgSLGAZSSiB+1IkwvH1gLs8utgSMWIbzWIt6ZwjQPpdXYpuSl3ZHYPkKfOMTe0uW/NtA2Zy
d7gzvyebeA9I2qY9vs6k3QruINfVzS8f+fsBnI9MRmKXZoQPmLw7yJ98JIdm9yc9mjt6ArmFZxZk
L5J5Xt3fZ2PmnKMEU4hZ5iMS/TZ9oQ41UAob2yM6ekzXAjINKKD5CVjDX/KQ7m7vO+FwOafBc3rq
zBq2zbt4IKgiO/d0YwbJY/HNuEPuBMQ7wP75yebfUQaYaNAOsFSRiouKwzlTnY4ttdlKJ0b0mNua
WzsvY1v7Ca2OQ2u5xSQ/NtP70r1VNvV16Z87I5h9FfrdXzkx8MNfOvMogcWmUTDynCopuhitWd7q
g2T8drIqPdp2qbzenuu1GAC/MtEaoQCKzj8spmRUWDMOYkBMlBSdzcX9EolEMJiv8Pvn3AjnvrA9
JZUOI7H2kVibrNxmuBP1zUvbv90eDvtNtyxxXjtN9RwN/Zy61cREpoD3A7GKChis1v24bUk0cZyP
4jpkZg16SN3O+RVFWyt9tiz/tolrEDjzBsZ+hnYEpq7KeaNuRkYrsW1fWyxD6JtefpT+GPvxpT+I
nu7sd13PHGuPRjsUrrScLVWt6zYZF+z38JeVgCqmcpOqIrWMhvdfmrSpRanQ9Qn8n0EeWGtnPaiZ
WxhUS803J2Q9zG6TJ6LUx+oFghUg/n9gPA9fOiWqMtfMzh5cTeCn9NTfje0OAbK7gPFTT0Tsv+6D
fw1yN/OqNJRGLZgPphuz8HXdK7JnTf8Px975sLhIYRRoc+xrWNGa7zkNhkqQKV47Vs9/P/v52bFq
IaMJ+mwZuK4J7GMRGanoerXqcexah5oda3aQLy0MtM0AgVZw8bGemw758OmtkXXiIC0t7ZL5m4xk
1e0NtRqHwP4OIgDkakEQe2kRKrpWqJew6Cig1Bzcgm6KaCRjrxA0w9y2tTp/Z7Y4L1DRo2oYDeYv
hm6sZD7mmiDUrRRsEB3OLHAeUNhzoTcTLNSmN9N91TyX0VOju0Ud9PSYKyAJ2CvRBg2kRDHdQpQE
W99YxlcvMgArVzfzcMxNpQ/hgVKsjJSAPXF+1ROpcSC/bJdIhIUFupSn+imzzPzejNK0BB2vFt8p
IAJDX6UeiXbeakixQDFngy8DQCX283OfVaOxbkMNXzQ8U9Vvx33n/B9p37Uktw4s+UWMoDevNO3H
a4zmhTEzOqL3DuTX38TZvWfYaGwjpI3QmyImu0BUASiTKYjJIgjq/CsIaLHNTZLruAqm1m02oIm3
TG/LVjS6xfWNlSXMOYbDZbSTBTDdmPdHw5pQCpKUQ0oS0++M9GBTIns9jY56UwlJHLkBbAXOHG1T
WyuzamEZH3PHNe5Q7PzZuX25k4/aQ+G3gfqI4LkTvWC5zrlCZQ6gCfUNY6ypyVqFtqRNmz1V8RY9
E0sjuE5zXfMb6d9k6+obpmk32lELpLg3wMYmu71Ik0uwS9hAY2mVZbUVEHIdb6p6o5LW1Yubv4gw
KzOYCOMQpTbBQZB5o/Ji2cB4uv73uR+EdjXiRorwzF4NyzQFrU2T4i6cR65sYPDST/MbKbxPye46
EqfcrVICCryzEc9QrGNMyXIlzTWzwpFpz26oHcfxdx6i3f9WAuFTXwWTtrOKn3N4Uxv3img7cF/g
oKChU8LI5IEu79ynSz2Ll6RqMPfy4GwgOfi47Kh2wr4PTrNvGW7tnsC8DWlAQXWSt8C46qOHTAfP
DvL657jo3CxTCaqDHo7CjzaWNiZ5j2vnjhg/tKwTBC5eREEzHJR/NAiiXuiKVBXyG/aCnJSqy+j7
OBbpJ9Fs16i8uDyOmd/1/1z/qFxA1ETRmoP5G4h5nVsngVlUrZEe9TK7Os7dzw4JWJvcxvbkLWH0
YwFLegTu1OugPMfDpcGGbhjo7JHIPgcFczfoH5URoKBalsEFMR5nYT8QFwQtcyjFUFkKtt7r2ATK
Vy1yba3ebbpw2TexvO0iURWUe/3HcCT4ldDUhO4m5rrSQksbbef0MZjkN3N7t2AeLG67W7QjBkWv
b+Imvgcr6uOcQiAuFxQjeEESg23oQwLBCcbImc9nOktpNg59e4BaUSKnsfr1F58KE24gH4am14Uu
RabqDZE1XB+scNka8IJakjdRZAt2BO8ws1cwzIEtayA1teg9DLS+7gA+t6HYDOmTHvvXzRHhMM6s
VJCAGWw8M0LcYRNSuFnx0UCNyjAFBnH9amUQczondmgONWpCXqWCDML5QHeVnj/1+t1g+WWVQMhI
QDbJ3e5gUTARPMAAzvag1tPgyG2D8Bhlh3l5k82d0gom23gQoDnW0LFLiQvZ81LSUBxKJeRAHegD
WCQowUAhHAHm7eg1CHPImNmC8loJkMK072VzeHDKx+t7QISgnUcfTSsLCKgj+jTg4lHInZELPgX3
zu3gYms5mLdF7GHiWybPSTS18MrOfpWrW2c4zuqTNDyn8QOGKuMb6QZZ8EX0hubt7RUq+1KLcdfO
DZq/mbIFhC0vfWu5te0Lp97p1mVzEGscJuBFrTwRVD0zT2nMcpuo88NIXtvFuTeXr0JWHdfKPq9/
Me7G+15Pg90TZaZVkD3HeQHVUpNSCAyP2R+zIiKNszaL2RaF2qlRG8Ks0dliigkiPy4mFjRRL7fo
K9HdubrWVlY3acQCTI0XZ05mtzA/e8iUyYLWzsu5E8Ye5mjQZyW31AlAYH/1IuhXhvhgN2H9CCY/
MEBhyNxQcZMTNXpwvAvlJnQhoBoEugCdWUYnjdIOoiC4VI/yoS+t21E4vE8/N7MBaUWLdoE7NNwx
QTw0qok4IYWwmtuGpgXqxU3iwS1SzZ0naNPJB0sr/cl4I9GbWkeCizDnE6Ix14TWAvxbR0/++Sc0
x0EpEhWHiIxa+FRtU/0tlt8N0RQqZ9efwdCfsdopqHBEemYBpu+HXdiTOwg4/e5L2b/uXBx3PoNh
VrMfFij9YW7Py7v0BrxJrkUlZYnl3LRV6DpID1zH45yMoOZHHIACGto92a+XKpLcpB2O+tRsXnS1
CuLhdxxGW2l6wpZySfXpJNP2OibXxhUm/f/VUkq6NBlNr9KQ5bfLU5s9uK4GQu+0FwhGcL8Z3gm4
15poxWGZAaCzWkQJBZpmdGzb8WZcikOzRII3iQiGsUcjbWRNMmBIv23M+7Tb5PHu+pLRz37hZCDM
w9MHE3O4AJ4vWQ8tmzKzTYTDyQEreuC0yFq5IARze1FxlWsNGNQMzHDRDkrmQAF3NlyKQpF48gdz
p4GPOxflS/ggmB3B/QWXSHYWoiu00hoNG1knSEPk6vOsgUBSJNrK22eKbIJcAI8pFfQe54sWRUSV
Iqh4enqqbCHcQfvcM8yNz74zOl6PXnHXSSrBl+JZBnUrC/1AuPpd6L6kmCxekhp9knEPQjSnLRrf
csZpk2iL4GLDC3xrJCYiLYtlLmYG82JHB/uyfipHZx+hrw4nzf769uMZBaFGtAPQusrFQ3jMpTB3
MiSBawK+WTndtqkZzK0jyJ/zdrlq4h1KWebwimM+WGMNTl4lSAE5WQmGiy0IKWP7aFpQk9pcN4i3
dmsk5twHVdsSzgQGldJmIWgbtz5HJxi1p+swvON3DUPXdRXpFEmVI5gLGGO5syZnW0F09zoE3xLa
fwZXMnQ2gOdFbqEkioxWUf6eCZK3r9YQTKJ5Ie4GQDv4/6IwIS7JFK2JaZZ4qO+rYT/HASGCU0Hl
WQIyMWR2MPOPj88sVg2GvkxODVjiIuL8qk/J43z4IWFiluyMTYuGWOuAeu4dqKNvo410fJB93Nde
ry8nz9D1j6A/cvXFkqJwhon+iH6+JcaLhIZqWaT3IMKgbrDCaMnU4sQFhq1v9OhtUqCnJSJm48U+
FOQdDAFrVPyRWUySqxmxbJxJSbp81kV8GjVwK2npJqeNxo3t2mjMdK+vHe8ugdk2DHjStv6LwRSj
atOpj2BXMta+It+mODaaooJCU+SZdTCoKIgJdj8vYqwhmc811moe1TIiRlNYt+iI89Sp+BprJSgc
ewN5WUFwF1nIfDm9tVItNLGqc1WjI1wnH2Etdft87N6qUf4pO1EVhIlzWxiyiMeJV7qiU626CVYM
ZOrYAbR0jNOmhiCLhxayjZYkewW0PMpYBqPV73DYIBuZ+ksD6t5R28RSHdjRhyxF97lI++bSTyHo
ZDiygflM3KzYfOGUx0WdECSZ88GBqPw+qd9T+820Ntd3E38Hf+8mJuSA6i8jeQ17F0shIDlDvtCw
oUcMyocPUoU/5Uq5wdCyoPfq0jhUaXSsME3tOiilnvsmqGbUuZboETQd8VrTSOYuaIkXCQLz8pTA
Qd+MCTBkJhj/1ElTEbOCdYVq3siZ6c256YMAdNtI6RFaib1d7KHFHBjRvIuM4ev62nLdhuYPkbiG
3g/bV2yCOwPq5bjjydVXnxXwlGSjRiNuEh+FlArCAndJV2DMWQuh0iTsOgu5MDV8rM2XbMn2Tgd6
GulvHjP4c/+ZxSyqUTV9akKozZtj3cM942iVFq7j4Con1V3ay34b9669iDj5eL1XaDn5xqUrsAro
Jf4LY1PAjdN6p+YQaTUG14AW5ujkN2SevThT7qOx9NRU3oVD/1TU5p2VTJCx6PMtFDZdZRTR9HA/
8Xe4YHtAs3nM22mg7kPF1uKNgzku3Q9RvZs/r28mrqOukBjrJ6t1KiWG9Tp51zG4lu9yFL/QJBJC
d9AcBVuXe3iu0JgQXM0gz9SoXYkGisX5LUR6WgG343WbRChM8ImnzJCMnO4kw02mQDdaF5dgAQj3
NFmZQv9/tW203oA0LY3oy9C/aU5/igfTH8OXsI0D3UyCJP4oy1KQYBBYxvII941khqQAaCirvh6r
ng25qVoScdrwbr4YZcYrSMOANqgqz22zcqjkORkeeJFlgIff3KVLvv2bb/QNoZ5DQFszwegK4ko3
RofUitHNH7+EyyKA4YavlSXaOUyl9ZXdz7BEn6N929U3yviolDZ6fETSY7ySLrplMXSmYyASvVfM
oulO30la7ODyGQ1gVHMXcKd0rqG9WPobWTZDeGdMbgl5iWEIunhzfTmF6Mx6xriWd3oLQ1Uk0ir9
wYwPse1N9VFtg3z4NPFLWhfKOKOKFsEpuI7ODSIr05lV7qypGVqaEKiSFq9LiHlvo2Two+IZcjW6
aECJl449W2nmTIKERB0XeNJ68XJrjEGNnn9j3C5Ji+vboyY95qpPUkHvAXcj0V5o6hCaykZkyckn
2YFKr1eH8b5sR9dEwbq0pe0AE6+vJjf422B2AC0CJGJY7xtno5hDFakBCDCjJVEJpEHf5njILPob
7pb762g8w+g0D9SIQc0MUolzD5mriEpFQ78OTxHom2X5L3Anj54amYmLAfnn62i8eg4KvDLIycGE
jwFNZqtEFYTOZANwaHyETlxWn/oOWhVGH5H9mM7mdjC1rz5pOpfYQ+VrxI7cOlyeCrMWsbherjOu
wiZkRaloIqp9jOVT1WoDOgqhBGpPgUryvQmx2LjToZv3MyK6d93yy9B9jsY46DKqY5q2QOsXxW9U
zIZb9w3542QmBXFAAYpkI7LC9EesDiU1zgjE8TDURorpCxRS5N62xucq7StBsodjDTYLKvVUJgoF
TGbtDF2KCa7BUD2U3jsQ9w9JYMqCFbs8YTXaRuHQ8gd4jdg0ozKQKcesGdzc/MzD/ZL7E2K4hZnH
7FhVr+Tljz8Q7fvRaZYEeU2WwFvuZaThIijzZHMg2TvDflr+vEtKW0OwfVi1OmFQsAZEC8aT6Gdj
BlIpOAguP4xq4VaCziIdLoY0MLMDil4juLBjbjZ3DvrQeHpj3eTCDAUnBqN2TZeK9g+BH5W5/kDc
fgRB3IgyQPJolx/1+FARf4JgOjovYwxTSmCjEpGUXYYqYCK5jXkFDZPdbLejZKtxUoXATCGl0T0l
0B2rzH01iSTQRDj0/1deZKlDCvJVFMVmKI8MT3O5gSJFq79e328iFBqeVih1OhlmbMMaIx8hLQ56
KeVJl9Hb8uM6zuWOoKuGmIupA6oIweyIJomrXu6pNfnTND6U8l2jb69DcCLpGQRzIMdGvTgOhSDW
Z2TtldaPKjQk/V5EdbzLiyn8Uwb7Eubi0IDLNpD1XW9IMx3eIPVD1DqPsj0Iqk5cBIw968iU06Fd
Zl9rShqHSYiS2tB6ffqqa398j4AFqC1AxhRJChRPzr/6ENdzR/4tn1nPnbbRwsrNwrsyEc2v83bX
God5A6mkRNfwhOS1WfhRDpoF6znKUc7VBfbw1gvFY8owjzwlqtSMPT1eI7WJ3HLr3KnVP/mkCk6B
fzPH59UzvM6RmKRUYuDOZ6nETIhNy2TEa64+YSZq/66C0cZvgvC9285B4cruy4160DZGgInTxX0t
MO0wHiIfuQIX2RD0aX+EQYROkXkresNw+ijx0/ARodmKhCmyCOfGt5iPLOcSz7HBqMGu/0MGZ29s
FS7GWNy2unGc37qZPvQahIjTB3nsdqie/oCemi8rrWdGUEU2G9Hjl+OLyO2BVBFHDQR1WHdvB1Bp
WSoeVqGZH8NlOLaJstUaYzPDLedF1BrBgwOHF7wSBQbsaGYJqirPssnCPmu7pf45W2Fmu8UCemCv
ynMoOaSzokPNfQChYwmm9cjV9dFyF2JNh6iJxsAZltx2M3OuSrcfbLQNy+nYPUMBLr83qlH/cyYw
egSDeQltmkivs2XFuYJkhiZNmJBfdrP+KqenVtQUxQm4GGJCpRWqEoi4BuPiMaQE28XCKT+SJxTz
5uyE+/T1gMs7fs8wGPeeDaWJug4YTvu2vOv4uujWNf5Rk/dhfMij1jWgtXIdk2+WhtALSmDMCzJf
uqn7Qa+QmPKMdh9FvxMj0LWP6xCX70h8HJBP/C8Ec/CCys8u8NEhMRcGk7TLfndgOy1vFydQRfrE
ImuYj+TMUR7roKjBKDCCo7KbkndU+a6bw/GNM3OYj5QN89QpMjCaZHaT3NWtl9kuXEc5aqIoyQn3
Z1DMsaVYTRsqNaCm6kuRDnn3uybeFG2vG3SBgos+Po8FClBw+0AS5jze9eU8VKTPIQS2mOjY8SzV
r3sQWolGcS8WjsFhttqctpLW1QX0N+fu1kJrelNutbr1JLuAgbvrRl08MwCGoR5MAIJKHGKzDFjc
L62ao1iBhvdu9BrM4rrIu5OXqkS6VdbLX0mezdsKKhXPcjsUgocUb0kNDDWhAUqjTS4MOiZvk3Ig
GOKOlhqsyUvb3xt4EftUW8FbFjII8HhLi6YKsEAZDi44bG/r0ocjWqFgbVPM7ji8ON1hCHdKdJOI
koiXMQoLu4JiibGXqtAN9APUSC0bIXSYIa5bxW9Gb3qZGr5mQ7uXJfNrrhEiZdEpeHk0AxxBno41
4xF5Eechd7NEkYaCvXFX3OZ3/cZxk+C+3JDeXXCByNzsvvscb9oGGTpB/uYiijHQjJeUo9mYiU6h
53tF9dTxoe8e1exUzLtCCa5vXhEWs33ysVEW0gErItOpHExMonWePnbBmMb3Kdova1V09vAg15+V
ufGVnRGB3RU7KC3S+xHaipGh3EGyxctGMF8tluWOhvSnhT26lZDQwFSrgpSAxWDaaWNDb4P6KP4h
0SCFz5Bi92fRiC7XthUOk6QJjaYbUw04djj5N6VflZHnNPdStrHVv/hyeDmrqO9jROUi72ah+XvQ
jLL2/hVFT4ptBCo2iNK2ys7Qj3YuyAxxLUNKAI1UNiK4zBwQoVEXhkKwUQYw8+6aBRqZUkMZ29HA
fesUjuLnCaaN8ikSeAPdgWfXd/rpcDdWUUsAm9S/jrp65mqNGrbJ3NReXdwhBLpKvhOqFXCNW2HQ
/19hpFmphfIEDJJan/2YHUNIgg52+KQ45t6CaLEmiYgTeJCUbBszVMgGIw9yDjkWU2MveM15k/JD
kjwn+mkt+276AToDyNv7172cd0StwZiIUg1qGFtpUnsWyoHx+EtPMX2qxFBv/Mil2A2nY2II7i68
z2ajSwDTKnhwg9b23L46TkY5pZCSsmyI0h+WPtkMk7m5btllPhjbA9JBtDcJCwkhoXOcBRPdHUYh
0EINYRhTe4qg5Wpv4nmDm78afWmZWxf/SLZvFCJlJt6iYtgPAvPgAMMtnZ6U602DeVbDqOHrMiG4
WSRBkTzL1stgHiLrsdRQRRFlYnhnPaiz0GmNBxPaBhgfNIcIDd0S1lSJ1aehUg5DoQaxQbwWunOC
daWz5KzbrbDYCQabxGC7AZuPp2e/YshuFiG6jw3DfG4j1CZLMJf3pHFlDN/ZcvRyHZx3x7A1B70R
aEs2NXZcDMxBYzfIOPidfEQkfXRwpSqh5etIYMSpBYFNBMb4xrKMBgF1SI3J6y8n2qp97ufpa9ME
RGsEi0r/1OWaftvFHLbt0mVZa1Eo5UXNPyLR2AT374MJG72nyHIiRXS+IyO5j+zawd/vnOJJicdP
tZD865+GDwEGc1Dfy0ihMhC13GpO1WDTT5mfg0UHnTmCZ+IlcyP1aCqa/X8g2CR3WcuFnGe4vFt3
FQhNT2Sfbef75k3fmE+m+1H/VoIwqIIusNGn7mr76wZy4xZ0M6A6a1v2RVFnCftxSnscqxaUXsDe
NneOX4676yC84A9Ohf9AmGtCO+aaDfb82tOc58baF7mvLrYHR8DI8F3xdR2M+8lWYMxJU5FwbowS
YCrY4hRUznTRJZK7ZkipOxh6NC8LjlJZJpba1rU3RwomddIw8aL8WUlFE7l8HKTKEBRALskW3MCm
BGcdcAex7XjaynjhBNkYl76idCKyTO4XcizazYinKqw6dyVJTrMctAEIQXIb9OYhTVBi/AdDl+Db
+6GFj3/+iRDqaHcfZlmgmXSO5ixxjJZ4bPl6fu2R9JIGQZaVt3LfABjDPQcAm4td5DYAzOnDghGN
dYhFR4YIgzmJY1OvujIFxmxC0/JBg+qFqKLHOwDXZjB+U8sDamwdIKbxBG1cvdvXgw/CgOtfQ2QI
4zBGicf2oAGl1bpN0WSbuXfcom+D6zC8g2f1wmRf7pakouRBg4DabCD8GTvP2VQjk/lViqSFuQZ9
v2Utuqzrm4ozzLhaAwnT5a7ZhJjn3Oad4MJ32aKKuL22h7kPNeqczfWEZRuT5cGwJXdqcGzHCjrP
sudR6f3Y6fHhZi8BJYe+9KOL4Vt0JEOZqCGiHyNaXOrfK5NzOe9KnT7fh4N05zxhLtJX3EyH/qnr
bOV9uJv9Mkif7VfR9DQ3a7FeBsaXZ93o1DnFYhPbeYFg712yVJsc8rZWFR8IpBYQvLbLpPoxSIiu
7yhe0FpB24yXx3jjDpjiwmM+uSHkE9V1bQoIGOVHf1GermP9P+y0kfdS8SJE0Dpf4bbpq7kJAYZM
drjPZ63Y6EP0ZhXRPm0ILmv5YGBINH2qHOcgN3O9uf4DOMbi8YTXE85o1PfZB+loh7FWtT2MrWJ4
59dUoV1p9Ixpq4+HVBTceOYCDqqoFnj8cPpQH1tvqGZKHRPay54dS+g1x73Y6JHzAsO8VLrZOP2a
YwzFyB26Ev+YVRbz3Wtoxn1zve27NoelhXKT1kHevJQiOR+OuwAC1QbQlqAFiG1ILs06TIgEteO0
eUgHX9KDFAys47HXBGNLnFCE2T9QMyCDiNEstvd4nDPFSCws42ju1PkQQxJ1+nF9Y3BtWUHQ+9D6
S0kgTgoTQGBSLh1uGh0qKiRYyM4Z99eROMfRmTHMnljaCXQPNT5Mn4GH7TDX7yR6GNPP6yjUkZhX
A8bFcZ/HcwiqWexLOi+ksVOzBYdejk5h1/HKDy0YTqqYF54enywS5Us3wHmPkizbk5ElpgkZGrq3
b+ZD9DjfJtv5S9pH+wJog6jyx7mXqis0jYlWVuXUcizJtZef4m16qk/xJrmxT6C02ILeYttuRQSE
XEANDOhg7aa1ZiZiWVnZxhgnwJ3OSN0RpUTMel//VLzdjQ/0fxFAUHO+9TI1AcfQAARZuh/Jye72
Rehfh+AlPFBE+cZgrlm2tFhTOAJjflj8+TZHl/WvNpg34Wv8Lm3+4r2nIvpghhIRyLiQU6N163HR
GkTZQgabUeGg8W7qCsGNi+dIKxQ202/VgybXEx4Qg/7W65iKOJbpay/q5eWdGGsUZuX0sBikOIEt
KfRASt2tyDFPN1L66mi35fJw/TvxtgKEI0CDDzYazWB9yR6stsiatvbiuVWRc0MD7bTUcWAttkhU
kwdFWWdAeaPjxaoxAa/WlAWU7ghDVbbLze2cvg+WwBreBwKDigV/xRsF1L7nG7sm0wi5+hEMl/Gv
VvPtcpN0WwnzFNcX7XIwBkfdCofdCFGf5uoEnksvmQNlEwVd6iKpdm+EQR5Ip1o0MsJduW+z2LJA
nSWF0WYwS+4w6YOhLjJ5hUiKQgRCo+7qPHJ6Z1STlp5H01Mz7fLuMY0EB5EIgnmxSFUe2UkKOxQD
BlSbWY09DM5e/zi88ImrHsQ7sKFB+sC4jzTgYY9bHy620eR3S3+cZefPL7BIu4CMENkf7Gc2wWnY
8VioIbJLcaPhsUK8CqP7KjK3aeU86PGnrRWCleNdFkAWhS4cCNKCdZsxqsdDb4poSoGSNvUjdDel
RwMDLAbUMBND8AoXgTE7odGaYcgV+uIrg2oYQN9/6JYUjTXBIJqfow7JHuVru5gdUUm1bWchoEZy
K89oLoI2e5gGReF3YQ9OrHsJT87r+4O7CVdLyYShdsrGeezx/ivL6pCVzltvqjeaHscCHF4Yxx5B
EcpAHR18COf+BBaHvo0kHBakV1w1e2msFzCgTmgbTHZhLHhI8tfxPzA2GVn1xVxZKsDqKN5NeXmK
52Hn9OE+0UHyZS3/qCYoXGxJFnEkcCPut5Vsg3Qsg0sgzXBYgVfcHZpnEqmYRbwpQ1F97VKRg8bc
FRKzK4cQQXekJk5q/RErIBqVOwNnyXyyahIUMuRz5PiO2D9lM/Qr+xlXti14ZdzenO7U+gftdIe0
gSsPo+Cqw91QCl4lIHSm5C70/1eBs9SkXKst+CYxo13X4V6Q9L+bpRUEHa5Xos4A/mGT0mswIUDp
ZDBnSTipTflHFz712l1bbpdf0fz6F/4Bpi5MZaCGAwmIc3MmpxmlZkH8zFLdm5H+cKzU60TzeFxr
VpcBBqXJuyJudKDIZvaA3+JlefoIKiW/yKtDr4juHvwTe4XH7J6lWhaEMpxuSOKobiv/WuL3ihSe
POgbVD1vFmX+EcrPVoeGxVxERMl1khU4E+UyIo15FuHcU+X8aBtPhRw+gZpyY2Fl//zjYYwAb3+4
CrQtmKATFdkQahWQquZUWEHbnGIheTl9HbAxG6U97ERorTnQNTrfIEmNsodFZJx+9tcw/4hiyyUG
6rX67YANQ6DhkT7ZxV8UpfCu/EalG2rlZXjgzo4VAxXDXWj09kxHlDvhfCUYhBSRgpbhyy7XBu0L
+EhwMJ2oz5mGx1eiRZ8DMdCu1FeC04Gz/6nsFhQJ4Gm4STD7f5pBi4I2b1p3/qXIlm/O2V4qZ982
OldLv/54V5yBMZvfIpGixhPAivwwoPV0stxpEtQnuau3MojZ43m9LJoyIjWzoMlrUZ/V/DHrIEQn
/bpuC+ekO7OFOb6nTpK7Gv+8RCXPaLfdWD36jRyQNNnOzTxoz9FUBmYq2n6cIH8GywR5c1HBj1PQ
74UiL8Su3KK6m0VFPfrbGc86A2E8y7aHSKkxvelFUrUv7MYFd7KgL05kB+NGAxq2SB7BjpSAjbcn
LukcGCKS9uZcfs4sof+/8ta4dHAfIYBZrK3Zn+x+Q1oI7Gq4sfaFJ2Ic5a8b6LMM9M6jusdEvb5Q
CsPpENzrGaN03bFJRBR1/9byLz/NfxDsiy8HgwbU2gFhbLTdBPFT3SOQw5OeIdM5/YxOmqf+QP/N
Tb0Ng6x1s8/idyb6EbxDDKv6/SOYoGF0rV02NLkLTY9hQoPtiRjQlIPAmluDA2JQPJRmTREsP1R9
ozLRI3ZGqVcqoOaN4XZgCi9+1qCNjYkbieb6BB+SberXSJJ1IFjCHces3Wne2pLo6c4PH9/GMOGj
ksaq7hyKgJeGPblgr5jSbZGhva/2wcA1lbvr8Uq0ekzgSFDGJEsBwKXxl9BflvsEA0RD4k/an3Kt
GigyrHYHEz2m0inaQgZSJ2/nAVk9xS0VUTaUc/ifgTDxo9HLDnzuuGDI0HVefDN5bcv3XgHNm/xe
pv6sgu9te30FRZuCiSVg4QJBiA67NOVlCN+FqUp+SPzeEkz0UJrRNA2Cv9878Yc0Tzu5KF/72thc
N4NXmlkvHVv26s06Hhe6uetIdyV7Y6e7LoJes4zq441Z+qV6MERjkrxq5xkoEzKS1iTFYCIQY6Pb
+ySQa1fZlaCpQvzQVa+5k34ghpS9f91Y7m0AzOuQuDHQ7H2Zw8bNJ1QBa0+RnxTyXkOiwpK+rFzU
h8PdHf8hXeSyWyWRi2EA0gxxPLOt3Lr7G79aITBLCMb/YZDpWQbaAdcav4xoE4nYtrjn5QqDjbF2
06Wthr1h5D9N52mJbtGaQPLetzR0kAseCdyQBHp63HQx3gLFlPPDWZEmq4EKF3xYfdAUVGtsn3Sn
IbmrJYHrcl1rhcSEJMyNDUOm02jRPcqGb8iBU4siEn8DfFvDRCQtUpNqmWDNJOHCNAaS1gelGih1
7zaKV4Eyt7DdSEO75UtW/KxGbxoEni36BUyAmusGd+seVnbVL0z1lyIhPO6ZtVpFJkAtubOEBaEW
li/R9OgoGDu+Dwc4rl90aYDS3v/fBnGY+pCxlKFexjAImpMoaXvhghmbr0iPwez5N8fjt21sVsOc
WnUZFLoXkTiS6Pd6S+a3MTsYorKaYNc7jItpGQScwaQMpElCo/QxkWJMV7sm+SKi5gpu9NOQD4Jg
DRr02JaZZpn7JqTlAdl+lXrVjcDXbNx3zd941wqG9S7ocXcRzdQs1ocJucLpZIaCvCJ3a68gGOfq
7VEZLPpynOynuP89i1g5uAFi9fcZ1zFAD69FIVZKLVPIOkS+PGw1EY+ZCITxn1lv7Ak6xAAZIZmq
FV6fbLXo7fqJJwBhT/eibdMeeQK8S3EOQaNogRCylYgYE0UozFnUjlqqdzSNpVjPsf6eRNucCFof
VOoIF0+d729iM44C1tgmz6glluI6u6mAUtC7ep/e2ffKbeOnr/K+83MIzfvQxITQWolp66MkCKlc
Z139Biab0NjoQLbpnY9IjmeML8nYeG11ypKT4hD3+pfjhtcVFvWB1VtVSkAnYjXAiuqPUJ1BT5i/
yKnmD5Mc9I7jN02xMczi53VU4TLTT72CjcOqVHA84tq5UU7KJkRlb6MG0+/CSyff3C/b6hQe26B8
kTcP0Wd3eLmOTz3r2ldmgkffK2a+0DdzNL3r9bOkLbuxNTe5oqDAZNpumWUilTb6J69BMsGkisdw
suklp4f8IOY5nDAY4SGSaHJL5CRMULHMslUINU2d9zbxi+lVEon0iSCYkNK3iy7jzMf+dDYWeSzz
T+FogyrwAfYUnjWrrpwFZqSnzqu2yiOY4wMw3UADevGjG2NbKl79qm7Cx/TVfIWc4069HTzHf9a2
hV+IsgACi9mDugEH1DxE/368H/lw73SPeiI4bPgQlGEDZU68HZj90efa1MjUI+ZlgL7nLgufVVEL
B39RvzGYvTGYakgUGxhJPj8nRQ9FF32TkdCt6+pnqYv6UrhehoYUEMdY6KM3mHjdtEarFhouHRbG
mBqzcp1hM7aJ39SHON3Loho+P0OEwreO9mwMfbFjRoVZdgUpZmR6H7sXdGhjiyQnDPZB5Pdev+1E
RTmuR6/gmKOiDTF/OlswL5F/6vPBbvZx5RX2/nqouqSupJmNFQxzGoAvo7SnClZJO/thDuSb5KBV
fv5av0NtcJ9u00N2b3hhcB2Wux1XqMy5YGQ5ukxKoPbaCf2MMnmNJYFlNExcRERMDSooAICEkH2J
TW2umkWEokaO8WR5p2RBNxSuSvwu2uoWuPWy17+waQXIRP12AN+aJsGm3J7Vk4krsRcOBppx5HkU
HKvc5VtBMd682HWWkgX9gIOTPSxl7CWRdcyJIJ/N3YErFMafQSAddtEAFDPf2tph0u8LGWR5u+vL
9i/l0rUPxcZ7M6wy4tDmxiXyMbGey61rxrdNHZDqZaw8OzlirC4Jj2MHZiNPMzbOX72lQeUBgiNQ
IKAmdH5fmPQ01ieTFsBQmdLIyZjfTVF05O7HFQazmhpaFXQDNQj6Xo81vyg+rf6jXwIl/NXoQSOi
JOB+vBUcs6qQQO7lNoRJuv5mzF+K+sN0jsLEG/cNA9IWKqqKkpvJLJw950ZV0m/XzcQbm884FOxB
7k5fATCrNumxntQWANp+mxWHQvsHnLLXNyD9E+z+Q3pIs016dF1I5IDoQIrtCIFWA4HMYx33B8dA
P84ypMahxxjdbQR+8a2qdyIycd4nQh+njR5BkAxcKK+CX4kYTkkQMMxHy3pAFyJRj5kog8JbQU0F
Hx2IJ9HPy/bKTGov1U2sUfdS/TCR95Gx+FKpba+vImcnoM8Rw9nIkiPtxZYXOkjeSolt5J6M6XdP
jkPZzetGdDe85GQAJyGIcQBCORfBXX3uqdWiyJkjya0H8cBHdPsH41E5mvvS1XfhafQGX/blo7VX
H69bd7GI/8KCpQmN/5iuZBuwpyjEtLamt17S2K9JWOyUyryxYxGz0CUFK4PDHPqKUdlNi25/L0bI
65rn/yHtunrkxpntLxJAZelVoXPP9OTwInjGtjKVqPjr75GB/dzNFprYvV5gH2ygSySLVcUK58St
vTXGzMM8CdTzbZiktdK1TyAd98O+cUoMH+AOvtxe7JWl4j6CCwk0M5fjnqg1wCfU+zaAd9EaP8m0
A9rqcTcsX+81r4D422JFe8zFBF2q6INWQWxaq04DJrtSNv3c2N6WIlrc/BVnT0M1LljY2ZAC/HoL
yxhe1Hilqu9j8CPD0D9KfbflXV1ybjM5hSWFkVaROcvT/CjwjMil9hsZBfq5KAWs4FBNAlR5fqaC
ZhHJRzbULlUPZFjrode3R1V+v72Wa1c9L+ZMDHdEI0C55HwWox2nd7N11K+EONJdvGNvxpY9lI8G
cL9/iQL968h7FovO5pkYBlAs/Jg9gpsGcGTYw7h4rTXUunf1b9PwTOW+K5wZzLP7MYr85+y5LrwC
J5NzPCFrVHMsIVMegLz2ewCgez++2ckdE7Y8XzkgiAKBL2w0HhdoQeOcaBExM6+BvOzq1rGmxzY6
1to9K1/V6aETGdAlRTmXxS0LMeoEACbI0sCFjXGlMvAAM+NIveCaidY0X8OzaxbLWlwY0WzI2swv
Bsupip+xoawSivFDikp6a/m3lVOwMh6tYEIPb1WH8y6W90X4C5i18ZQ4toifbUkv0GFPMAMG4AfE
PZcLq2mGHLepQwwAgKzszuh3k945Adsr5fr2ipYM4rko7qwGLRuK1oCoNNkGxQ9ibvXw1/9PBHdM
tCi1ytYhAhw0rhKfpPK7Gv71S3bW779bxvd32I2W5gGaSl0tbjFVRmjtyY0uO3FgGfeyHYhGhBd1
b55QAPsq4Gv5lhVUZK1aMQzIG5TXKUlCgIkPXt2Pe4JRmbFR34DtJyjrLGof4BCAnAtgu6sAwdYi
Oaz7oEbrfe2lsyNhIKHwMu3p9oEty1F1QzWAdSLzxd+wkGvQtpm1a9N+mwHGdiyAnxyiO0egfEt+
EtYcVWbQKaAPn/OTMd5ETTNhE6vuR1Pu0cfpqMV6SP2u9lTqg5Hl9sLme8Pb23N588LPDEZe0rBX
BshTQCQOTAfFC9mHKR9pKSg5/wl4ryRBN4DhiKF+lU+F1Urcw7JjC/ujfQf2Ofkt3ZSb+FjvAFjg
NpITbsNT4Ae/7HaTfomy74vODIDU/xPP3Wq1iRpiz+K7VXHXZsBKcOhXtpfWsddskOK5va3X+gJg
ZYzIYmpHAW0bXy4D+oecsRiAXoW8bky/Z8cAI2MierhFKUD5QdIG6wJmBnd4Wqor45Q1bpVsBv1g
hC/14En26+21XDeKIbrRMOlrA3YOUF78U2bsAVSWd2rjjjuMZvgK/t+sgYR4p+zsFQudYt2oDlmh
QTHamdvY0xp3j3ygoCp+ran4CguQPwA2AuA9zzeqaHaSyy1+O6u9CE8p2cnLVVScyn9N8Dwv90wQ
dyV6K4xAIoDlDup3KDl555nNl2BLr33MpYx5sWfXzuiIxaQUiyEP7FC5xtZaqesO24qp5k2LOczI
Lf10jSY4R/ISX9+SteVrR9H7aiGynKG90F1NYK+JycdA2jgFPRmsxg1f62/Dl1tnugcDhCP9Mn26
Sd70o7wbBW21C6+tS6HcVYx1e0CnK4Sy79EtPWDKbuoDoBu3zUr6rO/Gze3NXtrr8zVyzla2Ugy7
dhCXjIdG/g1mnCLzbosQ7SMfBbWlolTNBBmv5dY6mk7+AMAX4gSHN3sXP7GjfHy4LVGwKD4LP9ht
yoBc08wFoUTfqmQtiSK7a1d0cUw83zTg5cwgyCDCfFLfED56pRM/07UpUIc/gzyXjuFSDvfuHcjE
knacz2eLXif5MCPTr7KV9oy74BfbcdVuXiyfOigMO0G8EnU2KNdxy6V87nUVGmGgNbM69n7gRgft
jq2Sj9zH62o/PHYbhjto4i6Sbby9+z2clHvFm/z4K4CiitqYhHvBuf+CUBDdMXxL+Nr6qhcBNxuk
MHRl++kh+Wrey1dpndw9RUcAM69Fb6+FLM/lTnCWD/k3XU/nkxh3hh+sAa9r7zENupGdXxhDt77T
D+nB2ogqPPP+8ucPwoPZu+igkeafmaVUjYTJVu2aMVlnLN/XYSEY/1u6LeciOIsTqgkZphEieqnb
lKDCjnFbqpYK+gyWXBScEzgcLKSzAbVwadVNNWOsYIhGi17/kUY58im5ORyLSH/se2atqK4IHMnS
HTU1dab/NlAh42edtTGwlCqY33soxmUh8JaNddf50bQFrpHDaidPBYZnKeY4k8hjBwSVTsa2m19H
xWtYAKutij87GhwmoxP1QS5dzHnSEIx4lo25VM5JKq2VxsH8oJB1Y5+G7NHIUcCXKuN56IPHFpyE
hTG+3Lari3fgXCinKg2pKrQcI040w+nUlehbyK1vK5lc2/wcTdNNw3g11rgaxSg9GAVAjm2yJuYL
yQLPBv4J1c1VmYaCRNOCZiFVjjyvgnkAjLZzW1HoYQ3+vLjBo+Mh7o5geJfN0jPwoAf6oWAH5qiR
u494fyB+Ra0Vo578E6QuEIMVJWLXKAncZPq2S8mTu9Ip43EV42FvqoXskB5oQsX0SHURq9/iXT07
dc5dVzRugiDHAchsWgVtfTe3CRZRJTjoReXCSkBgP6fo+eeIZsUtMOthEvLh02CaA5YxlySYRDwB
r6QxRZNYCwc4s3jgnYpxZzzKuVAdRaGJJBZWleUfTKUrS64e8uk37VRUh0QubXFtZ8KUSztU2UZo
Vh2EBU3uWzTdpA0K864R7Ru2la1IEP0sntiZOM7s1WEd63WNrZyCAO2qvZ/oxB1iSfAAEK2K89Ot
ZBCpC2AOBoCCSeqPKPYk8kNO3joQTopmshbN3Nma5jWfBejdYNd23GALi0xxEK56FfsZDnSbVaIC
pUgS53QbidYxmV/8Bv1dpH4rKU7aPFNL1BO2fEpg4AEcmWIDCvNyRQB/0MxEtpFZAIEjcFXvGKCi
oibd3DYfi94ctvofMdwpofkRz+ESPrBkKfGCIpY3Yx+q/m0py7rwVwp3PDTWSGO1WIzRHAB5v1LN
967flmxtSG5lfdwWtnxCAGeyQM+BxyF3d/WBTnYgQb+ZJbkShq1NQIqolelEVBEEKovrstAYghAC
VTbezlfGIIPoGLunxIlTG49q9WYCO3IqHlP0vcilc3tlS1YJaWnQaShonDcIv43qhNnsCKae1rqT
1nd1GzlF+TB277UmqCgvbSI6QoBiMZcrr0DDqIYQP6HIVRShrKMvL0QcrSTxmpb6KQsT9nx7ZUtq
iHKojEGNGQqZH/nuaFFoOcNQg1oDe0EJ78ZwWN0WgcQfrsyVp0QXlK0hJ2EAhO/ySiWFlYNGNG1c
C8mtnZ4k0YcZjqkvs55MDqjA02caSL1P1LDYSrGaf4PT0gDcbVA8daUVPQcMQUQ4zmiaVGIYn4l1
JHIs6dCrdXfXMrmnQN8vsE2lmlbo6s6b9zQbVFdv5PId2FVW5A5yKbmBVQxfRJL0x6ayzLs6swE1
WOXRRu7C4VfcGrl6NwRatA3NOU7LJmL8NgZWNJ6aRcq2nAbJ78Mp204ELDges1M92GtplBz0EvUE
Bx1YOnH0jqGZdBxGw/SIpNEemImFraxtjDOVTjDlWuQncqlSpyFmg2dED77KjBidj5dk97trB7sB
y04SxS7GKGzVDfqJbkdZHfaJLOWHJsv7ZwuAW6+NVL0oqnqCqG4zFNSMnJEAMNhhpo12rEjJM6cO
FHUVd30G0B1muZNcZo8t6qObsLHl2B2VLnLogIox5gnjuvQ1IwVK3ZgTY63pmYqJWpJs5QyDFZmM
HJ2hDuYOmiT5tKubrVR31U7vOms7Aq+rQ81hiHzWSS37ToNWDndaNmUuvrq0djUz4sKvQFOOdp1o
UNx8wpY7CNkC2AtKKkwp12npMHUsn7Q6ThC8pvBeQWS85mU9Okyy7dXQoSMH+KAGUC20hnwOY4Ja
X5sVI0Ab7XBoXDkJkhUIIROAppRd+NRODbOesmxoR7fTqfJGe5ZvSm0oZdeY8nTVy/L4k5ghMAhq
uSz9XEq7lxFkmIon08Ao1lOlQaZS69GbJqWVtdPCyn5G5J1vRtY2SuDkVTBDCRi67QBS3bA2VG7Z
YVBKk+4alBc0b8Tf+7QiEUiRbCvQHZUytF4V1DYnsAuWyPCofdGtWkq11zgHRJzbZJTupJyQTRmk
9WaoZAx91lMJm5eVGp5NqYIB0DQMnvVOlb1uIOzYqmxYRbBkuyai1SaQmH1Q+yxWIDtMEw+oweGG
ZX3yWFvBtFV7FFSdaYhlvwjQHa8NII+oS7sbwXqgY4SrzMxu29Up2LCHeACxI4a9f6txB07jposR
XnQKeiiNcAgOqiRlT8Qs+l9oXo390Z7Sh7Ev2AZcjvKvSBpKTF0m1rRPaRJ4eairD1UjS26cIw/u
qFjzSq+6lDiTFNafYW7HigPM2fBDSRLUssq4tPpTQGm+q4NMQn2LsOxB6xv7iSlVeMpVOn70YzOa
K5Kq9gxhGdDNZErNIZIzEw5Qj0M/Z6nx0JUZab3ekjL5wMC68KhLjO4VyUh+FzqCJyBh2SgDalrT
g6eegkjeSK2uf2I9Be9gUrGdAf4jQLbnGMLRZXMU+O3rvkfUaPAHT1YgHxDCg+/3tpnrVpPDNuBe
eNIE4CdAVoym7dmG6cPrvejVLy2rQXUL69k66e5rDAuPFkedDF+3Dfg1oBv3MVys0hBSNiHQhhHk
gd2qe85p7iXm5zCo3tSGv4vquwr1QxQgHGNoq21ED9yFosTlbnD+N5OlzKLDnMDvk12CKau2wtBk
o7h1jnnKQN5oGvONLPJylHOB2/4m2IClpx4OA9kKe26v0bm3lgQeCcW04cCM+iuNNFCoRiuVNp9t
9laQoXfqrgAEcxF6WYne9nIQOOmFmECWkbTAONH8LuJT+hr4KYfMrCCeVfd60H7hquw6uqOoWAtW
ejXkOx/1maj5U87i+UJqJ5O1Nai2SjD02D5JKh/5TcCmAKP11YjXQ7RrFUEsvBDNAQljfl0q4ENF
0H0pNCWZFqCch/AKflCf+lddMTfTRCzHpqZb1umjNP64vdCFiE5GX5uGrAlqGCrfLR2FkjRloENy
4yZ2ewBwhgAkk6RtAPZaEejtQowlgxIRuXVA3wGre/6Wsz3tKBh3SxX0ZRF4f8PeMf/1yC0O7VzA
vL9nAmAGlaqwIKBlFYDNJS2/o33wniXpiNdSVnm3926+bXw4h37AGSDoT82OOy4No1tarU84ru6p
7l+j5C00BBnCxS37K8LgxhCjEY3KUg8Rgzp4xtB4jQhTSbAIPvClwYSWWgUS2vrL6jat+fIfatTz
aBGAZFHhRJn6Twrt7FhUzIGNaSojto6j3LFa+PqqwaSj/E6VEigK7AGo6g5GSEUdDUv3CQTJqHcC
BVgB3e+lPqRqNpKSKI3bAQggyL9I7iNmk6LJb7LngQjyDYvuAX5K0/4k3gCvfylOyodRUhiKdMYn
9ZjiZPf1m3yHKGpb/KyYMwrkLVlDwKrZKtAkLbTOc9eJtlXbqLNrTOXnqvCz6Usy94PIEi5JASkn
+l9nBmi8+S8X1UZ48BEV+pHQ+6Z2x2BwKhUhxL9vwMN8w5kc7u7qJSDW4xTU52kOtpvC3DRTdigQ
qGaUCFoLli4VGGUtRFvzzeUbTwap7vUkglog3Dhk1nQYU5ElX7pVaMmHn5qfy3hQXu7a2BENoQJU
QWrN0OkMCh7TAZAsVEHp/bYV+vNq5M0QOmFwr9CTBp4Pbufw3KgkPbcRlfjDOx4+Ru7v2boCPMu0
L1exazwFK9M3X1B/d8bCqXdUkIRYXOzZB3B639ugks/M+QOyBsNEO0p/pZPA1i7l2YFp+88qFR6w
1+4rdUgnCJE2CPsr/5j77Ktxg3UGptjiO3huTv1b/SlCE1sqPkOuDvOF9zrq+NxJgtCvBWcPalxN
7XxOG1C+xp+R7Ibbp4o4yiZPXWHryfyT1wf6VyR3oGo4TX0aYKnE7bbyJmw949Qxx/ZB5PVhbLTH
ZKfcSSeyEVVwF6NttIXjPw0TaAD+vlRbRS/HSGUBeOXWw0F5QQop8eJ1sEFfwVpx0LARP9Xrfv96
W4MX7+OZ1Pnfz/zDKGdtZScSjnY4pUR3AkUwVTcr4PWG/l3WrMBnAiarw9s4hID6QCOn2ye/6Wu8
soED8vP2ShZdwPkGcmEjpUaTxho2MAcA0h17p4fYl9BYudLX9g6jEW+35S3fvL8L45QzjMK4YyPE
hWjWw+ydo1W9k4lg2q8RVBBXna+KU0i8j0tT7iCGefkdmDLdyn/vwMe8DZ7I6keziQXLusaJ4QRy
FkUzhrjrTAhUv9HQmx8n4iq90743z+Hkqc+3N3FRGhKMeFdo6PcCOdmlemh6ISdmBfVABz97b9bK
B9pZjta9vtNF+rHkTU3QIMBrI8DHI+ZSVJM0lT3lIXBdt+Gj+tR56HRkh+Td2kaPmua3e2vFfiRr
W+AjFi/2uVxOL2MK3u4QJVFX/k796JV68eAgqTA8oj9bd5U77RM8DGQdHXNBkLKoOyD6VTUb+TcN
DbmXKzbiuIqK1EB8mZBq09AUyWqdjaMnRYmEWckey58qFIJKVc9hVy0teZoq0rwUvSl7QS4PGxA5
02NZl0REPjsbFt4unH8bp9dssmoK0kbYBdq5SjhsC6lf/RflQqvn/Owx0WDLqXJFkljtLRNxzaQh
B6g+ydVHr0SbNO/cEnRV4LwrS/LQ6ZEgW7G8uP8J5menoe5WE4/Y+CCRV70ZragsZEVfVOe/i+Mn
oiOw72CuBYvrd+VB/tkg/QI3SV6syAl/HaTj9CP7TYA0IihDLNlzJND/2VMex4RNM/WBoYM1l5JX
ViqbMGjWk4keOFMLnbQKXasyTk2pfdw+zCVzey6XMxSZWqPzh2BLc+lUZV+VtDPLl9siFndUIwCf
BZruzMB8eV1oNQ6WGWBHc3QUIH+p3xvoJyfvt6Us6saZFE7x21jS0mKczy3+aZXbVtQSvxg1oagH
bFR0tKIyxWk9TaqexCGiJvUei3CryjHvyKnyjO9qZW/bzSCqTC2uCE9MxPXzzNmfzNm5izcowvAC
HqNTXqX+kBLBPV48emPGXiaKJut8NbTGLIE5KFhQWxdoPh6csXroJiJQ7GUppkkAq442XZ6pp+8j
WMIeqxibx6L3q/FUpwKDvCgCTRp4lyBzQXgFC2WLdayHs6vGP2/xuwCzQUnf/Bc9PhPDaZg15fjd
2YNXyVbXUicPNprxSnLB02PxupyJ4fTMzghS87M/HYGAWh5Sc9tKHphTb1+X+WOv/MRfKRqXhent
mE5ZCCmK6U7JgdSfmenZMpA1fHkUqMCyw8SzEfRyIMm9GoiXMr3T+ipibvvDav2q84edRR11ne1i
zwLZs2N1XkddVWDblq/smdx5q89ukEzrRDbqWe6uX5v30iPec8eiddmR+cxlH+3m9qYuHh0GqfAH
zeIYXriUp5HWGNQGXOSJfIgn3dWTdJvUP1OpFFSSF4Ny8AP+I4k/Ph3lHQt+GMc3um25soy9Xr7J
41tEtyktHFJsWfKQA3k/FHW6LMddZ6K5iq9ay71JWizS/h7RRfEWPcmP+RGENnQzzBxYqeRGR7Iv
PGIK9GhRZ88kK5fb26E2ETKaMjeN0F74mLOD2r6CYz5PDkMlmrZa6mcGjjPGfQlaC9EDMFudM+Uh
SdT0dYV1NqbXHMkODLTDbvLHk7kuNyg5HtXSye+Vx9sqtFgPmYfBUetBJ6jC65Ba0CrVJ+gs87o3
2H4neAq3H9HR3kwngajF/fwrileipLfsMJiwwvK99Y11dad/pb+K43gPMGlQGK/0U7oin+FH5Ajz
AXNYcWV+zkTzSjT2atHOq5yZ8cBvuM725h3dfLwEbrEXKs6yzp6J4zRHBk5YVv/Z1JUNpMxT58bH
zjFd9TFzQtc8ZMf8S9TIPIc1t5bIR1YEXp1iwhJTt/e1tE/Jqe4dyUA/kH/7HBfd35zJxCCqgQIW
p6h4H4PLPsAxxjbGtTXZ6e2vLtreFrIYjJwJ4UxpatSstRMYHEkPHHl4RJXytoCl7Zq7fmSQPc2j
c5xGpGWX51aIyz2hWsPGyJ3C7FgMNvC7mjU1a0EVYslUn4vjNCJkKkb1Sohrk8DJtHDV1kepXOWi
8ejFJN+5IE4NlHpIwljBxg0rdZsUTrXRncEb9r3s1Hs01+mf7V7a9A59GET3W7Sl85meWbBysDNk
1CFaW+vf6BEonMlLfdvX7gGHD0qbVbYOtxP4jIUoVyLJnEoSq2Zqm2N3betHHu0y83nM0PywaZPV
ba1Z0v3z3eXU0m57vWcMgnS0J1bUKaK10ifObSGLrgDMr5idm/s7rqfAm7y12BzDVtQHiDsaYfZh
9lZr2yxw2mRPokdJc4CmEWuHRHlOqStkglna0PMvmE352VGSoI/Mfs5isvw+G5/QQQBoKx9FV8dO
RIBuS3uKfh6Yk7nwAximS1kmSfPJGhAaxuO9Iv0ETp4qKpuKRHCaKdVNp0iziLGQH2iCBJgRrGas
VcHBzUaDt8HnS+H0MO1oXrYUcpi9trMfreTXih8Wv1X9iA5kLxpBuHU/iHCFFvwq1ATIJ4qpIITg
B5Omoc/wVoFUua4cWf7q2sbJc0eTn8CG7cYimJUFU3YhjjNlXRGDxlbG80cN61NFqaexZNVhWBaP
O8GGLniBC1Gcakx4LVq9Mb+0utyvWboLG8O/fWai1XCqUXeSqY4MIrr8fpLfRvnJmp7of3gyYiEG
wLlQCJm5LS91vOo12yjmgGDon9CEo8dbygSmaSkHey6DHxORJRZQVsIvj1bmYVLas0OggNnyBzML
Rwkrn8WTN8XDporHh9ubuPTiupDNedNRUQZb7yGbaO9AOevTXVZuivh1qvwmegn1DVOfxmrbl55G
HlRDYDAXrNWFdE4jUzXStGrA7uah5kbkZw1mgzQKnaAgr0XZCTRGJI1XSjuLsnR+dbX2SVZ/aV3i
WrRzSL5HR6dgX+cv5wwKcp4I3cDFawN0av6WMzusJqUyc//C34wIlyvpQFDa7Vl4qpIIZd7go6Bo
OGXyI6pd95YWO1b6fvsTZpN16ws4T1DklmTLKVabDOhMsqxeRoNbLQOKsBJhAi1u7NliuUtiqMBg
JxSLbWN9H0nhqtT0nWp3TqpkgAn6+V8WhuYTeFgVo8HcMZJwijIqY2F6tdUGbyrQtLi+LWJ5QX9F
cLYlA95sIA0QIaMvdDCdMp2Qbz2k3TpJX2+LWr6B5l9Z8zmeacpMzaMMMoKvcYfCWXCUV83R+olK
zIlmjr7TNtmDyKsqi+Z57sUGKCVAa3isKFseUrmLIZM9t37iFQ7boA1WCp3YRZnXnxFEwam2Kp1o
Z9zhHw7Q3b16EgJILgAdwPudfQhnAKoUatln+BD9PnNf0z0QX3LDVZhnHTBE5Y6bH6lXghn5mb6o
20gQ2i+63zPhvCKh4zeudZwyuLDr3iXqngWupvgxINYMEYPQUmx4sVROp4qhTu2+mPd8VXoAOFi/
N8Cj2ySe/Sg/Mj9yzHEtQm1dVq6ZCWwGDrSRpbhULuxu1YN1DO7LMJwG40aFMfdDT04ydsdMbxwd
U3mKEfpGDC4KWXEKJfVa/RuTdYJ34eKVOvsS7qSjCJi8Uze/ozBD1h81mwLbCpPStddHIoc625sr
03cmizvYGNiTpTxi1dqOHo6oynSn5MQ2xjMeUmCJcFQ3XrU/Je8hwezu7essWiZ3ykTpbWZEEC2Z
6FowMIfCUq+uWyfpfkW95tyWthw6nK2UMx5lQgFoV0LcKL0NkQ4Kxm1tbnLQL8ras22cAKvhxJVg
jYuRlwUWUkufyw380KM0KUZbgOod2KGpMyJdbxnlA9Al5EKEezh//vVB/pU0f8mZbdT1CphTGiSF
KDzFgLDoUKk1BWZgWQiQVgBxaGEyhfNesdWwVCc5c3uGUNgqV0ljrSLSeLfP6kozwKeIyhaK7BAE
lEPuqIIJIwuxZqbuKHfUCTDwJU1Ib8fFYZDYTxqL0krXuvFHIJ5lgPsApR1v5EczAvMb+FVdRaqB
GNEQr1fbg40bZ06jV1e2a/f5Sqr6da2Jwubr7OQsfAblsWaOEZSNLk9umNIGbcRS6g6dDVwjspEI
oLJJ4aL1ZyWBp22Ke5woAHyV564MBRmNK/82S7c1ef4CTJfzzdIUeVoUYezU1cOvPrIcpRFFrld3
ABLQJQ0oOxOgnMCOulxfhlGhSu2C1LUCH6NClbwfqN9SQQy3eIbnYjiraRutRKQa20heSzxIX9Qv
8jF6inFErVcEp3R1D7glcVZzoJHM9BCyOnNbA2Erru5tYZfV/CMXN/qPEA1N9MiXo8TD3YKmnuKp
bsLMpTpA60CS4YShjaCUyeMak1SpQ/U+9bICXBBDwoY7QCFUTif3+g65lYeOTcIpi3kLuS9CBh2l
WjQQAlOBb0uZkh5WoR0zd6yQ84KbnEB8ELTdHiw5bqDUG9Mu70xLXY96cIzM8CGqBD2ZS5YB+oou
Ow1WCMhcl7qkxgGQrMokc2vld2YCEMW6C4h0au1+XRSDwAwt3kxcSYzhaUg84Ipw0romaxIdZqGU
A9VR8uZgB6rpR1VRfXSxkaxAr3nPwsm8U1RyTCzJ9JIpFVzQP+fM7Toq1iYABWXYJ6CgXX5FgGk8
zHBFmTuURs9cq8tVAiufa8+SnSgeS9s6dOwhpdG+ripcsjhJZyAsKk9b8KbWz4OathOGwUzth9WF
qpeCwqB1Ki1Pd6QaaeSnE34JIJ1G81zYseyVQRnVboN5Kz+cjPxFMZjua6yQnwnTpN8VBUELOvGU
Vz0Iqk3GRsy3RNp0iGItf5XaIEBfR25lpzashRX866uHGBzuBzuhYhzh6kkTm6Qb5RhXTwFaUx84
w/CJgosgWhBJ4WKTwKY5YgVIidV9lDy1fexgOOC2l7u2i1gJ/JyNfgGEu3zLdFnnRTDZkFHpDgW4
oWWFICZ0okiEZnd9aS4Fcc/b1KYskMGw4g5K5GjSd1gdbdWfaqfqVreXdBVNgtRZxsSNiiQdmh94
2GApaMHAZMJkAdFWp/dd7DHzqSvucFXSwjNzAcbP1asEFhJFYXSbIy2IqR7uZqTDnHHtMGJmKeFD
rpgnqn8j4+mlcu20lroaRPSZixZBg/YR2EE0hfMzCklnaH1rFpnbjr5tPaiAOG/fqPkcdT9a+wHz
/Br8jfDtd62NWCc0xQSkHiad+bJpnymjbmag8+0jthnkABFKem/UmmA7l1f3BxMFWCAE1fZLS5Mw
jDL1GlZXBJjBzb+aEcwj+8kGfSVeIL5i7rocMMXyv9YaLM/GUBGgSGzAzXBRJd42ZmDkVYZ5rZep
fRrKXZgcmOSk0gupN3K8vq2k14V+qA2AEIFEomA8DfwPl8tswdCJ0W0gBmvsBTBsAwCuU2Bp+wyk
dck7GF5DSDXuLFG701KodS6Xu4eJElGpB2WQizB6HZvDph9lgd26vupYmoJcD/zEPAzJnWDNeqZk
FCcIPrKy2Vb9ZqxyVzfcwpgEopaU8lzUHCycPTjSIkTnXQFRFrLyfWhgajVDgjATKIdoRZwPDpOx
muoIYjAU7JTDaUjf7bxwg/Fn1IqoppfsiY5pD1B1w6Bc8dPrbSQ3mHWGp1URyjzaie3Y+kMdPLWA
KAfv5G09vE4tQQ8Bem4ChBltvkgvXe6gXEldVatzgBc5E0PNvnxSJpycL1UPTfBqW2tJO7Yh0JDB
FLJR099NeReZaEdP1la3J9rPGjx+efmUTRtqeDHNH29/4NLWn38fp69G1aipHiLwiOUdur+6cVWb
D2rzxWJBiHM9mzLvBJAikGZDlw8esZc7odagYI107EQND0XjdTaekN6qotph6UNljF4kq07KqJ8V
sOzZZ6nuiwAsu9+6ukuH1xnVxBhcYjwMocBJX/c7cZ/GqXmroOF4mDehyvcjybH5PpDk6sRT7eck
XxmJ16WbQvKyMAcvqUD5l+6YgdSHqiB/oCj846xCBjywujRzp4gA4UJzAs3tRd2E104bm38mxLjc
/LQpbRqmENKjjMJAO702UZ6Mnnsd2ZF7RdQlN/8cH86ei+O0vqpGPYxHiDN0FBUMRwOEhAq6H9Gz
c0l7gSMO8DcD0ZXOO7N2lKByBaytmnaAYNrW02OEZ4sm/8hEOI0LdgPu0p7nzwH8hOrk5Q6agZbk
sQZRcfJkhEBHM2snLO5D2UlVt0gFKrlwXhfSuPPqEyXMpAHSACQ9VQVaUyInBpiGoTi59qmGK9RO
/r2tvxDJnVkCzAOqdxCp1KpPGKAAiiNQrf61ubkQwpmbqU+SoK4hJASTXpXtEAdjWx2r9rpKEOlc
gzMCVhnd0/rc2UrA/8QtKKeJlmnjvIfZUzxs+/iOAb+AFZ4e+hp9jhPU2LqfDQXK+SFAnl9F7lVD
NpSsrNaN4y0LV8BU8OTWr3vFHTKwcHUrRBSphnaJ+94W2IEFXb74XG5rYB9bqsT4/RotnXYdogq+
NquvHnCD5s/bpyAvKvPZ1nDRWG31rY1GSDjc6qvQvUZ6i9WVajNUG7dk9Ot4VaoHMKsqxYkZu3yk
bqU82vp7lkfrUuSClszv2cqv5vka4N/1hOBrgPE9pK4GNrfO1YF50XRbg6L82b+3NSgS9BNAFnog
a9zejQVjBfFg/sXMu4agkdsMCTmBZphD06A6DUAwmairFLshEjjABTt/LuYPfudZLCVNgWQ3McT8
H2fX1SO5zS1/kQDl8EpJHWZ6ct4XYXdnRzln/fqvOBfXq2YTImzYBgwM0CWSh4fkCVVF+x43oxdW
hwKVN9tj4fmNdfSG8RvVlFXtgD4MV7OPw/zHHJ5VDRQZV3X4q7R3IMnchuO9JpDoxGOQVtTias/c
3AZniaZRgYZM38QuGKCy+MVC/3FwNekLmZw3DSGVDlccwTAvE2W4+Mpo5UbAEZwFKLZhvHEuzU1Q
mpmbk/a1/5n72i9Qnn6W7gim2SM0R8NP0FG9dTf2tagqm7OOgEZhvkrfT+jOOIdOG6jZWo2Fg2A5
2LaXd/th8renlbOKFvrjKZck8nEozz+HqHKrAjemhOMT3AUg/zTRjqWB2sUkRuzBFyWloC6aswXW
gN9x15Vtmio0IqspgNnoCcmSiizxcelPifZvOw6wbKuBfZvTCmeQQzR15Q7eEyDAty0EkybSivYA
b4HWIOr57FlVbxQFPLcbjbjbBy64T0ZRGSTHWVuI61DZJKTzQYF2jpGa0pJrKexPcfRTi9J4rU6u
0bXul3nohkMimDeOvz6DY86GWMITQpJhc5n6mdYx+vUUkkk+SJdszKUoTSpCY8yvMXpL1QqgqabX
JD8TkGHpYFpKPUN9SPuvbVvnHNOIXCHsgRpcuqnZ0KdlZE7ddWHqXlenZD/ssudyP181x9a3j44r
vcSufheeCpLcguGblH61T04eHA5p/VDwWru0nPNPYaZZlgOz6C0pca22xmPjqtMHUpS77QFf7jWA
qAhnQWODRnoY/2EsOTJBE8arQpFS771ainGZfLT+tZoiyCfw+zSmZJtoN2RMNFnCUq5i4CjKV4oi
hhBSvm9UWHowH3JrdCNDcMBdctoxiMz04V2dKEEARO3uR+xq763/lBzjfe8//3bI8h4//s5bP3ZR
ohZDBwuSyTGqGrKr8incLb7mI7QHpvrtyb7cp+eTwJgylF9KZQZvmKsGflMcBueq7T4cwytEfDOc
1NQaCUzO5x4BVL7VWFAzXnSIeBMEyOOd1QXhjaIlCchvcwM3p6b81CMzfIzApLo3IQX5vD3cy4L9
syW44JuUZyUcRxNfMUIgGgK5keuAGyGTyf0MDnbQF2HboGzaEmwc7jTrqPSlojEG+JjOBx80TqPl
MqLPXX3TopIyUx9s62MyvLoReMLLoxHTvEKiu2t1guRGIqNRF0gpavAoBURtEnmaSKkfovFt0B/0
7l+fjeeIzD6y9UAHzSAQNWuPRrxFtZCOuAuq/5CJokD/ZD3YDhZ9iopppvkI2XJj0zWUlgxDSBAL
aPqvQH+U4+fJuVWS/7R2/8Cy3SxBKCehWdDxKV6SOaSR7k3HL8BzNQpeZFz3+neAbBIccjtmm5dA
knTfyG7G5V6Z3wUbgG6z88jD2STqzOGvSFJl9VGUui0knpTSzxHM7pbWd4IYHJQv6JmT5uMg4vvh
jAyN/Gi/MBDgQnyLsZEk0sIBjOO42ycnS7nPjPf83984ED1cQTDONYa8UDLOiFGlxX2n3jfDS126
CyrNe4Eb54Qsz5EYnznVtiIjRYiH6Hv6U0dDPMnI8Bq64y48abekHl2dRD+vcOe5a6+0hHx9yT8y
QZzgsjyMZpksJABxToKcnk2Mzzbea1OPJLCiEK0n+t6+kn/WGUlfS/Q8QT93uZq+pnanCl4WHE92
hsv4F/AoKZE1ANcO7jP5Kald23Z1OPREpC3COzHOoBij0QekgioT82xnX530bqIgyi2rmbT9jVK/
KslNGPSC0XHuHmeQjBFlkq4XdoLRIZw0Ku+LvG+cUyHK9dBfYfbgGQpjQMOctstsY2CO8jkPPzXJ
C5zHOnrM4kOgCnwKd0Roj1YNWaYxVOYBKvdjG40jIo06AgUDsnIxGFAyNDgeth0Ld4evcPTzcwf0
r6qWdsAJlzvV8ILqeRDdVehPsNMGg4cHoXFyg72wFZ0dlWrQIg6hgg5V/tJEkWY+gC2DAQ1MVBr7
rNRsRAesJcMYFFDYpurTYpSC4jEuBHT2aGYKhV1skVUaKcaIQVMv9VlSccn/YsHqCoDx71GnqNNS
5Jlr5A8ykulqemdlj5HoOsdb7jUMY1ZNgkYN2h/iRu1xKV6tmiSBwKJ4nmYNwVhUFKLHeEoxErt8
leIPB0XpEgJwc0qyWuBNuatiokgVnAW2CsbFc+O1U31UWhn5NSM+6R2kn3NROa8IgRkM+F5bsGYD
ocORgDhQZQhuYdwFWQ2B/n1172u6CsE1B2UAUvQS688axKuTUbAiXAwwwclQZUXQjy19Qk8veogn
pODL6U6SPLs8afnXthvhXF9N5Hn+gWCOl6wJ21SvAFHNt51NescDz+ZQ3dTSoQe7aGE5Ao/P88Xg
51chdAiKB9TVn88bJQxEWh5Rx2je1WbrqZAOzcC4Y57gn9EBK4DjGvUKjhlfZzjot6OhXLs5jcoh
tl4tzZubQyWqqOSv1d9xMYfnONj1EC8AovXTyR5KMoaIdp47FuTMIMUHfqbLkoXayUF/j4C8Vj2P
1UscHXWw2ZZPSSK4cQmAWLXNuh/7PK/h+OX5MOTPuLVmlTugLssUUGRwJ+3viCwm9BCCXL9TUPAG
OY83KQP/XxP7jiYwAd6JDL5agzKvmPDUjMXJlZolMcik3Uoj4B4Hlbkn96+getreSVyPs4JhLE3p
kkSJQsCo8oMkvddCCWPOSwKqzKgSALcQKPC+sxYrj1MmZlIEtFCgXnK/lqJrO0k9LVYPSjRey+Pt
VBSoJVGLmhROK2Cp46REECVASw/izLQIjqUaTAottuxugSu6Va7zPUK+YM0nSNzutYkEPirJJgHk
pX4YbtxrSOpJVuOFp0DPM5g2XXVfHOPH5+IYtkR5c9zaq74QPdhHt8qD8kNzJa+RyL8WTaHouPag
qxBlp3gknqN3GvjOlwKbbbLvyhSdPslhlFDzddy2Gt4OQB0GvaAgMmvrzNU06gbwl9rYARDXVIM/
w3w3gy1+G4OTFKFj+QeEVfRr8rmvcwsgfQWpq9BT7ZvA+tCtvWOAhx/3icfE2beZYHPzNsQald3c
s4akLUVti+u4K0mlv22Pi7exQW5M1wgU0aifOV+iRh2WaqmwIbpJMnsXkjDtXpsDtXZrKzXRs9TL
Tu5tY/LOS3TryJRpnCqVMmYxaYuCFAkwg04vZqLbYwKpS+i+QfGts/fGqKpe1VbxDZpGEdubc2W/
/QFcg/k7aDY6ggRym9p00HX5M7eOEIjpRX3I3IfgamLZuEg9DgF6kIChmMcI9MRjY6D45D7r7heE
iNvAKyVfVv3tgfEOHTAK6SjzBl/KBflTlkm21mcA1XGVgqRFjU0XOBmRsle1EFysuJZDM4SI8CPK
z2rFyLnWD47TI2XWxN6SUDKADoqvkEeqwLIq2H7cFVuBMQfDUhZZMNUDTtPqfta9bnxJ7d1/mDuQ
GMKFoIDSYon8pDCysiIbsWB1sa9TiVj2TzysXcMskUE3BAPi7oG/aCx7X23WHWpgMKA51p8i+2Np
3kNnecgL+VoubNwV0CUA9pJ/OURDhYdUcYbTDCSobc83++DU1gQlc9y3jfm+qnI3qrOdZcdPrV26
ptBnXiwa4FQUe4MHE60HFltUHHVZptsTUk4I3vll0/7Wusk1JVkQLeDCwAB1DYl+cKUyPhLi2Yqc
T8iZDUn1XqB7alSaeycSxKgv2wzpaEB3AXEEg1Lq089YHaVWbOaGHiF/G9iF4dt1mjzKZvS+pKj7
i9F0lAfVbZqYb6VWV2RYzJsghOCj3C01mYLaOaatYQiuSxfbHZ+E6Ajef2CiRhiR2RWodFdwXY5y
KAgh9BMlJF1uDdrQe5U7z9umc7HbKRTyvMiPY0Iv1JaLJK6gDZbkbjX2yk3Sh4GLhv7RVeY0GKEr
J6EAbRvx4ugDIu28Q/8MitJ1litPCXIkSJU2d/thQgN7Yrb7ripbQWzjkpIGMIhp0E2BxD8W9nxZ
5aUNmnLuMDCwpchXQ+NHzk0hQS1pH2Yeymn2jXxloomr1X8Hth/pH1FzDPr7WFTNd1n+wHwJY2Ap
qHHCZOpzN31tSbN4za/aq93F/dPvU5WAS/Vk3Ee+7fcH81bENc+zJDQHQrWHUphClut8FoYBcsUD
tSTHSFCXVi6k6EyFWCghcANjjAid/u315UKCSQzlHjg+DLZsIJqssC6UPIfgy87prwKjwX8/ZkN1
K1Ev+OVhjKnFC/0fLPV8eHpsDompA2sOQqhFHQqkDKCHIS+3HehWtIcZokeNiB9B5e2ZNSozqWYQ
JmU7Zbk75mmGG85kJTeqUrY/gsCeb+wu1u6UwDT+BCPtyAyhr4SovCkHx1BWhodxzgpvWVQFh6o0
yUdHGZoBLOWtXYNLt1cKNwP5we+oDU1/jEOtcrsxcSbIjGnVIUjj8CUqdDAe11IX7eJgMAQdXbzR
wWIgqUaLNCG9dz6nRg19JMOGuUqQn4KEW1V6cfjqLAIYnnc3EeRCMFhFCJUNoDpjVs9KGeeuiWtg
Myk7u438ORAJCHJNBH2rkLX/bmD9zl2s3HtomAMo7nAmjrOTDX4+RsaXNDS0+zdQk2DnxH3gB23d
PWZwgZY7FOgyISHUDERhysu+MVgr6k9Aeedo+D+2rWKZk8HQ+jB3tZ2ku8FR8UpkZyb/t+KFvrLr
H0Jfu7Jm3OqIahMIBR0pYX5+GEh2nCDQXOwhE+Y/qaf6qUBJxfa2vYg9nX8cG9fQlHKETBA+bjFi
KEU89c4RHxnp+9G6KQbB84e3+KuZYG0MzQmGI9GZgD6lqpJRauQ/yljbj70UZx/bA7s4b1B5hhcJ
fKBswQuyJStKWVUQ5iphALL2Zs3tQ4uby7+HgGCvI+syCKUu+legoATFu3TGvavqTVQXqWihx3t8
G4R7UVlPGuPsqnyx0JSDSTMfmshXrlXf9gbQlpByN++K28CXva9tSNEyMY5ujqW0rFNqsOFjpx8r
ZY+m4W2Iy0gGY3fMOQ0Sd7NqwQXrWk/vsb8cBy/9obrR3Ulx75fDPYTpUNB0ineaH+62oYUTyhzM
xuI0ba0Cuv+ynpf34e7XRJS9DeKS+3w/uRDy2wbkTyd8ne1QgjX2ZETjgqOipSV3M+NrKu7VHk//
/wKBSB4E+sBCbLMdLL0DDcmxwWVWNuZ9imoEqJf7aSXKUVx2bNFVU6AuC4keEF6zbb9q1qdq/20Z
cQkaBf1XWPyGdtlJbeGi5uyzUSxX0RMkftLDUoF/MhW1qFxG3egnrC7JzOqlmdwpqLSDcXYjqq7T
5k12QANvOKBnrbNE2geG/iQ3UPCW5fh6MmLpw0qyx1zpTbD/SpLAkHnHJl7MmBKcarQp+/zYlO1i
TDV6kU60P53ij8hC18sBoZdtGxLBME4g6MHQrVSASUswQKMx+KYH3+JsCAKM/AWG1o6J/Caucezx
3I9ZGrd1mrthaoForSpJ4iSnZJ6fnR4EvNlNk/VuLcdvvSntimw5Gur79kgv697pAq8+gYlxKkoS
hbmOT7BCL3q2K5KgZPlr9msfjH3kDUXZT2Bxbo/OcRhJIjiheLdYhDgVyAjYYElg9QuHsM0HHfKI
bqd/2vYrjI1M5b6JP3NRoQ334F0hMQ5QU8c2rugdtukMz0nfowhqiJNM0NR+iHuIHQejYHEvTkQ6
sUgl2Ug0OajiZNy6FM5DA0G+HHxB6kTydAKjRq+LClN53g5aeCDDdhAiRiKD2RAIgHSyXGAGay9J
XyZEx2ShutBF3B9DQdM5Yo6IOIJUi3EC9dJZei3hdiej5AV9APNrb++aBTpXqDJLXMXyrODxP9jl
GpNu0fWNMg5KQ3KAqaYoW089Ba6m+jlot1qwq1VvMe+iGpK4OwOJDtXNxh71AV6XH83y6AhZZrjn
J+KCyBaCrQRkltSQV1/jFC1irha935bXoUMM/U8wPUBpSYJEu/pkBmTB3bLwzObOSK+10gtsWNZV
3/vV+JGhBFpEVspzUIjVU8pBrDoqWpnvmUrEUTI8Hwz5z9K+V6blzhWqchRR6FDnIoEjRadJUSSv
GAOznCCMGhNIrZ955UHf4/qwU7zsNKhkOBi795EoO+suJs6tRNo95OtAnep+RL7m5q5NpmvFT4/F
rY3eKXLo3mdcMobXZR+Qh8oDW4b/um03vP1gwFJ1xCEN5eKS2KdtOxn6iOsb3nywnCW+t2XB6cDH
QEoXdSkgBWHbHdrYLvu4hjEUs3GwjPrGKpWDpLQC53gR5MSuw780sEIJQNlAPyp4yjBzEFsZ28KJ
yTIq8t1QQNq0kevc05oOuii92qMXqZNNKDFHxdv2XPJfdUi32TptLLkI2uGglRqEyfBIPQQ/pJ5M
vyYI4jQ7aSeBc1+Q8uXNKgLvsoxWbsuwVebMBb9dbwXpgKfRuHO0HwUUlMCPuz0i3imwxmB8ciqj
oiBa6LZB6bcF8sGDmuUkKXd14ZracRvs+4vPqpewems05swBlUIRJSFGFINzwgccdD7I8PFe7nMS
EvOz3FsWLlEuIsqnxYWc0nxQBN/AO4QsA+FjtPzRCADjJ8BIXSJGiE9oFmyGXk1I0icCM+Eu3AqD
9dS5NOEQB0ZgL81eRqzwqLbRLytvRUGvCyT0/aCxBJwwqGzBvmMmNIJKujnE6AVcAmsfKyEUJ3IP
lXW77YW7gKEbT6NeVQEPOv45d645Ms2L2WPjSfUxHD7kYJ+L3CrPENcQzK2rrrQZQXJAQFUeh8hp
MX0wuIaDDC5OmzT/mtedjmgVpmWcuFanWgsibcANqotuo5toMvw5XgSHNndUKxhmC/c1TczU2F5L
8rMF8UnTkEJ6A72OIx0ry99eJe7leT0oZjOr4EKHOivQEGnosvcltEiUv+DuHFVvne2XpUzsP3J9
zBLR6lEDuNjYK4tnDATC8pYUFjhksucWLC/d3bSgL/guftoeIW8615uXMZLcHuu2kjHAIH0KW51k
0NbRPUk6LPoet2aBb+QdNxA4QTYSzHNQOGS2sT5MhRoOkA9v3kE0AY0q9SO5Ch5nNJsKVo63v9D8
geAnuF3g8emXrC5TjdEhfa0ASTZQQbJHZ4QpKoWhH3uxQn8hvk+2FYQ6a0091nSFxrdl/FRbT2kg
GrXfXiCud12hMNtKjdVU60cMpANtnQpq7nnwthF4U2XjkqEi0Y+1YZvqDGgZqLWh4KqhnYypIPni
mZpgFLyF/05rIm+LlwpbL+xMcLStauKGNyOBsF/yCkH+nqhVCCL6PVRSvGQUWAD3ZrHGZDy5WaSK
iaAxXGy4EL04daAP6EDuke/G2W3D27FxIXGxPZecXUvPDyhdoQkIUizMakldmDRR4eBFgWLiQc6I
k/9J5okszS9NVMn6TVHBGCDA8KbHEYKKAlYLPs7SsI+bADkTV3eHJ/B6grZ9rsn4Gl93R22XXy1u
8Yjigikj9b1zdPZ9QRzPJIkPxT3RO5sXhFt/jklfeKv9YJZBWjQSxl6c7L3pFs+hn94EByLdRNfa
VfwkC04CISAz2eE411WZYPyxSewj6Ay88KE7WICaXkFhcqz2n9ury4tUnQ2ROXyWMQ+0IQXi6HYx
AY0SNHaS3T3a6K7Qvb5PBTuT9yQ8w2OOn6gfRzuvgdd5UA86LYPrkJSUpLjTXflneRuSNxBp3mKJ
I4u0cKeCW4pwipk9VERNabbl9we0N626g42Zu9/h1RvSGoGF3DnpiSTI43PsGhSEiFVZKJ6FS2Lz
+CCr6QtrqCu3NyBSYQaeaQ9kTv3BMned8YlOCjIa7xVCRk4Y4T26Q8CepM6Xliw3OaKYfXvQp5Nj
PXXy0bQfw77wpSbzrHaXt+62RVzud/qp6BVH5wUuv6zvlGNnrpYcn5qhxXJ8VPIPhC8GGa/06c82
Ep3ps81u4/WP8n7csKEEcBGVbB1pMdsIrc99WeItsegoWs+WSuA0L84CiuIYNLOFk/PCf6H1ukJT
Gio1rCZfrtqyfZkcddlLhfny74djIeUr07cYjXicO4sBGsepsyBpKEfhzxwR3UUV8QtdXG0wFrQ3
44mOOL2hsMWcRSdpGeJ+SE1VH7P21C1ofUdaIIT0V/xqiCiXeTOHoD/CJSj4R2MMc+HQimpOF6NB
5ihuXg0lPNlR8+qElaCU5tIl0IrNVVkS4/Sawq71bEER1HInR274CN1U2p916/jLbezGx/DZ2du7
YfRGL/KD2/IoSi9eGCLzAYwPzMJaUkPQpbs5uLVoXfsgao28rLNgIBjjsCQZ770EpVfTTtkZT9Fz
FHmDp1/V++q6TsgSudaVG37I7w2Os0bg8y629Dc4wgPgQEX5PlsWmOdVopkRwPXkS1skxESIZhCn
eDFEWSQREjOT4BaYopaWzPUyeGVbYjquFj8MA8gnPrZ3Gx8JVSO0ppm2IZ3vtg4EYFpnTmgNA72L
1d02tTvYz2AAHIKGbENd7ANM3zf/H2R9aWyM/n19C0jtOdZyap/GgHwVJDR7tAupr9solw8zBoZe
zlcwcSQlpdoABmGjm/Kn1EJJWW/89DR6xj04y3IRhRL9wTP/+w0IzjaIPXzTcJ4DlrJRmDro3F3D
+ploXxOY4+rgrjUF1U68lcJ9zvlm4oXfYrZ33/Zj2ERYqVA69eFRVm+z8VotH3pTULXBLZdeIzHW
J+dG2UcdtQml2i+Nc510YCLSCs1z1Kr3lIE+Buu96qTe1LaflfG+vYTcCcUIocmM1jiUUp5PaN/Y
y9I5dEJxC3ck3aMSMyjmDL+2cbgGucJhXri2JGWgV5Exo/Z1YlzryU4SkapflqhR41hhMPsrV+Zl
bBUU8csP5oNyjAaiPrR/0O4Fuv+nzvKkF3DhL27sob3J3x4e/ekLu/wLzcr2pJNZaVGMaZyGt9lB
EHA6JNNMQu1rBhWCOt/K2mEbkbtwqPlDn4SD6lHWRC17VkclwITmoFXQZ9dUvqLZC9X4396t6KSi
tsZGSkTGnmO2Qj7HiCUaMNB0OYAPpYqfpdFvqztD1DjLHRDt0sJ4UGPPevysD9syTFTshEw6ms2X
7Qy/nQzFZ00t2N0iJGbPNVkQz0EDpFF9cOydnr9preWCIlBgFNwTVF8NiTlB0QqGYG2gYEi1fbMM
JdEQ/hiK5KVq9ccm7U+xXLlT9KxWr0Uc3YMKmEjx4o/2h44Gpblq/MWMXQvSwbpQm1E0Ccybos+M
2tRrfJtSe63jV/qNHKG35XHbSi9uf9R6kNigFFkmzj3GesLaGVVlQCW1Pf3I+q9hQMDwKNdXc+WO
n9tQ3K75NRazrFGOcxCZU/SA+MU7+njuwFjXuniOdh6uYx7o/ILELYWSnbybGMr7HPQroTwTVc/n
HlSfE2W0U7pBprtSuWs7UQk8d6VWAMxKpZqES20NgNrMvEQ7zZ2X1dpuENXTcV30Cof+fXWYW2o5
5GYPHCP+EecLMdDxlP7aXiTuwbrCoGNdYUg6kuUZxZh7ZGPS96kK3VSJ3KR/tEVsKdx5A5+0jnga
cncs/fgYDmhEmoHVQLsIUC2RZXcSsV9wLXyFwhxsUdOiDk6G54+wZc3E7wICErhevreDnW4/b08f
95hZgTEnnBxmo6ZQfYJYvkGRtdX6DVJoynMUouAVknAf23CCGWR7uQo8AVRj/r4cvPflHjHCSHsO
haLJXKPAtZgKLtDCQmZUejVrS6TRczu/tnbDu+yHqGNHvQGZ7wvS3ht786n3fs5EpEzItfi/wGyN
plKVaV+UAG4le78oqVeb3U3QWcftaeR6iBUM4wSNGNQDQQKYqK9BZFoQ9W0b4DLISt3sCoFxfbWm
5aneA2FRv/ReJnVzGJ1XXX9U67cIdGmScmWLMk3869YKlHF8UzSgKi8FqFHhNEMrKG7jXhpHBI8f
T7M+IQC3i4rH3sQLxPmY4siV+rdSLp4HaCbUqLJK9PFleyK4Brv6JMZVSr0cGlWITxqSEX1JT1UF
ztLHRtpvw/AWFIzWKD4GeRuV1Dn3YnnV5UPZIQrUqV48D26+LIJbF/dltYK42HpGHNolOq3c8Db1
J4Lqt2AXvyz7fpd+Ii2aih5WQkDGSM0ylEOZ8t4lp/6rOAZXwzVYdiHqvXzJEJ4Uqnnzlmo9QMZk
nRDq0DmNcXXD2yR7k/WgWO+GKBMgQmFsNEhgDlqNUc3ZH6Rb1TAl3fSjc762DYLnSJCgRDkKSC0c
h/Vg5li2CaiDcBlHbyYeHIa+WxJRbzm1KvaNsQJhvZWtVnKkov4SmWSQ5oVPTu05yYONjpvkui1R
uziI4qq8s22NyNiErIZoK1CBaNY7PXR7FXtcJXNxGj/TQlQDK5hDizEI2+kHdR4BJpXPae9Nw4v2
sb1KCtcaHMrShpIe1Asz1tB1kt7MPdo+jaZ9tkD/fphmdWfVy7tTKilJR3vcT20zo0FjUK9sM3sf
yxodvonvxL+RST0Z+bjTpqUTxNp5ByCaGBDnMlHOBFaKc3/iqL0eySVCUDa68go9hvhNgK6Fn4lJ
OlEynTfNayxmmhsQI0p5C6yqRj2XpbpL81sX1WDyJnoNwkw0rkShPfcAKWY03IVozMiG21xKyfKf
eH3Q+4HyDcSDIGxIx7u6UeLaZ6O1Z8LRp3jGlJKo+LltNdzFWQHQsa4A5MQOHSsHQKiAVBCMwhpa
BILhtdRRByhKzfNOFmgxWejjQVUbGoPOwXpbn+V40ikLy49q/F2Pu+3B8FZ//fvMYOqo160w0PAi
Rfg21Fovsp47pLW3UXhTtkahf19NWQFmiSAHAblbJsfB2AeyryuDm9l44T5tI3HHgywvMlQ4jVF+
e46UjXlp25QKeUZxfN3utD7YqZbAb3AX5S8IW2JQGMGgtjJAAlBW29Y+gljw9jB4+4V2pn63MaFJ
lRlG0YCqc0pwTGn1YWldpyDF9JiI8oj8cfyDYjOp4cIykDFQMQ413OXK1wQVq+1hXCYqcQ+1IMNm
0uJhkPYy4+h7A/5lBoKJ6uRCPyK2YPZ38bSHwqEdHKvmDTs07fZVGJMR+xWvzO0v4E/kPx/AZr8T
SUoaVHvRcGrkNsiOmi9l+z4Nx20Yvtn9hWEcdijHSqm0GKeiRMTG2ZA9OaKrC3cTObTGCu0CYC1j
XEEwa606JAjQFOqr0TxBbVwujmXrJ6LYJe+Ut1ZArE9QyzlMIoTDEEVUx5txfJmlg969N/lBF5Eh
XFZKUgtZgTGuQS+dvnFqgHU9WXbWk0NiMifEjMj9iby9LS7xT75vkoMmyvNwrX+FzDzUIbdbZLMF
5ASJ+gWFT1UsOMa55JHrwTHmn+RoLA0nQGh3fe61j5Ir3UouGqRvLB89ysfK9dGeGD6NXvGin0JP
9J7lPslWH8Caf2E3ZrRIsBn7h/IU3pavkLrrSPL0R/rR3isPV73XkOZGlHQVGBDbmVCqk97ONlBV
lDi2KUghTnZ/qjtPT39kpqB4mAdmU1ErBHUg0sg2Wyyho2c9dcZTWu5iVXV7yzj2S3NoFQc6PhPp
mkrQ38F1a7ZGm95RYaCCyeP8lEGWPI6DDFfTMnYDTYYEONG0GIKDd0F9NGwSB39wVyZJfZuqJyv1
umm/7W+4D/z1F1DjXp2okt0MSjzgC8LyVoXOeegZ467KbqLwpoF9JY8BHrz/BRNxM/Sl0eY3NrAJ
NrOui3sHjxrQR486Ms33cXUvNdcRBHihZ0Zq2g0uqhe4rO6hESDZwukBZQPo6DAeIrPtIi9MwDqF
Jn1Cbb1FKsUZr/tJyo9FS0lJweO4ryET4FpJouFBoo54pNqLjC8DL87Qj/+FcI0mA7/bUUEBxPj7
PlnKtKGdjUHz2GpvWaNhzUUl67yzaw3C3MzVYgG9QhChjUjybYit23e4LiWj4KrBc4NrFMaWs3mx
BknGUPDOIFatEUtUEScaB2OrgazkcqEAwUgfRjR+ggrN0h0SiQoUeAckGibRVa/SjcleNlJbLuuq
QeueFDavieXcN4p0q5nTtW32+1btDtv7gXfmQ8MYEX5QbaAqinHuNcKuhbOgFdSUUfrVvdf2V4Uy
iG0Q7ur8BWGvmhNSiProQL7Bbnu30WWUPwjW/7INkO4vxZZVUMEg6cs+NstwDMIiwDgi9KXnJP+S
7tDOeV3tims8buKT5Y84KhbfvI2uDMG9iZvuBm+h7VCBWxCmM5OoIFBi1y1so4zcwSE4oE7pTT0+
pUfUnu5Ro7A9nVwT+btv2UCdkaJqM+xQ3zRDba0Mf/fQk0udz6K6F3Kzc83jLxQbsFP02R7jGCOb
QIcSJ8spniJPnUZB7pJrIH+Nnj3h0zxOjCXAiAaj30/K9LDg+NueNO5IqBYQKrZQvM02PZlKYAxh
Doi2+q1BvSaN/DH82MbgFVChDRQiEMhdo+nJYrx8bmbNINeQbhzdZeecdDe8Cv80h+gtfKh+IfCo
PaJBVf2EOBvN2RduWRzTt+1v4Izz7BOYC2FvtqHxf72O7RzooK+Q5XuI2CaWpxcFWvm20XgBVhtE
H5Q9Dkp3aFo7P8JlLUPVqo4R6zl6cyQcXsYpQPFWb6FAx62WlNh9dFCye/R77ZJORJvDuTedwTOn
izyoSWqmqIxr9Z2E1BQETwfPAduuJt/JouJR3n3lDI05ZVpQ3adpDDRNe+wQblg6H0rfxIpeew0H
OwJwpwCsSNtTzNkbZ6DMwWPMjq53KmY4qu6qcMQlX/S85D1fziCoTa3uYaFml7mUYVyS9BAYu9b2
tSj0dPnGCN5TyY8LiTSfWi7tksiP4rco6SmXKaI6aF2BftH1aP6Ww4+5frYHUa8Ff87RRwivSm2M
rbSESkNexxO+ra9ec2hpDj+NZTdW9j5vnnXQ9ww6WH2Fwg2cXWTTfllQZCK5jp7Z8xnRYqPMIhuT
Pl/Jf/SPGoy+h9oz3PTZcPtr5Vj7oyzsK+E9dPCMl/GWRNUq3CGzDlEidYWkol9x2s2++jP4ofrL
b4fk5S78U9yau/zOgWUfkwfR8ckdLvq5wBkIji+DPT3lWQ9qBUoObjCRRHs1y5uk222bMefQ+taf
B2cxQpoWyzGVSbI2aRaagVpV21vTbzXbzWHrTsV+EhE+ca5qZ1DMjqnBQmibJaAi9PlKoKo9OMV+
tgQD4u1LHW+1/x8Qs1iQ8+qcugWKne4n9a61RaSj3EVZAdBhrnblmBilWsUASFTXDF/iYRfFAgpu
3s0FHdi0t47W/V4Q1EdRIzXxAFJ0K5Z9sPwTW/Hz9FcaeLFy0iBekO6yGNQ7sijtw9vXZ8jMOYX6
aSi0apSOvX7okRbPUcryC8HBBXmKymuQpBOFt7iQKNlGZTiqdhBcZU5nxUmCTBuQKEGUJmufSwj5
9Oiz6Eg39yTJ0W0w4/3gbds9ZxXBavAXlB2nbCdzStlGi+W+NO9l5cucfm9DcA7BMwjm+tkE4aLV
EyBCG3zTpLGIeUSNOJltwcXzu26SSdatkdhkXTt0Brq4gaRV47PR11dJMJP/cfZdPZLjSrO/SIAc
ZV5lylf77umZF2GsvEiJ8r/+BufDxVaxhBLmHOzZlwU6i1QymcyMjMhAOc4hcpG3RtAaf5ri09Je
8ZqorVM5goLIAe7G8dQ88xyS7NPe2kxlE8TWux6pfqn/THXbA4jS60n1NA7kMYN61v0NWggIVz9b
TlLSPtEIx8/uUc/Q6WbQPlzgJavwvpnF7wBxUmAKMVQHVOH1gY3NJGJ8Al3vZM3mR+q65bcYbghh
WdNI8AwRk+htZUHFSc0T998fWRiRBhUKkk8TYvPyIwRMaSXEqlIgtopXqh6rYmV1t46Mv2/jcoIJ
cDLKqyt7hnmwDH+fo1Hr1rGfqfnGVT/v7+ECuhBmANxFpQR9Oti63kQB+CCUQJWjSF8aKJTnG9XY
jnFgYbaCR49kDures91T69dvxPRa39c9wjbzWmhcWq5lCsZULBkEJZLPtAnTsknHcmv6m+bWqZ2U
7dTpa0jp22tRjNxg6AYkOmiMyVXGtqi0umhrFOEmj7yp2z5QP8pDdLLPpPFbzz6Xvyq/PBaHNX2v
v2OR12cZljEGBRIoAGHROb7e6FlVO4WpCMCDZc0Y4sbz+o8GuOFxonqfe2rRAsvf1pgLS6nBn+lY
QI5lLsGmFGhpSp80lKYegd0CkyJlLrcCY4j0cOBND4Q8CDcqT9GLmHptnSdvkd3xt2Gm+HaGmjs7
PcrW7mPhGDfrAdYbtEqoZ4LN5Ho9GNsuLDNr0Gk3Y9RmmN2FhVtovq04jlfr5WlqCqToBVQ/kGet
wRn/vh9vzAvSDgzpgIRZLqRoUQGceYPDn+31b9F3w2MnBTVq1zf3YHv+7FGi3g0DyEUO5aP5kPxW
VtKR2xiHz/mf/b+X30W2oGij26gu7NPiT2wdo3TbR19Iub1/PBdPxYUV6VSIed6MCLkBh7/kILVp
oHeovd+3sXQkwPkKhK1pmoLN+vpDdhws5MzoxRAQA/0ZOSeusbWiGVc09RwlWrmgb/M4YJkx+Aae
IzCUOTJ8gteGEmsdloTxJ4g0656efL+/oEULqDcjywLHJNLf6wWVEYVGPPiQ/QpDhq4ZBXWzQrWy
uGUXFqRUcaqBMGE5LIz0uY+O8/CqZkc3555rvN5fy+0dh91yhcYlql0a/nW9li7qG8gMDXDz+QHj
AGq9i5KwGjzi+Mkq0ly8suQzdWHshiYbmU1TiXGwpg5K/TxM27IOnTzU4p1lbkYjoPyxTAMa7Rwj
X8kZFkRMr1bqSq4eKaUDB4Xx+oE/gyhKeXf9KRy2v4ozCc5t4iWBvf2i7bx4zzwNAy3Mn7zKd/wh
LIHMXfk5Swfvciv0631XTUxZ1WLf1frUoKPp7uJkJYIsBdBLE9KblyVuFGli+q8rgm7c64A8zsHQ
orO4URyf0919T1roP4kNxh2PehWcSS4djVWemxVQpH7MNrx9UudPPds5/HHCCF772zH2hfmNKQOQ
WblP1e+c/HPRUdDGiWQGCHc8CKRjGdVWnHUG1ltCdBIqC16vr0TLpYMPdP5fGiQxiSRZUGfGct0S
EFkDuhvlWU1XVbPFd5ePiINdBMkSiOsN+Tw2taLWUY6BmYEAFnAspxfN3Sn5OW5DagWxm3s1B9AN
/6y0D5cCwYVh+Wzmdh+3PVgIfAyrucpWM35k7YM2vXN20P4dw48v9d8i5aOYTQhFTCySxXTDp+9s
1g9Kkq5cBGsrko9YXRXWJIa5EkicW/NjUR3xEomsH2q7A9B5xdrSgb5ck3TaOsD2eK6KNQF7ZX/j
7SEbvt4/YUu3AkQ9VKERZgOELsVqxkjT1G2HyzoyAVlp0t9pD07Egc5TmIzxHEK8U/fv21zaRFGm
Q4MVqHdHVnEflcRIXQHEK/PXtvVLx1fUd6p5k3sY8rf7tha2UANRMrgXIUuEeX5pfWbXa1SxYKt1
UfjVTeuNtda8Kex0TSB+ITRqKiSD8BwRtC9yxyVWIzx8obXnp1XqaVP6ENMnDDM9KBo7MOMhUY2N
Q5Ae/+v6QMYOpS+8QUAbBUqb65g/M9fKVQU9YxCJQyP+ubO3TK/D+0ZuGRFE3wqMVECa4TGKKtC1
FczGxEkp5hRQOZ9C84z+zt4IquO0AQF+gMH2IAlG36MVuAODaht8P/hOuBKKF1591z9CRNKL7DW1
4aummDeZtiguYzT7h3uMAn5O96BDPCN//5X/Pule/sgC5+X+Bog/fR1Br01LQVqbMUyfNwLwb03e
iEKXsSZCt/DUujYhpWdG3Ti9I+Z7kaFBk8X89i3bWF9/koPzOO8wm/3cntJv5TN9ax/mH1bqxaav
hdFKFnobDa5/hPjvF1tsz9AmVA38CNTS6+wpUzeasSvLEwVQ6f6OLtzs16ZEkLgwFRdqBegpTNle
8bXOobvusR/l+6n/UP44O/OlzaEMft/m4lcUZDUIOQIELX3FvBqryZlE8NbQkOlcCDr8vG9hofiF
VV2YkL9imqqVMsMELQLtETMv5bYNIBTz+AaCrp+gYv1jvX1pPMX1m7Dc1sHAPLBQdZv0h/XQHTNl
ZZeFOdlvoaILRCqAAoBHSflpPmQ2M5gBgJt20IdDZYaT84eu0motLNsFghuPCyg2ge5fvkVIUXZT
qrpw3iyl0GqIewgouM0MeQhixYHtJs45VcvkIXaTjgYNLeuHYSiK13Q20kNR6iXdRgAxgKW+7sxQ
t6LiVVec+qRnI4aJdXOskc0TjOfxYeAR2AxRAAytNJ10lBlT8oqHddaABEW39hnnNXa40JQquP91
byM81odEEDPjBtJROQpGUx5HTYNVGjlRw2moIt/kXNkPrTBYt+jH6IO5JVM3bJu+XsO43V5lMI/i
BQa9AWDQZX7W0h6GNGfoswP7VW9aO48/nQmiDlXUVCtp/qIpcY2hSInMW6blHN1My6oMgJyi6yfP
1qp0nzALpH39uAa2WjKFLyfQ6uDlcuULOmOGQocCbaVkYvxIHYs961nr/HCYkY4rx2GhiQm4NJBz
Yt4fl7VczxrTFsLBDESYA+ih3Ee6GwOiBV0BKCaHNs6pDaNNfoq3TkDCIkQg+lJt17oaCwu++g1S
4NPyrh3iAb+hz06EfCT21xxv4/ueumZDygqmXI076sDGXD1G3WOTbLI14r7bYHq1lfLcfzPOvFVm
mDDnaaNpxW5K+Mp5WzKBdAo0t0KJEWin6yvCHsyqRtOxgn6IvUkt+2mo8tf7G7WAuUM+c2FDCth9
i4Jfq8BGHRZJmD2V785J3etgOj6428TTmAf+lfs215YlXbI8tRM8OGGymMEfg0J5/+8F4+tFSS4W
o1pNFWGhOdmvia83numTFxPMa+CeCzi0HpxHG4xh6lqr8DazvzYs+Z2CtNodkwYVjufiqQ8EHPcr
OepPqe/s7bCAefdD++jPkU9WfGXRsgn1XkyD4gaS3xQW6QHZrGHZoinI9t6yT2rnHhkDa/bU8cf9
L7hwEQCeiYK/QJIh8ZYcE+HFLbqmBTZHe5z63tPQewDvFoiDnWg7RdZWXeN6XDrQ2FoI94HnFpP2
UgLeZQl1GcX4Y4XUTx0PZfa9W5t5u00WYOHChvDbi4ysMUCeB8E5HLfKS//0/IsaB1myduDEqMV1
SoJCBB59Dsh5ACm+KaWS1gGL1Vj50bt6YK+WcAt9Uzse8voVVPrCZ7oyJS0oGfRobJQBvRFyVKwM
+h+vFupiietp1hFii/W8Qo61sIM4WijegkIcD05VSrcK0rsW79GNZ+yxNgYvNzOvn7Ym+2eJCMxF
mCCQBked4DKVGwmxbtV2JXikzYh5U6p5oDJ7gARzyM365b6vL0SrS1NyzyBiJlXnFqYmCzOQvHqc
Ovb1vokF54ZHiDk2tJkgeyFFjdoskdMxmBj6OADD4VOOod8kn7b3zSzFegwZYljKEBV2rOrawbsU
qh5xMf1l3+7ml7Q4KtlHrO8J4EEpeO7r4zz6Q/bAiqe6eLtvfKH3g1EWA9+KqBhvuxGrs1pi50lk
gpnzeZhAoTienH2Yb/Mt95LJmzbus4J3LKBbnfcOGQD/vvmlrwgAniDXE8JR8tNHVRS7T3NS+loJ
ebMORyL9H1JGRxR0wB0FzkQ5AJOO0MjC08JP2Qehh1l/Xk0VF96M2ENgeFGNQEvyBoxupv0EjS8w
qtbkmA+B61Wb3huf0/P83IJiVNl813f17v7O3Wq0/Z1BQsaPoAWBYkM61DMjtCU1FlZ63OsOnzxs
M69IQTyJT1V6j32gb90HtjMeol0DxNseiipAOHqxH2/WfswChFkMRP33Y/RrF87nsmEFx48hnae5
HlRxIz8OMNr9lG3wnFQ/7RfM0OKBlPoPv1Y2QvxtKXJf2ZbvIKdKtbyC7f4z/zMdAi0Oa8986r7+
dH7N23HH/XY3nCzby57tLaWe5rPg/k9YILq5Xr5w84srqqvNjDXiW9DQfTU+ew9QtzPZwun8MVTO
z/ozW+ma/Y1v0qqh9wrxERRHdQPNCMkkLnswolEMvLVbdB2mkJ9R93rkPMyfxhVjC4FQvNIdTPmI
YWh52maKc9rMfxXm8h0oCL153qWYqbq/iQuhAGMDKubBxMg1VMavF+QQWqfM0eBCk+Z3eYjGx4qF
pc+ECd6/wjBIWTCefG0iAriXV9QGju+Bb5Mv5uBFJ73z1NcniNKEcbZDQWJV1GwhA7wyKmXyupKU
lVPC6ODzbbzTPAf5745/ZV/sMzQQHiFb2WySc3nUBFji/p4u1CaB60dsR1kASBDkf9crtt15ZFHp
CKLcaFufs71ziCHI90N/Qlr4XH2kAdmnX/Mv6Wu2XSNXXMg6UEsHChV6cTgecpelrAG3SKIEuWF1
jpKHFFod7p9BX4mDC24jGtOgmQNyAqgbKQw6eVq1eZXj6Vx/aOantaZjvuD7qDMYYsgMBKY3JYeK
d+2EXl/lM1DFDHmgV49Gt5Kfia8gnWVBYQvPB3jWwF14/ZX0IjKtoRePPW2rlW+Ds6X2F9Paq+Ql
ItDABgxrxS8Ws11cWC5GdTBC87ewfhGw0rKf0H2YKr9ttwPIfZTvbh9UXoYm8NoLaOnUAdXyny3p
AChznulJA1voP5QP5dn5lWysoNvoG/3RRyv6rP5Q116aC15xZVNKqTRaCzI+2KRhAmQSxRWZBDnC
sXFOHlrv4Kz1O1ZXKcLAxY4qqjb2WYe5CBsX8E/1I48BgZr2kO8K3DB61fzi0O3XgFBiGZLjXC1T
cpyB69Skk1im+zorRxMcblBnbEuvmtZg1ktZ6qUtubBCy55Y7QhbeIbxEFhNNJ5987U6ZsGT/cxf
4+C+jy4cPIARhYgomKTxbpEPttlXiGoqgmU3gUUJnSTzrR7XvtuNFQEMRKUFo5zI8RGrrj+bqkbq
jEcKumNtju5YwLTKs9PtPy5FMiL5Rs00t41GGCERALsYUzSqLV8LVDcuL7CHgqICz3ATuaG0X6o2
jNY4AnyY6XB2IxhitnJ/3gT0vxZgA7A7gXGSLLQddEZ7Hai7sXaDqg4c90UrXF/98c+7hQwAmCai
aza0ZuRbmjYM70gGsGbdekU9esP0Jf7nZwEQZybGqYA7QPxT5d1SOE1II1Tsq8R4Nro+IJW21eOV
OLTgXVdWpLR4KgbIGUbCipHvIb+01dLu0bD/WZtHLMbAfqGnYqIML4WBfkRR3prR4u0LcmpH42zb
YFotu393Y6GViBsDqhSipXx9VqZZ0a2GCDpHTNsioRGzqsoat/9NuoS1AOSOWxBTnQBpSbeFTusK
FX0LQ52EbAYX+m3ztIWcbsCL7GVUwN6drFW+xe++iqKSSSkGZA6r7bG10fdPTaB1wpR9j6M2yEdU
7IqN2WwxJnTfxcVflCwituHl5gI3i3kZycXtGZKwpEVH1XE4YMJ4mgwsBEBxa83OSx+VKznS7agE
qtR4I4H0HVJmaANKJzeJwMLSCfLpIaq3XREy61C6W8gHUvs9zz807TlJPt14pTO+tEqoFkJJEE0U
CMJJVpFVDWnZoNhqNAcIEtCxhXT5kY+YMu1XKrwLoQndPeTZkKaCOqksoKNX4PyvKUwhCd6XRnTq
ihwzEfWfzm2f73+7JVMQZQW5qIZbA5fT9SkwK8oH0sNboLutelxj3dlJpvbEeK14bTz9D5EKODMX
zT0gvkTr69reoDtciwRHTKNbIaBU4LtBO3KtELP0rQAkRZaLYgzoAKXXlwtxZ3gPeoig3bKD3Iag
01xUz6lWmIBPQH+5qj7v7+OyRUOsTdzuci+vtpu+aARDm9OT38U0bnWzhpRjw73MyTfcWhtJWrMn
7s+LBI2PvKV2AnusTP+oSevzajyMGOzmSg0RpLV8aSH0A5n73/KkIz7hnVkXOTYUsrkbprxpFtnQ
tRHWRSN4/UA0Cto6iCbXa6ro5GKAEGsYc31fG89tT0JLW1OwXvT4CyvSzsVl10CNEEsZE32jNtFn
19ZnY/4Zp80KEmJpPWi2IijifgGoWfJ1AwLy2ZxNiMT9SzG4IHtXvGQt+C7cMKhOA2eB/6FjLl/9
ZmZOTQR8P4ZAtCBRv0DiN0KXtYr4c51+L+2VeLFozoaTG2BEwFSmtKZpTFTVZOLWnNnBzk+F8asZ
6tD6zYZ4369hnBeyQIjmgaoM85BAfMiLA21Vp/IeGUfuuj+VAtOwVbpSDVpyB6RnhlDGBmHB35fQ
xUHCIVJNnSPWooyzV7sq6IbpG3oanuqSlXtyyR+QpdloLYmWv9zQSrUabzgbsJXM3rlANhbqjuvF
2mN4ac8urYgFXyzIMtOycgXxdluY5S9lJtYhGo3mCbMk07umzPYO3RUGsXGIa6eFzY8ZQ6/cq5rM
fdQhxv1qlaE+rI38Lf4qIOhQu8EwLyRUrn9VV7C5KhITBT43ejLA8zLW7/cj8OKHNDAhjACCNxaR
oocek8qdGmEhrfP00Kullm1HQ6sTL2Mk+t4m/VqldMmkIJoQyjaWChe6XlTUgoeOEwThtCg/B/XL
nBvPDP10H22Wzf3V3VZIkfRcflbp4LnpRKLEgvMoAPoXw9bqQmv2Y5KAFDqgteGbyZav3aNLpx2o
JlzVmEuCTKaU82hgPrFnzIb6rGn3KXRN57Q7RcW4gx67FzXdITeb4P5C10xKe9pTa4qqGCaBmPVa
0/JG52cbBUUchUBdVun/EM/wviTArgpYlSzo009Tb8YK4llbpdvOVj8rlR0oQ0/W1s/thNnEco0h
c8lrMLtniBkXTPzKQS2p55FkLlIuGw04c1YxhFkdQVzmVQ5ZKcUtpso4byJ+wiD+f+2hup3lEACB
h0Zo3Rj54Jm4Xu14k+U/R9tTjIc6erX1jWmvRKHFUAePEdKqQBvJULUEcNk5NwUkjtseaCyfmjbf
RCC2vO8sS1kQquv/38xfFpCLWMedKcZYEsyoTRzG7YeCpkVNN8k0Q69oJXovfTaQH+B7oa0O+LH0
XoyJokE9QuSUY9RjANL55daD7SvtmABTnW/vr2zxvF/GFunoxW7vALCFr2V1xkPavFDHpl5Oh21B
4o0+F1/HmYBC7zGzkpUbcenbAQGBjgQSZxTJJJ+x676K4gw+k9ck9xgx/0A6+oDO8hoj79KdAEwa
QrVQVdPkOcG0NUCOPoIpCLjGr7R2E89Y5QZY/GrEQjYJWkDoNUr3TtaN5QDokZj4mjyQDYP1PcNV
r2MwcuV9uPjFhMCmEPv9yzV/fdYcqkAfZgacz2pbRzu0rhEXZySbbPQwveRagteTO5416PmD2ZLk
RU/07uh0TbJSp7ldM55ziCz4JSihgE/k+ocQYyADQxbgo5MRDhaYZyhEKohXVS/3nfT2+MGQ40Df
GIh1G+Jr14aMfiCd4aLSH/FTZX0by9grqh2eqkCUrZz0W6e8NiXWfHHSMVLBjNGEKW0CIbUbuhRp
1FoKsWZEumN7QnitCSgcGOli/sNVei//Z/YjIaiDXBb3KXwScfl6IanTN+oYAy6Tsyawin5X2sXG
UNaKJAtLAfQaN5qDKgIkKqRoNWlIF5iGenPF7e+AuWztCPEjZvFKVFyxI/MQGAoqRYOBRoFVTl7C
lA1XxjAi2ko4XDQDfRdxmeDalGfAFRcdHl5b2LUp6n3VoY7nWrTy2i7692OMGRYkqqjbodIDWPf1
B4rrBme4cCtoUjKvdELHBhv+2aFp4DTfLJZsHK32oRh3/yjdpj2i3YeXHIq4GP1wJKtWypMsSmHV
KYo31jQfEM3dZCowKmrFPaLkfhm74X2bC3ECuk5I7bBKKHDKPtIbcVZ0c0r9yFY3vfGjmIbtjFxr
AvfjfUu3NUk44n+WZC+JUhrzcYSl1nkHdzqu0FCJSDiP34iO1CSs19oHt/0dTCJB1g/1MxddQSKT
F9BM74qyrCkYwjej+YiZvN7tPDFDLybqu7ML9iDnj9M0HupHgUbqle9547DCPmYacR0AowbE9bUX
RQrIJYe2p6DVOAzpT7N+TuJf9zf1lvHrygZC8LWNySYRsRrY4K75rKP1X3YmBGh+ZiQ/uZm+M9Lq
G0p4XzNwq+idtsdcsn//J9x4rfQLpCQFaSdUKhz8Aopw7I6Rx/kDS9ojWmsgEIW+Spqt+Ozih8UJ
wZitowNiJY8H1IWRd7NmUl+BEIe1VcjQfHZzHEF9Zxral4T07LlWkQhudMI67kXEjuOTFpv5zga2
09h0hakeMtcZ1mYjb9IZbAYybJwm9O8xSitFdmvs6UgNvP5IRrbK7GxA07Gy34smAN+DtLYYt7OE
113cgr1V5pM92YAHzPG+1h1f79fg4DdBQawC2F40xfCIhqlrE2o31e7cEbxhy3Kn12imj6cGxENu
skYotmQJlR0HpW4MDyKsX1uyaFbkeoyYnoKENBvigLoHQp9jfcVlFu2gMGbDBEpk8kSHUzgmB9kv
vkupHjX1J2gBd3yEandGlBVTi0cSr0nxvAP6EAMQ12vSFYOZiZ3j2DsP0fA+EuCiBekewjd9VOi7
1R07cij798Ra6RksHcVLy+K/X7pGpTdp0hQUvENnuz5r1V7XFJ8YD3byrs27++f+9l0JL/m/N7ON
CucNWUpmJnE5qRQk11CtMKn+MvVvbs/CGGPBLENb2BjOqgqeZsU5oOD/9b75pbUSlNB0QTACZTT9
eq1p14LxaKyoD4HejwklEJ0aGzcD8UEDtdhUh7LMGnnU8orRJMEMOXSg0dK7tqmME+A/MVY85uRt
1NWDMmnBqLW5n1vxydIwHZ+7BxUzxCT6VZprHNi3qEzsOEDI4MtEVwO+LF0oRpRodt/itFB+AnVl
y/fOwP3aEaxPO+T5jrt1o01hBNBEHckmXyUJuAHZiB9gAtmDjhR4SGVmusZNI95BHxXY3b0Giq6W
oKGo/EkQGyxlV0x7MzqPa5SLS18a2ZDhoryGvopcQp/TJq4TccEAy5ed8rYpvZG07OyWgIh06YOd
Rd/73G1XksClkIFRXNgDL756Q1GqGQ0IOvWW+mZteGYHEIU1QWZg8FRIPt/3ZRERrpqnyA4Qm2xU
ZwheqPIbCsjvRrWpSkG4+tPl3RYzcUFLwRfSNnsbBFX3rd0+UoU5vApdmEIh+q+EzUWY6Iqo63IX
7PRIfV5H0/QcHThPFUweTr0d+FPvqn4PkYtYW5tFXdjTK8tSaFSoldWDAss8ehqglNhWYn4w3hi2
G6wsUpz/mz0VlxeeC2jUyg1pvMPxXiwRH9rZOJgAnePmPyVKHBiQvMxL0yuRxlPnZbYSMLRYW66u
kYQsLhb5PJBioPO7eeVVc1rrSYXFzsq3lpw5lItZ+8KzaiUhWDgfoFi2gHkT4pe6PLzVOWXEcSaR
5mrdAbPNIUI1GCa0n0rV7pRy3BfRKlf8oseizI7hC9RVVBnaajLbrhwFNvN0T+guJQct3jbFzlTD
ytklc1DaX4hyqtyNnr0r1eS1w47Yj52y8pkX147ig8BNCZZJKSKi8jAmCjqTfpYEZb41jTebnJ0m
8vPk6BZkc9+pFr/of9Zk/uV+nOo0qxH/K9r7rfql5hjGH02PrYW8pe1FFQn7CwglBHilnDoqoFLV
dTO4PNTWZ0oK1pfupdLYMTHyF1BLrRTAl1IWwFoNkI1CUgWUXZI9ro4gQzE1is4MBIUxisf4JofG
n8nOFRgvWRilLxGwtQ6kctO3+5u6kM9e2ZYu8rwHh2FT6rBdxf4cZSctabf3TYiUWI4FaL+CCQPt
w9tqe88ZS5zIoX6h4C0PSgOiTsgC0/19M0v3s0AcgMIfT2nAgyVvJJ1JerMFBQtvXLpN48T0ZrOM
n0vIOwU9GYstZrLPmW3BuBEHHIJCXhJP4l1P3hVcNvueltPKEVnwJXxYqArgX/i48lEtGDfLycZj
iea8s3w8gqKTk+RzBfXvArm93Rj5kShRttYZE6uVdh01p//rcoKAUX7wW2ludVRDJQ11eb15GKw6
0GcL3D4MMk3fSx60aw3GJT++Min5cdpVaF6OMGk7Y1Czd5Cw+epYhqaSP9lG49EETFHIbEav0NVt
4bqAD+kr1bDb+SNcryj/go8L/CQA4kkPtHJCkpZ1OEwN9Dv6QgPGOvZq8qs32qOpgtU3x4VnfndT
C4X1Zmt2DSR+ql2KBolj7XLSeqiVeJmVHiMHBWNwxIxsDTqy7KoougNkB05lVPrx8S5ygJ53WTy5
OHVVD46s7NDlnxlUZY0g4vF7ZrK9mX5q3PB0a3jTy2KTZaDMU9f4aZYOpmim4KOhUkPkqwsHQEvz
GYlPaiitn5rauGsIitYGb1aeRsuW8M4E6B3P8r+p/cV6NZvXRSdKBpmp7xwt2YEVJ7QKeyXSLN0Q
tuD7tFHdxctEigCg9FAy0pTMdxIdQXSX5r9SSiH/vZbDLaU3DlAyaFlikAXmrr9fNaUka7Oa+bSO
QPSYgPNhQ1RQdPad0r/3zmR/0TpN25WJzU7c5trJsRrtaFas92vNjVdukIV1ixajjlIbMuabHB1v
sb7JZgwFF+n0mYLY3lWac6uoe4dba0tfeIQg00FlDWQG6LvLaFqqMBCVRh1DlPX69BTRX53yR29D
2/wk+rautsVaCL1VEhDluwuTYvkX3pNmHe3tHCYnXwuaLyiIvPzIIfMAWt/umIBG8ukADsmnzreD
tYGXhZ29Mi3C+4XpKWENd7Oe+Vn1tVb9AmCRZnocjHZlWxeuiSs7ItO6sBOVkUp5BzvAEW2UWgHc
ZvSVke87yjxDSVZupaXE7XJHpYMyGEk6pgN2tGg/52b0ZvY6pC+qAvpA6lF3s3Izk6XzgtecAS0I
IMpvZDnnrMzsykDqhsqa3fllM47Nltfc4SEig3VoQOpvhDHEKtCKb5sPlTX6k0LcyTi0dtlDSo5p
48bKjSb3OtTf4g3YGKZnfaKq7RuzYRRPCLL1lg2Vae/SKB+/59pILcx+xUaYzDGifezE+ZHXbjsE
epOYDTiZe5qEI1GaQ6FSQe2P02lUeqSgHapqv9xW5TudD/kUqKWrpEGfZJXt8zFyHohSZ8RDyZ09
GbGpvtW6VnwStXRUXwEZLB6PHGK7vpkCaukltM32gMsaeA6hTx1odtLgNzjdQ29HBgEKSYm/aw2o
vlFMb14NjFSzYOrqIeyyVv2GYU2ENFNNLRq0ZZxYG5LU+iGGoGDptWwA7LcEhBTgkxL6SZgNiGfP
BM4yyPms7lwwJapeW3T67LlshDJaNlY1IrA69aAhS9zOr9Fr/kU1QEKnDiNVecw0YF7ddAvAxgQF
CaBeDqqr0cBupx77RrHJXsyzKQtqu+t8NW+tyO9Us/xds6k7W7NLua/lWQTCn6hLOq9pMvKndKP2
u5a2k+PnMW9+dlyrXmlK58gj9eQEraO4fwqC7X2xqR0/NNqoZj7U5KnhDeZ8Mtu5DntAB/e403B1
Di6UoKpIH6EG0e7LtssO8zBUe9RP9b3ajs73emRD6ulVAtWAhsPDlGY0qgMhk1GeK0KdUFf6NA6a
oquOBu2js6ozpdlNlWZj2lRXlXPZwXc90ADTT70BLsaL0FI0/Waaa7AaQSmRPrMxS44YuDdMv2Zz
PUPZsQbRk91TTsIxT9BFSgb+oJBZezWbMZ1B/tPPpacbVNeeGOkrFnaD1sVnpW2M0zjoPDTwtvrR
u1O9BTtJRTwGz1jT8FzK1wDkBzwS8CI4kSYFt6Zp4T0lw62sWn6kb5P6rA9f8/QBBKJVtjPon2YO
JuNkOWsqG0um8VhG6RBtPsw3y1Ul2gu9gBwJUJuSE/CFDyT+leulJzDrOsxNQ7+h+nAUQsi8AHGy
SVeC0kIIBCwUXHk6mIbQy5BCYKWoc5kgRfY7RfN0f0tO3WDiVKpQTVqjGVqI7oZQMEWKhdlJQNWu
o7umFIRrrYLKZedZ1gMrLT/luyl6i4z038sRKHtD+wnqT0AgyMUsNg0ImzVGdSJuokpam/SgqaNg
/pkxT+whinTQlsN8szd3FjiY70f6hevyKhGRrrFC6XUD04UYPASRlVOTQMEGt2MOIdoVZO/C5zMF
+SAq/H81jKQMzBgnt3FATeVnfRVGJWGBrtBXZRzCzC5Dp1DCcaQrWezCW/nKplj9xSVtx0D6QHYe
aVYn0JqYWVlD2y7kyWh4IyPHswDNJbkfHDE3NcGaj9YPicDuUng55NkjZwWdsrh3/1mRn4YVNGv6
eQA5wty5uFSVjzR3H9LK8hUAIezY3Paxsr3vGAsLAz4TdAk4bBhMlV9lrTHxdBYTZCbJfK52SDSi
fZFqK6+/Bf8DU4gLuDcqARinkLyiRQfCYQlDuqZBjojsssRERvVmr1WIll6ZIErAs0mQ4MGeFD0m
C5p3kLgFKRkO0Wc95jZq8NNcEYjdFwrzBivGr0iyHDg4azAjQICQhHyL+q6vvSKO81MVa/Yx4b27
S2IrCaMIwJAkHZRQM4setUpuQXgkbwf6NBaWU3t60ydrQHzxK+UawYW7yYUn2jLNmnMw4VjJF6t4
cqI/+rhPeTgXT0n5avW/7zvBwte59G5Z/z1rU11NhbkkOjvjzqXh3HyYa4jZxVN64d1SsE0JStyG
8O7GRjltyFDlyRNjxdGWqvjwMyDIhc4X8lLxKy5igdunFVG7BrJeFsqryewlRRUW87fEqDwt+TaA
/6QISlNbSdyXztGlWcnBc16VepPBbEeGkJVvxjRti27FyNIOAkstpDMwyIi78XptbWHwCdJtDA2R
xIuN5PH/kfZdu3LrTLNPJEA53CpMXDna60ZwVM6UROnp/6IPPlvD0RFh74sNb8CAe5pqNsnu6qos
6gXpW2SCS6VK1eKsjGCiKDIGj4sfVfLXqhVoV6EWgC46gDWsZXfpRtvImMfsCKoBcv1UdhKG8PJd
EdaCx/faJlqaYW+fRST0Sd5CkxRmMGFa5/cVAcVfcps6bu4E2vBemIJUunKZYMMsQNWgd8SkXC7t
FQ3aLYWBMh6ZYr+qyH06WwGh+kkFcMgqpt32pl01BwYrcHejzXHFd5POZmP2Cl6mIdpTypwHRmP6
at2iwRzf1tJx29ra0QTQzm9rXFw0A6VSOsFaK93PY+eq6vcuuyXGLkZLuxSl8bVPx+i5oFABRm20
Ny+XUs8SdY7HGdbMH7oVONaejj/z9MUZoUvQfwfaUXA/WltMzOyAaB36nCj88QY1ikZjlDVektAA
REJg3ct16vZZ6k2xNXm92X/dXtCVhIHyHl5nDpqouOnz0RLTyqmsGk3rKnIVat5HkbFX8e77B8/w
8GEMg7i6gLPocintabIS7DWGdgyG+dyFoPyjQdzi2aP8k6nflW3+kqSFKP3OOS6ZVvupkmW3Sl4n
qIvXIWYiBJnwavUw8gGNHwADIcJzTdppJHVvOyBc8bKWvGIurnZDNfVLKD4JDF2fJ7CEYhqbhGf0
VXxFMTWUOLcbjCQAgHDS7DRys6gJwi7GnWH8PjvqG4ipPbUqHxRhVF5tAzi4xAZyUZmTKgThK7CB
cde41ohZhLt03Jnqe2LZQSd9skzBI+XqIsAMokzIVGoRMjySorf03qAdMDoKDs8pfqQqSiyhO1iC
zv5VNrmwg3n4y6Bsq1quQxOOpYqG8et33Zk99L0l41PhvNuSqLV/dagBf43IR2EN7ILoHHLraCGX
xFELxG9jntUJdTvINP3lboYF8CKivoEaOpsNuHSINjmm5XpAUGpA89xJHtMgI4XjNtjhwbapNWcw
AG0iNTJILJ848IrNpVwF0C2PatcwHoRzAddlXTgDVAnAmaj6Yb6JSxl9K2dZGwJwS42uxPY1zlZh
kJ00pfexLN0XeMCeQnW8USTpZNvtUVKr16aZb2s1iiBYBsBsFz+ACEHHQMZwqiAHHUoYK4hkbRCc
gdflCvZToVDAuEMA6ecbC2M74GmTxWgqSeauVoqDHKNYZsp+PUCSnsYgEQ/R6voWzYafKpHnDCLc
4XUmAowCXUQMmAIOC2qiyy/f1SFoNCYJeVw5RQPKb+0ToJn77W++bgTPGej1gjeI35dFXjRFPUVI
BEhCgDXsTWjE6eVh28ovZpeLZweb3ccLDfxfKD9dTZ10uT6nqoNtSXfGTrr7Sv3iS+e2vu01nbuf
vrXvT4y5tTzfZPetm789Sy/xqf6wfCFT4lUz49cvQQ0ID2685fjZlD5tSkXL4HBFs6DsX62pBZc3
oYe5af227f0JcvBK3dqu0YlS/upio3/ErGMQgX8So1LeQFoVtvXU+TJR4tFaOeexiKtzZR9jsf+Y
4W5URtmiMd/DTFKBLiE370icfN7+oCvnB4PjAXIJ9nUDkqmXsWmj6pkVEr6n2T7p4d1QfkIBkdAn
u/uk64c+FL29WKzz8bO0x9L+4sZNJmKHwDUD2tP4VXuXTW6CWXLFH+eTLn04GuAur9IgiNrrni1i
heGIcB1A0ALTfmk1G2qnqRm8E5oyZG8/ygEwcZ8x1GP6ul8ch3327fv2uq5FyNIi56eGwYCiBlce
gMDy/aRVJxoZ94n06e+tgH0CVVj0gIFS4DKL2TjgC80BlDLyKWjJdGzazgcTuuAsXsuhCBB05kEr
YFqYEb5cP+KMGbUpekDzfXxDd8OxA3+k8lHd6N9SV8jQrK7EyNIaF/Z41oYY9YY1soMwwcHcJ3vl
3J7nu9zFNFgvOJfXNhkQkjYYK0EadzUlP6Z23NgKZh2SqXS17gcGsLY/0q9XHR/zSwvM30XMW1Zt
9DKbptAUNz+ST6oHXDP4QVxT8bOb4TR7XzAE/fekEwCc4sRRAYbCA5qHoqspFEEGs0OOkl8U46RB
0zAXxQWLYt4zMPOAp55NZeHqe+lZaLRq2NIRDZ1jem/fvpjf1aNzN5/k58z3bNCdgdzdQ/dte0HX
9hYKkcDSyqDIQ+rirGZTXIHFBjkL+qtli/aghjqESIfxF5jz2rk/ZljgLD7bVEbo9dVAz4KEf3IH
HzdCAD9fMCmS7a3b6qZ9Mw/N2TnOgtTxa2p6yzC32wyIhZV1Af/U/QeF4fm+vBmRtXbaM4ZYf9Q3
DQjshsglYIwE/cu7dArQycu/TD60N49CPte1I2K53Nx2NKXUjGTWbSFdYBys584bzqZfB+pzXfnd
jgaOrx+am+Q+e/cyUXN91TjrO6MtgiTHP/Mj064czO1id5rnPt8XHTRLxscs9svwRzv6RSXALq9E
NCjTUMXA80MDjQS39vnQtrqToSKkJTLo+6irjo+kegB+z83TBPy9ggNxJZYt8EqjaiKD4h+Tc5dB
Jk2D0bQyBRy0HGaX2N+GCFdVTRV1d1ayHKPyAZEaexaghHFpp9SUOgTUBR/RbiX0WlVoWgFXJ3gc
XnOM4oAFMREQkaw/h5rCpZk0tiKzGCdszVf7w7ohvgVqwPDBSVzQPFIP/auTqrjSrb2LhMCstaVc
2ub2a5O2U9M3sK163c/irb3JH7Rz0bg2gtSpvdnTGrd+ld+3k9Hawi6tcgFjZw0CJofVrjjT4a0S
Ab1WNgAQyhinBL4UzV6+7KT2mIcBpxQmttqglsFykIET6UXpbiBTqUb7ScSwv3ZXujDInVZ1hoGA
umYGz+ae3Cg31nk+O4H0o/Mhaa648rk7bC/hqouMHQk1BZOJAF0GDYjxjJHIiE2roqfeoXtQWLim
81OzvuKd6YaKtYfyqUD3b/W76ehig1ZFxpuM+27jUDZjhmcprvDkYEXjXSEJp17WIhJu/Rp7AZUD
//DTey2uIAJdeRFmuyX9LU+OiXxLUMXovXZ4VSfXnh+gGh4lX/J+P+ByJbr5rnm5/AXcx8wMykCd
AO+p4SydgN9R7/XG+Lb9/a5zJlD0IAtTdUDYmArl5fcrJCOMaIeqdp89yyUYVU6Enol+L8knXf+x
bYvFwuXZeGmL+2zg3ZGqguXnqf9i6fsSNOL0RklundTfNiT6dlwmA7RXQXTg26WZHEj4E6LxRysR
nW/s8Lz0B7UgEBphUAYUgLhGXa7dBJROQh2Wl/GKJLXtKRQgo+QeWPnd3zu0sPSrirm4zhjtnCRx
AXBtrs2HQoeIkJMGmN942jaz5hBU/sB7A1IYjJdx65ZnSpP24EzwItBrWE70lbbJrYzSC1AsgrNz
7YYG2inHABrXwmgVv3hgii1yLYItNa3PfR89zJO5tzDlhPLFLsvIQdYeFEis5A0mMOmdqjybZnsT
dYbbaF/bLBO4/gsKy33M5e/hl5g0gB93PX7PbITv1aAEequcjLo8pVn80GEaPgerrIVyBYYDY5eW
f70PcYvA9Cxe8ZCtvALmjIM6ZSNBo77sHLdQjlTxgNjP1cQrJDzqP29/6JUNglE+lLTRM8AcKn+j
mM2onYqatdFninG2/ZR/mQdBkhbZ4NKXEVZZ7oQxmjwJQC/hvpwivxHq/K2E7IUnXMiilUllpYMn
era3yWcJMiW5H4tmr0VWuCwZ105P9B6+mJNXRqB+O6L+qNov//JV8EbXoDWHfgSXT2xlTi2EIdCh
CpSh9IMDFYhJBApdd+W3EX6aJ6b9KM/APHqldFvq94V1SCfgowRMOtfHCsIZBWzooEBMDh3Ty9TY
lFaYUgsLJnUabqzkWGvNTa/XEDjOVW9UQvTCRF2HtYBjHQBQvOOaDHTIpc08tbIWs2/oO9sp2DKc
G7ko9w5RXre/EvvWfKLARRlE/Bi+QhGRM9NkTapMNVrouPfdTjOkKMKv2xauz0lW5sKNCvO9GMW0
uTsVQIu92mp4V1h2UvjjEJdAUoxFoHTlxzilPfJiVAjy3/UHuzybWdgsThjG/NHrAKZ4BBI59l0a
vjohJiSeqvKGqoJ32krTDchHEB+BZcRBWV1nP2ZhzJGhU5OBHxgNe/tYxe+yZnhpMXmmBeHXEumI
fpOj/Dl0RLe665UFPg92FVBGYK6Wp6CZcd0hjo77MQGq2Pmsa0HYn0b9o5e9v/2EMIQyO1MCQFrn
T7ckVLS+A3jVq/tP1Pwctseof2vV0yyCOF5H44Uh/tjqqswy8hE3A6X9BAEgl4qGHq8v+GywC7xf
KLABmcL3ozp9mCtCTNyl6HkmD2a5l+L3Njo047lWz1EnwPqtfaGlOS4Oq6hM+7aHubyevEk+zlO7
D5MPiR5IKiKMXLUFvSLMBIP+EixOl2E4zDaocEC86s3yG7HTg27Mj5XWAq3cu7VGBTee6/TEBI4Z
uauN8f0rggRDImlUsfNwHAvXsnaj/RrWwXbYXSd3ZgPTTQ76evoVuLZKMQJTjRlu89UPY3pq0pt4
Ap+foHS4FnMMJombG3pzVxQIitIUpWYxK8qjGSYo+z9uu7GajHB04GX3K/9xCbAHBqqsmxRjPqVv
1q9q+C3S77X0WEyZC8jGtrG1KMAe/W2MS0ao7cZ9n+NAtGfdTbKjYT0aRu1a8rETvc/XQsBCvQgz
77j4Xmn9kNEeSyPGwjUNJJ7avZOB4CgWjZuvWgHuGVJkuEmCMeEyrOO2MtClzWvPkR4np3ZV50my
ZHd71dYiDReV30a4VbMx0I5MCyMzNmd17JJvs3KSFdE0+erHQUsft2KUjK+Ewcu67qwsgRk7M84F
ZMYOqCp0rh7RD6s3b9UoLARbaNWiga4k0p0M7l3uEhYbMQCGIc6msPjOLhKd5TXSUcJkCKn2/7CG
v00BfnL5oQa9JF1aVQiH6dBlxwZizY6By6vAzGo8LMxwac4MjabvR5gJMfs3fO7jpzp52/ZkddFM
EAChoWVZQOZeeuIA79uCCbb2VPVxSHfEwNxKCMJBzxSxlq46g+QjgyYb2YHHSMYQJBy1As6MXbKr
J81LQUBL9UmQFFbDe2GG/f3ihpIXo22mzEzWFygeezQJJsV0SfUPqZRBzv/nDlvYhR2IzuaqksFO
a8RHrbffyjn6l8+/MMHtVBSPoxINF6BKoycjuU+c+5kKLnTrn/+PF9zn73SnbwwWyJ2S7eLo3Gf7
JgIcU6/cQVg4YOF6ef/GTfWPP/wDBvrYY4fxCpw+ZQwFVoAVU3sGG9aH2WOWCUMIw6z7wE6mXloN
h2x2/tt68rcGE8QrQxPBPtJrr74M+j7sRBV/QZT/mutbhIWaQ0zRrmEjbx3fiu9l4riW/i8pfLGQ
3NO5MStwEKgwokS+Q4LB3hnqyRKVrlZjA9MiwNih1gOWhcsI1+QpjjESiA1bf8MYVzMFQ/6Yh5Fn
ZaL73EqzFqGxsMWFeqyMCcX4F9LQXtn1p+Suuqte0eU6WJjMcykuDw/9wfrrVzszChJ1RuXFADyX
Dsa61eGRg6mDUH7RoPJc/LBEGZz97quQX5hgF7JFOKRRTjQ7hF9m+WaXX6nyJXO8wX62R9UFweV2
Ll+phF06xIJzYS2MSa7kDRyqobGIMb7P5RlcgbfSPvGdvfZ929p6ePxZPS7RWoOUV6OO13Qraa6G
IamYUihFuaPxtTIEp9T19AiefstPxcViRmhndDGMydOhCGQvedO9KLDuhlN7yI7Oq+Q6wRCQk7TX
9u1T4teiq5noQ3IB2kUR8P0Vm1DBkAxABQN9N0A9qWif1fp2EHEyrGaRRdhwaRnwv6yNdFhTS/1r
bk2JC/DTbmqV4/Y3FEXML+DZImLA5l0DUIh1JVHQhi9G6VtAIs3pgWLgyDxUCc7Q+BDKliCDMQc2
9gUP/JwVGhs1JKa8sM3eBic9OvQFM/KwCc0YJ4WkZuo17b88Tv6sqqZebo8qnLsYUHKcP2O7K6AI
2oweRHjU7vNYVG4xftteXMFH5KEgIBNvMpmll7IH2zbUmlpSP+WSJfBKtJRcilElYsxDATNy9Q2j
YjU5WX2I6uMhHr3JcTvR+0HkFpdkoryOJarBXgjSPnJXVS9q87y9cuwnb0UHl1qGJq8bh5mYx2c6
fdUmwa1ntYy1SCdXqGA7jExwFOBxQsnbPElPipO6tRI/QgQ6mEzjnJT3dQ5C/cIU7bhrAOVFJtO4
RNLaaiOnCUybevWmFf1Nmkdny5pOuZ6cWkf2ZpCnYLQ8MKgsOB/Wcxhu+RaeR0yr8zL+SwhQ9RrB
YZRKupeDVDKN93Ex75Q59Is2vYUmlqAmtBoruECAXAiPZuheXVrUwKdPc8b6wYavTIznl4oOepm/
HhJhp8PCDLex9d5unXTCmpJk2BW27bVjcj8kql9oP2JHpPW20gBj5v50XjmvTLz8Er1AxTX8kGI3
+SgezWNz2x4iSL4dcQKdUuoqn9OjqGO/+v0Wdjk3zZZoA2STcO0jikuKzHP6Pan8Vp5BJvmeDYIc
vXrAL8xx1yPMnc6dKqHBHFZvEvC89ntX+XO300RnK9vO/HZnFXlI2ZiY/1e5w90wO6OfAb7CjI98
pJJzxuZ/TFvzdohjUaisZculLW77KVJZVnKJPUDVbB9H/lg99vMBVR0wwLiMAIuC7n47m62t49Ik
+0mLMxaEWnWTgyrD6/KfhX2W+p+UvELx3Yslzd82tRYh7HENVj0gU6940dp+IDSHSKQ3ZzsrhHDT
h2rfhFO1U1XfjoS6smu5bGmOC8iisrS6B1kZqmJoeejHPFZdyX60gTKanRu7wrzlj940BU6uhsvC
ST4u45xYtcY+IRBNdD9UeB0AsGKKdI3XktfSO+5g1SoIkRDUsbxq/MjAyxU/ZJOgsrx20LH6vArK
Tkh789PXaBL1kdkgP1Z2dTfU4RPuC4IDR2SCO0tL0A/ZFcH8KwZ7btDZCZpO9FBcXSgmpyDjpYhp
Hi7AUVRqktJGotCgvaHEnzuZgqfY2w7t1Y3728jVZBIKYYndUSQ/a5o+ZvKSOPExQcGXfu2k5zRR
Hm0oUG+bXF06IFHR1MWwI8goLjduCUiFHXb4Otn00ToPuohwbjWQF/8+92moXE6DxC6IiWmCDje5
jzMgBiIQ64TTv9Q+MH7P2ASARQTj96UvoGFIRoh54RtBj8mNLKlwQUl8amJR/2w9GH4b0rnSaG/R
XM0MGJJrPCnq9/8neiFIqesr98cIdwLLuDdZCV66QOBD1iZ3bYjH9a9JLNieK8BKtDsNFMsZvwTj
6bhcNXS8VXsAHNmbHjHYHT769Ft1MlM33BXH8j3a01O5n/zsGLr5SYQAXs3lC9tcci2lDrw/Gnyc
2DRNlMdeXCQYLKOJNzvUrbP8MOK1tB3yK2cVJHkx/mqAORlDMFxuzUsjjTHfBsR1HiSDrw/Qn3Tb
ypect21Day9PINihYgf4LRN64jZXBjlLszAdIAGNPtCnYi/l8w5Ug+iuzAei/wAo4M5AAS2dzJvU
EKEc1vwEXApY4190flfbYZbHckyBGdL7pve1XC0DZcwczBVXxMMmKn05bqhgcVfyCQbSMB0ABAKm
EXnwo1r25RQqaI6B0Dh3nfnrOEE/SLCuq0ZAnYM2JXqjuBRzITsbnVn06FSZk/5QDIBlwRo524pd
gv57wvOaSg+oS1lnBfcPT53TL5CIAoDLhMhEEoHxJv17FVoVgxAAs0PiDgo/fCO6nlS5oBr8Bl20
0TxnUeZnUCvT8skNTUeQtFfyz4UxLqn2aAPLtQljNKKALknG5IEizHClePq6vdQrJxIsoZOKlw3W
md8rZYNihdPhXtdOQ+blMa7/eZJIvjJJxwZ8h7s2dxQXqqc/CK1etm2veYkJU4gqoLuGuwOXmMo4
tAkg60iAVnwsIwjclSjA9aL5XJEZ9TKYTKWc5sqCi0DrtirIkPrIHUWDmld70WbsDGAtB50Amuz8
OEulheoAxtDOM8HhXfWfm1+EN8mx7KOTmmbH7ZW7SqucNe4BAPBWavYNrA3NUVJe0/ZkjPHjjKmG
qkpdzRYpz4u84w7espiHNGlhL+/orrC0h9pEF5SlV5Le0UqopXl1NF76Z3Pnr03U3LIAiPQGhXgh
fWm7n431nUpP28t4nb85O1wEYqAwSWsoMXvEUT+6LI3dNi2lsxKNN2pRDGBOoCa4tYGFkqHKERB1
+CmRWqRVLvKWC9AusSdFYd620k61/dpSvR7kZ1TIz776GYHqQnyCtxvg8sudAFxIoToTPmNc3xbN
jmaPSo03R/seh4ftlV0N0IUlluAXz8VRshxgO2EJDAZExjruyt6dQTzfZ7gGjJO7bW51BTGkDfgq
qEqutGR1acxRNWHfsYGlRPELjAGQWb0181FwnRKZYn+/8CyFrJyMh1vn1ZbybKvj5xTJuRzNY2s4
Aq+uEheLzoVX7HMuTHUp3vkqwSLqkfMI5tvGpf1X3e4EHq3vgoUdLpukelSGY1x3wJYG2uyXoDpT
49ovERtN/kJsryAPs+0ZxP9vX43LKpkFNGjVYikbTXeJ6lS4NmFCbqx84FT+vjv3azXBOqBgGIYt
7OVqNminMzbLDipB9EdeK56sRvc2jY6kSD6FJcYs1K7/CUYON3PKm9iW3Tjt/LRBWdHM33VTdGIw
excFo8vfY3I5Do+msgYXK1t1cEfJrWfrOHtj1EyrnWT6oBGqhcPna8GLu6KB8wlaFNBKulwDqcoN
jZYtbMoVNDVKK9CryZ8hiIcjRYDBva5Pw8GlMS6s8kGqbIyQdF7RnLXhDLJJPbkZC7+yXsHLmjvv
MahPtyPq+q3D2eQ+ctHMxJJk2NSVU5ncFwQLCehM+pxprtn7enUbyYcsDTrw65HbyT4o4ykmT1YS
tOY5AeXF9u9Z28GLJeDfkZIE7Rotx8/pjOhjzLrvJgp2NRVJ57FsyocSsM54geAZgscI+xmLRAGI
RaUlFcykVr+nZvkZXLSP256sHR1LE1zaczAnG/YqW9i0czv93OHwn6UHJXsL5S//zRQXpKZDbIso
2Bhtp7hx8dhJza62wJZfep1oZnP9A/1ZOS5GSReHBQh4OiAWWzB5+JGkupMuQNmsG2F861BcxZwa
51BGHTvpJOy6rNMBIIyhPBCea60UfKK1MxfAzt9mOF+AgKrCZgZqcC5vaftiSt2nrryrcrIzUcuK
QRYhiO7Vg2NpkdttMzTX5JTAYl+Cjbc6OD/gnHYHDpxTInkziK0GEeB4NQ6ZztsvXmlwd1yGOsE9
lPQUaylH5CbFTV6yxiAnd47yQjRB4+d6npFlk4Ux7haD5lkZGQn8S2otoOAUjgvJAxuEF9a7IVJc
ZQh05a1yHpv2IPdvPWb0ld32Zlhf48Vv4PZ2VM45tEfgsGm6TvhB9SfwQRYE6go4waARMraurd93
1uf/aJfb8LVlxdbYwW47YwoKQs/DYwUSaHVXg+QYxBFuDZXOQfdBFfC3j19u1bntUhaDlJYTLNd9
kMvgODBRHxe9aFZTJlg2QJaLStEVB5w0QgBBivoOtQPZ74iBVxPpPwnWkAXjVV5eGFEvg3V0WmI5
lIAU27kH6RtR3x1n30o3hX4HIkmveXfUfUfu7OobEVUQVpPBwjS3T6Qm06XBgWktJ2hcyu6cvEix
Vrut7JnOoZYsQ5AN1u4zALNDTxo1RgYxvnQWs2qpHM2wKNUv03DLIGPJDnBJN8fwdE8O6KQIlveq
c8MC5Y9F/nQdbDXvJoBYvcHaEzUwq4cpm91wqPwyJq6G10ZXu3JuC+yupnMU3YBvBo8Z0u2lo2mL
Ir1BjdarpJuOPmbhbRkdt11bjc4/Jniq3qhHXabvYaKBihPEJPwxF/UQBV7wJLCFEo5SzrwwUtlt
MwhVT+c4/rHtx/odEPAqjKJgshMVw8u1kiMlTyQbVvIs/oz/3yutfWitOkjDGVTs2n40H0twReHi
K6JtXt0BC9Nc8p7bopiTAdf2XHmrIRXvoMo+Jv2xDz9r40fXiKQZV+N/YY8t+OIS1sSKkY4DW1Bn
3mszxYiZHNQVBM+d4T5qzL3cN2AsElHDitzk8nSBKW1NZmZVR3qTwq9D3sQg6Zx2lfahDEUwqrXo
vbgaOqiB4jZjAoDB1wz7WC8cMmNlE3VCU5ZC5rK+TZR6b9vzXaq8Jsp0oJAPdIH5AnUiIZHrSO8y
KtN2F+4rUyRyvLpbGCc4KpngkuFbdzpNpj417NabG7rP1f6JxppgQ65eO36buGrcDTUepHMMExrD
Bt7h8ZJi4FPfaSIsM/tcV0fGwhBXkZJ6wyocauGKAW2FJARnEcST6mw+AG0cbG/O9c/4v2XDKOFl
wKp2XiUy+4wDOQzmoz2+E0V0KPx/EsAfI1wCKE0yyxOBP1YRoZoHSYcOHJf5KQkJxFUCYoGJAs/f
TlT0FRrmtn8ZSn0N5U54JxPQbEfurAW1fhjSxoPyyWQetOauEcHYREvK/n6RA6CXmdmpBKOl6luS
7obR3upEkJZVI9BtAOU5/sMkz6URrcwLarPvVmb2gSb1Xp/MwFI0bzs8VkN+YYZLLI1qTnaKoXfI
4ZluX39tAVGIKtuT010YithfVsN+YYy78ykOsap2grEGTFpTflcPujdFX7pq9re9Ehli6XTxhcxI
afFGgqGkfEgBfYVTlu1Nyd9On7OrycIf7o5g1DgAshSBIFuof0TFcyxPu6Lpnre9WQ8FCExoEK5H
Q5zLFk1dxUU3Iy0pUD0btQl17GcKlpz/ZoVLFGVWtxFaH61HiXFQnPgFioz7tHQEz+TVk8z44wyX
KvrEyiPw7iLH4t0/x3s9LAMjORA8J5vIx3Tcf/OKSxDQqxz1voK5qLqLVa9WBzdNRANkIp+4vYpi
TeyYFEtXYHDcb1UH43bJXHxJcnsOiJyhmNJAISjQ8rl/2fZvdf+a6FeC1tNAL5Xzr226nJhOCNPG
GbdjqrS+Rnwt9mTlX0qZ5sIU52WXGzY0zmAKY8c3WjRB7+2JFmXiyn30dWjzoxbNwVhDE2nbxdXw
X9jlUpQuZ3RIMwl3H0RHnwXUjF4jOgoKmavfcGGFy01aBl5wjXln6z7Jn2o98RQ2w23s6tYJoni3
7dRqhlqY4zLU3A+9oxRwKo+CAYXgod5r3YcuREmI7HApSsnHwW5kuKU2xKXs1tgkKD5nz32Vim6M
LA9d3Wp++wTKv8usC9XaIkxs2HLi12Q8xpWrAegU98BGA3WSPc/OTyq/VDo5bK/lr2HTLcNcgqSS
mZtzAcNJZ/ty+rMLnWhnUyhjIZU1mbQv6udhmFxnsP0Rl9V6CHcqhMdUDdrmg/UELviHqZBFnZ3t
kMLkDrcexNIhhYhvTNJXMpwNG0Rx8SnN30zzIwMr4fYqrL5MmDiqoqLDAejGpTUNfBFgMEUSanPZ
xaTxUFE30Tq3BM9L+WUCzYcTCy4Pq8FlyRCXAuM3YGdcRqBZqKpJi+SKB7prxUFHPnfaj8YUYeDZ
T7/6vgs77HcsjnOpn9K0C+Ga1Rzr8lgkXid9y9tDMTxOyl5Rj7T+3vavTf446aHgKrFemsNbAGwf
4NoFk82lcb2XYjKOCK6WBAZIRvuAxIarVXd1dXIIBt/dvmndCINf29+TZe4rp//Y/cWwvXC6jOYG
YA04PSuqm49AconIAtZvzwsT3L4BpI/kuQITdpn4EryorYOJm6wKahPoOk39zpx2eSQCUYs84/aF
VZa1nA8IG0Oy8On6t7nN99uLt35m/P5o/LycYSZ9J0OnwHOq2xaqp0n1YuH43zayvuP+GOHOXtDg
2oApwQ/0+FxdOoInw21Vze3wwUz6RLLTLAlSnWjpuB2Xj6Cb6VWYLMMQLbb8FFblx7ZXq5t6ERTc
ZjO1EKAMG5faps0hhHVbhtUeU/BJnwgCfN3Qn6sLl7CgtzWGuob0qFvjg1KkEUbI7GCgmCmx9fdt
p1ZT8SKDcKe7bjcqMVnIac0hNxM3zN46dKB7e9dHvtyLtEdWXVuYYz9nsXfNulMgUgVzEVQTkzsd
sHNQnotA7avBsLDCZSZol5p5rcHKkM1Hw+i/K70quK1vO4K246UjuZw6dZnARALO9JhNvGluKz3k
zW77+6zuV3BsMZV06O7yuDvbGVSSFhEK9bS6lXTt1izkN7O1nrbNrCfzhR3m7+LDkLjO+lBDXtDG
d7SyFC1Ikx1Yl4kRBXILRbuDiVmEXjSI9gtzc5XMF3a5+FMnqev6mR0igFS1Q3MKZ83F49EPS+qW
WRvEzpeujL/VUMKpGwsQ4e4Gk1YiyOXq51z8DC4utXAutZGwG0nen2q9PncAdRUUJLbSLNjdzKMt
j7ngLByjHvH6ar2++G4gcNoUj7t6143vYKEVZEWBW/xoaNZlYQlCHGy3dhfFiQdbzuTJuiAzriYR
9uQH/4TN3uKXwaPr1EytEUHaTHu9+wGkTl0VfiL7Bnlt5c7fjtXV02VhjftWDnhdiUXxreTxQ21f
zeGsOm9jGHuldS7r3UR6wR4UGeS+WNZBYQNCQnCvTN3IZNxtSqsCUn1XaIFhBpqoHLSav/546HDJ
xYhjRk4WY9Pbujuh0jCn5GV7EdehIgsb3BUn7AD3KSmcknP50UlGTJnm1eBWhTr4Sk7vmjEF8UH3
rdXGGXNB82sXzkfJDlE/BI1Fq8Re2+ZpUOVaCD133XHBXQzcsQMdYcEvZbcefsMwwUsG3AObNT9g
k4cSkQvoLIF+E239LtrL6OkZeVUf1FQGuiY7xQPZ63Xm1cjFUjoeKQFod/tXqKu/AgJ7Bpg5mf4h
dyhHNcSQe/ZNJq/xLMvVPesT/gBQDBj3ziXBZ/kr8eQn6abck1c99fJH6Wbab/+KtdOASRf+70ew
wFlmafAfQKoXS9EoAEiOyq7SPRBFCXxdswJ4+/+2s8OWYmEldCCOFzcIjVSeTxL6Rnmt30Wg3vuP
drglBSg7rVMLGxlV3IMWVkFjdWBeFBXh17OTxboK6M5escHlGNIFrA3uWObrYM5uV/g9GdCdCRT6
KJtCNu3V1z7ExzByoqIbw/eHotGiYaYjUnIgyq3JrfqbAj1gGr/Q+HYsoQCZuhKpXMhmbkfHatpY
GOaiI2KKFhUAG95kNXuIwu5HkTLY6nmysMDfsuPCwFUKS0ltXIHnXW1CrdM6VFDG3nZl9ZAECTpo
3aH4hwLeZQhaaerQakRolPGT0QRgN3Jl3Ep1DLSIjv7VaF+Y4lYtpOoglyUz1TzqyuiamLYvolRw
hoiscCsHAXMIarJanZTcOAAGJEB7loVg1VYPKoCbwQsGAssrHDCoK6VG6/B5FFCBRcnNlHoQ3oM0
x72TBykYXxpNcPJfz1EjT6DzCEQpELSYWeXOxjofsiKzYJKAJvPWeJoezJfuTn0Id7Ivf2rdCZe6
Y/QTl7rtAFnb1Au7/M1GbbMS8mZYT30+2lZgADibPqggP1L8KX3ctnXNXHLpJN9ngEhwNuAijLNy
77igLIlcCER50Lh9KE7Fvj47s/suu/lrs4N+OnEh7ioJnhtr+2Hprnq5H9BE1hJTh7sz3fXpeZpQ
W36xW99Uvmz7ulr6WFridp5ROKU6RrCkpmek5H7CaJV8NgwgS7RDa+6a/yPty3Yb15lun0iARIka
bjVYdmwnceb0jdBJujXPs57+X+pzsNtmCBN7f0C6bwKkVGSxWKxhLdB416KkryLaTuYQmuYQkkHC
Crd2eVwQ5j/KiT2FNoof0Wv3HDzsO9UG1Yv7M/BCUXX7D17D9wjjHyNm59jIksbykMBjW3a0CZ70
++S1dQ0v9lCF80Ns6ClxTVdzmh19qF3pB/hndn77VsG6MRG+RdhkgcYr2W3V92Yjn6R9LHon8Vy7
IQMVHCh8yjqEdbn/GViW0yRPcIdNt0E8gYVNdG3xHNR5lMXse1PkXQZEdfRGBzYF0qOU+4FwUIH7
3DuXwuxzk9FYW9YrKodDNyfbyI5V7mjRl9qjlyKTNpbi1fLzIvujtaGz7F23bpGS6/12FtloqOqi
cRHilfI0SrWjo30wL0RFVu5j+lxLZre0LpfUPIU9If3QmJu2PSzjiy7pTpy9tcmzXG5pvauXh+vK
8S7nc6nMu0iqJvR751BOq6WbdDH2Y/ZbUrLXdpa+rksSLSPj9JtBLovChH7GfE+V53l47ILf/5MI
9gmU9FlfGCGUIenikJg4gbpslqxwr4sRbRULW72YVkT7cV00bSMh+4BAozd3DbkbqDcqX4myLxVX
1vPddbmCFWRD7DCaBkWOIDakbw1S2INyouT1ugy+T/3n3cTGodRM2iqvsEvxiGbSoUZqR3ozzXHf
UPKRmI+tGW+vS+R7qb8SmdM9W2mTaQEkNvUxkBHi5jpmV/+DDMzdaibIoOVv3VdFa7bKuHoQ0ke3
pTUiFWRpZf95XQp37RTM2muYGje/zYXK6HYaAf8PKeB9niWQjh6DbHYJ0D5qsAkjcf6/yWNWLg+X
OU1G+Pe0fmi0uyDdpPMhMd/z4DTpjWAJucZ3ptz6+zMvaMgxmDl0CJtBnBRpuwaYrlEq6B7neqMz
IYyrTcNhRHkfQoKx9izdcOTYQq7BvENTi8DsRJvFuFsdqNUklSGqRPu9hfYcr1s+5ulRJXupE1TD
uWv39wXOFhONrp0r4CfC9YUuwONuFNON61KgED/gPJPCmEOh4ZWPltHWMY/RXbNdtqi37/IjUKVI
YqOGUtqxq+5AEHfMNzKmw4+mRwT796cS9C0oOvsGxkq6XpO0JsURGD7vVES8L+hf/Hp7ItQx3dod
HOobYIaaX02vd8AyQME5qAm+4c80/bVvYIwIeeApb0OsQz/bhZuPDn2Y9q0/bJOP+jM6qV5aeSjc
K97108gPR890ZywqK8istzXkJqVtSjZyLXtQxn0FX71qoxoub4hdf6Cv4w4Yharh5aKGAe7hOZO/
WvzZCQ00DVxSMeTTx6OVIwQODiA9xt7LGzAfPfT74IHcBosdflxXXCSXudgTva2oXmDPk9GOkR/R
jovktaKytUDKnyfImXZGinmESYV2cfORBHuaOWky2EsteJuuH3vFeP5c/WdiCG0DNbHWRQQabhYZ
v1S8ISwlsmX19xLJeNbIyFGL2oO5zujv1v0hBD2TqhVLEw0zpPbVlxRobpZugyizZ/NJR440bjfX
d2y1xEslUXqHOGCbAEwWP5eWUg7TrIxWXzha19lk2ir9V6OdaPypU8Gh+L5rkARy0ZWtHRPULHdk
n/SdoZRD4Qxziswgeqnira5gKOflukbfF/BSDqNR0iLBryrQSDWyjdGnn2Ylg7Mk2YDQ5p0G2g14
1u7/N5GMqzOKEThpC0TiDWQ3gRtFD+2Mfl1wC9LPaBA15/JXEogPOkhKgJfAeJc5xPQgMTBmnISS
nQ231RoAxieaiurwXOOgsIy1FxOkJkyOfwmGFbYDgtrsleZHKds0RuIUlldjmOs/LOGZKHJph0U1
WcakQtQsHeSU2CTH9FJ2E4KEI00PVBQvrUbwzezPxDGvVTVWAXHTrEso1xvgsO3DcRRcwpxLAIZ4
JoMxxDy28ljr19WbfxT6w6wgvphsc77pkptm2aSjg5JoVoEaY7silOjx82g96N39rKd2Kz1dX98/
fuOaxoyNJqQvS1nD1zSD0zd7jSKDbfX2gH7ySt+j0dEm8qZu91Hh9cL0zPeUNpYChAMmUQ0qY4b8
cnclvU5DE71MTmCS9xRlYVKPtxIgUU0l9WdMrgPbwJ2aH8VKmlQFuWgruPIB1khBrkGQE2a2e6Dy
PMYSGHF7Rd+p6oBSO/LP/bOsD7aWq1sJpGBDHvzEmPqbJgu8A2cOUtHwqAHdHAB5CGEvklLtBz0z
of0wvo6F7gakcWczx71SvwQW2Rml4VVoczLnyQtp+jaOhRfo3aHJS1GWhuc6zj+FOWY0wAB71mEh
CsuuwsiTrV9qdJTr8L+s+LkgZsU7M5ereISg2gDWUfqimj6RK7stn/Shd6XCrwdAv1f3KkbNBJa+
VjdZSzcVcD7+qUBhWP/S2Cy5S4caOB1OqKJRskKF9UuVT7niJRP10uQumm9z8h8ut3OZ66V0dmsv
Gk4WGFChblwutUfiWc1ccBCMfpPF0/tgVePDdTV5vvmvREzJX0oclqbPNJB1O/PUO5hcxs1tHIv4
EflXhy6ze10a130AHwpT8jJIei2W3Qw8B3rZyzL+dmTa0eLI8olqYAU3nkz9IxmdDETNsfZWBnd9
IbAlvs3+I5oy1ex2kmhqzhC9opOMZJP3PUBdQ7C9iHwk13IwgAliMJxUdF9erqnRTNLSEEjKy5co
2DSAjQqPRB5tRb3JEtdYnEVEE8pJIEHemUzGcowFSSkFcKSODv6n1NhksuZIwcFMNhLd67W/BJ4u
gf31p2BD1wP47ZScyWVC9XgwpT5TIBcDw05j7ZrulupwhE43HvIeLOmdG2SbqNz0BAhdoiYW7p6a
gHxDac4AjRhzGyltMqdWrhWwm+a5H5NTPI7OGL1kkujuWf/SNz3PJK1fcnYyu2nI5GmEpDLI3CqK
XHUA9YhU/AcHYAG6Ctl1NFUAd+1STKkMkxQTBQoBJcRB/TG0zRA+p9C0H6nSCx62vOWzdND2okqs
g5mYMVSzbnJFkoHoIJHCmQI8SzrAIkj1KdB657qh8NbvXBRjn2pFslANISqSwPmeqh21Mww2uZVO
/euSOK915HvOtGLW0KBFNAw5RJUF+qd+EOter277+hBVn+niqssPWXlRgi0ZXsv0QZluLRFTA8+n
nn3At87gqdbbzsQH9OVXnt/I5kFBI4ZJ7vNYxBGyLhtrlueiWPddB1prhSHIbRfjdxq9pBj3KPXB
rSQYThVtBk3UucuT+PfC+DbmGS1xlQ/rhUG1r0Tap5UtBaUdTY4qH5NMdMB5ZvNXGvzp5XkIFJCF
kgr3v1GUNwDn2lZtgIDz13WT4UlBgwROHODMAVzFrKKU6FLaDgGMs6A7q+2fMbTo1kPgXRfDPW5n
YpioSTWjLFYwT+Ugitx3pbZZICKe6LbJiSA/yNklwKlooHAH2wpAgVmN4uz/m6Bhja2XBZrlojUZ
7Y2hcZ90ElriGgxjG0PbCOKJ9TXCGCSQe1ckTjAGajo7clBUvR7leVQ6tIylB7XPDSc3zEFwxr/n
VJB5JyuQywqaCOzNS7NYarTp5Coexnn9AkAhGT0GaKgJfpjWDJSM3FYawSQh4emFQWvQZYAOEIx3
qwmd+f+6xBBQU4PmOTYrWx2ALdoPdr8YaMKnjjXSrUUWLyZAlqESOJwUkPuFHu1iv1sSuwE7eVyM
bqCP3qIbT3Kp2KaZ+ZmVbhIrdavCclIiArTj2ADoLTUASuLNtAKkXn7ykiKfkElghZQMhMnoujA9
PfDq/j1Ua2cUzmFwoh5AEykAhdE1snLCXYprTCQUyCrOyO+a8GNUa3skLzo9GQvwnbyxBz2T4FLh
ONp15AM0BGgGMr6159DSNLVsATl6BlS0GBVyy/DK8LYxD7UWu//68IK6yMI1SfEgQP7pUr15AvjD
VEG9om3dKkC8Cva+5CvvTtflcHaNUl3V8Q8k0gCLvpRjDIUUpwN0mjqfkskOol04PhFA8mMuy4Cn
/9/ErZ9zZtel0iyysS7hFD6XgJBVrNtkuIuC52Ic7Py/PKqgnYFZHYzJqgqLg51XdTy1Mpg9w9HN
TLuxOjtJFbclL7Fpt3S3lMcyELzkOG6XomkBuafVwWP+6lLFkPR0irIRRDuN26mZU2S/ivlpBNbb
9aXkWOOFHMa9h7k16rUCp0TN7WDdACmIYvhcWcBiKqo+choYlPWewhQZWi3xRmWtMZyaRgPWomMo
95N2L00OQToCROFrSyG1NobiltWmMQMnUX1z+HVdU053DsTjlBPQE+OH7bTOwX+m5zMAOWGknfyZ
1j8Miom9bYXaGmB/l97PJsG54Dngc5GMoUZdACBLHbuot2g/WqzHXBUBkXI38EwrxoNFujqPdIAI
qY4ONW02UlhvhiY+0jR7HSIhdcxqeOxdeaYS21xA9KytTAD6Ymxu/GqiOwODgcD+vUNG8aZS+0cp
NDcW0r6d9taaosiK9xQ/30O25cAqLcx0W9A2andp7dVgGhmrB6n/CsIXMzqU1aNieo36hKZbgfWo
Ar2ZgxJLhBSzCclNnbgSBi2XLjpQPblrdDC1VdlmHh8A2edL4eCmyeOsvihDJnDnvAfzhfrrR545
vlTVQZJbYfHT+isLTn09uoB/ypM7dChkw65Y8Fp/bQOBj+D6Ip1YqOaD6lNhA5d5DuWp0CA1Utyi
ezTa+2DcJIUgCOPdIcZfKRoTNadJ0JcShRSqIULqEatsFmVL6A+C4Zbx6fp2cmIxpI2AekjAAkwA
CXe5kLExF5oiwxVZ5rNUpL5evcyW9NjIhS2VK+A6piNpJChNCoSyyRwNRL7S2EEoYKbK4ZkG+wQp
B8x9EvmAfh1bF3XorA6VOavAZllbS8F+jbiauUR0U7FC0iD+y5VT1RGbNLtZ2APMsY4LIczBoLme
B50KIct03yGPk1kYZUFEK4qbRMowtg8sKKU0qlWO+RE1IyoLAUCB7Ot2wfGmK7u6tWYxLGKypl7U
s5WlKNVhRsLRsher9AC2MAPiDVjPgsPMXbezSJfRxyJxkJYyRFXB3TL8qsdHI3ykop4Lns0ZOLcU
mTaQubAMVGYblSQwESqVeWSXoApUnqPyzcR0Fu0+gWvTwGdcX0KeXgjdTRMlVRTO2NHmudYx3DtC
IpiR0auPfl4tPKwUWyQTDZYIRLE5C9QcwLSRrqKkcR0u3krkVUW37VKa99eV4vRqA3xTxRPKQrc2
aoJMhNuGJKimkJbO3DXZVxGE5YdZKdLbSNrqsTVIQL25BJPZSKPskC2LcdBnknc+MLCiXdobJZoh
pljr7ociV3ovXqJ6cMHjMQgiDo4XRSGbKBbQ5FWUmxjHVtFpavvZKBFTZXjKbPT2nqLHNgOxhFpG
AK9/v74wvANjUDR5gbYKD5dvzXh6Xw1gusbd0NV2Wnqq9T4hgNTlezOOBCeGqxvKvijaIxP/rbiB
lpqyV1fdlrpRXicSzR4xqmMTVos7LtVtClSqLZQX9ELwntHAQEIJDxU8lPHZgYoIKIQxkpogG2j0
ADSm8vxghJryuMQAzHHUIeveR11Nt0TL6e+a9tZPa4oGrx16UIVNqPnstKKlb3iwhLOtd7n5YCYp
TX2p1MbR1WvQfHnNoKevFMyCbq6rwI6WGuV3uKjIdyhKqAhDcc67F5PkoKKwFMW0kD+6vP+CCoQE
Ywo2oap8B3wzsTKX6qeKnIDJBiLTm1bzUJK8biqc7buQuZ7ms+BFM5ZmAAR55WDSxl6yxc3nn2te
lWaZ3YELo0M5/7pEXvXxQiRzaqd5DCfgZUBk48klJr78fPHXGqxibCulA6LFzgqPyDN19aaoTpWI
5YWvsoVHo7z6DDbMwGWLIQ8QkqFkdKxKgIU+mOjsVIFog9oDjEGg7nplMPc91P1HHBtgpHGdVoGC
XU1kdPORbWndzsOurx0pz5x+ylHMeKnkLTKTuf41NSJYJN4L60I+E2+UYLfIzRDqhssuSYHZ/Vol
TigDI+s5UrcTfauEsA+cqOBCJBN9jDHiVbKuMPjbo+GXvNxq/e/ry8q5Qi9EMBd1NQzZMslY1SjS
cIWCuFjZUJRXrXybL2AfxM561yVynKqJaU141ZWRgLC9J9KoWOOiLqCxs25mgM8Mpm01H3HgG8I9
44lCnkEBx5cGUh7WQq0m14I5HFcyuR9l4dIFXRqpp4LrZFpELTWc69rE+x/1RUBZW99yGloHnkzS
TqCpzFHFLA6ITb0k+RxEzFE8OzSN9S0B34awh2VUUQZZD4ZMqcBuRA3kTgwNfENapkXu2HblYs+t
TCJ7suTioEtmN7p50o+ZW4dTLkjB8sxT0VHkROMHkr/slwwhiGqKGWw8UQ087bA8ZIVqB6bh/GuD
Aaupsg64rL6GHbCVQTPVKctKegTA5SWwZfKIwqmVfqijIL7gHQYFiTAZwDxI0bMYKENRRKUW52CO
re2geKlm9FW2N82ECtzk52W0w8V3XTfeoxe5UktBRC4DtJAFzTWlpqkws4vrV/4tAzqzxZ0I3JAs
d4YJvd7We1m+hOpLUgjmxjgIUFjTv4JZKF2AyKRytxItAg/ZAU3W0kpuYt3T4Cdo7u163MTBjVX7
dNmiPbvV7hvjLQ7fl/K2FZITaBzPfv4pjGedujkfeh2fImG6jMJ4RwWNRLlL5Z+JAaTmZkvyQwgC
jtkOJYeCsxQQENf3gWfKeClrwOLCZYZp8svr21ADNdRWPrbAtLyE3kWRbsulIJzkHV08V3BkVLxb
gQy42t9ZkECMjuSBDikDqhHjJiM/g9w3V0NuNsl80ySDoxv/mvUN3R3n/mK9xs+EAu1OkwdVBhFh
NJ3a5bOM3zp0O8wp6r2LaC+5XhAA0DiwK+MrW+UCDVTYJD2cU7YAujQA1icmEYu30jLepAwNQ9d3
jSMNpxXzrARYFbJiMpeXHBuI20sgl05m/mpW3bAlsQlkkKVKT0MwN7vr4jhGYiE+l1FHUzAxzuZY
wQEWm7WV1oD6XExgWKXo5lJIak+d9u9xwjDAoqENVAXfK7wRE9vFWThYkdzUQA6s/KgpvGIYdlNs
bDvAnFzXinP60KahowkU4T+Yo1etz+yjH0cUHVuIMsEDlhuTHxkiYA7ewgFPHoVPXI94ajKnK4hA
PaKrRQ2mMTyTh7D9MiKpd8li/LquC++EYWREx5rhWlhxIS6VqZEmAqbbWKOfB53Pcr9Hk4hnDcGu
kg1f7prblNQ3SlptlMD8ui57/dOX8SkepitsPoAIVsY4VrSlzuFSIgCQe/VWArq6Ur5b04NBXsjS
5zbtEePUorY/3v0B+AJDwyWIKVCU+y4VRnGjTyJjqR0SzF4XLF7ZZTslHzZ63RxHPcIToLUxdejm
OfWLOUoEz1ZOiLVaDio56IgFDyCjddMXnVqrcu1Uoz7Z2TQbmCYbblENiTwtARGpbPSiKQyeOZ3J
ZF8CvTTgJAxKjZjVRU/4DxmBQZGRUHAn8LwLaM2RKQPvrYq5ssulzQ0gERoBqcFcbfnyOH3WCt3S
pdnq6n9gs4DtgDtSA9/gCkbInvfGyjD+iipwORKnQA+nBgqJEC2lSty5qYx+2r528+ElxYNjGEL/
uulyrehcPKOqOaHtLqwhvu0nTK3kqPhp8bgZKw1NOrEEZKBBvZtCabbrJPwwaHIAtuCH4CM4z3aA
vaoAbkbnBxLYjJeIwQ2K3ghaA9ohudcBGo+EzrSxgvqnMpObJFD9Hh3jfWSBpnAU5UF4m70S2WsG
yAuQPGfsuDCbGTzzRo1xT/04ttNDFS4PUii/1Yv1fl1Rnvmeifrjw84c7jxXIErATYLJjKp3y7nI
75JBjxy9EUIx8nw7gDLAfKRiXUFsf2nCZO5MFUMFuLFQh0d48z5q9PO6NpxxMMRuaMIw0AoNNDLW
uecdjTGjSCpUG3a15sr1fpm/+nSbZapdtG9Rp+8BPztXu2B6rDE4awHaLTtK1SZftkYBkG50tXpV
6NNqM4oG+L/vKlHWSGuF26SEsD65nWiolQOgPZXaJcpi9wBbn8lnYj1cXwSuHB2DG0hPgFyExYGY
rEEdUDoD1Xe2DskHdjKixqPeaIX+r0MeaASVVswaDS9bxt9HUgV85jgDcfBSgMnvwdDe5uBuyn9e
V+i74ayTSmtafa3PAyj50nCsiWqjGeDN1Y0ZYB2kTneCIEj/gzI4CcjgK2ix/PaAbHuJtk2E5MNQ
TdkeL1bpWDZEdwkaRsN5bAUtWN8P3po6RiUKYAlrSpdxMAomj6clQPjdGAGCtt6nveHopSHwpry1
s1CXWtFpdDzRmbWLqk5NswJ5ucnY5sEXyd6u783qjL8FGoaJ+gOg/1Zm1cu9MVKMken5UAHA2lXB
IwHEBC3aK4TaibbT+l/XpfG1+Stt/f2Zt1KUIFazFNLikXqLHB70zHCvi1h96zeF/omcvrUUqiAa
02mHNM0obdt+E1F/lh1pyv1YR/sEXsOVaEqIYwlEXeGKgIEF8F/W25tTlFjgB0GGuK3B1byRQHaU
agI74LS9QgiIQPAUWqcW2Hp+MI3lvFLWoBkqd/VycgxTQvYwccicvM6J/jSUL1TK3DQ4YcLlc8bI
IYZFGguj5ELmWE5zweXHkMt9bEcka4I1Bresk7TA43ZeGMZuitvI7szXoi/3A5oOLMx1ZuNxmmaB
R+EsOR6ESHPgHsKkIDupQ6ZEi5JyqoH6bz7h3Qbs0n5Yqd+E1GDrpcaYk4ZuN7TYGRZAltnuorJS
QNSsheAhmgFJDsReGNAi39dG+AlYxbu0Tg1B7ZuDAYd3oaYBhxFQnCvt+eXiKlZTmKPRASrqQH4s
Nka/vc/3xEUO3kudaNN4xMb01fZ5tKl9EuFUcebRCF4daGFQ8LbCf8wtr5lSRMnYr6DSdgtg5dvi
foFYl3rhcXDUFzWz8aq7zZ+2QG/ZXD+7PLuiMqCs0WKIxk+Evpeqhwj7JdC+AhboWB1U27wxd6nz
Wr6Vu3QjatflC0OpSsZ5wBOPTdBNatBrcYd1lh5B57dFd4iP5Nxu8dBavk0E14VQGuP6oswIF92C
arWn34Q3kh3dZW6MVoa7d21fiF5SnLcrDsaZcowRGVZWK8oA5eZT41bIwdkrDI5r+ACyFly8nG61
S1lrQHPm1XUlwVHtIWu86b2PaZ/6/Vv9hpwXDGS6E4VhPE94oRpjoYrWo4C0qta99d7809gP9nBT
4oVuV3b42PnN80k0Kv+nPs64gQuZzJumQBvuqJSQaZ7ybeSiz8adnehg2Rs1t2sXTIGbyX/HpNym
8F8Eh2K9gr/JRjsREmB4yxgsvdeYWVI7N5CtfFpf6c9NcCROZ/cbZAeWm3In3E6Oy6NIePwjj7FU
GvdyWq3bqR3x5L7D1JaTYK1rJ/QX8PfeoZPKARaEU/jXFeXc3BdyGZPtxtnCcArk9k61MRP744H6
siw2V75+KPmbK0nxNw+XKQScRdYAD3dD/P5XflTdyJXs3LGcxht+xruf0U2/n4WV5HXdvu/jX7mM
DVmFqiZaMqJL/y39iSxDaAeH5qPxFGfyisx+PomGcrgC0d2wolGiE4CtddBOpQVZDWeUlgO6dvdd
UXvX90xdb/pvSp3JYIxlWEwCKAdcF7OjOdah9e6U3ezcPbwFbrAB1att3JLdMX7+pdvz++hGdrjx
o33sarfW07Mp8ESrhXz7mBVNB/PDSJqxCbsxprGZEIKTUj5V80NW+LPodHAeZ0j7IdoDBZqxdu3g
E8583ULNtA5SMMFl2uQCK10hABYLjuEgugq5gtB2gJwt0lNg7LkUJJUJaJMKDcwykTPfxNvFJu+a
TU86mpNGu3Xrg2wb7nLfy4JF5F4dCDHx0lVNE4VORnKk1X3dzuifnjaDua3uQ4Qdnn4n+bEsUJKr
45mk9fdnixnLeazkEyTVHqioSse0MSlx3UC5ItCotnaHr0R6q3M9F9FnQzhm2K96eI7kbIUXrOOd
KYpcuGJA942XIIYkDDaWaAokrAGDAAhs6aAXD6TeLrEzi2ZcudcQMko4zQoB1whhFiw1c60NDBBr
dZ+TOzqGnfqGFwIn0DwA/QNkRzeRfTva5TY4GjvR0BHvdOHdQSi8NPohWRBOa46qqTZgkYbZA37A
3PadtYlHTbBjfCX/ymFBN/NFQVPrBDnzDep2g+pU6I5zFB8+8mH0LW+hdiR50NKLiJ04Fnqb3CGx
r9sNBxwJUaGFESfkEghiUsZw+iKOlLSE4ejH9qf5EOLRdYg9050/jU2zjX6qi63+aLzwSd5mTvUZ
o5VbsBBcm8KLY+3CB4qHwXxBGmo5GrfwBfmyG6eTEdQ24FZMNBxcV1Ukh3Hhc16bcxlBTpCrm6hv
UWnTn/skBxHELCgP8a545Kb/UYlxLXFK1cRcKVdnqTnqSrAZqeWWdekQZXhpdJDKVJtKETyouPHp
uVTm1EhdoS5DA6kL2omb1LbIr1mx6xrvxdI2tF0ZeSgrdB3BEOeOtN715eXcwujvtFRMHqLJEF1k
lx6oQcxfJAWQ+DFV4aABGINs/34DgZdhoJsBqQHFYjFzwDJr4t2EcncB2KEZ/fbGe5I9xkLAydXg
mOsVmSjQga8Xwzp+eKlJRUK0VPTAbcozW9lUd9ou2NCj/NV5g4e+DfTGudeXjncVXUhkds4gc2+1
K1IUhhxdWMn9eG+1YOu0220jwvrl7dO5dsyzYiBpX5WrrBhUXanhjMjrXVeH40AvtGECQDK0S5eH
kFBZO9pmttRiSEC0ZKs5XdskJkDJq0nvmxWPSvb1U+T2HmYwMm90H2ff+LquD397VMAkot9ztQvG
Qy15m8lNCUg85RO7ItlLbuMimuzG14/Lu0AY4SmG0A5XOV7sGlucnGL0OoQ0A1iib93J3rIPNpZT
NXbyEz3nvnDci2sOZ+IY06vVSh1pXgBffVDdFs0UwOATaMTJvSJO/asRY3FpABgv9I8B5a92x5Pm
g7EtAXaSrfim21sA+1dP65OksstD/Js+CaSLFGSscQrHWl8KSAcwyJpauv0YNrIT3KOL7rH8ahwR
TTXn2XWhLWOY0tTLU11hQUfrPs48CSiDKqYDA7tQBc2sPEkACEB7BcXwHHJol35KnSZ4e7kE8mS+
B2tYFyAF+lXGbhdsBWvIuc/QPPdXEuMRiUTqRSKQpB8TyR5vdJ96d/d3MjjutpMd+pl9gybI3g68
XlRQ5pRZAbl1Jpsx0KVpDNJZkF2eBhsIaU5wl/qD97s3bFGbIM9Qz0UxhgpYJpKNUQX42h/FIbrr
ttJROrWCxRTtGmOPXZ9HcVNCnxU8b1TsPEeREY3AaFgXNWjxgjusHdDrMceM5yLbEdOhdypW0npV
aNkAVT5Ergqz3d60a7bv0aZ8s47kKXqY9wmSBOlHOgtCO14O6+IDGGXR49g21ogPMIPRDpu3urzV
gf9aftLZLXIUyj417XNpb1HEVWljY4C2NwW3EeHv6t9FYA5kky89GjvXRTgmu/mk+8re9Ke9vpO/
8h3ArzzgS9iTF2yUm8aON4YPAAV/urPsF2On/4cg6WxDdGakrc6bXp5nfMuCkWHwZGuloL2U06KI
47I2Y+pIhWCylbHhtInrJZYbAI0iLYEQxgcE822EGCaMkBXVtrHbb5d72RedHV7i90Iws9WFhFnb
doLgJXOWnYy3ruwsOK716uPBhhn5153Seu7ZAOBcUWZbJaBmp00OeZ1C7BGViyawidLgaS3YM67z
+7uibNMnyPfaPjWxZ/KMOWWnDfZafLPWqlGnpmBtjz6vK8aZUbjYQrbkilavJBlKaPYjvGlr+xdu
EJzaxUHQ68p2j7EhwRERabiGJGfJg7KUlCHUoWGfbIvKbTTUfTY5dRTJrvLfhkgcLz482zn2wWdS
DGnRbrWU3u5kIN19hJ1oOut7X8zlGjJ3I53qvKcKZCQH2el/BU/ZXvqR2Pqt+h/Koud2z0JqtJ3a
ap2Cxet6h04vuXKbCRueBbZuMHcgSHe68P+t2Ab91A65AXyvj5aeDhaR7tpNY49b8qo9XDfEP9mc
70dsHSVHA49C2VZRWmdppxtQzXrUb4y9+mohe9za9wNyMRrQcyvnFZ7TyZDalbeyq7z/h3QT1vbv
BzC7ONZJGhcxdlFZQRIPfehFqj8lggPOixBRbQYloIp2S8A5XJo/BgAMaUEu0JkSGUPcOSDQBQeM
9zRHsQ8wGNAGmK9s+0FkTZncm1BE91EXc5KvCC3rt/G95GZe5o+70L2+dfyo6Uwgs3J9YiZBZEEg
RYBhz6P9+k7s9nHellsReBPfTM5kref9zH20NVJ5oOBDhObJwGfzei+1ZWeytV2Hir2t2xg0vQ/u
P6uH0APvoJ0eVAdEOtc15mwiWOuB/4o6AIYR/mTbzj4iTZsgq8kMFgoUr22UXd2BTq0gnuGEEhge
AfgeKIGQiWCTZZqRLl1iaSgRrdxout+kb2jJXYbcrvq7SDQPzFMJzVEoyJvozP3W6VNnmg74YzSi
6Zm8POpd/TxjS0UFW85DGt2DKCWgeKkB3Ja5R8cuqhc8aFZQJTeY3AyEXqFut/IL6d66zDOnA+bg
wKl9fbs4d8C5VPZSzZd0AGWeikJj+VVl9JU0xDPb4u1fS0Gr1N8VZGISoIgUZZmhQXGMG1vRyE2n
a3iL6dvrYjhmsU5MKmur9tpDzSxhnQRKUgwRlhCZzE09GBgOSa3KLoryrm4s8yHQ6vopzmoqEMy5
uNE4hyAPXRto3aDMyeuGKOhBhw7eVHkXAjreum8Q3ibHOv3RdoAKPl3Xk/N0uRDHOEothPqGtuJv
zTjlspdKlZfUDfKLrgIzvS6MY/2WgmZ+IHGvXSl/nhZnBzrUrKrP1/LlUu+GHORvGAq9LmH9XOZ6
u5DAqGNkGa2iboI6FeY/i9RpkwctP5bt5F4XxFu3c1WYmDwacSekCQTp8gl8wHYRVt5S7xVQPHaA
+bouTKQVY/OV3gDRRkb5tV+k+i6P0snrpTo8VYt1kouOCHTjHWTUl5HfMdAd8Q3DbM57rZopxA3W
qch3TfwlLBDwlg+ZZbhAIEij74xZvqEGb8FMFhSyy/uY2mO/HVOMCj8OIsARzkw/GoLOJDFrNwWR
gvEeSJr9wM9/L5tu/7GgKANKtAftMbyvfC1E1u/6hvG8x7lQxnsEJMCMeQqhZrLN4Z7ke2Nwtd6d
o4doEDwPeYfqrywkGC+varMfEozrQVY3PcbjjSmqk/Me/PDra4izohBi+vBSQFgYS6Ck8OvLXWk6
spcfR39CoErxWsLFP+IBA3av/yPtu3Ykx5lmn0iAvLmVK9/V3t0IMz0zMpQXZZ/+hPoAOyqW/iJ2
v9tGo1Ikk0kyMzJisCtO8WPNDZd25Uu7IzSAkBCG3Tis0T7xloDfVBT+k5F/jkr2YdYXqVVmPY5K
PDc3BPwfWVrsFZOnC7nmEGAenOHhAIejMedyLIGVg4dcxVgM8U+RbvvscYLke1fbEwri4s/b3rfq
80trTBSUIaVISQxraOrQP81kIDvdmlQJSNlgAmWHongDvPOeSqHmaHlTHA00H+7QK9R4opDGzpB2
zS5KMt3ta2p6lJS/bn/iWqUUYHl07qLTQwRxIeNUcaHkY6aPcCoiex19a/H4biPZha6l31dfsmHZ
Vdc6Q4nWL7E7UWVU7b5Cxqv9mMz7NKp3gqTuUTU6a2LglhZPAmh1DpcfyHjfUBdz2yg+UD8NfnLf
b8JtiheaSp1gqz5lu3yPRvFkg46m2zOztp2XdpVLT+kjQ66CBDWBgrxR9ZTxkjprnrj8/dn+4gwu
1EQlqopwIWNXKcAM0s41on2S3AdQ6cs4VdO1Pby0xvh9XnZCIqNXCGxBn2M9581fNR7/wtrpuLTB
eLvemlNflZgxyDck5FlB/oa48vh4e13WKkZoNkA7NNrLLDR5MAsTln02ZCmGMsmvfWiAImxXg12i
QEZR2+jNXgWcoOIlPdbGtjTKrFZjKZUZaPDCvntJybOW4rV84lJIrYZ4hHZNF9GTO3ftXTqFCixL
PE4Srk0uNt7knptNbHhYLa88BWBHsq3eVh95Zcs15zBw00VBDG1zV02ysdF2mWxiRvuSeHGFClzT
vU65zqmprHn80gyzk83MDERSwT8iupkK6LvXdjdN4O2HRqhIbFXhHMjrnrIYF+Mp4I1revHbIUfq
DARNbGgUw2MCKseJ2xeiAaHu6FyAIMWqePyzvDllHEaO0MCtiJjTQHyI2w/Sbuphf3snrN3dlvPJ
OIsgG8UkEjhLPKSPnSlDuiffNEb9DF0fD0gizvKt5U6tpT1mfwMgQM0ghT3lyVX3kLx5Vyw3eGp8
iGvtUF/0m9G9PcJ5kthXBNhA5oYFcBRftQKjMAb9vAAW9VT4PSb9zzxVOSbW1gkw+bnDbyYKZnP6
SpyqtLcAh1Kz+57cpaDeFXkRa22hljbmjbEI9Qou2U2Xw4YhO8MB/b6PghN7+g5qOtNDu+v2mZ9u
hg/pV8BZstXBQYRElNDDCDJk9nZvpqFJMtw/tKnxg46A+bsp7SwIOIkO+doQoLAg2oUddDigQfVy
hKNm0FEfeuoYT/qm8KQvAcqAUB4O76IYGTJXcgFU34g7s7Wn0VbfAQPem1/iV/Rq+jFnRVeaH+aP
MdEPrwExg5W9/BgaG6E+RQU07jeaX+C1scsc6D8ZvnSHhtIEusiq2xyV39IuhDbLJtnoL7xQtz4f
fz9hduzFiqOra6xjLafI+u8t2ZOBruM9ba5PJIwSjYTohRNBJsOubdaoEsim51GWv9r6j6V2doxM
Vvfn9ha89t1LM4zvEtTbI7GCmdSym+6n2O8CEPCCdXgUudS/67bwwkGyzERplfEiMpFhigLYCodk
k7a/JlU/UPkH8vPQvy1tSe8dgNsLWyK/qR67xtidLK1xpxoo88T0hfR+CP+DVMc8AX8/iol6aoPt
0okVdfB28VrSeAJQ3uNuhK6h/j5VW1O8U9rn25M+u8dl3IPNmR4deTNMBrudxNoaC0VGmikzxQeS
6U9pYnCut9eH8aUJZlhKRIRhrGrqyDl4CRPolm1E4gpluBuFfZTzSD9WN8RiREwkalqLClEDc0os
2j2696K0sSe14oxq1YMWZhhv7fVSGtoAE6cTaRs2fpGgdKLMzXtoYNndXqTVIYEJA1FGRrMTi1wK
+y5KuhKOIaGQqFU62Lc9NKvfNrJyh9FES9TB4iSDERaUPJeRRM/rlEJakjqgqIuAIkKmDhfrGESP
Gti3EyfSbVne3ja65n4zZxQ6UpHxv6KxNKZBr0wNiwVVXofWyl3a15yTaS16LU0wd0GhAlFKFWNY
Qpw4AvqYEmTudIgovdweyppDLO0wZwE42jCrJezkBmSvmjMe1hMg91HhUYHjDzxTTMyv5EIijQpT
RM5daBeVtQwot1PTYxp/3R7VCkkivGKxQrNvLs6XOif6mIkU0wcKRpvKtnmiO9WzHPmMnk0nc1Ob
OJI3bfbmOXp8SZwXiMC6tz9iLYIsv4GJIIBb9K1IZ89scy/LvX4q/B54BE06CKEr/Hsp78shMxuh
AsfGWJgwh6ajZ0GekNJDN2VVIl9xe1yrrjnDO4BKxBSzrDoSshuK0LYU6uT+pBxL9WSGPyaet6zO
3sIKE6ksK04zNJxSJ842vdltBUGz4+AwNJlXmvdh698e1DcVKXukgJvon1ExmdC8qkoj6DAqyGeZ
f4zQzt4VV3xQILdohx0k2hzhFRCIrXxX+RT9YeHT7Q9Yi5aIkUi7oZECiCnGYztFE4ZoxHiFpLNJ
GDuxCp52ThJxNXAtjDAuGY56JHxPagConii/xS3vgFmB4sANZ84gZB/wUmaB0hMBK8gQYB5z4VwV
93n4UYcbY/iK1V91d9aTvV6eQmFDxOf/MH8Lu0x0CcAWQaJ5xzdT6EpgZdMM3Iiyx9tWZi+48pKF
FWaVhLrLuimAFRDoqcVvdTzKSKyhsBdC0Rmt0V6hc3hKV3fbwiKzZENRVhayU/CLZm8lH3F3CpsP
jXdWr1iZEb+gwgA8Gzdm5hjokAWYqAwrZSA4iaH4EHuwiXnupJhzCqykcGBiYYpZqJCkcg+dViQc
AKh8kiAXvI1P00Y4gbKutrMdCD8O1ofEAeWshBNUwZAIRUJsVptnBlg2QquEfUIdWp7MYLD12p2g
eqmC8boPvbbgpB5WdvOFOWaQVOlTMNrCXCkfM+FRSrYST2phpYsc2kSLITG+OOhlb1YibNTaY9+A
VBZ8Q6c2dcGK6ASxJ3V/qOrX5kE0H+ruoOX3TXxuQrdFYIs4s7v2pMS3mJhaFT0LBlsMlhpREyZQ
+DqlG94p5xYrW/xQncf42B3pNnps/Uywgy055ne6vY9emsS5vTFXLhcXH8BskzwQUMkn+IAh8IPB
h/hUZEHs8a6MeOyW3LEyBy0kjOI01mBKCd0q2YoaukzVX5H/mxy/Ej95KyQ33oX3vZ0fWzt+Ljc/
eKgX3mCZs9E0i8GoLKx8m7m96qpgDKszLw4/leT1f5tW5lRMjWKkuY6xgvWnCw5Vuh/Tx2Z8CmLe
wTHvCCayLheQRaeqYERSkxqWavlYq5+UcC7UK6gkNA2CVhZPBbDxIAtzeSVs1FKGGntKIdN51oIz
elyG1K8Uf8oP4+BicEoYOZOqcW5L36xjzMDQVI5NAXZ9dAmrTAEpChvocQwox1hUcWvEt2EAH+Em
oZYt915qgnuIOKGlb7PyEHYnITpUSB5AcVK567V3vX8ACs2WIWLdhxsSuEnReVNj9+KBTH5fzFKY
taTYo7pLzODQBhD/NAevazSH5oLTDK9gfUbf1Q8ZgjKZ7hjZaJfkMNZng4r+EDkWHkyhbMe8CLji
oxDYBS4FvD0qaKaYgIuEDKCdk4Z7ACIgELKFdSLEsUQPqjDubSddie0XpphgW/TqRFN5NhUfY91t
wDaNzGEsuGbo6iUnsq8aQ7fiTDc7E1QxUTec+jbNFBhLO8sesskXBd2m0rvQH4v2Limpf3twKyfz
bOgfe0xga6HVHOMNileT8CqiiUWRn8NG96fWu22HNy4mqkngmikbfR6XFthZk/mm/FVoG2WKNqVh
7syJh4BZMQgpc+jAAfuF/cFmIQU5MgMoRLeOBDb0sNzF0+dIT0JenWPJ+/ct5UhCyOioQwIWuXL2
+M9yA7RwodU6shY4Y/kyorwc6X6fc7xj5dy/sMO4YikpkdqAQRGqzueBnFLpOe44IXklUF6YYBxQ
mRQrRrGtdWigQrIK2uUq54q2OggwjCLBiHAFFMBlpJQnRQ/zCJOlRu0bzSe3K6PHPOHcGVbHsbAy
+8fiid5JpqDHIqzMgpsKkK9Fsb3t0rxxMBE/ESILwpewUGW/y8pTRuS6kCb9n4ywndSqVighNggQ
ABoB1GTXm1DR4ZE/c+aK5ewxM+D61AIjEVtQHXeyi/499/Y4Vpo3sEX+rsc3C8ViPeqaVFQDxwxa
6qdTrB+1kTg9ZM/pqLhlnB8zSHjkUY/HuAgeO8OrILE7QIMp6nJb68VN0D9RwqsTzEvEHJ4XH8Wc
IjkgQ9QSMLtZ+2IWT9V4F4aHtDl04UkiXtdyQIYrwfbC3LwOizlIArHLE3n2ybjfdLFlC/FbKm8C
wqm88taT2cNtZ0F5wpr3MEnu27o6ZPnz7eXkWWCOjaIKLXMQYaFX34N8I1OJ4/drideLuWKihB6n
E5pgMFepJj6bSZLYgDeAZdka74dO8Cxi+kMM5bXm0QrJ/2qcCR5ROKFloA+wIcTnLKjtCJu8PWfT
faPvh8QCG8shF2SO1VVnRNYLRz9qDldVh6Y29VAVos7JELGC3IvVBFAfxxhAHflDfxTp79truOaN
yqzygzwz8E8qM8PmAK2QwYK91ur+ZHXxPCAX1ko5lHq4EyqvbLSlLWZCewrOg4rEaME9AoRdh8DL
lT+MU/D0Ij/WXwUnD7UCWkIn82JoTGg2AzVNpBzmui/xLn41nsjd+Luy7PJgjI7iudruVXvgNibM
CEM2miyssjzEpQEF7SaFVbxOvf4PoPPaSd2B1SOySx47GGfxWIJ6UyohJT/AFgqdbg7Kc+ickOTR
5JEWrh1yyzHNC7sIWZGWoFEmgZ1MsXZ6qh6iPnZ6CK3c9kWeGSYQt1JUKxmdzWiiY/b7BNk1XtZ+
pVPlwis0JvyO5miM7WxEAPGduanfk+f8CJW/Q/GuPiW6HXPC8OqZt5w8Jg6DzUbsyLxITf4a/jBs
/ZOCd0zw4k3nADYq/C4P8jPAj9ZD+vq/zScTnxE30zquYVlRvnrzVVYauxJfbtvgDo8JIN1IoE0/
+4Z+UgAH/JRseoj3Wu62PYZUvE/74Z64WmnLG5P33OYEFI0JKDi19WioYBt1cSCmpLOKQryto9E+
9D5EwAoMDoJvBX4DPQjwDM4UuN/kVJc7IRiz2CqphF7bMsbb/pyle5J4qeKi/d+Nk6exOuXBtm03
1egK1V1CNpzpnl/yl+Fl/gCAuIEWR2GafdFMwxRaaa6iZa2vbQK9zazUnFG0sbbgyErQABzp3hR4
WelxLBvzbN4yzeycwgzNGIAB0HPqB0D+aJ2BQWhL+l1MToJ1zopjXb0XyqY2Xi3N7uQYwpKeIv6W
pB863iiaLQ7kwZp5W0LRU6gX9yezCrZTRxyjfEaWRBbes6J2rTKxG1Ad0vpziESH0nMIWmO13CpQ
AcnDXaeiIRDpi+bYTASFmk8T9KQCVZ1h9CV5m4DGNNtp1b4Qcq/qd7mwCZKdDtU/CoCnudHHTd09
keEUKGctzO0wCSHN8yuMD2EGGkfcKjLg4qb7NDnnsqvLPgCHJWgA8nOS7ZLRFynuq/lrBvR3sE2M
rWm9FuWDQpERyA/p+ABdL0MirllvjerJpH5GFLvsIJy6T8IHvTgKILAy3iwU/KcjqQ8FpI4rsjOK
x4xs8uZH0D+jbpJbT0a3LXTbGKHedc6xf0SomevxV6MCunfuJ78zZC8GJXv2LjYfhRFDjTKwcSki
+ikyHVV6yZMnofihjI1roTkdFxaqh5guELxV6h7CLlb8JReao4Yf4ngHRVWhBLEuCilyB5y+6cP9
nKR4CSrwFfsT/UOh1GAdxeCMNFbXvEChpK97O6qOHQQMaH4AYXduDQ7p/FD1GrHZCW11pOG40eRz
qvS2WJiQNXkHWsjPYi+zeHWnleoauM6A2kT3moiyEEsskmlhUGtRO4NxHGln7GqfgjYFsjnHBm24
tnivnIyX2oOHPaE7jytFdn1zQ6Ic7NigBgKEG4Cvy9BQpVrR1jLMJ8fUlR3IMzr5uQbvof32pB9D
N99/oXD01ni81oCV/sRLy8zG1ItRN2ocat/woMCT95U9vYWVneHq6jwannEqveY4bqOd4ZZushEG
W3RDl3cSrMSHiwlgDrqoawoa9vgMeaYigenA1SEza/fgYXjJbZxwrnEk9rv163Zkur4FXQ6fOea6
kpijaKBeNoRulH2WsteUpd0qvPHN38/Ev4vxMSedSLK+MjTUrzI7u1Md5RD5BOOs3G5DveDQbFuH
l1JaKWRdjo054bIIzPLUxJxmr5Ud7XK/UkHogPyj+4Oe7tKN5vScazNvlMytOVVq0JTPbmxYe0Xb
BMOdImxvL9jaKbqYSbQWXm6VCPTSOqlhI9HDn6K2ncR8VyaN3fQ/UHFyrXT4QXvZBqk5gXQYupUk
yD7E3QMhvBfmN9Pe/72oKNpdfoplpXJpzSV5XAYfrMhW/HyXuOQucH+SzeBOjzjVbJRZ7MY37c7p
fer07h7yuE+35+TKiaHso8qATH5z/eos6LwXojEV5QDXqLH2ZTQbVgiujXHiQvev1heGvilwAdxH
CGdzy1Y6paUOHQ8k3kDHp+d2KXiK7N8ezfUKM1aYPSl3ypQODazUsW2isQf3M7tINvk2eCp2igOp
rgLFKx69L29szA7N0ZVghFXSO0LxQJPnUvN7ybk9svknLvyFGRizIZGxFBqxxcCERBR3KamyN1lQ
9MQbirE4GW2S/hHaZODkMde8A/zooJqBqCZwG4yXkgQwmW5Ke5QDNyLI7kR0XdQHWXm/PbjrJ/P3
6P7aYR56kypDFwMYb8fCvc6VBl/fhHv5Q7Cc8Gg+5Y/lQTuRneY0PCTk9bNstgwWJGAtlZnFm1m6
0Jis3ooJSIp32HU7Q7Tf0JngKZtml3i4pfE4dbkGmYVsw6qN6xYG9RM9xsgMbyxHezA+exBAR3vz
jpuOuEoMMCNkAqugjXlvRDBYaWCugSQ62FzsGjc1P3caHlvAdeH+0tp3Zm3xZG/ztOhGEdYGVzqb
m+6rSO0GDJvO/D6bNvq5wcUocugPeNO45Z1bqxsRbwEIUQA4KbKl+lEqilyesh7AKkBau20/Z7E0
3f4v7qqA/xmNc9ALYYsIOjWN0sK04rLV/mk3oqN7wrHalz+De8ODeNl0l92HPu05MWDdd0DbgdLF
fNVjDw30WLWhbsIuCktf6gOA9X7gpj/lZ/QTOtW5/ckZ59U7d17MhT1mW2qCnNIoKkAUKwPJQqkN
/KkTbxpXdHsQ5uD1x5nZa/wBY5G5zBptkOqZgBGanyH0nZCn9nNf6MBrB/UpCAqcR5AtCbsENEt/
IGHxWe6FI49qf762XoVatImCD9PCTLMYwDotG7NQ5mCUHlXpj8kTMVkf5MIAEwKALOuzkCKW00EH
yruwKzWBkLD5mLeAp7alBbwLSvl1aiejihR0ZAcDitx9tA2h8gsZHlvWAyiFVOe+7HfEVGypr59M
rUOqT4h5D4zra/68JovPZQJIR0BZLcrz6abv9M/+x2QXuh89ldvHEjya5lfmT72b7JX94Ei6Ozij
+/SvETCXn2AxFzdFUIc61TBjoLKtxE+hfTBjSDy9QWiN44Griz/zDM5ZDjzmmPMg6TQokDeIXxNq
XTmkzodB3HC21eqpirYjyYRGxkwRcnn3G3IDz9M5IoOnSQNR3V1752sHBXQyH9QOn7U9NAiAkfRr
zu2IZ5d5ryVBTZSYwq4Vyzu1nI6oUjthMXoRj2prfRb/jnCO04tToEtGbaIhLJnWWxy/qrF3ewrn
HcJuUaBcAHkBeACXVuZeYjRlFPZhBZcMtU2DpEdwD3XDPt9IeXqX8eAea6NZWmPCYKaXU9SksDZa
b23oF5SHeeIZYBxCN2JtkGYDuvmkSr8gHXp7utYuj9/s5Xj9AKhjMDtYkkdF0bu6dzrjZ6O5Bd00
sY9uFivknVCrI5l50v+/JZPZqMUA7l+DwFKsiB208yJknElyysJfYUD8UFYALk2pm3fWWx/noCvK
6avYoZtBM4u7IG04Hn+N2EXgAIMLFGlmrU8AoC8dcQzVSulyfA/5AyoSqM8DVNSAD/UOICUkRKjI
ecWubTEwQqKfEJTfQNAw4UONFdWMqqZ3wgBEE8axVDJ013hF495e0ZUKpQJ9AhF3VmB1QGfLLGks
RkB9FiX6afHgsWOc03Y/Ckczjn+TKD2NRoT3rCjmnpj3gPIZff3n9hdcXbUgLY4fwLMA5CQobTBb
vBgHuUwpPkCqkCDEPxdeMPY/A6HhsbRdbfZvS3M/H1Jc13ob6lAVCVWr2rHUABG/Q4kL6nYeVVR7
xiWoUKa1a83g9Z9ebRrGLHNKJ0VZBIoEsxUoddXOiw1XJSin5QEw8xw/vdo2jC1mNfO6brQEanpO
jBdOildqXHJCwPpy/TOJ31QQi4hc1qXQJLDjxOadHlGIVh5q8vO2S1w5/+UoWI4SsxUt4McxY2H+
J64FO8ZLvxDDM606TgVmno+L+D9bkgwTSstoWofKxeW2LuSRpK2K0RBcmIwWmEAD7CTW66SMThOT
+6wukaevOAAontV5/Is5FPU40gK1gUck+z4V3VI/gkjPHiHAgsNbKf2IZhzHWHXCxUCZeCJGvSGC
BgQdygDGlIVkx1L7RPLKBSbZoUW6+Q8ruDDH+Dx0WDrQhcBcqo22Euz07gFSHigwPP4HO2icA2Dd
xA2Irf73Y5FL49iit9sqDlFgOFqXeUJJbB2acLdNrc7gwhQzpEwnFs4XijjVOLn5Qx+2MRkcdcid
Wo/+y2qBTAmHDSRDEP8vHaSVzb7McmwATQHd7lj8MKJ0X8ly5GbY0LU6cDb1Cu4X++CvQRagpRlC
m6O/ATwikrgTS3Wvx82hCcVd3r6Df+6s4+0rRXDTDGIvbbq7PbWrMQU4Oki6Q88DnfqXw62GtAA3
IFYxFZDerxQ7mH4GWsA56lajysIKs4BFJhctTWBFjGJXaLudGCV+SwobhQ/OBl89VUFVqcIjIZuD
jvbLEQG41NdhBlsC9WQUOQmKiQmqKqFb1qoNyO0QKrZaeP9hHoHdhMY6DvKrs1xu9SpLe1B9VSM0
j767ncFRoQuUU0VejV9/7bAQkTES+iATwPxWEAvsF58N+vbQ7NuZmwQJYK3+QjsyZ2jz4lwF6oVJ
5qI+mHKuCQpMplgwCyqA4FsC1Wn1CYSMLeqc9eNZYy7qk1kCa2RiItXeloOnUHjUrVOkPkW5F6oc
2gPeZDI3y17PdTWf6eD0rvImwR1zn064jLzmICkcJJcApn3bTXgW50vE4vghpYAHJS5yjjQmPtU6
N7FCNF5KboidHQzZSxoPZ73lsUSt3k0WS8jsCSmX4s4sYDasUyerUjfi9hFcZw3n8xxXSaS2QLgP
9NTl0OQc0idGjIJ3LBwjKLlU77RBz4I7l9ULu87B3+ZPQGkHyYMJ/XEdLKjawWh3EE2t0U54e57n
AV357OJjmHmu46zpRnQ9O53+mLWjh5YC0DNyjKzO6sIIM6soTCdaX2HEhOyVevCqkafksRo3DXlO
UkKM84o/xcBSpbQDCY2AKZS6X40a2GJumxUvHbo6XwtD84cs/VJVgjKpvhmEwMTUJU6ovEo6J3Zd
G4GioCjiWYWEqymyd8saqnupMbNWpipe/V28KVrVLyxemeV6WS7NMBFEMOJQIQrW3pTlzstN8O6O
MU3d2x52vTSXVhh3FzRDph3FYMxJdrPktU5juwp+9trnf7EDnpBvpmdDZeyYQwkEnY67j0pBX2qq
W4jKl7bS002vyzy5qevwhEHJeAvC2ZDWYgWGZZNM5YA8ndOW1I7GJyVxTMONBIjOJR7eHti1nIC4
ulgLi8xioUitkxAKMk6hT3dGU9vUCh9uz+Cq25mQRDIAfAKPDuPbnTEUgDhgUIKS/szzXn0jqhEA
NG396xSnqUJ/SYXCnGTOHCjMZSothWmQRnAgJqTYy9G2o8qd2sh29SFzizRr/jdDRlDQQ+IH/UWX
O7ZtChlScDqujaMjvfvi02DLD4VTHnTXIpAj7d9Dp/0p8doJlDUXWdplFkzC08wcdQ1cSPazuU+P
gDR707nzHyRohBpg4M83Lf6MBnXLfta8wenemo0A0TTNqz26TV4lB6qwruUUxwKaqf2b8uv2cl+n
5udVWMwMu2OKom5LZf7Cc7SJnss3w4sc07U8fMGhhAwStUFeZMuPOTo9N4rdaZxz4foKc/kBs88v
gukEPY22HfABMVQz6jdJf5aSHeipRoVPO7xy3b00xhxCsSiHcx8b/CB1JfWkQKNZiG3R9LvaD8qn
OvCmkhOSrp9jlyaZDTX26HqIY7ielna2Ajl1dFvouBt2wdbgnYBrc6mgjGNYkBxDAZtx81A0g64Q
DGypwoYutD1YgT12KM+FndvWh+zttvOsvMZUcWmPce88NtQSUsbQUSMvVLVT8S4rP/H6c6ziJIz2
MPjoWWgszmGytqmQC5yh9KBWACvipccM5SBEJIU+HG5/ABwK6OxIQ0+KLJuUW1l8Mf99C5UKLm4o
diHzCP7obzzcwkWtGPDHsYJBSvy+/jSK1yHg7MPrSif24cIGm66qNLmUaQ1JOiR5nia0abXtD1CY
faoZeIJH6V4q1UOpgYrW7DcV4IVkejNEhbMXr7PHzFcwDpSkcYTPwEj7vnRK7WcV5A/ZUPhSkDux
/Dr1IZ4yR0GIgewEuRlwubc9am2zLGeBcShSSFpm5ZgFvbO8CuCySX2bpKOW3Bs8pMeaFy1NMYGv
yMFmZDQYqohsZ11CuN1wlfaX0vi4bJNma3Sck3U1+CwtMpGugJSj0UywSMbnpNoMGUpRmS0YpUu7
l8aAJIXo1OK/z7ReOhYT8oYaF5JptjoYL4U6s0JyAhxvIpkAZ2aShqZoGGjyCWrFKgogfWdDhPDY
KYAlK8FrDumyKdceb/vKWrBbTicTBoQmKEvTsBAGFFRThieVUNughlNGv4HOjv99VmaeR+RI0L6D
cil7tZxolUC8D64ZZn962iEZA4EgN5Nebo9q7f61NMM4CVh4O8mYdwCdkm3QjCeVqp4IyZLbZtYu
REszjFdoMQ3FRoEZsXnM+/lQAh6vdIyEp2jwf4SUv/PGuIdSBWMSzlqbdVSC4Zl6WvymT65sbBTU
gzV/fsJrzhS5imbZtwe5ej4Bwy9BimUm92LhI+bQSMUEQgUHgsb974yow0YnU7LL5x5Pu82C7lEo
1eZt6lSAS2sQh6ha2YMgLuPpz6wGNkkGwQfkoVG/mp15cYQoqd7GRg2RyaxT3QiIOQIES+KpqmfE
nFLBCj0lPHVha96wC1vBoHUxaTBqo27duJ9gE8am5KUiulNbH5kyok2kP1CNbCpZ/zDKCJS00Pka
+qPY/RHMzIf771LxC8JyDtq+N8ogbJI4eKzq5ECbAvBneXd7qXjzw0RjISoJUBf4ZkH8PeS7vvZL
4VAgicuVd+FZYjaYBc6TJMpgyUQxuDC8vHwuxPewiryiJJzzdDU0LlaC2WUhElhqW2LV89Sn9ZOA
vkZQb+SAamda7AjtmxS/3p7H9UNmYZLZbri9CMakY7tpxibR0BrgiaotJLoT1C46bK0R+SUeh9j6
5WVhlAnFVhXELTUwp0r5YICIR9TQ1vuWTpLXSKGf19Ru55Thw2jatbUno88Z9GrQBB0HePuRlkdv
wqXHV8oYGA2FTqwmHXHgOb3e2mq0nZI7bPOy/jTBqdINj9IAZs3n3trr4pvRFpxo8w2Cu0yjzfvu
71cwU6+SsS17GV9hnM/6xwjtv9pNdmBzgVSiQ3F7syFasCucL0jY2X9QLhR9cFD6qWe5PO3X1bNx
8SnMgkgV5JsRcSBEJegEzCSfSGKgLz8f3VasdprauEOr8aClq2/J5QQwQS4NQ8joSrAKPm8796FM
9fvTukN37a8Iz0jwEGICqK3bdeiEPnxzO/Ae3DxHYEJfLGekSCN8AQHLfAVHiNyi5KnOfTfP31ho
FpxVIAGeAJw1KwaDwK7dyhu0M+1+grLpp2Yrv0YH3T9vgWCboA7K9x2kqgan/1AevyRgnIpdCmA7
cfmbcD2y/eN/bD6qhYCc2c2fFQ6SleBOq2t+QCLJKcJ6eBE6U3qUoh5QQ6OP6L5pY2BVkixuf6tS
okLMMxitn5D/TNB0JFknkWYmwFm5pY4PaHiiH0VHqqPUNVBV7wyteQSXa+uPUdJEvtwTqJJbeNnS
eBCgxVeWVmtHURWEXmam1T5MNLrNjE45FEaFrGwlSA+D2OpPyD6grVwCoGUbRKX5ljV9sCd1OIZ2
gY5wF1sKGW+ln+5yw0o3iTBYmwbSEV4loCO8N1tQGSSN4SK5XLtjVtOXtBj7faBbkTPIFbC4gWXm
p9RUrXOh1sYPC+nWU9ZOZQvQvyknrlh0hu4HmprvlWggvhYYoptDpMweYkEFSXyjfABD1t4XcO3M
tYYQLKHFlLvQd4uewe+nA96bmfc07UYDbKV129j6NElbWppa7sigiv4SMYGHqApBkWwarQj2H6sU
FbuyogFdbSg7awIYxhCmK7pvLat+NadufEZvZHVvDkN0bsSQ7M2OSMACGpKX9p34J67k7gHZG/Gj
o7K16/IIv4gejswvR6ManWmU6K5GMWofElV8EIM+VFxUp8yXTuzoKapGNIBUlZj/CiZD8INIb4GN
A55iK5lZmeHgTWt13yajBM7ViFq5j1SW2tp1EIBEUQ5IO9goB8kgWExk6XEcmvBBDeQIyckyDe4a
S5fv8VCPFBv0qtmnUYcBcEhJiHZOsLYLpk0qw9qKaq7eiwGh+yhThJOlU3A6laKZeLUejH/0Rled
YgJvxOb2kfGd8bu1h5mXpjohU0hEbBb5FD/iLviZuPdkH7hfuR1v5HOxi923/mDsRj+yBV6Y+n7N
37LOXHf+H2lfshy3Di35RYwgQYIAtxxqkEqTZUuWNwxJtjnPM7/+JdXdVywIrxj39sIbK6KSmA4O
zpCZhU1hgY0PTsj+rUNQ7RA+DrkzP0Cq4mX2uBc/9LnDTuzOv2WL3dxiCJA6JpCsMkyUxxlohTm/
MKcUx9oIEoy+LQyQglQ3pjFzz++G1yzm72gZOrEci0aLacPRk/vkS2cFjpwGp1y4q6NKZ5Bch4p2
qoGlXW/Q2cWt1ySsQG+n97gZTAVOp4KwrJpW6GzVEEhCkftGoGG5i78swOorhLuatXXBVeS9HOSk
bn1l3BvKcc72aGlxL280qVFeAQk3cY8WEAXJNSiiVh3CvV0C9tHYP1FVeekiNDrNW3tL6gEuwpBL
mRqHjKEQw1HSxKKjAY35drjWceNM3K3Zowbb3AZ42rj9eBNvETfLRvnBsA31y4XbQsA02ol06QRM
tX7LGe55+mzW1ObdM92qpJGPD5E46GtzsD+JD/EgZODhrTGjpvo9GB19vKbpDW4dl6NYjYEtunIj
TfMuL6PMsaB4vIH2bdHdFJMVvRUFoO2EFjssv027+DpsI6/E8/w/wKCWEqXYC3HsR2X66ukWdBPI
gXw40sV8qCHhYSo3pP17GWN54Ihbn64whAcQ3r4QLyXACFhZ7bS67Y/QK/c3Jkx2wNYowjH3p0nv
Kg0o/VCDo64CDToYiIhbj5sluF/6fRC0xHaHohv8BNT6ClCRmZexogCKDrU3D3CzcYfwClorTYH2
9Na0c8TZwpq7RqlvHTfZxjARmkCAY8lliQU0eB0HULhpQROAQoio9iIVvN7BVj2zzF6vhyiYq1mz
kq4a8JBMlBMOm6tPyU/0Hv6IlfSX5uOQp4ZdtlsZOvlRA/UvEmZkyZ0J7jRN8FooTRzrsj74up1o
+97aGQRaRI4JjfkKMhPQhL28PWUTiuILyHiouJi+8JUZ3aTkBO8IiB98o9gvoDg09Y1LSIqBgjWo
rKCUGEn28+tvzMAfV6AP1knN4LoiaMQvD2X55/JApDcduuT/QREOWtxysNkPQImKFCUsIa6x5Fvl
j3eNwR3Nr0G/Uteu0Q+QO6PfrTrfkn+TWuXVByzTsLImfomi9SKDl9Em009zRPhtjt4VvTyoYIqu
260HsPTIr+CETUozrR96H+PNw33bP0Xjcxs99d1hY1plb1uUjiGah1gNJAKETelnYaYVkKZAM0ny
e1b574xMHmUJmDmCU2+891VtRx2KkTo9ujII9J0ySMHkqFG3LTOM7XL8XXLtJooi22i3/IqNjxPb
AXJmtlHgY8qH2a6ia7BgdIUD2Q50O8Vu/e8Vw2H5wMCASTDBvSgW+6NjvfGDZSpyDiLQXHNrpTga
+RZhndT6rGCEjTwa2gD1LsDE/XNb3nVz7E7GjqfcmQqwgCBq3HiXF1l+QD8HJuzcqdX8KuyBqGaz
03Io13AUHRftuEVUuwUk7NkgNEtDa5YZZD8SejsGA9yzrSY/6fyhuHIp50ftryiMDE3OMtIaOJs+
yl6a5HmIb4Mpdhv/dY72uKDsBk+xyxMoPYt84W5HozvizYJDlpZdZ/qkgO2hO17x/dDsDetm6rTd
ZRzp/KEalkI6Q+W4g89NTALHD5KSwKGomp5Bv4WYX6ck3mUUqSFboQirlHG83OMZE1jR8pQ3U7oL
WuWFtZCII6R7KILY3ED82lcPp2J9rwuQY2slg1n0eKEp721nV+wUInnG/cpRwHJOdRs+NWjH1dgj
4a8AJL+0YBvFnbI1XH+C8HQY9TBNY5B9OKzKXDWku8T4Nhnjfb1FlChbRPRggtKFIXr6pQi4ANVq
H+q4citoJfpmhWru5zbZEiGXmcY1ijCjaZ0bajICRY3fG0SGO7cK32niTXAO4y3CNunlu0YTJg/6
C3XGEhhipQdhE+rt23uVuVHfuV3jhoXb0XLH2ie49Rs7Z2syl2lYXbqkq1SF4oHvtN2exNdj+mdE
DOTyediaSuEKhCxpoWXV4iMhBjb/HLJjNu85SAxrRnbzViWizHytplIsTYAOZNT1y8Jl3EM+Iepc
BI0UVF7MKKmbrGskhy4PTxqcWSMK1qvk6OoFnxr8M5T52uQqS+3y1F5bXmpHN80OrFW6823a/Uj3
/dVgU5ttWM/lQhOfSGt8IThE0dWDhBRGrCStF6AUts13l4cos2iQuUbLHNT+4CEKHmjfKUsbOnwl
Xjx1oAuyrtvqKUw9pm8MZQtoGepqO9JRqYpsccrKaVeF8Jeu8tFJB7dDiuTykGTmaj2k5WCskMx+
yMKPuINavBeDbUJvsmLweTesonxtOMpvmQ7tK/ElPsXQ/0vNxRlp0EnME2ez3Ed+uj4RhBM8qSGZ
OfpKnFmL7Qnc+ENUOJDWPqG2CpVG1G0GtlFDQZf1/rrjPjGFE81pGFqQIsB9nVfPCbQu7SzNK0+1
0uyA5l9DB5dbRiCaEyfTS9QZGUpUsuraTJkCzpxI0d9INzfv3VgoINzn40kdxvKX0YbQylRiA94u
/BObW310yOamdeMSl1fVtfxvOqj+Uzep0xvCEaFTVqPhTgkCcM7UooQsMYPgELTM32Ut1Qubl1Zy
w3pw27NpCo547o5PcdveIP1GoclZGKNbWXr03vOpPHKEog4za4w/UNWLHaQJssoxFerF+violizb
JxV9RHbZOhgFQcWhEt0XVrSlPiQ9A4iH4ZxRi4E07Hxn4j2JTDhB8CbQXiDCNqHkj6GrJTn9FwEz
Q0X85B+o5VPWh6AeLK4o8FSsmBxNJbZDfiitFwV8Bxq7TkKwyxleajqXj57MQqOGlnxEIVCTLOzY
Cq8dJV8c9GnM7LpJd1O+0D13x5rm+zCIDxNIE5tWfb4MK5tXjhe6juoKBn9JMGJ537Nu4ojE+Q0O
O3voKZoDoT/2FvvIH2lbQWvZzbqGE0yZHzKqqCPgEvVhSBuv4T/idotQRXb41yCCFWM1t+aiB0hQ
/MkLO0rcPn2oas1Oi2vimxvWWVodg4cbuq/+Tx20AAfa5QGswCWCmUlop/4rOJfL2nJ1306G7x3O
X9PaVj7Z1tTavvZ2ef2kE8oRZwQ6dDREIr1UQfUmLxC7YuQ35cyJ5ue22rBs0vlcYQiLVmVUr5Ox
xqKhNzaa90NAXIasW/5Cut/GFjWhfER4C6NBG+8sMTbA9aQI6ICTnuu6rYbMM95GWmzUTsluIHRx
/j8Q8Y2fDCgDUJY3T1U0T2FOUeBgef9lZT4hBAcI/AtK3ikYR1NGXsgVG90yqIn8fRnlf3GS/7l1
xJFAN4HVZoNbJw/QjLo3xhkiix3c/5+ValvKaS5+sMmz+q1DJlum5QL/v3c4F4aXT6FGumKJFPmz
rY0QE4JJTLbqEbZQBC9OYWmOtymsYoX4EAVnYL8L/T//ZQpBtA9iACjR4CF8bvCDyjKSfAJIFz8G
814dfsx0n2hgsAn2WbRTmrc6/BFt8WfIThUEHf5BFW40Q8HTvh6B6jevUfUUaTHiiNdKf9STxwTp
2cuDlE7kCk241FKwdSAtAjRFeYn0dwOJCaT6L2PI9+IKRLjDphG5Yd8CSFw++N0dsW5HtbBRkjeF
bhOgfGTR9nLRE7hxd8ousfWNLSxgGUIzB6n8pVrO38+Q88mi8LYbgtuaTa8M0imXxymDA40FRISQ
LwMDmwBn6a0VRTHsYa89tYlDzBhmN3Y5qoMY+m8vg8m2yRpM2CZ6q8+kSABm9Y++ea/x0h3oG08L
l7IjyG0vo8m2CTwf9A7BFeCouTw/Cn6H1JKvdagCI+U+YLUdj9TL/z3nAio6VyjCqUYclRa0waVV
WLeoG8A7Y5+Q+zjduBtlLtUaRvBtumGcJygRwQ+Y80PaGvsGBe+1zndlQuwOSfl8vFO1rQaOrSkU
bksr8QNr6BZU8mJ1f0l7Razvl1dpWXPxpbEemLABI2bpDdEA0bVjak8W8hIlJy9jblw32rfLWNLh
ICG3sEuBT0jklspZmrW9gQjWgJ2ArvqrwaAvNQLvl2GkQ0IE/OPKX+jCzzde2RaoUukAQ/F0c0Zu
3Xel8VcPin02jvvLWJLzi0AneHVwyetIlArTV8eRUUEpA/WV/HBH6tIZ+ls92pJTWtZZWKQzFOHg
5pNRhCirR/NnfSjn1q633DLJ9gaAqTIVSVOii677ZE7RlPgAoEmDhkxmzxq6S7vvM7L2qq+8h01m
N9zfSG9L7BGC4NDb0CzTgM6zsFAWioz0oEZ7Juh9d7nq26NpPCzlx3F+ak/o3Xy4vFiSjXGGJ94p
AapQfAV4Sr/TOztuikMKavIm2RiXLFp8BiQ83/PQNNMmBJBWHUvjSAkowPfgm0qsJzbsCHi70+QA
mXcKArQWTBmqMW+cAclRW38BE3io8DCiw9JB5EzTTTpNNgFhfH64PJ2yfPAZiGDhs6DD62hZv0SZ
PDTgO0Zs2dEIfngLAQkWex2sSagNjwWePBsD/F/AkdHQQYFDuSqciWRm8zSQrnZ0OI20SGyF79Lo
OTceG6WwfXYEV4AdKxuw0oNifaIKWxZClGRQGTqXWbfTwC1OHDwOd2q1Dwq7zJJdspV0ly/kJ6Cw
ZwdfzzNlxjDr5qbidyB6r8aNB4x0KlHKojHdpJA4ENloJnT0lkGJpm9NjdpbqNKMrgoqDs/X9Mwd
rRwt0yaB7GdIYpsas2n3RrHVayYbp4ac2NJkDOpJsWojM9tJSQY00Qd43voBcch8Gxavl3eszFqv
QYQ9o6QgSUMpJRoUq8AZk5+Qf1J912LOUO8vI31wv4gmew0lbJRWteraTzEec/QC0xnLh4g+h+Xj
2O6tMbGH0kuTmzB909X93B2G1Jl1O4rQB/Ny+UNkNm/9HcL+aSOucqg2w+ZlgVPqT7k6ufCtIUuw
VQctXUGUScKLRYLxi0JGgrQRDSuCEetQxih2E1GcsthdHs5XpmRuoKrmE0VwiUKrDFMjBUpMM1dD
4fr0xtWrXkU97d6n1z3Ldj45QRlDY87YvdDkL0h5UJN8+TOWWfuyuquvWOZiFdebSlUd2k6D8Yk8
NmE5CxT0UbsNITNTI27ZbrxKpHMLUkETHfKQ3ebChWJy5qcKA948W6WbNhT5HUZeKUTdNgycLvM1
NDxeQUKCWmOs4/nQ0rgKkzLEBFN7ditvdKmNjBlo2pPbxEaSx668wYtQCWynf+vDtItO8fOf0svu
yG3kantcZs+pE57Uw1YOWz4H/3yYyPVk1kPVjQM+rOKPiQ/G+PkIhY7L6yozEES1GOwgSpup+Byb
9WFK01yvUYrzVKEwe4wP7XQFhQ2NbJUayOZ5DSXYomiytHHWMZy28VTkLRKylRbcQhBMUFa16ZDM
QChQNNVolZ1sZZOkN8d6EIJ1iccxi8DMhqbL+Ejr69Dwhuw1VA+xgbT/ld+ctHEj3yPbBShgUBnI
JcHJK95VXZ1nU6wtu8DYqdyropO1BSErx15au/Eit0CIDtWh8yPgGyFeDjF2AZiJr5pds7cst3mP
9s/ol9mhWcv1HR+UxHbGwP9bgPr68iaUmew1vLAzlCKj6bQMMQKxmQo7Dc+YGVfR/F9w4OujLgQt
kdjv58Pk5qDGTYRhQjQZ0rpG/GYWd5Q8Xh6NdMFWKILBVokyWCCgh8GOVRSwHkw0TDTdhj3Wlm8V
DbIOmgMVPAfgUPr4+8ogDyTtWF8gTm/x7FZR9/U42vzJD5662dZpcZ1Y9xnwDb6z0GC1ddJk8KjQ
RQgYvCVIuIixjnQyg1ArJhTQL+V8gzuyBxY+0/Gd5N8VCIjMLrQLOQ6Ffke26uwkx3wJH4GXEJzo
FMXI58vYMLw/ocGLNitV+c3Lyg0a8MleXkQZBkFxGYh58NbFg+0cA2XqTTtZJmKnZV/a2kR3qLDb
eJ1J7lRClig6XAdkH0QeB3XQoE3Sh61DQ27PkTfPkFzhf7vIa0aU8PGNLSM5ZWdwgukywylToxlw
yhDvfIXf6JDnqXv49HSLpvDjahJ2J4HcHBh4dRBRfZEnD7nR176FMuThqrDD3QCFnsIGrTnavq6K
PRijQCnuvXG3sum33glt5sR24L5nbnLSHTAXvmwxYcvmevVB4l2qWGCRmhe99BmqydEfsOW6MNkh
GNchvlrWW3XssgcxJgDsZgt7FQqHBVPTB7QwGIiPHU0DtY3iZIaLUb83P8MDOjteBshAMDuZnMu7
9qNv5eu8f8IKtofUPcKTDWCfMm9UbUgzdXvUX9r+0biPTvPB2vXXqT3almf9Qog+s1+t42tz8ANb
t4Nd83ZbzG67m5ytaniZF4v5YCbneLrqVMx4gPxeRa4SH+b/UHYlRKrad9Tgctc/gbkEBfJQyYIP
ctxi0JMd4zUsOT/GfpAq2qwDNmjAmQ+eBP58eca/cuVDDWKNICy0rg60rxgQxvfe1Q+GF90Wt/HP
5kfk+I8UMWA7eDR+lnAnUY7gXoVeYv/9//wEYdGzMqFBGmQQEHAau/PaN+1kuMWP++zm/aW8ofvh
2Xew0lCQt6k7XfONTSerVjqbAsF7sEgQILeKKVAON+Nd9pc7xYGaB358/1ns1Rjisrbyy3jkj9ae
PUz278vDlz08z+AXu7e6CccadURGhOHTuzvumPv+TXOh+mMHD+g3Ra+ipzsQ8dug/f7oa/hy0tBN
TrD8uI3EV4OFktYym5PW6XyogO0oeENrCOyNpovEqArp9+AKqUMVlGiQifsVhd64lQiQ3sE6g1ID
SvjxT4wgTCUrTbb0eswtHtd6aydodYdRhuzeXtePhXXHGzvoUCWU3878drMPWHahoOzVwPhBt4TW
7/OJV0aUvhod8Ad6zWM3AK8EKAWGLYn4LRjhDA8L83qjYn19BSasKk5EM9+VOvymtf6Gry1rYUdX
lcFNDqpiqPsJQwrzsNXospesO99p3XDvP3APQkHf+Xdtrx/66/GbcpP/faS/4XXscJXsGhc8T1Db
2zpVcou5+hRh2DW6eodAwewmE45tjzcwnqbxLgMXNQBBUEfsfq/u5it23DhQkn6ixefRUEgGtg4E
L87XdZw0NdSMGJPQoqaZjXuFQNIRTevDmM12GE13CLC+tq3uEfDeXwaXGWyExtG5h6NlfUllpEqt
V9WEY0WCG1/90/vfLv++xDkn4ECGV4Ijg8eU4DuqE7UGqCbj98NpGu2gLFiwG7UgjZ0mCyrvMtry
a4KRsBaaLogRgLz8i9YaZWoIolPkdLMmtVvFeqwgwxRRVPNHv6AmuBGFXwIVl9AEQ1j7Wm0GS0+n
lQdg3LjJasf3mVuY35KhsZPmBqQml8cnR0TghYFtdNHDPN8pqNkx8qSBwWNR6jU13onGc4yOqC7T
H4fub+oHDpq2N5ZQ5luB/QynHI8sBG/F3E1sxH1rUhSHaJC5pLcEmlaEQLe19tThSFJPmVPHUJA0
f6UguaiTY6UfLo9bsq5nu0hwpeMAHOkgw4YOZtse89rctY3uTbx3ksiwp/DlMpr0TGDLotpT5foX
hZqGaRC7HAr09LURShOb06imGy9j2ZwSE29iCxUcH5Hx85UM4mJCm1jZOkUx2VFf2DP63ayae4lf
XPd5foX2eVsxogMDLfbcQHZTA41DrTuE0i0jLDP4qG1lyGfqKK4T15f0WaD3HQSRcoV75dg6huVf
Z1O6H/3xoKVkl4NOhg2PWgExJVXfp910zIlmV7yELER8Qq+GE6IRqOugm+X/ivPXBMlK2pWg6YNQ
RsTBNNCmSJxvUfzKokNguLfw7gGfCDwD4TwkBgmVQMWXa9VPNpw0yybtS4keqPAeurpjfm2qrX15
c8gq6M4whVNv+rQGeREwgyaxwbFk57riBIMHOoGdWtyN1o2WprbVoTpx1/2HsPAZuGBOw9QnYzwB
vBuUH20TX5n8e6O1Xpxm9giiDGN62xiu7Oitp1g8ejmnzdguw4V4AEeML8xfEgSkTcM1A9MeKlev
D2oQg4kCYRcImKn7SIE1/DNM18z6s/E1i3cvmNyz8S8GcuV7Ii+WBuqIr0ELGKgxTh8Vw9QlI5Sx
E4/591X+U1UyO0+eq/SPwh838GVXNUPw1sRFbSAZv3zfCp8mWl2Fi4ZqR77X8HKN8AnRF0KOkAGo
2c5KUGu4lZuXPaXXmMJzw0BzOWh/oU7bpI9hv+PR1aSYtqXv+nHRQ9+wTBLjd2bsBbRwGnQlsHCp
6az4mUNv92i1pN4wOZJNdQYinFuIlCpBsZRNRn1wDMAvbtKH2owcZJJ2LajlL6+aZAKBhrQfFBRg
4EQlHxa3LBtn3JpWpHqMzA6PQIQVfW8LvptiOAhauXFPL98vbNM1IhWS43DbtLjvlopN1POWJAWx
XuAk6X+I8AMGxTWgJcXT6OOlttqNCtgKhiJGMa+CJxmU6eZfqvr6X+buE0I4/j7RQTG11J6qcX5A
YNQ2RzCLOVoOpYYwciDsfhlPujMWwQ3VMpEpFuM4+hihgKyoMKQckuf6rvHv6mjPUyikbMkPye5g
KDx9Yglbvc+tqW4GYLG5UO+ntryxIvOhm6192aM6WifKIzGixtYQUbbHJp3u0UOtexUNr7oUsuot
z7Ifl4cve2OefZNwMqy+HMD9gG/ywVquF82vTC1v0zR594enDAnAxPfdQfH3NInBVZrjsR+8ExP9
qpe/Q+ISLM3OIBkAU7aJtvVzO1cGOsrEK5TWFdp+qF67FrTVz5m6VWEvUXaHqvoKR3j/IY5R+Woz
oHnNVVLQWEUHH51CDgyrTfevys3kNnezl7nBo3LaarmUHdI1NjkfY29BRI8VCzZJ9jSNd8gIHTP9
v0zlepcJ/kJRgL2DLxX3TX7bW/RKawykdp7YVp+6bMkQoUeVExTZGLpwz4czN3mBlB9wosDh6p4F
ybFAC9tmQaks/oMt+gkkHBuD9mMErg1UlPJ3Nez25gRZjsJnP4IwP+jpi2lxUDqNtg7Bhax5bkh/
31HrucRm1fLkNp5UN7KyDYsrtfGrjxLOTYFaiFGFLpyjQruTnQy4Zg3fZwylymj6GbckO2V7Zz0H
wqIqitIpNcFkQ71inlt37N0CpUn//hByC6uJSka0iIiZyEEd83qMUTlZlU7Iyp1fgAoGdWyJtnEd
yyfvE0gw8kVs+j3IdNAzkf826HzPooeO72judtO77g8bSyXfqJ9ogg9Xg1YEGltAa3QdQQBbtUBB
r9W3lupenr/lh77cwp/zJ97CRcaQb8pQjRxGLw0SEBAUy9rMaelzFbqMJ9fjsL+MKItSwssgjHE8
mEHPslxvqxs58VEE+tFHMWfjYUSXtobKkDwq7dQobhN9hMJrueP0d9f9pfkfgk5kPL4gGmK5Zpdt
fIxsj66/RVjVmZIqyTNc3c0AbYgapRjuUOmha0Rhcrg8btmSrqGEJS1pkfLYAFQyBMe01+wg6o5o
oHfmkTiXoTZGJTYHg59vJONCNEA15aaokDzRycFkD5dRpL7BakQfMfjVQmLXpAXzAeMr6b6LjGel
QPE8bT0l0O20JU6ioShwMPcj2OinPgatLlKwYDWMBu5d/hbZ6YRVh1wuGuYRdRbuSK4OnVJRbOMm
gIh6UdsmSKcbi56G9i3SRhC5QbfnMqTMC7PggaFAAUFJXcw2D3D46pDDmuqT/sMCZaLdFHEKUOji
VTqZ3CDQNg6rfF0/IYXb2C99tGOkgGS8Yk6ggB2ujobRDnu6EbaTdX6AGMNEqpDhoIJ14fyQZtqg
REzHhGateRMFv620uyIqVMbDxIuTv4zGcKgtm5HuWKj9hvVbbkfRKIFriMCpQh8j4vjn4FyLdX2o
AF5CYyqK6beknzdyJdKpXEEIB5/EY6wWMwxsZyY7dEgc1DR1i3CLeEAWfYF1/RyKcOr1HKuULoY8
Tk96+GMA/+poPjTETaorEN84qfpTQSPN5a0pNTU60h+gfTOXF935/OWVlVlNg0sRdLOOmfm7PO72
rCCozg03arW2oIQt2VETHccGoEJueiN8iHgakMC37qCHe395VNIzDqkHMMyBq5uIXV1JOlpIYWMq
4QXD8Uf7fw4aCfhUNSheefCf5vATbRn4yrjVIGI00sWx8LUbkyMbHB+tMLKTrcii1IysRiXsdVCf
qiydMKopyPZjOEB09a+lNldj+NwrW8JS8tX6HJSw64uwqEi6NJdCWTBKrZuEvbX+cNdsbXuZV2Gt
BiXsepKDnJVEeBr1U2S5FVSXkddvH1oGTR8y3HbTEDkBWnmuUzM2tlZOCv75XqICeI+qLlXLAE7B
igFNyHF8V5qjlUV20Tym5d8g3l3emHKP5hNRNJagLe2zvMMrKXk1PPOKeAb36LfSm3b5twrE0rDQ
e/WabtwGsmzc2cNwMaOrLRoM8L55ucA+FV4ausrB94yb4cn4k+3zw5Q6U+fUf+PGphsnUWo8YVpg
XlAG/KXQCs1mUeH7AObkxtLQBF1BZbreGt5iOr7cAisUwbQopI10bXn3xvWeNnc0mJwMReJz46q1
WwaFF0zgBrVsWFGr/355SaUHZYUtXH85aJGjUgF20BrXUwoQtTqBAGVfR1tiDFIDsIISVhGUEmpc
BoDKlWGvgDOGTLFdZShYMBfqTPrj8si21m75+2rTjKVfdmkOOM16KbWHYqmb3jqBW7O3/H2FQVME
jRAkxezVEezZQ9YeAnYFYqj/MBTUqkFTB/VcSI2cw4Bauw15osJ05tep4tble2hs6DbI728OUSPI
O0OQVazrq9q+zDiBK0LbZ413V9Dgqd1hfpmV5gbkDx64Yn/m2vckLx4vD056262ABVMdNTl+c7nt
IgT4rArkozAkrW8PqIsyITwem3Qjqi3diCtEwW5mlEeTyZf7VUXj60jYLuYvo98/aNVSK6ZuTO2y
r78c7084MXwW5moY9ssFG7doUeiC135CI9blSdzCEB2huk4tUJE3joFVgzsLlnOQqmyASHf7aiCC
nZrSlhpdA5CuK0FmpVLHJ9ybmQafodi6waXBTwS0QUOAKj4Uuwrnt2oqbSITpq2KD8W8j4r72H9B
jbcRfF+06P3pmdBjF9+X4bHZSvrKXwUrcOFgD0Nb5FCVwHymXkKvDXITmM8UVCajnSLxAip68Av3
G7eN9D63iLbw7xK4Q8KI56pkTREBNFey5zFEd0McuQMhXkkNu2lMu2QxOAm31GHkg13hCoMdm5CP
5uIszSjxmSKk88wAZO6TNxZP6EEHe+hTHiLpzJ9oshWW2QQXbFvXpDoDJ9BCE9ojx31T5LeMvk/g
ZIvYVcf2le8G4H/detNL9/JqzILVUYIZchE9YBUCtUz+UHWmTX0wErOnyydTeg2tgARjo1J1qNsQ
QCELjxNeQFzJdwuJwWWYjfF8mPfVTRS3NIb86AKzyO5Vw/gc6rOtIAusdd1G1GVrzT7+vgILEwP5
3wpgMfmrld6oO35w9JH2rRbipmGndrsRmic4I5cHKXcE0dG9kC1DakIseiuyDGRQATzeth7sAMwg
yRigk0DZcz2z9bo4kHTC/9dHA9SIBiZamdljiga41Hqa9D9l1h03vmgxrF+M++qLBJtY1miXnGp0
f/flAxhfhv6uT9HvF17RqQTP015BgN9sPSs4XAaWFXlb1gpYcNyatDRozjEVc/VSB/q+NQkkD807
c4JmQca8UglsLX5os+mq5yMyduqRhtlRVx/1NLyyqP+9Mt8G/pI3xFE7gm0SXvUMiaSBgEC30P40
ae0FAfRJC021+wYB+4WlZ6jYt8sjkd7Gq4EIbiExrYROFANJ+/u+PQbxe4VyEkN1g3GL/l9uYD+3
j2Bga7/sLX95MFXkuiWPjT/u1fJBa+8MvCkUhlzB98tjkx/+T0DBsga1mprGgN1RQg0ah/7QqNBU
HUfvMsz/ciA/cUQjmqNDtu+Xc5HdceZV/EPcL1BRJHRMEifrOref7UHbDHEvu+x8+1MVlWcgn0Eb
GwKSwoyWFqr5iAoHuIxOjR/tfePKxI7H86WL3xLEYsbY6fPTmLl119tIW24M/OsEAx9E0khKQnsJ
8njnnrFi9nqDpDQc8ApUVVCUmXaJem1ExPUr7mZ0clhxX0PZMIXARfONKrqbhncq1OMvf8jXTXz+
HcJ1QtDm34UVviNs53KHiMAA/pFQdY28vvOLGAzQhG0JT0nHTsEegyYgSE+JUgTDTJIgoTrcMes2
NQ5B9T0pNqzM8tlflhdlsJwaeGGrXJjefm6Qu5vQiOObJQLbwV6lhddxA005IXEt/9Sgr2XDyMuG
hfJTnemEI+ZsCFtKIQwbysCwxunWBCVsNu2C8c/l5frqLuMGWWEI53I0rQB18wYeVJAbVrBtNut0
tkYhzFw0VSmk8DCKLISw/U003Vbpz8uDWD5SXJz1IIQ91yEyYCkKIFh+p7AOBG6eGZza5l8HPs/n
SnBgBqyHthwzZ6xu9PF3gYaG7IHrG3F4+Yqg/gJRFlADiCzV2WQOwZRiRToy2G2wS9qNJZfP1j8A
IkWFDyWSSU0AUE6Pdb0kg0P/kfT+xu79esVgtqC0CFJCsF9DBeHcIAUsQoH1Mlt+H4CwEuXuMLxz
6dPfZtzlzwFVQBtvlO332Y9D9Dqnib/xiiDSqURJGoqsOcj1RN6bOTYJn+agdepdcYs29WPwiwZ2
Q9Hh46VP1Mkd8/Z6/q0/QrjqJ0fvT+zUJ9CgXd6dkqQZZsIy+MJ7iftBbDrSK31GqUyEAtLUJVej
G/0yX9DPevDt7AQF6tyzvm9KG8mH/olJzmefK70RQtcKIk7Ryey/k3+fbzwfk7C6davEWuzj90P9
VJcH0/phbXFHSw3HatqWIa586yyyBsXggDD5rUKPAU/sTaJC6VmwOE4u6NkR8BGOdM+jWTVjYGTV
woDxiuflQtLQ/PumR4ruGI0tXD+IoYrvBBUqXdjlS5tOb6Z7Pif9Y+rzEIXBvCNvYxIWW92psnsY
oVqULasa/lFh9vCiT3QIWaO6L4WwW/c3MFU7LrDrGWjTjfH58h6XbTfUGUMqBMzlaIYV5hH5sGrQ
O9gUYwTbEzfx6sk3jpF0QOhiRBqIYVeIVAxsVmM9M3EDa2R0c9ObaGLXaCoCEV77eHk0H8suXiio
dEfgQUeT4Nflaso4TZsWu/toHdqf5EYHd4c9/hxuEwcMCOSdH4fdfGvaP/Ib8266n+5ekO4+WAco
z9koXvcuf49sdtefIxzmapjVOSzxOcsijn6BkNbTZQRJ8xxFxvdzxMJ5jopMJ34LCH1Hb/0bNMzd
ty47sNvsqntR3P6qvIHA3h5E44fslHutv+FfyQ7iGl/Yri1pKuRwgG+AUShNTzy69QvFLfDQujxS
GZD20RKLY4FWXGGn5rExqIWBnUqCENwhR2jbNhAtyf69WD0MJJSXoNQINu4vUlwjxAKmBpzL/8Pc
l2xJqmPL/kqtM+dcEP1d99wB4L1H38eEFRkZCQIEEgIJ6euf+akuMipexqsavZWjSG/kgJq9bds2
Q1f1c6LQ8VlC5S26+vXFfLYm3g/yYWJEdeyI6TRIgE2FXlp906l7ZCLZPMsvlt9nc/D9UB8myFCV
XmcDDJWUxwi9/P3MvngynwYM7+7YhykACn/EHYURdPDI6HahF4gVPX4no23QPA76CzrAZxE9NmQI
JkPZBhzGDxc0LXIcmjBFtj3c9j5krAjMJOrvNX8N4mfa7379pD69fe9G+3hx6ELXwIRQnzdb0X1z
+BdI/qc3Dy3eJylXDPOxaNH6baUrhe0+hDdMdfTd85YDb0mf4uCxMbnQr7++ns8P53+GVqfX3x3O
vXINS06hVaOClQDwjS0TvR5fZZNfDXNaze+GGWOWMs0xTBfughTt4T4ixa/yrM+ezfvD+cMqssKv
nIqh0bDXD4rv3fTu1/fqsy3n/fd/mGm29ThTBN/vyS1XP7RPoSO9Ueyr0sdnuwFB+o+xoFf0L1RX
43kNug0xB9yl8HSdhWSr3F2iJRKiL7brz57L+6E+TGen7rugFHgu3Ae8advCrx9EQotf37ivRjm9
/u7pOyqaqmbCKFCagqtVDrJ1BI25/2QQaA5FJ3ErkJ9+HsTOJI2m9HQp5DtsZWL4qk2wp/r1IJ9O
AbSw/n2QDxnqWIFZVdUYhKLjy/q0iNCo3bZeVs+3/8FIMdrV0CfnRtDe/vlyCAfa3XiINONgyoLy
olm2pbuCjemvh/mkSoqUDnndSXQ+QpfFh0m9tIYSinpFruIAfkDxfRPEWeDbEe5eMrNAmQxDz39Z
rSP5VTfEZwv2/dgfZl9iJh+uxKgCk97mczhe2tT7Igv/bD+FIkqC7BEYe/wx2qxqW/eYLyeOToUt
Z+5VEUhopjdzChrcAN3eaSzbgiQjlA/1/EWh9LOJj2wREwZiSAFyk58foopJGVuK0yJuEDlUkFzm
ybFMpi8S5M9mpQ+E4dTfCG2QjzLtc+ekAU5dHErliqA7r1JDMUGtLhXrX8+WT6/nnwN9FDgXZtA1
P8Xuvis9nXljOd30jGsXIAfDivj1aJ/PzXfDfagBA6IfDBsQSUR0yVrqZl3jbpMFh3wXw+SI9vmU
guq8XMzcfhUnfRZWnEwwwxRAJIwgPjw6v4cP5EITwB7AYYP0mvMamqfiWLekCLzvE+Srfn21n+36
7xO9DwPG6bzAP++068N3M3OnGt69Ie23RECOWaF6Kh5/PeAnrZ6nXCGB5wvK0acM6efZ2XTgH0qN
zjvsQI8OVnpr+iJaoJQVlZuOIVybpyYj6CpDsyE4IfD2nr/iO376jGMwyaGaC2U+FFx+/hFd6VkR
SIAqTTvvy5DuWJRkzTivZ1hhL12VKXPZ1JAqrL//+vI/m8vvB/6wlaMYLwDxYOCl6rOZbnt0Ok7L
F+HiZyszxiTy4K4LYauPenguT8c2ihAyOPHGllAv2STRt9B+9SRPc+NjngtWwcmfOAngOvbhSbaz
DoIZiji5V11Grc3RfZ3TttsqT+5UO21paG4i/oT2ztxWPdqJvT3p6y/aLD691hSnLyie0PD6CHjC
QJ44YMxCv2PqclBKm6HK2LjiX53Bn61MGDT+fZyPuOfSuzIBwwYzpm+ufdqshMefbekWilQZF98N
/Yqu99khkmARuAF6H8DKPb3+Ln4JLAPpf0E3e0l9OAP4lm3HAXlgs5SXvj+cLVrVORmcMofx61cG
TZ/tC2BxQ5gAdSEQqj/sC7Cgkc1o0K7vh98afanYm9X5ItfLv99HeuLD+7DQikFd9T9m1ODaO1VL
kLpHyQOXu6Z5kvS15U+z+/qVbMYn5T2MFUDrJgSjFaHYh4tqdD8bbHO4o4CUZ7U2qGnptVdfePBX
9NYJgXMSeSBfpaafQrjvx/0QcSwtnJhcaLHlbrD+vuRXzlaO6+T52rlP4DUsV+P9F7vMp08vhA7C
qd8T/z5sb5HtUI05dVQnHRpzw2PgZr734jZ39Veqi58tv+TdSB/2sy7UQ0JPIyHOy2Bkx90X3ebB
V5rjn7CY8OjejfNhMVRL7C/JaZx+AlPW26qsy/q9fzUBkS/EpSjz8PbXO/UXV/bnEfJu+ZW6+ds9
pCfZE3TMDg9DC0MVdv3rcT5p/cOlIeWCqyg05shHgN/KeIAy8wLwahPl3ta7XQ85rMKSC++5urF5
sxGXEH3QmX369cCfHUXvxyU/7y9TB1H1IdGYlfJbpXaQkKvS9a+HIKfv+HhEvB/jw4pTbucPrYMx
1LojGbkX+7JYdslOFuXNcOvpos99SOWFRfXS5QeQ5vP/JK19/ws+rL2uiR3f6XB3LSGXrXXXELzK
IxA6bHIJk+Hdnxf8X6/Lf1dvw+VfL03+7//g79eBwzOxAuXo5z//94K/9X+57F5e3+T/nD74jzd+
eN/mbTh/Yf/6pp8+gy//2+DFy/Ty0x+rfqKTuZrfRnP9JiFR9ef342ee3vn/+uJf3v78llvD3/74
7XWY++n0bRUd+t/+9tLu+x+//ZlD/Nf77//bi6cL+OO35xf2jb78ywfeXuT0x2++/zsKF6hcBWi7
RPfXSbpYv51eIeT3P/NM/L+L5lqEK7/9pR/A4vrjNyf5nUBT4JSHnsoPXhxiY5EI9E6vecnvEAwl
UD+CZhlqL2H0299/2k9P6J9P7C/AEy8H2k/yj988NNn+NEtDSMbA3ALYYUwgZY6U9PT6u6U+cYPO
02BGRaAtp7SoGevpPiVMZB2RtO9QpU9CCx4QpIl+yNFbHsRUsjSApyBUbZyC6lh/X/zGTJsm6Sux
T5nrLl4+KZq8hf0cUAhZsIrV513NWhf9ivEw3NO0TGRXtFW67GzTRN4zgcZ4d8lCsCDWXuM5LkQV
jHsFFQ6/2qVOD2ZfWSK1PKvgFQjTcdHaecVm/Rjwvjdr68DIbQ2fZTijZ4a1zOQjabxRZf20+FFR
8dQdDwQxdlBwT0vYzLHKOOKqZCAPVxlFBy5buSKqktU8DHO0jWvIlG4ii/5fzxfV82ABPAwIws7o
pOpbCxfdA1R35c0yJti/OF0eBRhVe5P2CX6YnG9GCR4HLYengLMpY3P/vYs7ZL7G0weNm5tNJpiK
2YnFS+ziFqMOa3dlyrotFZB3D1FPO3Pd+cKhAewXyGxOZvUcXPQavgxwqtz2Ss8HKWF0S13/yUxU
5SV3k0PPZHxJmFuumsD91kfdXJSumLf9EocrU/sPaWzVAVZGal8Hbv+jXsJpXwrubyBn6iKL1X4h
JB+yIcCxVot4egxZUmZ8MiFKYaUWIu+CifsoiOkhmC4m+FmSHuRkLiaGxqnGb++ASSswaWKJB5WN
3B3GK0dCDPxJg4cuDzBKwkeyvm8IKsvjHKcLVC5TNgZxTiYfTVi5P1bqokFvQeY01QFux0RvRxgw
duchopdeuGW1SqKZl6seOqy5gqc6uvzTEP42KCqHsFbuBYnuCEfhCZIzt8gLeJY0rsrcZHTyxQlg
9hCPdtUwqDOUo1j1qULu2VQBPhH0gXJWyaiS9JpS0kXryEnnM9k4qlhKoq+gltDHYLQkwr+p65Ek
2RzO6gm6qUmwhRITLfe2qf3mTFZioHs88DY+el38rXZrN9g5fjm3+5C7Nc+0Pz7LDlNmiPowXldm
0dWmqxKCUjezfNsl/RWxIzzvUcx6sxBR37VhFNy3AbLwhhvvsg/huDebfpv6EecQEPPYgSVOkhN3
jGURDj46LTtNzXquHFRtrL/08lWiW5NmPoxi0Vy3lBtPw6UaXiOxhWdoZ8a2MEsbpbukNJxcRjVP
pox6RJ3WgT0GqrqGU9K5mG23gdzcmy853CUQ8mZkEP6Dg68bHmUCyb8Dl20TF47ntnvHmLL/Vomm
HrO5C7guYhN0UbG0fSgOXRzJEbzdDtq25RTq5lV1bZuCXxifO8PgtPmoVQhJYohD9XnQqxqGnGHw
bJqwpsVg4lc6kF2rJD9ig/LiDG6heKZoPo3SnFeCyp0XuuFDsLB9gOvs17qd3W/K9H40Z1qN1MG6
BEkFewGPs9HGXVIkODmqrOkAHa8rtlAGwIdoBqEyX8k9hb5GgzkhbVHrvh6/qU6VNIMPhiNWSpUN
aE6ObSF1graoocCJUaZbR6i6WY0jcmDF5yCr0Ml6nHrPu8LiXVYhYJizOIrnDa9os+mrzj6ZYDQU
JE3t5LGSbuH61fcAmEI+++DnShG4u9qZ0f6ttL0zbnfhDKPMqM/lhqC7eG3m7g0OV+aA091Zk9KJ
ofo4+YeJ1cE+ENR5TWbkrflYDejPDSPh7rxgNmI9ejbw17GQ4RqgyRsoY2nhtdQ8i6l/kA50qSiL
zb4Tw7AWMo0PXj9mxg647jZE2OqH3/Xi0DM1ddBJ1rCFxdQIHjSEtrLeULuPaD1Ch11BNVkNJ3TA
D1R7RMOrLcJyllu0/byldKivsd+WxzSxPBfl4kEi1EQsHxM33MQRi3YhG6Zs4pF9Bvg9rB03ts/I
3mlXNGXZHJuu73aQ42yvkjHo983CkP2QH4tg7ZTFSZlA/aocjmwSdq+XeVoPZUiuW5vMjyIa9AY7
bbKjrar2ieLlnQ+wZBViGxSZqAO984zUFxRHDFJw7Rk/70n40qowffJND8FeQpFMiqa5MtD3DJKS
rWMPynZLB8ypdYWDnqkWKrN1n2a+jnATFcJT/JI4Oi5qOlDaxeexlrd9yZyw8EUqg1Vgwx9JvVyH
YR/sGu6qzdiUx9qoYi4V7sUwbAdOXrg3514kLx124qjjvGSid2/I2K/KvrliizhUiZ/HsVzWNjX6
QKhv1w3nA1gq0xbgkFiHBvlGf4omXRquJwKsYcZjW4+BuSanbhTTRsUYiDmv3XgXeFaucP+D+xS6
zetGTyD/6SDd1DSuzpYycdc49bFbQIFsHy0Q7KwCp/oWgGm+t9aSTWjatqhVPED9zNvGUJjPWapp
1oXmtVKVvkq03Y20vh2lCbLeIRchr7aGD3AdpYrAZ9uJtMkBR29Kf/4xqOGq5TwrpQsDI/9ZjiP0
Tuu9HHjW1vMCZCEpFls/VEIXanYv6OjtYwLW5RQla5/S6qzpfEjUjc11HYtj2uh9ndhm5Y6Vl/nz
cE90uK2jIQ+lA2+kUEBKLW4PjUjNbmk5gXeo7M2GDPauoRxOxgBaIUnuXkY6wbUs63Tw3SI0EU7e
cXyKfBTrmkVFRTgZbTJrwnpFo7rFvhS413VbprdtKsLcKmoeO0dU94mAjXLuB9LYtccrkma9agJZ
8CUe/XUKGlW9s1Q5osu6Gkq3o4y6F+LbC96HfBXVbCn8aPSLRElYPMyArbK+GetXoqtuJyZvgCiu
1/pzJtC7A+1Sv4NrBjPtmgLQxWYN0mxtS/aQ6MQUqWvLzIwWpTorYkajDVYQX3uG+TtUIQIc6TO7
kHauJaIMjn75dLBPY0/cdTiatCtgnh6vA7ATr5weuwvcILQFpXtqWLQBy3RBB5RJmAOquYNAEoUb
IvLGwCUnsy31zyqfqPhBVZFIV96kmn5FlawuXaAtF1aSaDtV1L+YoTZYZ6IyXpVpI9ooq7lqdjoN
8N9BFw876Xv2Mm1McM5rsRQK5eKVXVqRq6qds2XGQycMMoFVH0FaqOyC1aSpe4HCq3tGaqSy0HVC
D1yg5nvE6N2VNu3VyIlz0VauzY2PuWsR7W8U4eYQqnA8A4/9mjrLkwAf7ipBCH4idlwgBFyOwSxO
wlVg7BbQruzXHWc3lWwwoSeP50kz3sPMeiz8ND0S8F42S1CzlRzAg+91XF0gagEWEvfnWrr6osKC
hliku3Wpj7tf2rcqcl662Kv3dayqVR3TrRmdnYwa/RImjShC2aYr7dpptwzCFCXBwZnpRfe3eKzq
idWzPELq7XUJrFgrwdvtIMMH7sjxHCmQv9NzOGRO1N/AtAlHmIkNxLS5HFfBgN01d/jUUWhQUbY6
FZGOSYjzJFchb7bdovzLUXT2Roe23fu17xeGJGcddP03YbRUO+XjLAmpMbdsqfsHD/IPGx3FJ4Mv
jxeK03QNncMQVrAODtd0+q5n/4oOC3+ECFWXx8x99icP6tPaZVdl6fCVx5bqFSbY6XFIrPsY1hOM
qAfEfpEYHqm1LlhvVXJtl/7GpT17nOj83VncHYRL6jwdG/PkSrVulKZbaHsH3wborO5Dh8/X0+yN
q34sq298iuNvgx/OF2MdBHdpO8ok80q0aPGqDG96jSVWoa3qZnZtd3CWhTZZoOCrGBrHrEOHKTi1
ulC7meBtkBDpbCIi4mcD8vhFJ3SfgfakEcZT4az8oLs1IX423DPhXa70rqMzQfNC4L3CZUrlMEB0
noJu6Z9lK+rVYBJv1S5zc6G4m+aSBOyiA//1iTJG1m7Ujajh9Q/KX7zNgs4BhP3DBtWqOFO0MhCQ
jMbdHKRzzmPS5bS0ZT7E1u47Nx42IIXTjVB0oRkaR2LsSOlYHpbSUxs+zewqhUBYMibQZ+5GBoGS
wbWXbQRlUxPMdO9Qp72zba0gTRWFGyzU65q3cm/cEMY/vLyqjetDoGKCjngDfqCO6/CwIJAvBmVX
ijpi58aQ5pgb/khH17uaxuHWd2FHv/hAglik4Ro/16gfUmfrT0l7MTh+uOIjh96OX6Uvoayx3pL5
KQmW+pJ5VXTg1iM3nvTrY4CjI29ROSwiWo2roTR35ZDuW93pbTPU/nWDEGldOW6aNd7SFVE/Qg2u
G/s6g3wZBGL70twq1cCapp09qbIZboprL0DCZ3DQfG/6oV0htIXTPBP1NdJ0ZJdlnMrzqBWvTQuF
nLnx+Yxem7o6iMFJj33puHuIwMkMKQzLUrCHsd85HDtIYC+pMrDeDTU9zp64VhDoyCftIfepQsAA
DgvPW9FVZ0kz2AxqRDAUn706LwMxZMan6VYYibuhx6qgZJLrpuXhdX+KfyC3MmQB4a9uXGKFCq+g
LZxMoNDm+WjkiOKd1jhTCRfu2h/lfbMIk0U1OpHaSXPk3nxAZ35AcRDRJc3DJXgTVf/YwCTzztbj
nPUimLPWM8s3PK9w70x/Jsr0USLpf8R03pUDtCBj29XrhgXRxlGKC1x+xHZwDu9WDEDBWDSpqSDI
7ZRN0Y2pS0+11pPZxQLflXLx90HbhAijKxhFRc2xUkkC367yDB2Y14Q0Vd64Dj2f6+RuoKrw3CHd
8RTmHEbN4LsnJtctuMqIAK/SMkxz+HyWKyvoC3AShlO/myB41gYHT9XbuW9s1gi7c6vuWbFAox1u
kvJCuem901GSW6+OLwzC2EOZltzknk063b3WpK+2dTjNZ4mMI3SwkfkZdXCd084ZCqhHbhyTHvg8
8hsnaug3dTqdJ3+B5RFvb2Rljl0U82PpOe26CmJ2K+L2FsCRvJdzqi9mnAOFmZX/HfnBS8Kd88Hr
X3tZ9y8aZLBjZ9qhy/xGu9uh4gBy3T7MHAfGnD6xyT7mfOVEqfNQu5BeRFUtemm8KHxc4EMOaXJx
7FS95Nhkgi4j1q8Q20MCVk/K2yIJf/YHb87mYHqMguU7pkiJZeEPF1wSB4LC2j3SfjjGgV+tBn9o
1uHUBT+CMtC3EUCdLG1Ugu4WFWeDqcbMziUk9Wm7bKH0+qpYB0mthEnY2Ak3LHpoU9wtqN9h367H
y0byaYeULSpw8DoFnxugtJyEeeBVyb4DirJyUgN7jrCb1hELvdwdXKcIAwEnsgDKBDz1xJ1QgEac
Bd4wkBKwVyQIuj08eJEBuz/sEtdriI9X68HFeih448gbbuz3piRjlpgETbu9O56hmxdnZSIgyjuQ
HnZt4YLOQF9uBleMRWLUciA2dTeVsOewSjtqEz8gPEJQHjB5zgfOdlM3Bscu8Yd86DvozsRTGT/3
FAkwDOp+LAZneZfEopAqgpcpOkGhfpvGxwEXlyccTgh1eN/VaAadRwvHXWYbaBKnMQ5dH4J4sl9e
uslbzqUYum04eKwQzD7OVti1b+b4CI9ohqFJ8OZUpXNqQQ6uulksWD1+WXjVxM6GWkaFj/R3D9yW
3NDeHdaSuADQ3VNe51u9gPWNnFBwZ9wImgTIq7HHx8gzoCISXwmu62IYXZKh/s62cIcXO8F6Z+dN
qZePlPwAApUghWhuJGlt1mmw1l1BYFZV98uVakevALr5g6gmPfTKj7aMxNOWgB2GwF9UK5aOlxGB
2exsCBrjItQ9SSLZXiN+Ok+TCX0nRjYkYxHgjp0G0FgEQDRzV08CBHa4DMqln6+cqB3WHUt7wHVj
Cni0k0W3JIiOSp2WhfVNXCi5qDwOuzsc0AN8y41d9eUEolAJkcA06tGPVjvPOPGcFQEd5JDE1bCD
Xoy/Zk14YXq243XSHLxq4ZtxqOFQWcaIHbE/ILef4PZgAt2vkjah22YBshRAE3vjC7kULeEeaMpC
rlgo74ZquTcVkEXAi+S56sZv3RBdEFaOBbOhvp+mVJ7mltwRj84bgOAXix3doo2CN3iitfk0QAVL
j1CO4k48AfExSz5GWuzBmqbHEgafKyg5xpdtB/fVoVIbWS16Z9G5mavJAEEM6pdFlaW/R84+lQdi
6mrJlJD1sGkj1qojmaLlRtQ9pAzbuZ3tJcw4fTQQNqXbFzFq1H4Gw+jQXEgQvI7Ud3Fno9J3YRHY
CFkCN0tVfS9ivzmpodYVPKWbpn9cZBshg3YXf8l4xJJHbeUgcg4Q96HzNL+l0FZF9tBzZ9nN4B2J
YoQdAVx60wU5YVJ7LjqYpS9RqoYXYoW8MtFGrWPGseVJlIfOKm2aG+7KyntzJsB1V3GktbNvxoFA
rrb3fdg1YPiJXE3KRcLdCH+2hZeWMz/z9UjIHpwKyBwioPXqAzehr1ahN7ZDgU3Ts3sHfTyqOHVF
jftAYy1lto7YcmSRO/uZdUpyMTWx+aHQG9kB/HJFXyxyAvpJAS1fAvkHMV9Ss4366pbZuVkrEyFM
Y2flHN91XmmhIQ0ArtLdeN1X4V4E3reSwA+17SAirlgrM3eJv6vJs/eYCPoO+G2zidzFEAR1nXnw
pOmytgHUwZx0WcvFkmBFWhZmvE+gn9tIF/SJgdr+FJYn4iTrqpp7SJOP0xUBuwzzYVzibcoAJOdu
qfprCgCpWVWq79hNP2p+cAEI5a0EbCnHij20c1LpDOTY+Uxzi7JE7W2J44lc1q3KO2KdFY7O4X5R
6qEb2C0TcfkyJm1wPVMHSkWe6U/mE8eFIESMRNQ/TUGD2GIKb5aKIy3AJgmOlEPYRsy8v2RTzXdt
6sSAOwGZ31sJq1+fJ+FaNHR8JLY2P/yyF5uY0MZkPo/6PBzKRwhqmVU1LRAOVpW3AwAQ7rRXNj+g
n+eYvMaOkaBmMEjvLFlGDuWiRXvfFxIRbCGWh+aFRYaRLaOqIyuE4iLcotOkrjaY9GlzTylMjzM6
DYvc0Zp5IxykuBj9w0KakK7QqwJSZ0DFiASCoPCDFDkaAOL2IBfAEUilzSql2BBgJK/ksG6HmDXZ
MKPOdtsG4bgAU2spTlWzMi2bF1NMwlgrtlXNeomwqIq1PiZCv6AUBCMrgmeznmxa59SWdmVnCwbW
cAloel+ddEhI7cdZbIZx61kgtcxtkl2PkhJSdtj9Wm3AdE1KGsDfJEHUGfZ6E/VRuIZfdwtcBSLg
BN6S+VwlZ6lym3PUOzKNdOWpGseLDl4yuVAL2xAdoHOwA3XeHRbnYoQDRcEBSuaqSVzUERrsJHnk
KbErOU9kxiUjh961IMSwOn6EoEB8FF5AV7Ct0s+1SOr9AogUvow1UFmIIwPlZXZYVzNUbROxVPu5
9tm81nxCN5g/U2kzUPvqFa+r1ik6TJm8HQOfreLaJQ2Im64HlYn2GszLZ4veghsUBo7M83ba1Hxe
h5BF+2EhJb/xRoTlbtmBkkB4v1IkKnO05sg4Z9QQKIkn/EKFWLqZTZwg40Cq1rGafODxgaHA8AH5
PFjoQvKscgDjLghvnyIh3+QAjLkbp+jIfd7mmE1NgSilAmBIhrNpsdM3xZOLCZJbYH3SaY0IPd01
7rLsE1pzsCUZuaoH/zxKR2czTmaTKHouWrkdeZQevKicR5xHjbhIE1TmA1QHci1TnY9tir6lruJe
PiiJss9kKLoP4unWictzVDtwKCKZvoKdF/h8AAGv/aA5iwRdKxvuKcp5I7y5GUqa/ZNwBgHwOX4J
OXDqIECVqU6b6tozdbQFClBfdXEzrFIVkE20EKC3NX50mg4rQ9L2G7fNTqbqpefV6bwAQulHPngK
Cw7p6opxd3nFfsse1BhrrEZRriPXXASORLk/hs537gAhKEa/BYqEPjS9nfkY3vgRjAxhnsmaHdGe
v/WbRRfGtuQWqOybjqo7Froof2HdHUNmlm1caVuYxKJxnaXnURlXlxXHM8zoKVbownncqZolO7Gg
1jRKHNod2l6yUsFfdZh853z2wrGAHwA7LI7QqzrA/owFnTg3XTKIG6Xaa8oQxJZDoNYJaptwR289
KMURu6s62KN5MRt2/Rw/9I3vor0q4bAn1OyMOQRJYDluOhKAYzFOyFnn6jw+3dTRG+MVErimcJlv
CopojjPncQSlb6vKGeFbM9zXLYNYG+QtkSXrF914YPM4iNwLUzdJFmELOfRwGj+rJg4n0Cp67eMQ
RRrwu2/7BGeB36qzKKyRa3nM7vyqXOMCAUdDD+oElZ33bgvsuDeraNHOcxz0Tsaxae0XdbJpni3r
C9HW9a0KcIodWq3UeG4kwqQqC2UZwc9E6vJ5HFUZrqZuWeaDKKEcopQX4Nw9de9qXcF6afEPLhox
wO7miHZFoKN9VDJC71D4gBpbmyIR3rYG9jAFMsJafCvh1XMYy6iMgLQSyf9KGvy3aBpn9HUc5PBj
+iVJ40TmuJnGt7fp7IV/fOf/h0yNE3fh/07UWMmT3tJPTI3TB/5K1CDgXJw4FS5skE6OrCei0t+I
Gt7vMdgY8OdwXbi+ojvkH0SNMP0drtPoxYZXApJWtEL9g6cRxr/Dl97HS+iMTRNQPP4tmsaJqPNP
KhForODqguEJhROwUYL4TxLHO5KGJZxMI228op9dcoitfORVBNjPszhNrEn3ECXvDymA302CCvPG
H0GByOK4Owkq2jhF/bec931fNXfvbuHfCCXvCSQ/E8X+/GEnch9+GPRvwd/6wB6Jy8ZpdAeAWSxc
HHpAd7Bykho/tB1BS3OSrxjq/3onwIsBnw6NWuCMQdHvZ7pK4GoUBpaOFDEv59wdk3E/+s70f9g7
syQ9kWxbT+VMgDKnc+AV+JvoFa1CesEUIYm+x8FhNncsd2L3+6Oqzs2I1JGs3o+lWT6kUkEAjjd7
f2utp9/f1nvg9WSR55KI9eZJQjQWKP+Hq6ikTv1u8GN86cWlTjabHJo+p1du2NZjY1npY6qgxLt1
yaLfX/oD7Xe6tgR5RTuBrPp0px/uMPHtfm49ne7Qvpdf07qtzsem20IHn/w5HCq7OWAzvOyZyEAt
AHMnNvUUcjGdk9eVN8ob6An/D7zcB9fOf/5WAZoKxCNopP6Gj3qdkwZ2kiYxBTFjj4uMd+zNdqR/
a7Db74Itu2Otusl7NXIOATDIVjM7SjmLz2VDuxjh8y296SRjzfOo6P7hob1n7f7160HWox/AYRPm
9/0L8zcPSd3QANilgb+fqDLGonCGb7pVLJJraX52aoOutsxbcUDtRTTe4BIOiGcZaEI6/UEh+fGz
4B26pn/K9IEMJ+jsA/onN6nXDMfrnVv4fIjQ9IrqcebvvE4Yz5kbrH8w2PjVqAHsZRJC4m2BLn8Y
NZbXV0We9fkuoP6y37TyrLCkFHI/DOsSZU2e0a5Ylp89rwAT0HG6Xju33LWW2Z0bSWY8ikX/yXLy
PYn79lIYyqSSWciBhP3R2EePo4uDrsx3iYef+oCAY0dtBjlQSgxYQz8u8oY6+MOj/zhB2Cbx4Cfd
MJ4E4BTuh5Fgqc5WQQKjjtt6iqfXOB82t2r/8Lx/cRXnNO+ZNOHeXIvej7dGGkOQlyRE6XLkgcqp
kFGl7D/xsX97gqZFfvUpSM2DH5QftalNzjRRgsdRTVmrq5aG4lkjk4qat5qSw6ZoqxZGLT/9/mt6
0w38dbnhC2I+B1wUxJLbtnMa3n9ZbqiiB24vcjJoa2oERyNzjZ+OSV9t3659tq8Xk/Sh1a5cQXTM
sA5ABC2btWFbrIW2iDG0scHaOINhDdN9afRZdmjtxYv8FeFwNLoWdRO4ge5u8Bp0RZ6z6buicNNL
hpJ9U7DZu+0xvqEyNEHLhP2KZ2O62SbVQuVSMOhg264yWA19UNzMYRSF1bK3pGTNBizTu6mxu31v
WDMB2Zj7k+EbjDQ+ZGZOT1mn5TWZXkuznzPEA4yTIg21FyzsN53M7gkBLFuOi8qr7kc/r8QppgwF
W7Oobj6rLAqkt3qm4t5RwvAPNk3IPCq3ufo6ue6WENa+Vk8a3COJ/NIAFzOLzMxB8Ca7jmxj8V4M
q4A/MDjDhhIl/dgFyf2SJ/1T5RRelNdDM8a/f6e/GklMR7bJJOmZTE7vX2k1FpuV4L0Ve1aNOUBe
kfgDmb2Tvapje6vm6wzIbPf7i54mnb+NI1IrLMfmZ6F0eH/RJUlSZaedG9f2IHebVQc7qmVdTHFL
/mEF+MX9sSfAmsc2+cc64bR/HbLjiJCCSFQuxVdxYa6D2CdZVkacUJ1zxvm6lxIr9N/f368uin6T
6F7megl18P6iVcppX29gL2YbTFflqm+SzKsQq3HOouWlIjkN4j9/pvDyyNXRODpIDz9M9K1jZwZu
4Nxonjt7MjgkRjV+swdR9Y6/v72/rWJE6CKiwhjN5opshN7f3lg4Na2X1o1HAJ2YVWs4E02e7woR
bFdmTSDJ76/3QQ3AgmGiACBpiCUcCgsq+f0FKcL0tBczL67lxAan9oOf/rZUL3m25Q+qrK1nx8c6
/ABLam5xPfTbnUg8CtwCDzMv2jo60HIp0WLyfYlPfWp2pJM043o2kkQ5/eGT+sXo9pkbA/BuyVN6
81D6yyyZjEG3oCKgINY3waVSOcm+XSIi2VFE//2T+dWl2I+iqaV5w1L6YXTP84yrcZN6aPLqJlx8
Iz8rDODOiln5Dy/hF2P6FHjLF+t5krn/w45+zazRL2bKfOPmJpdqo122sWcFnB0huRGaFRekfs5/
uOovbjBwMfxAr+NIIPXTevuXZ9kGQa4zjDZj5ZUNcLOTg2+Pa6hSbR1+/yz/Pqo5QaCA8gkKIx7h
oz450xCdK02uuMFYKy6cZNr1mxoAWInzQf5d/UEPffrV30+C1G8c+o/SxGwUV6H3t5ZkdlkHwInE
+PbufjTW6TJghf3DCPnVXWHK4nAlZnfcud5fpc8nowscqku5XIPIOLVibICcaypKbQQX4P/hevzI
v98XMwOiwNP7stjtvr9iVQYB57BGxJMkVy8uco1AsDHBU/bmpCkUNa2dJfFIVfJ81D18u1omSe1p
NFek2X5X3HmJHwy7EeenCqxG1g9UGIsmXkGjy2ipXIy8R3IsQlFvybFMCxxaBrdv8G3uqlfA+hWa
0F5+jnXe3qRqIli29xQrd2Vni9q3C2srhlRumu68ss+v9VYPX4kyYdtieA6iCZpvII3uWH3pC3xP
qTmmiiaLGNQPbKVyYNQuBUlabGt5SVq2X1GQtPSwsq3oLzikiVcHJERHvPr6cVSqfyx52z/BqZNr
TFmCnM0IAobQHybRh0A4TR2V0HCQJSP53KErdPviAtAn54FXuaeHmKyfXMJkgL5kVSX7Ecq2RM+Q
gVAZg0YAaSjPDKdyI5/VmHLvwlYlvj90nPQPa+o9zvuprL/JburrnYbTe+CwQB+jJHmEwMjFTC9V
ZVPLD0jPfknmAd/8sfMd6tNyA5+fl2b6DHbZdNTibc5x9Jvrak8hf9wiM6MWechREbB10jZlRn4p
JiQ9VPXrto7GXVfSOovbPuEXWdySR6iGVTr7pEr5L2wJ3dd6SLKftKUW7qvMU7UnlSe9q9Yq6SKr
X7qbQRrdE1u3acJ7OAfjz+et8TEv6a0Nr3+DtOilBMMJAb0LDTdqzjyXbZyMcEbr0YTSboR3WW06
UWdK+tMjXRyZRZmSzRza/dqcT1ZzavZtoP0BYHxw6LVcLoRZNXhFmk62ooEISOMN8hGZRl40yQVv
EFULu094qnWryyZcAemX07vlf/Q6M0euBml6rfx2UlFgDN5DIRoiNfK29P2rxadOarhN9t1qKSAf
itZOzrZpkeuOLmRzlttNA1Voi/R2lpv1wIVEhep0aJ8W3Wx3jOuc/jB84o++HQJ1KFvNb2vVLHKQ
Pkl/Iweo+d3vJ8uTtPDD5EVdR5i+T/XgpGJ6/5Hn2oW+xUAy7jMY676RbcwSbF0paSw7th04JouF
hkGyDJQm/uQE9fdTLZs5Aq19k8pcwNH2gx0BmdB9b9XU57sG45SQQi49Vjp0EA8Aj/XkdnvldCkb
FKOJIQlJ0nFa74bYljr2XbVcdqbxJwf7vy9VfM7IpU67FHZiH+3hJqP2F6M24XR9TheOY5afDL8P
6O8E1e3vn/4H8expQ2Sz7TrdPOnzCPY/LItB2dKw8yaYXEsuUJfzGq9F20C7SJI2pB6/Za7XxDNW
QqE55MaOA0gbrb6HfbdMssiD3r+YfedP5kJ/3yQ46Gjejr9kxco36eNfluu8kstoFo0Xi6GdLoVa
giVEd2LsW7+DRStl82RM8/KHwfjBPuH0OEjAI+PKZ87CYOTjIrfBt+dutsi4xhnzusuZ8CkDdrQf
Jko7iVR70Ik5lEbpETk4eWfVpsCoE5GPX41uq59//3ps9zT+3n0eFIwJ/EKYdTJzQaP7/vMwB60N
e4Y86rdZnTtZtYEgSI6FYW8nHfHDGq+Xw+ApdZ1CmxP41jF8woQd1XnKGP6O7OQ0WWyNByRuCsZ0
Rd8D1MV1xK4f2F9GiVsO3RlHZua6Bh7tPO38QMWD2VcdmKjtPoHhiqMly8Vi/e3nIKxHczhaRZZ2
9IFaXAxVYbKMJhaTZLSsrvycuQDLkVhXE21QST+Xj0nl15VlwWPPlnkyEnhLC6FsJl+7RjPJTDWW
8Gc24Kek7Twsj74/tDaE0URDvHMI6jN5D892Z+NIYC9pO8YD0Syo1tx8rF/7tCUIoYYzAp1aNcxY
mBu+OerI02bVOkD2HhA/apVHuS3btKeB2t8o5l07SiZppnuHpM8tzrUcHkaPUsJOWbo2jwug3xZP
rriq20E2n2bmlCnUqKZpE2aieupVauNpj3jnMOmGglfWjSPdHcOHzyYsoU/xCcZzJ8JtZPqk28n9
XrR+YxxYF6v6Rz2vYnrIN8bnI+1pvKFwZcmQAK1DIXY2ihp1zsI9nm1L0l/rsZPzZe8VgROVdoLB
01rpFm0GCNBwWLOpzPeeOw/mrVX6am/AiPexQsKShJifDHnkqo54zrYas5t87gMSG6ZieRCpdul6
ZTQceJtg7fB4gzHx63dmH1siEdZ+gFt8zcgaumWhTl89BhE8dZm7L2x6pR0GQQN20TpG94zqlIWy
ycT4hfMkAblVMSRFlEEKJ/D5Sz6FEqMSanV1SaUgmACP8xJlw27ps+lhHOVp6tdrdZjW1h93CyFA
D22/eF08DpXed3neFvC+CJNCJDtluZsMrcR+Q6lHatdYdnaYObN3U6y5T/ahW9CQxNuGSK8GhvSJ
XcMo0AgEQJftkNdrvPH1mfuhyutHPIzQatJec9neGXP3Y1mDNjt2yAiWqG5MS0W5LHHlqdRQAYpV
mXtZbENQhSJHU3cZNKfreKsxHhsQeUDZlpQQpvJRHjqgpCyctmVWJNdMurvUYyIeM7NhANIHMV7k
Unhe2JBo7sXDNrpQ7k6ZPafQF0ejDnwyh5NAi9gzK/t5a1Ycaye1IipTiXQiq6SZEK8jFkh4n+S5
OJ1ajT5aQRx6hlSjvy4GhcQYcZF+3owNWUNKQhCFIuG0hx7WhZ1N6j8brQE8rUDymxhysldsVkfx
qMYpJQaHQXUOcVj8cL3RuE1HMVOkr/L5xZTZALnmVeJL2QfGA9G7AGHsKg2Ch+yFxjFlmns+9WSK
FzlXX8rCl8+zFagH1yTLcJnlfAXmBORmjB1RJrUzbo9W0KUvFTC7ESqh8DcsysnRkTtkGITwnal6
tzZLW+2q3kRCSAWuXyMO1hOMI1b2bZQkq+fCaWvSo06Npp3lpOh/rKQywXFVZd5UbKoroIW+Ja+L
bT94bFZ6UVX2K2qsBUGKctPCOjMQ1jU7NZ1EvZaf+6+jhnHYLeVU6guv8mhjb5wsPyW6X5513Ugn
tGTjP5YKfGnse9OOrWrWgLfZll6ZqPfs0Cw9EyfAavGrGKN4y4nMsvZ6+jKr7R5ZWIYsWtrFamiJ
a5GfdcoDuC/nOr+um6EHXJg4AQLfVSD16Ki3GtJUJrddhxTazDIhwzxw8m1nWfP43UaKzA4nLQxy
INYypaTfqDmaeLAqQn+EJsnQpXhaJiPwEW+OtM8Dokh47ZaTPYnEQtwTbEMTROgb1kObi7aPF1HS
vkr9tixvMDhrZOwHk14PWxCkP+2T9uW4kDT7mTeNELa17LrjESxss920knOUzWZehrNvBs8ILydw
kbQAoUdOSxZtXchsF5RKPs5Jw5qVqrb6npubwOIAtennSaT9bS9oNNBZb5rLnt63HXXJ5pwcwhyd
RJPjIN8UzmQgBKStT6fLb/VLKq12Di32zc+J2W8vMI/JfMzahlV0mm2Uz7xMdalh0ekxgUsKJG/G
6u2SE/eG7ikP/em0OwNLMp/rYeqGY4bSM42FVc8JssB8cchINBIqwDXNg39WCP+32Y4tApvR/7nb
/jWvX769qB/vjRH4K/9tjMB54tTKxvVG+NapKvKvfrv7D2qODr1uOspUaQT7738bI5juPyQhsgFl
XppcnutR5fi3MQKGCs7JwgC/dKpXJ6+F/6Tj7tungsn/39q5BKRx8uDQAUZ1qu9+LJj3fgPtMi8i
NFvpquPaqmRq7tOOGM3kSm9bYRyyU0v+qkhGuWfaaC/oBw4PummDcEz6AqWVNPcog9uoZpS1ZywK
w0XeKTDzqdOsUcK8Wz3/MzvtC2+09GHs8uXQ+24YUDuuKZH0BVTksF00WTofYRVDoDH3FSYeEXE3
Pnjt4u+V0k9C0FsZEpEZt37Bvitk/tFz2Dlr82oLVZ2tjjCPg2R4O9nWEKS8FUdolPm+c/xU8cG1
/gVuSvJgJfBHTdKyk0zBkWUqqKYIE6ra6Z4dc3pRbnZhS8z72RmHs/IHoPEyAfvr6qPvJPMFF/3E
dnMfrM2tN/jXvV0UkZ1n6sJbU8qK61qCOm6ZleQ/bU2KBj4MkG7kASfmASsYQUQu29TzQZTyMgdP
+tbP+HAiz2wjLZz7pjcNULdyOUxuakGe+sGuqZtqn1XimHuFWbMQKG8/gGnuhwXt+/ImTrLyfK+3
+bX2p+W2s9bupl9TNid1ATcFlBP7J0MJ4aPCoaX3iFnISiW3K9j3tq4MjTaDnstGDBOn7gztgD4z
RTbemAjKQz3O7YVhuDJSJ2mgaU8p9dlJxdRszYfZpz0WdnMzvQ4LMuwlH83nrZ5PJ7jM/orkxDgg
EqyPGc/vzIeh4AXmk9jJ3LIh7aemiycHGihIHIu+gnupUMeEnBM2TcLdAF6X5X3IOXw94nLRsX0p
OmeALAKdd7t5e1joKEX+1KKQKjz3tvYz4+h1Qx5rW9FjQzt14Z/2W2JynUNaKZ6htDSOuGPlvba+
bp/9oq6Ppb8SwE1c9pmD4cdDMXt6D8rYI5aa6bDVZXuepdZwESTSPIOz4xTEXV+zCPvUUOj6hkCO
AWUpszT2KjOdywW5xIUsAk4hdTou+GSvrnlIhqr9ti7LfFhdQwDRbiCo1gYmZfe+mCO7gG1bgsGJ
qiDBsXeYtjMr6xfGNRns7bi6RFDmVBqdGXbWmO3XbDZeYBAPXrOCexfjYjwFldnE7RToQ6La4Fvb
jP2j4WTOPQNnY6R4ZczeTt86Zuviyd6KMPOm8TXdHONcFOl8N5SbwQ4n/9zUjndwG1eFrcC9UKAb
Cpdtzi6XnoYlaKsN+b6ZO6zeh72bCmOn0UdMoRAjp4jSzryf/dL3B7bnzoVXrLdpDVNoNU1+27j6
MJ8oVJUFh6Fuj6Ph1td6kOfdVA+XgSOO09I39x6EEErA7Jp8nfsiaL4B7KL871HR0JqOB84oPLAZ
YWBgXG1teufMzsvmpi5nCWc4ZP1aoWKxy3vTCDwSJ3Lz2h/MZ0878onSRLGnoqaO1uAcZ6/+VqIj
3VtNa17rqrKjwthe7cGYX5a5ujnpktu2PeBJQQkGsxU/SW+ybXskZPmQjOVtrdZvi5U+r7P3mCC+
ojNT7/0JwZDXUguW4056Ak3n8JMmWHrRCvfZrOZXfD0p1fZLskN0D2Le3/goXL/mrifDdqs8VLQ6
+0HEzF2QedcQqjhJaONzm5v7bRRt1BD5Osr8AvOGM5kZz8a8YJHiGOsuz3t0wig/QYfx5M2itss+
IfE+tzvP2DeNODcU1VDHMi+hwQ7zOI9Ip7q9kacY4a0204XnAcF2zr3EjP1QcUoVoWfSstK96/7s
nL7aG156bzv4z1Pvu/Arnl+2wFB3TXBNaKqBOkw36NQodq7e4u5o60jw/0CDQfs7v/7u2GVHiy/H
K19mV/6qKAUaQXW+ytY6rx3rOkgRXnYGJi0zMM5xqNxLD80RJ5nqFT3Cj3wzDq7BKUc6GVR9f54j
cQg1Z0GO59lrOhXnW58++HNzlAISPHM09b3kym7RF2ULa8o0eD+SBEVE1cjbbFke6iq40HwZIRIL
61kZfE8qL25qjMiPJA9akZdZt4tl70SwfKrY1f8s0wx2uZzkPpuCkoOdcV3krJ6FLNPI4wfst77W
kbTbg5cHIky3CSWKQ5in4+ZzyMZexNbmXaCLn5G/bI+ipqo8FAizQvaMLFrTSLDioIATtq9qNOdd
UvjVD78aq7vA4KXZA38X48BGQ3JP08HE6OjVHwId5oMmELIqh+/bOG9xy50eAsvoD61n+F6czktW
XCxePwW3ypMM8G2bRJQ5U7DsQciS63bdQPWTOUcGxlGhelFYIN13Pf+OB9FUKvIzNQP6wkDQp5C3
KkvanaEC8Oopc9GooRrL2DKfW9WYRMHYz7t6LjjLWSWWFDnSny0x4pKDAoYnyLZ42e514fcHC1+U
g9H0FOitvtzLFbqWFoz+1ota5nEx2QKbggE9Wjr2HfVxzFz0+TgFHvEE+Tjrh1qyDJ7nbVr2O4vm
a8JxU6MN/KSLHKV/ue3QrHTRspj1vmhsxRE3P6YzFRzVfnNVRqkqjVHwx6wskdeVX0RP3TybBZhI
6XzWhZrOeDCfBAkyXq/ioBXYRLj9bsnLXQIWnDhlHFCDYN5mBYg6jQ2Rk5sXolpfunm9pAc1gZ6J
265Ab4cj7ifTzJeoFaysU5Iu2CD03GOPQ1NS1j99sZqkdnFgkWajY16hILl3C3Ss1kXHfVV9Kwi5
CzmS+8jrAUp6vUMGxYG6sR6G5vRtSk4u4QZM5S7Gy9rq4ka2I6E/gf3c4kbB0TtII8ttUiTBSx2u
rXzM+/UKP4vpGPSYLLZemkYVoBAFyLrbge0g3sbxiu7FusWJu85nqK9s9Bli9iLhJmtcOulyVRpp
dmH6S3lEFF0e8DngT8fmi+0j0o+8RRoiTFr68N0yJZctRiLXzlBVFLyN4mlBdXcxz8F0P3vuVy/r
+33f+MblOk+wX+W+7/lVBEMS/mU+Yxsmvxaj6e2Cwpno9A4LksKMDt7QHkbkjebkx47Un8uVXMtq
4TA6pD0KjXW6CAz57KIu3Il0LR7qmg9+aEXCEGj9kO4+i6Db5y+qT/Lzte7XMpIegoQei6lvPZ4I
EyV2Njdw4Sxs3YnDRsWKP8ycW10QupDtBK/TaDnM7cmOq0x5Hzu63pR+rAVbSZaDNwMvs2c3TTHq
zdrLcbptuGink+WXvZp6mMNTjBZKL6QCOIPZdE38/aLxrdhbqXpO13xVOyMzsBSrM9+or4jWxGps
puCbnnknBzLxZkaGehjfylpsefUJ/sI2v4620Ge9G9jYTww5dj1PYHWFiOwJNynSF4SgX66d1fvR
NelC7wjXgqQ7DypvmQ6IHZbv7ZR6s4GheUWxMBRBoz+Lk8uaNlObdqnOB6Ou+IoKvNhSq8rPbcSr
ASl4JygcBJ0toXFixZs3bLybfLXE2gDhPG5vaDnS7y1/pDLLdkEqHZUG8xl6sj7Lj5Q1iH0Uo3M+
JFDr6g1gH99g9uYNbJcnxj0XvoZ3r97g9+UNhB9OTPyYdyNgxZTvRlSE6mJdkfKfq7wy8fywfYrP
meEiRySDgDvGA45lv6WFE25c4psPkNkj+FoVbh0IqMrl0ty6Ai3NXCfWtSvXmZOJZQzzmY0W4gET
IfclKGqyCFcAyC7uNoKwdqeiRRZW9B2bkz54w55GOttm4d1cpNkZCvqT84Y+iXSmrBm/NqshXbrw
PuYTyFtN5PQq76znJR0NJKeDlMxHDdYJMQVkB+XaMhZDd0z1oI27MoNuizDK8ce7Jpd98Nn0RiZs
21tzsRcVQtQD35g4NSLUok6VqhZ7bti9klqJhZFA3MxDbxyatm0atgBTKq88s8Z7Q5tWVu3Q80+E
XBmYlOG1nabDd3ueFlafDGCMhUm7l6dyMuteEqRPFHDMb5PP9Bu2TTI8QqmtdczSUC/HZEjuxGQK
GW+rl+srLDPGY67bzfzu27M/HuhKiDmNJtPkyAJcp9aLbS7aa/rJyIb4xORy3qIODgU6kOLgZIM/
PxnjJLq4oE/efBK0aVlsa1qUqL6pFVdTh6wIdctJ/2q6OyTuzy1hRne5KOszLJHcaDqtOcOY15xm
Z+iOWZc4HxTBrijQsYz26XhnWerM32zxyetF+QnnMuR4S8B7HboEC5hJWP2XYEnMT4F2nC/wXY+c
mxifpqK9ToOQjpfFxxcpM6ifqVQWN2Y+qywSk0GETDNMc+xTd6MAuWrxLSBXc41xVkYe2nkTPgbs
xT9z4puIR++1N553CKJFnG0r2g4NspaStbOnBTNZkezNpI3KhMre+Rz4DYVBOZcPWJF8myDRrvI2
GPZ9YmLO5TvXmzWrXcULaFJ1hX6YZMesuB1TJ0Kj2xXntac0Th+LWd0MafFz7YsxRs9bBvsVGVi0
0JHc9b2D7JU0jDakmqG+GRhQ/2+1CpfQNxNPDzzlf65W3avv//f/NP/1/Uf1X/dqeFezOv3Ff9Ws
3H+QnhUEqEHwF/eR6v13zcr+h0Oulg+oC+YoXWpP/65ZmRblLMBDASeImZ4r+XH/Klnxl8D37IDu
tondNOzOf1Kx+tCSPblIo0BxHDBExM30jd+3ItMMFzBvqL64hSkeXFbLXcPp7Lxt1im2qB6AS8y9
888B887x9a/yD1pc78pkWAzwSN4kLid9uEdM3/vLukHtQLvOT+3QIrpVpY/kqV3dBFvOvEP+J+bl
NCfU1S0WDHjhwiR5D1ZXTC+23NYDUmXbPXNNkVdHQ1JOO3Rqcq0nLQuPM7Ac9Xf8rfJzT2LctbcL
hx9RmH3h7kY16XTfKcXJFxtDeYUzyfyMhamDx+i6Du5VaW+2hC4q15s05TFEViFdRDOeeptQS/+1
4W2XV7ZFjzfKfV1SqRv4XYgpN7rONUI5u0b1c8rpYH3xVGKXpwgEvNgB13naVrfDhFQP7Y6jupef
bbzisTpDi8vOKKManodmGiRMTYPOMJqKO99SwWuAa/kS4ybaNbdW3ooXdtXFlzbLu+agM1SAd37e
2lfO4i/pE3+kZR5qP9iMPdtbW0eLYlsTOmbh3kNn6ic0NoBJC5FZHaqLmUNOkDmDHBGPzZ4wqMsA
NR0giPRdV+FNuW/F6CNn9MQYZ5kSx55BxXQTbJyw2ai4+UFpozMPJJsZV3mhSyAeS9uU+RsqbjHe
KPKmXYalpkM7dOZRp0YWRH5L2yo0Zzj2Xe29WRW4J4OoaKTAT8Ut96fsIfPqF2tYuiUMFtdfYoIK
WWbrTX7tECsglChSY8YFR7UYc3KuIEYOvxoVm9vEKl4aGjErhphrS9nE7JGodnX5nDly/jJ5qGpD
tZqrTzssoTHQTKbDVtdQQxaulk09aNJF14U1WnJxIaZK7CXr2GM+zJK1xKdFN0ue26FtUEaGhpow
SsNzPsO/NgA+Omp+xlmQOukF3h5cO/OKHwqp449alZsXBphjpFE2utmPUayzE6fY1ERe2tBpzvgW
ow0jvmPX2ikeAqh64BJocilKSHU6RFZSL5cnzfTJ4sjNyNugMYaxHAet76LWePpAFAz4aWSuHdrj
0n1PxxSGXIq8O2cl7h+dzmKzP29QJJxdXMpRol4WLHaaBcUQPAcK3tVODl7SM142v8DKI1s7ke7I
D62d2KEBdhcU3fi9hsa8W9LEOon36+E6x5niyREz+6ONJf7yJF3FXr0sh7vWxUuXJtwynXt5n9aH
eerKfUFfmcMZxnOIkE8pRLrW22VQl1vC+b2pMDAnhkZHvof/N60qrkdx89R9TJCwyRB1JGfLch0g
2+pyQWXEYYVYxMzWJYyHOPkRY7QwPNAv726LElsuWIJhu+o1PmTaHd2vbRpsn208cvwQObv6BBGf
3xN40VxvtbGl8Toswc95a4M25Ol69rmZVoTd+xTinp2EHGP8T6V3bVZ6fYCU4yOW8xTc4VO6wlts
1Tc4R3wtkmQyqQu3FINCf644ZeK7uX5qndpaIz9g07TDHaI02KaahQx9PTolVlqUhWM27ZRTA2x/
LKoUbin2GBNgFBvLyi1BexO3EASECSvvfjp8LPelm3rDj9xeMWdNvW26CuRqQlr4rTXFtls3bdQV
TTdzvkyxGxwUwz2yNn9Av2CNnFhhDZp8v61rDs3RuYOr9liu+uIqHTrX/V6j0qEFmvac3WO3WzgS
VduWaKxfcOTAmdIaaPMOkdCpk6d7H48B1B5ufyoDkxtuPPGSqUNvA8BRVEo7k7uOArIPCDqdunGF
Sx8VJ8e1Gae9QXFNl3tjgf58kcrArQ4ANPfKPdxMCRs4dH7DVGSlLl6XW7axGb9qhy1vAAyWaaOG
MxMKljVoYqpI2VRIQ4eucmPxo217sq5Lxy9zhvwMEIu8uPbxrMLbQZYdrkQZemyrFXTCA69cj7jB
63aIgqyVzvlpiTKjsQSdReRWqBbpgl8HzHEZ5p1iuPSmfFuu1jHAATEUBTDEQwo1iIGmjfUXG8ZM
Nd6hk7KE41wrGo0PyVxm1pdBdDUaqAF75NgEB0k+U8QYf65unzwteH2boTJm8aO1dGed/T/2zqS5
bSTb91/lxd2jA0BiXD4CoEhZkuWpPGwQtsvGDCTm4dO/H2R3twjxkuHevRu3FxUVUXYnM5F58uQ5
/wFC/Qg1Jlf7zJvTkcpjGBvcdWasfiLahT+XdowR6lGLn2kWOkfKWahjRIpilEFLWahEqRl9yd0E
UZKKYWakftwImOzRWFZvraQm142i7lZR4+5rD6UQuCUw2W/GTI3eS5HRc70BacQoCBfQjbsIWo70
rWqVUkLylcZQjarzB4IH3e9ZH6oHIpaSUd9bdRJmJW6Pja2lY8AlpCNyO5AN09MS4lWpxRoPt0mA
ZQHqan+tsXilMAjJkLM/obhIzaVavrcU0+Zda/Q9xzsr1L+FEzfv+xIVLg/UFdfdkmf222iq8j6w
Zh0TFF1Ifvzi5ur3Rhjolbkyj965SP98mxb2NEaSVMS5J+REc6RWhoZL16Lps5fogCDsUGYz0SZO
pzfm6Dh/LVnddYFa84LxZVIOdkCyMDc3UyUKnmJtXcR+nkZjG+RlO3wehU3IqtI5RmWoBZgKaxTG
HU+t2P6AkFo2wGpoLRm4SqZ1vpsAuUDx1s7zPZ359LOYRxMYEs7if9Pv0hHbRiDza0RdeQBoUbo6
1jmZnHZq3vep77pphetEsvDXDZQ5HgwklDM621T4Pd3JKGgCT6OaQQjmkUZNSn3lxpMben2TkIMQ
kEG5lG4irftiACoDPC3tQ9rthC9SnMUiX1PWsRsLDZVjOhjKx4zuvO2ZCxqD/tLA5aBSaGh1gJ5y
VR+cKKb9Cb6ViG41M0AwxAsQuBY5jEgf+ZsaxEFCYMJ/hPxnmhcbLXckzPNjO2IFEcA2RvN4Xsx+
8ToRgZUqStu6hXpbH9Cxh0w16CGl4STsLeKSQ8RtwKkkXozC7x2NQNvdZZ2iaYDEw0F4lhKzUwfT
Ds0D6nqAJNplSj+Oo0wIvnoC0AAMWft33ynAiyZtGaiKj/E8AyTKOzpYxWQ8ptrgvBloxCA9omot
aGuT+BHVeP6olmI+tCIuv7hFPN4bnUXsTvMMXZnMnr5AYo71vTENI1DRLleAqgB6UidLRa0SWaUf
slumx3FBJGo/yUz5yMwtG5HyaHivULTsdy3AmNX/EAs8CreO8bWyq5IryhU/AHFJTqcRaikFja4g
2sUFMp9lqnxxUqf5DmwoWkFdvdsgU9REnwCnyEcAYvH92M7ZR75Wf5TDWlu3nRqVNfwR5c8SccuU
SkRCJbReNIFF6oS2EXikhnoEVcEbtKHoYvcmij3eUDnpZwoe6L7nfaHRrxodOn0zvLfFi0DNIyum
DlnhVXWJsIKKVOW7PKX0RZ3RCvERb6eIHZpNOcKx5Wju8owQA4qdygnKDzXSW1OC1v4OiXtEWYmN
aehFaOuhEiFFRAXGrPEzRsrTuhv7aHlr5jECnCFEhBVH6eotGntJ9oixmPLT1CPldhlIGCnuaPan
kg3/2Oap8cbtOudIc8tsWfzM0LwYHH3OVlDa9li7NGUovEQCq/NmsahNizB+oJPh/iiLSHwpiDUD
+kGKpezV0iAomKTgwMKVGeyti2a9hiKyyO4on6xXj9NRvy+qPl0h5oszeMhuMImOBgf0KkUravSD
ZrLQuqvCmgaQ1bzVKKPgMRVGSEmP4Hz548gLJR5ggbq76bW+RxJfKRCeiXL2YOJWzevWylLc6q1E
7NMF2cidXZrla3sExFPIbjA8CoUC2R90c49VN6bGPo1aCxHvQlN+lBAjC1wYor64S8OspYHGeMsu
c/J09Dl/sfUO2KJARYw0cYJVXCyvLdWC3hCiVT2QCdQRHsHp0Jp3idXEyJ2lNf7PTVo/5tRuGy8X
URfu0NnKLC/TMwRLQb66f2thnnwqOAQfKFbSH+FxgzmAtGcHkyIlLL5Fjj19hkDMcjtaJb45iz4v
O6Rauhbe0qR+KWOXvFXqAKGJAMaHRtfC0AuVsHocFn6Ql1UVvydLk/RbZqj8CH0I3bdalYUKv1g6
70Gq2ZjbN6gpGC0itORCo8K2kOpACqL1NUp5+tJYB8gQjUVP2gVvlUuV1nRXK8tdRI5cQAXtV5l4
wipoS6V1LTBavUBuSnQxsRUF1N0oYnAZnET7QzXWOP3V0xqmEDXkNowNRUUhqOc6Br4564XPZUwL
XS0i5VNfOPMbOAc5uLq0yoags0ONRR6lDSW5R9ETR8k5nfcp/a+Eep2QsFvGmAKYjYL+jdAQMIP4
qk22F5G6oM2uDhgK2Eo8fWp5ivw2Iv9fNNR/ofVpwo347ytM/5fLon0qMN1UObWm5zWm33/5X1Um
ByqchtgCLOx/VpgEyCeo2PA9gT/RGMH25Z8VJjxmBFYdOsCnX/oklKX+WWHSEShBDMFx0ZQw/6S6
pKsbupcOO8+hWLVqYkAzM5wNFSORNZ0FcFeIc7orDQcsa+6mjdeO/XFw8n2qO3eLrX00u+KxMX6U
HbiiubLvLf7fgqprX5nYGxYVvK6leE2J+Zbb/kEz7Vc0uv5KZPyg0s8dJmvi+Ni3OSzPoWkPGtmL
W+rfZk5BY6hvV6jtTgHz6hkFLxbe5gV3y05oPy3EevFSLsabPM/lTZWm3+wss37IYWixVFx07cNU
QpsxaZ0+mPiQ3g6ODRo+1cSRazMkp7L6v7psrenr+fRFnUMdfAx+K4qmOG/i0vqWtV/JvqCakcCD
YQUXryaTH/Ou4TmJCmTkjsMe/474NWyBGOttzLOk1ME4Uu13jpZIEV3vGuvtNGfvInRFv9sxLnNo
XyKopKvGQwe7fV+h8AG8v7bps8V1OOwwHTAPaml/rAva8DO6YR7NOvonTk7ibTZIHanysYkQlcPR
YEeMzW7svqGDAk55sNr4u5mHQVPxZ1p7vM2KNnpDX+bY1UB3CsQEqIB4YZXduEMR5NV8HCHQAia7
hdZ+QMK+HYEHpeXREY3XFH+1XXessPhAXHEP03+HO9ADGIqdnEFIpWGMWuTAH6geYgPKLQIA6S6X
7Tcer/tS7x/59J8nuQSjjDzN+SSrbL+4kOOM8oiLSAvYX7Hf2QUcRuKpBcPJZU70Jr3Ute60eC0P
TetNN5efZWqxwmIAl4NodiS/o+9o+viA0Lc08NPT9DL7i6dg5+dl+FDI7NgsebPHzvDLBI/8AzTC
VftWPfD8SF/XVAIVFLrD9IcxvGrjdI8Y0N5OedIo+sJtG5nvhhTI8bh8b7I2f9RNaR5a5KjTwaQT
wE8satp5Y48JnFitb7TMYGeWf7MPFG+B5eDzs7I9YH35qsjz13loF/cAWzq8O8y7qdGLo0DsDGCg
QZ+3bskDu+g1LS10vDPoT4Y7fqJQZf9v1f931Z9IdSkms7H/z/uvY5I/D8ZPf+d3KDbw2nIdUpZV
UGSt+P8rHIt/rNxXC/iqo6PTsxKgfoNUfxl7Eb9VW8AoEStJ6Xc41pGSIo7CPnYgMhHG/0wUakM+
0nFyBOlqogZFF4Hi+6biT7jOdGehEpm7Q4vsJn+GauqCRt7PUIq4BjRJFmRzzEDjQ5czI2MCWEar
z8IKB+JEhmIfBW/z7dMi/tEt//+ddJgOxBcoMirB+JwiBbYyHS/c5t/mH8nzXWOf+/u/dpH+r12j
2/9whI4xJbcr5XVz1Yv4vWs09deGch2DjaapJjf/713j/gM+PX1GGNgu4h0wD//kIn8Swvg3rpmG
DYxE6JQmPSxEK4xVAu05036KzHBUZPcFxJm0AmPIrZpLvIlUqp9TBioaPIxVyiN0i3DXiLm5Rbfd
IH3MCtk4b1uqkHm4E82Qy+YLGnPYsmIFlzWQYXJbnSO/VmPD/v4/f0vpOgf2v99C7/of30/V6J7+
wu89Y6zbQUPvAW/xNfQQx37B49koULxQqTQdQPJ0+sj2fu8hy/0HSagLPBIYvEZG+O89ZJrkiAQx
KDVIZDnspz/ZQ6fQeOD3/ACw6+gZOAJVii00Hv44FkV4pODYQXG4g+3yhmIHgJB4QW220RDQTima
tqqZhrtna/T4a58+bziu7cR/795fQ0P8RG7PMfgNtExPdi9sZ1yPMgmKrHE0+gSGvOcZmPiO1Mor
5srnhzL5Cg6LyYKeDqXCpdFoVpg4Gxi1X2TT4iW1rH1lUK75APPNXswK6QuBWhZcal0QMZ6fyfXB
3uCdZnpaghMXNikz/obG/HB57c59NpfzD2cZOS4Mck9HQZovSkNZmR7wGffQiTlEzVmVvC55/Ye6
g0YtdHP6xn1K5+ny2Kfd6V/fjca5BVcYKRm27WZsfPjyNMWuqFY6Gjm90ZTHQs2r/VAIxYPabvNs
xe7j8qjnPiHtdXo7BE9eVJvd4uZ0GhtUNzygNegNqzP6mz1mW5L87Xh5qPUTbTYmT0Bh2UAxOJ5i
E1adTktAPPMoqtEnL2i+CLG3rNh+YzXZ5Bs0tPzYIQ13nWa6R8JdBJfHP7OF2DhrPNCZrklqcbKF
0HdLNYxdTG+YmhQuh9tZRHXRmVfGIfC8mOeaeYAy0BEg2jKeB7Wf3AipLg/NqOUogZbi+2K1dxLf
Ox+deedweV5nPiE6bhZaZGvKxBv3dF4OTaKwT20aSniGHKxoHHbzbM0fzA7/gf9gKKSg8CJyrFVL
8HSonGe6kA5QpWmsv+eNtG8iYFpv4tVP8vJI5zaLYCCwJNzEfLDTkULsBdrGTFhE5HIDdOchOVoI
OdzzkG8xMAJ35Y2mhMuXhdpdjf2Bf/kHnDmOugCRsspLUhqwNrvFVkotVXT6HTEwu/fIyWOSYscz
Ll/F9KEfWhwPQze/8inPxB92KKQu14QrD3DkdNbVRNMl0llfQPnAzqKKChjutHuai8ptJpX+pm9c
E0hH0vy8PN1zmwgbd0LASufS1ozseXwtACeiDkNXUi+REMm13ryhc2T6EAOVKyt7dpJk5KutL72K
7X7VWtTUuQENr0N4x4eymB6paWjfZDvQZOnn5HHIFbDviTRQJP/jaRJ9kCMzeXqojthsK/TA0kiV
puGVcZofWj1BlltzsyDRYEdfHmpjJ/8U0IE12RZvEPJYaxvvWoQ40StgrKhxYt+tKSMo5dLvuUqX
nTrnd3mI8sHY1tY7UVRqoKX233Qaqyth98mJfBN313IUWhRo7VKAWuPVMyUK8ngkdmJ+B9gAtnMY
f0C7xg2SeH3pyFr109jEBMxNv6RjUe+VXv1xeSXOBERSNBYEmUaV2L/uvWc/oOvLBaCHYXh4DtEk
Uczslcj6eG8ZU7nPBL3Ry+Od2csCMXqIkWuCSDnwdDxZLkiSm5BWu2qq9/RzUDo1oySIVOWaxtOZ
MGWQhpIpoHtMwreZ2jIoDaj0gkIf8j2Q+Qf6tYY2j++sEV3xsDCtQ20P8octR3CLAwiDP56qgejL
qkFpUVncqr/Mgw7sXcnZYyaU8t5QrMNMlPIUqPI3l4c6M1Xge+TFkD0F+3YTISTNkFKlUUDX01Rf
z4ZI0LQZ5Fotb/d5ZOgg/UHKZEbn7GQW18Hl4c/c3s+Htza3nGwWJaqQveLKXrdspALUb+fqSmw6
3apPmTrYRCTkdGGv6sabraNa8yjjWcighFVPlbOwPtp2hFGai1M0oi3ZFSnWs+OtNWHyWq4bdTOe
zMtO73MXb8myaakEtqPfyJLPOSZf3diJrkzv9Bs+TQ+E5YrAXLm7vORPT4aqR6Ga2j3teoQQdqlO
eQM0+NdMGuhoDar2ynBl5Vt9H/kxefaViHh6pf4endsNDV6e6DxRTkdXek1tE0yxg9AElBML6jLg
gNvbXjWbIEF4K2jMVjxe3jfnBl0fiexcilD2k6Dis+CDoL4y404EZV5LiyP2Unmgtga+HOqS/bRp
ZL6xl3688llPr7inmdIGoIrFTapSQtjkSWGap2C/ZBMoNXy1LKnMQyJn1GTqBSmJzq5oVUV6v48W
Ka4s8pkdhS4t3RHqFuAstwJAfUjhr5iGJii6KPY6RYnuOpS6PAg0WqDXi3q8vL7npoq81ZoPMmFn
pbw/D+523KWpro9NAChUelMS2be2OYLfQ63uLq9yCNqdUBpkz4CEXx767FTR/eW9tgpgvZDXi5XC
DmM+LYTA9JVdruSwrpv+6vkRAZD5a0v7QlyJdzw7CQQzNQQwBu4mBKoDMhhlZOBdLIW7L4vVl8mK
8VyNzEV+qGyrdjxaCohILIYb/4gBzz5S7q+OIhRzoMGnvJYwbpKMXzuNqghVBoeLlZrH6fKveE+w
CBiE2sX4gfPl7N2IOkOUgojoXB1xuka37tJICFrQDR6+2AnuHRRdrkSW0zv31+8QpP9ovNJ+I3s9
/R12Qn9/yI0WQT3ge507L7g5Ro6vWVVy5XCtO+rf+cyvoUyV3c2Vh+qXvomZiluq8TikXVBEtgsI
mDbtEMru059vrlXiR6xlovUZcjohjZsuhjraBfipFL6euPk+hzL3Qe2t3p/UMv2z1PT3tKigUw+n
Lk0V4HRAHKVqO1HrLkAqsNz3izrduo4YjyOYjps/nxsle/7ngExnM58OVQuw3mnPx8rBXgVStcvD
Apl/B9bW9aO5q/eXxzu3OSwKbohEUCZynTWGPIvBbTMXYyXgLdfNMO570DoHabnSC3VELC8PdS4c
kfUhv2+sbdOVZvB8KGMCPdPGcRd0laVDT1/K9xX49te5EaH2Tr7upVoewf+fUBe6PPRTUW+7MRE5
xiNjrV4/yXI8HxuVItuaraRdwSjOscVCNJjAMnizPXR7XVH698ncht/nJAaVmeNFuDosA/DsYDDt
4jAPX3eggmFQRbbzygIUiUeTEofAYrrGs3KwHVdO0pl0gEcYxhR4lyENvZWUBb0M0NntV22qTLt3
neluQqj10S3L+DVqmf1rTIjF16RFJkKUk3u4sl7rjj5dL1dVKXjZmomEOnvx9FvhMThTyAyJXfEK
/42hmgaYv5uYpCqVBZAEF+oIgcvW/SohDICt6WljOkbq3Lh52XxIzUX8dfk3vVwRLk/e3WtGT7rw
FG6f7VRDynrAKBgqqhN2ezvuHTA7dneLjZ/+pVZn8SHTc+dN0bTzm1km1ufLw7/cvevdDQnCpnZL
8rBJcgdDitGtWgoepl17Zp1BGnB1cYOAj3KL1bNzWHK0PdHuviZXuHklruEHqd9Vodul2ELhahNV
F+ootgGfOWBlrIM02+WGC0sVN7WM5E9bWaxja43RK7CRMg7EYOkwx9Txw+UFeBkpkLRRietI5tKx
UzdRNwads8DHqQIB+tk3ch0h10lLX2NqNh//k6EIoS5dIx2V49PdxymuYPAxVLYY3bdGacwgbJsW
/JwdW1cO2rnvalFJQp6T1pVtb5IkkOGmSMUgA1PVMS9Lw7HEaLIDxjiHzvJ9KSBH1PVkT2RoEJqv
BKZzm5rrkgjsrk01Z3OzTGkBktGNZQAxVX8VWjHQNxWmaCgK8F16qBx4xSpolyjxK6PU7i6v87px
Nqec4jI5MB91vUw3mUEamrXd6bnES9opHyKJ2/dqsai/Wky1Omh59udpId1DdLlJCdHy0LYPVZya
O2Sr4UCnVhMdkBSGIonCmeZ19rS8SiINx+XLU3z5xmBENJrsNZJi5rH5vCEyGFgTgDkbKC75PRf2
/ZwWNnW6NnyVSgrAg5tlVy7VcycWeArXnMG4vOnWs/QsVg2VTB19yKrA7nC6wGoiu59EG+0n023e
KAj83NbukGt4Ww6tD5w0e7AQ9fv78tTPHFhuOkhglGppI2xrO62jly7mMBiWGYP2bcYc+EbYU7HX
zaa5EhvObCTuZzpA9NYoHT4pwT6bL7DidZuivDYgRPej1d3ytgz1aSc6tfFN3BvqK5/13AqvOSbv
mrXGA5nhdIXbXK+i2SnrgBrwYPoKxrcotoTZ+9BUwhk4lDF8qYmlErGHwoB3AHHWx0btqsbwmVUW
a5WJ1juFS2S/Tn8I/2VQcjNBecLUABQjekAPDEy5L0LcE/3Ln/TMbmaqJrtq1RbjKjodbIEBjccA
YhHg/M37vijE42KN5gE1c+y5gVMPSqIeLo+5npBNkEDRjKYJaBHqaFughmkq2giJsQ6Q19Aex8EM
fSJ38f3yKGfCMGUdxlif5dS4NzNLK365OZsyAO0tcOsV2W2YJZD8bdIx9Fj5b6ho9WDjFidO/4Pt
S/pLhKD7BCZmc7WhqNfEJijxQAqsWgqJX/AQY47hlcak3Vhxtfyp4QdXOlnE2smk1s4O3k63G9AL
QlAhcGxsrhHJqtFXscfPuQz/VtsBPlY0KHpweY3PbFWOJuJyWP9Q29/6guX4pqvFTPlPQqw/Fpnr
PHTjUr6VELQ+XR7qTEBgd+IqAYpohV6u//1ZQBCy1SQ6xuSPosTGpM5WXbZCeaUlDtKzVlVeyRjO
3KOo8WmmqaEFRyl9cwr5VnbqIJQToBssARhyMHiMIj2SQOTyO6uCnogqCBfN6uMEicy+Uss6/wMc
XjWUDNlHmwmbgx1zkfED8Jwov6BK0d/pNe8YHD+KO4m0wc5ctSigVlWf0kb/+OfLjbMZxQ+aqCQq
m9HTPk/VsW9RM3FoEXU4DeP1KmlLw7ifbgn4xc3lAV/WW9a+JnCgFcjAv2yl1e2CCptp5q7vLNDi
kkymXjSBEVSV6X2JyA7GnWh2zAse9pNSpH/NvZJA83DlKlw8/KGfFU86dhuQNQ0TDuAmm9xczca6
d9Ey8pN67O6bKTVxFQ2N/eU5vwiEjMIzkTAIAJYX82aPhW5WItxnOb6w82WfdilA4qG51pt6cUjh
o3OP0iulcQCmazNKxRz1BQakP2EPjMpIUxy1Bix8FYvocHlCL4dajY3wGcPfY125TdiTkU1oQz7S
x0ii/Iwcz/QBIT0gonViXXn7nxmKbM+gV0umjZrAJs8FBYuIiTOjxB9GC2K+StJ3iG9EmG4gLz2n
weWZrfv95M6iYE/bZ+2ZWnCDtzAxs3GcEWlU4WPf8E1Bbz0wx1numwE+pyxG5cpCvjj8jET3bH2t
U0IhAp1GOy2bkbyxJ2wdUfXwk9KqH9An616rozncq1Xb3gL8gVYTtvFyGJpGMa4dx3WEzYSBpmAo
CfreJMtd9+6zeGvLSpqJ0esoYjl4mUVaaM2eHU4GbhhOjxCn0YiPRroYdMLA+WaAgdKZpHjS4LuI
rIGTf/kLrBfYix/Ek0rDiIfi5/auGWW9ZFpeoP2P7PYXR+rpDi51/ahH+Vukq5d3oEi6H/GEHfXl
gc98elJRjQowXqgUCddv9WwlitZqla6mD5VXyXw75kgp1SoWiSmKWNCIMJi8PN7LMi8hn8scU54n
r9RtJur2i+in3kJ0TVgUTBoNtIxXLA2nN8970PutKXleTuEIjXimx4NSUGmAqVbTsPk5qDrVvcs/
6cxh4xeBBBF0rgyyxdMlmLVeh0lYoDY3z+mxwlbFk+rsBpzy7spQL/PwFU7DNc9npvzO/Xc6lq6X
GuhLZ/YF3TkEleMhGCHzvEJCAI4Yun67QUHRellGnJKHLvXCuW3//JOTnbq8dFZ0Fk2d098wKNAL
hhIr5t7WYIKFGkpEIR7msuZhDbkvuhJdzhx3Kom07IUJSoJc/HS8pM1HFNrx4RFGvJKR4vpeU2rl
FjdT5YfWCgGfVHHrNwBFJrTdSG2NK8t+ZpMDWljTHSrSlOfE6S9A95lq6sImpyaW3epqp++msF0+
lJO+/BiRBUiuLPGZ47zKGVOjoB6joQhzOuBY6NnshqHmZ4o6xrcItMS3olAy00OVCgjuiibHkLwq
MkTojLC/VoE/s+Qrfx/5E3Icprz+vmenGpYKKAEnxvrIWVIEq5YOrckmR/He6qW5C027eZdLPbyp
dYib+Rz/B3clCYbBgjs6sILtAhio+4FMbBZ/HOFupr0GUVqLpsDBrOnKI+9MbmWolHxXzBixBXbU
6WRhlGJPhXuDP/XQXv1MLiIY2ft3EMhDmOyZ/bkt0TdArtA5ZLmbr0xpzXxAORHJMLOLr3iAvfz4
XGmCuqNOFYF/3aRXM2U+baCFBy00kvdRYk0o9RroqgxLji0zsnh93Aw31KavLcXLlIvKFOVeLnK6
aMa25pgJcuoJvrKP8gRsntwcbhWO5BWs7MvTRAq0wo7X3bUKcJ+uN5qNrZAJpoQcK/2dE9X6TVrH
uKuJ2vCxuM+jK8f3ZYBmOFJWbcXd4IW4ua0RFwDtLCLLH5YMMX1cGAMhkJzkS8v9n94FDEVtb/Uf
smBhbWLVmPcOEjvo5XMZa57TO5ybNsbLdLKvhcWzy0j2QUBCF5288nQZcTCG6RyHiNRl4m7C5mOf
iFwECEgPnkzS5EoUPrcrye2AAtMsW6sGp8OpujIulsbrTp9r+R5AcL7n6Eqv09v0rVyQ6ys0BGOg
A6RXguHZidrUulbiIq/3zZoudFNLMSC6rSVa4w1SZIAuY/Ue/db8QL/kWjfm7Hj0YzArwsD6RTNd
c6pwjqiD+S6tzYNtjYgKRibvujwsj1Yim78v75mXwZbC2nrYQfUghL56xj8PtkgVIoWYMd5osYA6
5FqkdszmDu6jsY/cDOHGXloewrPZsdPMa++sc9Ol8UmZi3hPjWRzHHEtKQReb3xYObuHMDTFDZCm
iKK8a9wuU3StP75+rtNU1aDFBtXUwuEQ9M1m3+KCjnApVnJ+FqbNfU4P+53SWoLcsQt90Xb2PrKi
a/nx2UF5ysFzgCZKyeJ0jaH2UxV2KnwVCW23biTQhU1JnqQzh4dZGeob1Mb1/Z9/WJtnJW92Xn5w
hk4H1aZUuPVYYomK+XDj9VrS7FswKdhvxYP1M1MjZEFUnDIAxySlujMaO35/+Sec+7gAACmVcoty
l28SiS6ex6WLcfJVw868rSYxBIumhD4a453f9921l9G58ahD8SrjGqEYvokS7uTkeUFpEYqqmL+j
l6/tQXtWnzWQ9Sgn4j747fIEz8R2yl5UCtYaAeZz6w96lqlkuSqrohfCR6JBcDHOyd4k5Q0iu/9+
eaQzU1s5VdTbKftwkWz2bdplRa5VuI5KYNZpi2z6YiYIgqfo3yBL+udBD8w1iGuyEqA2W1P4KssR
5E5UTNMwRd71gpKE3QvNr7MJGfQuHq4kHS9nRwSCIgNOf60buOJ0HZs6jAsLYapgmrV8b3NBw3ZW
FK9I09GbwmG4kgQ84UFPwwBOcDTBaLhTQrSftAKffTiZD6t4J4+FBp+p75OB+Y6ztMUbxLvUB3UR
xpcil8NjHKfRER8MaMqh7cZ7tUjGO1oRKo2GEjExJ3Q+ksDy3r38tdevuf15vG4MaFMk4nyJ0/Vw
hUJPvMSSFMFd68DJRB1rzsfj5VHOrTonxSD2c5GT75+O0lY4KsXpHPpJOqIS3lbJ0cYbq7DdFtuI
7soOfhkEaclxwaAYgAMxbZTT0QS9PzLHNvQzPCg8HWj5alEqdmpUTvvYtIsArtY1HOnLA0pJiLyB
r8wFx+k5HdQQ6BzH1hIFhpqrnrYUMX5PEWbUEF78y6t5Zn4GWTMpCki4tdB2OlQ1uAuCvy3v4jye
btFLRgXdqqtgyVF/yka1foWE27Wb5cz8TN6GhB/IESsg+HTQdIonum4WSiyzCbZFLXogq3b/rui6
7kr/+NxQ9BZtGKccHNSvTofCHi+KsVOIKahr4qcMLWS7LLgCHAXEnG4uL+a5A2pyQzMOL0H+ZXMC
ePlZ4ziWSWCXU/VDWkPzehwXxIoHelQ3KvogXNTGHHuTozff1b6sgraMqtIfqxmsQsdV445G/2GO
UBCqwdcEl3/gU8a5OaImxRBAtJxSlVLn6XJU2EmE0aTEwTTgSLFrNJHcJrpUXqeJqaZoTeQ4GuLT
9LiMunwImzG5b9G0u6nrVr9H32p+7WIZB74CTOqkNnhXp2XTv9bRBv6sm4rQd2QN9DJrZboSXF5Y
lZKIrM0vyBBrkVtfZWOf31rSANVTYGAX9Gr5rpJqftSQp15pUrFX2kCA4qLtbrIeo7LRzrobhUsV
ckLvPOSlHgVgRuSV1XwRiYh1cAnpBdJJ55+bBGnFiJVjvBheOtrxMSqzFtUjgwpi5rbirYmy9v7y
5zs3IMeFC4DG1VrYOV0C/JHQAJ0Uw6MEbyAB3opb2euTb+dlhcxUfG0/vzg8cN0YBnwuxTOLeHs6
no1tt2HiEIxTwDjua+gqwBPAIyyjM12JQy+eSmvDbx0FOoIAAbdZS5JeBZUHsOvDWJvNrqVK9FPT
YBZSGO3p2WfqwS2U0cf8qb0y9JlZQtPmFcGDFzzoNv9SeIy1uC8Y3qTgBQJNK/cFfWsP+ef+7eUP
+OLZwgicP8qA9tof33ZxRZc2lKIgXFjJuARKWNtUKMLJl4W97NCjbf28mKu3sY4MmxMV14DlLwvB
jI/nFkcIxgB9os0GwtutBjeUMj6UHh/fRSR03XbAq8q20AGT9M8Tn3MUtvtEG7X3bjvO95kt60OU
haN3eTHWwU5i0fpjAPVAqaSwQVv7dHdJUBCaHcF+iXQkBWup2X7Zlu2fH9KVF+vYCB9Sbd5yttQ6
Rs/OrnAU7KNh37ul3CmAFneOHFwfceRrT8Ozs+Ktpq9s0fU9fDqrGYKIPQFj9gQdBbRho/Kur4f8
ytq9uLbXtePRsILciIjb1FMbC2AiY2t4xNzwb4F3li8Sq/yGjXiq4MWgG48ziKMrBOcz8Qf4LS98
Kgtw1I3Nyygl+dPwWxBeonXWJ1RWEc0yLYnrqFFradCJ5lpt6PyIHBZqexSztzC7Rq8HRLnh7dTD
MqLQWGVoEiIbXIgFhHqKssuf7knBtchbjCIyYP1ta7PQ7WzRS8bTex0/n9TpjrQbzStx/OXXYxR6
jCBV8KSyt0QaA1OtmPI0ZKglyl7rjZMGonHnh1H2OcDNWXFTrK5a8wqO8OViknThsWxwEghAWywd
ryDOdM9RMKATHvqwSQ+GOjqrDZH6ynRwlb28mC9jOuOtsu0IsXBxr5Ibz29suu6FKxFx9dIOyVTD
nspjjyx24GoTGVJIzbQyUZ2u0E6+liysecxpbGFoSCXO+inB621iyxwZCn7w4LWRyA79qMO+b0L2
PECgqfBnMMm7SBuwG+mn0TcLfdojLCjeqibY3ctr8PJyESqHglQX4gdZ9iYcdAOYJyslyKGwiJpx
jeaUqnX2rWXO17Lqc5+XfUVZnuwOAYfNUG0SjQrSncRTFN7xL0TKvNFm5aCb9rDTWrwuLk/t7Hgm
a7syjteH6ennbXOhjWBG2U5srCBSChawt/K7nq8KQ7adrzx/zy0lwBFOJpLJCAFsvmmPsCzPBUQc
0L/td5qa5j4ysEPQa/q15vzLII6TwBrDKbYjzr7N7JIWlxB8p5GktFFZc0nsfFE61xBW5xYQ7AIF
RFJaqsOb8xGNcxSHdWN6IxzfXRjnqxzhHKKDibTagFDM5e91LuoAQAJfRYOIRVx/zrPqQUjTU5e2
BrG1bfF1nvACyLNSge3ZtLctzG6v1UrryiZ5mfFQxmNunAKoInSlTgfV5Ezz1+4ML4yQWF0Np/vH
aZ76g2qPPEDKamoesWcu/jIyRd7iujt9ujzrc0EI4jApBvcl7O11VZ7NGjWX2c3AgHkYESElrOJW
UvR1coMRn/ue967kMVO6vmLJ8c3lkc99Xmq1JDhcl+gXbT6vmNqyskbW28llvW+NDhG2pEpu3KhD
ILkVg395vCeW/Tbo0fJFxgG7C6rFm7d8mZtYeqoRB7J1x3in40APWzLqnb9Hh4evrxe5XiIQElqF
b6Hsqu7mIikf1GmoPmlhmaKgW0iJpBoe7lGAtTFu03HS4Tkz9dWATmCcjwiSg8z72CaW9jOn6Nx5
Za0X7QHEf4Y1Y11KqiSWlf4Qdjd9zaypxMA0LIFwmEgtY8i3DPIKvOHMFlu5QWDaiAukXZt93VUx
/esFgjh+q+M+Xv19hJt3QRKt9gZ1j0S4a9UYACAbkuPLfOVYvXxTkxBRnjdMtHo4XNtjjD+VK80Q
cXK5qMnnWRgdfR2rUb+PudZGXp82/btOA5S6M8yM5cCSSH9fa7OFlliXGJ8qx4hok8dNbd5kmJg/
mgmeXjud8jaueWNP4g2aq8BcjtYL3KO4GK8lJGdCK61hME9P4gY8DU4PSTovhRk3JHa2Yky+5s75
u3FSsHvimgou79JzQ5l0jEEl0PMDd3M6lMh7KdHtE+wbYJd8Olo1Wrv8P9LOY1duZNmiX0SA3kxZ
rKpj5E1LrQkhqfvSezJpvv6t1OBekUUUcfSA7pEgRSUzMzLMjr15NfL+oD674/DkbNB/TW0exNKU
3i5hVZY1aM9Cr/Ovi0yNfLLAOPdBtE4PKIUul/sr3DWLLCZDKNQpiO/WKzRNVHjNhBW6jQ3ZtWl2
6Aql41AlvloP9VfEGBRIpVv3wO7Ol6V7KqnVgBdSkNjYjd2unGJ+z0ltDbRkK0kZiTT3q1BXf95f
4a4lyddHXCdRjRtHk0OTibJ5RsYcOyWA4Mm5eGbT6j4KB823+7Z2nmJexv/Z2kQZqD0LNJ2IleMu
Vz8KuHC+wUptH/jO3RXBD0VNhaDR2o5cm2rljrlew+yhRWjQTI33Yaj0EsXG8GhWas8UBHH0tphG
YPpicyrRrbKzEEThyahNBrRaxh2A6mQP+lDEj/e/3c5JJK6gEUILjzRxCzoVhTONKDGQzcwtoCe4
LC4KbLA08UV0zdJG+zBPhfX3faN7Gwa2TR4MmlrkwOvjn7gDCreCDUMwjbOYCMZ4dVDz963sfUXS
awIKRr3YtI0boXw62HPD0rq21f+O2hIRQN35YDfZH5x1lkKQAvkUFa7NdhmOAKAqJuNUoar2urIa
XhE9iuoA5Q7lYL/2FkU4zSgdvpj8ZWOrlowRuTcap1gf+8BSgd31A0XNap6Phnj3dolgGloXqZBF
v2a9S/GsjVYz4hu1Lp0u6BnEVyQvXox0pJYnZ3aZtOYrcejXVmrET0YbRoyT07c/iPqac5Hpy0Vn
QSdhi/Dh/qHYXZSsjRK3y7Rzsyhb8WazdgfqE5RKX5VDR7YV5k6oBvft7N0rJvj/a0fu428xpXxx
dEPBDrqkzkXTrNrXzWYA/eMtUGIgG5xztw9qhzvhJIkPaTStBR2Gho1Rplrgyy8XjHYMmvph2CVf
kO/oL03sOK/z3q3qgyx673OSn1DtsSC+JuVaLzPVsi4dVI5+a9XlY7/U38tI1Q+yun0jHBI53SK5
t9dGZlcUo253VHgK0T95TQpUX8+m08t3TA6YqZTNqFvdtLm0tCySXjdOAJmSVzDP5Kc+T9qgnOOE
GWH3efTC/9w3ebswKi06xR3wj5LPW4atvx2SVOv1Whs5+zn5QeBZtf1BE4b76b6V2/RG1nMks6rs
DDP1urbSFUKPYwZtmSJx8uuYdsuznibum7IJ61MxEgNU8E6cygo9z/uWby8BliHJpKCMs2JybG0Z
toh6BFbOxrll8c5QjOQLoOYBbdimhWY5LM/WBKj5vtHbS0AhSVYeJYaWQSz50X/7qFQ3uzzm8jF+
NcpUxnKZo0Nl2bT6ryWv6OVPzAHnZELoV91sbU5LIoQTMmmusltkYxLvFPKABlPa/5yV8Agvtrc6
vCUEtjhL4EXyz39bXY8gVWsvXHFkY5i2ApYX2DF87BqD/p+zoVAO6rl7R1R6EzkXSSCyRUYnmsNM
TkTmQm6FPrhljQ9q7JoHLdi9gwIeg8LUr8LNtgSWtpDhMYII0sTrkjckvuNVGdP0pC5jf4LY3A0Y
nSuD+zu3szS6SBCKyIFHkBKb0wmM0usZyGbnlGh8zvU8PnsCL3Pfyu2DDfaL1BOUs4WNbSBsNo5d
9DlWhmIGaOuUMTzrdvcWwq/sxckMcY4sofB3qaZue3EjhShhF1x0PUUDWjGm1Hdjdwm8pa5OmlkO
p8mKjkaTdw6kTZtedqs4IjcNQBTPE7Mueehic/hbyyL3iaZW+UVRRsV3wyI7iH/kpqwLGHJeFqQF
PSp6nFsUr2MVNG0RPkJbaR7fmek4nRk6dk4wwyD03aCGphRK8TRFcfHBjdHqeOluehTluev0aBhh
tTbRSh6jL+fNDtD8Ihq/uTbKkkHJcNx5qeZoOHhcb48OxmTRgg2VkqabvKYYUVEZlpKJYAS7r00y
m6/aZbavZKna9f66bicgYKBBHU2O0FM+haZh7VdKxdHzakC/OB5zwfCPmM4qVwJNcpSJo37KXlkT
HEhTbDEYrEyvTOG27+7/htv7iF26VfKVgjtmCzwARaPYxgIXDly806OKQN45QkP7wF/vWpFvLQEn
4Z+5iZHIxjmjuVsEoz70DwlRLsgKan/313J7K2SgwiiNLO6xKn39OY2+RYatpIhmdJS7Ea0Uj3ov
oqfEHufC19DiONjAvWXhw6S6rcXs5Bb9HZkdRMnACYKlMdoPvZbZrwWq2wfR896yHDAh4Fd0yW+5
+XhF6sBvu8SoaWaZ+RBPUADkSzXBdTYVfq9FR/Zu3wW+4G/25O/57bWbK3rKTKaUgTMrr3PwUF8g
Zp0fEqtKGdl0v/UoAh5cupslMlJM70sC6CjX3YxIqGE51KicF8Gkt6Yv0sE7jabTPpgSea4l1RFs
/+aSY4+RAKpQCOTKlH+9RCcul65PBSdFiZNL3NY0fgzgDfzK/sB5/WrvrJyntIWkza9Dwuz0JhKc
cI/oXdHe6loxeydznKKvnKXprbMMAuq6pChpus35aS4G79zUnvFdTVIdKuVMTV/1S6x/XnQDXtE5
hRI3ywvqSJOgr2yWxXdYP/j9RVF9IalHNcZu5/dUsAWUbUYz+UrVHgR6u18On0UDhheWbun6y5U1
NM8T1ylIigndMdUZzpYg2XG7Tjk4FDfnUH44zADIkCyjWxzCgDjpNJJ6B0iPfrNGt/w+hsV8LdM+
BjXfIK+FQFtyxHy3Z1UixACl8f/NEGDpxcSUxlQElaLNZ2+ZauYfkEQOYcy5FL2iAtPXtfN9z7X3
VSmWMIDMmDBgv43nWjLUBxtbyYPcgoesTfU5QOOSab8eWc8/MEXDB6wZXILkd+sNHJdudiIQAkEP
Isy3Yqs5ZckYBjGV75f6YzYQRj0I3sEIyMLT2hREl6M5umYe9GPhXh26aoGwenFWsji+GF4R/nV/
abfvqTQIbNFkBAFKiC36QpkotelAVwJtitLW18zKuwB0zp+GVqlejdHSPStT2sHJm1X/JF6rI9GZ
Vgcv6s4BwgrQD+bWaDxsCVy8AvRgVbpZABcD2hCJUQXLZNa+BRXGGy9E8sdG0fLA6M4BwnUSE1JW
5+Hbolu6omdY0TWzAA7DBFXdcPy0aI6UVAMpcf8r75qiPgXpMPMdxGXrXW1Kkst5xFTUqtG16/Lo
ItD3ftNZbf5yZwNiR7KKynGnmyY97IPCNEoFU6LxkKRe3IsCodKpKtujcsdNiEv0I7nsgPVC7kwK
t15VVKQSphRmEMEUXqBGmXWt4So/WcLzftpWM52FBnVqKxELkEodpUV7HxVgtqTqIpWgMLE23xAR
2WoY5UEba7kvBgXm1lrVTxoatgeFnZ23FpgpwAfZIcAJbDz44qRxU1hDHiyGUJkga+uPeQhTVRW2
5YNWGPn1/nnZuw8UTon+bKAtlF7WSzMGiiQ2KpcB4sz1U+FYzRk98PIC789yyrSiQK0nbQ5cj1zE
5tGFEPx/RjePbjIXi2hh0Qym0BBQKBf5/JGhbhuN88x5zAwjRpzS0RB+MPXs7/sL3rVNOQvsBWAF
YJPrBbvaNPdCX0hXpt54RnO994kMQUyilnpqy+E7Km7a0zDZR8C9vUNE5VjS4cLYCt5kbdiby9JV
EKAM1H6JHmZy38+pSgEBd3UEC901RbT265mUtE1rU1S28rJWy5yRAu39UqjOx0o4DCwPanhQpdiz
ZHh0cslNJG3/ZlF8tMlkWg/d6BGd16VblPM4lfk5nZz24Gnc2zhyMcbeCfZAJG5uBpqoSJWruBso
QsvHuUjbBnH74kPTtMoV1WVo1htNoQnQTp/vH5m9l4taJP0WzDtMzkn39FvMDewUgsLRwtMtihbo
XmpcmlbtHt3ZjhEtnubYdxL3i2jiqvV12UoX1NgOQtW9m0qznAkr3AKv9mb9c5hksm6SBb2Zeo+D
HsPVZ5bxqcnL75oLXzatnCNat5sUCr8rkSaSGJA8dNuVqhNEwqN6xmbC+OdkdsN7eH/cg4La3s4y
lAJ1kaxjMPO5/rx9Ec1T3HkZ7nWY3pYm++nOU3jhtfyGQHK9nJreqd/MNnQWBx9172GRsg/MzQGW
RLNsbXosBTRGbZEHptDb+mT2yXieuix6QMi2/ZL2tfvd9aIp9lu3mNFodtUjZYY9hy8n8MFhQO9B
VLL+Bf2QNTHko1lg88idSJ/BhsSoaI8q1Zu0NI8G/vdurHxBid4BVFPZX9tLchthRxTVAyu18pM7
e0ugNXZ6QZMtP7ixe0tj/Iekn+oQ13ZjKm0np0sqROVrL9F9r3JtRvnD7iG3y/k8dot5cI5ul4Z/
lSSedM2oLm5b+bbZaksYRVkgpvFD1HbDU68SaOageF4c0AHBoCQjfRG9kW08kkuSL8/ssqBI6+E6
ok4aAJUXl6IV5sEJvSUNkHAP/qMbLV/Mrd/zutKkGFwQsSrJ9LfeZaLxzSGBeArm+uXjTFPvnxEV
7FPnDQlNcWt4L6rS9nXYOi7FOFYH3vDWD/FjJE8qLpHpyy2gMFcVx+yXDD+sJPmnqrTQlcytznyw
R8pVfljU3edoqMvoIGjYtUuFBaZhF6zBts076FHR9ihdBvCg/pwUJTkDPXBeDRalcLLtOSgGy/h4
3/PvnSimORAlkCSAN2B7j96XWTRVFpijljMrOGYob47q69lAT+MPTPGqwZWHFyBPWt/LBZFw/lG2
uQXdeLFcFK29qrERMmmP9Kdu76UOVoMDzIstwf0bl9N1cW8NJqZGU698kTHr3hPjBk0UqQ/gzfTH
ly9NvlogbICFAt1cL61N7EEv84bbUlpvY7etTrzl5cXt4+XA0t7KSBQ4HRKsefNezWViuMrIynI7
kdxEjC0sTREh1Z50H/t8LA9AdLfvo4SIEDUzkEFWud00U58jxamcNLC1prkIR+neNm6rH0Ai904h
sBdJ9y9n2bcNek2vqPEXdRpAbSp8Kh/22cpodQ34nPP9rdpb0O+m5E/5LdIpE7Mv4x5TbpVpb7M+
TK8QeIs/uMrkUTQiwfMzsb6JwSeeQi1C/AbSsGx69srefR22UItaYgp/OHQkT3V/2JffORtSZkSy
r+C3uM7rpUVdWag890lAF+2fMKR0UyyGgwYG82czMz0v/5K/OLaBlJL0Qy+zNhfCSuVWkJvAA9B0
ly62p3fMSL1M9wwGacBkvwphRPs0K7YHsPX0wowbrAxFLVqAwmF1ato6/TbFyvQGeOlRR2LnLDKX
QF2BSJSbtq2FwcDnYtGQZ3FqT4yAWSc7juFUTg9pR/ZM8eBRWKCeyeu3cVPDoNYT7Y8kUI2k9qMQ
ZRYRaT2+mMLR/WO/98jKOiYTVcQqRLubjMmIM6a9cbpBPoaqj3SJ9lMLFbP0w0Syq+ToobmIEwTx
5KnXCNakEwwo+bUcyvI0Fvbw/f7v2Vu6hCUgnc7PouKxPjwms+ajpbQJpOxK8lZb8vA1Tg+OIjU6
wj/uPKtIrhL6MsgMCdB2qqZD/MouljoJ0EpBtdpp2ktWD2CtY/S3oSjSwnOVecvDSxfI6wM4ALgR
zAMwmq0XGOu08Vw1Y+iqTbyzPg2tn004BCtN0oMU9fbeG4wWAw9j9p1O8FbjAUi/U6tZkgTFNOZ+
0jXiDGANrZaKqX5Pg1v3/tJuXSjoPVlZpdjHIrd5GpPCoMR6CPUXqOK+UOstzswNKtf7Vm5PCNRJ
DrkSl4MW8xbSMWSTnTPXHgdTPxpB0aQNXFkdEjuIv/j3Te0tiFlWEjM4q25J28cSsrlSU6KAiF0B
9Mak8kiZP7hvRR7pdU0IC1SF0f/gFHKa1ycCzlHagiKeghJKqvdq66UX24J3qiU3vGb8Nd+JlPJ9
18zuyw8IjzjVRaIh2XLapClMnjuTh3JswAuMlEvvDZfO6OZ/yyVFLaLM5oOzv3MgiYbkdIPsoDB0
sF4pokthZ/XYC9tiBkJV5adCHaJHT2/mq50z03uwgbdXnOSBSI/+qyZZYjY1vrzu4RcqiJC7tAmv
NUO7kJwu+ilMWuuJZpX5ZCRDehC07BllRhUfRmYPyZg8wL9FEiIziMynaQqYnC/PejY4Z6dD40qz
B+WVrUfV+wRts4PAYudWAA7+n1H56X8zquotGAkAEHRC7fBUNYv7TBNqPLV9Hn24f15310eYDsk/
N+NmKLnP8nYUNecVcdz5h6aNyGa4iVJeEn1Wgq7gKJWV8+LpMfJABhG58tSioXjdbKUJqVA1xfkU
ZBZTKnTd5mCCk/yJGNSjvme5L3cz2CNEg9ZaJvKbXayHxUM0q5yC1JmbE6FOfzZhoDyNTuocvME7
DoDU7hcRIH0v3qL13oWh0olqqKego3fzvMC3cG5DgyGjNE017QEuHOUaamr5ujLG8MD2joujvSe7
YZRhKIpszk2mT+nQeMvIezd+7FBSejs1Zvrp/onZOZzoKDN5DD8Tsca2HELUpJVouI7BEBuSXnFI
rjzvdZAlc3OQl+wcTob96FlKxwYNwSac8ZIsmysP7+mWdOfbTCxUJNXyqbDo9+V12v2lFCI/MLqz
PkgPKOFJP6rx4K43cFaVhdJMMga2N3l+XOZqANd695A6Y+ff/5RyP9aPBZPcjIkzoE75BaaFtSnb
6kLNGxn350Qm3xSAcCeTEakPVPGKIKXwf1BZ2rUHahMkDuAjqh9rezOIi3psiYfM2XKfinxKXsd5
VDNvPEXFj8YbigODtweSBdKblTxtJM3bjlPnxs04aYsItBaNlKgR/XPSTf3BS7RjBeY5CTCSlEBQ
ZKyXFcdLZuiNMgQcWEabgUE8oU9UHjjlnY9H0YZRRqA4nMptwWgRRjdovKqBiI3RIKIexTUco+yL
0g7J86K14UEVYGdZckxKMkVQn+KdXS+rssYqoak7BF5lqtfaEco5Ph6yv71jhK00IqAll3a2SOXF
1bPGs5ch6K0ueRe1ffiktHOCZx41ysmD8w5qk/Zgx/a+JQwUhCmQOcnUcr20JFEG4hVrANNUuD/g
/c1PUTpND/EM7XYqpiPqm9s7TQZG3VGSdDIesIVqdl7DzFddCHSgCoRy4qR5ak0ODNXbIxjvzq7R
XwHZRL2NUcwt6mceUm/p+pIjX4rmqUkN7ZrFpCT3PcfOgrjFwMEktzNr2hz5xUqV1tVY0BTm+Ts9
bftzalaoC8ZH5Kq3lsCLgLdmoB6YjLn1GTSrYqdPK2IRV23fmp1qffKKYtEZTmy8+GBZv8bG1x4R
a792CaJkXPDm9YRuSySI5k3BkMSVgAu8lBD9JXEdH14L0quFLsvDEBWzuFrENLD/zIkFg1SZqqSw
tWrlfogy8c9+UazulHl99Xkc5/mn4nbJpzk2xU/iVg+gXgMT2sNMidnw81E3luD+Bt1eK2YAKTBA
lSE5M7YoEcFgQ2ZESR8kEfUaP56K6nNG2yhiTM41fEjWGcLyxoN7dcvxQkhOdYihAghaOfKbx8vD
43ZFXPeBYMDryxQuCqzHwlq0cz0Mc39NhtG+mFJj99KODJ/bc2j8R3Ha2vaXLDa9Axd2e8+h3SZ3
lBAOONa3et1THOXdSIcB7vEuee7IlM9zlKNfJbL+OUuc6OC92bNHTxrUCK1xzqy8nL8FziZS75mW
9gRfhaWfCrhxz17D7G0MdtIf0M86eBNuLztlbvTIyUpwMDcPaidoq+QVcWXiJA1Yh5YbWGZH0fKe
Fekq6djSc8dVr1eFACgwbcCYgShT71ohgXuhJdUenNjbiy5piSSpIQ828cgmOBBLq1UR8rJBpLvJ
mbpb+94Mm8xXuYMvRodIU8SoDIPTCN5iCNIZMHvuNYT/yIv51lKM3woHMVZC8unBDqvor/uXcW9p
0FRAvwTfpWRGX3/AGu41JpmIi2tzck8tpOSpr5cV/GWGnf98uS0ZiHD8KN5Tslnb6pR64MBAVjV3
ZvzM6xeeKT5lr4Uyl0cqUztOhgNBrCq1mwgUNutqp6nEE0Qkb+qgPiiT5/iw3VV+DQjpsZmt6aST
pp/vL1AuYO2iITMhNoaOmncBYPl6gaHWTF6vShc9NQNgxST+WGTjIMUE3I8zjGGPdSicSzcL7et9
y/Jf3lqGuRlcEUA/mr6bEzp5kbcsOds4NBRVYVuDegT/P7o/7tvZOy5Ex3B1yZE0yPLWK3Rzxxmg
6CLtWKgQF/QR/bx2a/Ri6+ngY+45LIiGsMPbSm66MUUDYR6VOYTajMvnp7DKXeoU+oLUbZ/tbBR/
31/Zzt4RSsITI6M9A/zgemXLlCVoxcrktLQ0dEJBaA6JVze+WBbtYe7RI47jwfOFsRwRre2cVRl4
kXZw7VnxJuQDnaHpRZsRR0RLxpykkSNNkIAVMPRe+UqLsPQnp56u9xe8s5Urq5vva+TRvCwjhQYD
8h9kCvP5WYui6VR7wxGhy/4CZflZUoZybNbflkUrjTrj1CY1Si6Tac9AWSpqGgNvMJrp47ObaUf6
FvIf3VwJ2VSArFgSb1tbnKQTVhNEHBosgJkKQXTURm/CcXk5HpsnlU6kjKjIELaUpPk0qhDIJjxz
XvS1z1PnQ7444aU1Bv1o7PTX5OB2RdT3KHYTQCGIKD/zb084xAXh0lcgZOzOLd5acT48iig0gQ4n
1RttmpR/+rntA71zuif4oKsPxpj1ywnnkH1YLAvP3ue2hcCG/U8Um+GJSKP7D71Wqq+5NSMNFw1H
3ca9W8UkHSkajW9EvjaV0DAalyqveTn1eJEEU1CD5y3gygqQUQCPc3WOhnI509dXDh7S2zNHiRmX
qOKO6Xxsz9xo91afOQ40VmqdzH7jZvV7tVSb0adgn7zTltnVHgfGfaIDw7f3inKMnGCiJIoSxBbF
IIQBZGSm+NvPtn1Z+sZ7JrvP/UWE4YtdJKbkHB+kznSRtoTVdq+G9jThs9JZKZnhdUQdKO1ov7WU
qun8rDOOaIt2FyfzRMAhgGO2NOSq0rRQtgw8q701Bkni2ZcCGQ0/0Vvt4b5/uj06LI6+Ksw9QMo5
PJvTHg56asKDFBS9Y156fcn+zZTSfYtgb3euBcN+Vs8gqKpmRxD925cHy3gqmnMUT6idrC0bkdE0
tsednutlOnnZFL6qCl66OBwhOSizuv14f6m7BhFbonVNxQvI6togoWsze4mMlV2neXYY4fPzKq1O
RTvplzgBHHzfnnzL1o7EhUuUDhZNCpnBbj5tZGoIvdT44wIZ9KekNcYnT4OBZ0b5KYCfKf9YAea4
VqJefHNpv7/YuunIerrBD6BDsklkIz1vBnqC5H+2SV85Sija+kbh4sO8tj9lzHdcGDErX6fJ0J81
vTlCre0c4tUP2L63Y6Noxej0Qd/QxKM9AoakL8SrzpqOBp1uHyGCClpX/F4ArXSf1zs7aZnjFV45
BOhddwF0kOZJdSFuvf9F9xaEt+NCUkmEK3Z7YMfRsmvRDEFj07IPZxzNHA4owafeiwU0KEJQRac1
QbgiydbXC0r4w1ozhyFQMyRTQ83M/HKEp7CeC/UUK4csUntLY5SQwIGVEfNtwjJRtlNt1eoQWFlU
PrgKjjTuq+V1DVLzdP8rajvXUNbc4OagD4go1fZcGLIL2uoDmD9Glom+6GH72aw4P2hpeYuPFrB1
QXV5Lq+zzpj/OYZ75607xFZBp22AYQi0hDacqTBXH7M5tF85VZLGUBBY8xHt8+53kQqOkPAZ1Mjl
n/8WC9B3oxqU90OgJ337MAjoqaY2/pREuXfgnHYKJ8SJSIVBMAAmkFL12tQk3MhrND6LWtXdpe0q
ROoUSrp1m9bnpo0/psxLXdGymbi7qntyvaV/YmSrPdifne3hdxBEUG8jIdi+Pc3MGO4AUV1QDbmH
ymqyWD7EbfaJ1NZgXjFyXpzs8M7ZfGCyAULXbVc1Rg2uLtJoDKY4GR4dV1CvFIKimxUqB2vb8cgM
DoA/x12QN27bHWpRAcqbRxGUtoESATNij0tapAFSI33AaCEQmV4VD80SL4FRJEfIy53TRJ2bahy2
ZVa3OfmDzShtUrl0W5JIfXJz40eB+M5foj28ZDsOkXQOECS3jErwFo7dQNFSqkkIjXNZG+ehz+pP
S9gkB6QAu+sBaE6RGf0kOsLrI2s1uRmTm4oAFqnlKV3G8RzniUbRVKkPdm4nTKFWAxUG8y6AvLcx
WON4ZUEHRgSWHRefh6Urn/LQMz5oeqb7okaaqky0yS968+VVKUDelFKoS2lA7byNC3AUThSIcxEU
eaMFjNwQ6zZVep7j3jgIGHZ9gGTzoxcHnAfPv/6gkBvDt2TR+Wt7r7moWhFdizKtzlMWf+wrK3sn
LL1/hS8qAmEvmT94bnUdyI0OvvaeDyCsZsCcWWWwkhtfpA2u27hVPgbVDDueny8d/SZVy6cvcWkC
mI5nqNLvPws7iQRoaOaHmaKkt2ts7oY563a+pDR1vaZP6PgLA2Eq23l2Z2R2JhTITkoIX9R9o3vX
RG4sjXDoVkmc1997ZpRw0K2B703+5Of2pHww5ip9d9/K3jUhspYHiFCMSfK1FSc1EstsUcEz+sg6
h6Go/GXOmjeTXh1NmO9+Rc4NzwiFI4ANa1NeNKcDyl4iQOEYAkUtZMQ2GUR1hgvy334qxOdcNY9K
AHvr470CScGJcXm71kbNQrMGu6rGAGKOiUM5dFWgDrb+Zsitowd5b4EUulVOp+wybPt2ebuE+hjP
uBxNxO6jbfVJ8qGBQdr6bEzylYoq2HItfcyPOkN7dwL0KWUBXBqvxybGHJfZNHuIFoJahZ8+IogP
atENlyHRxjOYwiOGjiN7m/g91MLJqFPsJXWfBmoj4nPetNVFnT33EgnjiFVsbxctlOVlpxxk75a8
QvIJiWGuRKCAYfuC5B4K2UNoDmdUwZODLsmRrc0xNSbG/zMdGAAQFP08zpb3VM7Uw6o5PsLo75qi
WExrGZIqWojrwxn1RgNDJAAAoy6sz/3QJ6dYFOoZROzLZ/jo8ILYoO0mc+ptSSITnjJWOmezUlrv
Crude9VbUAAe1+Ny36XsOS74cBBIlNg3GgvrVfEAuaWlCxEwSGVq55LvKeQUwpFX3juEZAOcduiZ
AF9vXFecJZTaTZeg1LST96aS23QVrPSpdsyog0V4Obrfe9slhVuZhSR3ZeBpvTAXkXgIayIAs0Ro
F9UezEtToscWToN+UPnYNSXxDQi27gyK0NmNSn0JCXTVuTxniIZ+4mAM1ASs9MDU3naBzqVFQpGU
zHHzGdvQ1dEATkTghaJ7LMntPirKoVrB7oLAkts8o3R9t2AlGLoWN4ZGKKiYorimdoEAli2Gyk+q
Ojt40/b8MCiz/9ra7FNvVIabOgAYYBvIr4wyuc+OMrnf+5zBTkWNnSBltOwPTj39OlgWgJdT75RB
4m/ZWJ7WfTOkuChKG9W/hdYywRX1bngQFex+x19juHKwGbjN2oyV5+lQjhx6JpzT9FHLI/Mpjrqu
vaoZGNP7N3nXGHNYEqshMcibZ6UF4lVFc01OIDoz9I3aip/mvlVI9TS8vP8H1gAEwE8JRxGS3Oul
aRBYqSJLf8FQqjd2OKIOMhlPUX7I3bW3Lr4dsjpgnuRIwNpSqKWOpjBjB3YojwJ1CdtHJEE+x6JS
DmDHe6kBuQcpJFk6Ij6b8MNemtYuE75gjdTVF2WCWcCp9EwyXydn0feqX05Kflqm/Mv9j7lXyUCm
ERZq+Fuk8ujmEkS2p2TFSJYFj/bybI+IfFfWXF3TQcDwPijWNS/M6V1Ti+Qr/Enhcws54nKCrTs7
V3HVXe00Mr6p4VDYr3I7Lv8dDDH/5/6P3N0H2RvAh0MVsj3M8I/Xqebx/nnqaH1M4xF0ba5E/3gi
PVIv2Xss6NGAsgAwKXsR6y23SgZTG4dHqQw9CGrxDxe7m2H418E+oOp1NFS9tzQJbSHSBZkA5HRt
ry+1hKdk4mnPZtjESjv9YkoO9Kp3/yQJZKKQFprMPaG8XJvi6sa0Klma3aRIMiAD1X6BUlvYp6RG
TuQPfIJ8KlzogBjv2qZflRQYZAqD0E9LwwdICPqHUk+ME8KG8fn+8djbM1BwMu8CtQLedL0wIZw4
MkeqxEI28CMdDeupNKmjFVGGsLYn8m/3De5tGpVNqgbAtUgYNv5OmE3vGkk6wF5mKo9RrkMIXYp4
4ZL24cEjtffsQj0HywGFA5marBdHMu9Us4mtSpjiQ5bZvRKQDgrnYL927MiOK6NjjDDSk9q8S47e
zWUBWW1gjUb8aBVzc87Dpvj7/pfbtQImABgOedZNp5WJnkIgPEwtsui66iKqWH+MEn30rv8/O5uz
TgUHZCJPYAA0a/Jnd6qBbsXJQf/uVi4CBAA0aL/OOA3dbb5hmV4iNIRgg1o34vnJzqtJ86s6xy2J
Js++qn1SfR/nqh0ejCrXSEaGmGl7E1TJd3StdOOszlb3qKmREgcFPefBL5Pcwb3pTv+tLTVN8VUj
Tj72SZnrQViXFBdaDULTN6LNSukGZ0P4IiyN5TQwR5tRZkjNR7cjlTi3VbZ8aue8PSKJ3rlwctwP
lhgSEqpmmxLPaI9Ax0ykfCPXhTagSOaPhl2JB7NKS2j656P5pr1TQzjIufkFJ992ErKwNL0aPogA
cty08MdRbX2nr+uj9HgnIKQ0x2QtoTQFsW3lQe+aIhW1SrenbRlE00H9E62pQVUX2nVpSzj8SIsO
juqOM5FTFTSgKUCS321egIXO4mL0fEwVTo+HMZ2yDx32fOYDzJeH8JTDPdn4gRGBKHTtS4acqgoq
2D3HNbMogBXZF4O+8EEss7dbsgUgeTnlNJ88Pb9FuLWiC12JSpp2jap8BVk6pv5IdTy4f8X3Co0y
bKF1L/m8eUTXdiyvz8xOd3sYqJNBDWx3it6JHFXzU1km9s+mG5mFadouGl+Pbdl/RLx9/pHatqKd
TS1D5+T+79nbR8I3yjqoHTGHsLkUIBbrFNgoLsegdrVEmv4AIvY/pdYfgaP3LMEHB3hLzlYwI7de
eDOqkxouKKS7VMT+FhrdLihms8kPERo9CLb3roTcS3IISmNMF69tZVOU5Z2hdIHWKY72Wo8cBzCj
SJXqZEJtm33wUsXNfcj/ph/3v+eek6GEipeho8JjsQlM5y5vOw2V2yC2VKRG5j5Hcgd9nreaF9kn
JtPnP9hAGqIM2To0RxmXXy81thTXVBRBGJHrma84igO1Msz+ta3XB2d3d20EmHKAn2rclnQhR/Pa
zEarD6re7B+RcbJPoRWLq7Dr4dGSHMj3v+XuiQHICxMcyAFaHeultVSFiWzxMWYnwue4UgwkdDzt
yYi1oybH3tJoMEtxdIpIwGnWpgRcRb2AOYAR4s66DmJOT3HtJBenC/u/FOwfxC2/7tUGocBEL7UC
WTIgopQ/6Dd3Q/Q3wnLKFERBk+dUiMH1/H6anuupXCJ/LLrpc7mY809DaXhYadzGH2wjK48uyt4n
/v1nbC4l9bnOjKjDB4LPAjM+g5vwBVuwocTRH7wYuDuQLr9oE7YYkDg2BLI4zNBA2DacErPUQHGm
3aVpJ/N8/+Ds+XKogOX9k8Jf25deU8cUjjQy4HhWslOm6+MrSq/q1/tWfnms7R4iAkxVhIKKRERt
9tA1225SpoEp2Mqxz+mozRcjcZsA1D+jxrY7vrKMtHoVl+DzqmIyH40s6q8MmraFT/lr6i9tNjjM
NFB0uYL9rj6VoWU99uTPB/H4L/T7zW+1JL087J8c9M17rcOiWEI3NjBa1vb/ZpEjrt1Sair9nt5k
oLZDM7nInE5cdT1rP4HP977GppFd0OZNvye1oRXoU7pdHbT1WB7s194ppIlJOqmxXSSV6w9Z1vAG
adTAgaa2TnJqxtB9ALNpfesYtz1wKjs1CwwAQqKjAP3Dlk69oqbZReHMxXMMEuSpiM4ZWiWnJQGa
A2HSPz3z2Q/1lBx5z51FMu4ErBiCAgbjbm58Wy0LARwFXdFG1blvJi66lRLUBZoxudmBh9lZJ8zR
jHvjYWjbbmdRTfheR+Eyi5SGrunbA+TqpTk6/tjU5Wtgv/olydS/9WnsDtKL3XVKijfq8Lz2W6yO
01XMj+aMJ1GmHP+Ps/PYkRtJ2/UVEaA3WzJNeVXJlKTeEOqWFGTQBU3QXf3/sBfndGYlKqEBZhoD
tEaRwXCfeQ1IE6/at0hbHs0xvCbBcOkWpQq/YahJzhA4337Lf27RGubS4lgtB7128pt20XZcB0rH
kcTq2BjCILHSfnoRBleMMeVYDzjLH9s6MTItTFi/iL+RQJzf5CkIqGyg9YUZnbpfw6F9sOlcx7W+
2u67PF9SNhAbmy3FuQ9vEMoWVD5l2HG1jA9eLbyPcMDCu2jCPcXMuiJe1yXYVUjJx4GzBPtQptee
jAuxFVHV//sN54jXEAIH6Qhy8sruu2+zSVPax3PkE3oH9d0059FLL6viz3MAYlOa05wb8pzzU9un
UWZUFfCRsR+nGMUN+z4lbL0yyoUoYKM20LKimLB5uJxuJ4FIKwBiRrFwdfgsMtnIpHWH4GmdFnOf
ZlRqrtxGF14quL9bW5Xa1tbvPx3RNPNep73Jx3SzZY2rqDOb2M4i99f7b9WlQ/nfcc7iGyiDGYbK
1CLpgKjDNFfpvlUgb6Zqaq+ogF2ckg3KBzMTksPzgLS0xCpMT3MeUEXcSSwUEjjX1yqQl3Yh+quo
y7AVMRk5KzD5DuqVSrJU2iXMF3a6xb7uvNdL1+4y7tqbavGvkbEufkWUfDaNM/553uYJ/Qa1Tv1v
Rbep78wFQevBw4oME4XsyvV9cStuhQNwz4hXnufX1gpsYhjoW/kNWug1bspWvIbcbxDuyp2o+/7T
/7BDNokiBz4KgP+znTiF6EiLmZjJaZ0KZdnRTWQ1Dx8d7DNv/5ehiM9IWIAgn1OyrGUNjWXryVk9
9nfZsjS7NpThPmica8TtSyuGgRVK6/yXUvX2Sv7ngXA7lOQtY7us2qZ91e0q/sLSw3uYaiv9/P6s
Lu37LZLfOOIIlJw/uOTxQ6CnrZ1kyvAzFOry1UC74Mq+uDghymBktYjDkbefTmgwDagmAy8eVTzj
gLtHG09Fp26m2kyv3E2XtiDsElDMaD2g33i2IwQuJbMV8pCrUosDWuvGTdnJ4vPq6O6ATFd65eK4
dKSBCTCpTcOGz3g6tQ4qusCtgATBndud0mb0IRPzHIdUPfZ55mR49a7p3++v2qXvyXpRDQWFRMRy
Fhf70lBqxiNlJ6oi/AzNf8IgXKv7dEJR/f2hLkVk/xnqPCshdy7aQlFqMcOsmg95lhtPZRMYKvan
LEqCwase56AGHsl1F+3eH/zSYvJuImVK7EDJ/GzfrErmrjLAaW/eQY9kmx9KrzN3pr2sj7mdXfNh
v3QYAHXBMtgqPeDbT9fSxi0RVdgJWLhrQhZyvflg9OafyzphskZ6t3HLuCnPw78hHQndJ2PYaZFZ
t1aoMLUprso6XdqX7MdNmo4yBFCy07lkKRpOeH+xL1e9gNFZlr0sKRkPnWcfnMLB1SNDmvr99br4
AQGu0SkB9gRo9nTQwq5sKXrKhED3iqMasKGAEnKtuXZpFK5gtj0lSVAfZ7siRQDE8fOSxsZcKWAE
+MssQ1rt35/LpTNGuIpmCehzUuVtb/7nEp5XOLjeyMaXaHR+zWU9x5B6FhEHhf+/BFQbTQ2mKC+L
9QYYi/h+qX0KGoEKvYP0mgpmTXiN9XXpNBGLcjM60JgJQE5ntLm6y0ybEISMYUBp3d0CAa86qqqo
boOgEVdO76WqMVEAiJkNrMCYZ+8Y7TwT4AUMSmyTwWjma3Qsjdx/cI01208pMH5nVd6hXaURD4Vf
41bnpsfVXq55yV+aOZ3mzd4DiThaSKczH6Zxsstgmna0lfRPxy1lUgF1wf0MGwpLSPf7n+8d9Mw2
JxEcjuEDnI43B1hs6IHxantobgI3a/a+q7qvo7NMVzDVlw4DndENOoGCwlsX9TxdwmiC15bNXXQQ
UV98mTBRPf75hBChIspCOJBA8mxCVllmjjVDhVKpbcS1JcVuMUKiVyP6H7hsUHPgsrFzNvGTszuk
6aYM5B36XtIf0lh6aRO3Vjp+LpdpudI9uXBH0kKgbw5sBxnP84J7X/SUx6JNSizz/IMj+zpeSjUd
UEnroDMEYUJb9ppM4YUHdbP2JH1CtX+zJTjdG2Oq8zK0hgnxBUP+ZcvQuWm6USdO3xW/F6dbYYrm
L1GqnSs75cKFRlsPpCHdbVL/8066Av5ANw9+4Gjk9oHO/c9+7LwbU4or0cmbLUmxaCM/bmwdd6Pq
nc7QHzFNz/OMoltW9snSAxRoaLp+fH9LvjnT2yi8biwc0CSaQaejZEVbU70vGWXU050Psuapxirk
QHD4MRuNP9Y434ZDkAEOOvuF9O10OFE6Uzcq6mtNFoZHw9TdzhhdiTmr5fzpYaNxSGiACBUXCG/C
eRiy0MFMm0Ht2mjWd25Urbt+kdU9alvXAvPtrzopsDIUsT+NSoR5Ny+Z01mZg6iCSqgWmMO0eUko
Lw46vzgstRHdpCB8Y9Rb2ltF8TueovmPtfy24ckJEUGFTEaB8XT4CnmvJu8B/1QIHu2plLUfVbVx
SwnFdl3d0vjqlmtByptzsA1Ks3TD7/MUnM9ZmR22YpVod5vfUdLDSD80Bt6eTp6Kw/t79OJQ5NwA
2iiEs31O5+evPLm956hdsAbrsZc2d4tPsK66YLny2L65y5gVwQNak5TKN1Oe06E2/yofcIfamZHY
WvZO2n+3s1rPsVCu8dI4g/cCLSP78v4ML5x1QEcbXmDLIkHGng7b8lO6SVhqN1sNcgXLSHQhmuF/
+I7btEh2eL6BS5+OMmHNS+rLPqnHoT46nmHvwjy04mES0f5/mNCGEeAKo0R6bmorlsCI3JQJ2Wag
PjoVh5Rqmo/c0PvjXNoa1JvAcPLYoZt+PqWBUndWugqBr7zah638PesIYMoYXesrXRppI+ch2seE
qOWffjx0hiODMkmz8601vAkBrcStjMyHUXrqT58YNiH9K9YI3MMGGj0dSrBJjCmgMuKpfMLKeTKP
4TrzlvZuefv+97tw/dMQgfDOpoAjc860ZAvkIyLm9U40vm7jfilN+WgT490WtDDzRAWh+v7nQ9Ic
APG1SQC/6c9jEOfkTBAP1H7K99BH3Vj28xpbeGcf6zC81iS/dKT/O95ZpDCXKYs5Yg/qactNGjUY
iZzt5TbUqYNeQ5YdVVtcUzraluj8RaCUwea3ePHe2JTUPNdeb7b1zjbqek9N3ExKKir3Xbl2CJ3a
6kGgSJE4s29fOXlvpwuPdLMPIX2EBR+cTTfIvc5XHTdYjdTYbSlWZzcNcD5GUQ6fzGJqbwObo/L+
mr49HBt5lRIDKTI8unPxu8gGuNKOCDTwT4c+RG3czeQRsY1CxB9fYuxW/kM5A5Elhjs9HLohMmMv
02gtZ++1H+clnr20+lR1gbpyOP4VuT9dRYRA4ZbQtwNkARX5dCzp+aWxMjMQmeuQYzXRhzKujab4
Xs51AyMQo+Ck7SsxJHq2+kfg5jy2BdQzm7dK5N/9tEBUIXSBxl65+N6+GCTVhIVcFFBfwvOD245N
WxWuz2cwHPlJUpxLTKxWvry/rm+vBzpNYCMQtqZEgKbU6QfAL3Ios5DARpo2bPHc8GK6x9FnXahv
9jSEV9qHlybFgOTpVAqATW/b7D/FgnXxO7elwrkL/cE9dFDA2w94k/vXtA0vTWsj0ML1RMTkTXWT
+na9snFayMctwmNDVhYxOFMR11EvnnptXKvov9U3hMVDEo9GN9ggtu7ZrkXWyaTkxq4NZSZuZzE3
T26zNDc+22u/uJ5RxPZsG4+wR9zPwZLCIkRMq39MdaS/F37U79Iiar7KOvTv+0GE90Mv/d9u1Xhf
VJu5uOlK8bFUVk77qr0Kxnl7m/HrMdDdirPIPJwzQIKUlNlx8w4e7lAHsREV5ku72uWdg/nmUxQM
5kPtLc63xTKiK8nlpaUCuLCh0wj+kHk93RIL+ltzODqE1oP7W88ieorWtt7nofvagf+9VlW8NByQ
I+i3dBw3APPpcE6dR6nZ5f1uwanoZ214843GBQMtCCeMdeVeK+5cuDj/FTULuDUJYs5L+nntu/Uw
Gh1CHfb4lA2dFVM9dW9VOF0THb7wMDDUluWRAZB7nR0u080Gs8AsZ9d73bgewlarfW2SI9wJwOF3
pdOHu17k+ZXK/oW9A7yGKia3KDXN8y6MNVFxoFvb72Qp0i+9C1PvCFGvn+89ZwkV9dO++J53cjha
CoTg4f0LbFuvsxucCJMa8dYA4l04K3LWfVqGfWN3O3PS+pvULmLqYTU/dNaUobimnVc0CWo8Iuwp
/7jUxbXxL80e3gLQPMqs9Na2/fafGy3q1xTidd/vOrEU3xR+G3GQ5dltGxgiCXO5fl6Unm5UE1zr
OFzYWZvrOukon56X+SylgEDoWcOs+50KjWDX+pN4tk2R3QNZKF/e/8gXh6IaQxN7q1CeQ3gGmNH0
TRokYGocjKtVuLEGvpdUORjv94e6cD6p9Wx6M+FWEj1vjTbagqOP+sZOm9jRHFejmwZeZA+IpzUs
1b63s2uJ7vtDAqA6XcJQOrgxIfGJc3JAd9QP05xs0PONJF+N5WHsvflPeboo5f3/SYJGOB2xDfxF
GkbaAVZf153wO7pCw7I+eIVz7VK4OLntbNL1/Vf56nSoyeitPHULhFqL0fmaR7p8WEdlYE295CCk
ysh/fn8BLx0IjEUoZpOEchOdzU1lvjLXHBHTzNZ5nDZ1cxuN+a/czrtnKNDLXdB70RMqCNfYPRdi
C0oVIEk3fw66U2dxMRoHfe/kXbdLdeFDKay6BHGtP88SYaVRgdnQQFsr/eySXdpKOz5p9k6Y6kdT
l+ujY1kpdM1l2L//IS8cOtz7aJVS4UKe47wA2veqWcVIGuWnOEyizdfupgmvCGRvr6F+LlyiRD9M
i14elOTznr27WHYPqrLadY6j+2S2ZHvfaeh/CAMZ/V2IktZrNk71Xe3WxYPUAOzen+tb7NPWomJ8
ClxkxBz+0226hsEY1Bs2gb98xtJ3+jmOVPFao3GPnUOhxsr8cC+If+J68KMj0fo1I8MLJwU6JSkr
QQi/4Y2smDSXecixbnerqTz40p0+TG0EPHne51VU3rw/4wu79d+qJWRzjgrYyNMJI4fez2nBhBGv
yO7Lxs++jLrPr4xy4TAyyr9FJ9Mj0T57I0ptZQEhB3PCQvj7aBZ+HDlV+xgFSt0XGB98JGZRRH3r
tXvn0pYipINvzmWA9NV5WDeHSzZ1JkUAYXk3WafCXS1pJYlcTjd93hv01Cx7N69OcwjCuXx9//Ne
WkyoxjSztn4aBczTz2vLokyVS01AWs7KlRN8awkrDijZ/jaNzL6Sq106qrR7uO8AKxLGni0mSB43
q3MuhZVtM8dNX/d3dl3kTytV/ytH5e2S0nVnFDouNnHXOTm2CaNOji1ybNGULi+Z76VJhZVGDGrP
OyLdrnYiT2FApfyQ97+p9XaaW0ZFWu8iFgTu9GxN21T0OhOq3wWewOivyLx8b2uj46LFB7yMzcV2
b4J18vaBMYbt3gyW4tiPdVociiZzY3NoOxkbfuWgEGjA+Rndafhx5Udu3/o0IAT3S4ECI3QqhoRH
pysf+kI2+YSQaDeL5d5et5dIF02sh7lGACscHlb/Iy39XSTcKYvN2fducqf7YwgbCQY4HiSONg46
rZDTn4G0hK+E0MhfNY5/Oxjjd9Fj5bWMbnmwkEHdy3S9Vit9u+mham9skU2fCiLO9u//E4uK1W5y
kfawnHCkkXtjnUcrLtHRNI+g11GEjIZukcf3P/jbTUHs69KmA9ZD1+w8fwNUFjilJtXWOJAkNB9F
Mo9++qGXpXelevAvYuF0bQOSU5frkgeYTsjZ2uqFIxFVSFGlxuDiZNSm1Rr3qRPZsaWy6W7IUSU/
4g/ZNrEzgYVJxtqf/147Y3T2kSMRdzFXL3wMdddViRHo8ftkdzhTGOESvqKGq5YD5sNiiPva7D80
Y4mn3/uf6+0asTYeHwwhia2zeRalgOxt0lKyKbUszcSd/CABFWX8Fk1WQpccq8/vj3dhechOCCEo
clF3Oc/OcE7mrw+KbhdIV/joYaroZUXy8HPnTXy2K4O9vZwArZEL0sPh4uV/nO5AVUjpLV2Ay3lp
Nu1jYTup930qJvzrkdCowidQL94UG/jxDjujNHCe9Cot00NA31weymkTql66Un216R/2cdP4dhaH
ZpM9iiqnQq7HLKVcYqxPjq5G7BciFX1pFSzumDoaJgzpFAbPcq2zz6telR2bAQL0h1R62YcgDfXD
FBqm2DUN8VDclhlt5KJ0kEsEQdg3e1BGHu7FKdi+ZDK05+Feju3fzQjza0lmNS35Yc1qid0jBFpx
VxWlduKiQbw8icrZhBOGHlx0j7+LkJhl53I8DEYb6vuRCC/71oH3xLnAHoSN9mCE9q0jzPTZmQtL
3aBShidGbZVdQFHMD/9aFSJIf5xfAYKg1ALammoV/YfTFQJgame2T91aBHkUC3zZE28UFfLJUbQv
lyzYX9kS/H2nRxYGEkrC/wIiNsrC6XgYpvhWD7wbwHCZfevdVu0HhJee6wll+feHenu0yE3JUdFR
IgEgIz4dCh8A0ULybHf21FbHNLSy+2DBj5PccbmHdnItAf+3x3U6Nxp57Couvu2lOa/tOMPigH0C
wbukHm6mi92tX22pc30s+D881I6T/t2jxCt2RLCpeC6Xxq2ShsLMmgR+GqVfmnCevvBU501c0P1N
792us342qu3amMel/aoHVz7nc0MdJcvFGj4h+Uyi345iuq0MiXwc2ZY9J13ht2Y82HmUoWoXea9B
74hvHj7bn1urq9PY8ytP7StRziJetfReu6zSTQIoRv1TO1P1yZS18X0YQcihKTGFrxn1xyructHf
0rkt111e6+5FSMP8BdYcGW8VpXKNg6UmYN9W46utXf2K8Jt/V/aF/WsZsSzZ+e6a/01816m9NePx
EqsS694PaxZWdEdkG7xkY9m/YlG0Ukc30r5KVA+1/L4qrPDLCsFOPNV9ZnpxxT5Vn1adTdlzkDru
gMBBL9dyZwuz9p7TCh3xJCLs4uChF3BXhtH86gyZNySG047fjK7Ke5hZXb4cGo4AGpzIB6HLgFVl
sdOAySqqGmnxUhab7bRrpfppQqfJjHWNel1sjdRIDw21ic/akKSvNb4hQ+Kn7iJjDe3nftVRMz3r
eTX2QtAFu7K/z6/yTTidSJYuOWcXksbZ/p44ZqCBAX3NfqfurCEqH2CGyCDpFv7FlcG2e+C/e3sb
LOCpJXiB+gI08vQwDQN8iUV7FgaoZpnMpQ4OYaqvgXzeQN+2zsbm28fLtBXwPOd0GNrvbgubz0ws
WWfGvg7FfE+lKd17gns37uxo/pQKT9/7Y9sjnluG7hSXoWnIxKqt9hqyFW/XbcTTiRO24ZTC19w0
ws+xmSgI2vm8BPhP1IR1nwNdGiN4MS/q0Cn3c+/rJPC4dXt3owJaLTIKYvLq9QYlFYnEad3OA1AC
28DvXQ2dep2xfnfAS00ZIApRT9nOjroiiHulO3mTYttAZUsNpp0AKBnSF+XJwtk3vV1lcTrnqbUv
Kh/XjR7Cxd7KUv3cjb3gT5fZduVEZR+HU9iIA0DFdUywk1zqWHtj8Hsy87Y+Rs6Yl3tpRNYLN0VQ
78thjj50dj//VaXCXeM2T7382DZi+OblSj2Huo1+jK7BEc/Sno8+Cb+fk8xv3B+tGgF15m2vn9IS
Rn0sesfSn7uxWD+ntjK+F43wnwJExUxYaZ2YEssTiJa2lSoejChChq4oa/zB3dZu7mWWzeODa+rw
W9O17oIjTVfd9tnai6RYs9Y8mF04f6fxN9wu3SwBhBSp9Vm74eDFhm6QeixE84EmUiN3s1ixh2vD
sEhjrcPGSYQdyEeo4OwummnLZ8jwwR3WAYR36EvTQ6maVIcxpkk4OgwQWvSR1AoFzqJc1ntRVjWQ
cQxRkgDNnb84D/xCGzDAnTa1J+DTVtgOqdJopkMr3AViWjjLTz78GGs3Fl5LTpZh2xh3QVeoXTpW
2bOoiVo+6rDt/sqkiRq0wJHwCx2+Oozn1J6+10hNGsAh5/qnafarf9MgXbwmhVGF3+ZcdAYRTy+K
BPiD941i7fJpLIfwKQvxgU0WY4j+Wfnxn+ZOYeCABof/fWgsWSWm4UZfzHlNs33vZ6naLfVqBcCG
UhuZ3txR+BlMIh2SJUjFB23VmZ3MAyyiGOdiIcHkOHMeV/4S9a9NFfY/R6M0lz2IePUEvoymg5Nb
3kO1tnaxi3RbOXHXQv4FmGiYxi7qG3noKgO9qA4tCOdAbzH4WQ/l8oskPuCvbm3tDLdl6EHOXktL
/yapqLt9Fs7rFw/WyvIlcAQWppixG32S191kPExL57VJkIVS7sY88F/Qb8k/adiQ3r1X8PVi8ueN
Ntf1OTKktZ9XR86R+Ng5Y4ifWN2tg+RNHMYHtJmr6M4TbjMlYz77837j2mXxNMiy3tetzy/P6mV0
but+rr9hh9vPcRsExjGTAw4C6NRkf+dznT41U9iWWB8p85sHrDWIK8cRL3rCbRmyg+3uOBCkhcbk
9c+u4ZV24meL82vsymCIXQ1TJ55Ra3mys7BjixZj+UlARbaPCE2V98WYht5DYKUAI8XiKvMWpwzX
S6Qsck/Gog5qO/GwmH1wohbzJWO2Oa9zIT/W6VZem4t1/pzioJYC6hW+iqu0mMYkmsFdzY6tWuIQ
y8Ugp4FT9uSTEImbdMzVB1j5/g9VT0EXDyt2LsnmVtUd0LLRY+x0bKo7VzrFszBcQVjuaBV87Qth
H6spJ4nyROUkWe4L/UGndpm/2Bj8tkkvu6ZEmpYWbkxqZIU7Yxjnj4Fjd+EOBZpwQNJVzZ8CGg91
MjhZCihHhGUT+5iaj7E1y7w8GF2dQWgK02y9792pK++q1ZX/GClp620pRbPsMfzJzEMbol+aAGQO
ol3KJ1vjcJ4FblGLMX3E/3Rj7rp58YQ2OUgSG02b9g7Kqa/yo0xVk8WNWKPqcRS++E2nIgj2APkX
52C4GmGBoFzMH/NEVzdG0WTydp1VOD/JuImFmkU6x1VTdkw2IcNnFEmqNGlVOoDJCaYAiLctSyqN
rjeYd4bRRIKjuDpTIldoOo82207xb8Poo8rs4MMYWO5fIo+m/GZVavKfoQPr8tA2UVYd6rI1X5bC
W5dNu7L+EEwZa4I7UIZNSl6ubGu7VLfS9qof5iYvk+BQql/csQqzI2629Xy3jHOtY6OprNe16gau
ZnvO7kYkPj36FXbzjZqdOyIuVU+vxYK4eTytwTBgAodR9NQ5HJcGDkp7qNwifBk7C/uW2RoCbweQ
eA33pQaYE5e5NzN4X4e/u1l7HdiDtn7lWJpjjO+LUd5Odmr+I921VXerrqwXXDUcvZd9498VKOyp
oyrLPuQjNd3H1PeJHs3O9teXqZPi3iBEJbJIWRbRo6V9GwhVfjZyw+x5EPvqRz6PjR2rVpl/w6/N
7ThNl+GxS9nmu2lG3+sOUau+AfnvevnBy6Loxp/HFcISbrVd3JcmZjnZNIxRogD+7HQNf2QHLq5z
76OsG5CUl2puQXi1xVYei5a/2nHDg0fWMHwFHzB8KDNr4a3sOvQdC52a6q6xFC8mTmP5d6JMF+N5
K2qaJBgBK99N+ZjliYsfuCI6sIw7wlQPGhW7fi2PWPA1BYTdXLvoAy4NCvOeVC4W0IPz2nUtd2G+
6vwnuF1hx0brluK21flix40zlvVz2vbwAZt1tNtHGSJv8mUl9M4fGjoqWUx3ZY0wvqzlBn7JrA/F
alVR7DtVqvcLx3pMxGiVDpnBEMLjLdeli/1xofmjJ7vZA0Vbe6odfb/cpK5csl0ZNNWrWUqZxkXb
qA+9UQQ/tFvxx6QvPPSA5m75oCTsiEQIbqqDyiMZxeAI5NfckOqFjrI77MfCCuYDeqqTjWVNMciE
xylF9D5QkEUaf7JlQireHUolFooQws7MeAxndkfXe9Ojstp1BMUzW9ODZc1kihv9xE081aYfMe2m
bG4JlX40DEvXiQBR82MWMnJ2Y2um6MArk2VazK57strGDI5T3uXdnfIgT3zN85xILpDa+9pL0xgS
vC2Db+FK9WNneyXaUYGtU3Ta8lI8ovWehjFFZD09epmrg3jlbwUi2FC/iAbbKOO5sR0KHyI33GWn
m3DiWVGmJHnHvZN3tGPmiajs+UOgF4ntV2r6zyRW4W1v68lIakb7iXupQPZYoNDRO6VTHlxpcxLb
HAvoYyG0nR9MKudRnKou/QcIAWRfQjgz+xQUqnf2ynfUV2kFZRVLd7QeIn9cWZbKcl4zCgzImxmF
cYMkkRHutD26zpG7vH0INpGEuF0s8xcFAw9/ylkTCkxhumvnkrDJdNIsvZnDKTcT2XpZlyhv8uQO
7QrrJwwFY1sNYbF1LafYFakT6gOaLvVHp/EEHqKLvajYifJ2jW0Y63/BiOXdKHoXdLRV4n7AK1E3
WdIIGU73DheUvA9HOTec5R6sCRJ6wd1agcSOl6nt0gNHsmuTyh/WR7fu7XQXalEucQ5Ijnc1cDsK
GwDMpqQctcqOGpqyhofR0iuXvYePsNDheJPbhhUcrKa2v3o1ZeAjgj8cgnY2zRfSo7zYB1YdRg9Z
gSdjbKbl9Fg6XlHclhaPVaycHPXZlK7JJ7PvrGGf6dX8gedaZx5SYXfdUZZT+zUwZ1pJ5BDi2ZtI
pJI2Qwgu9qJJYazaL7QMBhOjJeHX4R2RtQMZnVJpdaRwZfi7lo6piVi7w9mtM96bA/0aI4v9TawN
gx88s0nmGh9vxdbuY5ecg2oVfggdQR4klARrjf5zGnl8nx6JoW+9QOGHzZktYWLqLCSgrL2/it4e
2qTEJYjLiG3NU0755KGbW7TTerMHpGXTrDKoUgTtEhf20D/Wc1mMcVsFKxg9vy9VEnbs28RfS885
uIIKQpx6EYhx1h7iFiOLMVaT0n/3Mvdrrp4qepW+Di0iyM5N8xjfHF8eU38C8EdnR4WEYfhxxgWw
5i8Ezi6BmuuPYdxOwvlH1eiHxTb+Uf0hNFolP4f1HNHRQBEtiD1vnEcYfIrSfhUF5V4HTtHvG7CF
XgwQXamkgsbDdRZF2I90q1H1xzLP3bvVmSXTQG/KOlZeUbmJ00hsi1anLtYEZuJsJU6tx2dvzSZU
5sBb/GqF8Esygjx46JoW5xS7DuuAJxBJqueUa/y79gZeEMm+XONi9dcHbgbCaqfpCE1w+LV/1UWW
vnRV3X7r18qoHpxiXAzU5bx5P2UO0jUbYyVNZBQUX8xxWdpkTCfbp6sURvdSLN4LK2I5SUcacIBz
YQf7vB7nVyEXcC4FiDUrccfUkcnsieDeRnDF53CZ6tGbFh73Lg/rHC4bndFdOvluSbCljJ3sDL0k
Ud/5v31v9aJ7Tw3Za4bxCKuvx/mb1nSndsVgdD8bN6KsZY1ucGs17mgnYe84z7NjLTUVv7Z8mAuz
B8xZZOqz2wjCzFFIlnkaME9K/BYP+rhz7GpI6lml93aLEF0yQTB1dvmcVWUyijb7NKIj3IJ37YC8
5FGus3uV6SnFt8afmpi65vCpa2Zv3Y995jZ3aMt7v7Igd4tdPijScd+aRHCzQARrdn3uD1PcFZHx
Za3trkk8CobN0a6UPvi2rsLYq31otPwJqmKVSSbQj1Wj4zUYZ8mxi1S+Y3u6f/P0pT8yQyIe1c1K
Yx/OfV5h9p4OP7120PZjUK1lv3eiwf810yXBOXRVJZk0gWncFzKXuymSVNwKnIEUz3bFH1kdbMl+
WsZq/6NbwTY2pdyECeAA9HRI8uXXkubZnZCDr5AnQQYmGamJfe0MF3glbvAVB82sDS7GXrtfEIkM
fwfW4uFrYQ1htpPj3AcPU+UOL7X2s++ItfnlLh/Nvogp3Pbr3YrX3i+8AIbbkIgrwnnULP+xzMKc
eH9zagq6C/UnW025uBlMyHY3YepMHEBzrn9Xkz3JfUFgVlAIrZ1vc12OP3QgGyPB4sRUFGGqiCJM
OXXzzcZ1U7GnVreNvdEd20SHOngxOo8uCYrRLkDYFDE7Xu60eSiJq7hcms4+wmLBjbVuhRPEaBDl
v0ssBbIYlgC63DXo858DxkZ/a9lnBWlUUZc7QFO6IJ2RvEVsf/zn5mnLeLI5G9sdUVkpqSvq9mkK
UpfVwAiPmlAw2rQT+OTTwWxH75upRpoEfiTHIXbyJmhiyT1T77vZ9H63vk8+MeZbyxPNBfJumQNr
Zn/xu6u6n14hnog8EQRQn4xZGQOBwWzctDRowhjOW8fjPGq6swWiFbGTTv/H2XklSY4kW3YrT+of
/cDJyOsWGcDh7sF5sh9IJAOnZiCG3cxaZmNzUN0zXeEZEjH56q8kMtMCgBE11XuP0tNWEOJ/6Ove
onX7Mo3ftSbtr6s+T7/VZZt8XFSefxmJlslVQ4F+6g1wzVHSpOuTooc5z2drOFkr21ehBTckjcwK
baDH3SwPjTw1rwbFHQezKbbNWC1GepjouXw/qFbeKz8n3SI6UZRcpnuOxYEE9LjTMk6ICLJ39+h7
tFgN7bRd7tivySEUizY/d5rd/uy7ue2wK+XeEE2rXTbhCrrvDqCX9ZCMSXnGbWD86azSus9YQT+W
rkW4V5E6abny66Rug8xysQf1ujuHCQxdP9S5g9LX3lb+U8/NcAoz0g3PhiHabIeqxSvivnMJv+Ed
CyorzjrcksdRFbG1LKaIokwz3DlcQfNzK1jxBhRmbX0eMre5HU1zeg7Krpwue1X5M6XJ2XNCvXfT
7jIfMr+JuX7Dw16Cud3log/as5LSwfecVP9FQC/I5hyopHcHq2wDzFF27CLQX76IiV/q63Xppruk
nIqvuMznC9h3SRbZMrOeclkGKmyahgTySCn3yhNrm9K9yQUdjICrFKEYG+djXS9jwg7qsuXMyp1u
VFCR/TdsrRmObMXdXtp1poWumbCZL5xnlMj0VtOjmj37bjU4tnE2S3KTKOMcmE660ZIoLdLm3nCH
UZ2T3bAfVqJlqn4TF+d4MeisFKak4FcyjtVyNtXkTKMq1wXTZ9BI49c1LfDCYlCNEWW+FlSxktZS
R8NYwT0zEdndVIMF8SsNgtK/tikh/qzoiPvU9lx4WYtbJJ2p0j9Lk3ouCNn0fr5jNZAcol3OeC3S
ohlgUbtzHVUBnNyoLAfrybFbqheSXhFb/UVrjMs+s+R5RiIjCecBu+5BDenax0neeBVXamOh6Dmv
3bdZLfkToty238HjS4tdkjl0EhDDaBMYUEf/mczzcqn6af1eleypV3przKxQvN/yQCg8nTtra4qj
6ivt6Co9HSkMuWOyr+cgaA6C+OU5WBbusla3mvsusfp6V9t9cUcfWe3G9jr7QVBLzcOxd707HMv1
5z6ftTxuSs/pQqGZ/JOLoi955DpTw9VwthNSAYvi6Bi4NzqRxUZe7jKZbFpjIbeuko2SXwhqi4/Z
6HMweonWpax/nzoW0t/xSG5kHfG4WiyQsiy4bXlK78Aw6g2AjLInUAic/FtiTY4I5YRAC67YklZU
ZExRh3jW2yVESm8+EZ6493a1eCIaK385T9vOCMLOc7SzalLSvpjdfj6bxnrMj5Uys6d6JZF0mcF5
7PcpiN6cWH/iimJbnfN55eKSxQ6Jbo6HgoTVUXp+EkSK0v8TOCCn2OM+a53dWKk+21PETe9QTFX0
VTFITnWtERzQzo+fnX7xroZFKymylaZ+hri/aKkwDSyEsg7KS4N6lgzNqcxvNdPgbB/GSRRxI5vk
OUX/14X9NLAx0skZT5hfrXYd6oRTD4maDMLIqill7E6J+LhWDRrYoWPXCEEuDk8YF7VvBRPgm0TZ
kEXULJJPdmkWN0ISQUTr3FvUx4G6HMZ1IMeX5V0zxpObCroeTnV1XjWjlu4NXWjnPhufG0NIsZud
mLykOZaiWuvIpXlCHXa5y8EjhGNc2rYcvRg6AbEXt2AszKaXZ/tgMNM2yobeOFtJ1FNfaPvxUFAZ
c8IxWwhd3XqafZLsvWzIn7k2BzW7LdFGirovYPtRFIuD4sob2oDwyFnN7zWajK+tDfg1Ko3KICaQ
EC2CNGfTHiHHR5TfhBcGbTLczPWaGztWRu1B8VC0+rODUdkH16j0lEtEtn6UljPrUanc1tpJjZwP
0YQxFpHXLvbHtkLTfZHRfskMB4QmV0pTgRH1QW3cTOt2zWTzcbILtKbtY0JrkE1UYhr3DoG0CCmp
Udatq/J82oKeCOiY9uD1gEQAZRXmTcVtp7lLzHr9XiN68M9auxmf/DxPb93e3+dpp4vjohnZQLZ9
MMkL2Kq0kRsEwZUM1PyJkoXfHfFI1RdciPrvWpWyMwyLyd8oa828XedVBMSWk0QrynXgpuMoolOV
v5K7TQgiSOp4dsWVs7SyeLtwT7u0K/0dG2sakLyZx/7YIvYie9RVwC8UPeGry6GyMjZLey6ulZ0s
n3uO7XuLj5Oj5ZLmz9bPiHo3Wt6ltIJ2OfCM7Y1dFB1hbLEkZMotfqbnNM8KQREj/1qroOI66jHN
Q1pd2Phi6wlNIB/2zpoTcvuk9p0v7uIRQZhDkn9DGwHuSUL+LEIPREdwRYGXpJ/f2CSo6G/j6DvF
DHXYvisNQxM6k+Ema9JaD1sXZhid312Zxm3Ty0c7oGfYxUhhQ8Sqwj7HddjFndu5a0fHEDpjP6Mm
Kbu90rhjx/pccNiYQ5auh4Ck+xP2aGtLGzvcXNREyemoyFqNoRQlXrJsMFI0RqlX22FZ+D45II2z
g+PBTZvYXhugggR9RrXP1xIpZKz7Y6D3odXPytlPlqy165rcM41tu7KS3Y8uG4bsekn9md4FIi8J
eOhjaSl20dwszbiqFg0BypQi6Ryux5zytIpcYfXjUz/2/XoggOlSLSwSC21TsCDeBExnZtqDKRfb
h0ZvlkikwrR22Qdjrzea4t5K3X5KQh28aAVCVPXWo03z3ea6b7RFJxHDoWMfhe5iq6KtpkmU3eia
9lHP6rk+K5a597a/V+ftRQavYnxwjWkl1NL81W9/0GDUJLSh7McYsgtwMoRjqzkz1/x11o2js5Tm
fNXbJNGpGHRT8xOQ9bS2EeVkLmL7oXPT5GcSrB79o+1CVBeioT3ux5LOK/K7b3B2Xut+m7jRAnh+
+UC5ZdAf68klFoqSwK2Nz63WObq7rypqhMfEmCaKysJa/fW7trSboIdwLntukM6WB4YZqCamWztu
xZFIc4JPlq3pLG7DS03yZSVIYQD5/mALUE8tAgUyMFRUoDyUvB3ME2L0nOPkrKP2UDtmS6Qxzp1D
sSSZBoXEWeo9S8pBd+F/dXvL9b6Orl968pBTJ02z0F7cohNkoHK7/tT5nDLfA66uSbz4i5VfLHle
yRtH9cCxI3xvIL8zb0m8i2XAsnHIrWmqL3Vu6PbBp8PGHFekztc7t+P3b0Pdp1QAwp8Oft/TPF2q
RzfTteVLohaODWolKjgOzG8ezTXK4EBafJzODDlxZGa6SSmF9No8nCttBOrsCq+cjqKe6SUimyqf
OSpHUVwjiMr6fTt7Y3s+rPpaxJNTW+UXyB5Jzz1X+ENM1tPWjwNSkzUsGrUaO0tTtUctg2RLpBy7
8T+VrJh7mIDFcimUw21m1TlfY7lIsAjwntXnMV2yH8OyGsOZyyZQ7ha7TD5r6dDqYapN8xOUzdTc
L3pQ3udtbY0h7vmKJkscf3YMxaxsv6SiTDzuWlawHNOOPxRxbqjkLGW5fB+dvnB2OlpndUCYaTxh
QCLH5JCzD8IxIA8XYqrRbqmkptWu9Iv1i+q99h4/tPGo/FT3uDCJPBZ9ljcUEYgRw6zHbhtSQsmu
Gu7etz70DoTMtqidMHGT7IsUqTCiyRnkFNZdpz7V5qpmAtlJ13fGaPbfFFDyT/NYLucawX6FLKZ1
z0YB8J5LmhtrFuuCJpflmVUUPZoBuV5SBpqquE0n+6Jl9czhao6UbzqV0KDXzufysvJokjlzbeAa
aXVdHU6Z2dEjgMI4lXmSQF/r1Vgeu7bzSJ961dTs+gp5+27NqPzeF+yIj7o2CHLSMExpDuF4maKu
YSFCqAwX0UfG233MewfRdNlOwyd0R/59UtZGuU+bxPPuWzp/f+xpaIlgx16c70E7lYpkjCPULlFO
3UTOvJTxkAbLxnYoPUjNQMOqaF7ognsppDGD66j6+mzS5+w4I2ZurxysTDlXaofjOxgachng5KjX
AJsk9zObenaJad2pom5MipTcs6B/Lwd/Q+GzTzw77B1v+NKnnE3xomr0HAVXd07jMqDz7bgm6kha
K7V3whd1doGaSqvpbJjXVZwn6/i0IhMQMddI9bV2jewbIHvfD+fMWS5qwE/TXvV9/mWQM3JlP8uK
W9nZOaVL02/RLapVUmWR5nDBfYnrKxj+4GqzN6SRUbuZjFD6UIehuEq1V04NnQ+6mr6rIQ1HBYfV
VNla2CerfMgybsYhvbiA53tEOsPOXtRyKwtr6ngli6OHGTvQGqaDV7HjGQGCq3QSbOdBAFr9YJDS
/EhhH+XDVAKljpiWJK6LNe8u0oUQK56w7kxsbltTQmfN+89lb9mPerAkVci2z7wxhZLmpdYNQx7q
VII+palwK+54Akl3K4bC37MZ+dmeZqrZftQ7bYw8ilfGvjICceeIdN20f4551aaDewtaB8xr3bKJ
h9pa+irOcqVuc6S5D1be9/XFELhtFif2VKRRj+hAxomTpD61HoKMvT9QFd9SCKT1J2dMO3KZhtPv
DbMu6v3Y2QH5Hy6AJGHlMkWjMsYvDWevHVUGHJyPWCyaddfraN/Iu2VeGutZkENJ9yxxQSVFtZ+M
YvXzeLU1/9lrhW9Ffd8sU8zihp5Q1E1Nf/dFBPZZr7fyalrochVBQiLL7td1c262GinszOAmtydA
MD/0zjT8YA+luFXm+pYsIrOtc/1cDD8aCppBPxXFsB4LpBQVOViN0izyoPJpyAbn0VgAE18YnHd3
a224xANvizR/0ZWhFger5EM90onpTqFHTSXVSFBFHrYrhn29ZM7ZVLw7yqkVFsgvuCMI4JDpAphH
J0p4Lim9W6+NH3UdOWiv4us7rYH2qUTTsSgrjXJo5O882i/6vG3QP+WgODLJKG4//4v8fkwNTqIE
LLVNl+ELOMntQ0uLgUNNCf/3h6JrMmJd6FGcKqeGLQg8RqXKzos6A12B5efykLrleMiMvnmHVXKq
qt14yVuX9j+bQkCiO1HoZXPXsOwmP0qKrgnLhG4JpVfnB1UUbtiN63smhlcmyCYYpic1eDOUgSef
rlTdmiAhCdAPKPOsWqflzGcjfecFvvZUKJrxtJrgT3+ZIJjZa69ciiBCwkfD2RkFuJUY5a6aHMq+
xeC8I6d8ZW4Y9HE3CeRxS1Cpfzk3TBTiQuDwjwK3/5rberlLZzTm+di+hwd57f2BRoRWxcbObDxR
iWKR67tey4OIDMjwgCDAu6oIe995f78Y9rZpEeDTY0a48BVOfbqdMzjcDvlMmiSJ35adeYVqw9gN
vmbdTL0/RUWVJfe9uxgfqCyOsYlG5uG39xI8Pmi+bc5MHDXbq/jLguNq52HT4KWKAel8lAdIVVBp
Wdbv9ioxMHdtU9Inc0f3Z+tkILPIcHLT8BSXrjfZIS0G0JPNemd+XOfuPWznr1PFAgJJTQvpLftk
cLLgtMwQlE64wmtZuXylfkJxU8FE+ITRLn+vx/SpYWN7ss2r61obdp4nfPkKi0IYCWUOEl6e4V91
XvPcU6XeE9V8I/tVR/gr7F2ZTvM7Vp5fN2jG3QgdrL9N0nwyrrv4g0ZAz3pwJmff0a4r6kfb29dB
1+201FWRbtTG/u358urD0rGYOYPYGAPOy4dFTLLYfUldSZLMwMuO1B2Nn9ovNBwMpV32sWn0KEmB
+//28udxt0Yim7/WwwH0cuTG7mkQVC9BlFhr/aHS6uZeWRWp1HmZ65u3n/LXDQALL8Tj7fzjPDoF
x+SWKLqpDxirSf2DPqv+YKzUEd4e5bVZ6nCjxVrE+jdO6QNcyxPSqB4b6OIMOIZb6lZjU18o9PHv
nECvzRXHxPmFmdTbakEvX95aBqL3IDBFAWqt60Wq5NpG+/PZgMegx2tjJ3NIEFA48duP+NqLhH9H
FzQ6KmKj3V7BX7YXrdDJf47cbNfZrL9UZurUuyqQ1rx7e5xTq+y2BjFWehg6Hdhj1snZIDSD3gfK
DbASYBUEAcuKK6SxoyKBfRIBA81nRuf7gAjyerb8321VuQ3PNu54VC7hop62fh8nk/IsxeUoAZId
2cDaw8L0aDg3F7ANdfkege+1mQOzcWOxWuTtT/maGRCOQmFjjfxRn/b0gLlLaBq0oz+a/84h9d5I
Jy8Wguiaq54Xm7qtE1e1QcOHokx2dd/ZZ29/w1eH2nq0mmArwI2dLHDSWUk6JHYQ2VpufwVUQSd0
K+8+dHn2Xo/yX0OXrbX2v4c6OYwIMNyRQlMQTVkArNqkn2hK/iymx7eDIJPekm8/2umuaToELhvR
Qf+T8OycjMflBpjbWI7xrM3GAffRgjRLBfty6x1gWcu091JSOJaqxDs72elL/XNkwEB4CrdT99S7
WJgjnkbTHGNflP7Pum2Ds5LqL2B8o31nDb42FMREnb0Z2qBjn+wxLuD9Skl9xDQ7+T+R1NsRtohH
OQ3ae9eE0++3PRV2sY0PvHVjOF1vVTUOZp6iYtWs5YqKi/FhqOchpDjh3ld+9Z4r7nT3ZLjNnAsp
Bs0iwMuTJzPkSOMTP5jiRcvRSLr+wfnTNIGHgqJp2/J7UL1758udbmnboGwnxGX2dtELToLQ3Jl6
6bUoM32KnFvHnPI4gSJ5GvAK74k4nJgkT3uejb3/nKllfvjtKUtIw1fkemTxzCcLf0opog2qlnGt
BnmQ5b5t7606HW/rzHdiSq0tkpH2vYd+ZQ7hzA9AmwVwD3FNvTwvppFgnkFkXA4FdRrX1NaICNX9
mQ45WoK3H/G1z7q58W1/A+AymV4O1o8IQ4jNJEYpK4+C2p2v2yETt4mhsr3sEZtpXau/81mNV+Yu
likwreAHae5xSiqvci/V07KTKNEH89okbUvVxXfl10q2wbGf5vnRy9byvJDCvOOGV30kKWzFPY7d
nv43lMqSoM7JTGHXiJM2sUKD5uLvRdCv/pYo1DaAIBrT0ym/cEmnq3SBKFnHoNdLfw2ZJc5xqDRx
HFyn+vb2t3httntYXTCko13QT6M7zJ5NbbnzGFuoojU0iFqVxBaKJsQyS3NBL9V8h3spuSjzShwT
mBfT/u3f4E/qw19da9uCIzZy6XQPFBkJxcvpMJDkNLcORnHZufUFabd679H//OilebnrhFqjVkjn
SuhrFztVi4ybLxz341hSSkHg9Pav89rkpNWMT5wNLMI+RfEg4E+T1qTEvM5ZfVErqe4mHXOFljlf
yy71qDEt/Ttz87UxQT4Q+wKJ5bQ6OabmStdXbU5ljDOoiGxlTlspSnp3hfKnMqR4RzahTmzvnZPj
1XFpFrCRKpElnHZEM6iCrxlpNpqXWy71A9ls4NiRPqRUUzJss5qe7Yuyt9/55K+OC9xw2+Uwcp9+
8VZmSz46jYx1s7KOXlG6LrJiWVwkuL53U6sMiiKYyd7Zd7bXeDrRWFocYQCxAThua+EvQfGMvHc0
LZweADOnpzxfxM4cXefp7Qn0yoqisQ+2cRYwvMhTjgBa0sqRwSpid2iLOIA6dIYtABGFSH9iW54i
YS5mRGhgwfMfrbO3R3/l1eLW1GngaRuo9k7jDuIENZRGxlSqCveicFHN+/RkOhChilg2JvyAXrwH
zHll02JQsilEBZuL/WT+cpJBmg04s8aRGjLkFE5nRVK99JI88px5+v01CurI3A5pui7rp2ekLzbg
suvL2K6UdiFcMdxlKHvbvY43Mo/0SqZ7FXjq9vffLTd/QjperEkr5pfzR+KYcFDTy1gbV3lQrVEf
pdPpMS5b/9ZEr45BcFB3/41BbdIbJmiULXZ+OWhXi1yvHE5mt8zai8Um7z34jvYt7brloDfmNY11
VfnOSnklHCAMYAqbvEcTAv/LQVVSeG5lJzJuk1qQ5LbGB0mPzYrzYcCC+vYTvhKk09gCNzWzlsFO
L/2TREE4TjMBl8JbbGEfO3fm1XrQqGOGEvd2ZMHo3styHT69PfIvzUc5eiiE0kF2A2dtLW9fPqfe
rBzxKkBPRKaA+oTqr3uKkD8xYKh91lm0R7W6wfnmd0mHdx2NMmIOzdTPKxp/P1GNQZBozk22Q9WE
X+Dt3+61VcW5zMIiSckl4uQjONOsa+zcnIs+YjWfXumYh1L3isq4Hibp9Ltkvz9fBrlrMrDEZPTK
ePkyVOYbXt9zZclGctaOhF5gkpw85KY0f/8A2PjA6EadjV582gyHWpElMvxgcYLG/EDI+6FhlR/Y
YLi7BINzE5h1Gf/+66QhLtw7EPr03zlZSFjaWhcR9xg7dUuuwGjGmzlvVBwkCEtser3dvz3eazsx
jD0/sAjmfLpAvXydfqPTd1M1UzzZiX5cstHAQy/kE+5HA/Z0nVy7bVu+lzd4bdIAMqWPC8jLjZr4
ctQpz4I5xVMQN6NjRW7Qoyyrcm2HMFDbkATWO1/ylZ3CQiFsW3xPmoGcjtf57MCUnefYUWl51Tn5
8HEwbXUgn1Z+fvuFvvJoZMpBwfF8pHzd7ed/Ob6dlVznuhYzZUjkl57fe9iIXQyI2oj4G1T8+k5Y
9sqANi5rDnFqfRvb7+WATWvjQMEsEZd9muwbd/5R27l5pFVaB/2o7d6ZoK+8SnCacH2p8MKUOL0W
UUgfqfvqcyzYtGKUfeUBXYONutx9Dx7+J9XtJBTa4iA6oIH5Ipt8svG5GdIxN1+WWBaZOjoW1II+
18a7YiyMnTtLwfVTb27zUejnosNf44hgvdHnMf2SQ8L+iqvbhnBgDcdpa8jiWU7ykCbDeO1z6Ttn
PhTHBhPLMU1L+R6e7LULAz4FLqkkHZ1fm1ythkULTfRvsTOIFolQghHLMRfnghZ1zccWJQdRrFrS
TwHn8Vnb53BHkAppP6TV5phCAAKI3dtz85UzjGoAZTKDWMejgPVyquhaCxh1YKoYrtQQG9X+Rl+a
oLKg6OoMuzyuWiAwV7bWOxe410YmN08im1oEpKLTbcYZ6QefpUtc6N53Gk7YBOyrvMZR7sSGNKuP
rpjycBbB+E6k+cp0pQRCXYkrG9PVNF8+cor7q5GdscRA0TPkZW4Z0iPQip1+eq8N9ytbKZTtbRxy
4fBNTp7RklVqcRwuMBuSTZxvz/UBpc5CDXdB3KjW4ej15vTOA76y/LedhhYUBAa6eZpDV4YzDmWL
sb1TEE50FLFotcF1HNd5adgBQHt00dvT6Jd3ymwmwHS22gTpvNMbCqX/1lj8UbH6cnEtjKw5mK09
H5BS/m5d0GQoJiyECqIY/5d+dF1RTW7hwcHYRJfneO/ysJx8dEZktN8JZF57KkhTFl/QB1pzeto3
RqcK39VUjBWYDH092GPkIFrJkCnNVfz2K9yO8Rc7GxBBEpNQ0kmwIrw9WYk+NhmUsGATcuTS1yiw
KfWvawuA5e1xXnko9h4uPCbvj/+Cl9PfSIEepL2l4mqCg2Dj+cL/Qp/fNGj757eH+mX6b1xEl9CY
HZurx59sy78cfG4ZgCDYEubYVvujHEUXC9yVOzlqak/qW33UjWrevz3oa89Hes7acLLcBE6bYWUw
8jCrGoiOkK/BzTDz+0aRs/Mk4tj/zlAWLQi2hyNWevkqXXxvBqrFTd8k6VLrCFRL8OeQxAfeP+tx
//lt+R/pj/b2nxNB/OO/+P9vbadAfGXy5H//cZV/G1rR/pT/tf21//fHXv6lf9x0P5oHOfz4Ia+e
u9M/+eIv8u//a/zds3x+8T9YIPAF3Y0/BnX/Q+Dc+XMQftPtT/7//vA/fvz5rwBb//H3P761YyO3
fy3N2+aPf/3o7Pvf/2Ce/+df//V//ej6ueZv/c+f6TNwAvm//9fp3/nxLOTf//DsvxG8kY8B6MsX
4GL9x3/MP7afuPrftiiBSgaKHfbBLcBr2kFmjOj/jRiClq0ELFQ3mUCiHbcfmMHf+JhbEzVS2P/8
0f/9zV58oX9/sf+AHXTb5o0Uf/+D5Pu2lv69pjeeFXviloqn7kBTu9Oy29ilunCAjscGEsBLzfJ/
qCy1sC7MlzZFqqhy5vOeSOY8aaf0XJuyz6Vd6Ht/ciAWKDM2hqG9IvqvK4ibrrOnLjSOIbmK0oMF
o9tAp/whuB2dMUljjkuPA1Omc3VbFo6YYnpYOL3Ov9Kb0CjDYilb85sjOnv47jjDcrEuo9A+dghV
049dIetPE1KLK2l7Xz2aqt2Rz9X1EIVfhaN805ZHrl7G6egGZxT4AMnKBIellvp3ma0018ALqzfd
1dymQSLCuR2CkKLOLC8DP/fXI9rpaGy7amf53Xje+fiLBcwXACeSbbWfl0hq+a23LvrOQfEUQtK6
xt6BSLG3LmBwfVGD2+5oF2F2MGhgPcBOuYRDgCwEa4O3qxaIVHh83YPbrHg5kZ5lwrowsrE4VKUO
9pICSYOrh2RLG2lBY9TxlDjtBwGIuVEmtiqj3UA1XKsmG6aBvlr1peHmpLPbeomHOtgJFKfuTS3R
iuq18ZN97KqoxfyQ9vU1hjoE+V1Ng2wqHd7wYRhsrCmyuBL8kyN+Tbc0zlASMq7Ss+wGA0GOtrzK
6h8CRi3cS7oZz/vBzHAAL5nMzF3t5rRfzITzAeKvLyI4aGtG9nheo6VI4EqYs79vR0fNH5Qysgcu
wPJiyOYP2Mvws7ok8PYGpApEm3Z34fDabvWiO6Nt9y6dutu2IT+jjN7cVaZnUtJ098YkntEBF6GD
JObgrBX2wqAUOLLG4TAFsJnQDYOdIA9903jj6MSl2c6o0pgy0/ksHYBbCFbRPpYWDa+6rIIiJUhZ
71TeXQvHOyayOG/Tec2oYaacqMi0OmTIsFQAIW2IsBHdD15af75CNnw2wBYReGDauburMBJl511m
5DCuYSYMe6eCjrRzCssfKAProY7lNLTB4Ia9u2ZOZAovPwgtPRuXOfkSmBMqxAw53YQTzN2teO9Z
1hjhbH19gIZRDzgMZh3n2fhoJKt3U4xTSnzome33paNRrADHEEqjsW8sfwnHpGkio3MvZpps7GTn
63tMsdDHcvUln+qfjZUfOqM9TzsIyGuBKSP46pbWskdGKMNkCKBK5ckHmMhJqMai2+tdOs9Y0mUp
WEc53vMCjbY8tNOi1T9MFtOeOa2W83GD3EQrZR/XaZp9VjbNgw0+Kw/Be4xXmE+DFau8lpTngHCW
W3QB+Ny0Ytp8wUUzrRGt8PAcprYOD7wQ5ySH6vtm8LyHdNIvXbMzG4xLmjofh+kiSefigl7yog/b
PoAElY0oa8LcnUBBzK3tbS7DvtqvbSsOCCMnVHYeaITDUqzDs95DDj5g4cY0tAq0vbGdL875aI7l
nT5WAne8GLqrtMWZAo1CNbeo4DFodkuXaQf4RcZXYr203HvDvNQhABvPIUOgIju1/X2h1enPFUwg
+5ySu7q2MC3OpXunqTSzMLlXP4PZLj5VwTgmB/IME5Y4YGsYeQps7D6N2qjGZvl9suAHhuNJmQZU
laiMOqKFWYmdyLIeywrUsadN4qAL0zpQTwNNaPhkqbmmNWWsKTmcrRR59GMfdF/sFYR/oHrzwoPm
hdOqTMEQ2EtVHGQHPCi0h94CYeegAgMeALMN9CB0oW7Qomqen2XVmZEFNg3SisU0gybYIs6HdEsu
AcbSsDWMLw1U4LObDmvoVMZ63o5efV14dvep8MRskNQlkz1mw25O8+Hotv6j5QMT3y3Oo+YiQAtT
TKlRkCzDU2rjkoOCGJIRPrpF7+M6W/wDmotP7K/Duci96TJw5sjW6dd1xAoO7QCUY08JnXJJiKd0
0VQ4SPz7SD0KuR8WV+Fmd8yddJ3xMsMId6Fp840TZD30nAKQX6RsM8+jmtyxe6Qrq3sHcq87t0Te
fJ7KIntaR0rnYW+anwGr3QE9Bx+XdXjrh+6JWe6H0+Tdkd9JwTXZd+6wUZ1AGF7BQ/lRqPI77E6n
jDxN93cFcuxroEcuMP60Wdgo6hYIg1kPI4Kw3mqOhW/fc0T553mDGQX2xHLV61392NQmqmWw9lQX
9f4S46tiGlcNp04yoGwuRnN9blEkTrJGLG+MOwAHBS7IhiM3r8X5vJHizbxXMU5W6K7lNO2Q2lt9
tGHbQKZoq7urktWO66DALSjmS3BDV/rS3eNrWuV+FnbDDpuTOvjYNyQIYY3XkFwaN9ijgz9UK/K6
HjLkEb5J2YVajiAe93fzKHNfO8sBM9zACATJUGjWqABfgUpCBhvgB3GH5jHx8oIPmQF2AfVXivZO
M1ZoBjqt2KMk7UVxnnGMPSvZ1XVUQ4QbDnbuqQcT3kEd5oWLiYO60LcJq1G/R3fnNJHv9vqHFbTe
udUAg1FOQaQxGVZ/LmV+TZcPDpZVoCLzNs8CAf0lqEUULXN2ufj0uQydLAOBUDgNBndPyM84pQGc
6DY9rfciSOpbV42WHSfgKq4kuE55oRtiWQAodJcBl+rPXor763IR5jU8wuJWVO2hGJuSlknNt6bQ
gWBM4GxAgfZlZG7eRMqH+oJxLLh0k7bGgEeIWMbWolbId0V6oHdDcW4KK3i0xoVOPD6uPU7Hqtnj
YT803bTkmyf9Pk9MfwyZJlkfp6IObnFp4fTNE8LVEM5Q9TU1ZDli78CcChysG2SU2yKBsNOREtrl
Qc1zgC0cyp1L6ao7yMUdx0hCN8daomOtfEyl8n5UDYSBQpd1RHXQU2d2R2S14wtK3J5Kde0Hu/M6
oAeLaId9UPves5nP+hXZB6/+P+ydyZLcyLVtf0WmOcoABxzNNCIQXUZkZMtsJrBMJom+bxzA178F
Vt13yZQuy/Rmz+wOJCuTWIzO4e7nnL3XXtFJVsE1dlgdt72dxD2Y4M4bV26vIeZVwgvsfdLE2rzS
+1hT27Gx23o3WJr6DoWqIGC70b7E9KQ3E0tpr7W62BKIFI4rrSsGc9vK0r4MgofWhRsVjUl4msrS
PSKV7LZxOTyREtlsKxy/2sRmCqbU8OoAWF5hrUZW2mZhBK+ypEp4UOyk56cqqyeacwGYPlunjsQN
e4OW9lSUYtpWpQyuglwMW7hbGpMNFyvWbobUom9CyC4FiGWcOVEQT9VmAJEDbqCZ54PtlvFRJZFg
4BgsVSpBuBJsBLSM7BssONhLqSmuY71xztjCVb2epxAxi1ZU4hqA8/COWaBBhpC1Zz2vYRrZcKic
KrmNxlwSMmRP4ZGZAnRMQ+z4lbm0m7l1nkwZ7TwcibBE4nAzOHF7jLWSfljSPIrQbtbcYqOvM21O
cnWKjT627RecLePCPXHN914Eao8B1vjOD1vtQ8amO09pt5QcUKPiAi8qd/DgqaPfBKHF9F7r2kD8
F41tfERc7KpHdm63P3ZRII6TbJRfwqB+jDincbTqVWtvkjRU72D34kczyPJXNYOtxL/d7Wi74MsN
K1M7eKWZvUVmmq47fYIvKFqj+jqX5LD7FM3f0U9XcA6S+phqvVWuJoQ51W4e5ZSdetNhp0zq0J5J
1kiyZ8IT8g/Q8MN0HObEynaF6mfv4GqEJxmBBlylAqUHnxI43oNhz4OHmDjnz7kiBxKnlAG3wMlG
Ozy7YpbyHMEYxXmcFrG5h05YMC8zR7Weitoqrq0mrNHVTWxXK0i75cKxB5HPnxvMewzRSXewGi8h
1KGqOw8kr6cAyEwZ2CLmiZ2YdvgcqnWX196a/Eom5FoA0EK4o/2eDPlwk0U40GAVcuNTfsgzVkyr
EJXUfO8NraxewY9yv7ZqjJL0EcCteHXVv81FZxj7HqxMempnKOV9nmjAvMDHOI1M69tMj8cPTDWL
C7yGfwtZ10I2hy+Ui2XvgByv6oyDdxqnc45lHEBYZ+T9onZrAl8rs3sjFll5JARnHqAgjWRjrPop
nkY/wGj6UUe612+Vqi5QzHaOGeWPejO1z6QxlhnkyMh9koKW2xF/cq04J9rmUjllekUot3zP0WQ4
MBI662Ww6LT6kRpCuU1JUOy2EFvTdd40N03p8BSbkfeGPAcXGBfi23GuDbCgNkKHNmRL2Qy9DL0V
WK4RXKgM8MpGnjZIP8+SNIIDUcXaVufwilaGzm+P7joN1wGnarSCsZKE+3JG3YsjrgPmXKuEXlrR
e/Y61FRqbTuqRvt1HNra8gEjkNauV531JdByInPqbGpTfxJFPoFxt+Ut9B3ONvrVcX+KI2jA9tCF
9gqC5fKk5nn+vQlINt2WXmI8coMhoKW1huWaFKb7gmCl6yAPy3co1269MrRYf7I1lVFnDVHhnXQr
LW9Sr5LZLk6CglscET0FbvFhiVEok7OkUvMOSZcYHPxtZevPnpdF9aoyKu2cxaG9H8ohuG50LQ6X
MLzysQgjghOmsBtuoSV17w3hjOtqNoPv2LWHbWpM9gpygF6wWkZus9DizUumq6HajrD0Qv7bgQ5n
R2FyrY845O+kAjMTGnIGwDJLHTpeSXPZ7+KgSM69N8U1d1KHS2QdtZBDgCZQHQVqLpJtyuio9mXQ
WcG2r6f+aayq5s6bAzyJuM7jvQnmZn4uYYcGx4LKruVeD3KWQLPWatboiM4OobF3Vjocs1BPd9C7
KVDsehQ3g1cNIc/A1Le7SHIrAOAExuVcMCBF6mZ2+HPbIn5K5m7Mj+SiaemhJVeIS280LVEUUJJO
+JYoghTOQ3iOirgDeBhNHN0zJiynzViDzLgQ1gmSvjaUrQ7aoDvjns5J1Z0jWrXlDdgaL9loXiKa
Y0+19TWEl1xu00gPttxzOcpaVXUvgEpTbUUH1L4aE1f4JIRwrUH0ot1OETzE1ehq8Gq96c5uKK56
V483gWXib01i6xq6tn2gE9PeNFlaw+4vSkgQdvHsmH144griHjzqlfvGMKPXLBwtLg0ZYeQmRTpn
qRmAvgQoC4ffLTvIjK4Y1SYVuTgNlcFEEiSZbwuSlKBcz5fY4ndA8nTdRQD+PI3A44DtALNGMEXX
jplY3R6dsjHdL9CK7xFgPfMqhX+R771ES/dhXDtwH4NhMKi5CmjuhQ0I8cbtgJqmawK4ZBeuOmcs
vHeNPAQ9ZV+t09dB5dWpqXnuLk6lyXyvYpgHPUSEfm8Frq8DqtjQxbpPqvJed/lpPfmhAXJ9UpnD
M2nUD2NZ0cDRwEFJ/io9u1V6uM8XFKEbJNOl5753X3HVXmmOPAdVvpcujEFuu1+6lHOvkMd6yN+5
tL5pSX3rtdVdI4xvqNlPosc/niY5uPjxDZJDvLFApYfBfOclmbfq2uwNcta0IRzmSTN5GgdZ3jRu
eesa+YtsrPtY1y5wl+SpDCFC2fribY/KSz62Fzo3V8pjkTXG/CbL8oWAGn3jEj+NKRwAwchWjZFb
fq3tVHxkRkZV0HkRxUb4NooUxMZCfK9o0Xj0UTJnXGOfhfmHmYOmkVgWDEKQlJJ6ZbQZIVZmss+r
+AEYRE0fhlsnq/2bMlklxiDuoqQkD5aKSLbzarKrnuocGDTyxrY5gHCo5r2e6CVGbqIFlXwEkAt/
qaimnrfAWNEKH9PZJJNqbk4c0NfB1HDGmVMHcWa8yNrbRzP66zw64xM9qML23YS+Rwb3dzIWrgtp
7cGc7qtabw+KPKEN5PQtyM0r8MXXJnf4IF2mJCAzF+bi2s6ik7K1/FxUic7NoLyAe+deYncvGUkl
27SJ+21ax95BJCPvZKwuXLhaTF+AxWSh/Lx3bV/vukdvcm4aEMCXygxPJZWUzv604k4w1o91J78L
kJ0nY7LcIy6SGmCWqq+0tJ6vDXu85q4Fwclx9m7DQFd2YFXt4FtYgLfDe/5m2gY2mjTyVZYeylhj
dFWGN8NY7tQorodusu4Ix1SUH1jIK733jgWr+dCWWrG3Cs4mu6JD5fSuiZE4xxzd1vEBtO+zF2nb
quINcvpDGrePwAnUOkChuTZqZzdm2XVjyPFgR8ldKVtnQxEZsPhqYMPQyU3fXH5zEDKrOR/eg7Gz
VsKiEJxivs0ym6tNnmTBSmRjd3Cs4mJoyf2cZ7SRhmq6eOAs31vLPUAH+dKb82tc9kckus7OTKcL
3QQwK6V5Z3B7RxAb76chiXd5QclXGXKfIC45RYaF7S5H/wGGv2edDfNFjqLaK6fagYpYvP+K5cTu
vc5E3t7zMhWYcR6PpaDeO43xxvTaW2H8gYVcVTADtVzf260BOLoR50Ko/uLSUVv1VfrQ2PkdgKYX
TO3VBlznd24bNAb04FtGGyb1dIKjuZkGcdzxvcYcQ1DV4GQUR4LVCm4jRBl5GYV06ytngnoQmfI5
nPRxSwfk0kXuqxnUV6UhX0tnUD5mP2+5F4FT80A9uIX50mqYJ8N4vnadlgVrtCccxd2rF0HUABVw
qDPrqHe1u/DSOu+Sh46ijkwAvjEltCJtj5Mnk3v6/DRKCwnk5qtZiDr7aDxD7eYo9U5xZcz3bQl7
A9aruG0i13yw52Q+DcUSaFHpTx5llh8hUF73YBuRpmhJtFbtpPYKzvfTKPn1i2FyfCdunG0vuumu
hfp+NKsg5/EctW0/0fwHEgw2JaehwczEHyquRVFScdIMY32fBEa+bayReF5oDI5S6YHQIGPrAD5f
gQe7C5L4WKblg5vPt9iiH0Lu+Sh6a+dqaPJpn0z9PuNCinCIGEr7XJgjAXg8VpsojoEbeJNNeiSZ
ABQPD0YK7JY+UwHfWRhXNZeUvZtXPh3JKx5cewV+j8U4108NHBTsLXG+z7sQ9l6bzJuhcnLfiOe9
mXdniAHZOk/jS5/oj9ia9nqLV9KifXYF47T+ps3cAkLSZ1YdxdMGBM0pLlq5mqLxUKBcUM54bPMc
jUnVT6cwTBDEOal5CG0qyABg7XMlC1qGM9kDprNPojw9myRy+Q1QlVM8dPYLGL6vlgvUNvCEvnLc
DnaFih4YBembqK7SrXKb45iMzS6M2ofGgccRNeLY0OGsYlCXrpkXTyJGdDD25Xuohe9VW2xUQEWf
y7HbeJn6nvKQlCkjNlLCynwbW+y0M1Uj5aRJf4OSlL81FQOPUt+G2ywEva0UFA6q4o9Eaa/O1N1k
jbGT7COH2Mo+KHA44DV9J2rEpm70PLrBWhrTY5jXVNBh/2hblf0CodLcsvZ48y5BLbgN0zPGpPfZ
VfJDyXkXjc4rQL8nKGYH1zB4zyj9duNUHazUPoxpcEY+9U3oA9SvWuXuBlyvU2zECBKfgVi+bnuP
URJNc2sb12m5rSFobshoKsMN07Xg2LNNfTF1Yqw7iZKzdr84QfJCdfLdnPsLwKd5W4vumnvhtB5M
SUenN9cGzRGkk3Rs+Dvv8WJQ8ODkOzfN/GYBil/1hCzd1E5KOIB1HkwXXMhij33LEgTHq0A3x2Ab
uh2+5rIOufRByS5WeU/CpNVQ3xKG0bGxpKW39Nuci4o6fk2g2SzRSJ4W5Yc/dtqODozjh5FXPhPw
ZJ89fuUPqQftm6HBLp1b1DOrxplcnmry7y6SOZTGwFEG8YbZnnfNjasw9/MQBOIQWPA5/UrxFayD
NGi+jKDKkSeDSZ1CdRzCopIrMmPnRyxdpC+pTBkdAynNjnuyiiov5+AD6HQh5sMN+Y4lUkF3ZZVl
l9wNcz1iAjKaPtlSSanoDmoadBfZMa6Z5OAeG7aO7wSpT2e9V8k3ATEMUIoy4vFRptmgsyM4xd6t
zfaYNrOC4GSoUaZnPp0TXaLaiiVp65oO3oKSaxWlnbmjazaxCtNiU4WxJFfXfZ3y/Jyidsg92+Ig
zaKVV4lpXSZQpxpZbomycreQ0Om6E35UXWuuPOdBoX0lzyO4MVoAICb9nYbA9S1hoLSaYX2Us35k
RBxsjVD7YLu5LmbTJ1pEQp/BeEFLesQcEK2LIEgsGghe6ieohz+kIJmIR8fajGVdPtdUNoyB1KUO
EpRh8JPd1ey5u8rMK+7frLCu2goPTywjk0Zq9Je+RzYOjOTUUToLm2LTLBV3CjPcpkmQkd9dDXPL
baBoTWDeWib0Ncls87anLRpuK3DRz9Wcpu9Qci1g/IMcAQUVpe33MANdK/hTbfa/KoZ/IiL4jYph
/ta8v8XTJxUD/86fKgapo2JAqYKMBGcAZxiStD9VDJb1h4MmCIrnomdB1IWC7C8Vg2X8gVeCaFis
KMTUYWL+vzoGBA5LBjDyFyTYyJdc65//gY7hkzDJlAJHiIGAAS6CgUL3k5wbo03E8RvpvjOX8V6r
A+2FTl7+N/Hsxiex0PIylsN7XexUYkGf/CqmKbzBMGZmfX4aFM5hYozl2wXloS0m9TSZ1ocSMPWH
RrBJtcV0YydhtR9TI32zx6w70wyE7IoRiE6IRI4/Z93AhDWo/wai8Em2uLxNSVqMxE+Baxx9x69v
E4wIMp+0ED5WzHY3lkD7wbt74VXfjd/CKAvOscuAp0N78jfCrR/2/v9WkyBFXV6aliLC7CUk7l8c
Xomh4ok4I5+LXXansrZ7gquu+7HJNHAh96/nsgveSBijAIz07qlMovbJgop9zu3GJ4th+hsB1L9Z
GlIwYDORkbHcjE9asiQyEOgRwOJPjejlChZius2cPP/609Pyl7LmZyXNv3sZTLvg21h/y5r/9Tuv
W6PLrbYb/TLKG5pg9OClZPj///AqPC8OvR4dJewiLPtJrVbaFV1htyYPKJvBoMPG37p68P77F/k3
q9xGSahjjlj8RvYnRWhQp8r10hj1XRyYZ2ASExjLorwTeKw35kwYWObBCf39i/4qQ2LhsIMs5gGk
k9hx3B9ukp8+mTDboAAXKKg41WuVlvHN7BLxCowqfBUlKjmMOPm2zc1qwT3IL79/9X/59ZZXZwdB
rc29CGnjr9/rPHNQteD1AOlmN9IrnRs7GPq737+I+SOt/penw7KEw1+PBJUUZgSAv74MDB7F0wjd
ty7JAVQyUmfIoMmRDkRG94K790vgTdRVjHPPjTLD3Sxyiz2GNMusb795YuxeK31ikFHrjIhX1mCq
17CnOM0Cqa6iVGVH5pk0M+N0ILaIT+RwS0a04kLKLIyZWge0nP0S4MlFa0EUws7NW8l1Lhlif5CL
Fpap3kDLM9T7x76ZYohjprhqG5ndLi3WNbw++yUl2xZ+tQem0MqS705taQ80gaft0KthM/EzT2ti
YRI/qe3haGVOcc6axF6bE7FYsiLuGy3GN4ZU1TdYytQTI9dcRkaTr7Cd+pj/gut8LEkAoGHnXAEB
945mbcPd7wZz/pitjMKdf/sYMc54bHn+6XCA/m7XVWhDB+ebIja0qoyX3sbVAE35aXC6Zl1SqvBn
Rss5JcBHSS/sEKs54TKRm+ggVaHg1tu2FUBYZgEeYPon23SmZZztbbQ5s651ygBa0e0wv4UGPkrk
+i3hcLnFpHYB8GE07cu7iSnfM1kkRFrVcUU+IEimTWwTMGD3IQmD0ASzqaoP1HM0BboioV2hpbum
lFp9BNyVrLEQPEcA3XzbbKydrMZwX7GJk3qsG4dGA9yIVMDYzModMEH2TEF4o3foqV8jfpwbtMnb
eTY9Yo607iahL0ALqLP9Ti+HPe4LfSOQ8QRDcD/12h329AmQnE7/yZkoasvtDAnt1EvjbRETrwMd
Uq4dVNaezGxBDzLtT91oxesISTqjCbnvJqiSSYKQUCPl5tXpu71pB8aarGK/gZubFygssOeuexU/
AcHbtKl+1ceCepyGYWjJG1p2d4mdzP4cxhUzu9C7sRs3P5SaJQ5FmV1FZXoNfJYYeccc9tgIX91k
Xybl187MTq3WfylCiphw6o6BXjzLyhwObsg3ltmS2Rw5sRvBfAyCYjCtMcIwm0qNJWuxkb0PF4Cw
jrFFbEUPkpi+VdmNyaq0xH0J/2KPEkffe70XblJrJpcDpj0uklv4j8HKKqx2k0bmRXeT6xgqzKYB
UegnDslBVcoweCWapL22AubIreEdWsL8yAQT811LDt8hgqR7EzTp++jamEmnfjiLKMJllIbjcbZ6
2LfISjZDQZgKgS1nOlmAD5FAkUPVwlEtzaupVnsiX15aXS/3blw8F/iq0TrKC5HXtxrTikeywoYb
keney4C07kAxcWHa5d0UuZzWsSL52dCa2RfN8CFrbTWZDm9bVjd2OO6KNP4IAFauWiR+pH9W7WbQ
wPswnnoshXUq5ZhdBSlfmme8kgoIxV1MbxQ100YrXCrlam+0IHRXCzHMRWgiuvsODRuV19z4g6t4
tCwr/xrKaUd35CqsKyCFlIwGApgn+BQfmusyI1X4pjP49pZy5mtCG75qEWk00MYi3JOJOV0mLn2r
Sk0mlDP6mpPO0uq6QNuOdvseTLTWQV/ulBe9oh+4lGXz5MaIcWwn67ZQunlAl01wkgchGZ95kOB2
U7xA/x1vlxoBEkJb86Ff3hpzdoAQJ8mSEETCTD8ep+xm1LG/icSU7AdIJSKPDbx1djAqj6pO3pME
rZrTm0cZ9rO1yqe3odbIoLAYSBEUtymrHsUBJPG0hVHrOdc9FadfK8iQeiMD3zIL693O9Zb34RmH
WI8eIQk/T4r8r9+fVdwVOYt+PavA4ME84ZG0DSwMn86qjBA72tBO5XuaNk/bDBpxsdVHDHcIGh3t
G+2eEAKZaia7P3j20MR+xQCV5lQp6mA7dl10R8QZa4HwGyPcZHBa3hWtjrcg4w69RbpZ+AoY+UOv
yvZ7aNGGWBuapun7NoMjsyZMdnqdCK5+12JQ/es2nZaeWUEkwzbsZXVm+J2/YRDUen8sbPm1IHL6
Jq4ySmuVa8a4mR03/+5kWkp2XEV+1FwCN9nC1azqja4nJWV96LTalmDP/J0lJy4dKTE3ugwZzIgh
YiQ8MTy5AYZSzus8rJmEBjp+OCMnfOAYt4OS62mOmHq47tjmG+Y76TWqLPeOMe2c7NwW2sBhBI1D
Ko+iCnd6e35T/RK2zRA8nm8jks16X69pcm5KnNEuKYEKXyHJzShuQq5iBG3khePQQgvKrwFk92rr
DZrQNqop2MwwEucX10pGsu3KXD7KNgcxq4kuvaE2NjlR5AAzrtbc0V2FmfBOWhq1DiXLCAq3wsZC
/ynQpdrUnXLtlfD04c4Ed55vENVZC+fWQaVL3cWwI9cj+qlEXeTnWCQDAhO7QYfTCaKhjrjulOc3
prLHNSFFNGWqqjBR/xVJ+jQ6mog2QKG9lCjPktGlIxICJ4OQpMyti6NxuvKc0aMDK7tg75DyZ6yF
njq0EyH62kyzam/aZ32fkdQlMgIj0WdVgMzJpf2QTjGQGogODKHcMJXehiZf/M2CRJatclj3G1HR
/iE9ISNeCqWN5SxNPx3BtK4qksUtxNSrLkEstec/wys9GWFfxdAoar8XHBXXNuFc6cmRjQtIKSfz
zSBIfChwxBf6SJYAy6JMN0M7TgOcOhEfYP0O8xfPHbRlLFkHTxohtGjVEC5IHxW8dUzs2mo2Y2aY
I21tz+B2BMvQ9DsyVR6bQmdLLp1gvFekRCJO4jQgC0IqgcaCdXBbE1aYbcI0JFN3TKOuW1dEw5lI
f1rDrxrc13yBoT4ivLLJB57qcIJrl7shiRZI7e/tMu6eI8PQbm2kdM/8leQlpFGSfu0p1t4InGF2
ONUkqOs9o7dBi2W/n4QzlktkEUkvZk0KSD8z6l0bfQMSuYKW9hLWmOmQ/xBmvRqUw9ibjXOJ7etQ
F/NjIIKLezXyc6Wt+trGks1NC3rkYK1JhLufS6MhVQENxV0cOo3N7BiRMRZU3UVKOHGvRrwYJk8a
s3fatXHTx9SU83ByEQC/ae3QBpvRFhxhFlLyiWeo1b4YgcsXMeGoG/zMqIlvKxFa0UoOS3FEAtSl
F8foiTYONYGojqv1idgTEgqYUQTlulYdeOPc9dpupZlhcG48HRh/pToLyQpE9ldlFtCNeVaQH3fQ
zS9lmAJvcmIvlbu2I+hjTVoKNoAmNb3nWXeS7ApxkOiPiMoALcNLjejzuSVqu7TXxwMXE/dN0u98
nBpS6bdwfHXyjVVhdlu2CfmF5DaUUkNJ/OKOccjMBtZ3JKJ0aPjppU3ORzYxNBm1ZqqvRhya12rS
g6fZy4R99FgdsY8qHEK3kKigj6OVoMaex5Bg6jQe2Ygm1qHakwDlyQ1JETT8KzInLqMSbQuCIg1u
a6cLMiRVg0XOcsEzwwzGIRJkajISCEl6hNFe8ON9sL9a5KlWlI2bzqh1d9V6sXWP7zCM/IkBxs2s
jDm+4J8x6l0q7eCaNp/lrs0MVPGqFQkmD73g/olKYJEyV3Q2HgiGsR4yRSDqkuPtxpvIHZGWSqdW
F7uemnfc2jGjQaIKlpDVbr6lykiegzCqCF8apHkhskA0G2M2wnebJXLIUUkw0nERF689pWibIDRr
inW7bFbIN1yjpq/eNF+QdxN4VEtrLNYwpdKGCY4iok1Hgv0elRWJKBHxZ3LjVIJ4RRjzCEG00bsr
ytk015VdE1k9e7Y4qayqb11Pi76S1lLdDxOFyzoAK/IW4BU4gN6zUCPpBWG2YyGHbt3wyV60MZrF
GqpLXSMcyarHScRd5A/AnsleVLyNw1QpB2ES+aJyZ7Rd8FXUo/VNF3YJQ560hJvOxbXrSa3PqPiQ
kYIiCtUOGxwnZ1GZ8lVHDNT5NaoNYp508OWRXg8lBH4XGXXhBnN5yo3Gfp3BX9/1qouBlcmS/rA9
uTWda5TD+Ekdb0ZAi+HzkV06pj2vDG6O2RSwjymznYcdI7f0MaNoUEzKxio8ODTHLni/kttGj2rO
AVSaCJgWpuu6SnsDdSF5q4SfcH2ZD6k1ZG9mSC5lSLI9T0DocjCB40KETfDMIzMTEPulTViGzx5S
LnEeppEfolbDXpH2CFJJlXcZZswV7aMVnZXZJ7lYPYiYmI5VSfLVHfqwZWEttQw+/Qd0jequszF6
bxI3z29U5ynuGxyszspyNMwgyqZs2hC6kL1Hg4eEvMz1pN80bdN+SXFoXCDsWwQlOpBOmLNG+IhJ
bY7C9TxE2a1oSDZdpeMy3/YQWVDD4ABnKyWq+b0aBJM5Qi/Tp27oqGVGp+NE17SBJCZiMLJ6V6Cm
iB7sPEPg1ifRiwayeyRVSxuucqfP5JXS3fo6pVlx14yFSHwhAvTAJftZtM56KyM3akClt+7GrKzX
mKXce44LZE6pG7YmOWQ0wbbY9zuUtFrfrhwSj0ldFFXyNo4KcWaBacJ9ojCK201AWPv8iPlVFAcZ
t+HRUUbwMogygTLFgTSuIw5IUuNpoN1XiWRuCnWgs59ct7dIPUvngmxlNxkIfptR0SEWdgjc7AwR
PMvO4qTOGUjeZr1MXd/hAgFuKe+6ciNqYOk7l0vczhy8WvPjcqpf0G7GHumU0+SdK9XOxHJowDRW
jHsWfVHgiHPbEzO5wce0hNu7rZ5tSbSRuzmnt7Mlva2+R4EJmx4LU/TNIaxEcOWEQrUqo4gxqM19
Di2w1iDs9For+4aAmw1EwDpA2y8yxOohg5KLhYemX6H8bP6aYvxixfy5HWn8Sw/YguoHSB2goOsK
3H2/tpqETXS7CMFetZYsHoQVeqjgZZzi88Dfti1ry3ioZG6cEmxk+IO6xu/zqq+RmZN4A8+0dQ+1
B2S7qVC2ggAoUvQArW6YRGSPxkcSu+PmR83xv5OXfxrAVQzHo5H6Pw9gHvr8/R/nt6ls/jH94/yN
CcrPDtT//hv+GsfIP+ihMTdZKOx/TVb+HMdI+QdAXItRjbtghhyTXudf4xhh/wECSAcOj1fBgYXy
3+OY5f+CGYNZRvI+dSiJ/8k45vPic6RNQakD4QZdBXD80zgGC8ns1ZKwcUfv1mmPYkaV0XNipu85
Xp+dhxF/m9V/A676YdX+uWJdXtWxhWXQX4Wm/pnpw/8Q21MSyQ2ruVx1LgqyyMyOyRTnx8GKr7lI
kUhnm7skz25CGTlrZA/xVdpEjwlCiA0O8XlNotFfRLb/aF3//+Z4FpT7//NaXb0VYfb28a2Nfl6j
y7/z5+r0xB+4mul1m9APgLvY4r+Gha77h4552YJqrDsQaVlnP61Om8kw5Y/hgryxly3rv0zPxh+g
q3F5MNlDZGXr4j9ZnUsz/6d1sswjlzkDuEqDaSaGpl+3xjwUiBk1L97PSWltqdgSZCkm2b9zke1C
E9n1T9/NvxkNfZqnWBj8F0YubDPHNUw4Pr++XmEaaUulGO65QI7AkdrgwRqi/DDNQ3KeyIk7iQzN
2u9fdJkE/fwhlxf9sWngMV14dZ/aN6J1VT+QjLfvaqmd2iyNNgZrf6Xxj3/z+T6NbpbPR6+V0R/z
32XMtuwGP41uioHWaWUL5HK4AE7ebGmkeBKCHehpukXNhwSnc9rdj3+KXF09/v6Tfnp5yNSGq1Ok
6AzyCPVgkPzLy0v6scgx3WafdhjPVZab266ctRvBBY9WNilWK7eLrGtOrPqdTmi7+/3rf953eANs
cYCMHPZPKtzPjOBUDRKNuEFKWL/8yOkoHvGsx68p2p4NAnfuv0ETWVeVqNG4EHqI9lbS3BlJeF8P
XWvcO3Y/ErvVq2dal1n457n6P94FPq33H++P/ZA0ECFBsuufdmPC1AEpZHq9J16LchX526aVo713
swFGUVhoN3/zhSwDwp/W3vKCxCSToeHAzAEl9GnBa02HbAiUxp55CfZLi8raWPHJbGTRQWndRWWd
3CU4x5gQBX7uii6g6HWmE2FshFn+/t38AF7+/G6kBYL1x46DQMAApv7r+kCxVBIfHqR7rs0kSlWE
QJUrbIDtseYAHVdmEyVIy+k2x331YQNS2LXKnv02m6wEX6sb3TH01F+tUpA9hKgvpBYxY+tL2PXV
oUFGR5VD5TCsx86g9FAQBBGrevGJHHXtAFpY4R6k9bYNhjI4O0auv/7+I5rLL/j5I9IaMviVl+fw
8xNYdZ0BAAKJoEQbBYSpqFsCLLtqfMwam1Qgpxq/lF6NSHLqDe9az5Dk1fRJTw1n8y4NZHfATNi+
Eyiq3WBByO6hIuqvI5LFRQOb3SepUb24uNcOTtsnH6aRdWixO/HWg14KV2PRkZtZi8H8YrWtjpC1
mBFJ5wN8h9DL7n//cZcH+l8+LYc9mGO2OOB9v/6gxLMFKe65bD8vTXT4AemamDdt/ftX+fzUsGy4
B3HigKFZJsKfBvouNWhP/HO2p1cWPmv0f6qgg9fYzPKbu5gwf/9yn/Zr98fLMYNeNjKgiT+gYj9t
og7j54g4zgxJZxmemX8feWPjGivY8Dfbwafj6M9XYps0OWw5h8XyTn56pXwURWi2bbanpg3PqPDH
x8TWs/uZALNjb8bZfW5gNf/9x/u8SS8fb9ESAGEDgq2LT98mmhoPcmiBztLqwvcuUS6VWkpeNaap
0jCxA9nmlwm1+0vaoRNcpGN/94P+u28Y8DByI+Z1jPqXH/ynz639H+bOq0duZNvSv4gXtEHylUxf
meWNpJeASlIx6IPe/Pr5su+cmSsdQZrzNkBDaKHRlZU0ETv2XutbE1EQIwmHB3xdxiYF9M1zA9J0
ob9Qyr9kU/zm6eFOoizxaOJw/Prlw0YnoyGbJ+1BG37xREweK206+fuaaiNSRd9/+/P1/fW8d72r
wDZtNCFMCbjAv7wUtWdmKVG09cEk0nONXU7v2Nr8mlaE29fXsF8jX+9Jo6w2yshkgjEKINVit/jz
R5UG2bEGZnepZNq9D6Id3ktbI/1Uk4SekArjLN1ef/7zL/3bOwLeiQMJ7xr0pZ/viF2KXNiK4eCS
Jl6UG1Qm0i+qm5Bh0POfP+p3Dz3A8RCBGgwehJM/f1QVpE3X8JUoh1p5sezOugzdPIGUaAKcr3l1
o5xRHP78ob/5fmhArpIPpiYCHODPH7pOpMrYFZaImbndzncqeVmmThwqTxp/Ofz85v0CLIQAiQ/j
CPdrbg4ZgaQf4qaGXDKpaleKLDsTEhgAyGy6h6G3luOVzpxgtqm98xSUyV8e+N99Vz4dAjS8OlwC
v9Sbg7n6k4GO4VC6iGJLZq54T3R4h3Y5/IsM7/oo/7L+4z9BhQivEpDbr6UtBTomb7WWB5c96zQD
Jjx1AiccyojVeU0YuGaboF7hhTR/vaW/uc7XhCubM7dHqXtlOf3PRYSAV0gGk9CHtDHHvePK9FE1
TELowSGry9aFtSud7PmaEgk9i7Yd1dafn6rfPcqwmjyoTeiz/u1WryT4jeiX9cFVJuMqWJ7HqZfm
tk67hzIxLC8q7OJvNd1vbi8rJkI6zmeC3sEvRdRVCwmdiMUzydzwVqIBsZjxQ4FjZC6z3Z+/4fUi
/nKD0dHZvkn5iED018VTc0IK0KDVh4Za7TYt2xfCJP/2jX7zIeTq8qxekdPXtsjPd7IMnRb1t2JF
SJgKRHhUQ9AihLr+5xv7VRPJ0swslRSIX64coeEjDTRkoTPjvtc87SCEa800asydSv/l2fjNq2Gz
l3Km8kPO0b8eRdp6ykeaxpBU+Mb7kkhJm7YGFe0qgvKGLqtxD1gKU+VkiK//8U1jOOkRrcSXvfqE
fr6eRsYO1c9VeygIddi0o/tuZOx6f/6Q3zz75CeGPPwWDfx/28ND6Cb+bPrloTE8HsOVomFN5u4E
uQbuUd6gaUtJf/9L8fKbzZx3HVEn34yt6tcD1Ooq2u6FLA9AI9zXKl+M+wBR3XPgAKzMiK3/y128
Nk5+fQGuqWC08dg9ACr/Uj0k6EzLYhX1IYPOLQ7MlK/5x6mhPngZ/BcWBoDDQxhOL6sO5H1YTSH4
KXgVY5R4WfOhXat4mjKbU0BbLf7e0L3DQG9S78TLUvvnXj85MWUBs/ugCXHVoUEi293unilc9Nuf
b9pv1g4Ux1dQA3sv/ZtfShNHmF3vVgiTbM2MAoKHcDY+Eu03nOLjX7DCv/ms68LIxmBzr/4ta8W3
Ax0shPQe8FgmzBqndbe2RrcPr72I//hrMRVjB7IC8hTp7Pz8wC8mpLbFXorDPx2PDq91bEL12LhS
ZX8pJP7p1v+8Iroc7WgzXBW5sD5/uYSgnIzJnElcRjnCiboXDmMNS+i91Rbml6oHJIErx6vXu75Y
2HyGJRDfGdkVT50xVfhLeM7ul2Bcz72vyxcckxb6MrNGv1cb9fufL4x9XdJ++W1Zg6i0adex6Inr
TfoflXbjLp234HA+lFOV3OjJ0V8LZDhn3c2KVnCaJu+Dqdrn3mswGSIPgFDV2utD4qsGwZqbxMoy
+4e27hl9Agp4rIth3CDV7E6w5oIHEjLB86cT4zRJqsmEuyf681fgwPXzUkq/gFIKMTJhi1cSsvXr
+S/r2jHP7UKjrzNgtE3t8FmiMy8jU1dIRoBjyT4aO1G+T9QDXPI8YVS9rA38ETp7ZRg1cxBgX9dO
Q1IbktM5boNQBbEKDPeV5EiUX5Nr1ySa1sIv96nv6G29rBQus1vMOPc1Zvhd70IZ2GUkTANnWvL2
q3IDaCW5eSU4cXBjfOu6Kz63oL7Jc8N/MHNVnRryjy6LO8tLMraNij0vse8yYBpM5zu/IYAIeeu0
R9hQv3sKZ/+mliLd9D6SomBhjjismX+SYe6/WC4uBUQ4DTq1OkTdOR+kbXXbubGQgssrqyMtMBUB
BkKE28O+/eF36+OaVx+mVYMsXPx1qzDtpEseDjFCLKQAqAm/opsxjjg3CSLIa/+2IBeJ7z/qZ9QG
30OITxdHh6jBOhNiikv38QXzKnZyp1DiaIfdeGkCYx32cMWCI3yH4i5RTXGwjYXbMVXSeG7qJf20
2ChSoprhwEF5s/Hh2TBeA9gfeO5QufdnLy1C0sUdeVeheuN5dSsUyEHLXFj32tv1uvNWAsAyd5MN
mgmz9Mf+UhfsrnQfJES2xsnN3Th6Kp719AWwhPfOg1AjKfLK5XOLTvbYZQ06NU4h+X6QDnrFoBXe
tpq67JGquehpyoyfWTvLb9bc4yMkj+9clIV+DZMRWoQ3YB/5hxaR2zl4sWBSX0tXPnX++BqWRQk1
xF1Dd2e7mOyiDPXbXTeVxNPPRdgCWloHgr3Djil/kRb1TpmISXAZ5ht7td04qM363miq7pyyg78B
goAN0Mr0FPSyPhpOBTOwdIPLEpaM3au6Dz4L1wAm16FryQ2kdQBUPvkagIQoDXVCAPk9awnwlP3s
HErhUJB7wZM711/9vi8PFTvBUz/m7bMHReTQrRxCB7uenahuy/G2hASZRwlpp9vOEiOswsZ+58jS
PcDwaSI4lPmJVp59TBqRvQB3MLYrJ9mzKdUWCtbzKsdsM6RTf6Jfi3zjSjHZVJkNI8tikFxj8Nmm
nYRSWeczYrtMhKna4ftbdtJq8N4GWQA5SNHOjmCTDMO2h3TWRORWcYIKFrOXMVqgImYT21u9EbzP
TZpz1AH1h4B+jfNZerGugGboNUAwtxbJeVgbHPG+Gi8KGTR8oLQYN8lVxrmu1oLiD1nMjeOCeKpS
VEXW6AVAJjIWayhRCDKGoYt5xq1j2WbXgezoGK9Mti/9Kte3Frfpfp5T60faqOpDJl7yYpiifl+b
B8mwnn2elXNvhUOyQ8Sd3c2r1Gf0GAqdbdmnfsyJp0YU3fB3f8IZCd4CSuKkb6/jwnfdpvOhgixz
mlbDfGSknXwZLMPejsVUITWZV0ingjiE1mMbnLQ1Pjb9aP8QQ4nyi+7rpjPnfudV9ltnOnTJjaph
GNHO/YrfXJnLTe5DmESro7lcNTrYWOjGf5GTMby5hEufEhSeQOkXIrXQFZrjYQZu9C2Ay9HF60w1
k09mU2x9PQokfxkae/Ruzt1Cjg+o09KdHyoZrm8Izq2DV832ZvYH6KKpU6GdHZrZeLcYFO4L01bb
DC7mq1YquJkxn8ZNy7O2cccVXYyDTjtGguB08Vjl/V6R6rSVs5EeXIqZkwdV9tnwlNciDsLywkNs
63uvcpQRLwrVSpQTNbVLzD63tlaHXTTypmZMd9RD4Xku0T+awzps0kQ7z54OJc0ZBxYMN89ugKjq
cZ/kZfmdXMLsaaQl9N5VH/OUM2LAEvGD3qSDBd6/yaczQI1xE2au99A5LL6zL/1YrUYdF4XpPzVW
Gd70/RBEPrSTnN9iZDFXTiO/CvSid73OKqiAIyg8dEm4bzzsx2Iq54tV9iL2RnXjtUlxKOfMjCvL
yXdOaxUxwUBXkEPb7Hlthx2iT7K+Vpfv6tkDUsfR2FmlcI/N0l93EGqIL5OA2IvebxJPKerg/FNh
IB3Nfbs/WO6EkW4YdBk1/fLDM/RwMebCPS5YJz57wmdoAjn3wdZeu+8CXz8RnQshwzfU98Wt1lcN
sGvbNNW+t+3iYfDd167Fcm8a04RvYgaxqOx5YfWqpdXF8Er5ppLj9We3cN3LEHgJdIhB4AXPJx3N
9qKO3gLZNtL0cEG+rZBsNW5oAIyVlUdtZ+TncnRxxy4EVJ2G3vPsLf+Dh/FgHq/A3CJ5WN0sjZ12
ENvSqNnZSGJAOIZe9dmefHMnE2d+bmsj2EsVjNvAY4jk27h83RF9Cag8Ot1V2gdPq1+LZUNTUxo4
HHTwrPy5fMBdp5tY24ZK91NvUZ12vvNDmW2ycwunMzfV0qQoPj0EmMD/rEgr1EVyCfXR8/J6w9Uv
zq5pHBbGDe8AUcPjXI4ZnQzXG/dCThBy1NgW53FZu+9KNkqhm/IShPluo5mBTBzPNgmamO0crgOq
6aL6KIzButVCeS9jWHlXOO2YnKHiO0WUavTzqLLGYdMNQgv4MGJ4GBNtH9agro8kJ67RDHX1ZgkD
AuIY3d7qxbk+2sN605Z8TYS1HI9A31pRJ6BogCL62nEOiAOjqOLF6BDq4AfPN5NAPIyitXw0Ec5s
XU/Bp3V1s96wYP1QTlhtV6qVm64CBV9nY/V1nBMeeD/Z6NoYj30fhhH2u/GcpAwdcBzgoej9ZEsf
eImDGbazdh24alP7hl4fPOU6WJ/SLjAOvfRfLTAXcZA3dkQXyQSSY/rOMZ3BGS51maNvC7ODWGu1
hXzXb2TlGYd0WsINlGjnLCkRMOygYBg5OsYJqx/UHvZ9g8lNDNdKPTFGK/dZ0qrL2kPF4z+P1a7x
R+cux5zy6OTTemvoZWL9CnsagVfxF3yhp5Z5HDINex5RxZqMUM0lOPLs12/KaY1NP7Xydc6a7sGY
6gwOY+3Xu/J6iTo/J9/ERtbmQxgDbTIlWyf/xO7HKk4cmvXsWvlK2Y9FIKIBzMHESqr0knTiCO4q
OYFQ+Roou43AyAY7G0fQwapg1MmpwfVutGb7SIHzAS6n/jKuVXszqvZtAAb72W/D904vlNo+ayCs
ssOUe+mmbK0viNnre4d1YVsl5fro5/2rMUm5y2wjfVDDikJSU0zvkwY8MODUFfWymDZDyxRysK9J
PmFfXkzRhVtX9M1WNmV7E4SYAVRdhLtETnHZZe3R9dP0wiEE9a0P8Ew6iwX5YU3e0EcmR8iaj65T
PhcL4Jax6/VprQykeq6szqED6Y53oN800n0f0vxa281iG9r8QbG5rQAefU4rAR6H4nFjtULCfl3r
TbOqYGtkeBZm0h2iWZRg/cja29rgnCg028uSDW1Utf0rOn4AnY43wMky9RKZCFxjy0ozsOMiDU1y
IOUmBRPyki3lCrrBaIDU+ZaGbFkTad/lSUjQkSEuWdGr2CJwaT+WhrFfUzyY3lj6lyyYy7s58/Q3
XVVi71fz01DLfxwW5k4Nafk2TMm4nzj6bO16em7C2WbIo73XKwT20iYJeTz5lF8S0FkbMz2kbrWc
ClObR7uYTGjl/bi/RtEerCYJor5E49sYujutZeJ8g6JBcJnIOiTePsXZEMwvrotxhOtPhJF21Ykh
77CtlPMlLTB/zZgst0U/8YRbEhUSHYm2zFbIbRgBAVVBrYTuXt2GU6/JasUUZk+NexfACjxaqvhm
dWn/2pMCc2BFH0+yhTNuZRZ2TRiA7xP4WIR/lWIO6uSvHTTUr60h6ocQU9EnuCSR23jVfigD56Yn
JH2DUqRFfB2OJ2O0qvBAXlaBMW/W20U7HfeugBBfqrH6ILAn3TgLNpMM2shAmzk1D6bdqttQqAbE
NJuuaUhjaxCce2oXqmk1SvKXrdrccMuKGKMwKWfEjkXhFOwdrmnE5hAg0UDX2nR9bKS5t/VA+2Y5
8HCLtLaNsRTtrpzyDMhzqB/nvMCASNDrZirzdquZjsehz9ojOMMArC3ri0CwysE06I04TPNqZ/UN
uD0EBjujTRx8chT2kOuyfLwsuCLvfTGKG3o07W4RzspzKk4trIxqEzpTfWelV3w7FeDBoKo7Bjl4
2aXnRAzgPnkEbtxHfMC0AXTfRozt4XricTmQ5Uo33tQWi0pjglJbz0WdvpuLKYhddccHRN63Y0WB
Pxrrd5dog9gHi4JpDmL8ZNsftQLUMjTV8oBNqdjZphKfnJQsxKKuV9ia8wBMzBTDixzt6twwetkA
5rrtx/ELMwEduZ35VuVYAIyhLjYD0NbI1qKPOzOZDgVqbc6yff6gRzLnQNojbO8xWRbamSKSwocT
VLOUg3kj9ybsfd72GfSRK8PXyUKoW2Tpt5wIv3PT0a8ECrL6MdCjFCtwv8DCV+X3kdpq16NqOFro
ce+nrEYJi3n76JsUK1HbMn6MG6ibX9wxNxGuFgZZcXb5YnSdvAkQJ+9yiX8Xv4hgeCiHyJ6TBcqV
eMc8smzIMEWC3Sr/PW90HXNusg6hct3nAQNwVJVCb6yhDmG4lUDyU1H4bB/ZiiWUu4U2b8XtmWIc
DMOzlQ84Yv0Jrlg397cFptuXErMuG0otwRw5+WliFr7txAJ4D+fCsxgl6ZBTdwxdJfZ1OLZfSbJG
2d3Ot3UBKxXcIIlVQ6gfRAKFziyaV9udKlhSPiicBW3xGszpKSyl2GU+hLFcpOB0MQgO51bW3dOS
9xP2Qc6P8VTMQRHpOc1vHAmmJUnUx4p4MhpKIwFWIEzcNmN5MiV91Wis9LyDPG3vzHJeN1mJOdUi
o04H9LFsiGtRMnRuXGRDfrA9d/2YqUjPhvSt7bTKi5E6/ZMDdG3HiAlZDHK4TWf59XdHJnXsNGQU
i5U3jxaSB0GWAcl9hjwARQ+r45ufztPec/VpyFVzS8CGfTMW85cwb3+oNPN3cMfqw+S1y85cQxMK
71Se5rGGMFNoMf4wkFdVYOTr8SULF/VWBBkBHM1H1vqcNb3aPNiyajd2JcrYJ2DvcwJTfoOzaDi1
4+Se8mYe71cb+SXKd4CqtgxJNM6sADonDNI9SRRuPF/P8lol9Y6+nXxMJhYvmazFIcX//MTuildJ
V3KTYWqKpc7nGsecW++KuudNwk6Cw4QpFAVjnesvspzmw9D0kk4UpLp+SBWX1VpOjh++tzC4T+0U
yj3Y1OaVzrR/t1T4yyKVmWdSUpLzVBeYrF2zDnctiCSTEzpsw53ihGGhhEe9HQFmBBLqkvqKC7sh
zWTruQuAUStpTYzARqOnTYdHiuqYEVy3qac1ajmCPNfTXO1qOtVHP8/vlec7W+Lnkp1agyJ2l7yI
CRJrdma95kc0Q6jOm0C/rmW9zBHFLAwyDnh4uewiWXaib/OZrIvBWkhHUNZ2SNNHelZMBJBz93qh
HPT9HL9pOJOpKVYrTsyq2PEx060MOrm3IGffzmDIY1vBcC9KP7ZQYsWiAU40pF/HCpQdMLf+UNEx
21mhsW1WAQNWYjVfm3C4mZxQQjdz7+GFtnRpWspPZesXc3SxR5kzMG/sTQYWXTm/MRwBme9xkq5N
0XzAFq6+1myPD/gPlhj2Y4IPX6u9JRLnQiSP/akSEH9If/YTJypxBP7QSWLtfel+CbUut1N4dZqh
HD1aZl4cfcO6SWrvDVNMdfRLzPppM7zUlpXfFC7OcKyK3cZr3HVbhkH/eRQD6faLvDqYIA2TUwPm
cD/50nsqZi/fFM7Q7B1dDJcZUdpJQ9/eKdtVoPF4EnG4qmDTdHBy7UJ2Wz/s0g87SNNbY2wAH9nG
uBFUfKeBp/SGyqA+EJ8WHjo3MeK2F+6pLFeTGrZ3XmgphF/9oLbJPxHdxRtn/z4MEwY2U8hTWAfU
4cNS6Z3oeGU5Ttm7BJLhwypTcT8vEFZXRUfHS9rhWot5Nx1+XIq23Bm+5mPVonoOsU1FM9fwyeyd
1MD3lIjvKVPdNKJ+gTVqz2wY7cJphrrhJIeku7BZ+7EZSP+m6YXGQGQZ/mGw8/JYGSitI7+hv9N4
nfy0+qo+Zv5oHq8+oVeLHtMuX3MY19JUA0vruHJERunypZUoDLMUjDreYnglfl/iyukmaGKVn72Z
gdM+Wa3b3CZYB9kIM+JJ4pmVrAa8aWD7C5McamiSVenXpF742a0Yy2SzYBeBedj6kEiK+VuvMtj7
DTEe+WLhpJH1Ot2thtE+1DK3bwpZ6eeMXA6qiWrhLDjmmsghMd7kAr9WnGT9kG/8lci4aM0t6/uE
6fWMD6p8N0tBa16JObsfFwUl+EqEFOeyJ9c2CoiqO3cBFqoob2Azbvw5td9cWHYf3ZDj3F2INrix
s4CNGX5FYIBit+V9NaUDWy8n7rOJs7u5tH5l2LE1eeLQNGQMIlXPzoSjNx/JUifBDXWYOJCvy746
G5aS8RBaV99/3lY35NZ5dIo6o3k2EuW+hkXZfyPc6IrXB6+DxbFnRjqxVH0ZOkjIADP5dYcMmGcy
oPfK8X6/wvlqPiA+mV+4yT5OOxJit5NtuMBwMzCCTCgTvHCg3gCrOgYyIMSFhBtwpKN/n9sHqRz7
SZNoc7vgZSaTsUyXCmcWTDnVlcyqJrPvqJdcmuQbNVxlwWEyv1RrgGCSzCJ0uu4/v5cjRy/ugKJm
OwrM5nO3zEQRgDHhT92z4k1EYtB09MM7qIfy4uEkoD0SKnlYZn9+qSVwg/1ULiHM73VtIlsMeXNJ
Kt8knaSb0w4U74RgQppJsvdLxqSkK6juacx0bu3cEt0/EHPyhkdo8U+OWSX5sQikSuN+DFoSsfKW
SIq1rBycgKFLZ8PmrZdD5sCy6BgKsSEoRJPlgp4tDGR542OEesJN2O/1UMKW6/2BC9IRwcRJDLlR
QvlPfuWOpzSzdgzMqCzKjtEt+RZcb53Q3Ygl/PUnWhrJJ9rwnKBDQ7u7wZrML3Xndyf65xmxCVnx
as7ZmOMWY86EZRb+fbX037pp6G8tKOsn4WVDehMy7r2lIcuPzwGYs2ozsQz6kOeUE728zDUPZoxA
HyFeOOjPoGckRvssuQBPR57VjNkhkIIxbuUvybtlJNnZWzI0DSOa4HHbChpPIGI4IG1zmpZjrM0Q
J5aJK/vJLzU29RQjf7np04GnMYFH/t3sAv61dWR6HmiNv9IRwC8Hgp9sqrqAYFyHXvOcTVX/LYMQ
5NOic2Ae28gyvdppnulqGhzullps0iAH7I7CeXppTad9a0gricmgCV45Mwhw0AkYzCIPL3UrqA9g
weCVJb4DzHjHesXYlHpcwqcAOamTYZepDLVY5xFROUPPx+kOkZD3gDiLmeZsDm61QMPoWJBs8JhL
hgeDE8DtGfzJ/KRxrwZx0aMApIPFk9WOmfsa0KEnt6hxuBFN5jGUgP3MzSQt6WZMkeeSMt/JRxQW
7Ls0g8u7FHXrphkDdQmLsLgP+0oWO6KfXAzMMy/9yv2mAVoCx0fBsKgTAjHv1WlKHoJO6M+F3Yvv
wlHZWcG3oQ25TCwPZo/qsTdcYjZA9MMaXoHoLswYTF6eor7qVDINfmTjFV74rJTBIw9cmKwzTVYb
Bj8mR7vOHVBbjZnnYPUFmfaajCHR7fSophcDis3BROBw5zAweGI8ClZ24sFlW5AXRQr604Kn8jkP
A0WuBLTf7xx2JhJqxp53I+2RIFMQrMDjQ6OmMuuR0+2poxN4jzh363ilj/ipWFabOqvWdnfEkaIe
2YoaAec0l9kR1Hp2aAM/ac8J70cZT4w4vqiCRztnenVb5bydi1fnO1xxrLr5knxiOsXlJIh2qe6m
LlgoOlSygvSV6zWkjMH1gADtQ5uYxwlxH1nuhXZ4hJvs+n4TZjE0t5C0GcwD6N9dxSxEfXUVQDYL
XKkd8yH80BBmXOGAlIum0G6femeZGEVJcomy68pcsQHsYFDPZ9ODRxxWtX4kMGNmcmSBGaOoZwfK
Bf+ZjjMMU4IbLsIMWq4But/7zpe19yUv2iLlCKkETVT66tcOFTeJsD7yuirFYagtSxHEi52J4k71
87hv+qY+moauIfAY5qlfFfeCTU4LotwCmtxYL0E4zfy5UStgWlb4VN4VnmCNTFeHdc6TNYuI2RjO
K0dKc08+SrPxEkM9tjzfd80ViTphT9n2yhsPBrj+WM/U1DF5R1wkvMxlf+OPdQcloqrotFZGII3T
UprFEtU1D5yNe9sFu5KNe9tm5kqgTEOxbdIl3SvGNWcGpmsQ4ThjJamgqWVMTAvkzf3QPM/auqbK
tyK8GzUcPK6DOMgmhKfsABnfTG0Nu8DrvFPNPCGJnABZkW1p79nl6d7nEJET6rLa+1qwoVAlg9U6
EIp2ycq2G8+MQtmyeoHIuHJR/1E8ZIdwBvM0ZLO3yxKPR2VkQhuTxZbHU4XCMTLVMr24Zi+oG1s2
KcB+6BudpXii0DIg2QQJD28Pvp/aVENGiye/YMOkOrRvOMYPd0szYqjWyp0j1XXI+LPZgirU3w1A
XXEYm1YkCH6LDWNGAq1n4zQMU3eiNcG38eDokHWFVegwFw0lYOmPrPFG1QF+lb3nJv8tcfqPPHHP
dck//+R7fvtXnug/DMj/+7f/tzjR/Y/6GsXZ/fqjrr/N//lZ/38kiV7dKX/w1aVtSZYoyrsf/8SS
XrNHr//Hf7vqsCP8F2IageyTHAwHTcq/XHX47YjvRFePxvC6oF7FKv/yfAb/hRjwqgln00boeGXO
/W9XXfhfIdNP7xpNiu0APd1/5Pm8fvpPqh8TaCBy1PAfYWqIJ+tn1Y/yhsp33Rp5cwC4esMplOMH
tjPb/5s6B6Prv6k3yXH20Hn5NpNHgTL15w+Dzxmig6zALCcr85gOGcO6M+yRZI1ybcs7SF2OtRsK
rH4nfGN9si148OmBqpX4Ajs13dink98D+NL246L89s0FuLLEGWXoN3Ny20/skrp4WQHn9TTUr4lq
qtJsiu1IQ30HQbJ0No12i3SzjgNoFd9V/hCjjGGOYlG80OtdbA+AXU4Y5KYhpAScm9/wkSv3ECPR
WF+DElxrX9bjtFtIOGZ1BVbApJGzS3UoGF+ARK9I6t1wLKurKM8LeXb5Zb6WykGIYrSa00A9LcYP
fmOC/uypaJ7wWUw/OHm5ggw7HRzJ7Ojlnk+1znMBCwaKipt8tfpi3gVLLkpYTR4k4m5d1LBZmUbC
PIBHAIw7V+ZE7gfF8qZ2B/ebHlX4GTXNYEa5O9lgHEwH2sgA7veunfUVfA7mjgKMe96ifNLJZ7Jk
r9l7nChsGtUtAY8diWx1nDXV+KZT2WCmspV4bk3EORE6NbJNUpm0L0R1da/2wvFEzQXlabs60EMB
BRInUpsev5JyrZUsgJF8owrm2Br5/uzBzDH1/G5gJ4NX5EiHXo7twh2ZhrK+q9Oppb3tt6SiMU9l
mS/K1qhiW9A7EDkHgYiOAHMawgLL743jzuTjtf5qRWbQ6U+Eo1bPXt0MDiSGoEliEWTZZRX4F+5G
n0YoxytJjGqQmN537MaSNMTMH967tjE/eaZu7pdlxUc/0SlUcVd0zMgpeYYPH5SrBZ5pCpmjdkt6
BL3UTadgkMI7LtIx5h9eQ2J5xLnJ/pjHzDoWqagRp9lWYcS95/eI4SZ7+bFOSzFG49DkBLv2s5Cn
cmzFjXTGtUZ7lV1BqAxmsYqRDM2uSCA6PdpxDjSirIzUAZUK87gsffets7qMBDyaQOwHMlThrmdn
wfgFEZAEv0SPRow0NkB0WubOXZNYDQNQwxweRTBkn/o2s8tTaxrZmwDfH2zlCLQ98souAF2ioXbT
CyxJiCWrg8/F514gIJCkQe7tBE/xfS7IcUSZQJx6jDR30JfVhwl58BLAN5WLuJ8aMfBQEKZ6flw6
mtHMr66NMB7q6gEplOBlCwv/m59h89oyCeXFHUyKCSw4JtMVBA7MDvIZtl+sM5fwi7Zbmc961zzE
bTaXM5I4p5zenbFYPjdzaTAxtHoF8Xxpg6sC3rxOk9IpRfqCdP577djq4gecWZaiZHInGD24Ee0U
PW7qIUHxVbRwlaLQtIDlsQz0xq1B5/lWKJ/gtzVggLDpZI3KbRIuy4a2GBDFzOfk3nac5XPS1miF
isaX/2TJdlTq4SSiWjAhld0VrA3vAfMBvrkbGhbBG+kbUIcqn2YFnSzPOieG65604fTPYen2wQZX
SrpC8WwMkoGYOb/001XsAFidLuSMKAl7X7+Ot2aAemG79Hb3vZvpyh0Xljecj7m5fpJ5Dt7CX6hP
N+E8GS9NIWa5DxUD9l0imFTFLeCZdcfKOfeHlidy3ggEUG98LNcUfFGtN2Rgqv3AzaTlSb+KLq89
wDkLgql9SFhujJdR1bBGrjj6JNJMkMstVZ1/F1ohY7y2buhiEg8EMUT5cnhAKrQwHdNowyLQTy6p
nzItRzobA2xDv/JYbxdzREDkiQEgv7lA1dsAbEpfAnJKqXo73b8TP0XnytSGwB7QduTIwtrs6nju
PI2Uy9fviNV4rnsBD2yryhoZTNl0zNGXKQQlOfQd20ySaas4kmrCIq2oXr+suZTWtneG7FL6tPYi
0xPZPpu0a+6adAyLI5UZego/sNZvwdjV99VSQuODeMg8ry0AaW1G1rR1FzhIKnfptcjfZYhWwwhu
j+qOqM4GOG/4L+uoa2xgVg6ZRg8U+hO6HXua39wVzXBk/S/qzmM3dmVL0+9y5wRog+SgJ0mml5Ty
bkJsbUn0nsEg4236WfrF+suLRtVFAVWoGjbO7LgtZZIRa/0W7+OH3xDNGBcI98ZoYHInnzVZOLhH
Yv5cqn5Ma4EV5MlAKzO3TcxnWj8Gou7SuObYtZk5C5J1utQqyJBbvOyzXMLxPa8bEpKmTHg9EfTL
fEnXgj4XIjHtPzoH3+DE9yZKAaeQlbIosvkXH/0IiRAsHpmsk6yPGPkr55STCRqeG747Ek0Xa6y3
Hlrom6l1CkhNO4VVEuRLAbcNlevvhOddA4LaFEkY6Vgd8iiLfKtABsg+XT26uHG16DD9Gx1AeEJh
oB+P1HchpCIe4ikpKXDe4ncKnQgSwNMI30J+ci1t87E1SiJmRAt0GQFKlTdLx8kZd3JBjEuQTVJE
Lsc+RtypEQ9OG9pESKFl+kh9d/rTNr09nxuVjvKguj6QzElVT8XZQgptg1OEdXLhzN0ifylezTUh
7jEjXWzdWJQGGheXmLT11OaiQbVXJYCCJJIZXykm3AyxRlIDOSi0EcQGD63ccjUM1+xrYjg5oMut
BuK6eExG5pEWCiTLlZ0PYkstquCTGYvkV4jcsQGStDq45RDy/VWyfwIJSmeSn0fiX3sjZOAhxtQj
11KRirTXrZpHxj6gWuBURQyrM9r0uKbLWnHLMMptx9QOZhBmK/iakeNwL4d0ahSjU5+SxvVpRijz
8+oaFAla9OBhIu71+gNuur60Jcex2XZfYnJxsQy302h76F/Y5YdobYPhA8WE8THCJZMNWyPuHKiD
rVXUeUV2RGxjRjIfds1KrbXb+qysCMih38ND0FVHIramkxRIaDaI7/inU22ZP54goiu5nrYZk4hN
0GLa+psSxsyF90rLX023VCRhl2LlKQg+UJi4ahKv3EqtyR3EIsWv7hjSu7HooqsO2dByKQuyzIxI
T/C2HPbixVn9Qy3D+3JmG6cFz99Ks3Vi0JuL0fkmXNNEmYlw7mvTG8HzJSPQRpK2RjFukFGQMOA+
C7LJYGebRMiSB0RfZ0sCjG9xzhHSJx5dbZWvHXIdiqh4FiJLkFzZDXQ6szsAfUOFb5fi2lgWkFtq
h7n1hQXLi4CAF2erkxCPpiXTZCN88RHUDYc6nHHtclHA2PUs5euOh4vgXNFbfDzYHRFAE8CifAox
nQWRWBrab7WBQnYkTZbuJ20m78ou8u3i+0d60eblUFP+WGxKz3R/AD7qu95N84NFotWVsfjnV8t9
G1M8i4telUPkSNp0xty1yBilNfhWE52qqcyi3kykafg5kQTc+wZF7TMXKnrmux4L/oZY1uTO05S9
mCBkCBcIsUaF7hP5WcoDhn9jXxK8TN0nwv8un/TOB9590OVkHNoUn9FQ3Ru1/gyJX3vqZVqe5Yy6
4dquGuV5/0iJnzMwCZYzILZfxviNix2se09ybkMKA9IUf9N5un1rEZZuQODjFu01Epyxtl/HAV89
MxGCb5K8jVtSWMtnRzs3fSc1/6Jfs7hjHeAMbbeW7F8TVR0lURMPmm0PFqkR7XE1C2PfuWW8wK/G
skX94UwGnjNPbIm5vsOPwwOlmU2WmYPX0SOYQO61G117v6BY8wbtzfqoRuuTAT5PUQ/ZSL0m1Dyj
AXGu0oaPnhKliWjA2ST41Jcvi1lXD+QoMN2VXbiTTpEcJoNDQFp99+tNxnrrDlR6tGZCAgUh2f3B
xJLLiY3EQPQBScDtjHIhrZGRGfSZcQSX4N9NVmxYD9ShrfttEdRfQzNyvqQGcsDO2Zvao0tzYBg1
CfyIEMdM+77heIAqRdLhUZWX6Usg8y7KUBmfMSo9wnI8WIi8aa5x3M3oNNadWGtjPyewjtJ6c8L8
1KTD90ipuVZEKVewctvcEu7emIudu8rqtGbrM9UOr7gYxrOFvwVRyAptX3yEvX1sHdrxXPuLwixB
J2hpkLqJg2fj9CgUcedkcdgh28l679dRCgRuCWh88Qgwn3gCb1eDPzlwldrZV6ocvSvLh1+N1K9b
1yangKaz1lcLzZTkGFVc6SGYkmxumO7sYyfWZqeq1kLRUu5mt37FSaCOs8jAeuVKVIMmaX0YJrDt
2QH51+TJTciJN9SyuPt8JsKV1N8vF4gyp0p7w9ExXDiSPjN/fhYSADJKM1D/eM0bh7Q1EMpbarnh
70cEZzXjKEUuVYcRxiVSyUf61ZRPsvPvp9x6aIblyktW87iVfZ3c5b6474PK2E12wajFWcDz5tg/
2lsHSJPADPd+2HyO9Xj2zZHPuuT1CnPzzYEj2i52oiMfx8zZsNT0CRDynfvhsJe4OBA+NeYfRocb
3p1ko7z0IzCMQxrO960ICMQbJ3I+uck8b0er1HwebI9WZeJkWMZmRBWu1E+un75DRrI99YlzCOxC
7XLLCP9IqrHqDUG3EoaU1L1jNSLCYD+gdU2Wwuf3aqa3eqQ59SoZyZxgB1D3o7lMssjPhjEWrXGU
nXuatd1HNCTfM/ClceODynatjHx/YvGy/D1vJnU+jnsrwnLaJLl7rNCjnvDa/eSUOEOS8be8Wpjb
oQgIaJTtu6ZtvMCpQVkqOtDE+rCt7GocDE69ao+L44ttJY2F2YE56Vy2iPOpVg9jhxLlrYE8HRFq
wvLVVIRfJmI/DXzl9JXtFWqofFR4Ifpz04kz9U8fybIgifXF3+la3WSq71D467nvpktgq5nyNNjt
s2FYD/SnFrf9ir6KwJsd+8JucIODRRZrlNulT2DKmt/ZqbMfMCVuemR+yIyC4MK8TcSgz2hbTMa7
3fBLCVUN2yDHw1Ga1ePqpy5XUem+OwxnDHvVIVnNZ1opH/TanobB4JPE30jj69C7UYs0HjHVb6rV
Dckm6d7G0rFylXUZzoeVdTxdDvlaqU0FYhehWF9gYWskym5RUEjaqRvEhE7caOttnWS2ZV6zmF+N
ZCACva7GAwoEyrRba9wQRqU+bapiIiSBZkzCLFqOVs7HzCnGJJqHVOcb0CSSn1FaXOrKbG7qTNXv
BRqIzzSbVzoQx/KDp0m+y9Hv4Xzye5r5ItmMNZtFHd5pQixmt6NtfEz1zCGuh7u1WN+NAnJgt05t
8VCyu+CvCHrzocrmb9Lw4zo09YZKNZrc0C/xiWZx76R3mFO+Oi3kXlnGbddMUwzP2b53mfcgFcpG
HuAbIjqM55Cm1JtOoCdow1K/59Qv/tja4ZGgD8EFTXhwSckPx5WjqfH7Ngppoch2xeKYP6XEBaAq
i9d3ujgLa2igif+UVvChSX0++DZunawIR87/fkfV3fQO9bR4bBGiP7Uh8n+r3QfIP899O6Mln25L
nT5NRcGvn1ADLju1QYS/H9P6Kxma+wXvY1FiJmms9h4ViPcuFjeLpVm/WVX/7JiLYtvVWYzi8rfH
Unjr0fxO6ZjaSGFjKcnlT5aY08kAb8H5EiWiOynLfS+NaT/brrf3nBWYpB2Rkno8rWN7tdrZ3bYo
l/KiZGC8hDq7M+Bb4gCIaVOzfO16ZfO1zFOAfrxunUfCwliNl5Qub9sgts4j+NwijpmlsSRMKk8+
mLnLzZTlD47qy40tszfTkhVjLam6w1TiiVtPQyAPhnU1JXZjF810DKOTmO4SqT7r3vgBpaWodiQU
OlCMaw0cd2zUpGuuIsi55ebmK82QbkKg39IPHhuh0bA7d6ANuEmnrUup5PMYoEaPJ6EKWB/RkYwe
/JYKTi5sxgQ1cX6lIRFBr76CtAGdAcKziN0Mu/6GPfQP16YPL298ct81kTfyR/PbuPaNyZ+9CZvO
37aWeZmoDN8kzVxfzRO5s9FIKRF1wtyFPXpHPAA6rC22dKRdvPIHeLJ2lyDf4TgY0uyMvYRbzRi3
3pDHDFjPpY90KlapP6dnVWj9mFbOcS4pXNgsMswjz1l+fNGrnRHwqxEpcpcMVE6SW3O0veUZz2Ni
X4FXP7a8GfNUe6g1n5p2PHDkVTf7ufF0jBaeTpWsv1e2dIzNPKBlGfzeOPgQrlTNE119Takr48It
7R0xLdyxU3r98RvMkq2zRV3gxrOVeM+d5oBassmK3JCKeNLmdRzkqYlEe9XtrdnlN703P5Ur9WvL
sm8tGbeOWH9ClpRopBa53iBrCrYpUPdmqBfKegWzB7RuyocKrbDlQNgRa+0xYSmQrlgBrwMHNivw
1zy3xefaW02zHWrNdbXwnBVq6A+GhBhMiMlHzzrKuDe9CnyyNk/CSU9d6rOWZ/rXbKA6bUBD6e7X
cHobgeluvTI1XrTSB0sNr7M7/8V/uA0TTtLr2sipRMEqwdQWeW4B3wmujOR58IJH2I0AEYLVw4K2
pBdhaSRkO+vk5xygnAuNEgxiofh0L9PwHKiQVWlywT+Sa5W7KCRSuJHdBLF0RNr4HOe2+BMugT63
jfpFVLhr2qtAj5SeowwD3DDV9NNYHV5JVT4THbyfl/ZNU0mAm0cjoe4OhKPrP6vNOFUjNRg6q8Rn
RDgtJlR9Ckz/hZ7V40DvQ0mvOfxcY0fzaMWqBKw0sqtAOc2bZ+VRXlkxD7qdCzJfvnM4gNel1jvf
5Lq1fetScwFXK4vm4hAmTcQ08HagXCCAYm9P43mRAAd9UaASnxzwqbQqTYydemYxa/Q5tDPnVKI+
P/XN8EslINwhlvP3Kv3noZfOA1WeqIPLNf9kSzO3JFHPWHbXm1qN76SXrXE4ZzhpqiygaL5Ttw23
yqDgrHuAmRAOfcNvn+3oOOPVU+KigQ2e2mE9SwjwOyI9MlTilrxgDnnCZ8Zb3LdtdJUSp5K7vKFO
3ORMhbu/Bya85LRIbnL8qPtr3sVr4pu/smgOpANH62pe1hDMjdzB176lMJAD2I48Kd+cLkTVFdZv
fjD7x2HG28QRakJRtPtioHlJ4TBbXc6aiY2JwGX6PlKqsQVfhxO26sWfO6Aq6Df0YAIhEzJWtOrP
oq9stmysKrhNy8ewx+fHItFjzNTWwUrXcTf0zkM/u8E5kKq/+J11kn1RvdSe236Pg0N9go3oaNNk
5S4P+5bdkGj4MBN/uJ4b7KkBs4zZrjVKBH+k/aK4uIRqk9RrkuXmcQrWXUvFJu49oFyv9vqLkTBQ
7ewy/A5wD7OlGgdvCdI7ZQ4WsGkYbmv4k6iuKIQKMXDsM1tb296Cp0hg3bd6arHIFku/B5x8pVRA
IUSmwSO8ZvKHgfpe2yW8EYstPSDNFHdzNX3WHarXiCYtqhomOUOHJ/MemKBD2JScfL/6cUSFekEd
wnD4Wq6lML0Yx9ceY1gZGQFbzNbr7Jl8/jHoUY0kjrnNcFCjK9GCNhdKL1DpTuX6xgpBooWo+cT6
lFnTMxZDkz1tBHWUi6uvpiXapOdK/1pNEzNZ0a4obZSOlOzXJ6RPJGFZnueeAViA5tD0NO+uYOdO
OrP/q4VKXwrbZDYEOjcx6jH+KVYrFIhaHQeWXZ6itdslhqmvk34JbTddk7+5/2TUqaHc51b91AZN
GBVN9mctHSqWCYLAGELFqkI+B1WUR2Iat4I2HNRVPWl5fcfNPGRhFWszzXnOGn3jcmvG68iwOXhD
9Wvr4L2wLIdieoeCTam/J2p1AFadyMlIQddiqp/pl6Du2hzzQ1agIU/1OJ3cjIaimb7Ob2wO3n7I
gPlIr5ge005PMT5rdbe4qPtYN2lNmWoaNynQoHQjbd5oZY5GK/8K02CgwWjcp5a1hbiHwl0McYc7
xDr0kod2NpLmaJGLvbECzYq2NtYIwoq/bzdTXP3UlaP7YQ3EXqv8z9qkDyWpg1vy4UeKCdLDYCY0
hECRIlyg+3jx81+CtWXcJeqvSNovbA/FjpatJ6Q/bdzhanxOxyT9TKzsGXrw4qXFQ1VUguL2VVIj
oSecK/0rJCFfpKGpinIu84K4O0Wg20Uysd/axnkDeBtj8M2/Gu8zX/G4FyTi40Dsgz9ZgRaux/nK
BYYByluuVS/Lyv3ooS+tfVHeWgrWz0J+G2e9/MSv1W/JY/uqS0v+mF3n9ZF0M+/YKOtPkCclLy/p
Gl6OOaRX3V6IhtUpzG7SAE/DWBf5W0uE01gUjwMsYIwt1WYPt6/2qqxn/HUxYju8oOSRyxUJojDu
mnmisdVszisWYtwBu1KChNbmzpXlvcQac+8vEjAx1+XOX5wTHpVqu5iKHCzwu5HP6Mjgd5xHccHS
Ruf8YEw9Aan58qpQz5Nvr0KS48mNq3vEVU2AO7RdXbpXhs7kcE/9nZfQdEBWzrVt6XcpskfDsiED
endX5C5TWxo8ssl7G+ola65yke0WnpOz1Rr7JXSOrS/PfZm2SWQkWBVQUg9FJLv5WZb4/cwpP2K6
l7ieKg1hv7gP+bWJO9OHoiv6a68VVA0KoxMiMWcLr+NvS1mCcyVwecS7O49EbtApPSu1flYQ0ndI
2vnfKtQ86eDcOQsB1IzUsAvqlXIqzNZUsnwrz4HkCv0RaZXsgpPp985xDBt0+/NRhEZBU0trv2ML
KHBlmg2xpcFVXNSZFIMjXjYOKC8GLMsi+3DSLrsFRlSPTTew/SXMaIC5tu3tEYMNj/ys8lvAZuLs
672dk/k2UsdgbL6CKTeCDfnBDDICrrDZpugQYdHXKWRN6RhLel/BDSQofSjo1YmPHdAcfkyrbOif
G647PIUF+S4rqaipuoDFu7GHPW/oclrXtrozbNhqbmNgudFFiNu6I94hAuo2ehzdX6/j9AJ0+IOQ
kaGedKk79F3E6HSl4T9PfWcaHBaWsy+X1H9YqLPhHhGj++UMOYkh/urXf8OxnQ/QbCA4NS9g4wp8
1eQtRj0tw3HbuDeduxjnKW/+TpqyntGZKadvBauHx8wZ5HX/pO3ijWRxSPjKz7Z26B0gArk9nZSB
1azrJ0mdCuMr9WwVNWb0sjfdC2b/5cNAmvU+0IOmlavBsuqcThVpe6em1gxxaKM4++diRUIgCi+7
HXTXdsxdyA429JcT61BWxmzu6BdKPtplnF/HFff9koTDO25RBFZ9iwUOM0/aQ3m47qPR2oA0NsS0
H4cZemIonSL49Euar2KKOfQznwrHzTKDpq/ZwFhrdSQCR+0smo++d4EN56QQ7KkZZUZuO/z1r4eP
1Ms+L7BKjyb/O7N3t6WGL7QxzxwoaQF5dHl+YnYNo4rNKsy/M3PJA4414Udpstx5ozS2E3LQqHao
SbTLxH2Dc0LmO65vzTDWF52m3B+jyjkRHedmLlL8IUYb8C1Vk7Oxp8p79xoTX6A1jjAui37u0iXD
UWz2Mco9mO+Em+wD98D4kBQyvZdieE2ShqNkgATGQyLK/JaKt8nc2qXyDqaVyT0aOx7MHkG9sGeL
wMkwvYYDjwvtIauZHemKxgJgUC+5CJWcndVgglEa7xF72G1PoFM10H85EkV4dAOevgKjYMygU94Y
k98DwJbJMzISYobLNaPoTvT9rYU45YQ9ceeOdPnlM3MUh3V+sEvShjapJV/8qrPg38no8LjdtpQm
fhXSOgzK/KXpQcaOkT5kszkA6GG5om84QNlHIsHnsOAc5vG9YhO1z65ZyfQJ000RM6FUeKds86m0
wgSntjGPH6WBlr9qxnOXr/adzRv6g587fWfWD9Cb283IJ5DVe3O0ie1uZgIfVMA06tU5SspEqPYF
F9gUN9R4HQmXJAtBUZ1+bQTxpwDzK05gkKQ1vRs0yiIbwsyb6hvDgBaj6yugR0Pq9seZpBFBoc/4
DijGsirQSaf35Jn1fI4sZMYMZnDdYsp2dAmvLyVuNwrV1TrEyVKtcadztRtwyVwCP1B/Cxsay8tg
hoYwuS7stIGk5DV89RgIca046i0ohPNr9OMSId3N3lPsaW+g8sW3tE1P3hS9r6Mxs5Zn1DHeqSjJ
ObymEGWvNL0vh8XHuNy3S7Ancrh9CXJXF7FH4kKEfqfkdw9NyuGyug8jleSYiXzggntZNnhR6xJm
umBdBHMwiEELP1mQBzo9rdV8JMaoRJeQ/zaly/fVkES7LZxEbxwSLSJnIamPFqEykjTH/zadJf/M
a5UdaNqiSoMgsrtCEQWRrKiX3OnZqCf/Fjv4tJ1BI7AxFswUgXa6BLnSskKor2ho83EqttrCpYiY
1zPuJOqE5xDlzovh5hCuxrqQCUFMCXeBttAtJe50t8glqyGZE/s1S/ICCZZtji6klV1eDCtfee8R
QJwZbrTJaLdAf+Zac13V1OeycdJAdzJd5X0IHV7pqqFy2B2y8rQkOo/yjOMjIh0ePddMYw2umlXD
DxKBlZ2neuqehrFl5QqWEC1xahYkTqErNwigaHQ8pfSJwE8jSoYIbbKdx54uBFWmaBMo/3JGh+lV
jF9Vt6hL1lrUWiW8EpRnU0hHjN5WYErArq6Cv1Yxz2fSDfWyoSkPipXUkU3m2ljBbIDovgErttM3
U63T7ZCARqQyuEdDEWJhA0NjDTVWwjiuDUH8PjrcpoT33JTk3hMyNF0p1IJKm0LYLeqRRR3tNkU4
Xo/vrGzDZrp6+FY35+oexKmTLvQhWCSekvWSJeUjnrv+ZIMMIRkTDaCde0FEFGMRTIGlDOHiJ818
bLB++2iaoHe2IF8bF+xC9W6oA3WgHnXl/sH0sAH7c6hgZZ2ywHKjoZHh1qPRJnbAOCIirj9HDLbI
tWzkLaxsr1AQ4z4xdfCbBGGHBKhFnLcJDKLceMLL9E/G5gOIElQu9qTsuXAnDA4hjEpUJsgYrngP
3tIqAe2m/gZ+ZO68MzRrjd/L7Qp0Hf4S55k0d8yezIDITPBg6LyOPPyPb4RVMF+pxSlZl1GgPRvJ
uJzQPSMdmK5Kob7I702US/uBMoA/5Dvnb0L0xpuFQsKNRKjDD/je4s50cWxzVpjhKxgu65A9zHfZ
lFpgFtU1mcmaXCsDI0PXkSfKOY1BZb1li509ek3rbgzXVNTWgB9+A3EO59QqxaVawu/GHF9yuquF
lVk/JXL5Ax1FAvdEU20mE19ZYY3Ud+ktpic7FqjKup0Fo4Xsg3oSBY3ZQzaB+TqP7KPnSRY3hGdB
y15ta5twHVlURb3GXjB+p2741AGbHzUxDBRgZnf0kp6Bmr4xs8yfJDZ9OxYVq/nUcbvhNpKxiXYP
kqzZznQju0mx7vE/vjOc+Y967o3PMLMkF18dzwNRugGZ+EajzV1QJM8dGvetayfpoRk1O4ozBoTj
kHRFpjAPqYM1jM5l1y+J1C6+ysSsTmo2PnTt/NZcXEcCkqjRozKRke95dUJ56cqiPXfKOwULojd8
yEc11uS02U6GUJZyRundYZvr3/zVOxuEeOVyObXzCoixYvXCUYJIDtkxGQB445AJQUayB9qdfcMy
SgnrUK4gJkDJAAGLSzySsuA9ObYOXggxEXblzVrQuLYs9eO6ZE9kZy3x1IZ7ssJ9LyKMlRc5IT2b
3sQwbf4srtL3JV5WhPMX7vTmuxxpkuJgQT9DwlTxqIBMj0XadQ9eV/IT2xRfteDtpIBRxcgZZDkT
QFLp5P49io6i3oOp2+ehrLh2wNUMpU9lk5isILwVG9P3mlfpOWTQDJWRvTAtVKekHX7H1st2IqkN
rLtm5VAU7NlAvL1vr5fcb7ECg1+9I9ppLmLJLHdjqmEIthL4U29kTtYZyXksvbzkpnc79bjubCa9
O3oEy+fepns5Ykvg/K37GplwvzjLFtXlBKJg9Oc8o6oWfarRvjvd1XjidQYRe2wmHTsE/ab3U6fu
yOva6l5iqpNIAjtnWW87s/ZOqfKH7hZxM02OfWgNKrJpJQeIIFFj3KXB9T7LqMOeAAAK/BPjVJG0
xKEKfZVWyfw3NxYWrqCtnPyrA5/X3B549fnqiayofzujyutjznbBTjdrc76na2ca4jJxupc+7JeH
gsPT+3S6un0KVT69TEtHTVg6Z9rZ1aXN9zCvPgnxeASHfotRu3kYZ1capAckTfNNPktWXY9ckZ/p
hSRdz6YmcD7mJTqIHXEKOjk2Y2eb27Bd2SrYwfAd05FK2B8Z+zhuBhrEQnI2uqmOBdrOZmfkwnZw
dYRhe9uM7rWfeiqFfZyXGn9PpilwuXWWBhCsIl8hY5SwsuAVYZj4Bus3uOp7t+Ur6Yf1GckglEY2
aczyYVaO00/NzcR9aUC7AYeR0Ighf9YWIKew651YWzuIh3z2gjORPnjojTnw509N21lz25VV9TTZ
gXzKywGaPxi4ZrlrIPljl63bOosqpz0NebvtPBMY460x4ohAw2eVUxitKYzRYU4LK3wAopjYKUDp
MYpnE9I57CW8FgaacUKqAqv1qDdrOqJYgrS0v3PH8F6RYlZcgs1VI1kmltlGfoK+Mx7AAE084uW6
Quq5bC1OSlELJZoy/BBIe/LbMmWl4Sd2629HZf2tP1qZidjVcNVOpi3AuyT4/7cq0EWiqgjK+9YE
HOU11Y44lHQK8sjpFTtBB15UncJh+CdiQMQQks7VY+MtJcsmsXD2ultzNEqH3OzSaSMQ/ZmHOhv8
dRcAJg2Yi0uzvyx9bb15ZpPDEi8FZTAtmUfAHpIUjD0pHGsV8RDhF+KkGAPy4CbM8sxviEqd3KKl
t1arPWLtyckOjEJyIlAk5SIVcaf0lP92wwBE5E8Osq06G5V4LtqiBya1nPym6qQtNh6PgX0c2458
OJgmjR7cWZsMdb+u5TnXbtnFHZubuDQQCMalyvU6HqiN091WwZdSTY4GPSAjxC29A4LXhZirPnPG
4qAcOyDVBxoScLEhSnZT9H34Njmzj9M6EE57zvu052ZGfeiStYU34IxwVGFLxVbC2M3A+46BtQah
KyzMkBW8lg0iUJXu3snzYTqGpfDSvesTfrvRHkam77Cm+0iy/gyFe0twajq8OXQbrR8TQX0JyqMh
vUmor82PyBv18sQA0DKNF1QOXo2gc83k5qMHj1O3FtSlonRbdgZ3pr2f+ciKOwIkJQ+vYU3iOCdi
6m5acmK+OiUtazchdnJjlQ8GDtwWSdwbklfy7UULxcP1ihAtYjrFAtIVNJPGwNTpRxaiZEYACSv+
wmOmHpKk6uhY77pSE5KArveuoKBxvREsqIrjtEw/AU4aXLltSFyQM7X+7xxYi/sWDIPfMWT1VfuQ
9VnZHEtzMK+YNpJMPHUu34JH0Cx5rNxGPJo5kiqiHIjSRuXbFm7vPl3zwIw9DkgHA2bfkVpE5Mba
0Gs6pdDDmH4oEnTQy16qjLMBkLj15FtXkX0fA7bYy2moRLU+dg5KPm5Y2EeGwwX1LtAONMT7KsiQ
fumQvqlDscxjdUtpPWoVD5d1vpOoMD2+A/Sv+6UWNt5xelswKVP2+O2JcF7i0exhyA2VzaQJ58Ho
HNOhc1UMXK0eEEcvw7bI8vBuTt1xuQOklimKYZoxcAqjtPqZKcFuzxbZVc9IuSHP+CwZYAxTUBeT
pXkSPqhZL9Xe1x5qS+ExikRzng3ZHjipXLcTAQMEnTk9qxQS/OnPIsmZ4JO9ilBzAtyQ/KCfCk5D
miAqC/vJe+0YktLDYhqTACj3zXCbjYPvbmccG/PB6zquMTFaXNI2Gn4VJVUreUC4cgV9xcP6kaFx
7SOdmaWD9LGYpz1i5EXuvJZCp1NBF5C7IzixYvowPJo4bTwHQByQxT/sp6igGrlMtGiGnVVvHTPV
f2ldRvtVUkcdxu60BC+hEcrb1raQUlZVb/V3qwwc+8hzXOa7aWzFH9ej3nJrFdU4MetV1nzoWKX/
8jEtPfxoGXy1q5P/dYnRQS7sGt49sh+Xd5k/S1/CfBz3KlSO2lYefaSXvMIpvAX6lpJw4LTyEQku
7CCoJW3nkYmcU/UfVxPb/8js999z8v3/VpN39aX9F3Y+Of2f/938q5nv+u//W0WeZbvCJaMclMDy
BCHa6mec/tc/qMjzvcBkBLId1iDcfv9q5gMqRhxtIxmjgMLiP/p/Zj4KHAUlOvz1b5V7//RSpj8t
X/eatg0GyP+0MgxVCQa6f8/wNuxrnVngOOF/MNalIDcufjD74AnwghabbZw7YWkjUu/rA6nVw8m+
JlUMDTbUCPwDOMOlq2m9wq3W9JJXQflqmN5b5noFJu6wQ8pSTQtGaHT9QUHamp890AQ0VwAz/kyK
nUAZFhA71sUUmrMfWl32iblMPAYGRS4U6iLdRwftSIuUq7Yj+VKN4KgTtpr0hjvHO43kNMJw+Rae
mopo0U2DOIHKeHMCHSBOF7ED28LJm+30tQ/sZD04DZ4PtrwsIdTZ7oed5Xbroxi8Nb837Ca3I8Pp
K9jewQ8xXei1QMIv1smL6bVFepy7QfNc1lZx3TP0PVpDdXJChF+JUw2R6dI4jTOuuQXPqj5JelhP
HvUtNwSM5QexSBWhx8QJgpC1jSycXF+JHJvdegXf+kErxoWsvR2zejmndUW4kWXvcTe4RKT/X+rO
azlupMvWrzIPcNABJJAwt+UNi1V0IqUbBElJ8N7j6eeD1NNNVovi3zxxIs7cdbSkcgAyc++91rdo
WxdWggJSq2Fj0qWCgC2LXmy6LkAXztnB4cxWGogzChuBH6N6ezNIyTArNgPzcxwo2SbyPOMCakax
p76orii2bgrGVBvXJQPeIMxl7aATZzBBU8Uz5IHkwP7ZZcpOz2cYLo2oanfAkIdlHCnGbW5b6XGU
9GaZrIAZ1sHTLhK7Le6JnZO7IkZ/MkOcaW2HTPFQuuRWSrK10WMPbrWjzdzrTsXrubLGybGSRePV
yJ3J2hzF1ZIFLegXbPLVNVIY+vdaO7UCK4cqa8rBXgPIzWa9EhvcP2qxL8J6A54LhBITiy3d+Bqg
QIRvwFONe0snfID99F7BRLanT2RMMWXevds2GIBGFupZ1BZUrnkBAA0r/xzkpL8xpuhE7JDA2xPz
PmQNB6TnGxsLyh+zXhyaBjWahRZGYfgEXDNRqMMV2elIZArb7Wiq82XoZ2bG15pZHxYEb8i3EDWD
5RDY2topDSxUuWkMB7oCyl5vImaTY9MwNI2GMqHgY4IuNvCAQDVQuDanzlTc62CU8IJGqbH7kEgM
ZWtkmH5sht4rl54fw++uoczZNKJDHQUUEpJ96ifaAWjg+MmSimXDTUvafNN4nnYRl1K9DRxTGddB
SrOYsxaDSWmphnZdguGwGD2RK1avoEVqYANxgyj8y8Kjux6B/058me26vO9XqQexe6FrhnIlPIv2
vRDWWtV/PHZdoaJwljUntTA/BAJCKl8yI31YavAJLYx7ax2BXbJhh06XWmeEB6XpkM2qXbqPKfkw
ASHBZ2rDJcLcbhT+Khk9G2PH4JN5XPvKHVHF6SFup+58V6vXhswEixJ6fdw0KCtmeup0W1O2cqsj
qv5uDY575WluUi6GvBa3iGhqTuZxLbSFrwEGWbroDzLYL255LKSteZC6NHKraPOLaK2QFvfcEPa1
NW3kp7OqVuITorth18QhmswwmGTkfVXhhha6zI6j0JSrzBTWig4PSj7pe9VaRRWPeptTMP6BjhR5
vI8cwuEX9B3rsKd9qe0wQ+fjdCkzPZoVqm6XdLaCqf0ZdrZx4uYaLgRETJde5khLLzJLpZipZegg
7xQCBUnAmKribLXX8Sue6jjknjMLsGoxo3ONtk8rLgbQgNq8tiMwqjkWvLVTJdbWhaSKXr6L4ktE
xdaF2hb4omOaLAxMB2OReBIhV+9DTRBFk8Dxreoat2OtbPFxlOh3SeLawzSuLhJbgc8CcWLgeWxR
CVPDXmeVuLMCK7gxnaT/nNtm8WRzckTAJRWxad2++/bvjyb/AYfgfxFhQLPZyt8+k2wxv1T/Rcvx
+TEoX51NfvzDn4cTpvbGH5ZFlJDjqEI39OkM8vN0omi6yvmEUwunEA4wBLn+dTxRhP6Hg0+XpFF4
3pxS1b9hA4qQf6iw4o0pdJAcGPv/IsIXZIFm4eCz6CRLS2gQVDi9vEgYMR2m0azY46XsM2WZoBME
cO3NUkiNC09RwvmLn+jP49GrNPXXiSbT+9noRDXOQ7ZJ1Xuerkf/oodc4otLJcVNq/pGvBRBhoW7
NS/HTnxRNUIVMrcO14p7SpIH5sPQ7QsxrH//QSb4w4tjGR9ER5ov5IR60BzWwemDvvji2ZiYdVdl
2WWu021kLkAdFYAgSXp/X1SPVYJRWA/w5mTQCDZlKb97VXcDAUVfGD3tXIzAV7A503Wid7f0Kem9
QiC4FgaagFDNVh4em0VR6nhx6kl35rXBdqTBmiPUCrps//uvo59l5/J9DBUzAOddzpscOLUzaASy
GT9BbSMOWADorcEuxi9EbcOsMahWhtg16saId0a0pZ9S1pu4uqLdU57AlYfNzDI20NDNb9kuAZ2A
2DsH/L0cxRIW7DSyk5dFFM2qQ3YYsoswWNmILOsZI6AU65CxkEtva2JPY3JmXCfOrOTIBMM3XYmv
HD4iZWX6s/Gyw6eebvx77UsMQc5aB9VOGw7oDbtii8NkODrpJwjVKNOfU21nQpGythYkpnThbiYX
B7DkGO0kOVxrLVk34HfB6qI8b+ajtbC6BUwY3GkD+j5j7js4yBb5dXMCFmnaM/xUd9Zn/TOt5QGF
xYl0FoI74B8l1X3EtB8uA9UwxuSLdmWun2gSeDNk1dp9dqXcOzCenDmEvj5BwrYcqueesaRYZADC
SX96DggpwIDAqr3PF+6XQqUrD3WYZhopBeuhBDk5E4fwYG3lwoJjNp+cPt8qa8WRH/NMtveeuGry
puJbhRvmjwVY0lsK5bW7Ntb+GrGjfwjuR7Imh81YbEPm+sfu0wqg2EWzdy+xVsrbbI+98aJ/cLSZ
cUAUUCNf8xbeE10xTFG7ciW32J/wqWEMnOJVDli/UTnrJwSEGjaUBUV2dHQ+x2vlYvycPKUHW67R
XoSMbVfuXKy77yFQ/6v4ops7F87WX0JVhVgwz78MW3vVf/Lm5ZwBxpLvuI14prAkLyMyOhNg6PP8
e/jd6Wfhd9y3obql8yJ35QwL275jh6O5cgoROCz4QT+nazkPtkW9yJE0rbR59DXaZg9kizvX9gXn
6UO77LbOt/YyvnSugFxgVYsvx0ceW85pmF3aGaERwUlbplfpFcwjAul7krNBjBkzvZubEArkz2Xt
X9Xl/+sqblbEt3c3bInpt+BVxc3f/xOfo8k/yKczdJNT5lRw/7WnaZrB3iRtwvkIrSJ4jSyoP/E5
bFqG/LFGsacJ25hyV/+suPk3qq6yQ2q2PoXJ2/LfhNJrbI0vVnZ2Rl3l9EWIKzukrdvnyZIj4AyA
Jl2yHYMefZ13pzA9W1KPIwdzhk8dEwSe94uo3TLEibaklxBgP+aXgxO+Eyf9uvT/85PQSRAmvV2L
7/16j2kqn5ASSAnbPOq2lBWIvoURfJY0sWYvLs6v9tVffWl+Q44YOKDodpx1GxA566qfYPKvVZfD
eboUvbjoXVPfkMqtrXIXJVvkdUjXJjzYGGQMdss4XI2COprpr7P8/QciEf2fl8HgMtB7YZelcXG2
wQZaBb5UOiQ2FApN5QE7r7uxHS29aRHLLiN/3EdNHaKP1cg+oqaRxiKzVXXv0ERfa0aQ7Icej90M
yuO148tHrxoQT2/buFqho1pVQbt0nfCRZpsWw+3wq68u+kk8QQnRk/lwYdRrshvrTVMIZhxMggvF
vG/Y95fj5LZtkl2gWDil7hpambi7lf7SBWIzQss4GOHWwTn6XSNJ5ESAavM0nfdrNbxswBkjflLE
ovHGC7VX0Z4hcSMsqen3vnPpwe5cYh7YKnZ4M6YshMJDTubG42XWNlvTqt2nbGRvaOP2RtP6em9k
SnGyE2blNZzwk1+U4WEwfdJxWoQA/pgXC1B5w5M/jvF9FlhLSY6VLQe2VHCmF3STDoU5HlKiQnBk
I6YakodOugKqhU0eCjT0yjIPpu9ALnKwqCSopchtog3anFwrv+t031jiEGVgE1IWzknvYYNIhA/a
o6qyRZrAgS87v1xKGDVzpBXu3irxqrMOoPjOsazBmyvMud3GhHfF4xdSkTFutYWb0kvB+q10He5s
cuLTRh0IVmFXFZnkjKLuSiNXDko5fkX74V1aSCuotR0mgR6IZthEM5r44bwXPMnhoPXrhHERzG26
02bsG4vCzZCOlEgrEy+ipxAk5jz/4Rqe1JOZXh6rGBAM6Kc1VIfn0Mkv9YQHY5R3w6jtUtXY6iKI
lkOSfNEt9RNRsw+orYw5DKeB/DYTEZnZBZs0YXLuqeiLMxJY9iN6evpBXFe/StXNoCZMIfpkhGqA
Ricq7eIQ1QQe0Yu6xYQFZ0Yq/oUrxvA60+nR1LHmPHW+p5ycBFcIoqtx4DTV2TvLKP3nyhXVEZqR
hScJve3MZCH+Unmhs/cwQuz4D5NS1rX8ra9w24ej4t1rheFe6zjGANplcnhCJCsu9VD1j45ayoXL
PBHUNeGNs8RU+NGsSDg3TuujtovRZqDu1NAQ5rp8chJAe8ucdPNtnObtCfF4v3VM/CO1jPMdTHx7
W1u4ZjpP6a5roxqTBY3FYjNWQfSYhsP4HWmyi34ThNSgp8+i0cx7VTXKR2gZ6al1vG7bQEO87nqv
OyQEkB0CFRRAEintoSGmxpt1YBP3UkrnosqtbD2Mta2DWYCMemkPnF7zQR3u8iLQT1id2oMMB7SB
XvccVSZnJ2El3bdY6AezSf2bMddQPhaAWUCpbTTM0n4P26A0lJku8/q5kOrXpm7yx1StH2WfH8Hn
UFrnSx95PmcvBdVA0gY17TzMwdWXtGPtwvW0zB0f7mvSf4oIkNuUWtPfW722I67LOo3pvTn9/XyE
Ntg09NDIw4tDTtd5daeTprlrBhtEIFZ1xThoinyAch0FnF6hflWT9kS0XbGwjS+DNajr2ii+8pMQ
Otcwn6a3uIwNmkY5DUl8cQQlR4Ab63IlepqT9a4t+hWWapIJj247bohYWgDCoZ3KPYmKdNYot66a
70WylgxoWWk1QIrGU+zWzbzWyFGsgoXWrzS0JbMgFDsbVgJU5/scMKWeYuHE0a34pMu026YDyOTp
+6AfVzkGkc63FmO26vL7ot1juUIKihyXWBcE2hhgUYvI5rnpqBtaUr/GgmxBlhKmj53YRBZiQeqK
pm0OgnltGO5IAFl4oYWsv5wX8tHHT5U1/gYsu7+hmILyiLaeke08xIMxN0CDbv2KgdnY0DguSFnW
m82o36ANQhSmzKr2uwJceDmAOvMgyCmssK3a7D3gMR08ejdwT41RrmWJdsbHtwpNatGOqK6JE5jV
CZ8kDaDEpyQgtOSbOfRsrAyxOWIExZorJQdN9cqjbHT0XFua004zjut4uLVY0JrwGObGnlbuLG5v
Yz940u1vZgY0lzyNeJ3jTFmQeXpZ9gdUIzdKX1hLZPPx3NKUky+qxZiP9qGn7Oo9ZI2ZC8oxQeCS
m+BKaJFelqm2ZwF5p2inJ/HPvdym1YBZwgYSCPb/9UGGlGK/Jbsg2gZIdtss4OiEOcpw40XB0pGX
8lOawtGStBC8aAc6Uyxrw34QQ8XQsV9zYlxR4DtLR8u8LWmZcY2wLEnS6NLPgDAYqVjkXrGg9Zot
OlXJrumKaKcmLSpWReMJ9syxGOkJZ6H24DpTOa3iRxPaBrMp5hWjWFVmdUe8ZzBHG8YzBdEaV6nN
ZcDoqxqElWBzZ1Bs2fMQyOiiF/Yl3WGx7HQ3+1TWBqTOpk0/i0phbBhmu0H3b1Vg6SsZtvdKa8zB
E+xgoEp0weJGI6ABMrXnH/B1HSDFM2pn9u76mJFxf6LfjHZao6xsmrAb7EeAt5kGzxmoDihzmzv2
rqmpiE2MzCnthnsF6WCKuRmNeKmT4DRMX90ai5lR9i27BxCK1rkGEFTNCq0faNrHrAkt2lOWokbx
P9ekwgYoR31SxQgMSEETO5clWic7yO9UTPB+A91M6AWK03VWPZuiU2ajEhCHVEbZtslAlHsq8JK+
grifiQ0H1Yd2qI9BJL5FIVlXpTTxidMNn1g+lOwGrSKTOQbTz02eshWGnX7nsUWXavWkuBjWqyLj
w8VfwC8xPSroKdeI/RGSLpKGIMWELvusJFvkQjbeA9wAdd1WlG54r8GUVCB/DNu4KctpChUUl7C+
SR9TJYbKCAkCEOGTIN8UiSl/ITM/WRo3iINYcqkGif2pbkzCnIbwi8hUgZ0cYzVGFfgXOYde4uYW
/PJQy1oLN1smxA5GlzkvuvRB5u1jXlnGHQmaT72qFSs8tPEiJKgwbZul7dBhxUrFqqIvyVy7GFRK
YwVRZKH2y5Ti3CqeDWUKwRuuYk1dKj6HOEQZOMd9faH49Q7qLWlxRbD3tZRehKsuULNeu4q4AnZW
471TdrihL1WcnUZWcw/AQ1LbGpQ2s2+kMddjqIE5CTpEkMTSxeKTGIPrXjcPlAdzpWXD6sN7m5Sv
SrsRTrr1+q+eLy5iASkXYUBMkkojF8jw8LUAXRsXsi23tlsSxTosc8zOgUD34/uwoG88aomsM5Yp
YmWpYEhCL91bDzpTHoQFS1HARWzUedVUczO5yOqlDcNs1LZK3F9FhfPJhhgFQcDxshM6Vfgwa0N+
szDs6z04BHoM9ImatW5El5wNLnLs1eTSTR7DplwPbUf5AjB6XKjIMNT+C539BtlOETUXTXGM8naV
Ie0biy/SHh4N/zFvviqQXxqci5DXrPBrrajLWDt52l1ZFwuFeZcqTkhbFz2JdRDgN2gIOu9rmDKj
87/3I+2sYJXXX4OupzQA9Y/FRrQrO9+hrPwhEnG0ZQcXMufmwZNGsNllkrD+aPUC+uFMYcA77RtC
N5eKw1P3Je4Xlk4VI8rdlGzCr+tU/XVv8IhyVAm6yzxDmhnzCzNjLTOxgMR/qUAyEureYN9EtI8G
w9gFqrNQOH+FHOgjj7u2TSZVA0k8LDrmlV48y2TEejmxANbKyOsgqbARuoi2xVRpL4mZyoSJWQ1N
TO0uIN0sJhaJqHkUkZ8VaNJFtTFArDkFVKRwxUn5WhagHL0bDmHL1rahp+ZrhmdA4rGvFO1qCo6r
yAJM3YdEG+F1LUcHazB3YAwDq+m7zeBgbgQDH5WczMWwN8Vj65W43KbcdfWiHe2dRxBKuS7U8pPp
EmGYGgcRRkeVYO1eyplUL4akRDVZ7kF+8lhlC4ALm7E1lmO4lAZMLiKSDFleMEzcYV9fmOYeB+W0
ehxS3L6mcQzFFwLb5kmiLQD6XKHwPTjlY5cevRRMnfcsM5KaukPQVwuibRZSxa7fuajzLrFerwUy
qlk14lRN+PGIaYJnVsjYWdNDoVtKt5ujaX6JuW+JmUFdJ1EAmse+wnp7G7gg8wbUMyuvoY4gMcHk
VRAt6f6witqWoelYzqH1IxjnENQn2aek9L5DnD90hEzvgri76Q08+K5WE+obR8kubyfN4+0AJkIX
7QmHsuGYa8Xw7EWglPsMc1lf22sVNwFoPFxRSvyNsAlkYnzIOsCbaoa28UmrSHl1ZbL+P5WJ8tSK
rGhbuGV5OSKEPcSicB6KAueLR2YBtViioEQ14pi3LrwVSbcOA5JIP+l2H3whedzeR4UM15hb6nd6
25p4PTSgh4M1DYGHbloGe+U/EsTzoleSgRjEbY4OLll0VtFfUxvWDPU0m//Z5Dt3qk9GG0ZCXqrt
KdYw1vKtAhavqaZxp+ommeoc90fJY0/VT/qjEAp/FEXKVB+5U6VkTDUTmA1x2U91lPGjpMqLSLlW
0F2gv++rr7YS4rDUeiaKCCLjXVVWzp7EEeNLZXFSxfZuWAdb8+sjvj3/ObKlvdMVzgwyQI41pf4o
Jwm/8ckDUXbX1Ep4nYMXvWDaweOrNbeRSokW5Ul5sE2Cf82pthynKnP0jWrlCsnQFAcBNX4PPZ/G
wahcwS9tngkAb29S3bk3EuLSMqQjs9x4ABnnzJLaO0U16GKJCDWN28fRRLZqkBSy7zOQeVbrYmWj
zEnCJV5LGhc4lNWGUCC/pNwNNI89TPisosSK1ZV138cl+5LePkS4q7g5PXI3twihmgd/qFryzPrY
Wo5Ytb0ZrjJnh3pYs2ZwMtpoaSsqYL+Jd7H0xQRiGZzCqa4SbqebairpSMXST9lU5llTwUesPbVf
/6MOBBmSsYtQHHb+SNv7R8WIfqI9kM4an+KpoETH0pHoTJHZTOWmMRWe41SCalMxiuo+fW6pT1Ej
uptkKlmHqXjVpzL2940w2prn3UiLFiANTtNQ0SJNf/5izmRhwBscVY23btbhoJHOQ2cnwbLMjS1q
UQtPEWTvWjXvfv+2v+i+vXrbsxO7Yka6NhRDvO2KDLam5FylRZWOENG++v07/aLJ+fKdrLPBE1la
fhyVMFl9v3vCNbt2sR2hz7C+Ymt551tprwuRaSVAYYGScfotaXOqZ1/r75XKJyJiH08rDo+6vTem
Vaie1iNw8A58ts4j/IHVCjNKslWCaQkjWURbR9O6pnaElf7swP6rEcB/Js37D6bkb77Q/4cgfoPV
+u05wk0Z/NfFYxq9IvFP/+TnKMHW/rAtS4efCfTe+Mnb/zket5w/pNBtZGnTaPzH3PzPSYLzh60D
rGfJsvlXKgODvyYJkqk5Sj/HMlXbYQ4qjX8zSTh7hqh1eWilZGDNHIFSZvrzF48uAXqmQM7UL7Wy
lVd0wIp9bWoFEOAw6VYvfpVfNPDPnqKf72UzM+G+toV0pj9/8V5Bj6kOMFm/tDDw02RR0sOYI9tx
25xVOxTaezX962Xpx/sx+Wf8b6CdRObz+v2sHgIeOY79ssoqBoUd2e5JAhhrssa/81ZnK+DPt7IQ
YUo2cMcQZ1/NCOgVCurNpeG4zklTqvKpcYfm1uoQJMwKLHSHibbHGQOujLX8/e/6qzdHFWpN46hp
EnF2DcmTd6qhUEhTlWm60a1JyI0PLOVIGIB8klp1UkkX28KRCp9//9av1ypm8Nw+zHxUWhUaaUbT
Tf/ykpLajOfDEv3SVcLkIMwk2uh5Eyx+/y7aNET6W1/64200wk0dFek7nYwfc5gXd44VD7EcMoJs
4qnrkLV1c2ETL73OYU/cEIvWL+EiAeVB1R6dzIoCk8PlQKpJ27Q/18A3xa6/+MbTaI+j2hRe8Q8N
glsbddgnlMFYq6KFgvV73pGQe3jnG087yvk31lUefo3pkglq/vUPSyQavh2bayrsbhxXiRZpF2MR
I2cIDWX4wmk4gcTbVbhncQ6V5swES3Gr2XGtvfPjvxaR/PztDT4Hqw5nVCTDrz8JMQwOjWE+idNU
5sYmVu+TUXfGXml67znoWsJxLOFc//77/+pXRjTEosQln4asr9/Utgu64yOVuuqGXFzH+6YNjrf+
92/CBdSRJQMM/8ebOKgBI/gjjNqJlphF0ziK9egDNwz7+SQEmlpFLPSvv0rZGLnfRdMNozv+ntZ/
OK9dM9796+8i2EGYwTo8ibY9XcUXT4iAfmC2oM6WfRS5C9y8OU28xHlnBf/FvcDYmUXOtnTHQlT+
+l3KKUXI0NxuWVe2vtQ0r524vkF2RyQzLIQeWwr1Tf3OHTi96tmzoAs2Os0gtYa15uy7gWiAZ1RW
/IIdFBYD3SGwHtYcJtv6O+v4+WB9WtC4E5jc89BxrcyzcTZxRgazwLElNhX2HmTBQH8kcM4A7jeW
kBU0GrHputfaKFgrMT7hOeai8BtIo+roa6EL4yvCykPipRb579yvv/gdqBEpDiehP4bxs4diDDFu
eGIicMpa2yWdQ2h21ji7zhD+Oxf6h5Tq9W/OhTTY0RxDlSxDZ1e6blVSBPpuWNpoSRQ9X7O/3AZK
u9NU7wKahz+TobVMcn8fKW7xb9dYk7d22E1YYRE6TAqLlzdz27jaoNlgGDtLevNRuMkys/8nVerN
lXzak199RWyjKIi5n5BRSLRlZ+/SOyXM3LxejriV5xka7hlzekxso9etdVtZ/v4JRR3yjzdk9yJF
yRLIA0F5nJ1HUOuOIzEqGS1bS6/ncQ8pfw4rW7azyq9dfe7DjPuaE88HcivqyQrSYiugoZJbdN2I
IMX/703xhythqoO3E2qD3LovzOYCUa3IN07dZs+uh2B70dgD2bxxDClulkQVjqQQc5mxrCWEqDkW
HgWWVcC8dWYhTA5WbupbxdoIDTRmtaQbQU5Aol/5tCaJPMe6+ckKbah9U8blQ9LEmpiLgM14ASQQ
rnwdM1uZV5reaMsQt7u4o/zvHRBY0g7JZYOctDBbEfonPAfZsB/TzLRPBYkz+nIAB9jOUG37z1oO
ZoCR9Ngrs6AZsk1qtCDR6Fc1N1WvhTeR7RI0IpAUoNNWLCe5SdswqKDWEUme42gwpLco7JYlIocY
6JEiRHTRrK5ML0Xh18VHQlbBIo/gG2mR6kowtxuzeIxdZO8A9YIU5ZTFG2V+wZTZlVb46NbM1ycg
/PANPmxIGpEaV9+wtgqagSy6KqF0Bo1k1ymCC6yHiNESrrVcKroYF/CXJCjiyI7IPo4a1BuXoiH5
YF/QMMsupJWPiBhNewDXyQABbsgl4c+GumhaWRIU4rTEYo52mDOFa9g4FpbMNdiQPPnRluFtpW6F
q6RfTL0ekfoHEc3XnNCnJy/DPrvVkJvDRh2TYAVmACItskq0EXpv3dc1w7hZiVExXDI0De3r1iGx
c2fVQrmylcjU0AtmnKVwMsOvsXH7o3MsOXMQklmTsN7bVdOSHV8EzSyzPeeRRJQmXpd9zSBCie0S
mrRZB8qujQroMIx1ybNNa83FTtgO7p7BBJLDgiiEHYRH2LNZFxrAB4HAkI3cKqRmC5YdpG0wzE64
UPRyp4gCU7TOr3kL1arPdnYKe36pk3VeA1MwmmNiSEQTHsg4b9FbSn4fYeUGxxh7vrpMvV4cg5bw
UJLrIJIrfpN+5www3LPY+ek6kH712RtSNPlYB8En16LRzQmSVXjrMrFDlJt+FjzXthXSoiY09REb
sAQGNB2uZ+6YlN9jVgBnwjnFN4A8eI0+L0Kx9AHLhxuCe4qVxB9p3vS6ouigruxwWAgixM1ladRW
fxr7EcIdnNQM/kGtN8bKwXwIgCeXFf3RWq2qZk7ClCLpTBlJMhdQLZtZbaixvc1sGi5MEQoTQrGI
C+WyHnDFPlse2tk7snhgtThmk9/lZmb2D76XVld9iyRpVrMKslYQFcb9m7uju1IkdzoPn4/QFD4N
dz5mXnWrN42EQo12poZEWLuQ1XXglxxsYntFJ0ocfyyc/w+6Dv/b5IlTtf12WwElT/q6pcBf/1Od
qKO4J8gOe58qLCT37JB/thT0PyQ1A5pFg4r3Vbif5I9QNGrTHoRj74do8E91ImJH1CtAPg2pqjQn
qePO/H+/8wO+Prz/dAPS8PjHmQEZCH5DxzupKVEEsCksEMH18K8OB3+/+vSuL064mgVOkAOmd3Kd
IUPIwAyrDMv4nYPPW59df/3qUYu0yW01+xiVDGAswjeJFjDyzYsLePp5uHhpDXjr1cXrV/dgPJky
d4xj7jInr5XgUDSl9c7Z9a0XPzuyoohEP6T28igr546u0h0nW+uDP/rZGckOS5JuDGEcE99f9wAB
uui9+vLXH5tspNe/yVjqKAFC3UCKpN5Kl9UzSphN/f4HPzvH/s/dQt36+tW7zHRInleM48Do8d4n
nnpXqnX6xVF7a5XRfFvGWQY/JK3EJigGziiZGb5TxL/1zc7qFeBOdNCkZRxLNEakxUgGeeJfNV7+
/l7TGfPFU0CyXl65PRdEgsbySAuYZarlf+hqc/p+/eJqpCg5Xnr9WKtpBKjdO6YTB+v3l+StX2X6
/y8+ucVoyO61WBzlYD7nxYhARP/2sZc+e3hrrbQscAuC0Q5XcpTdIe+E+NDKgF3x9efOOKwNAYz4
Y42uaZVpiroRdvie/uitX+Xs4VWhrnp0lMTRQRumdWADS/uDP/jZs5sPWYm20U6wGJHoQ7aPgXSu
cd4pSt/44PbZ4yv12FRr0uVOQAY4swuZVaeGg7z3sU9/XgNKvSDJqS39UzjUPrUG/g/QlHe/v2HO
yv2/HqPzdolCioC0ytg7pTK8FWg4FkGXwCrOQBPONCVtV51Sad84z3KGDWUJD6omDClM+hs8lS3Y
x1zID37Ts0fa0nQoEcB1j64WwmAm4wSmTrL9/Td96zKdPdJNO6jMvf3iWMfujdtSg5gjefAfe/Gz
R9oTRAGFdW4fZeGoM1nkT9Cr3pmMv/XBz57ptEbLgn0/PwY0hu+MCOggSeDvXP+3XvzsmW7GAJBi
ggwWoSOCVIPMsgWUjNT54CU9e6oLvaN5nCT50QI4BPGuIcOm9fXbj/3sZw82ZaaZN72bHVPGAShM
jO4ge314+P2rT3fG3+2Rvx6Ncx2k3hF+YjuVdexaotKRveI+b1K5kyU+tN+/xRs/v3W2OetuQTgA
UPGj2cmlS+2MkvSDl9Y623wBRxGrg0Xi2JgEEAGjIEpHwPX82Cc/e1aReotC16ghYbcdUPJcFF70
jqHmrR/l7ElNp+HOSJF1FGGB9F2RzXBfunnxsfXamt72xfZL9GlclIVmHXWYd7Zy29fvjaHeumHO
nlSIe2kBSMM6BgYmCzdyzE+ijcExBo32zvP6Y472q5vy7IE1FTt39bKyj4nFcCt2tGpXePVNXlv1
XLeDwFz0ipd+CjLY1mPxfQyJhSp6Od4NOnwgslq1NVHZ1L5hm5o7LQCJ17tI03y/j668qnpCc0ku
YJ5dA2Lf2hjk51pOiEtZJMLZ9YH49KH7R57dP8C6gAnWqnbsLEokCZd+FWRluPzQq1tny45qoTor
ABIfazHiI4oQo0Mgdy8+9upnyw7wCdIuxEj/pAmf244wrFZcfeilp0T6lzdn2+kxRhECrSylu9dN
eiBj+vVjL3221sRpSk7YmDnHRhW4JtT86FrOx2pSYZ4tNgi2DD/seXFPWntz32nJO7vf9Ol+cb+b
Z/eJ29jCrnnRIxEZ6qXMIZt4pEDPuL7IzruseGTCI+e2ohk/uy1vdsXfeIrN6f+/WB/0GjqdF+XW
0UBUc1G4cbRzRnJfvLqXi49divMliOhNWaihc8x4rGa5Ex+sNv5YzWWeLUIQcWXkx6VzZKIR3qLH
Kh4at2xXH/vkZ8tPIjDrC5090Y6KHXEHX3Lhv3Ol3/rdz55ZHVqLQbaSfUReFFxKXQEj5CtiD+6u
fWfTOvPP/7Wln48gIzKP7HTU7WMbxdbnaMCqnZtI53wmALewHLMryy7xkiWESS598mfXUYAHvMtS
bTOSRX1KBoTFRJ+aS8KL0+cP/ajy7KGXdN8TL1flEaGtCrcpWmtmfv+x1z576qPAhM5EP/OIBGRj
qykO7hAH+8de/OypT3VYWK5FMEYTlWJFllq4goH98LEXP3sOR63zh04FdFSH1WQ7UZ17XIPuxxZa
tEOvn/JWyxXhBuLYTDaMaPDamZIRofWxz372EKYQly2QuubRi+KaWOHyLibT5mPbjzx7BslcIV9a
8uLQkq/NBH1yUMoP3i5nDyH6q7AjJEYcUczvMVASsPSeRvJM1vfXwyfPts2WibmTeYV5DI0u3pd2
5z0ZjeXfmK5RzsMmtBgqgyi5NmKS92y8rzfZaD0DME5ugZHVc83s7Xu/GArzY1fpXBZlR03f69g9
jkIVObxIXdhXpHmZH7tOxtmjp3qD4yRAosAemWs23SfSId+zgk+36S+2xUkV93KTIjTaZmBtxmja
SUnuKsgdTD36D/4w55uug6FHsS2ghwpmYtsukfsa1cc2qHOhnQZJ3PSo9I9Jatwg7lv7XvKxffUc
BqCYOTM8kuuOHIQviJFh7v2v1CV/3bvG2QMdGYXpjaYW46+Nn8ZgxALy35xdyW7cOrD9IgLUSGnb
k4dO1I7jjBvhZpJIDZREURL19e908PBgM243Hjd3cQOw6VINZPHUOZWjm1jh3KxNo0Zm1hMh9Ec7
gB5jGKEo45SIbFKCKhkEHYxfnzCCgrdS4YPUMulDRz+xIlqBtLAOgiQ/5QvoRclZIKA2nnHbe2CV
RaZjgB84uDi9jqWYnoUKfCGSay8R50h5JYLOD0fPI4iWMcU4E00gEkF/r20z7qH83D72LJS3gcYA
uIIMhFvvKbCidQbNagj+/uRkdFscpV80ewjhKsfVrWiF4CIU36KmOrU+zvMkH59A+nfr5D+BVYR1
AdBIq9Cg0KJjdxCPKQ8ahH1uqeBM8/n8G5STBnnzDNUvktcKqisT9Ms8esUslz6wFbKrmr1YQPfj
xMDhByJOU+v3kZ5BiiPHGeqeASb6zwctDOu52coKZBqt0DrLDf6aGJdCaCdiSqw0HVQ83da3anNq
+rwDJFScIEIDtiPMwZqCeHu3xa1QJpDRgX6prk6mgJJjNEJWaRqj5YobXXqFshE/4GgBZ4kkaLoA
I7EH9plv19WrbhpF8zPh93jfT6nBkRsD53JIw98jRKAdP8w/NGSQI4aOkycgBgrSDA1kbjpkTmb7
Szz27LJY9T3FJOhYnTCvutNl+HvJ1Re3pa2wbiBzWsyeWk8hwAtn8QMwCwAN4ba4FdclWB4gawSx
zMSLc0jmABQ0+1cC7xy9r2RW34pqH5/Ox6R1ngG9/4vUuL3JHhMpbhu3ohrkq1OHWrac2DxBImgu
MoxLJW4R9nc07dnXRMJvFyqFwNt32QwbFrLo22iiaxj5Vw0Tg8/vZbqjcglz8LWsR6XyHqqgc32D
0WPhcqPB6lZ6AO6VJBADNkdQauLWjMGujSl97XIAwupWfqDNmCRdE0UQzG3XOy8QHHzmq1OpBzth
+tIyIoVIZVxU7Eii6YlBIAOj7blTqxqLW5We0RXA46iIj1yArn2ODdhlznP7Dg55JlZ8ufWxAZsJ
gIfmiGf8HidxqK7OeXelJ3LBY+wu6RAR0JfjXew4R+wbKJnBRdSNjhu3UoCguivbqILw/DBAX/xT
m0uXJhFMYiUAD4yyEO5M/GOQqnTHygHEwC2/0p67ZBIrAUyBqr01Nf6RYCYs19BHpwxYVbePaUWo
aOO8DcAue+RdbnYK/MSgAtCOH9MKUEDVU4AplX9cew+6GhJwzDwYnW6EMLoVoEkLkVUPVK9HUFjW
XxtMS6jbcqUlvXEyjX1eJnHOz++zAYRF3yUcStANrf5/cOf/vV3F4E19GUMlk2BhkivMHncYXZwx
I1/WoePGrToagqgKY+BoZ9B5Av1iqcAvs1aOOd3uISyTPy/o7/jHyoPwEUb17+skenQyud1AKOZB
CmBCkcwlVIznTt32dPrktrZl8nQyYPwDF+2xByHYoSUUz/spvzZ4diFIQ8vmyQylM5OPaCGNQJzi
+QUUyOoaveylxa3E1fI1XjWQZMcYt82g28R4C3CLf7uB0GiMJuIJ3D8WS3hLp+h9UIHEyc3iVuLC
8Z2haQ66glqnT/OYH5bJ045r+y8DaGowwAN2A3b0yuBhiNePkWFuhd/uIHRBWw+iTZcjeNdqsH5i
lG7apJEBf5KbXazEdb7kA7YUIoIC+X7soi9C11+clrZvr7Rui5jnKEQsBxUsGSGYW5OY791Wt8qc
iJOmXqD1foz8mB/ApzM/8GXRV65MF7w8sNxFdCC9bCVOchJiOxvWgXRVsEe3nVvuUtTBiqES7R/1
Mh29EbwdoK1yW9oqcv0axRhjmPyjgmUOJNTpqU/O12235S1nSaGIsRAPNu+gwHOWeRdPmNAibja3
b6k9FD5VBY3yI3T0gkOCI+8eUMz/34Ta/1U5+xrqKd4or+nNcTwr27W8wMgYBXGwk2Xsm+goWgF9
WL4cm3gWxzL2h1u8+Bb/ua1uJfQxZGON6c7gSGmZgQXu/i+XktvaVj5PByp9A9mUYzTR9D4tzXQb
QyHqm9vqVpSCy6+LgRGaj2JtovsRb6OfQLvo9JIbh74VpejBd5hAFQEKBvhycroPhe/SF8bSVpCq
mXHoqTbmKLq4ByULeLjKpBjdkpdvxSluLXGvDDae4iH9Lk1Ms8+7XDoGkhWmQQ+mwSKE0WlU8TuP
6+GYNyu5YpmzY/zTYMCIonVbZNNcBjVucEgCoDf3gOP/VWMM+GMACrcrf8DZr1/7ieRlQQUBVU2Y
jLwjZqoTNHf4sKsxXLxHr4GghgSt223Gs49hgJHU/cy8I5Plt5D1D3kefHJy/L9DeM+aGVBkJ9D3
DL0jkD30FCTorBVjHLs0vvANrKCdIGE9BOCgO5Yz+0BTELmD4PWH286tkB04JgSGcV6OgeqrTxDy
mYESgrbvlUx5/oavfVsrZpnRlKlmno8N6cxHqHkXUOuhfQdVHp/sVujxPfChAActoP7N57f/pPP3
/Pc3/5liLxeUKtDc6qOsvejGEFxdOSEH2nnelx58vw+j10NV4O0fu3B0OMtdPW+rmzGQphpCJNRo
eiSC/MdS7nYa/MtP8Myp+ricI/D/Lcd2TrZaqh8FhtMdt20lDZHO0PRbgwltA4Dmpm564BCfdct3
NpdMBPTQsmAE8YgBFH3nF2Ta467Zu51hqZUuMIKEhwadTMdxwLNjjpekDebC3QKZWjkiqBnaBLSZ
j3UkoSTu4T/FcsUvL7gKtep65OfdQnoPG/dmsltqKJMPrBkczWIlCQFlk6Sl8PqmkIDREjAF0Xn5
4OTlf2lMn7nisMwLJLKkPuICK27BOwLde9MnV56mLhSAsyTL8xhaMLU4Jl09HzEi2T2NYA0BrzM4
1bYQUUyOC1Q/nMZBwM5iRSsZicmjGJ+Xr/63MRpBWlY4HpepVeWVoXPVtvF0nLiKMPxLqk1d9V/d
PoAVr9BFrxkB7wVKAKSHlzB9v+jFqS5CUOel+SfEUlOBAfWYsqXet+Eg0aJkv1w2DnGal4s3GqAM
Oun5CB1KBfWTBVSMoxc5ZRqwQ7xcHTCMOWZBPx/7M/0fxSzgBiptg+PqVsDKfBLjOOrpuPJeb8CA
rTdNKuPD25Y5B+ZrZcoKWK10KmtfLEc0cMMDRUZ+V4QSvNNxXjlVkOCsg/Q8sPS6lvNUFOo4kyBr
A/8PnmmdXrXAFWMFbQvSuriv4O5+J8Z9BP75TRTFhVM2C+z5p7HBiO+Y5+ORhEZmftdOt9UYsdu3
Tf96Jg5SK1RTqF+jSK3z0Qzg71nAWCh49NFpbXtE6VywYwA3p+Mc0jvRfJ8K4xan9nBSElY+JqH9
+ShnzKKacQUdbKCl04kAXCsvfYVKKCqDPX0+BhQ0ttSMfBeCd+rGzSpWKHlAbQNpjcRLwRx8bHWp
jnzw3J5XAsicvPBzQAE8pqYKq4OR6sBXBUrzRP3ntnUriNIqrRZC+XTsE+/T3EBLYaVufphYMQQX
B8+pgM2l37R70eZghyDmSn654ORQM3thlLDl0GmnwXjk4BaHxMIABe72ytoXcldiBVAT6YrMbaqP
/ZhChrsb6ptlVJjenIVbTy5IrIoHLdKSFyMfjwL/Bs79DrJWUAd283Z73ghv8GArWJPxmNT5+o6Q
9YsH+o67tz3mgnXsSaN1gpw4NBEhjBrzqrqVUVF/gLC7uFOFH1/7kQuf1x45Ylq2He6K49GHmGjr
hV8MRGvf3v+lpa1g1QbgcOBzQW3hnclABqDDK8iLvL34ufC/UvaYFaucTxzEbiXyIwQZ3i3DlO5n
CHIclrBJPkIwtt36XUG3fb5cu4Ne+nPO///Z4XVEu6dbzTQdB+hcbHVM6z1krq/RxV1a3Yphf46M
J3w6HMEIAwbY5CEQ7ZV22iU/siIYpMCdTyE/eYxbP4QQK+R+tIYGcc+n4coJ4dJPWIFME4ANarAV
HkECtPyW9MwxrRF1m6FNrx2jzhXktS9uRXKSjlr6kP88pqAW/akFGFG0CuROcOPdFbEKbiND669v
u9eFz2E/bxKNbwwupQqU1vIXANVij4lhsnNYnPl2Iy8pfNUZkBMATltC7PgsjyddCiSWtoyEmz0Y
vJKQnyhUSUCrH4CiCvTexG35f9p461TXpgFLCl9w4oGI8Ee9QOjBySxnAbLnAeYNoiqLlS6nroo+
j3FdbduzlILb4meveha9XUlWjIUUy2lVyVl3YE7BiR52bl/UbtyVHRBHq+d5p5qJ8NfCKggO1lPy
2W3vVq6DyrUJe0XXU10Ovz2/P6XmGhju1cBlYFZ5aRY/bL2JdtN4AiM0f8iHWW+6iNefBjarJ7fd
W5ktrWOdoE06nlhciQ+kxw2rbJrwi9vqVnIbFpx5TMRAYIfxg9uh6ZL3GFVIrpTgc6n6J+fAPFZe
K4tJEUZ7dWJlG/6H6wt0JmbR3Zgi1zcQWL4Kpzi74Ws/ZMUtJKyifBzkcOpBNb2puoH9xxrZfV4S
UzyOYd9Bg1mHhcuBkYH79OVXT6FnUvRGJRkIqQ48JVsCvimn72G31QIRx2uJQ9GJagh9gh5v2fbR
5LtFsd1XExUU08COlWSV7N9J76PXiysV7Ozwr3wAu6sWSygSFn2YZKuAXqmal5s1nJ36RbC3FcDQ
F0+ntWyx7SAstqZiEIEy+eCWlO2uWtjmddQFAclIVEIZSm0x+ub4Na3YBU/9QiAnQTLB5K2/koeZ
rls3R7ECl+u8WCTG6LK4AcQHRMNpIRwNYkUtSXw262HF0rr9SCVoPaZG7922bQUqFeBCkCUlWUki
kB6WjEB1SjqBWcBRagUmJNF4PFQRybhMm42oiAcqweXKG9zrLg7KrJdRH2lwhzKlSQZevXnDZX+T
hyJ2+pxQbH65+AQkUiFNSDJJ5k+4526LqnAB4cEo1j3CL0Q+GcCfsz6Reyhroh1y7Wh8ySRWYMZa
eUA9YteqrQ7e+FmBM87FT/CobNnD02kErROSUdpARGU4dMqN6cizW2YTOpNmzRE5/hh+mAYIarLR
7QwG3uSX2/aorvSksO2l6M+94X3dxX/cLGJF5Zn81ch0JJgIT4ot7v7fIuU5ZW/PZpyO0t40U4u1
IaiRgFp6eQh9/clp33YnDnghUs8K7geepkfdQGapmJhTy4lB3OGlveMoKKqYLnDAHsIiEb3l5hot
8AXftjtxMaRiKl+kabZMxt8Yg7uGDqf14GYVKyirJuh7zWc4ilxu44jsMCjpFjp2G05VeKUmIYW2
D2v3EAXcgirG5Qkc5raiEhXMV1GKXZdTm+H8QJbuyknxkrWDlx9yruZCD/kEdToho825CkNGwAmH
iG1bUdlMYM0kiqVZ2JtP3hBCkW/VnaO5rbjsi3BOIY/bn1ZfQ2lcB588AtGtt93knEj/PVZ5dvst
HYu2LLx1OFWr/MxFVB8MWx9B5XiNofiC3e0OnBpGlUK7Dz/Q8WXD/QhS7DHOV29v/9LqVniCrRYn
kzAGkVNZgr2+hdIdJoccF7dKZsRnb504604i0cG2LQaIDuP10m3ndnwmZ1alYMXOoem6h+pgchei
S3Pls55XeeWz2t23mvrBvDZg5vKggvs9gsQdZEs7fetXFaQzJejkrzjnBf+xmX86yRYM0PUgowoq
vMoJjAfuQfaaPsVxjBh721aXfsSK3RySyIZOpjsplVQP4crYMeHiB1DL0ZUT6dlfXrOXHcBdRTCL
HIG/JQwVpOaA496tRSgy0a3eYw/k0q4H+fZhaSnYad/+qy75rhXXPAHejwzkXBODpzzNQUVNhp9u
a1unYM5EPyd5354gMO5DwDuuDmMVBm7V3GbUYSIiwbrmuHUUSwq91PWuF8ZtdvsfIvoOzSVctYsz
PWRZvu/CnD6unlivYBAuGN0m1fHjIid5uk5odoincJq/zTpqrrjppbWtkC5AWNgEvlDgkaoeelE8
THHnxrfo2Qw6c3tGRzSDOkW09zdd1R2oWL87OUt8/nuetd7GwQdKSDTqBFjJT+hcP3h17bi0Fbla
o48x+bU6KS2Ld6HfQ5GZeNfeji7kBXv4T6opjUqSTCdQiEOeTzW4f3AIfW6SCeAetzC1ZwBl59Vm
OE9HdgnBYEQbHj2lH90sb4Wp5xF/9E1voNXI7knOvulY/3Ja2h7/I6go0Tw2SQa143ijtPcOHXi6
c1vcLrt9X8bexM/S6AYqs231CN5YN5f5d/jPTydoR86gNNEP1Zp/B2V85/Yt7dm/pdesEAuBsC8e
NDeerz5EGPJyNMrZS5+HEV81112TZiWHo5ixHXY8hVKgm8mtIMVhQahxgB75GifvaGLe5WJ4clva
CtL2rHfSBkSemERuCU0AVWRo3rkt7r+0Sj/lJO77dDiVUfqtCIMCRPxFf3Bb3CqhUN7AES1eW9D2
9A8cvVJRXgvNCycoe/ZP4mtWnkAFpXP8uwMMZqvz+JuG2MOtZI79Us8edYvSJYpzQ/ArDC8fYowP
TIezW5m2Z91aL55BdJqLU9xO420K/dYJkuFXTkxnv3vlxGSz5Yh6UiDj6TDXzeLghpMkArY3cuPI
wAn+pdc0KigF1J/EyS8ZKLVBoAD9DEf6X8+my2kgp122cuRgfUifSAEp7YS68ZIApfpy5x3k8HA/
pPy0rPxmjfKfK+md5qIZFIterg3O13pYp4Sf/Lb8wCPxJzLSCeeFta049SsPj2Js4ieVa/Y+5WP7
LSzdpoCwuhWoacMbQkNYJRbkEbjbXyMUT90yoy21w6A7SgIu+Un2HTTTNR03quZOo64YC7c6viro
QE0bQNG2TuiXJAo/6xqa0U7py57/1fHIIGnQF6fKgLNwLvht2OdO0Dps3Lq9UuWFbFJnmnWI1G+T
pSg3sUw/u+3cik8QQvmijbBzyhe5TaJm2oglrhztYlXSeh1LNSVTDhnziW8H6MZBecw49lNshhzW
QFCWNAp9N5F+9xN933vNg5tZrAAlhVprKST6QDy+6YMBvAue4zk0sAJ0mmIzdYonGRER3YtlLHZy
aJ0GgOEtVoCGIW8qz0iG9lj6BT24XTdd0569UCkC65DbaQW5I79gWdXM0HgqDOSXKkeL2+OFwAyk
oVxInsmWqNs09aBzXrs9w0L57mW+hVobGIEwvZiFbEm+L8LEf5YYXWa3xGWPF8qOet1cijAzXZ8c
oOXn7XWV/nFyRVs0NC+VIPO4BBneZKEA3R3XbnI7oftWePormKTjOfazYki7jdz6ApJMbru2qqdW
VBAwC80ZqcN2P3nLJtZlc3Bb3IrOda1yCimpOQvnBIDjcyEK3Lp59mBhnwqIiRXenAHilJ6GNaD9
oS5G5kYl5dmIJMxgJBJ8S2PG16rC2wyft/Wo3JK5jUkCNS+t1z4Ys4CodhME6+/UUDc3tAFJPeQV
QWjnjxmR/n4pC7qBLKZjSrQBSb2AdjoNvDGbm/F21eQRA0OPTr5iDxFGgMF0C3rJWZdAyN1bg2ID
iNKT2+Lxy7xSBkm4DGk9ZkXbHuIm/ZqWxPHx0R4i5GoaF5BQqywWIdS74voAbQDHo5aNRkq9QK9V
wVQ2BuGnSlcPbGrckspfMY1nt+dqHoaukbnKIhGmxcZLtHdnxii6dTO5VT0F1zFoqJLz8uWvhqLZ
Gs+pY/G0UUgrKMXmiUcqA/HHso2SmkF4Tn1027lVPr1kqgQaijLD/AKU5nQZbf3BbZoJpD7W8TaM
1HpWjZVZnk4bo+udFzqx22Bpq3qKpByHyOMSWAl/1+n/fNxunUxio4x02jTROGJlFS/FoSmWbleA
XMBtcSs4IW8W9lBhbrMlzZt3mJjyxVZDU7zZu61vVU+d6lJPq99mfmyg6Cr8UJkbaAisbsAdSL+/
zC59XUwQSV/HrF3r+2jVwa5MZzfrUBt/YCgZ59r3uoyueQRhwuoDKdJfb1vmbIF/WwrUHtchszAD
rs5YGxrB9/kYBD/PRzC5CWbpWEhtLNaaKGqCPmizUZXHSausTajL3A783bI73nLUFMVRm9WBwNyx
B/gq20AKRrolAnuo0V+KoCZR32RTh8fabTAs7Z/zoL5bxbPnGr1V56CdnWUW1ZP8TLo83kyk8d0O
SNTKYkHTq7T0iiZLG/VURf0vHfZf3nab1+8X1MZkQbicdaYTOuvN91bRn2HInGoStQFZq4pyUldY
eZy9bbRC+N44saJBidS6neMdUYfDzHU2gepu04Z0K4rB7WJBbUCWiFkx+20+ZrmO2p9oGK2fcEty
OrxA7vFlegFdRhEBQdlmPIHmRRGYj/EaOYE0qA3Kisek4Eketlln+nTfqHq5xaPFNfbaS45i+WAH
hp6Kh/OQeUPcccwEz3I9camia+pGF37ARiLlDejO1bAOWVIQCMliqiPaGxIGv5wc3cYimQAw6rmY
u2yNi1M9de1uaYQbHo7aaCSpSwPZ2VVlgvfv/YWceC6ccI00sSpq0kSNBlMMzl6TeEqn4SaKBqe0
gpnfl84Y1WC4q1WFNC4I2+Li+NTE5Iebuc9f+dmJtBTj1Lc+77MpJMCWrMHdonq35xxqjwSCbG0t
SVD0WdUHy4ck99etEV1xpTl/ziKvVFIbjwTCtRESL6TLxpamcpfKKfkuebmUm2ZkehsNut6KJq4d
jxz2nOCqlj7nfdNnZPHCbV7jsWqfABg77N7+FBckmjCu9PJbDAIqwmGuhqyrmGb/rR5Y+94nY95+
xdt1oj81cT8lFcjYC9beQFQRKkKQs6Hd55kyf7gPmQyaLfeI6u7R5RbtBs05KGOPXSVwuvCCdTum
oAW9SaqJPOU9OAczcK88LWpI57s5N6w5cgK55JupLQ2EsKH0vIGcNnOaymXgcHj592mfSdMtfpeV
rLsBpvvrsFy73V/giab2mGKSJ1NQkq7P2l6v8f2SSpp8iwjH9SeR43AWpzPqkwS/yXzX6bavD0Ou
9LyZpQr2b3+/C4nRftNVRbUECrjsrMqHA5qWP8BN7laj7SfdQpbJpCCJmq2V2iWpPHjlfOXOeOE8
ao9eiqSd8yFZ+4zxQaf7MdEL3Y0rFz2uMwR0nU7GYVZ6pFJ6naqCPkvWcJd6LdtVMTQj3Ra3EmRP
/EYnld9nhnb60atZvy91ody+q43+8mMPEpfV2GeY9uuf2qYJDpzoyu1gx6wDdczmtYbGnsoCk8sN
xa5j6CFs3QxjNQTmBEN4o4bfgFdr2QR5cg/mDTeftKXS1omY1R8NjF7nGK9Jp3oDaQI3YUzKrFxI
40iXfbv06PBEauMX0R0j8orJL7i8jezS+dhM+ZT3Wb7W0ZaiLXXHOIPUYbPkVzzyb3fuleIUW30B
v65B2LJSFIsmbf6rWvVnavL2FikeTPJrsXyDjm9+JCSXu2UB3YSqGn2rU6oOXq/LD00wQbm+7vDy
CfZGdVfmfnJfQqYBLLf4pyuGuJSxrE22aRd4qkPcFGX1Z6jracvzZblx8j0bhBazsalowKpsCviH
NejLXTQBXu62uJVOGpYSMTPEJFhefpeFuet6N/koONrLKhUEU7OWph4ysI3vdVwdoe7xy23X5+/w
7LDFCES6IyX7zJdJ/w6Ol95q1YxXfO7C17QF3OLVk+gtIpMrMb+n7CGPiNOln9oQtGqJZS512mdp
7z0xXcYnwoRxuvFTG3qGYc8FON4CHbRgwX3FJC0Y7qsnN4tbaSTXJWj5KzTR0lZW26RM6o1OEERv
r87w3V4Jcht+VkYL+ASKYsioRiOXNNH0Xhja3qsoqu+bMJCfcbLSV6YGLmStyPLLooB4l4wGXIxq
km+lBr+wIRI4XkCF3cqFzb8OnmGPDUvXZaFH7nEvvRmG1e16FFllLiibtkspDkecTdHnCj2HD0vc
jW65xlY2CyNZllWNzwwBaLKVHJ3vSbr1MmlkvRrXQ8WXmSBq+UTkoZ6ho82K5MfbLnQhaG0EFtqk
IS/zRuK6zn6FxSw2S9c4EQ0zagOvZlnkhla4f8UDWXa5gVBzP0WO9yEbeYWpHtL7lZYZJfy4YrId
Y5+4rjvZxUZerbSp9azwICDX8muHw7SqJ7dsZsOucpyJwIIz1Vnck/FeyXSL5/XBzc9t1FXR5cuM
+T2ZJUG4g3b8l6qtP7uZ5OxCz6rHWkq8GiVYOgZcbMfr4qdcwU7ttrgVn/089rmuOlxeKDRvl7j4
rlbf8Xxuw64CSaFKy5G6JHh1bv2QPCS5nA9uO7fCUw1znjYBbbNJM7k3wF/tOE8cP6dVPwrhdV1U
nfuAZPzByuLY9k68XYzamKsmElMNZskuS8syuJl1EWz8pHNiX8fq1tGOkxmKiAseYLwKNYIX5K7t
uyuV6ELOskFXpq/mQBRzm5FuV4dhhAH7IHfzw8A62IEzLlFJjDpBp/ZnXao7DvIux7WtCqrKAVpO
KVqLIjCbIc+3Q+F4HrXhViWf1phESONasc8RuMxU/tXJvW069woIyMlrJ7hJ7KebfsvCOHW0h/8y
oeQd6Bc7zussSbBmN+b1dg6v3A4vnFZsqFUy+pVftDF8pEhxUmFCL38GLfrNPK7zk5tprOBMFwbm
u4HVAKKN9Z4k4rREc793WtzGXKGPns5pGtZZi44ZCfM7nc9u1y4bcTWUa2t8itoGXYf7wISHnPW/
3t71BbPbaKthLDDs2BmZdbht3o1h228F2jp3IVsdN28FqJBUL/2c48AyK3/vRUn4XnSdG00LtVFX
0gy0QZ9YZkOiD2EzlECO1Pz2beNcyFu2vphniIc+WtFlbRHdVPGuLd3mbjF3+DKS9ECqglS8zAAD
opu6VR/HirtlWxt1pds4mjAx02WkN3qT9OykvGuE6JcsYtVOPk4i9AZkRPRwvoKY6D0fBrfTio23
UpXPWGTqLktq/Vmb5DEa+A+n72jDrYIpCUY5yPMT0QhJkbRDpzu6UvDP9fGVK52Ntgq6aq6arumy
3qPdNg7K4BGv4OImicd0l0T5vFtySrZ90V97xvibUV77yfPt8tm5LprWhiuWyKzuR/PVqBmzvWWT
i71OGT823MOvT96w6cgIyuyhSavHdKU4vkrWfRFDsjzG7ai36CboU+XlzU1VC/NEm3DcFZw9BmKo
t7Lq1q1K0+rdiHn2TVV1ejeoLrnh3SBuhnlODsLk36VqyA01Cy3cSszfdv2zv22ieeSZ0TRZFMcf
6jT96eWe05AjtdmukkgXIaFtlwV0bDaYQdLgeRsczwo2wizteDHwGD42Klwm6crWjRjcuHKojTCb
UsCnaVF1WVwU0KdVfGuiqtq5RYeVi2rRFn7OqjYzxtsz44tNnjI3vD21GeKlnFjq86XOvAbypwQM
gWnAf7tt3EpGTHgz5iejJiu8/mscpbfG79wUu6mNAEv6oamSBEHDRPGzIM0Pf07cDgo2Asxg3jPN
NUwivGg8VGy/oPXgdrexMWCcjV4+KVaAacqXdz6V9TtvStWV4LyQ6/5hm2JkmutaNpnwvfrGzKa+
XQEW6FZWbisWkh0JW+geTpEbcR+1GaiIbKtywntHNkz+VO61xqBc1HjIRU4eZOOedMmajnZti5Tg
3wQMMzKkk26wUGojn4xh8Zg3uApOnH8i4ax2fbmmbg0sG/Zk8q71IbctspCCpXQStNzwyG26h9qg
p3XFUwP1yyrr0XLe5JVfQ/OdfXCzuXUIhyjfMNYNuhKS9F/5EvqbdGyduhJxaqOeoKRNAuCpZVaK
Kce1/h0UOZcrznIur/+UXax9jopnpUkBrOH7ZdECHJebcEeV5ltME/Tbfoj9u7DR6iiL1uk4hF+z
ijxnlYbymdcAls8/ls0dhFK/OHwArGwdyCs8dwO+OTaZmdtqE7TxvKGmeXx78fMirxnpfM94ZiSv
I61pmA9Em0kPZZruIpHc0LT+5q3XUAF/S+prv3E+nD77jZZHPBjXEH/AmNBlP8f8Vxu1/IHUGLwk
U+k9rTNEWAsvGcNNNdHqXQCWB9DX66B/CHOGnXTezM3Wy8vl56S8+hr0/uLWrFoK6gQPwhPoonBv
Vf1m6lBN6yLv3vEWnCPbJmgkPQyhz2873FNuSjYE70JG/K+t4cE96ytzS+a6fC8Zi3cAfrnJhqQ2
QDX1C95MPWmylZloV9Maw0bKqfUKh7Lq8EjXOBQh6rCGvMIhmv16a1JgMd/2qPNXfe1rW/kCLJ8x
9PSUBI/aVGKOaW53OWjb3Fa3wWn94MeBbju0HTxMeY8rFHoW5XTviFMbmhaizTUCWY+rL50Z1CP7
GPyqwZV0dMEuNjStzUttYkabLFjnrazpn9wn65VCf2ltK0V4qUBToEFXAJrAcJU2FBuwtl25Mb3a
coBVrBRBp24gsWzx9lKIcruCennbmgBSJ3XjBH/BT5z/rmcZom5BvRfKuMrOYtK7YWzuJ8Ovucyl
/VsxDi4uHuM5oMHkXjLfQb9i3Va9FyCYe+ZyVcH+/Zf75zzAEVyKJuvjSH2qZ/4QkLH97BRQNiyt
AmVTQ0FUnOE10gP0Lf1cjECSuC1uReuMl/ClbWfs/Dw5weS7OiEPTkvbaLByCachyRvyHl1wCGtT
kW9Yon68vfiF4m4/KvtrO/vKa6usHpc23BZdRQ8xxMc/yx4kIZrF5t2ig3r/9q9diC/7JSxvFCv9
ya+y3Ohm29PhSdXMzUz2Q5iRpUgEpvoybUq5ReFLt9D6ccwM9lsYEANtbMSMyApp8HFO0VHw/Lm+
4vcXvoINyqsb9IDaAaEF/vJ9Xg/HRLW3Mkj2HLNyfuxG8Z/aEDbTDWlEc0RAVeRf0yJ9l7ajE2I4
Tm3cWgNN33kNkvPa0++QlrdFGv0PZ9fSJCfOLf/QJQKEkMQWqvrlpt1+zng2hD0zBoQQbxD69Tf7
W03LXa4IbbyYmFCrhM5D5+TJ/Pz7W3Mht3Lpy7YNLesESEQU9kaU9ut40PchIEC3ul3TPyoq2k+/
/0Mv+Mo3Qq4LYNPgjoaAQ6qe0ioRU6ZYP6LleejbxYb7vT5GA2y+6adMlGELDNC8XRtE+V9d4I0/
7bZD00TrGuG+QxV92AqzH+FHvlAQGG2VvlmWYM0A/0jzRjfggU2qICdaNp+Z5s0jZB+9WoT4iK6L
D+FddoaPqCPyZ6Pav9rBiyYSSzuu3egVXJkt2gSUdzdth1lePdHvv/9uF9yKi7CDVv3Y9xZr2+D4
IOMlzoa9l36e3QXYjZE1Td008Cu8f1dWiTyJhi03Xjt3EXYoWfcb+nZIIdcuzNt1+Y72r1cth6Uu
tE6AJW/qJiGfmpoAMcm2JYub4Uo2c+HMXdTaGsm67auqRcP3+HuPpiW3e+u7cycPA3qbBNECfygX
crMtwY+l2bzYvXEqThqW1PW4M4PvmYaCgsGr/3OuEp8WBNZ+Oaz/5F/b1u+DGo/2qTJhfFOWLMnB
5trc+l0W1zpTAl4PCR9xzFPwCYoFD3202Su+79L3dOxzMNEBBRgEOHrY+q5PhbpHif9at/pC7sic
9EilfT3iCSCf6pA254SBYRmsdtX5aHuvWjFLXYxZzHllN762T/EIjkujPmK+xM+/JE4FZEj0Oguz
Neh1DJ/N1P44Vj8d39TFwivZ7WTcp/ZpNrw+b3O/5pjiqfzyLRcOv+umDxiqrE8Q22FZQ9MHFWIW
wus6uji7Q9MU6iJ4/hLaQ0UwhKLokXgREOFrOpYUoppLBqiaPyUNUAJpKLNwRez327ljSGF19NsI
6aEXEELyKIhKs7APrsHgLqQrLsZujNoRL6KkBZNzlAVb8sdSzqdw6r7IVO6ev8ApPRw1VSj60/bJ
Yip2akCZ3zbf/A7HMVUM1JBlHFLYkdRfwFus802F10Z3LngZF2iXJMDCp9WCNHqUQwZcssmg9+dV
1mapy7YVKRqYeQWSuovoaUriLwehfqfikm1ttCdkFnCPzG5/zuNNt3M/5+JivvYIBecORIRP0oz3
apefW7Vfmyu9kNC6RFuTEfOykUmCe76bunfjwPmXKtb1qdcaxKShrMEFxWIol3Jdkx9mXcsrL5pL
H9q5RSIODJml6cCUTgElnkH0bNn60+uKuoiwkcagJUtjXFFG+C3qHfR26bfVz7ZcRFg3pgoaNaZ9
CgJyt02lzrbUN7NxIWFsASaEriHSpnaLP7ekpycyb9uVDOFCmHVBYayaEshx1niEjSa9Y/VRPUM4
PPk5Kzil3O/wnfxJ0NmEa7/hF0xqzvSqUOHTxvPsHbev54ROdEI+PCT1v10pnnYQL3pu3PH6245G
dTPNLfq9aG+a4Va2zIscnKW/0HH1wrKpWbunqQqGM2HkJuLUM4q7ELF9swNpOuQIk4AoX0Cq51Hb
O7+v6dgpXze17xVMaU8msNqADEF+H1dAHbyWd8FhPT2aiUo83QkmNXNo6aZ9JgmvPO+LixBL2BHN
HR26p4bRT2GzKzzaUy8GZ5a6GDGOKNuMDWpj1RC1OSWBzpJqvNZUvmCrLiWXVGId15fMj4A34762
i70L2o7kSUsCv9elCxKLF5LIQy3qKaT1CHHqvA+ja1IYl7bvWGpFAPJFJ7BFjX9SOpuTdjqPrdEf
mnrYHn5/ey6UxVy0WB2WCjD8CaX+0A5nYds9X3W0IlnDBdo5/3OtRi9NEnxs8vrplhwQMZUxwO5p
FfL3Ry26e9FQz8eJy9g1gZVWqQ5P8U0Nt738ziZz/v0ZXQi0Lnxss21Qsz2RIGFK1vNGo+Q2GMsv
Xov/AiCb9gRqKni2lQvvc0YqcTKR8ZnWZ6mLIMMowT52UJh/Kgnp8pAv+hTE659+O3+5Uv95ievu
UKkorXwylP3dDccO1q7US9cMO3fKE+G4LG3HFhRWMEh+p2i5PFCl/QorLqBqAjyaarmrp2Eu92xb
0h91PHt+T8doAXQSO+GhfFrFkt4baBycjrA2fu7GJe2SauJ8gsT2E0nMx5Hs8gzlKs92qAuo4lNo
JxHiWQLypeqhZlP3PNfp7Ll19z0FxaphDtE42+f+H0HMu15ck0d4uRRvVHZdZN+69yyUscQ1H4ld
0GpN0Qm3EZTZONo4d7qP2JWc+3/1iDf+lAveaqyxYcCAsDqUUhlrqjJreSjutnlZ75MJJOdLZf6N
h3TucqoCmnUhnzNMa893HeSBHidO2A2kpMhtOUmRR0lYP8dspadjDdcPKUiSQEtRRneg8Wc3/RLK
mxIirwhZM6jIT+Sw+7kqy/hmTwd11ulWhlkzLvSOrzvGnxewaJ+pPb7Uge5uJml6ehOZfjA52ufl
mK1mBytgBfnbz21DOpGbJei2ExCeQUFKC04/CCqcw/BldqoB2d9tt8gBOPnacpGJOlH3DRsiDe2k
kZV/0jXqPkF3Bw2OCPXPr4LMxzOmYck9F0h0wpAPz6B81VdC1QU37ILbasv6o2sRakHe8ESIPelJ
X0nRLkRaF9u2g+eFBdGE9sfWzDcMQ3uQmlP8nARbde/lLV2AG4nnybQN7igRFhMfY/hHPyzX8EOX
jubld/3HFQecSo4vhbyb8zS3Ju7P7d4NPkNqLHWhbN0IQosRT82nDmy42ZeQEq9RFazsvheEBWfK
gYLi3B7xXdcfkBLD7fR7jbhAtvoYRA8NVFRwtlnnAgSQ513M/dnvgzr+rJo2OcTDAJgc6XUer8n7
GRPmfo80l70rCTiXKLIi9QuqO5bqOke9xS+jFy6SLSIKtbmuxzT8Md/EcnsEgMcLZA0ubaeOG27A
rCcAED8d1QFhzyCsvqRbRT///sz/F+d+db/Cha4BXZ2gNYnudkMr/i5GXvwv2tDxyQCLl9mjDL+2
3XzkyxD2tzGc4Y3ew7jOx+hg91LvpsH/if/L64IJt2+VqECGTHQN4O+9fKQl+TFP7XbFYbwd1ISL
pWNRGW8U08NPXRBUEG8XBwE3KjpOp3F5aZ2SEQJoXtdN/EIxFnc7w/NCPom6fOyT+lmY0E8lXrgU
Y2msdvIiivC0V7ZFstXhedrrxMsKhcu9qFHnCfEAk5ijmU2GgT0KTJHx6jUJF9pWD2ZNKs4bEPnE
IejiK0S+jnrlQ8KFtjX1vkMhHt6pT/soLzVHFDX7tbfWRUtxqw7Qi0rVNKJETo/5UyNNcnsASnQG
EnkW2YRi3uMBbaaiMx0kCDqlnrWY5gyzyOWUD4la35tpj6/c5bfjq3ChcDvtRGXXl7dZKv6aa9CT
VoMOUCI185UYdcFaXDzchiZPkNZJA8KJ7shDzOACxFBpjOSIZGvzuh/8wHHCBcdVJiqNTVIUfJl9
3PDTskbFV37F23Eco46v4vjvfeSlNZxcgA89myBtCVtmO0pZu0Tm1q5exSZQ9rza4P8lK5rE6Qps
OASD2Dkdk+PM2+DL73f+NnEWEy5Hm7RsN4BkyqdojvYc+Sd4MuptAw0RdHKAGFfz3ZSOSmaW0yOD
TuNUBC2YS3//5y8dnFOeIJA+6NahgStJyHdZtbdwXFeeDZeWdnIFHR9iYQyPfEXXD/yAuCHE+7wk
knFqjqWrcUSuOuKb6NmAXG1Zvpj+ajH9f3WINyLuL9C4fTuOMkCa0x+hgijjWLJPs8E0WCaF1Tbb
ddL/rXg7l3m5o5x8amJZDnlrw+UuGiy9TZYy+FptLexkUuWJlDF5OABjAu5/ERmE8sYfU0lCr4oH
ZoVfX1AwZuwchB7NE9jwbsTSK/BjVM9eF8QFe3AL4aDhsBVYhGKepfQQWWC9iinCxXrEwDHYOmY1
jnnN1dF/oWvgufRrp/J/A8Cvi2qi+gkkSPa0LKN8RMXJizqACRfrIeZ9DLjC+7FOdfy8mGT5oVre
+vkbF7W3k4FMwXrIJ7atn4XUYOE1inqmb04Bq6vipEbmC8xBkzcGU41JQq6Vni9YvIvV40dKd4nX
89O6k+NsCNlAAlldcZSXFndcvIimoR0ppnqTrvvnQM+vxDijXyroAvSQdZpVgKzwiQZDlDFRvV/C
8IOXAbnYt3WnAHr1SGkP2d2XCFJoVHgapwt+S0g6WWlU81TyocrTJcr5uO+eN8Xx3xyyB6Za0+Zp
q+bvM5FbFlfxdvY6FRfRBHhwMuNzAnycsE+V6J77dPzot3T82hu2rSaaUYOllR7yNO7FaY6Fp19x
4qXALD/K1SwoUtkNueluBzMvfgfuYqbjISESjKFBsWHSPI+CssnoMBx+d9yFStU8bA1yJOxcLdFj
Aiv6LNdt8Qv2LkoKXK9xmWymRqGzPdfDKZ29OJSYcEFSrY0RLeupfqJivB37/e6g+w+vm+KCpGg3
xtVG9hoc9gc/UbYcmDAXxi+vdUFSfTfaLoyw8dbijUEjvHWmhnpRheFYHHdI7YSCpsLnXOs9fNyp
DHNBWOmXFrowKTlh+l5uMiimrilvIQR7nFZAh/2O3THQigu+QLWmLNpqeA70+m4bmectd0FStcW0
Ivh8YEOtRmxTmFIJhsnzkjse0ayWMAwX108BI3dJ1Fd3g0nrO79TcTJaMVSI9M3QPPHDqrMMG5En
+rjGh3kheroAqTTuoCq3Y/V5f3+k35fyp9eu3ckLqOw29RQhnYgrc8fYWozNtXnfSy8jd/Ji2HgX
sShAetjO9EMCluysJWl1GvtWvNs39rNqtS7Gst6egnXd8nUb/fqqwh3LWBDpaqBc6ifTMwtORLud
K6Plye/QHNs9mI7MMbPqKcGhzfXRZu1a+XkdF6sWRPjKIxVgQgmbIY8D+2DisPLcuGO5TFdqrwJa
PYmpOQ10zamfTjkTLlwtXXeOQlCEpUsmM6ntt7gevVqfwoWrhSO4M4MWa7cTe0yb8WevQfng9y0d
s113VrfgBq+eyFg1mQ6NvNuRlfk9BVxEmty7wLR0wurLvmVRys66XA+/rbuAtLZlqiKrrp46OYdZ
LQOWrwtkSr0OxkWkQXQampYGB2On7itExb6kS+3FfMiEi0er+rQD/E8hxQNS/Y6W+ktNufJzxLFj
nSLS096FG24LidFiDB524Mb8zuTFO/+nZdUjQSJDKBBWDZoPZWhJtovVr/UjXKaypNIjg25G9cSD
I8mHPUYSWU/JFdt/+flv1ERcKBoUOVrwd6RBIYOozNAynLJRKHOyoC/yPHknvoLEIN3biATFApku
QI8rcMTvnm88VyBSBH3KFqWqp35LdG7j5tMcjX6JpAtHI2uE/rUiaVEjkTnkdiei1M9IXSRaG1eD
7NF+Lzgo/zA/la53C9+pX+XIhaJ1jdj2tj7SIjCDyrsp4qexPL543XYXicaXho5odKLLLuZz2Zh3
E9dXTuVC5dtFoHWkBVHZsAcFUAX6hs79fi/LeLnf2JL8iUqVvPH6CW77HUTwXVltUwoCgeoUmOMA
G4snuFO4dGhHs3Nh8cwroC22PkjI0t1hvOzstXMX4yaqVHTBgCS7PLrwvIwg0dt0EF85//9dvze8
gQtrWy2vGrXCVFHglacwDPuH9pAs39vtu9knuJ+QmALcnU22l+szp9N7pcPydKQv2uxp9bHeGbs1
R7flaMsCz9HbT32cqHwck/B2VfUfalXVp6QZ76Jlej9L0MiECVCeCd/qxyjqJJBd4qvfWTl+ZzdH
hT6KLYsaP4iYEdLObPzst7aTHzBCiBBRIIqjIeOpLutnAGmu8V+/xI03voKLo7NS6casB15StHsU
BhxZGtfzyje+tLhwgpUeoVYC2tSiHPjjQsULOtjPM7i6l4sO6qBjMi3UFO9zpkwYDPlA585vhki4
SLo03eVUkygtQPG65Pua/oV2v5+zd4F0cbRO0co3UdAqrNhp2Zq9ySMd8CsZ/IVA65KTRRNFs3CH
T27baspLkLPc7ckqz9FSWT/n4CLqSG1IMy0sLSYWFmrUwNmKzvOR4CLqjqSxx6Yw8QHCGNZlGKAH
PYtJh4r6FSdcIUyZDuC7KE1a2IWNIJ5T+kYHWlxp21669o7BclKuioLLr6hW83EKwj8Pmvht3MXR
7XaDj7QDLIocp06fw6H2jFNOVd9aUHbGQw+DovQmQS8agw7RtQbtpba6C+MCmEG3m5T4otsqT6ZZ
xc1M7Jx3pRkeSF+3J8RI9R2topBkamLl/c6H4DzyVN1KhXi5QUv4ytV9W9iDCZfDrGQRX9kQlwUf
wvlhEK1+SHcU27LGhtW5E4qOeMtU09dpn8ouB4w83rJkBxrqRCLWPKBf15zamI9rhmHj46Gr7HLz
0oJtsrBu2tuoBQf8733/25bMXTQLHsnRWk+jKPQS63NJlvjRasM+QyiJe4UX7oJYOgrWfbbHomgq
+ndFhu/jyLz0LBh3QSyl7MByOXUIXXVP87CfkmwzzCvX5y6GZTYWeIK5FUXVky8JhjLzNRy+/f7c
3zZhECK+jlygVFpArSl4AXAHO9fK3mL8Zz75LA5BsNeLG7BixdUq0iKkwbt0Xm+jRH30Wzp+vTRS
NoAaObLN0ZIvelqgSrNNfvPp4hdgYAdLsGpOi3ilH9thv+9grH77dvKnjcVkov0Cl1mK57Ij37eU
+HljFxPIJJnjOcLSMzkeZCl+BpJ7Lc1dRKBZ6gQ8UjCdONFtnvAFbIWgxfI5Eu5CAutmnPtNCVGk
bG9P5QqctBnbKz7w0v12vD2Ny870KKMXRgCdFbadBcEO97qE3IVopdB+jEOgSIvIluttCXI7jLzS
T78/lrffbTx1givdiDFoQQu8N9l2u3cyzCgv7UntFh5GRumVd+3LSfyaGHMXewUWSozV0lUgm19R
StghtVeDJT8aToyF7V2YbkCv1lCe+P3PuvBBXCCWCdLRHu3Ai3EI/0q1fM+iyKsCiNbIa58gwN9D
6mDihUbDMUvY+t4m7bPftl++0n/KUSDKArYUkjPFlJhPw1x9h2yuV6rDXVIyxuuFVZIgLs19+W1l
dfMFQrdeupaMu4gsRmhqTYuNi6PcTiCd+2NMuB92E6j916di5UaGssTi7WhF9phSgMl+f94vL6e3
biV5vfIe05rU0M0tRhnTd7Gk8qGRcruNIfmZqXhsbtpoDW50WA1X7O2CHbjgg7ZcaiP2kReNTlDH
HJus6aqf3MQFR+fmRNT2+fc/7ZIFOCFANanAO3TlxTG0ydMQzFGuAu6HUuMu2it+4Zqu2cYLyzlw
z+MLi6oJ/OKAC/ay7bgCwiUZKmxKnapVzed5u8bfeeFcXCyP7OtpYnxgBYAUj8q0t3oq//E6cpd1
K2nqrQXhLiti0aQnK9Pn/kU92m9xxzW06zxaurIElQV4a7wQ60/A31RXGjIXWnsgon9tCQlIN8jS
9rguKQ37TNfJ/EedJvFTauZvfTQe5761yxnGsmaj2ZZ3SLb8GMW4C/ZZRTgbUIolBUaVqtOi4/aG
EkX9YrMLyVm3nlSH5UkRHWWMoB/S9zbs42tPigsB1KWkUqSeIFHLWZFONShGDiZP4KjGi6WcQvPB
olXkly9yF+ePIVlLEjy/ChbR+WPCZpObRA1XAvQFu3Ahi00VhZ2UlBVJnYrzBN5EE/o9hvkvkMWl
io7NLkmx6emhGuJ/qvXaLMalbTvRWIUNJoMx/lyE87GeE3LE93OyDycvo2Ou0eHKrwD2vxy5WfOe
dvSUQBnYb3HH5LYgZmPbUZzKvrcZKnvBfdxx67n6y4H9J5WoJj1MW4TbwqMe0r6tiW5RgP7bb+tO
RG62BkPyMoUzCqCb3JMCXT+/2R3uSiuuqVVVW8PRzawNs8GuN1NXe3pRF9E1jQuG1nubFNUchKdS
lZgBgIK053VxkulkNP3RMIMz35uffGN7PlSYlPE6cxfQ1ZcYMVGsw11UWs55uAAlykqa+E3fcBfW
pVCchXNUOPft+BiifpctlHrmhy6w69Db1EetToomDMr7ZRr+seA99vPwLq6rsgk6T4DLF+lyzPfl
Jvob0H9cm8p8MZg3ckQX18VJ2ywEk+t4S0d/hTR6NOP87fef9MXS31rasVE5L5hjFZYUtG3JB21C
fT9M5XRXmVb6uXVXZRIpwj6GUG1CX24IwDjGM8jPs/z3+790NE76TDH1FCVdQIs4Au1PlfQ3iYyv
UY1fWtxJYOPJii7cRyze7EsG6scHpq3fO8vVmAwI6i5BUr/c9RCqBTvq7dD69SuRcBfaBfxVGYEV
OylqAdKiTuVApPpt3EV3rUmCK8P6pIDkzr+TlN9aklx5mVw4bxfcVdZVFE8Ku45b8d4aebtF17To
Ly3thNHFlrUe6oYUseqTk9nHIRv7wA9HwF1GVVXWO5d0IAX02r5FTXCaQ/rT64K72C1idJKMDQR6
1hTqHNAw0FlfUXvyW92JottGLBDAPS2WSP+RJgq3HCA3v/eCC98aVgzAbnjeFmgHmKyVVZU1gNX5
Wb4L4ErEMoAxZKMFGLCHDPK7P6zp/vQ7FieK2pFX05zutOg7/pNM4U8xJl+8lnbRW1PTi7TZWFQM
ExRJM3BUqq+ais2vxvgLfiCc+q0KR1LMVZ9ktA/fteniZ54uNmwigk3IiwgiaHhiug1zVdd+mDnu
QsP6ZW/CstJxkZTqH4qWi1J+FvQLMAxElxGFqHoRWvoM8th3aZR6ZoouLoxsuyyrcY+KhYKQgm8K
dd1KlH79EFfAUo9pkx50iopWqZweYHWUflQG3MWF9QActHE0Ymma/JtW9ccODBl+N9wJyZqg0Qdw
PikYBAFAiBH8O6yelU+XnkxM09bE+0GKSC7huevFzZbWvos7Vh90aSXHtoqLWusvse3AdCmXP7wO
xUWDDTG4drYFc5T9bFRmJvY8oAzt5wpdPNjRG3A6CEUK3jP9I27D+lMV1f/67dx53tpR8UP2Kymm
4DB38d5+6Bfj2bVw4WBlGdKw2qKoOMbguInnMTiJ3W/+hLuAMBof8ShB414sg/688REyP4uX5hrj
LpSqHpoONZYlKraqnfIKSpOZjQDN8Dtzx4QqW3ZyGfCoVW3/01Q7LKj3Y7vlLj0YSJ46ZiUJi0Z2
yS0PuiWPBSbc/Hbu2FA1V01VR0NYdFafFkUeAyp/eC3tAptqcNMMRKsQ3tAWdSK+bt3uNcTBXXqw
fSLjaJLSFq2BJm6OSVn6ZVlN+fn3O7/wyHKhTd1CoW++h2Gx7kvdnbicepQwyzj4q6pHfaXacoHW
n7v4JgBlN6VtFRZx1yRlTuNBfVRhB2FJ26tcgF43M1SDnQwP74hAVwBalCaAG7VBdfydDHV9/v3P
fTvXRmf9dd0n7NohHWlnCwGx0VsRsG/jKvxoR7mLtAL1fh2vaXkUgxzNmM8TOHizSEcCEhyl0H78
YtwFXA0mZnwOU1voQxsQRuws77zTbhdrpYdyGeYZ96079p/gfGty2tZXIs3Li+aNF70LtdJbmh7c
RLbgKWD8VBL1rV4rcj7CLnlYp14mfqbuQq5CnEfVEG5RJUuOb7xJpjwCbfy1dsDLI/ut3+F4ksFu
YyNkY4s0TrczBljkv80o2N8BUHz3jO81Pns4Tud+s9GJJZBgoTwKoAdmZeyXybjYrIpM9QwSxbCw
9B8OV5xNYeNZW3BRxFVklh7Nk7AALVmSd9CBj5t2urLx/zEyvnF4v/B4BREfMKxri2MOK5CZgQDD
gN38camP/lRK0dwmAwYDd9PpvKQ2ylQqdd5GPUS6mrTN2Fz2aPGTuc7EFMRn0Niil1pv0GGi9XHc
yiGMu1Opp87rIYou82ufsW9dT2bVmsLE83qeU/S1bXj4pelQBHm9+tAM7GUKHavrqs7Qmd9uOBW7
595fLPE/de4wmLoyNMq8oGgwz3morBaVX7gGO/3rxRUBDHm2Yi/2Fp0prUAuCUEJr51zF8QHxG3a
zgf8UBBBhLiUdz3+8XMPLiYvPexSN2lvi40ef42qUcCTJs8+EYa7eCtNmdirSNsCqlrft2fbyr/9
Fo5fn/aCYZNJ2BmOWXcjtAAYytHZCr1LzwMnr9dXoVWY6K5tQUE6+E7sw5DTab2mWk2xyltW79Qr
13LTw1AOtmB0IRmU6/T5IP01pMKl1R2H3C4j6ccRq0MhvsxYPYbZlrReGRj49F8fTIA5gKNW7CjG
pUo+yzk6ntk8B153EZzZr1fvE0E7Eoij0HWvzurAPGpKF7+ZOfD5vl49kIr2Ohq3YqLRDxJN8tQ3
kR8XKQhgXy9etRIwutFgbqLbZD7vqrwFbrG6EijeRp+AeNBZndqY6HoxRcRafmNKFatT2oT8UbWJ
/J5wMj0YXgFJkC6L5y9ycViliPcBhG5rYWo4m3HCrHd4eFVMwAH0+vegmNGMdK7WAliF9b6Mo+gm
waCwX2Lr4q5iuitWgmW0IFMEmcmG89sIPWrP1Z0wsg/RAfgGm4tW0zu1fAI83gt4BWKA16cyxylZ
bE/nYm7Lf8LmZwNZPD/LclFXtDN8K/EyK3Rib6CdNmXLHv70ccYY6Xy97WCzmDYhywxU7TvemiED
+Kq5su+XyP+rq2Su+uOhJ5lgRG8u0mGabpLhWM4AfMR3McS9H/RWku+82q5Nrb/tOZmrBqm2CI/i
Gj8ktiLKki7dPph5ln/5HZNjwypdBmOXeMJMzmrvgW/fMshZ+YGVgPh+/REO1leYw+qmAirh/+5l
WCSYl/bauIuDinUbzT2nY4Fpma9JYP5q0sAvWDEXCLW0W7pFGldez3NfSMKG04vb8TNVl9SoT4K4
DIJtKtIes2pJGGapafzoKpiLg9KyXieDwacCvky+4xZQEhUMXqLmjLlIp3huA1MtOwjjpJVg5F4x
CGGWD35f1LFYgOV6m0I3vRja5SYIO5VBvNJv9gw1t9c3keOpz+aNjYWRPLibZdrdHmr2tFEXRBUH
UVUy0oyF1uQThhDyzpjvvz+VC5UZCAa/3rnBmBM+5TgWMZnZXWn43bhvCB19Xsb9cxAl5ynl31i1
1w9qqeQ7qgF+Okx3rY9wIcq7wKqjNij57GYsRKSOASMtit7OoyB/67o2j1BlraJsV/H+vRlr6XcV
XMAVxKkh7ibSodDRPD/2/TSctabT598f6QWP6rLErTi3ViDVLUKguE9bsPwxKL83AHMRV+G+ymhW
y1DM+qtBgSPrZ71fCTuX9u1EYt4nZEw17QuIf56maMFkxLW6z6WlX/77f16hhzEH+CxaHMkuPt1E
+MfvqB2bngYuDql2rIuBHyjMtxkNqN+wKnORVkM8B2nCzFDAzY03HGyl5ziiZe63dSd3bpO+/F9y
Xqy8jLKh6rIJM6aeiztG3YJjbVVB1Bd73uqQZ/OhPYOXi7MCVmFBfhL3xVSH+pGN0/ZIer85W+aC
rDoyzrVokq6Ym+jebsuXzlxjar5wBV2IFei0O1lyqwvJxF8YQ6uycW8+en1LF2HVsq4EGuToCyrI
5y0wjzJBDu63tmOVPVCtYYO+XBFQJlXWDbJ6BJFA4+cKXeKs1Kw0VISpQph1zBslj9yEh2dYdOFV
teiPUpNUFzQtvwdNabN1mf1s32XOIpLUTS1ihbsyR2cbB/OpjZpnv1N3rLMvF4qhx5dTn8I7PFG+
TnV8+/ulXz7cG9m9C65qYtrIKDlUgUkH9mcvguSUWPQJZsikXpnIvnDXXYQV+H2OuCx7eHIafIaY
BQhn08DvveZCrAIeE2mYVQU1mzgFfKoAEdV+lILMRVmFHVujKqp0IfR25LwbHyxE2a+Y0oWTd0my
kqVmRgf9UIDKYf6wULKfeCnGd6oEat/r47pgqxfldcwUNn1BLMzJzovM2djX58aE1guyyFzQ1VBt
dheLhE2xvoBo8t1q2ZWKy6V744TTug8tXshtVxjSNQXEQcuzNLG5cjaXVievkwDZLmYozTwUHciI
26FMsyDZv/qdu2OvoonBIRT0XVGHnb2v9kQ8DoMpT9B9vtYUufAqp05M3UECEm5J2RVRMISfgn1X
TRa3+/yukQJ440Cy81ETdsVLXDgstxM+y2GeRhDKFYc+3rPmx2z94JfMFcoCKwOrKjN0xWST/+fs
PJbc1rkt/EKXVUQiiSkldZDYznmC8u9AggSY89Pf1Wdkw5ZVhWkPIDbixsa31/ogg+Y1q24pyF/5
aJcfC/ucgk1LmqchHsxp7LO9o36K7pELeAUGJrvISyPuaJo4teV8JkR5XrBcwGvU4dzJhdmnsSmg
ABHMVZp3gV8qwWW84EgBiS5IwTwJ8nNLQBvOOvJMHruMV9XP7UAX3T5Vm0J6S9LqcZhmcePLn7N7
fzmqXMZrpDEbdNCZpxEITHLmVBTlAdTkAouFWOQ/jGj9NDIil/nqAarNW1sbiOCG9/E4v21nP/M2
1Hb/vu8sQ0Ir1iz1U2Wrr8imfWoDSAB57Tsu89UsAKTbBkFIIQvTHUxUbu+qIUd5ZAlVTL9o3lUC
s5OpFCGI0dZhmQ+J2eFxp24pI11Zsy78hUgEZTAbNU+EcXkg0WRPbdJHN/rnyqbp0l9cB0LaccB5
LrvusiyqhsVuA08rvMaX84HQuL3frCE3OJMrJ7wrDyaGJlz2bq7x9kYamB4sFJgcihiJ0T/+PeDX
uut5qfxyk+W5IAY1qjgigypNKLwrqMj9dAkiFwprBjXAeRiNLw3nmSXTfReVt3RirvXN83/0y5fX
yyDXMWyxDKDmcpJF993yUZ8rSs2Nwb7WN074YGUMi5qB2CdDl8Og4D7AV/vOr9+dRTzKZdOBHczT
HOU/iqB9PwTdjYDqyhx12a0JFj17vi32qRPL+CYCZvmxQ7VnnlaV6NNGdzV8QxM/ljhyca7ZzqrH
wzmGQWhyH62dPkrFC7+twqW55qTeIyTcsVWUww9NhwcClWi/+M1luOZoLdt9aw0y1kV9XAv2MqrG
+uQ1vi46tdYGVXPwjXsyMU2OMmrjUwW1lRsH2ZWZ6RJTk4YhCZWTeRJr+YLhzpLKfvzq9+XOrJ8K
TgpALOapWaPHZoiKNIezu+d4OtNe13sYN6qtnhaeXNZwOdtx8rv5u4jUtE0lQhNSPtVdAUmzrllT
Mox+NwnX7DGgkk9VvJRPsPSxB9A+wSEnu98V1EWfkI5bx2kn+qmv1YcK98TdjDeavrIXuORTMCrd
DihPfIJBeYhstG7VI2/78byEDXmVBwGBG7epPntNHZeEklBgqtU26acmmeQDfCPzA/KZ6sZ6vbLh
uwBNMeQmEtWun6ZRNV+Wbezvckq28wjfyRtb55V15XI0QpVbrtdRP9VaoTxnKPeD6Qg/+nXP86/+
cmKNyiRQts3Rutge52YtTmsXDX4XrNBZttuwrO1goxw1HfPLVkwPatj9zH4iV7qIROuouGH5Uwni
8WDyiKUBPJT99oTQuetWqJyt53jLnxY5faoKWIjGxVu/HnfuuPFkppiC/APbLd6roX9hWf3Jp2nh
greK5+2YaIOml+RhMs1HaoJvfk07YAVMpdU85F3+pKcB+jx8xxUu8sPzxB94Hlu7VjVBkMVmOC52
eJxJ+9Hvu51YkgZLiBwamlaEvqd71KZlAEs0v8afd4VfFk+Hs3qOSp0/BUjZnVYAyZBc0H5YkfgD
iQrmqdFUBpkI61ear09qSrwiAeHyUHmN6rB8pUGW6DZ+OW5N/DKflNehJ1wcik5Lbse2yJ+mhs0v
k4Ivp04m3CvvKlweagvihWyNyMFDkefqcw2d2JDciDP+fjQJF4cqNNaPZfh0PemgSGXAu5cCOs41
5P7peD/hRftIZHDrZvv3d1nhklBAL+eETEuQVV2gxWENGn1s8mj8mZgxukOyrb7b2i447FwUXlsy
VB9/n7IkgG2djnWQbfvU/AySYDziQqG8qg+FC0iRdSb5Okz4h0j7dSjyVzFEzrzWmuMI+H+FaoSF
dDDOkugn5PWbo6aC3jgEr42Ds445GxCK1EH+VMOP7MlGbXu3k7E6G4PXIMPklFqU9Z/xVuuXYAZ+
+PswRGqS9TgOQVavmMVJCcvOqvUr6hUuN1VwOWP2IrdG1vYEic5XbZ/fiN2ev+/PbJVwsSklR1aC
Q5TZNG/v7VK+2MvNK85BCcrvXVLMiw5qlCw8cbXFabtsH0clPCePc+aGywZpuRpnLg+3M4ujn1b2
fjijcAEpStdBR1CfyqZ6eDSbsiklJPQ7YVxEauLQQhb5orKqso9m4J831K96LSiXkBqKmI1zzoIM
zOR30i7tPSWjn1KIcAEp2MnZrt9XmY2h/VkQ8MI98mlewZlwASluMLep6nEEtJBlSMz8JQ4nv7dg
8QcfJdtO90sts63cPsNo5vXcLp/8epz9PsP5OGq1hkJleodM6M7mr1sv8htb739vsn9Zmi4eZTrB
oxwHSQaxnfppI/F4N4/J9CIvp3A6a1wi7juUzKcw2FX3cS6CV9ji6scN1pTwhuyn5RORY/6KEpgY
pRA04odxHWWStnM1fucog3kXN6z6VkY7z1NaVNHrqazjPK1thDxOLtn0U4MP/MRCDrYp6CoD0nGh
J5Mn5jAm4fS1SNr9Dg8MKAperH1ZFCSY0rUcFxizIhBO20COU1pgyjw1Ed9hmk3pIcqTGnpKJlxS
XhR4nF/6+ALwovy8JkEBec5kFnd02asst4G5DyCm+xgtS4tPWqQfNAfZwN9HruUFfCEYgyV0Neh0
Lwc85fs5OwoXDtvEAE6/lyoTMHFplqhJJ4pN5N9T7u+vC8Ilv9q4Lqrp+cNb1Lz/7HHZe4Qt6Q8d
2/xFTpvx4d8/c+VYcGGvYW170fFIZaQL71Vi3i4I6W/8C9fafo7VfgmydWQgfzP3SaZCvOsEZjsJ
3vmZxgiX9TI2iXYgEyqLJpZpJd5Dn9AvUHX9QNWM/IyRQ5IZkqiUBW8DQm6V3v097SBcp8SkiZsQ
i0dmqkIJ/Mi2/N4OEznUw+5ncCwiZ7OK7DxMtoML+hgNdRrx7amE/63nmNLfx3TZAedWQZRkSMo8
kr0kh2Ympd/x4Aps0RkcdFztSTaKeTs+W18duqrp/K5OrmVi3ugxKKDXnnWD+q4b8g1Or2/+vYqu
3D5c7EvsIwSqwlFlxcztUed0PsUM/tplAuseWQf74w7x/Bs/dmVZuRiYQVpmhVq6yta2pEjC1a+E
jb1SwcLlwFBczvtCY9fZRjkcOrme8iX2QwaFC4LNgg9JLQZ8uArNXRu2L/JB+antCVdpC6UpFEbM
GN25TjikCJLyJCKbHP89wNf6/Pnvv2xlwq4RVAMQFQ1DpA4B6cpU7rT1W1QuCDa0MWwfYyEz3uLZ
Dx4gc7rz8r3fpzsrNi+Jfra/lllUT7BhCb9rrvw2SuEcrlOx9tVm0StQM35Iuocm7vxuKy4G1uZw
jwt2IjMYPT2hxBaCHqJ/7dUhLv8VB3098eX5qyMUWIeqOsRJ4FcCIFwALKnIXnflLrMGvjNFG6wp
h6eB3zxx+S9Mu5ypmstsbeSL2k79sQhL7TfFXf5Lb2yApkAeZ6uu7+uSzYcyKTyXvkt+DUlZmErn
UaZXfWFWPSarZ9jvEl9roaMmEkWUsSXv05os97SXX/yminOUtqQgcDYoo6waPoy8flk1s98m7ips
Wehoh3Gpo8xorHZJo8eQ1154pnD1tSx2JpJsLcwRxyAL5i+s2t/69YdzG18VsXVInvs6iMKMBGXw
sPZIt3m17gJSxsK7rN9slCGXJyAMsKyHKiE3At3/Hqz/cstyEanJmhVWD0DfIFaM5b7VU3hYyyh/
hI0Lwnchv8sgLtItWcUlFDb6irVsH7YBe0+hOqbTvAqXU8RGgWfGAMUFOQ60l2tLC4I3aqMOW9kR
v43VBUMYZMyjRRqRrSR9ntSD18OjcAmQKJ8aURq0G0bRAh2TJkzr8sY19soR6VJiig644FEWYx1W
F9RaspTGsZ97uXApsaWtpSjIFmVId3yLQvt5wmr0m3VOCrGGVXlEqBTZVofLUYf9csfEfitBea1X
nMChKspmIHkusm7mb0XVlimgH788kEuFrZLArAecTKatPCC+/CbX3S/h4VJhwQQLbRFwkUlcniFD
MyNbUyWeh6TLhUmZIzIbIGoBOb0fcwJNN878vH6Fi4PtpoLe+AzIT/M2gGBO10A14iblcaUgTLhA
mKGsb8yM2fIMIaXzsxFFHMG2KCU43w51nrBXuaL9u1DBMPWgRtnrFL5W8r7exuVAxm7zm7Z/6G8N
3RwGUtFno7gXwd5mqKzyqugXLmilNdIL/TbxbChYZtsmIyr3bNpZDonepqhuE5aFM1i3AIbPbCxv
4XRX1pqr7IU9TYdTzWjW6unIInNP9tnvZuoaJI6taAfAkTTDQ+pJi+JSrOJG01cyAn+wzFzjQUGi
p6OmrWGTuv1kg+iOe0WN38XXZZo7qmsz8oBmCKQfdzKcvVebS4c15VKGEMmi2WjRJ1H4ujXSb6q4
KBhBICDXeSMZS9SUxoG+kD33295cECwUum1bQjZsb115lMUUp1Cwqf1e6lwULGAtRTlSEWbtSr9v
fYd3EX3jw69MFhcEo1PMt3ja90wXcru09nmSj3OZzpJ7RmEuDSbMuhdTS/esiTqbSqU+t6W8dY++
ktV05bP6vq91nnQ7Xs/a+V3N8/K1Wbris1h1/sC7sve8FbhaWjuSj1yKbcVjgHyL+kqwoqNfoOOi
YYpa8JCLWLJkNttDkDfNIZ5ivzoQeFb9nmkIJR4xSIPWJYuPYzJ0d0aH3G9mumzYGG97lc8DemWy
SxqM8mWHdN6N8P3K3HTpsN1MVb/jEplpbDYHS2rzMOgkv5+Lit7YK6/s8C4Shtr9SSY1Kp/zBiwL
hL0OfUNv3a6vfb8DnARhYGi7hUsWbzFct0lrM6iq6Jez4q1f/O0SYaqoOphwDEvGiq57GALIWJfI
ZB+9IllXWwniMg0kstE7DDhCaij9zOLJL9Z0gbDONCWsvsyKopUSogYyTnvYNt2YOdeGlf4+50s6
dT1se9YsFM18x+CAcx9a1C37dYuTpbKhJElbJXMWJfWx1/3LpR5ubMfXPtxZrHPHpGrtNGd1sL1K
TJEcaD4NXpOdu0wY0nXDyNuwz8wYHKf6G3xhvB7VuSvZRrmIZrOvQ8Ylgdtn3ZyWufJ7QOYuEjZ3
fFzpFvQZD5r8wPPkdVAWfla33PXg7GJukzJshqyQ76vQTrj2VL79/bwv/JLjDeQcooABbU+8+azz
4Q2qW71WJneBMFO1VWeKcgDXEegUcp4dG43X4uEuEVZYhvSXyAfcMEFHFDQ8BFGXeB0Y3CXCtrW2
eT8/f3gx74e2UedoZPTkszAx137v8LVqoAsCV58MJmNPVRh/3WT51q9pZ2HuHeRSV5TbZQryLmnJ
xlda+p3/3GW/pm7CMZrYPpts+EPN0bvQLF7IM3cZL2SO+2oZ0bQazAu13Yfj4HVd5C7fNQlVtBI2
0VlBpvxoWk0O8Gy49Vj9932Qu4iXgaly18JKNRvwCvbEahLdPafw/TZCVwQLSbrGiDxos02u72hN
noq2euc1T1yai4clLDaavM2iLdrvjA2/B3vsV8zCXZpr39uuKlEFmI35+j8KMGUabwZb13rcOTJj
JWW9b7rJ1nh5ivr2sC2rV9KbuzhXKYoKuvtrnU2wOLzISM6PIbF+ApDcNf9rwXtMHMxShtBWH1B9
eOQrjPq8htMlupjRmlAk6rMaysinljfTKU468sqv9eT3/UotBg4NK+2ybZOPQmRsjm6EKH9/P+Yu
0VXPnJZ4w6gzqapgPHVzA7JnCKfmWwxj29dkLpKHeDF767eiXMgrriQsPcmIfuJReFLxJA/V0H/1
6ybnHKXCQsc3ik0W98G3ro5tmnTK+p0ZLuSlUDdK9kDaLO+b9wQGxVoSr2COu+6aUR7unR4bmwXx
xB6mQRyN2qVX5M9dxktsWlI1jjYbBJjkMUCRcBIiY+jX5c5Jiv0xaZuptJmwYXts5h7Vl5Dn92zd
OUzntS0sNLXrbM/jr7bZMjVBLfDfX/5fcu7PZxnuck7gjxKJItQ6Q+9MD5Fqizrt6n47TtzaF1D2
0neiI/urfomnp7EctpMlDXkUdVBi74tH+IFpY4/Pm6FMF27UcIAUY3dR5TSTk+hBfdHObuhtqFEf
DEc40JT5/ATHWT/cHwq2v+8L4QTDpk5j9bIt/j5zct9Nm1eugbtqWQWNy43AvS0bOpU2Lcw1xcT9
0vDcRags39eOlMgjGargwNW9VJWnPzl3GSrNkplhL9suc2MfDHxwfxZLU3z/96S5cvi5EJXcq2We
SLlfAj1/t4M8LlT6sRjcpacmrjpkqav9UoQMslNkgKYVqpP8LCe5+8bZrFWyJlpFF0AIL8BRLmnZ
lB98uoW5S0mGKJdJ+na+WJZ8zNtFp32O5we/xp1JXiDgCMJVDJeOiR944jsjv/PTr+nnU/GXi1dT
8nkpRj1fOnR9k7J6Nv/rhpb46Vcwd55XkYavhYyXCzXUvMxVAYHGufFKjDB3otdlq8WkhuGSrOmy
1/p7b1T4za9jnuf/Lx0TQzZhtpPsLzZoPlqqX/dN4mdmydx5zlDVbWmyNZdJb0M65OKxq+iNXet5
Tvy5pzNXG64Yn98FOtFc4HoIj5LiQsNap3NbkbQSy0sNj/g7YW6pCv19N2AuNajqKBQVON8LNjR9
YKQQaZQY/eA3Bs7hJ0NpUe63TZeJ5c2X2ELxaiYoXvRq3QUH2SbnhtQYhQGCzS/VVql7Mq/F8d+t
R38fB5cUhFvxNAeSTJeRb6xJmyVhhxhiH3lKFlofbEz9lFaYyw1yMSQAw8PhAqekJG0gApRStdU3
ApDnyPEv88kFB6PIQnOm2ftLGG3qrYbp2sW0NbkbE9AaN35DXvkNJ2oNmqCe9iRfLnI15ABnuvyw
0Tp4WuhUHitZ5HfNErM0WQgFiZ/ng9++6krMQaM7HKtoIGexqva0Q974FKx+QC1zwcIeLoHdus/k
HOQFS9UuEHp6XvqZKzG3GF4APkDjpjB1ChIbYu1+J4ILFkY9i2D7hqZlBEQlGWubjnC7//equLJf
uGxhve3z3MR0vsh90WPKUFN36ap4vYHQXpmsLl64aR3lMUcEauZiUmk3NEWW1zG72DVhr73+BZcy
rALahqtl82WN9E8eQ5pwBIjw77b/e8f6y2pzKcPC9pBfzof+guikkOh4BJwbUK+vBYQhT0jotg8K
1lmPy1baw5i39i6crTqxxtof//6EKyPkoohxZey0YJQuwqKgJUm+RqrzupwyF0Ss6LqO9TbMl4Cs
kN15U8Z+BXbM5RDLboe+HR8RxdjqFZgMNvu9vTDOsGX9EgYsAo+mNZxPLkIErzcZf+W5n24Y+wND
rAuF9FePtQBx+SjGs9GQVP/zG0XnUgopdsjvbnv3LIT9dVhf02D0XMKu2pwxSz2NSUHOVloEdOuJ
Wen1NsLcAF0Rtpp6y7H12BjVVe1y4Ev90atHXASxgh1MwRXazie9PosT464aGS9kmrmIHO7mJSON
ri5TXX9mVlw0C2897V5ZkK6QGpvCoFWxDM/FtL2VPHgfT9WNWPFKjOKqqOkmgoHyGITnnHXTQ7Aj
cuBtm7ywUyiOgM/2d3597ywiNoZ1s8cqPKPAIVWVeoFCxPd+TdPf1+dQDVEJ4UByVrL+UQ76OEEF
9MZufK3nnUVUBusmoiUJz0hX/Ajj+NPWq1sP3tfadkLbQLVRXufokrxuX3SWiiPkS6OTV6e4oByW
J+YhxYd3tn2lkw6Kh3LwI72Yy8f2kG8tOyXCM0x/XuZsepg2v4JB5iKyIHmlTSo0naz6kDDxNY/C
W8muKx3uMntNz2e4A3B8NhtSJZtvAa5JfhPFhfYq1ia5Tlh4jpLqXW3aD0lT34horn32899/OX/0
QgHr9fhstpPHWcv7fhB+9x8X2eshfRTD9wU9Unxt+u2c1JHfdugSe3BPpLMh6A/aVKdkPKxW3/nN
bGdJMlUGHSLf552k+hBWe7q1fuk+5pJ6dENxR6/RHX2Zv6xNlWpm/O6xLqmXb1MhoNVkL0M4t2li
1/24F8MtPYwrU8SF9XYeR8tUlRSCefm7ItiAuu6b5+XSpfWKgi4s7DU9y0l9Lmf5OalWvxPZRfWm
pFtWNj+vmk69qBd9iOrQb2q7qJ5tCjnMC6aJmnCfG3MNuFPFR6856EJ6RubVluN96NLrVj+g0Jod
p5LdugtfG03nrDT5ysPAEix4OX2eTX9a28mPb2MumJckuy6baq8usmdJyiz/X7usfrGbS+aVmkYq
yC05b3MAJ53pfl+sZ9POWVmXq9LJHJQXCukaXqbr8NlrJF0kL6aNlWpFw0s7YINtDnZK/OISF8gT
KAmAgPe0n2cxs7SM+hVJbYAifh/uZG3XgFZKEFle5qmEqbf51kVddyMZc2UCuuJssGSvYq3K+oIF
ZJo0hBcqS0Fyjn6j6XJ4kCSYlyoczGWuiv0hyuGIGc2+KR2Xw1vzapBiqJoLTN+/9Kz91seLX/01
czk8Eyhr7FrvZ6hGROlG5zCl2s8ljbnKbHvXzLSM7X62rD1yq94zVtxKK1wbUufU7BIb9lsEbb2A
VZ/VjhfKwQrPa2zorM5wSJKmgdP5eRrX1RxEX8aojC5nPxlg6qJ4atbYrEhvLioQXwKgEWVY+kX4
1IXxVhOEPcnj+lIyBTy/HdY7puV246AQf01rUpfGW4ZwAHMqm8vWts3XpeLhG1hY67f5LG9ZNvx9
ZKnL5CUo5+DJzurLvmxfTGmfqA69qCUUYf0eecLcO1RkneqLbCC5z9s4fKxEN924ovwXC/6Z6YKq
w+/Nx6Mo13Ux9QVFmDD3Xm13xxq+3eVmIwcq+HzIuyZUKdHj+H6Pkv1+wRz+ugTL+AnPAvknivNd
HSFBre6ruYi+rj1SHBHpi/oe5QTjAWInRJ1oKPpjrofobh9EfWNgr/W6c0azYgK+jX4/4/HpCG21
Ku3XinpdJugf2B/Tm+ALylySaU9L295XI7mxtf9XQva3Tnc2ghLuUiMq15qLDrAFH7QC5w6Ifoof
SgKf+MMIIQ9xCMsOoC4Emh5iuK23hyBQ62GWOT8NFUdWUIxlcKQmIWUKt/fhHTMkvKh81vdFPofH
CgTKfYxK1U9Tl8QvCCtRwKml7I+KbBgY8hzV1IyTD8ukijvUQPVPPZXlycJN5vHZMfqiuu7W+8WV
sXKJQTXoquwGdGdkv/eLvISTn9YHdWXvYshZTHU7NAhLePi6m8c1paOMvd42MU1/Xx/RuM+2bAU5
D4zu2ysVwSq5TEdocEuvWwnUJX7/BdNUcurNFp5rPY/TpZe5lGeY+NAPPkEKdY/LiuHhi22CnWNx
qvu2k3g46hZ1o3+ubK7ueQl4mjOwJDvyecswPrKgUqgVlohVaEv17LfSXUXTzkyo2hU5O88Jbz5E
fb1+VCzp/bZY9+iMSQ+fzgjiatM6jP0xCMwCKWVIQ91Y73+f+8Q9OtuyYLbJm+1c9cE0pNOwJkXa
B23lNYOIe3yiip6Bw+vpeU/6NS3KMJZ30BroZ6/bPnEPUFR+LzlfCno2A4kPRcPqOA22xtPukrin
Z1H1PavrZD2He6A/w3VrzOScyxtH3LXed1ZwYOM+HAYkypm10OqxXdwfR11ufgcFcU/QcItVy7t+
PcNcA44vMPCFvGMRb43XQURcuD2Pg3HfSB+eiS0HvFjbAQddUVq/SwxsFX7ff6Afmailwwo2IRcn
FCVDq2Mr9uW1z/ZDXMJ9qHGRhlnkcpZVRV7RpWrUsYH0d+K5uJy4NzZzX0x03s7CqOlrDTT/YUfu
8o3X17vHVrIMLZuGYjkPebhcikbju5PEjn4SXsSl3SlqqaVd0DtiH2Rz6BQJ31Bw4z/8Pt+5oJqO
8X5LtvVs7GKOYRUXFQTaWO+n+E9c6H0W0YhsLlvOCtzAW1w2pu1UwRXB+u37bvfocZ5HmSNqgMrW
i2j5VCXsvU/PULcYQELgCdm5pbyoKD/OZPoMmzW/chTq9kpTQXVXiaC6dGv/VhYKAoTKazOjbh1A
FQfUqIQWl7ZcqnRM+vIeMmeN10ZP3VIAS9e4bk1rLnvQsac1blaQpp7yVNStBWBJKKQqpL5EZfwi
CsPDBPEhv9F09jAVrswaVC1crBz/p4L+/U74jQDn78cHdUsB2hk62YHW+oKufxUHeE+M7eqnHY6n
oN/3XlvqhkPwTV9yZATTzQJOafPSK/1P3UqAguMyEdglOPMy+FKNeG/hRe936lFX2zUfbbDl+xic
2aY/0ry5cDN5hTNQSPm9U7QpYL7ZIJE+9kP5tNb6sbMseuU1U1zsfwg2ExXJXFyWYHiBGG9Oy6H1
A5moq+0KZx7BY97ml5oW63Fqa2jL5LtXspG62D+rc55D6BGsEdHqFI9mQyxQe2XqYdv1e5/XDNKd
Ad5CL9YE66mhKknpbt769bmzOvexTfYVq+iMN6PxUST7frQ99QO8qCtvujXJYqaCJOdxhxu7BRbx
EFrpJwlGXYFTW2woyYce47mHneWhKQVLp2IO/DZcF1eum55UCyrpzgOR1WEg+3HtCpJ6dbvL5G95
jHA92pJz0DRJWvL4i2hHP98Z6lL5Qw8rQ8ilJ2cdsOKFCtiXIBo7v9no0srJSEyXILA+R0X5VjVs
ORmxzzeOUIEp/Zfki0srJ4XpUaOvonMQN/wuho3rGfxyd4QRjd+FibpwfteSoFqLMDqP60SOpKPb
O7n28saFnl45kv7glve9Y7BBj899PND4Cydx/HYxMkyLXRO4t5TNIWKorpk7Vb2CHTt07Aayvd0K
Pr8eocj9fYRyjrnjAmWQyhh2J8pheRNTFb7kSBXdQR0xfE+srO7naJeHCaX0jxJmzqAnIeLtNTld
WlYUM+FzV4mzYLZ9gaoO9jQ0UeJHR1EXv4aQAcBVFYkzX9SnLmjeEiSIvL7cZa1JgCnzHMucAwOv
nD3p1kMeyVt5smuz04kI6kSioqdbxbkD8hultov2A4168oboufYLDFzieqQCEoTrJPBUkG+fkynZ
TrEpbt0nn4/pv6wvl7huQojA1hDgO2sQaW+qLl8fS2ye+aGb5MAOYduj7jvi9FYhX3Tl957//gua
AfRompu9E+dFJvLYYFDuC6ShjrBz0Hc1wpRvN8b9eQj+9o89D9kvPxSSvRrLBXQGNROZ3zY8KftD
29fkmJjeHhrINaQbE83b3IqQHyGtS6vUkGbCCA49ZF3knlcX2gv+GFUl/6jFmr+rqk2+Bng9NCnv
Zob1aENwk/sC+AZWHc9B7eskNMXLcgzy+9IMyzsjtvhxqnuYcoV5HV2QtH+/lzw/NUVT3ds533qT
Jmwm9xLesPcdC+r3hjVB1phoXFIRszJtjB4+5hT5kBudc6VvnreqX/qmhhi70Z3az/VUo+SM1Osp
1rdcY6+NsBOcsH7u8XJQRecSq/qe66G8E5Y3J1v17ZtBb+WNwPM/CZ6/jbATqBTbUHa1bHE0oJA7
fGzt0kEZCbRiukCr7QTCuP4YdUP3LVw7capo8YPQiqfEbibVwBDuh2JLbkCBVzb5P1ha3pEqR9XO
eWj27wPp41RZdK3XcLk4bdA122Y5MoZ8ir6sNjXDeGNfvzJWLk3LgrwqI4PgPQxqGNnWuj+E4QJP
z50nhz6UfokT6gp8wlEi0kR1FENVsUOgxvs69qyWon+w9/CKQo12TM5YS/HPNk7UXY+y/v/9u/OT
K2vF2eKnaSO5nghHxkrKD3E4rmdWRjbjZdychjxv7pY22c4xT5b7f//itbkkf1+dfThv0Vx1/Fzi
8fPMMVWPEJ9Vflcql8QnRYd04Wj5uZO8P+u6JmmvifS7PLgo/tZELMTrBTvX+1rXad8gIsmXhL7/
d9ew5NoTqIva47m5NRoPtucmjIqcH4oShbT9oQlZwGkqiyQP3+zLHA3fNV6RZZ2We7nuJqXlEoQ2
1QkVsFbeK5wH7f9zdGXbcepK9ItYSyA08MrQg2c7jhOfF5bj2JIACQRi/Pq7c1+TtOPuFqqqXXvI
4QHqGv6kQO1ZumKc4nnRCJDgEqSZo5/2uC0Qt9Wlb+H/j2AeNpCYvtXsM7XlWOLPx0PDW6Y+1XC0
gKY2BYedOB8O27iHxKxdNe5Zclawm4iqifQoFtsym4tduZCVppCCh9qPZ5Do7pJ2b+DZ6uB8vwyO
kSK1mpUrEx1mSI0CnAWk4FyQ3MzuuobOz7EhdVqSw+g1n+tWn6As/1YmOv7WC5jg3Rya3JMs/KrF
Vj/0iA98t9k2P3rtyEkL2EesR22b733axz7vNt7VjyOCNH9bKUl01j3rukcxTzge+YTuz+KQmybK
Wxr7x8y0YzlZ0uQW6vZC7e0iy3FmFrMu9XcmNhqW9X7IW979GNojvcvwHqCs12ErsJmoSx61TdE2
s30W4wYf22T04jTg63wihvDlIevqrS9q5tgjzDTqxwgJtJdutnGUzzBNKNoD0mmgx1sy/IAYCmEW
2ma/o2b0uRSKJwibSn6mypDPOk2++d722NOZ8Y1lUvW5STtiCrC32xL6KVbaYZrKMQ3zqZFqAgHT
RDVWuaLHmnqZhrdh6hKYJXUadtCjzpL5suojIY9ZtEECh0Qhv16asd7oT98PXlRR7/D6eWfbvy1w
6tpiEdxevOHxFV9Aj9/SNZC2XYdVyQgZREB/Qm7gYdq81Uquya2Y2mzXFa7NvglF5Drp7mKJl+bU
9EtxjIo8GatIiphql5xq1VuYjs9rOkdlmNZeXUPbGf3otnk8GZz3u26HVexMhwleoGIQpZsMzRmG
Ele6zo7Ds2hlR05s8oKcHLaC/NSwLRvrcrAHMIEcK+x+eHQimuU987XXb857Th57GR+B5zU6R1I4
7Vrf4jfxXXQGeJgcrjAORI4bnrq5OyXIahxPSQRr8I8lLOZ4imoHAy0D0dzwG7uBdoWFYk+T1ecJ
+AIL4qqWxd0lCeno3QZaiPk0h4rNXWwm/FOLz4Q9w+6LRPmOL4OdtGGOn+g0ZvKyunqUhSM16N35
QGA3VizTnsl7ZNNk6l1AmTKeoDOj7lH2eEF52D5SLl+3NNTPMMsR9ASpFV9P2g+p+Wq5m8CkwXC2
qMeB4iCe5bws/KbvhwZ2mIM1wBsGNYNjFuDEvTy1clZVM0Y1KFVe+UXkU7au/FdHKR3e/Q6P3WeZ
WoaOhUg8nukcD/RyuFRs34jmjZZn2DgbD+eLLVJXaicc2Vg3jb4GrofwRbOxofeSNG14b8dskxdK
mYl+KpsOaCD7SWwSfMiGpoUU61C/4VVufho8QxhtvtJIugcjyDSfm7DzuUrtRNxrJ9JtvhcxzvWt
mG0kKp/wffjFwW5hmDQ7jXMMP6HsPLRz5u8PqoK+ZE1j/W9yyMTe7+kwqbhYRk9mlcPNkPKraEJw
f8e6+afm7KHpPDdxx/pLt9ld3Q4QPMQXrjN07lBRbd1x3TK7rKpoGUNeXSBb+u92nREt9wvJyH04
DbMf6F2C22hnVW/6urlpDQTNvxa4B7Q/LXcZT3LnVgRW5kl3gDTb4a6w1w3vqXkeofztqzqrJ3Zt
XM26dwS4TuJGw4/3ZEbNunO34t/DreHo64rvTvrnOoGXX5c3cZv0F7QxyJoumVtIdyFZYzZ3OjIJ
74m9wxfzEPEUXBxYcc+Wn1GIoNqLM2PCde3n1X0J2CHzS9IPCbIFF9uqfBr5OJbD1Hbx32Ncovls
EZYEFsM4imXPuWZRqaYY6dkFsb2fP/pEbOTJda51yHhIYVcZYY4hXgGm4oCRpi5ryJEfcY8ClTFr
6j+KmzV6ET6O5xvnud7Oqe2EvIvbeJGfTY9UsZ+hTZAJ2MA+vP5N43FN7q1IfXhJGxzS7yWJFnHV
IE95gjClJE7/pCQJ44Uib4rcTm7ZXM6gt/NfYlmWXed0wSbrl0jMFJ96A9HSfRsI3+5WTzEc5d2i
ZPsxh7nOHmTcTfp9w4Ow6DwV61T/lLupo1NTrwk/JWLf1J2BfC8qPN1jpkubpPQWrnNrdG7H2bPb
FRwy8wHsKOk8tMNIfJnKGgmXwFkIign5hGUoMSX+I9u25b+HY9qLOsUqaM0Tl4xEVAmPWXtnEuQj
mOJQii9/D+un9qNxrAkf4TCRwHiG7K6fspetfqU9OJpfc2fo3pejjPjMTtxQ4ElVCEMs71qNW/Y5
QSropC+WEC3Xok9C8JdZ+42qy5DVZv+yEIuhPBhG07rajz6zBsljfGBbzg9rGC+FNoSleUiGaLlL
pDd17pA6LlBt63oaxpyPYWRxBVYel1OpqWN9ehYzGCvvkyHrxs4rrGPMku8peOr/NTPzYS/4vICq
ZvcaMuxc7k4tPOcuRuwVRLhmOyPAt5/acw3DAhWXhmcycjeA52f6nCwWSVgF3TLuPxrr5mHIaRtr
c9PrQPu9SE3c2SPv5CpaKIeX4eClXIITusjACCLnxkUwncsjSxt2PZBv0V5E5OLlm5GBi/OamGg4
a0BPsmQHH5FIL2yDhmkzk2bmFPeiVh2WMkjTrXizHPu542ubvEe1dlO1zTL9bg7h4i9hF9pehg3O
ViFJk6ILCKRJoo2RnLdxk55hN6/kbaYSssHxksltv7AjpjcSTi876vVq21M9Rgv56WirjopnUc2a
s0q2FlmXU7TEn9Im5JKmcdqcJQy9m0o5M7GlyBbYmd4bTeIE+eL7NnUFULoEXF5wfJ6UVU7+iO2y
eMgP6X6N5tEhz2bmRTfMJLtZjArnDG3U+B9IVKCN4y2DEHAd22z1Wa7dlolKUgnecX7AP8ZdV3SW
uDVMY+Y826BplGBAO5+jq1pTd97bkCQvMULmVXSigvjtxvLeNM9RPLH4NmVJgnYNjy5yUCHEd5n+
oyLqx4s04iYGu+eqE2So4YbN+vd1yKL51k9Ha8pG7Im8sngaJf5uctGE9DS4GP9p9xrqx2PRkb5B
Z83p7zCicj2CYm+Tl3o4SHtFlhwOIAc7EIuN0LBgzwht8PhNZJse8wXf39Y+H5zBGHqy5i+WTiiG
TX1cFHxov4WYNIg76+KW4Yny2s13YtB780ghCmaP+wZw98dOIYK5QCVgjc6XTjN6Kzq67yd410z9
VxbHETt1KhD5ns5iXn+wGTKrH7WyY/3Z4HdFv9MKcej/6iCQLQG5zqH542GzpodxQdcFgndGuMs1
6QykjVO64/kdp2WLCyC2Zs97kgp1lcC3T83Wg2+c18tgzkm7iAl3xdY2jzWfVYSOsiOwAwap0GQW
hM1qkRKO7YwTmOEWxNgx+jH33gxrhcVEzYbLvzTRcyYkSnUQtcx0MSLUiaI5O5j4Wzv4KviCI26Q
PPBlZeaabAfr82RdtvNh0+aHaKyCG30rMMed+qZPjcxXglDa+1SObtB520jrH5K67fo4nzlc0lGf
ozGZ8MVFqjnu7RTruS+aYd9z/HkEanPH9Pw8oUDg+oOMpQb9SU3GlXQft+Evq/foGYl/mN4tEdOt
Q5seDtxoyXgAr0sj9YpTG6e5aAa+XpHM1I85hNw7eYiDl1jG1hnL1B2Ha2qKlmFB4FeFH9xd2g0P
8asWQ7Zu9z6LB/+09kj+LLu568gzGgVDYGTQ7kGdIku4eJkRPspPbuSzfB6zQa/naRb1XSoDTDsy
ps5ouVQL4SdpM3uGAIrGjwfaQFsNCc5VX41w+Jj8dWE9Gzw66n/4no6XCGm/jV++p7UJ4s8aN8nb
yhP5heEUl9kp223P8yWpt7kc0pH93eFlVxisEk9hIsleF6OsVeoKXD502atmhXzWn9MZiKi/Kjjf
+woDftbKMp2RtfuqkY28hhIb2eBVGaWHpOaUzmMyP7FsWpMnuH5H78avEmRVhclAFnR3ppVvmIxl
uJ3bAWarsOqDibcommjkiFG0gFZTVurUBZcjtzHc642Sj4kimnRAQknUJHWZLEMUi9w20OH9RoZ8
tJYR3dzcIpthrZd7v60NnK1CjU52xrqLdEk1baoe/kNOtFyrFk8Ee5F4E/NN5sXKugIrn1A2fthn
0LZkj3zGiP/z+HRBxwnG3aFbPnrK4vi8y3/WZYXYojF6wyVr+YjZNWr36tDwj1rzbEy2lOUeabXz
mbea6ft9Gym9rLBrnpHw4JTTeVAW65bpwGaC/YANWjveWZcieuMK01xU0ppQpFkiYicPwAhuePfP
3jklQ1zJdWalo4om5diS7d2sMjqLJEkf3bxHURkhUPIM7J1+eXiaDKfQ+OYeZ4XfInwpwxIq7FER
loFeLd2X12bj/Y9ZsBbhTCMwjdIByAx5jG3RnhMaiz575Wm6YQ3hhi/agOMDaB2UExDdjnxTGX+W
C0YstCRDEccYC88GNy2I4EcKAf3aPk10xA2/1Qe9Mb0db/F0TUjKg+cYgO7suLaS2AL02oDue10u
jAQ0KNuIRIRd2gIapvHcDIsqYzCjLhNl/2I/6/WmMbigZLz0xWB7dh/HAGxiPTRo2EBLl2k93iJ/
ilRiGuPcd01byISuBcxh+/OypMP7tEy4tPouKZtaxBWvce1GFoxGKtdfY8hajGUpGqeAkfvoJlLp
BnfGnIijaAMSY2QPz+edAvBAasMb1UvAkYPsDBdFXUXATxJ8BlF9Ci0ZMTH14bpH2ydcjDm6RoWB
zQr8PqZvtyLephqfv0riqbBt8LeIAUkwBaTzt/c8/jl0uD5SEy3vXT+thU9H/gSfy+ZnQ5v6Clfa
+qaR3uE+8RMyGj0vQHBU1W7ogUaUW1VBs4W2SWc+uoBVOZe7b9DSce7Cf/PeIB61hnipAU/kFZpt
bJs4VScJd/dLO6AJBO19O9KCRba+xVSN3g7cozMY1vwWbJN+yBmuhrPqFw4jckqDrrY6lfbWzWz7
A0okGmAMt+kTAgwNxn+xDV+QLpDLlEb7SwrbhXOvxNJCcIisGasMK1XjSdVRP3y6ZZW3M+fTD4V8
IZz8xGCZwoEkaxyGk2dqAwdqSC+sUbY6MoqDPlp36cy4I3w1C+vJIsZV58TX+kt11jw2GVW/+7Xl
ebJE1lZUx/1b5+ptP7WgVvIbQ/r2ZGzgcxmnnfvBlBqeh7RjH3U8mG8YX0bw4ONozDIpfx59FNF7
yqV+XEZXX9dEZ1G+wfephC0MeoC9nfuzwRLoI+Ae9Bd+AOYqG63qc8NqWMOmQ0d0gQjP/VJnsdJV
T6JozQVpm7gcemSG53Ja9hHQUTO7skX5qhD3ucfvk91Ql3MD2vhtnIojvCUsrOI2Y0tkqg5zzFRh
Wkc8y3Rk+oEeQt3TmLczXK5FBxDJ7p+E7Padg29wzyPRHfjuMCJirFyAJ6BORlUQcvwRjqSn+TjT
qfuuTdMOBUEPhVzeZOMQdARkLiCucnpSMVrMcDTzzT4nsEZ0sfTqAduwoX040P6qqg2pekyTzGXl
oWB2jt8e/UUhUeo/ON/EFTy//pTwaPyuAxkPYJ5rfQNljRY5gqoyVuB0NKroCGweiwSSr0cqVjxG
6/LP8VHEDBY83RitSNTdmBjzUWSZLOZJDBYuCg31106g+lXWUo+gjmQw6CAte9aJn/h9NAb5lwjj
dMHhAYgZD27v72RIBU4xNgCkAiEGbYrAt9pXndzDf+jxpl/wx6y/ej9SlscyUsj8XVO0xnp2C7RY
G6bMYl+yZcbDMpHfpl/nB1wK8cfo9fo1Yi33tEpI93NCWpzJaD3C/bpm/GbVSn/yLrA/aNnEL0es
wEym3BLd7qvuvxHIxSOQ7NO9KRX6pIflmPRRpBvNbmM1JbjMw5S8tMghH3KC86/zY+nUbYIORBe+
ccl0qrfpcCc1pUt/5XFvb3z8DwIR+M+yHD/CBfSdFqBG53VXUOgQxS/EGaRdqdgMmU8CiR8r5hVm
rQ+BkRZmgUjlbI+naRO42WSK++/pOOY6+r2hq7th4xaqdtYwQTjIBsRVZqHNKhA8wo9kaJAnQ9JN
srymtcqeD+xaL0A8MJvhUiQ1gCHZ9Xc+EOIL4fYIuhiP+0L3nie/tBqyxyPZ+tc+NpjADxHqsUiF
BvYRfI1sWZSDbfI/OqQzf4bQzJeNyCmtot26F4q8hv+i3opzP8pgbmdP0f4hFridLvtqzBuSdulS
Esyzz6tX6qs52q69gGJ3zMW4Ado7cQvTBMgRO/veQYz0COmzexgENLNVzXo9VsAs+FI4zCDqRgGV
ny94RXaTgGLkzlTEvClTPvb4nojxqtgkGYeKcyh8Ck2ExswBzkcow5jS52zd8YXiZ2ufC+2OR2Kh
HMp7FIv6tNENJatPe+luV9WsH4ZN05j7vcM+g/tUnkk6BgAo+44mPJ1WaIAW064C4KzSpYZ1/VEZ
uqn+xhwdntQWVI3kis9N8YohrehqMmz4Vhdick3w0X1E8wrovUNjcp9R6AJPNRmm/Sratk+vLkvF
73Hul/ZJcIOsirk9HB4IVDburwAPdFuNAgDZ5Yi2hRfpbOVtrbcduk4vUIYcX5b4Eb3XHjAlLEEX
ctmIwQjXLGsJecK/+pvUfZZdVFDtr9QQPTxnIdbRs9jjZC/QoPfbOUKQXTi1u4if5sU1H204MEgz
swPOhKFai91KnMafnRboQKhkk6riMEACRSBQmO9T8OMDZtqFbKXxRjwOTbT8GcNs6IW1fVZhwgOw
AmHt0OX4wroPtjS0FMfcIApc7osuHUdnMGIw608yW/V5hNmByFvDos9jEeIeiITk5536/frP4bf5
pMNIXpZRWcxCY23vBoJc4yehKbkCgnzS3UofY7j23sQYu13e7z2cDcakFgAbndX07KYNlFVnZvU+
ZN3e5CSmyxWp501aJGZT5yNZNUbmw7KK+GlEg9+vd0PapJjS1835km1MkXMk4uGXH6YkK9H1jj2U
Y/08nJEz1qIkzxjM8qFNZNUDqMxy28eNeFlSPdwjh7EJ+YTO0iLizIYX7WC3hNtltec+7o6/ms7Y
Cnc6W9OHIVnGUGUZzDZumMfVD5RXortgxk3/HPsiNGsk8bD7ygMzqS43fvRLhRiOrLm0nEheAB2l
9gQzRLuWjnCTFauCjQ6fVo6dx86hy+BIEF/ymKy4UWnqsgcmo62IUmk+N9q2C2YMQ5ZTQ8ZewD53
Q89DdnXiicsaJKlRCqR5GBTJle5tuB5u2H3p+l3LvOuW3pbWg8JW/Ys8uMJHmT8Ct2Zl01H1IOsU
5yQx4o2HBHiVxJibw3iqtm8qChPL2y3r0Oo1WTwWW582bcmwbvz3VkACyddsVj5fYxrOUMwcJLcT
7aqNMftezzogSn7G0K8niz3Lko0v89jv/zEyM/jaWCwQinVEy13NxuAmALtckietNv7aHUcLB8x6
aF+idtnTBy+7bcewvsJmq8dqArnldbQBHQVFeTj38KOnBR484fJpqE2UY5W2v/TK73MJTB91IJmB
/+UBCcfhSlQnPlSmW/d90GFtcoyXQAvI0ONDcjAUv61H2iSFc6kDH7fW0fHkuarb89hHi0eHHLI7
cPXDUz3DurTizkhZGpDWQrmJrD2KsfbqZYOucil2OBy9YrM2fg2x2GWFXqq5sC5uzqjzqEzK2xsL
XAwSY0yN/zYLi340K84UrGL3jt1qv+rpZjfItMNCDTjDZVaZ3aqu2bsPD7C7Uj3CrNaUL+/Uxvvf
HYPNDQB4nDq6b6/wToT6rYNUVp7a2qePM0abKx4ts5Y7TX1XuBFyYUw3naAwDqTR9Br3aeBnbvtu
uP6jyO8FlgPrg0vBC7jFAstl/+3bEWMbN6L7xoUx2q9hGPfP8dCJOq1kiV8bhe2YMj6+grnAb+c1
ruHEPLDpvB21QYeOZcxX4CNOgZJbDPoMHQQWw9xj7q1hac04gL8FSs1Xua6PSc3S0rK0XS5oEPq8
SXaNnsKHv1m/Tcs9bKldUjmujts25clVejrehdWysyYSLu2A5TQD5iswEMH7fLv2+KIBkPYxRlAx
ocChmzNTbrd0BOwAuLToDIQSZ9Drk78aaTtRvkRYzkCrtXwvUN8aXPVLm/fK1G975zeB4zWJvlTR
uODiWX24Z9Fmvm2aoQlmkMGxHMtMbFmEMuv9EJzvL32Q7Y8t0lhyQrL9c0NpQzGeDgMAc0uxCPbS
3dQ2i1/2iPZ/nY5ItQxJX8UEu7IGdwwuOorOkEotKtjXqJtjmN1ppfjvYxL0aTI9ML8MYqfZYsmT
OyH1CbAwQlRXsRhfQsvoX9o2wySmDiRAdiOp7wfTo+Vd2i18LE3ry3pkDFUl6mw+yOQ41Qb+uthZ
qRpp81lyWYVb3sQ2z10RECGSQ3Ei7lcrhgvdkY+M3Y7hj5jAsO/G0qxwHRsBAtSKvk+dWU7BKvUM
5oAsAxdruQ1s/TVH014mWDm/eBF1j5bBmx0wZ3/Roo7e8LSDLkokOO1Aw+LzXI+kWicACKiF6txR
aLrA+6gxlkglksJag+fSHg4t3A69B1/1Rxx7mB8w2WN0M/PDaMH3lDX63iLGauuSTMAAyKjM/Uxd
kgMS3TByBlgVb2M65kivNSWCZWi5W/+ygBVSJhRCZrYJdrF9vV1SpIbhFtn3Owwb+2nDE/G0sMhc
QEli167r5SlE9jjD86u7Cx3LKsSNfDoIyQu8FJLoYayRTdO38KTee7OXfbZlT23DyNtq+qTEYpI8
AtTtHgZj408cdloeqe4LSpe6LreeYMuhEpX3VJO8dkdd1e3SfFAFzJBaopAGFutSqGPCLR5FH6Cb
1QA0zQdyXe2Zr7U8LRJ8LJyL9K+A8H/W1UEBD5YN0gSetTDhBEQaa9F620o6ivkswi6i3NTLHxjd
Appp5uPq+/QvGu4vr1b+ApMMOMnD1Odha7CzWoHTvxJFxBlr36Q00ZZdZTZGD9PqP/jQD1XrNbYr
qs5O6YTVHkaQBtWyEekrkIXpDNCqvSEIUzmBdOhRyPfmK0lDfwEOyZ+7MbxOojNvHeFpV8zoAaBQ
mmqYo7btbTBBvsSdEeUxAo84RTyzeavHLMn7frf5HgQpaxd/QtU94fNcWHlkowV/Re9cVA6eGWMB
JovLs5Uta6HBntAo9pAulL4FrclvQT0hYOg9aeDh+aFXRzf4dAvieFop0UfFrA/kBZ3XMKMQtjzC
PubJ7w1Rd3aeEhqddg5pFVCpENTB8ABYtvxajmxzF7Rt+/YDUGrTY1m1j2n2U09L+snavdePRG/C
Vz1ip8dvJIkfoc23tWVDqSftk/sjO2T4kMaT/gYfN8xiWAImAdbc46AfE99yeneMti1Ttdjk107j
w98kyF/GupGGVfuXDJKyEWVviVElSefj9SeU49p/yWjlfs8dEm1G0HnxF+g2YDe95gHsHF3MaaOA
6e5x9t8cOvTQqZDqAevPNq7GxdX/9wJoqkSE8KrX2dh8neQYVfXim70AqCvQWqYB1HFUxGDxc9nQ
J/pj922KnVeNpMfuwajav2GgHNAjdbhubGG6Y38jG7w9njMjV32CrWRMiqzzwz1AlQR0hrZuh+8F
7D33OjRsdy9x0mxjkRkU/q2EZ8yIsGA8rM1dPw3eFlkMf2vMnVhjpTnKsnOPLoQDn7Q6gNbm7Q7A
uujWeMSqgSJ9y91kGU0RcokEAfU7RP0uH9FtEfO2r+wY8mNGEMubcR6HKUmweooruq/JOxavMn5q
AbKobw3z3e9ZgIkNg1cQ1U25MCIxzfZAGK4IcIppAaTpiJ7Q+gRVTVJHr9mKUwL3+bTVnoCYYASE
8cozhpSBaDbuJEMwwI0DW7bUFlLLefsRNJYzpZnAekJuLxJ/dnBp+7BZrH1JTebveB3A4Kuwz+sR
TLx1Ws35xGtQH1D3w1hldRzNv1sWufUrA6QkE9jWjhsiDZIZTupb4VHWgSmjPBks/6ZtUL9oE2Ej
DncuKqOrHfQkbdkMoJvddAkoRy2W8Vmo77Od2fgCvs+4X6cxmmxfisnK7mHaxi07C93IwV9XESu0
RUry4790ma0qVgLxO0hoMzZNpbXwoP+pAW3R520m++DLbRIzr2FVhZwKuJbHB3uIDPpcLK0TMDRI
ik9oyVkNwsCQR5Ha7qaYCmpvMZNi2s1dAqvSv2xnjE0nunBzgP6je0AWt7DVUP142swCDGwminf3
Hvuw7hMLLHf8mnBhse8mDgSLSW661ZALgQw0tegVBLhy2G21eO9lSKyRcXXE3DnMTjpEAf7hRxwB
bThbfJmqu+I+wQB3ca5Pjt9ELWIo6RSkaV+wLNjX/kGSRFhSwvvLH394rPj20YlZt9hw77z7swER
mP3JUKr0aZBm80MxJezw9+rAAjsfMQSTcgM8YM/HP+eal+GgaE3Bdwq+wD5UYTKCmTOBKLSBPiGH
b3HyDby/FRWevk4upQz7eA9WeufuY4bRrD+hlgrZ5fXMMJ/sFPcEPmnbDX/wMDfpPQmJ8blf6Zqe
4iZoPP2tp7pY4knC/Stk30oT87Gg/9kC9lyayaloKegF6jyk6uheaj6hXB/Ejk+4THhzxXLLsh+t
NHP9uJLuf5ydyW7kyLJtv4gAO2czJYPRKSLUplLShFB27El3dk7y6+/SGR0k3n0XyFkVskopKUh3
M9trb5vHqyGhU8/ERI17Kx36ZgezLhJWcghqk1kFv/KwrMJocUrFK5pRVlAyqtF4bTizu4Sfv56S
AjS6Jr0mcBLLM7fplroMdD5FtnnyA+LL/qWcZQsYLSCgMtbWgXsRiNT0HEgbziH1eoArqwvrp0AW
odFEi8cu5d1cm3ZPmI9bv+VANtN9SHuxxgijvrriBg+K/erw/iYyRASOnGnZpB0rdpaIV92N2klC
y1yGiP5hu1+7Tm9dNGPw2OKyZP76YEC9iD0S89xEJSEdKwXJou6UraYlTtM6zY8ktuaokvlqVBEv
D27Ozl6eVGZo97upPXP5NNvAtnbrREPOcHReXxfbmnuKY0KT32cr7A6jhlhzMs8/hc7I2E/AlsZ2
VQtWmtsmrxKDjJIXvfCZYIe2J+KQe2zbdR0UQCS23B+PLQ+A/ZJWgimRrI0ar3pZPwxuoLz7gWqX
oiUfpwW1sGzOVVX424kNi/0JfN37KcLFzBOADfMNK9n8nPHJEvyr1UpieuNBg/pm/9TDCPi/PGbz
P9KUt+XIThzd7kghYjLom5SCJx/13T0DJcyPbuGuDPmbNkijSZjzTVdGWd2VVd5RbTjN9OnK0Flu
5hLKD7S85VeT+k0VhzLN3aibXBdVL8MnYkCvxjpM5yAu5zJvuDiEf2TMyD9OVMJITXxYWVRsRn2V
deAlbdbMBxH4S7lThWYMYX69yJ0dooassv/INbEx8YCczl0xy8xnFGpXr/Ywd79rhMJf7B/otueN
lXEfq4Ht4LGsK5Xe9X1lkPC/GnO4T1HI+wRwcpO7sB0aChPt5O2NNUqax7ZgiLLH81UaTx58B2av
rep/IMl9ccZf4/ohWpZuYqK/5BLJrsrMPkWJyUon1sUEASdWJ+yiwAqcigtVmOk9A1y8XhG8azX8
sUaW4yU5KAvFlhlOYbVrxdpYB0P2hv1mdmmnXnmrfP3lf2DApZVZ1fchY+w+4oNr/N9DKKsfhdUp
i2dom/I9KdjSu4Mh46ouBnxfXlgpP94Myz4CKJVko+QMFsahk4+zZyuGmz2oQvGQ2Z2bPTGo8p4Y
wVbZL2+gpzCncn7rSE5+xGK6tLHlcT5gmZoGzn5jqo2njLPr0U2XzI99fxZB4i15BXbqK8Mt7nQt
nfp75cqW4zLLDXFkB+jiH8OAkdHe9xiP7CG82KRO+AOISrMGeHdEpmB8/Lo012fFny59pNfO5Vzy
3TZYh6SYe8KunCxT9kuzMNxdDrXdbM6uwrj3kI2dGSYuVBLP1dboJs7XcGU8ywIfwJWItSx+d5+v
VZ5+1KIuxYWB0JwGsSfTwI0YIm0qcZTni2uQURrfN5XuT01XOC4idK84l6YyHM5jsOoXOWwqjwxh
D3kUqgbVoUPiPDTrlJ38hpP+OK/ToCPGpl6BwME5dCfXYbPvwEfN6rnjVgJqb92VHy+TDCrfxDZ1
bqJDMk8SZ9Zzv9NbwU/hFeSPe1PaPoeL9l9MluZ9txVPcjxa2jT+rKzQ4p9Fm/62R6f/CMzZ7/YL
CtZMYJBcsqTeGB3HBmWZ99Pm7DPyaGIvufEUaE9sydzkg3p1cfYb+5pksfRXS5nhf9+kmB/7zK7v
DEqdp0EGCgaFTJljU6diRWOY2G1uGm45MDj2V3I2oqluVf7gqrY272cLDvVSp6NxkQ1ECzdnu96k
QVkFnV1W1U2NOZoK5CeGqyav60T4BkEafj1uArXcypyXFm7u1Fmjlz20TZ/Hmi4hkjTTc6SFFx77
Fr5zbg315pj1EEZ1Zuf30iL47kFwKua7rRy7dzqTDABAuVRdHUOc9lo1dV8nbadxGI1lVeaxGbgL
h1hrh4SyOYvNGRXk27u3Wl0Mtjyw7o8MlId6GMzssZnLvnsO/C4vT31eq6/an1cl2laH8dI6O+Jp
8cYC9toG8DvkVP/NGPmsmIN9YVb5TEcSdonq7fnm2q24ZjJVp5B6AdAiNGznCaJlcXc0W8PwutU2
eKWvvaZ+KWRqtkmRLRA7FhoME0GdDtnNdELzvrLMVqAwVEO1z3TaBMdWzqK4APGVDIhnNaZ/kBTK
8V2FtexeUmdDFaKQGvkEtma4pgxk3T0M/Bgwepwn/nAYO3Ug3gruP8vRmI5hN876VEP2PpWTXdl7
acu03iENr9mDtaVI3bkBjHlrEMOId2ssevPI6WxTP23GxGMvq2wccUlw84krAjc/RFvYgIolbxVO
eTF4UZtuo7o6LKxpjm615RsCywjLyYx8Owyd0exrGJ+T0hwVUYnfYo4pVMfbYAzTuQ8IxGu7LnsM
/aE7j7PtqSg0PGggY4We6tFaRCLy3rlm6F9xNxmuvlN96jhvVBSrF/uG2zkndxPbn1LyFr3orS6u
9WKrjwHLScZqLT1nMe26Xq/jGHrwFVwdY4wQC/nHrm+rvJtQh3TSKGM4aTKG+TZV5z+I9CuI3pic
6bayLPVHH3rywC5GE3/S6CzmEYRf9PtQbz7ZvhtFctx+TXnOzDLZpWam+XZwrSGbfwehEH7sztpq
46kY2xMYQv+kOsPNqTdXdw13ouPqisHAdP4wTxsUAm/iSKvmm39AJ5q4GTu7SvjLlYvcoDznzlGG
DE9Do/p6hx0s8+K0ogf/yVM9fWTbOiZwXtgRXC/t+kRaDb29Wzf2vLezQVIQGsu9UHOwL7OSPXjz
NBHIOVocVrtOmeNBbUP3iwqrSmZR6YtwrWaPY3LaLZR3lyljrtnhOfjQYVfyQMqKGMJNdjt3GJsH
q2Qp9qFmi9o90khzzK2luVdG4SScZTaa47LO+55aKCrDLTwKWa4P/JbHKaEkrCU0iWeOMR0udKkj
s/2UoRc8Si6bng+QEKpnc8nnOzeU0w6kgij1JZuAVd0+hOjuKr9nLLhp7othcNFEuv7qii17F9Jd
7G9lb42We9C4iOy3vi8LVv6Uur7Ygyme7dwLvqeQb2yuFrxcUWAgEvuYV4eob0r7N+s4rS0yw1lf
c9HpY+1UQDDNhkDb9l9jA3aX3LG+JMj43ffOT6ervG6PuIp3AHm7buK5ZTHMKdvgJxrLzuTRTEXo
UBLY5EWamXvhE6MMWPoUsKqyFFsFTPeWBgUjUk+6xrgXuHPul3wdr3yRN7Atgk0IItie8R5iaq2C
vrLiNJ/M4yagjZKsrowu7uHlNjIRuSuCbchOmTaWSNJ+HcHHh+eu6p2UmZI3r09+0DJo2MjF7aKq
9431BjALF07RZ3zzZgc5XPfz112/dQfLFsF4QOhal6TlSjR/m+ZksyMJ0qmKGUzAGGrHqbfdSJ+7
3jMXBlbjYFFCJsZmNZpdDxZ3xYaxpzuQPecaO4U6mj8hLhXDZTJCGosIcU9RWJZmaITntMzTHtin
pjsKIY7EnT9OKKQrF/SRYxAwa2xlSoOpu/mBft79DOXgYTly53yJasPNXj3gtrPpG+pBkKXpJu7W
d9aNcnNKd1YHIv/dLCqDsaBpBImvF6plHtrgqHgmqNsosPNY0D4ii1mL2naYuqY1anyv6x+2Vucp
w7zFUky+hyyF6ICtfaZSmSf+3yLDklF37Qsh4b5x1pKOLxlCS31z3W7ZcaBkL2xvorQl1rag/C62
0ItViySVR3DaHASMEznFTUSAG9m0FF2o8nPCZ2x9mjQmST65Quy5KmEVMrAhNK+KSjrqdQV5olcI
2+tMwerF3KbsgmcVjCr3FhDI+mBNarAQTVg+t/86h9k6hyxpBpGooRhivCRWnmRb6XkPesEbHklP
Lt592Ah/uwfky/UJLuJrb5DJW3UteVWb8+yLwT2umSzo/cxFu4ewS638t43lgLRedjlSDCG46sis
0uA97ALXewisbnB5qY3cxmnU1dnOy81liqclrbx45FBo416O2EwiBfumHteRu5ejP6uBsGKyks02
Jr8sRYyY0hGaM14dYNtLOKleANEyzDa+8d/O7mnBdhxNphNcmr7r0qvVO3Wa6HbJXp2pzT+xhzHu
dnOh/V3fr4Lxbei6wfSKGuu2d432EX0YU4JtgrMquGxHDXtp0kFHM5Ypm7kqDMCugo5nWDQM32xM
O3LfDH5hHtrAn39nuSS+0NsGeRwd+oUow0mx96E+M9SZabqpbpya/TavQf/UblNlAL0UGWua2O/d
58kcttVPAxF/uLV5FgyJ64brwfMNvUa6q3MjKr9cBtTLTbZf06LAPIJZOfYWL/gFZ+Y+qVQWl7zz
UUCD3KazDXQBbLJt47rvKSWWGJeMKV/QbfnVG5lvMoVn2UIZZTUrP49TJ5v05hib+eX2HFsHoNyE
Fru6xAO3750eivu2bf01mlZPvAipDYce3QzKiy1wTV71gDjxO6t8fF5bm/vP/RfGhUCHhnx2mWg3
e7sUG3KUsWxXHiSLSrrS23EYRPpQb6CVzw0N+4PLpQtDgK9ul4ph2S52WVT+PkDm/qDYItHWbjlF
iwjOeftujiLs8QL2kNfB6syM+qfCjSp7Ezw4nXofQtXuepSf32wKXilVSJM9GrPOv+d6aF94mxEu
RWofJ1Ten6oQ2/OyCO9it8P2Yy3Kek8mUnnxTd9jnxVMA+oDgGHRlz8JupBtXNtixXQtlosBmDfE
U68WVL+sf2swNNCaysm/NThDuSG4Oy2jbXAmVozIfXuU72HhGchp9fYKxLjcb6iPp9rw8Q42aVgk
JYtk7oylK25WPdMZb6nB9MtXROPQitk+hHk27ZVlzwfQkfEDrsy413mBwg6JeYexVIUJhrb2F2iU
GeOYYVo/aOMlyHX/1K1y+WQnxnKxMKs8LP5yrniQDtRK6tmcFXeX6ffTAfg8Owdz3586w4auNipq
TOK/zMQS80/mErhxhry8QIXhArMXi9VpoXgHHJak+Czh18XYAOWk6didtkyYR1u369XnFAY4abrv
XQZUa/CJ/MznovvT1uwPtpbReFmghp7IM9CXal6mkwsEcnGcsv9VrY5xYtinT3wpOhvK6vwaeFV4
yeYvom9ILXZxbxY2z566uJ5lv+MkCxg8Wm2GGGauCZopKiRAtmA8tsDchCXaJC56XDDZ5MknMpmW
GQQsMFRE69k82jaAo9BGm9hjod+auWHkynArD3croY7HIV9G2mI2xsR9SdM3O26xk35jc6WaQKfR
Qr3CccmEO87qEDxilP0EA+ir7DoYChShT7s6Nivrc6h848R6qPScBov/vhiuw1AuEFc0kPHHWhoT
0IZZvmrLR3WZtH1BYNEnY96mO4ww7S4N+yDJiEc+y8kodkaZLa/IosSgB+YSjVS+X+5D6+DQvJIE
vuwxSH368LXHcQvnI82s8xkoOd4Nm+geGRoyfXUGam2S62JD+nON3GK6HHmFcYCNrbAmmOF+wYRJ
nHa6/dwsnGYlZvDv3tj2PzIcNI9I4xieNUKlNOr5wIrUkRuSxwj6uJ92DLDsIV5bf3vl+QVaUV3w
LUXfqnb2bGZ/1qo1EoQAelY065vFO4d4O6XmSFVqttdhrYQVC8e1njNDqAVp3mzOa1ZJGulysa90
YeZZInhy2bAMAYgZ1YaVR9YAV1CI13ztx7hSU1ZELPjEIh1oKgh7G3aVPQEBMVVZn0djksHerdb6
e+C5TGEZwSX0Q7By/jyUDzBhTHUYFBinVYbNsXPQAFmSi3GIM7qNqPyrHZ676afXesUb/owB0cPX
BI251VVmefMUDqvXPTYuLoI8l83b0GqczeFKWkuUj25Ag4MvGkddDVFkj9VNVg4IF2DZoRZleZ6a
lLF36owLGuCyngvpmnc4tPuDgfbSJNS+1ctCUQj/h8sNM4ZRozCyBlTY0vnedNVHG3gK3/E4cRFO
XslOHkJSECY9x44tDVx9LNceSJcsUxRoXNs7qop55zFTAB+amoNbruLTBsq7DXhJdnbQctPysXrc
IpoWKEebiKmKq5inbHk1gcymCGkM/53HTr6TMBdgcjXQoedGW+w1NAS+dvQG/4wf0nnstNc/Ztu2
HpXVVDPqcj5BNSnrT1VuzRmLugnP3xhwh6FLAwaUpcLfRDMDNqxf1r/Ycorxznan6koCzujfIe6W
Ams+reERRH2FboItKiOKnTaNNKa0I6VgcFV5nyYMg8FJeunEDSt6fuBrQ0iGBBsTc1DjtxQPpvWd
KIPwcbFWQI1MFVNdRp6j8QBiRpn2fjNap6YH1cHyOe3XOcPzlasmneLZHP2zqjNS+bqwa5ezRTYB
pdlotYdxWCyy6U25PQiPor0K5TzvfK/evqdensZNTir6oSKO5yPrvOE3RYU4rrRU+03UZoJ9pnux
t8B62ZzZ+i073CtiClLupQ3JTzt19pH3s52D99juJW/aMSGLHcyYeY6oIgfnHgM4TRh7WBjWGeJC
M4ccjY8xxIzHgNmvvinduKdmLIxPRgxue1xxQN9hLiOivWqKkzZVfxWZ0QJ5hp26VMbMs8EGv1u+
8rOFgtqWN4qRFBnxOR6mQYcR06/lj+sVQ4LjQPA9meJFs/emiJC80eWgd5/JAEuvJvDKLXNke2Dc
JvEjqXU/Mj5wIyObZZ4Qv9c9z52iWStrRjF56XS3tWi7H21htA9G6BlH4avtRUF/4f9kGLXFYzjJ
Eq9LyaTS88K9PVX147ZpZ2/pTTB86MLfHv4kAgw28wvGrqrjSIpRMqE7PTh9UFyqdNWvX0jMzUbZ
/+b77vxW51Qf+Km2X701AIuPM71DRANbnxmhrbHTT8PZgP9//DIZYnsxeChiFZrzdRkazDSjvf3M
Tcd58kGtT4SMNw+lvU0/nN7RDuYNr+o47ZEaIH2ZshKzViEC0NQNWCAsDkLXn9K9u6TzDZKPkENi
1doydoeSYTZwhAcZlQXdt2DGM5tw06z32TiVbTKwzffZM7kmKvytP5bJBS1aQoTom4kXq/wsUgud
yVqhxENmJ39MSMPE7ad6+10QRbYfRncK7oPZgisajXq69Bm+izN7C83XYWBMleTCVCCAo/TLU57B
mHQMhbOx2qVDCYNTlETjHXBeB80zUSuhlQxr3l0hhY1vtmQIvQ9bV+X7zkfBjit4x2yPmUj8knnq
dYdV4ZSJ8oD7mzAkuzFfK8vzrEPPZlQ7Xms+BAI15nnrPai/Flf2MhnpeVjnJVSx5Bogt24VVrrG
NHxaXaDsVpb1hj12KsZJ5Szw/OTTSg+KSXrvToZTMg8As1n2/TiKk+Gvyv5oEOTjsU6t+YlL0B9f
tA6y/LR1tnYfiVbblqhSBm8uzZxz56//wcuHdL0H/QrqS5MaNWluFNLlcBODKpeROZy17UnqAAlf
+sINdoZUs9HtHeGpHRC6zQq73jel5D8l530yd2vum/odOP9LLqTTNbAcyS4g1oSQmEtN/p7z2qIn
hS9os1XHyVhX63eZM4EtrtIbHJiGVmkrMRuiBNfDsK30u8iylbiSlmLrmOmOgo0kc7ybn5axog2q
POCXJjVducSlcIf+iowWBLhNGtFncGQ+9F0ksrbf7uQUOu3T1kPe3ZueCfwdYzfc+gcnoG+HchYi
fDFbk6joZXan5cK0bf0UXQgMEuGTmfZdjs4ZRn0KzkZB7QtvZqkk5hVCC0jRB6boHlMAHGxDbOr9
8JYAfwYDwsWJ0c+Kp4Ya5Q2dUJ35CIfnUFQpYwTDxazhC/eHQu/+yDCtnCflQulbmgiHrm2YKoUo
Zj94XRiM9yTV0G3297k1FnEnIAxF0IOg6NHDTYGB7711xpY+Mayvay6DF26F8ODKkYupqLh77WA4
bHCr9AjMwHd0zO67V5uOxNdAvFoEyWDFZf9FxTB2bOI6oNHaFcxM2JzUtXuvBmUfhrIWzE3T2t1B
INkPVZ2Ju7GfuzNkW/cESv/DkmGBba8c3ikby/1ge2WyZrwaodtYz2Ygxwci0uuXZZrTx4HgABFD
EZtXr/fx35vDMKfP1df4PPaMOZt3ajO4adAtu701rQQebCqr3twwVfpVp4UvD2HJnICkEk57Itn6
jGvPtdwZStMl/SHQ8M07bo2ZVV7d0uaHXHASU5EXvdx75cLFOqfwiiQYBIzZ/zMZbbStrSMqfPDI
51HWybYEVnjrysAhmGME699VdZB3v3LCPtJ9QXKLd4MZataY3Xh9c/XbpSj3dr4pdRAI15wMi29c
a9wrsFlYVz+8acPrq7ric7DB4BLQC+fBTNVCfemRHI94YzjhOzFLqNI2gI3cq2riVV5CUnpOXupv
4wntjrmD7tvhUwPaFyesVbWBwW1hFaKFnzYk7qaEVfRB6upz60n9qbQ/g1uASrjMI1RgRk5v4nrD
dtxXx7lpORZALAb7YWML3/TgBVk5Hnphr/6LD+12scdVFsm6EgRyZHg0I94PUzXGoC1jk2Qis7ek
Xu2iebKZKtB0AzhhoADq6N6qZlvni2qxmu/mvJyoo0VnWVEDBEiTQy0gLyywp2TyTUSxpGKKEC+6
WeaH1vT5LqtSGu1Opt0m9tIXswSjqYYtwkBm09yUk/fHqRuuFK4Y/3Wy5XAcl6L6CJjWiK8x3cyp
7YUnk7tFpBHcrzdhQK1EevVnrBXvygxx75gLwsXTIEy7vPRsezajdcIjxFaIYh4e1hyFv2gK63lw
MbDtcDGvhxELVQ+g2gYyslOYFoZb+M6SbmE3Q2wvWWuDEDPx2DOkYamEyQcLZJKZSMHQY0t5jwtF
fniDJNBxlu5EKUTG4RJpAh5QzrKek2aYWR9FMTBvL+1WZh9lNWiOR79lzggB5JGCYxUS5znOnuWS
l7X/turcFXHFRqXiNLGeJintpTUurqyq4TB+JZAcICxrGRHkmC0Hi9Gn8Ztg9LmMhyLrv/icsMx+
1rxsmo14s71Cn1sEs34aIpSwq8TxtNXTGqYNr9I0VsQNTKmbu7/molTNn7HxUfgZ7Ff1aSW4gBIl
XQjHyfs6n3eh3bfAd0HQ4+jY8rrI7tac3RIfOJd9n9vBb4V8Clszd/PYpX2az7WrtX/AyTsNGJi6
QRycQvv9kbiB9gklJXzqpTW/jFoudtLzoTQ77uOluRpjM+k7ZiblY8s62e/b7K117AUgUXvHa3S6
rwmqOXbSlXdFWzF/pe1HcCGCwjovPHdxXqngtRh7HCcuBevPwk7X9Ox0VBfvJYFAHs4IYkfh9Nb1
c2Vuq9hQpodPYG8i1OaJEvNO9GHqHxg4izRRoKrXrLKKzwUz0rNjrO73kdoHgRzchUNJ5IV7nghV
WKNeTiYRSFS6wTPqgVbPZdrFwCCMmxruURmEdynZAklQTrjbAmwZS0LGGjQ/eMn41DG+3dvjZt5W
QgmuCIkCEsTIRvIcSTQi94xRyzcAhhJAtcrS/RdUBf9Vgu7Qn4kibiYxncrUElOktQ1mZNbtR1Z/
DS+3OdCfjKHL53xa6t/LguYZ84ZBzI0UQTsOsObI6Cbds3abzRuIe/J1Io7sMPu5d9ekBEi4oW3c
woxrZ5LMng+ZpTVorYES1/CVb+EY+Pah3sbhNpBLhUVzSP3L4kHNlKE9lEmeUl3GlVlVL+FkWG9t
2Dik/NqTdaKTLWnWs3JJtJN15o45vUB/AunnitiMEmqHAdvBTR2xCwMLPV2ufkcEByaUaJONhRmq
GY0UebYvGOOV+DuqgXCCXvkmqtm2ngTGQ0JwlLsdUlqPiNzh+VP5UmO1r8ZQn6Zw9fc95ede9GV7
Dw9FEA+YS33uSjbNofDpW91UX5VCmt/arkwBakbnm98YVnUu6wZv94RGcQtGFR6cMjR2vQgfV9O1
zi4ZPMhzaRWe6YXlrxHF5OiXy+A9tCoNhyti5beM9iUpfbvbqXUhWyo0ck4mBDNea7U98l2I62rT
EDC4HwiV1SNRYYALRLE0Z3yrLvVpK04Djd54XxMyg2mNnOCMaIIADjgt8ua3QVrzXbeo6ozhTMeb
l+Luq4bsJ+jo+BYUbQ/3h0mfOIGBSBEv4NcrCOSLrJmhNFJDj6eVbYTVhed9PNSkeSR1PQ30C/hF
vzqDLwFHTz12Tw/KeZe6juA7YOtHgnfjOykVIvYc+auxpXUbW4L1OGEwGudzc2jDTbxMhTn8bJag
R9EYw1NfVM5zB9tCvjFNZcarYMHYBD4YR2DJg2MwFGMwgy7PzjBFqYHb0YtINVjvnGHR1BxUbhHv
mOUyLnTdEaCy7VOGgg3DJdlVDF+9Lb/CkgbnZlYL/05E4hbj5WxfF2XJJCW/5ZJLN/iUlR5+dMQU
XVbvK5PGW6GgEJKP2PksgC/kkfPgEQ3i2252c3XtPXGzzrvGYrJKFIZ4pksxLl6tp4uy8nrcuXz6
7RkA0Dp7LvtvefmJFOmwp35hAFP42sLXW/HCnVxc3LqWn6rvraPMA36tAqYgydyxPDYExN5V6aS/
rNyjPs6suT2hB0+7NBvtH5QH64uZ2kjdwaK6nlFVphJsr95ea5YQeWUZHm2WKeKHSmtKLuK73weh
YPYV9qFIQBIfmJryOrLoSa6JS7OaHYOuUi9Bb+lXtlFkIGutQQKehBZYbB5MMAU+QFAZGc3DTPkz
YBbeKAWfSEoUl8D6DyehbUXNZXCoItfaMmpGs71Ryo1wZ4JBQLpBktd5r45rPbRXkYdpMrrpeLeU
COvQvenZVYb5rWd+2CN0GVgXuq8suGhQ5i+paO90jRfE8qz8iUu9uve8XO0y25OvZjXVRxAF74qQ
OuxXe+EMkMx5D6Uawx2ztOrMwYZc4+VF++6A2szJ2GweqZVUHSl03ZccxLuK/PxuWqv4rofJ2BuL
W17pmjBLW1Od+A74ZdYFM2FtpCT9qrB8/9i+ztvVt6t7ejVr3QVFs1ytqcOLOW1jmRAUYeF96ejT
SNIis1Oza6EgMdU91TYRVOs+ZEVCSchCQTb6j7LsbHkpudRy3EhaqIFdNSD2dURoGBVz1Bu+SG9m
TtHG9JzldNMTkGXhlhTFsmHuWZKEQwqjk4dBA+tJWhjsE0RQ8+DRpwtyXNJ85GBtPLkNN8be9Be0
LmNT3XMP426OOq+Gsbwir7Obe78RMZL9XhsCp/fBBu32ZICYdb///5mp/1uc7F9B2GOmgXD8zDpT
zd1CkEqFn/3fvvRf2bjkODS+XqV95pfzrobl3Pbm6Z++tPNXCG4xuJZf1611xiKJJeww1OM/buVx
vpJ+/yv92rCgUyrK6PMyrrRumxcNppb/ltXs/LUOJTNSZh99ZZ+zYbqn3fnO1fd/BF7/Lx+k81d0
+ppyiIHl2Wdi7jBrZ89GBfD9b7/uvx4ST5uwIjY2ia5Jf7jj+uHzqP/j1/76ef7r943KAOfi+NOZ
FJuas9o6FcY/7p5w/g4bd7Bl2ky9zzlM/c4pbIcImqD/xw/zr4Rx8PmgFCZRCJSUmJyqPfDTv6X6
O38tFW2UJJihEPJMKnDUvTnl+n/8tr8+sf9HKrrz1zvZc4Hm9GTy7MFeGHENBwc+A4RTECD7j3tW
7L/eTtcXGC+6nr/Eqv44srnHC7z7pyfR/uvtXBgOcMe38lyHwUfVdw9MMv7825f++91Uzlg1frWe
uVDvTTfB4/pv237sv17NRU09glKxnk2C6IPlQazVvwXL23+9mITOFTils/WcsVF451pf21VoLv7t
Af/PzpL/ejV9aZnKHoyF1z5w7qEl1AnicvrHj/KvlzMfYIuHYNJnT893g5UdzK78pz2F9n/Swf/r
G+eT/B/Ozqw3bizB0n+lkE8zD6zmvgw6C5ggY9e+Wy+ELcvc952/vj+qsntkpiJiEEBWAbasGzcu
efdzvjMW8OnbXSrXS+KbvlVGfWaLz3qmqQAArKWq3bkEUS8R2mhLoxjkM1t81j3hYeF2R7yzk4bQ
vSp7trhg64PzZk1p1i8j4A2FpqBVrSafeN7o766rnVdzadYxQwsdQ1dCjNV8bv4tIWOzkKjRiWHr
wOQmzfpmKSS5m8hjDVXSqBFkc6bk+tJ5j1SadU/TqvwIamlC/ouBWN+7KNXsvCWQNOufgleZUeuV
xQ4ZBRL7GFt1IQH0OmvEkqbW+vSaq16vgaCGXM4ADiRC8B7DPuzOm4I+cjU+FU6O9ShrUZPvXEma
7GgGi9kIlNJ5VZ/NnaaElGQ0smznpaMJKKO94lA+s88rfNZHUxhIoRRQdcwg0QIyyErC5Hpm4bMu
2sRVkDQtk1sgxg/QXbiLSZvwRLNoHxPxFxO0OOujWLhEZQg1GgaP7IMshOtMbZ64RYSYlpOzCJcm
mwTLxjY3xl2flfZQpeOFZlrJuIIn4T1haIy2oUaejeFWFnudMrOnjQ7XtNVPrUfhgoSrmYjzpc1V
961bstuF0YCaRMBbWg5oEhtUhtoga7tiAO/etW9GDxoV9+KCwwDzpkut6DoWUS+iXOuvcGMEOwOY
1ML3hW3cqPdBaV2HJFQ1XfvcD36/7MeIQzK2eWPKx+ZGKnQPZppGq1oXvSWyGmsVldZ0q5rfRthL
lrHXSOiB/XYrIRDUkCjATh/2fW94qzHTmuqRAICNEpddtsDWJfwEAWxwcqC1KCCg8bZAURDxKOuc
O/YLnKgZh1AhIFk/uLYK172Gh7kUvar9RnowDsdadwj/VZbo+feSWb6MXNdu1Sa+FtKWywe/EB6M
Muu/9xYrA13cJ2kEScbNjY0kAOTBUwmUwAwm0q8htYAd+hYBplD1C0lJEaDg1U0x6KgLjhguAq9B
sJntpTzesmlN73vTddeaAPxaR8Z+BboMa9uAxK+FCKjKN62m3LSm1q3YBCaYRo0eNxeGcDt1hXqp
hF1j66EVP4cBsqqgFtYSEpGbCMAVDLYrLqtSJ8nCxzFOTJvVWTqsxlzYwCt5yIWh41gECyXrTcfi
Rmxw4CvfqLhwbEShwI7KftjADQBlH/nmBVTGDpXBcCHgtcT7ptmS57oE6UJxFxTNwLuv92sXsuhG
VyRMBqmxQn9VPXHKiByh5UYZ5j+nlUaiW9BqYlSMtgx8ywZsIq70TpB1G2ctXjRdLvemAqEemo1a
QFjm3q5WKm2bF0N94Vr1VcbLOMFpl6YFpm9tlqyy4Oh0mp20w6ap9YvOSx+7elhLkdmky6zF3KRa
enxXcVN/MWjiZQiJcllBC7Z9w8KyJIHObOHM7nE31XZdiI8SipCVCAWbFy20Elszk2hnjFzGGujq
dROnr+qtAeZz91hN97omDZo3v6zIHJzEwI9tcPi0bbBEOYWKQdLTzYREixEucCO+j+p4W9fETt1Y
nlGBMa9K2EJSfwH5boDnTEx0oF+ZMioaLl76y4EwNFgoQzHij+S+CLtg3So7j5yKF7VpcEGWpngP
lkK/0LoMIwHs2uS5g/ZCI6idTeCVNdwDr7nUONeQH92sIegg20aKLl4EIF1fqqISV41s3RRCmG/G
jtshw3fAGG11hXt9q29X1XTXjL1NWhZauWhUzi9NNFhrM/Dg48ArgJfAO21P1h48MP1tBAlolXTB
ro6UPRyzH4bXmldSKENvqkt69jDm48sYxDFYhCDQ1qD/ZTvrODNtC3+XiAp3Xkk1gJgAcUvKhIWA
XNeMYFwVbaBcaLIReo7c9OIKXvOlFliy6cAeR5gGjWuJqsIVnHTIp5XVq+8TagHlJLa1UM/eJTcV
ODiPiqcg4MpbqtJy6eP3vGhH9ykO9MkfNrbJtcrRz0pOsh138PQN4LtWM51hZSqqQUTzC7g5DDOu
usFl8B2DpPRkCWzikKyTCMvtaeEInHCiAUQ+y59b8VoDdLHsu0HgHj6fxE1GKQhLEzfMo49bamlW
peGYxL9TBa/kWfiY64ZATC+qIb5GWONeEttwLTCE5ykngIoiIM5GQ0OWSAdijOFAAiH+TdLzTRqV
G14w4drDsrNyDR/oMRcMZo9OKysT1AFaAUULox/d2S3Gn3mKMCqqlOgeAZeMmrDzXiTB6u5DUdVf
yrQRLsUM5aPdNbVlvXI53rwJwHdLqDpp8eCWzTvCNWEP+w6t5MCjROHa7DwBJN3AE3WK2hjvWFSM
qzrx89FBAowEgFuyt1Yt2U+3OnlsAgYUMcEBNKjxKwfjA5GmbYR5LpeX1lgWjm+VKcT28qbuMOJF
NVF7ilp76EzKniejZroFGtx65UjR24h1ETwjCaizXSuo7WDXKPAuwq61DFux6m9lhQ5UASS+a5MO
OV1UmQMXOXr9vUH/YKdWPSLLULUHS5nEJDUGRJeLAwe8CY4yGMW4P0DQSKBD7CrPy43V5uZ6jDLv
gosTkM9SucMH7OOtLtQbJBaJo3DduBUskSsHOV8qGjBpe0i8G84dCSga1abrQPkoPleq/S+ub3Vj
L0ANL14NrnfsqC+9tZYb4Lys8qH1Y+lZ5JGi60twW4GjyNRcyx9hN42NYxZlpjhmKBsvcWtx01aI
onlVJOMGHvOwUTW0Pz3xD+siHDG5Cmr03Yt8PXE4SE8RnCm/wGqYd1nJjWkdBz8Vkas6VHVS9tIM
qbjPW8t7aacb8gJ/rxMzIMOZyHwjXLCmiW0/aGpsHwHcizCW2muhwU/duAl0KqM2lS1Q9wccWtLW
Qy2IzdTwH40iH66FMFHX0zUHimC1l5aWjAkNAB23TMD+rsO6HW9UcWTjoWg7BjQPZGIMgX6VV7ER
kmKBqMM2uMct7ESMS6asTEGLbUlceiR5Wu1RE4KrIpipue0wPT5kYVtdmEabPmKWapa1pnhPyFJz
Fgjo4esVqUDDhtv/PttFEilAkPh8jbSpimu6xk8Zg8I4W3Q5m2dhVDFwqL7gIFxfBm4BS18fFKfL
1MsOUO4CyzSjWhc/qpXbEVXg3hZouCXMS2W8lplJWdfBqlEaPiH68JYExaPLQsxGS5beDF7Ik0sM
4bxMTHG2k6szJG2gwtRdnalFZIdyoaFsr1DRnNgqTvuqr5a4s80cVtMayMCgwCxB+bsAkkDLy+Bw
gInLAJyHrjtvZyfOdnahj7/dZ5WzY4ZhFdlUWDg5fgVw8bHR+I+3/v9479nNvytd/es/+fNblg8l
DpR69sd/PWQJ//3n9Dv/829+/41/rd+zq+/JezX/R7/9DuX+9bnO9/r7b39YplymD7fNezncvVdN
XH+UTw2nf/n/+8N/vH+U8jDk73/+8ZY1aT2V5gVZ+sdfP9r+/PMPSWQz+R+fy//rh9MX+POPTZZ6
/9hP//e/7v7v8n//7Tffv1c1hUjqP1UVnbeqQdgEDscur3v/90+Uf5qqKKnm1FNNPHV//AMgf+3/
+Ycs/xM5msgiDE2IzG0ov1RlzV8/kjRJZ2q3cFNOv/fHf9fwt2f0/57ZP9ImucmCtK7+/GPae//t
9QMmOduTi4jIO+52xb3Hmi8ad1Ya27JwYkt+qPDZlrwdqiQt5E7cdySO6U31lAfeFsbb8lNr//Vd
Ptd9Kuarus/OzFqjHuCwVuLewhpdCNwingrZnXr3VyXPN+RiHoIVasR9QWZJjOCl5a4txA/JilPW
uMFv38/7CvPNOdxs2R35oNLEkXZBatCpvfOBbzDbmGeNPMqBjJi/kUF3yyBRSZ7LzPGc8xCV+Fk+
9vN5iGK2QodVbI+LSc8fjfzEEdHHoeQXLW/OxlshhBmO3FTaS+q4UhVvZxFA18II6YwMamB73cDl
m4Li8AtscBndGGWBmhCjqJZf9JZ27UnA6mNzb0ItDH228OJOxzvACjzfHH9m08j8VRVnI3aWayaA
B1Hc91r4QgDQIg/RakW/WGPscKisj3/KgZfbnI3W+LikmrkbCnr6qnCP3Ycnes2BTmlOf//p0Xmp
UFZxRY83xKchisiOWSXmiXjzA/3GnHV4D7UlRxhUOmmUJcsDYyTVBOYdDLlS3rjZia9gTP3wq0cw
6/mQRmTusEdxrynvel/ti5h8QnJsByRrELXwpwsmGi0Dqy9KG1FbeVLzmETpcogmoXK17Ab0QORs
lJw0NGm+ErC2Eu7loAxxfA31tycsAzW9JEULlC1RY25XbnrRsvGwQ81EkYC/buRKv/QsmzxMxy+f
+uE5b+qV32t7N7+E3bUQMHRprX81iOn1xJ8xWdtncmxHTX+F5ZiaaAuWaFkmr+IC9aZXL42oXDPw
OIGsb7nusquouxKaVzjreL5+gnBYtAFKiZIEQeNnP4aItEN7Oo401btwVDgRKG+Pv4CH3pPZGJh2
oeabYyjuh/S+KF/V8EICXHq8bHl6UF89wNm4F4ZtmTQxfUifLIycpKGSBH81abWrcNMP26GG86/e
QEK2GxluGFQNZTCdLvD3eY8UWsHBGgsPSolgpG52kZVi3/IThzwde2jaEy/aNJx9Vc3ZKAqaGWFV
yfvctvmyk18iyC3l8CqBsc04FZsOa6HrHm8TbfruX3yYMRtT6ZaAcIVa3Cum+zyE+B7MG70qbZfo
lNHCIxa/w6qka2nXtV5z+CNKDuSrPd4kBDkQdGsiBBrx2Ytjzh5ZS3q88KWk7XPYG6ZSosTPAcsn
tmypNqkXOBJRA4Y7S0FNqn7TeLf8RriQKtnW8l8ShZSwA5FFLcC2Lljv2ylyNA6Y7BqvvSfes6PP
sksMZFgVHszoPcMdBwrhnKNlYOGzmQAHawOzhbaXgdyEaLDIGzje0h9Xdl+19HwEB86N3UvisXJg
5xMA0ABlFTlFnIjw0rIX0KqVzPuooqVXc8AgHaF/VTlQGWzcYkTLPfccShKnx/QioY+5hRZsNxL8
LBn6/PFaHpgAjNkEoGehUpDqMOxZBW/QY12Gwtvxkg9MYMZsBrDI3HA5H2FqwXltKUsBo7LyMyk2
EjFpxz/iwOBhzCYCglpDGJBMMrXAjP3Udt8V4f140YfaZRpSPs1faC3aqELdtLesRdFuBu3EhHuo
VWbjXR5j4M4lytUZRtymWUgcVxfl1iSrUy3vj1f+ULvMxj09ThGQVnwIEXaZfhUWb3p4fbzoQ+0y
G6syvYMY7xGb4peEynBG7Zwo98C4pM/GpcIqTEMklmCfSz45POWao+AlMmrI7XgqQnNrBBwUoYAv
H4NwS1yxTQbaQ1fXjpF7diBUjgQvVyB4sZvcBm2wsioNGdTkAS9Xnqus2rFYCwlw+Eha+KW+DZqb
KuhvW+NK1vxFlXyv1BSyzBZrS17n28BbWuIKwKfqhSfWdAcaT58NNkJrkKrqGiyKSg4kilVpCWeW
PBtr9Bx5WhAk0yblLhwI641PjA8H3ld9Nj5gTYsTVdLHfVLViLOjldj6HNTe9gQBGrF46ul/PSnp
s7GiIJdXILmOodLHQLct1RMd4VDtpwfxqRc3SQBrkSu8fQSWafQuxvB5HH4NXgMcWzrRQoce6myk
ALZClAJRh/vYe2ukvUvexYkucaBR5kNFWOadjKR0P0E5uOnJT1T4wOigz0aHrvclw3DlcY8jZKVL
UPVT/1rwTozJh5pjNkAoGhxaJaA5sNs6dbsCZ3qiPQ7UW5uNEF4kuhnpfuM+c++rSlioLqtwriKP
t/aBV0Wb9U1RVD21HEoW+xYy6uihJ9pBDWxyfiCv/Tz+GYe+wayXQrVOGqOfPqPc1OqjEXF1RRzB
8cIPNLw266lBFpcNaRg0T+oU9NFTe/xD5c76ps8tTG0mlNt8jzHinloeHSp2+vtPXTOvTQH/uzbu
O3Hjg78YnfOaYdYdewufXhlT3Slaq8NIpZ+Y+Q49vFl3FOQ815qpYM+7bsVbiT2Ycs6ZqWp9rNU/
tUXcwCRt4Wnv0xxkhuNnd+e1xawvYrAm+nF6dBb7mnGjaSd64oFnp857YjICv8un+vpr4y5rlmdV
V511QdliH1Jwp8tofRkodjuuzyt31u2igkViiRVpn3i3vfJadO/nlTvrcXWUB65uMSARz9JHlz7y
j/MKnnU5se8KNc4YQ80enL3jR2c2xKzPYdUf3bhVx72q38vjfX1qAzs15Bc7HXXW5/wALJNR0xBh
fqtH9W1TARzpSLsozS1ahDNbZdYBvdonQC/jU3zU/YOwy3rvvKFTnc2IeYufHF6WuOeOsB62fX/e
XKjO+l/iBxH/KbzQ8YZkjdA6r6PMpfiNkIeYuil3YNPQgJ4/bxU51+Ero4ScJGK86JJdqq7cMzcN
cwl+VydSMxZWD9/MQZKDSet4P5nGmy/eu7n+3vTTzCwy2mG0vnflL6RDa3C8tuJWDveyqodKpL45
/lEHhjxl1iUjqZTctjRG9skcJTUPUvrjeMFTAV99h1mfTIouN+qcPimSp4gSbS0PTAPa6njph6o9
65kR159YOlnr9Sh8pFi1/dfzCp51xlDhbjI1aPq2XOrGxm3OrPCsKwKCItKlN1mcGuZilK+Dcys8
64uDIsP5rilYJYI82TbNOVe3OElnc2GpNElo+Dy/1N/HDXCgITzxdh94M+a6e3h9lWJNo4dFeI/B
xraRb1JI3Mcf4IdK+IsXT57NiqIhdx5k2XEvha+ASm58C63AhP1JF5JE6IH2mGHDBGVuA8ZZDAYI
SOkuJspZXSkEn0uDuAkC71RtpsfwVW1mc2nQBJmglNQGI7rtJoQc582ix2xUg+WmZ9RhYDfGHYlL
5435023o5/VnmwUTFioe9m7s3xR5dl2eGPQPPbZZh+6hl/t5zDchXCgk3iVzr33ALsef2qHCZ/25
rri6aqa3rYYXUcS408T7AHLY8dLlA4cwcxE/+a5KWQHY38slZyltj0PQW6V6A57glWAzR0Ac48nC
Th6avS7Ji0QLnZxAlw6rLlichSbLK7JarrJUcOKQoDVD3NXY+o9X78Bg9lHrT8vkUZcqzPR0YV/E
1xlu++HU5u9QybPBocfiF7NYYdQh6zLbIp88XuMDj2uu/ldJoUP2S7kBPn9wYSq0MaIoTrTHR1f9
otPMDQBIyoZUn8a0riIQAL8+HGYR13o0oaHkcd2Hyi8rfBZbaxm2P1LjQZXXkEeJatOdtPgZd+oe
VseQP6tjsqyqyNGTaJ2TqxgicrJiZZtXT5pwd7wtpp78VWVn400phhUB98mwz8mCiILbCi9nIkHS
lpQTnePAU5ybCrjugTmriMOe6FZQWr+G+rwxfm4piDUtxzidDnuQ7AMbkzO31nMzwYiKibwLTu0A
2NlCEi4GvTxvqf83K0Gc91If0towzrTITtsTT/FQG8u/D5sKcfIlgCgGIEPnZpH86fjMgzRpNvUX
CKUltciGvc6lJwLX5+Pv3aEaz/q21aIIJ75u2INNlG+8s5yIeMZn877Ane+A2m3Yk7CiXZ1d7GwP
TFZPjSjW7fftwxi0P/K4ejveDAeGInHW/dAjenWJ85sF2yYUvvVmsHSV+LyNw1z0Bew/0PyuH/bk
2nBnWJ63yBSn7/JpwG8HlsbQBrEgBDjyF8WZtZ3elE/F9m7t8fgoFgnzXdifN/qIyu+lktER5KXK
C5H6NxBmXsFYnLqk0w6sjsRZryt15a9e51bEQbTfLKZmDVVn5q70cSuMA3hu71YMgduX2kLDCDbU
1tI33ys3tespk9C9F4R8lWV7y7zlxbUHLjjkh6h8BpLOP4bShN91yFJSeoptD80kDd+6UthqSFRN
d6M1dzWuQXNDZIAbgtbgpHEZS0heS9UeCgVkxnJKlxhHMnXFEsSYZAv+Yym+HH97D3RicTY21JqR
lCD/hj2o4YqkgtI5Xu7HePjFrCTORgfDCoJi8MR+76Gr0Y17z/fsSBKRzb+4wq0Y/IzjdyG5L7pn
rX0lMO+sl8W0ZqOH34u1m5KItzeFZZpuSNg7/n2+bifTmg0fUdDBvrcEThy+txlpc2fNJqY1GzwM
q4fbo03F/sIm1bQnlkdfLwlMa/r7Tx2RGU8a4umpuuHzFCwdj3e6/uZ2513us5n5vXwFfoNuwhHn
xuBJ0ReBeuIoePraf39p8Ln8Xq5O4hE+mbHnahsnyGSXQDyhhncaeWHJqcX4oUc5G0+suFZYgXMI
KLVrDzRgfuKV/3oiQAz6e+WhClVtqU7PksRUUVyEqUVa6anLpUO1nnXUaDAbGJ/UOkPAkW27fHv8
xf7gB3zV5rOO6sY5mjICGniWFyQG3coYsDvVcYHD+I8+YqxR7Ryx1VZxFt4EkN8E6UqyBBB6pB1U
xYYUmI2mDruUi0vQ+ssJMCNmxq0kaI4gsEvJoSO+N/mmDB5EQmZTCY8FF0Dg0ZwYZP3xryF9zF1f
fI+5plFtpdaUFXb1SaXDXuuWTa4SLajZXfETBJadcb7keQrXw0DhRHMJS3Yx9r4T9ds2BojcGNue
1X5VXrU5WTZx6pjqFAQbY4DZhLBBZXFEzINjBZaignQrl9MLPb3oNRUuKAN2FBOq99irPxWQOGH0
YuTCvSq1K01OrrPoh1g/GaB5qh7YqEegpKCvFLw5aRuQjvI2gf19AUWLvqqzG99/jsMV5ulLqR2d
HnqNqW1T0mXb8baNqWQNSQGYZKlJC9N8BEvglMQ2xhNQ+FucynYFKtsvAZzLJdny6qI3KlxtwImT
RyC2RiaTSWOstShckFLndOASRSyTpp146jIStSvdfDKViyizFgMhONZgEbIBU9rEFSDemKFu97qw
LGVpkSW/RF1b+uErxIGbSmlschXOG3M/5IOfRjF8a15GSDDnNGRBhHZ7yvX6sfD94lUxZn2JS2Uz
NjrW2nn+kJkX5s8MJu2CnB8MWDkUyWjrZie614FBwZj1rkDzfBSF7CTdeNc2wMjALRcnbyYPjJdz
bUcrCbCBTL6IKEgLvfyOfy4YfsXKRR4/xBl5WICCb2uQPJbxVnn3Wd7t4gqYyiohyaMAJdbqpa0V
0FrVSzZNGzMu7sWmIRWIowcDmHqeE7d1Bzv2yS9XcQx7j2CoRCaeAUW1YC2TPFqjQYMp0zVLOS0Q
p3WOKu/88CkwblNvXRvk8p3SHR4YA+cyD3iNPb5ekRdCnNJ9uQW/PT56HCp4Ng27EOLKTqAdE8sm
AaVsH46Xe+Dpz+XQo69LQTEdrJjVRVju+nAj9Ce0utOC5ot32JxVGXl4QeohU2UbqUgFf8JLttNa
WqR+uGoZsQe92HXmKXf+gQXFXM7sKlCVO3fo4YndaNVDGV2qekU27okvc6j42XrChIA5thlzkBv0
QKmCZT68VlZg66Cljj+JAz1lLm2uGuJ0mmnFIqZ7NSUcxty6FemuOz068R0OvEPmbFkhE/eIy4UJ
mq2a0qzis8AlqmnOlhWEkpNjlVNupK3IFE/qEzPmofrOBsFOkRtN0Tnx1KNtL9qw44+39KFnORvx
UnyCUlp6w54DVccoU+TTiV2pN83kEz3+EQfe/bnUthRIb8cUz/Fc8RQXr6pwVUbdAv8e9zx4ZIdJ
cHxqYXGgmeY61kyPGqjIHFH1dWrLjblGaHbeqGPMunAzFFmq+tWwx17pBfvw1G3jgXd9Lj2VIgD8
hCn1XKlVl1I3bLMssItGonXiHXmTzvGnoExv4BdD0FyIqmcBGccyo5uhXKQCPhUFmH9hj+LNSJDf
EGfr3PpRDzcCWnoz2Cj4V8UKozVpa8VI2BEM9WHllhKu5sLphGBdBpbd5+NDXjymar0eA0if6XsE
Bxb0hRCUK1KjTN1cHa//gVNec65yhUOaKmZJz0rrl3gKqeqJMGvYYyftMvV/hADkeh3yApcMRX6b
u9exfmuYP8q8xPZZ2GGC6ngksiQq9iPnaoJlOW24qkF9V/6tFD0lk2P+1Ah8YCoxZsNL3wvgwwkB
2KuR09VOC030rENYc65ENH0pFJppkvLKH03fODDFT/TTA31nrj50iXUU/WJ6Qcy3NLsRum/Hn5x0
QAJO/Mrve62xFv1mtNjgllyWyCU57uVd1L0m0nUJ1HsxeK9T/ghw5lttQWi9Y6i7OH+SvFelAPhN
+kHBYQcBDmtVDmxv+EXkGnjnl7grbFwDyNS+SV3mkKhaFevQSxcqnnoo3LZca8vWIPTMk0AGYyzp
h3d3inbaE4wkJndSfqmRVJteiuNlDGh9eK/LTU5KufBNj+4DEuCrKljFJIiIqM9FYbg0Je/OKE3e
9FIi8jdif7cr9W9Dd+0R4KCZr3V5UeqO1z6ncRFACrKWY16R7PLLqO9Ucohq/3LUu4WvskFRUbwT
c6QYjqJaC1+pLv1aRAr3YAwEn97I3UPR3Y1N4zTejZjejyBs3S142igFnX6RF9cDjGJ1ryu7MTAd
f/Qcw9+HRbiwuutIBi1cPkbqPld+VqTF6BLAWHcdhCS4Vz/juluKqnFtFtXzgOnJ18neImtauKXq
avPz+JM/9EbNekHrKV2REWq3x1gS1lfBWT5h1dRnk6wKviPJesrtZMwol+OpofjjTvmLMXKuCQWr
h+fZ7ylYdKE+x+SWWo7v3nqk/fnaYyw5SvQSPn9zV9p4IRjfBO3NjcbFaG4t81kP3rU+ucvL+FYj
qqSNNkSuSfAONHanxGyrynnCKFOfTdokK3V5IKHCIB10oRl70TvRVafzsS++/1xbWoyBAjGb7z+S
Q8Bg6Bfrtn9U+l0rOgD3zxto5hrToFCipqxq1u8F9+cO+5OzXjdtNkObepqqRj4pBaKL0HDi1jle
7oFzZ3OuKY1iPf23wKbFnQpamlyp7z4BsEwpsOOdRiKZ4U0x3ophlwfc2lQNFvtdAuuG+Gijxy9b
NbYBiido4TCPP8rhiiON2ITdUYi4mhw1vRKqK0XHQbSsZfARbrwM5F+A4TcpyGcz3zZpepWX7iKW
dlEv2K45rryApM/8sSqvyVasm0vDu9aUK5Iqyck980nNVvqWLgxS4rKnL4q7SLowOMA43qQHRgZt
+vtPhwVh2wOE8XiDJXmpvzXBiUXCoWJnAw5BKoqQTGcQolAufP3F5eTqvArPhpzBjHOBnBkuS94E
ApF6ozwhej2wUpiLXtOm98QOWvW+MgG1sFP29YeWFIXj1f7A1H3Vo2dDhZ/6iuhrKltB8vJK39ir
HWaqWJQ5lapXnvJucoFJbEMFSF9ZJFHMckVMFkERXtVExQ6e8GqkwbsliOetX+ai2RHpeoLJYdgn
ev1TefYV9efxr3rg2c9lswSAR6SddCPKdaLHHfnUUu5QubNRxTPlIFdKym1YzvqO/35edacN2ace
EECiGUjuGvey/lyKuzNFyaY667KZkuiFkFFdWDS9uWpO3n1Mb8wXb5I6tc+nCrdi2OR+Q4VrAnYM
gxxb/dFMgKOlF5HRLrz2VzqwsaidsCBK1b/lINMOCa41+7vUfPNDDVvvgN9Xvs5CXCjxSz609x02
SljTDrOMm+Dok9YEwSzEOttUiN7al1G+GrMbr1jH8aaR1iQA2Ep93VUvincW0Fk156rdUAbJUxAi
sFdflXxXdOcNRRNL4nNzVQN01IBA9b0AXLtdi9WJ/nNguzgX6fqtEkq1pHCPr1534FwXUcb5iB9y
rWP6LC/P7E2zccPrlKHBjMewRLxZa9Sryng468Wfq3YzkivF3Jj6U79pKsc485ZrrtoVMtcbM5Ny
JfGieelO+R0OtPdctNsrCkgfo0XdXj7oeHvTjDvSRxJ1s+r+vAaZjQQK1HdIhA1ng3Vy2VQcwTYn
lnMH5pa5Whf6v2RpMnXXlW9FOi5k5aI0rRNTy4FxUZmNB4oG/qiaCoeB1wyrSjxR7qFKz+ZwOVc9
QFmsQbXwm279irlOgQG3PK+tZ70ycDOtJ3uKBQ1ubJeElROVPtQYs+M5Q2TdbGSoHmpC+zZpvj6v
urNe2FtDTAgH1TXc7550oXrn3dXM1bqjUEK8lBvGPLjn4rIpzqvvXKtrjuAcazFi0JMcuSLj/ISY
9EDzzkW6A4EVlWKEnDiv3Zv28azGnbOxg0YrxVGn0PaiXJ4Cfhyq6fRWf5olO0u1xpiQ1ammHPsc
r+nHufcXc+8ch+1WKXsAqe/3HaE6YWSiMEn0H53UgFirdnFSQePc17q0ItnbjoDQBAm3n6nHLeJN
DgxpUUFXy9hhhLcCYrU0vSzSpyR/iVVv08GnDzSy6LzuDbHcsgASYZCCTCKfrZE+Cqld3lUgD7Tg
0QxuQhwn5VZrrxTCjbkqJeW6IRHGKJ/jttgmCsfT4TcUIgTGjco28gGvRjqJLyLWGLuH+yZ4+Za4
0W2bVTsfvqHWDzlpSVednO7Mel27d33Pgcre9zZVLK/lqqkWUi8jddU8gjYFwsmCm7HL9oFAina3
kZlRiG3qFmoybq2s21pWulY9aW3iW04764E4b22R+55O5m983nZgQlZ9fsxkYweG22VcFRF7mS1y
9cQ4cmDwm6unCpG3vCdMch/UF5X8opPQVYtnihLm8inLa4I8Veidufazke+H5OH463mo0rPBr8oj
MazjEXfFsGpNaak2EBo953jhBzrUXJlUwfYGBesxzeBjDJ1APXHx8XWlAXv9/gTLZCjzVqKl/XbN
Spws8dW0ijpe6Q+t7d87rDEXIJVBXNYAlJhnegJzFMmpU4uR9qn0MzjEJJE3kGUlz0kS2WnMX4L+
kqN7jSp3rbbtraqe4px83XrGXLEUmp5Uh0Qh7kXzRciekvPWLMZcshSIgWR5qB32cv5UmdfKWWR+
FQXI709Faqo+IfqLbfbKexx+HH8aXzcCYZC/F5qJlkgkTsCl0Mq7HE68P9Pq7O9P2Jyr8NUqt4qm
9Ye9MVqOypn2SFppLICZPuXXPLDylGeTv1a7StEVWDMUV1+lYJBErXdiVvtB9RAPL2e1zVyaHyAr
JcWTBo+3xeWZdxRzQX4kuToUR1ZDgB4eC/7nnbdUnsP4hUrUdJVz+H2o1stEucsxVxxvh6+HA3Mu
mi8IP+9FHMikrW6bXuUKCVl+eMqicOANnCvn0ffJvdRQ77RClHMv4kI7r9rTB35absjGSHxyz+gY
Gq+FMN6acbMAenVWQo5KQurvxSduUXVpwNtRjNfVcHWSZD8Nsl90HmnWI4Uh6yPB5S7VNV07R6XG
pRCA0RBOaWQLouiUcrAsT/m/D6hbzbmk3muyUW8rboUVfz3mllNnrz0nbYDK111crdWkBc1N9l1J
rIbJrUxzE7nO8Qd06MnPOrGiZ11XBYw90R1XNifWgx/Ozi/ab666L0NEZlbO4JOa3p4Y15o48cbU
rlNO1N04IH6w3KSkseesnYYkW4qiwEk1KY2oTtJ0PRDEm0jfKMHuUjLpnxLxegQn6+FXbp9Cs9l6
uFJcFITEX//o2u9RdR9V/8XZeSzHjXTd9oUuIuDNFLZ8Fb3ICYKiRHjv8fR3VY/6q78pRbAH3a0g
BYIoZOYx++y1Edft0Iz+bJhOa/0SjL9ZS/4z6PFfv861HfGvtzgF/10qGjhpRaLWs1NRjFd14U1Y
oIlDuUeFo2bbJTszvVB0ktNJd4l8/+fP54tN9nYeII01Rp5Tss0iPg7RlVW37eSX3NpP5jf7qrdT
AYtm6j3vAZKQZyynv1deup0JaCHe57lizvs847M0vBF78j8/EZl//nN5GreCYXVCc5NXJdGthkX6
4MjVT306ROIPs/uYUBcWyiYaz1ltOaXxPsYRTfcdGhI8QVtnADQyjps4Opj1jFfZy2S8mPpukn7w
xtoQ9QJTqtxOYJYRuzVLvEjdwVC2Cn9luJQhinrNGZQ2WKshEBD4VfoGf9dNhxlaH+NnHu9AMs5q
uKutei+1H4YFprDOQFJKdjjjtaL+rrRuKxuPQmueqh4VpXqixO6ZmhnMYh3ICS4QVeKO1XK/zrKb
1bs+vExSSelRh2AcuiIu5K2wCQ1SK71m/tu0B6U8VhbMwanzaDk7jMq7bXpfUJgo1tqZcS8bo+k+
rkVfE57L+ndtSFdqhg+hdcLfOzdzTw4fymgX5vI+BIg7K5d1PSBsdsoG6kVng68GSgIy0Iknxenx
oBYOMuyMStqoaeQDeOVpTnZVVV4T/han92k2bdVA8ymlnzWPSB8HJxomTxCh6W3EKfXaptpkUsRA
VTvbNTyvcRG389oFi4ilofAb7vNlYddtys9G3GV9t1HMt+mqvE0qSri+Ri8tlV+Kem9NvxNcwpNn
uYIwWdQUGmN3EU6zOQZdqj134X2Ghr9ti3vMyOOFBWzRyo4mHz8Ed8p0Vxs+p6p2y75mZlEORO1i
pYOdKKcGWiVc+9KeFl+KLD+PRFeD1KGwGwlhCzsEKsLykaVHtZYC2VScmukHaa7hLa6uajxQNaNi
ZEMHCcKld4Ykdyz6dLK8b9sMb/3fRpOc1BX7LKY5J+W04oBo4paNFtNWrPd8DtAfu1OrB2ss2cYA
8H29Qw3SwUywPNVL1QdNvnTWYzQ/jile6pdx8Wf+2F//XxOudpJO0+As+VRnJ/5d8u/x0QoGb218
Oqet5TkQplPq5iBfqZ0HndzaMnn2OJ5GdCgx/Tv9VLT7Rv7RLw2qGjbi8tOUX7vsQ+ne4D2M4esS
vkrDZ87XDCnIsL5LDDjyOdRzmNP5MVzfQnmTauiECycaL3N+rvOTnG8Jpx2BBypZuOBLqDHdcDoW
xRH7/0m8txLRvkJiG+EUoqVIY9gky5k6jh8JzaYxI7crfoxpyfnCpBTRRftWpNtyaI9hvmBUOPui
XPo9MJqZoZdYsDZmOW8K9Ywg2OmFkzYeJx2aRe9NWKhLxbupPZZL5Rpd7i7t8DhjXSZTk8Al70ic
5PXSGSw3BqO7dhWcIntZq63Wz8Co9kMlu3rU2Im2a8vRVnlJhcyyZ3YdAXardW3MNr7MRmQw65cC
c1YzJNk88imF9w6RJpMRmKyzAzDUbcwAopadsKbifDhayUVTz4Z4KUx02S6CdHpi0hDjnfButHeS
PB8iVb6fc1QoimoL2XNKXRUutFDS2yVPN8uHrE82Viu42Ed4GKSWAv1hVLj5cF/Uv9o5g/WuwRnG
t19JA0W5Bydt51lrVwImITRI5k5BaQ7juNDIRwfXmh4ta7HrToX09arDJcgW9Od15PbR/JRTTBkg
wabSA768tqZOdms9DR0aKNaeGamuFc+OYZ4ynoBVvCcawpvGcNK62NDjdwScPgaGmRXtAFjVrdon
VUKX1yWbOd9qzJ0bo8u8AUIruB7Ks6U/hPLzkLQnGevJiHlHwCeOrNQ+0nqv7t6ikbpL2f1oxfmn
hKLPsITj3HEIlGt+9c50Kr2wITNsUjF3IqXftmRMY8YMgli/Vkjg87mxRUQSQ665tXn1bgLE0D0u
TWlbQ+jPy+C2EKwglvvpsgW8ua9zH4/6XqBErAfl/LBC3h1Trxz2efdjUs9D86zLDPDfCeULJVSh
3mkEPHzHbMETEt7K+G7iDQLgTPp2tYwt7BRJfaacJd4YeXiIKnrycuTrYxC3nlmd04lC1XOaPKgs
lrjsadXvQtna0xyD0JC6evY2V/WOzdpi5kxQYip0IvpryavF+1GSg5STb1SeFOMeBOsi5m4+MXnW
vFQhs55Wxk/aTtGxKitPbVTKarFnyPNjoryV7U6CsKHEtVsIVOMYL0OlhQOtML119S9N3iodQV+9
rbS7OvqAvcGKOGCis0mbTZ//lPpdyi1V0Q6x1FYfeyLC/ajJdpg+TksgjIO7hM8oiKRKci0YRnXt
iwbaq+RjZsjOmu60zo26B6v50Zp+MZ+FcTfIybbv7yn2cITmy/SxqpI9tqknCwIkcd6iV718B0Zh
x1JLkc7YjWyxaY2hQrqVU6aqj2Up4apQEXy1m6gCoVP5+XKq4Fo1JbtX7HbSRcqqoMQNtulW4CGp
LUWRl2gXhgG3eXQCbuPl3WYSfut4GCLaEStWv0Ths3UoE5IZaTj0RQz4leXi1AUUIPabteqcsOsf
Bw757q7I/CU6q4o7Z4eYMUsjCUQl4DBGO+ZkSW0nuStK76K4mSHMq0/rcJbUZym/KPlAe+yuERBw
McA8qHYon0fT9CV6UPhgpByHU/zSRy6kEFpJmDrcJ+OTwNnXmjip9zX+x2tL8ZafweiHVUaweNFS
p8K+7d+jUWBhqvY0tlt5CN0UYRkg6tEiIBs3RjUczbyDBVI4qklcsDZnuQ1zXmhA5/QhiFqKLHOx
F3aifsv2fDLq/cDuVNW1k0SRE1tdIMAsko2JUAtb1XL0ZEbjh/rBEiI/G4/p1AUWVGhdGmwr8Zkj
u4Cgt+OO8ixt3yT+FJdjJu+L6jdWkYJ0yeNdPzyExQDT5bVfQy/qLknDHjwf6+R5TbDEXVvXVKAw
d46avHbFSyr7QCg4ev2B+RozYweLON6H1DfwaoHEwwb+2aYbBpWcpEx4iQy3I4dZ2QHmF8t6zI3N
2p8aDfA6/J582FdWcZLq6ZRF6LQwBpqF5NDgKdajtxcSzhd9NsiMfjO5HMxVd183jVOHoZuseRCP
9Uc/N5t58Ax+aejkThU2h2KacMa9IzhkKzB91DZ6/g6Sx4YZ5C694HZV50vyI+ofu4wyAGeHUfsp
S9sivD5X5dKFsj2yhro+2/c8Ap0MIxECPQXprQalWPtl9rFyvhVEL5CRPcWkBsFLrBBhN0BYpkxz
5eWnwAGn4wY8tKcleq8IpgGrDUa8WXnK8EacWFvPgyZ6papeF4AVD5uos449g06K9ssAk50ZpgcL
x0/Cctsvoq20ltPw3qR1tcmlNxhSrp73BAKOdJR6Bc6M7LV94kuJ7o3dpgV9M+cMEwpXL4xdNhwz
fXhI9U9dvYT6fVZcCED7rgvaavLWbG9FyEukxqnSDSYxjg79SAZtgrosTYtjLmmumsZQqbWjWmUu
0PALYOxNUS92txZBlXOwNXnQNYyDaRJLA6oc23Ov8tQGsNiaGozar8nC62+h8TAa9YtinJT5qV5+
EDNsRnF6AwbBj4f/JGUOcylsbhP6rY+lDsRIAyoWuat+mkfDlmTCedBVBmF53YyXpMidTr4rp841
tZqF0TsCAdWgz4i0JxKCOZCMl7hQ/HUoD2Op2UDnsHdq7lrcKuNWuqgaR850hZlne1kpyQUML0r3
SeOG1CKs3HK60XSaApMwHRoNb5S1Et20ptMlhmOI26YlWsy4QMFDaTtXy3wwbLhK15dlODd16ddZ
d0wMcF1mvEFG7gi4X5hc1ECfkdYYResrTT5zo9TZYcTwW+Exr8J6sEr0Y6r2mrOhttjrSARFq/zZ
M+inh4YN2XXbTVttzp2GCaLZIsLHiEbWck8p5vtsnYKSxWlWIyYsgz0Syc9ZfIEgBkEc8w1FE52+
/KUb1VlO9m313imhp5syh9fk6ksHEwqVfnzqKmaczH2dCdDgBw8nPXJb5tyqAGtjO/wcw8QN++dB
tzZiU/rYl+8Va8fvAXEo1uIghqQ+e4oyQ2pi8kwJlsL8nY5Y5VillxmzG0cumCKwZAMAnWrxe+Ns
KNw4U33lhFB9GE5NbXj6dC/LS9BTA6pE08aJz58T+a6ti0PTI4hskbCC9iKNkfWY5thTT4oY6c9R
XDkN4ngiR5hunhlVXrIajKtCXTKbTwNvcHvq2dqMoTvW9QPuLRDm7gag74UaXxZ2GqYgyyZI1sRB
vlAU+CLPh1IaCe6wA5fYtZNuLrcFxjK9Up0sc68xJ4bBjj3pJTNbFepkcxPW910L2Udnd/yRWD8x
5qvtGiPPLIk50siAkh4JP7s4nsDKIJ0mkzrP2gKBb2ZfEis3a5XjhMeAISkuayuo16eSacmIg1cD
viWkXm1iVR5Wj5M2P4r4dw85PEc0O+QonRTkKj9wFcBqLgdLmLxxMnxYEQgFnGEKQTMNtp4+SlHu
GrLlLAv5BInklK7OxBKcw9Ib1mejIyQoVKfQ9Y0FjM0WLSEoEUEWbJVZj/d+O18soEQ4NPVuo4XP
a5s5hRafVtVyZXErZtnFaj7NRrVVBjg7ZXZXxpNXtObzrDo9ycJidid1eVyVczmFexhjnlyzHrW9
Fd6tJOVx3AehRRYcNa7cqw6cmaCMDfAT46Gu1E8VV3pc+pvq0iu+UZ7A2OMJbVvSq5w8j/HdaMU2
dC/2LdTsbXJsUsoazYAS2tex1tfF5VGIUycMZSer8gttLuKH2qbNG+iLdaek8SZcrG2fRUe1mHwt
kn9lRKj6GB8m43kZG7pVRAwwAUukWEmr+ACZnZLRWOBuGOwIgWLFOxEpVjcuJOQUGPBtwxxathUF
B54CeCi5BE1eXw+FfaifFDKNzqCZPD0OxgqfhrTfWJUgUo6jzgDu1cu+mu1cbz0Z9Jhm1k7Gbier
0jkR4uNEy3gSXZVRMIFIp4iYUZJdQQY0sOhvs/lp5fG+6TJbSn72ZfJEV+ZMVQTzBmlXxpxw+WCc
TLV97PowQG5HtnAxq+pcx3fpfH9NTJ2CYDjpFSedjnlJg9mQj/q0OCbYxIStZ6n3kd6e6pBjYH3H
FtExSgXiqOCt5ltKTXFiFVE3Qo+bx7TIx9XO6RCXb1XO2Pq1khPf9+17SrlGV1Uis9xtok/oF9S1
IohqDPJiVL8o7zPCSJmur259gLJ7MEfe4CXQBnOjD6QqjXKIM8WtdYA211EaiH6FFhSW13JnxvRZ
GZCmOmOj1Scqjo7ER4+VeBCZm7g0bD2H7Sck0Dj5GEeVBJ81ARagN5nRnq8bz1aJug1uRVr/Euot
m+znysbZM/KZhjDghHETEbTCV7cHKUOBnDpykn/OdecgTQc+cHcti0icY5PaP6TyxmxONN2YgsHa
rPydNO9WF+4TEWZjw7kjLZcmLjwj/xTWAPqgL4fQRpVgji0nXttA5K1NFeLPWdtoRA/kxpKyevGy
sueJyrYxTPLayk2LaFPk46W03kppOFVUozRNsYeRWD0STyu31jPe2oFiSIwfxboTjZcRiU4k/K6W
C2WNxXzQ3Mybkl+tbB4sqkKZcVo66K3EVOWUMeX9JmvvRbibqLS3m6kvg071O2aRheyYEcmN3Y+0
3FYUMdTBg78ZJj3wxIb4/GeJkXIa6zZkW7tNVH9dP2cClpXscsaMW+kOmTR5DQXiFFMljXEn6mvI
tqdzMQkvLcaWQ1aeUvbpJgeeUOTbuGGixYKbmSJHq+/KcXazRLEr8tJ1dgsybbTfB0iUByNWNgUh
XKFHtjW/Ff2wF8NznSRM4p9BorlCM7i99a52Kq5ZyTGldSFyv5Go8/THba9mZ0FriIw/C3N0+nD0
xobor+rcbBzdMUrg+oSUK5/CNdxYZmDS49Kh+iRGvi/a57oMHWsltqq0/WAyUiNSye2veaR2bOJl
Z3UOcwFOa6BN1wtHyJGWdIWzoFO3MvVQz2ziwOz0uANcP1Nqkhh+mJyCqGBuVCp2CFEBrjQjL2Aj
MffCpDKRU1sBGiufjehqTZ+eo8XwRKCmkW65WhO6RT3xrYMbp40Ty9NhMnlRiuwQLadZzu/TZr60
c8mkPZtYKviqlARjFVIHYLa/nDYZW1VrvBl6BmhQslVeF1kkDBESrsa+ob/0zGVJgnTXqNazhqsL
1YknpnQdvN6PzWo9ZeW0VTvp2KvjcQnnoENKK1LZloVtkWO7TwHy+u2pKhCNl54xp3Y+wiAGKbu0
MFZNwrFoPPbLz/ne7JV93/ev8oQURSYLHcDtRXJISbfSmAcWHuKBEluLHk2iOAJp7yK2JtFvu3LA
48lgjMlmWtoP0aoDaORuIzKyV6i7QhK8vtKEYCre1lDda8gNFg10SebJSRYxAcXwvxi5S/U6d4ii
m+Ukh5JbjocKk475VYFwm4WPWvQjaq3dUGd7vO1e45Wd25qCdl3AlLJA9BdzBHcjfTbjSwOfQ40N
bxWA6PShF2e1V8jTuWvz2Tb0+J6kBHWAO5Yk6taPuDd3U1y+zxPSXb06Lo22lUCPMngoZHZq9LSk
6EORCE1sRFmKDn7i/Vq8SRUcozkI0nRQWp7x8hAtB1M4zykf2aa7st5FsOMGTGTCfKsHU2DiVSFX
uqtqLTCXVXSa9k7Dw20Q0oggSnPW8HTfJOtnrQZ1W4NSEai+deQZVtv7E3l/bD2J7b2RVndC03hW
Ju/KbqF+3fgdtj6RghpqfrAIV7vG2rW1TG7GG2aOFoZBNXBVSJ8PBYWL0JJ3Ym9Q2Wwqu281Yqa1
Amp5SrNthGj7Wq3zo7bayPKdup4gKvsmrM0KSAOs9iZHTn2vRYyxjOU7zF9nzgY/tmSaYIN//TOw
GF+hV9Xw354mwfXP11nRsFq9lWBwkky7ZkytT8pr3oNbEhcuBokQMcdTUr3qsbfwvm2lOfQEDN0a
3xnyYAtaTC1V+5zDCnchrGg6sM16z0yLfmGc0c1o62T7qaAI0xJKz0r70FVGME+tPdF1DmHgRgP1
J+scJYorInoZxMbpl+EBlMt7bTF/0JbOULyFtFznT619NMKPdeCYFAy/1+qgUSkH4/Ux1r+M+rEx
doU1cuZ2XjsdZ+iW3ZB4ynDWTcE3+PZ6/U127I2gboduCDpLdTF7ZYbCsgkA9v0AR+rYtKCxl7dy
2cbavpALuygPlv7ciJ1XTzCRV9EVqBqkomeKzGpKspPoBqP57x3vfk2JF4IzyQBxeEXBeGGWQkL1
JcVBIrQ/klF+rictZzlOAaWv+8LcCfUmMyJv6reLtr6LhJ3t3GM0xQBktA2nTdg0m0HA2LMU/Tih
SjUMfihpvshCWHjYQ/xrzsr3pCtYYbkr6BNH7S9zAbs5m8+Jgs2kZWQPJuRqKUNML6A/W1P5iCGM
H2USsfVunPYcG1te8KBvxW0rsQ9k46fOLlV1kJWlxwh0ic79Nzz9JRkoMYaGu5jqe9+PKOWSOyuC
Zgv+G59E3LQqCkjrWm7K0SxcQ1Tdeb0DFCQ5FuW+eV68UkkOuLbcwYw5TF12MPV1EyfyNhTEjVia
ZHXqIU7KOwkhV993QUhOMBaq32TjRh0hj9C2kPJjpDxly0uVfljpRzq9RxwBEt4m2aFX3itg40Z/
jrTTpN+N5GzAnuWISiQFE0HIvWz9SLsXa3nJhs+ZcatyOanjhho+MkHR9KmgKrHm6RljCsdr+7qV
IkYwLzQUpbbkCpdIvjOpygDEFfrdPN1l7TGqT2p+lOJjIh3F5WOWr37eD7yG7lhn/iAId5iClmxN
q5g6echgcjYtP2IGOzvjNGrn/HoCPjZxdr/oJKRN4eXN6PAwflXVR6v5tYK8sePEhVQPpHVOHHYi
EweX+EEn3tUowpcxHp+R2yi1syJNwSBwZ6gkYMzKKjslP13Ty8W6ZMK5HagelUchVO5XpT1oHGmR
Sitwgy05rbeg0xgbJvpfL9q0DYtPTEqRWxwG8UMSoo2isKCmY5p6nfA8J0/t7MjSjlJBiWtUNl19
arq9rAW1YsF0X3ak/7l5/bz3g6GchOTU9WdNxbqEbi/NtIjq5X7KduVgKq/pKgdMF+3z6k2erYMy
3KvdjBdzKeJGY70P1XDWIA261viuic99LPlkWn5kJRAPwV31MEh/suffrZG1UQXleLXHyYc7M34p
BoTtw5OQPBf0i/oHs3bT2typ8c4kNN+oxi9hetBey3QrtJ3XLWrQiSepODPKT1vD6QJzRG4aeVGI
YU+nPC6F5OTsx1PY8N6elHy8S7KT0cUeBulBLoevenwXsyOIGgY/xIg0DEj8zMQujaDdks4UuuoM
5sMg5FtBIf8R+UE1ZKZHlJKeOFCVFB7q6FcRFR9WU3nraB1EJdrr8nqQa1rPXac4jYG2FwPWnDjc
SkxPY/tOGl+n+QgJJaEK8JCRkqpl6k89CJ3eHLw2RrcUK648PsEFxCe4o+e8F/sPuZ18dFO2TOkj
p5ChFaLbS8LDXP9i/KrpqGXUfKVMn4apejCHB0kUvD+rCf5b/2LceoSpcdS1w4RQMO9gbNO//4v3
2FfXvVEmpXNRcf5xXbPzG+tYG99Sxhu3tmBikoiVtnDdlEbmsBG/K5i80ciWIMzk2kQBtrSYSfMR
/UUA9sWAn2HdCIyiolHmvhA4lBR9myZvozB6ki5xxtKRldVgzhonymW/sH6b4fyQx51dU3+NLKDH
jLyXP/Us+8u9fPGZ3Hp6MeWv5en1d2w0WlNu9r2P+taWZ8wm3cwqPhKxOC20smiAf+vdNK+aoI/3
+6SMYPZK/89cdWtMioKJIckdUi/5m+Dnv6Whxq39TqK0ZhbKzDdz2AAODxTzRNpuh/n6F/HPPyLT
/yuYMsyrivFfd56IUS+MiTDhYkq5rnGGtQ+imhib5vgobY1UtGcBBqGibMkY94mmear8Ei45Yei5
tOitjOzDVEaksDqJ7Xjui79Manx5a9eX41+3lo/ZKsYRiuOCqje4WGbVN3gPRHV9yIZf9KC3zbAp
+yfUPqp+rLFQ13GxEBoDG4fMzskhyISgAh7C4lHWvje+a9za/fBxVBQTLGxqC5eaM6TU771CVwXV
v37bxiyGrhNRuva0Zhf59/A9X/Yrb/p/LjxVbWW0KxdWA6EH4f7NV/5mtzCmTFIFS8eyUXZEhTTU
/dZzuPX4MVo1a6ak5XYX2Y1QH2qUQb536RtxIEQ8uVwHJhHLfi/mfjJ/b6e/9fOJwQmU0bgse+lj
fal+/flmlf/WExr/x80nkQVDWwy2YxV1FjKPUbu60VI+mdeExnV+TgqFEDC8s4RrzxpjkJb+4pQf
avWVFoQgHNR0lxBN1ClYLFnd0onwM0i5zfqrHLGVnebTtTufiFYwSj/E8H1s7i1ZDHThMY5GBFE7
adWxH2YxFdL9n3+t67P+j/3GuNlvDDmNJZmK/z6fHha8SqZ2hMXQTa9K3bwnNb9iHM7fe0VvfX6W
TCv0vOFVMtLz2vqG+fzn3+GL0+nWkkcp1aGU1ITdPjpU6TVX+PN1v9jtjZstQFeHGq9Nns0oVGzE
UBiFkMKSCQH8bwax/7yT//X8b3aDMRUVsdFYA6kcO2t5V1YHUX2sxrc+t6gyhjSQt6Ny6KqDkb+V
3ZljvSpfGkFA6JbZVDEpXedO1XwU45slPITGSyK/glfXFwq2EDUgoXfXrqWAzU5EaafK/ar5rdAn
hYStyzXH+VOSPWuJi5bZNmnZpFYgYb5kNLHTG0d5CIzpIlJHFH8m6Z0mfVjrK9VnZ4zP0nxZ9SuL
7VK01klo93N6SipkB1VDk/Gtpr6jN+0lKhV0kSh4onvsDM12hbFbPcyq6NbF8xjuGvTZ1i4atn/+
1L7QhBvGzU6oMxTWpwOeRFdvDpJBhE+0avDWXGYK/TriR8vRIgniRuXWZMIqxXcrir9lPwdZ9n+3
9262KmFi0Gs/N8co3Ex/k1J/8ZLfei7KVaTGAvqB/fBpPtZ/OdO/2tT0m0BpSYTKHBvk+uX4ooEX
RQpKeczBdUuNmPztKMcNrT9Hkistui2KK4RpOhKR4dbdNs62ZPtTH2j5QtGQh01Xw9DkY1StP8Sk
O1tqidpAvzPL2MVZMJAoLs+Jvo3WTREpTlwkh4V6cqYcCtgsifK3ye6vntV1Qf/r7O7VfCrXTCIm
2OFAMH3Phca4tdEaO7rZbcxlkxPduORvjin/PaBi3HpoXWEDWVHwxoQabblfDE5s9PabZ6Gu/O+j
SLppaBu85/bJigeDV6R/CVS/uumbvVESCiaua64bR4VjjVQ6EJNM32MnGrduTSK4jkIcMC2XPuiO
fi/buPVW6gS57PKZWRHjR/io//zzbvPFq3brq5TpUSeMyHSu3iRd6nbfzLhunZT0qavC6foE1h/r
6W9OH18caNrNai8GfNrVsCCWs5qgtdCjo0EyRGQSZu9+73ncLD01ZUOZcmXeV2+DW/7+3kVvgpQU
N2YxMXnZ2h+N4VHF+d5lr5/pv7aJok1IuiviRFSMtLms1z9f9qunfLPkZC1qhUmWSeGUYWMgAC6i
2jE6JVDyvxnwfvUjblZfJuOtaaLExVeepsTvUb9LAdVb2V+ci74IdW+diwYxjRVB6tk/l+kwR6Nt
5dPepJy5yBeGeb4Xpv/jyfWvx5/m6qTPGc65coHMfGP1kf/nD+CLNXlrRCQ36jgsncRM/XP0KHzv
xb41IdLVioatSItAk8ItRX1m2v98t1/spOrNotTDCOvNa7aSZJsMkRPxVRWX3p8v/tWjuFmOsgVS
uGDa8VqtncbtonzzadysyHpJNSrjPOKu85erXtz+8/1+8ebdWhFhYdDI+IctIOEQBfcY12do5u6a
JfVCdf3LD/li9ai3C1TPzKhP+SGURa+6DvoLKqovpfveQXNrEKRo8EKiDk8HvekSW1clt0Ju+OcH
9NUHepMvRJopZYPJB6qFuMHh/PCXqPmr694EzSZ+4sWycM+y5k4fQhr8+Xb/yY7/I7+59QRS+0mz
Mmua9yIzYQuegCmatDk6pLizCvOvNRpRPDJX1DGrsTSuMIuMcG11NJeibOu0s/IKNddZl00EwIx5
NHGQ1gpNzyKY1ie1XK6d/n1syg5iyas7qFLHT1aheuaiB9VKVVYJJH10KZg5KhYaYfnzOh0hZCJS
hbeVJAuaw0HHsG9e870q9kg1Hzqk3YlO/xw32cJ4p0XvSWRZEaU+nZZLnJfBms9buW+9Hn8/s3SF
VT/k0bK1Ur48/NZopvZPqxT5MZNJY3Hp8PMP1XtTRplQyMyjPmFgh7rgL1GIZlw///96zje1FEaF
JYnYdMK5u2fW9jmcnzT0RgICysp8qBaeT/g2pUIgW8p2sXq/z9rd0un0MHZGv9CXnzaFcSxDnMvR
p6o4l88WrfLaHs1f16pEVu1ag2EiuQquFiSz4mXIACJxh1QwiFQGdvjqsp6b7FcqvzP6wITDY0nj
sFQ3K73nefBnFR3LGmFv6E5N4SbovJPpo2LuCwsjR+06O0csbMwzc0AbVUr9jO7Giigpp1Gv/YIa
rU97ZXgdcysozCnQYookKLSXn5X8M4VUMk/bFF2GdO5zX7DQ3dCzbSSnrbez/EmZ3pn04SnrynMt
9Pslo6k00qlkSLlTKqdFUhaiMckUPGCn56VDKT1eFiTzUcGTSE8GPTkG1NBI4YKWYLsvDPdd3KAB
Uzd5rDrzItxXPZrPd0la7IFks44rP1uz5xn+d548V+vsVe1e0f1KpFePn+Mgta7BF6fieQWFPGnT
ncAEeaPyl+VkRCEriK6CYHxYZJtlUOsnfLDsud7odW+33f8n7byWI0eyNP0qY32PGYdD+tpMX4QO
BsmkSMW8gaUqaK3x9PuBXbtDgkzGcjatrayrmAwP18fP+cUtBhrrLGy3hvkzKS+t0dpEdrY2ev1L
VpfQFMGk86260PhhI+OO1dQhVKiu9127ExPO1nBS0qC+G8piRn8ZVn03ds3GhUnRSm0DbmM/hDfg
pp002yYIlDuavu7D7tiBwvedZI2t5FRgOxFMRw2ClXmNwd4mAY6urBijDHet8xUsmi5BsnQ+UKy5
wLiVprcxveqoe/Wu622UTtWFDtVTeQOcqnQbOM2hpdbWhME2AawQV8O+tP9qOm8XhuqQoa0pA+Nn
5gOdhqDlU6B1U7G1Q7nJkvuxMmaJmLWtIe1bJdeJ/BU6NyNUBpKka9IhQFMV/nnp2nXaYxNY63Hm
HU4eYKKviSpu3QlNJioo1kqDj6BpVypqrgoKv+WwTc2vI/a7U3jpIH/XHngI3ZAv++BO/aWu7vTg
9+DD1tSBJBQg2618PZgfRd9fqHhPRom6qLe3wFvQ9Grwd1Tp0OBYKzDowIJUjYXDVa8L4GIZIMxy
2yfTx9aFEFQCGxXmKmPGzOxLNXwRrESgUQNFAq/z1qmXA5VKV7WvrasRDRJsXyblrIz+C7rHdRis
4wGKSQoydUp3vXEhgDnYTQCcjaplAdo3gQTwPY8NaIXHMjJWgWPgk4jMXwqzsboMx2GHChTSg9so
vo9TF+DA785wVzjU6PWFlkFOJ080dEx4Z68N9IIMcWfBuoa4g3y4RD6rtr7VeboLqGa40cd0vKsF
AHNfrZkMMFYnCWNYZeDtFeuYZGQTf9HSCmUiAy6GPCS9e+tb6r5zTsC3UmDPRXjRo2heDDu7sq9a
Dmin/qolcAJjuKJhvREFYs0RoRWKW5RNQM8mQbxNmq+Dxf5sgengONIZv1FsXEsBAWs0N4X1vQTd
2gyfmyHbi9Ch9nobu8hmugfAQXoTr9sA78iZ/NjFF/n0QecK08MvdQsqPvqubPNQFDZww+qgHEF2
rlvlUDkTq1tpgk0H4eeDnd7mMct4sFYuuH6hDqO68hzs2moHxeh83TWfXB30Jhj7TR4Hv0WUXPjB
fUp9nb00X4i9BQDK+WL2GUdktp0a/4tHtasBFpyq9Mr2v7k+UHgWXAN+rscfZjUCGirYosL9HIH0
yLDQyePpxi7FpxRM/JhCLx4yzuVIfUs1TsRgiKt9MtgbuxnWlUXu2aryh6qzj524BJQaoBaDxgPU
YRRI7WxnhKem+6FXV2FyJcWD2w+7KOdWHihK1rNkbn+SJtf+r7Epj3Vh7OPoDqzhdvSyK14Aa5N5
ww2miu+tAk1maICNAl/bUDzy0oPuqKtKXnXVj5KKvN+vG8Tr7QYdQ7/Yju7RqoZV6Xxq3G/kljZR
2G1K+7OV/mXY9130gG/YxoRK4hN0tNkPBx7DhPOOrJ3bKropauxS/Puo+pyGO3bUvvf4NCsJr/x4
vOnxBAu1i7h3wNJxAoPBRVt1TcUFIp5VruKohhPsXtSZWPcp4IG0jrZtdOflzanL4GmAxbGBeZdg
N20iEx5TtlIP3ngn4gwcLgAWP/joT/d8jY0AdCTc7ofReZeVuNXMT324b8gJQ6Uawv6YaBeOR05Y
XcWUkApA7LNcSjo6P9ucG6f7ncPNC8dkl7bDZeNAdVPs3/Krp/TjEFBlrUF2aizWRAj4Mt7Kokg3
W9pq4UAo3BOo3VntOQW9P2haOEuNtwDzRA9CTH9S43VT65uQs7muYIaXf5l9tM8IrRqALmGVYQIF
nR3+AO6/W9/W1n0A9y38a5LpXexxuXn3VZpuUssnzpObnO0Z5eQd3WPTdoCuILyHzboKtEPV5qDC
FVzNe5WADM3ynd0AqgIY/HZkaz4qGr8Wci0ebnkTtHERdGR6O/CKCax3xGvK20C2h1orNyGHMUzj
Q2/sy2K6dPWHyv0FBnYlE3vj5N0qmOBeQsQqQHkMkQUj+wMOI6sJWkQ/QSDVtqXZnoAVhsNtVCTb
Asl5O75pM0irkTzVM5awIECl1NeYsOKdYp1kH2P9tkH4YGr6jZsbW+GNG96qv1JIqCqedqGPKhVF
g/EWw/RdDpEzPPbwxMLmxgLFZIx4EIlPHdKMDmSSyLtKgp9Aaa2iu+jtu4h7Kuqzrc9b0m2dqygG
kUY23yOygsBGnSGPsUnsoU7XFygF6au0DKGU7yoo9z3V6QpQEMfBVH2byhOaP0RC0JWd/IvQkL4m
lTjL0LbapVX6dw0H1wgTYKh3qrxS1nVVbZrwVubTQUTHkXmvYXN5PqhiLT8Y0l8DTiMuuPCKvZcc
ZV+vbTvYTBxnlgOeE7KFawLO1out6X7IOJRF2a5kk3OKA/mESGR8N9u7Pr0L4J+Rhc3nVHV4WwCU
QzFDVWoXxgSg7l6z4akZ4jJMriftG1cGiMx+YxA5Fd3dGFEn9XfCu5q4PKvy3p3cjS/32rDq75z6
qhymlTfXWsTJn25l9tHRb6y42mJ2vDIpkoftVet8reFlJseBY80mXLZ0VvKMi0dPIGbep/Cbi9hE
DO2/vvf6z0LcBv6PrjqF0RcPbnXIWkhZf4Z1Xfg/VAWXig+OPuZVODteE2tw4LpQ9ylp4a/g+e5N
AAtncMAtY4S2bSEiVqn4OCS3OXV1B+cBgLZbN5VHJfWda3t3mHJvY3XCCMONq11RAL+X8rLJg2PG
68cDIp4nNsgppkeNlAvKz3n9LfXu6/CTnqoLSEIIAhofvaH9qonilLClc+fnZA+3Hd6fOC9g87bJ
MD6ryT+1+Uez4YQQEBmC/MID/WmEDABs6VDz7wF4rWtoop3gEhhv89TDqmxYdd71iHtnAdKt/O7p
d53MVxVEDOWgX2B+shCoTUPYsiK+NItPXbJvh69RPG7y9gK5stkolLAVFJbJwagbVxlb0ShucR1e
scngwMNjxrqBzf5dj+5awgvB7KtP8LvwHWn675V3MqgKyxvSJYT7WwmQuJmuLPMy7Ia966oNCiCN
OI3cH6n5LYLpMKjPpvtbx9LPDvOt3+V3jul/yiBrh8iMoIHSIAO/aT2g8QE3UMz700fbe89/1BNE
HcZgn+o/vWbcugNhAKjwdWUezGA/9iVM9pNOETOxefvWX+IohxAdg5trIbUjw9DVn1ytPokc05gy
aHgz295hIrzO2/prgEC2rVo4WMHeVAgZUCWy4SB2DTjPtNn6sA5qs/xot+qIpv51D6vfGUG1JpvU
Rj5Nh3inq3WPxU40P8V7QiHY/619Y0H+D7zrmUWDeIrn7ppBUZvjGPdhKyMskE7BDkJTyRugn4M5
bPWUNuwC4L6ZP2xcSBNOfRGKS5l/HkigGckIUWRaxx4ROVwO3XbvigmfkHk+1bjPukPdHedLSCbl
X6GZHCLPWEM5X7sVhAjzfiSFkJJt0qBkTYm/gfCBZMUxbIFB24dhuKgj94NjphBrwyvDQCQ3AVRY
NtvA30eIrrh1eufp5r6BCeNX7bVnGhfopu3HAOhUj9lbNRwm0z06rTjVCeuRE8lFiLm3HjRoP17G
AVXf+QD8q+pbV3k7JwXf/BHPnmL0LsfMuU/i/qC7IA8Rwjlznf0hf7BIFMJcYjDgTJ9GiIXwooPq
99sf/Kg399o1uUgV9npn96Ysh5PbNp84zK49ZHoGmzjUQBgCj6iR+N9NAX26v5FrIAax15DLTpOm
f4gH9yjq6XPg/hUp/1p5f739pea2X/tOcxbsSeq5mlQJft5GNiwxVzFB0AxR7ov8THb0Uf3ttc9f
ZBjN2O26MqGkVwhj00ziU+9fZBKrov6vULv3W53C/FHvQRo3Fz13YjtG14lzXZ61330U5HvtG8jn
PUSgPLdZg/SQPMoEw16OKXyQcguS7MLrFawLXCbzDwM+CiFM55q7KpXcMtllU5yAug6oKrhS/M9y
/cYibRlABAtjCuOnQNvr/acpPJNf5Hb9w1QuEpeOncHf4L46Qb5flXjsko2Dl3gAGnHP4xlySHYi
AMLKI1lnVP2z8GeZIFSvb8RU3+fcKFNgbkpIatwFWxOq9ABvIcl4/t52xYPhmzvLbnfmZF4ERbcN
tAcThHhuuB9U/rUvuvXoh9s0/VxOzrqPYcMVx7q+9MbPWVNuUDdSMGL15kMVResUUZGKRHPp3Rju
hctpypm2LuxLmH9l+SUWLek1tG0avgOEMk73OocQFE9rp3hAKiTxYLNdNB2K3GIDCqRNHYJHaPJa
8yXgoBxgHA15OmcS1p5Wr2aVgbItiCq+xwHBYgxQFwGNpIEZGrhXjT0cNRNE/6zUsXWTSyW2kFjN
CbpieR3kx3r01hYpQkkeYjDSQ4QQV8yzIG8g0+tHs4hXCLrBUc3HT1GTb6o2OCKYitLWg2MQtofH
uLwoSLFhtRT636fhryz3TwVEnzIAPw2LEYUWaeyt/lIhV53ja0CJ7HKawusqDLmNidu5VXs9Yq+k
G3+AAd5DZ/T33s63dNSmHKYa6uvwEJnyKsv/MvLykLjjJmlndv9FEXwMq+kh7gl+bHiDtr7lybku
Qm4caHp19rGLr2R8BVAUcScv2qnxh5Hq21FEd07zWwU/TRlsih7xuNQh8RHx1opXlRTrITtoxV3j
FJvJKP7q6+zQaBNvtgfHPAEkh+7aXKaGsUXPhIe8uUZVadXZ6c0EmbyHb1R1w67PPRJIySWEt0eH
cT9IHlyABUGSb9via0yCuJ3plQgpOlNEGsk5pfp1MF01RI/V6H+ytC9jVJ1U9tsJYNVa6WYwyu0I
r6Dt1bUZGBeNb/wIDTIQADeU+K11BtxjbLVqC9naAqP1LxG8LdTF2mKn0NfIUvMmcsSZOsgfijly
caeUcdSxZLyeqKMja3g/+MFGc4GQBLDjpnMIhz+c5XJxv6DWmklEhPpTE39KsRm26ksFrfXti+IP
ZZGlPLeaMh4pRFKnXBwiH8O8YTz3fnz93JKLK8Lx9dAks9ufhvqq7e65Ac588B+qW0tNXFsZeZ85
ZMpb5CE6b0IZDBE5zI4zce56+0Ox4REh/OT6tJwsqePJYmJhchRxg4egTbrsIkKyJIw+BWI/Zi7n
TLhWprt+eyb+NM2Lcz6bdOGMc7eq4LvhzJEhnD4kAN7+9D8M2lIs142DIJ1a5tm3BE7kp0E2EFAR
oet/vd3A46J/5UJeKudGXgOS1jK4Ae1xPqmPYRVex4X5Q/dJ0mPNG3KyNvpPpxt43ibXqffVrXiS
zE54EO5QWdq0BcJh/niIC160Iv+h7PTYwLekeLerOn0bRckpI5o+843/NMsLJJuwR194xUCpEYah
HVBWsPPLPrmPg4e++OoPDSpr/sOEJJeJ6IeK0fRxNCTNmpXWg+oqoHbWkJHcXFBS+p5pPyNE4N/+
bn/alotqV+1FOupyLrlEcIdcIiP5wbc/2Zr332vztMjqlLyD9dZkJTRZdJNa475M/a1q+qO0x30O
LU3Ti1WdJxuE61H5QY0jyz8rCEI6SW0/O7hRv47sb3oEkjI3Lqg2rbwATGq0zp0ffsTJHd+Xs1AJ
aU1dJ8zAE1TAEO7RgvJr5LQEkm5efKjdZmsED7H3PbaKLfy4QzHGn/NxOMTAjZPwxqCYn2Gz2qpv
nmeua7XPQqQfpuGHOZh3uEaTJTDOjMqftsfiJB9jFfglkvwnPclJgiTrAcFgzN6o5P6NX/+Pn8P/
8n/nN/8a4vqf/8m//8yLsQr9oFn86z+vwp9VXud/Nf85/9r//WvPf+mf1987iO/58u88+xU++e+W
N9+b78/+BV5Z2Iy37e9qvIOPnjSPH893nP/m/+sP/+3346d8HIvf//WPn3mbNfOnIaKZ/ePvHx1/
wTiZdYn/4+nn//3D6+8pv3fMfuXZ7zr8/uJ3fn+vG37d1P9d6MowpOuiiCrn06n/Pf9EWfxAF7xg
TQsnEn2+/LK8aoL/+of170o4UioF19cWHI7snTpv5x9pOp8nHIMfmgINWBcR+//z5Z5N0H9P2L9l
bXqTh1kDf2Y+B/57pzj4tVqGMG0pXKGbwlgSGqzKNT2rVdYuTdmTG1v30W+RuIImp77Qi3RXa4EY
rnveO+mhDARkPhcv9OnMxaA/fwH863uYBpAtRN+FQ5/5nk9upcARMPe91tx1RuLIfRBzD14Lu4sH
5M1K8deYwbNDQK1Jfk6G4gtZY5hvRFIG909m7+8Bejogz3cJX8SxDMuQpqRyx8i48vkXgUiqalSV
zJ0s85+akOJnYsX9g4Yt+LZV0Tn6xIvxpzmH+VTCRgDbdRYBkCddrUHXydwFjSPh2ROCBhLDRyo+
AeRNMXTgJmJt+uFkunWwTc+9fbu/z0/hf/XXMXRHN02K1i+YEbUMErtEWhhJx0TtVNImd6Zfp+86
6/9uhey75RqmUPq8np9Or2PANh17nVGlIvwlt7FG9JMmOgPbfh5ePLZiS0sgNisZTbGESOYsXt/v
0SPL+5pirKhRdBAJFOuhOUciezlstm7aNn2xLCldZ7FMahWNUw60ggdBEp+sqrZJ34rw49uT87JD
jJVr6dK0XWTelyzCrNcL1VVat+udqNnauXAuGs3sVh4V0oe3m3rRIWWgMqSUYxg2/1sCbNHEibXE
InMdj7xM0WpM12IozhlevOiQYmpsW0lDmabNmn++DoxJjZaVO96untHrUGPLmDc8Hosw7ENX//Xe
Pln67Fah27ZjmWr5AODCdlVn694uavEIX3eln/fgK5rm0/vbsTiNJW3hDfwI0H9yeHVDldttS66v
4PFy64oEpS4zFl/+/1pZjF3lUFcxixoH3FlCII8tbF3K6BzrcjlD3AP4heLey2EkLHPp11YGkSE7
RFbIWxbjld/FHewZM0NMDSTO2x16pSmXo8BibZsON9D88yfDFmV+GkdV0+9qD8vWwdcSvDBFK75C
FMzObdhHsNrTm46OuaZuCbqlW7A/5w3wpDVA+ohjCySLs8kIjV1NKQtFCsfyoOh2KN6YdiUQiuUf
5kWUBp48mXWBoVLbJ1WKoEiL9ppbTwjrhZ5AajOqp+KLCVoVyYyoyNrPYZ3n5X3tEm+tnCYGIpKi
EjdSPOiLaWs4SUFxQ8MSujJV0Ryb0gkfdGDt/d5sTNA2bdVWJBbSSc9OYVEo75iKela/tlS7x5pP
T4+9rTVtv4o7UZWHUcbZZym6Cp1gDLtXSWPAN37vFElBEny+C5WwrCW+tW09Gfmp6HepB6ikxHZv
Y5ahS8kzOVeLnWPz5/NDUxB+pMv9b9Hg8/kZNTfIfIn+SlzqKOA2dN3rygklsEq7EYWbnzTTUHfv
7h8RGLeFIQ2o9st7yTBQ2MuRHNjZsSa2IZYUFBZNTz84bZGeY3e+XO+SI9YS/FG0uDR6qv06Cxji
AaTG0K4Hrx+O8zisjDZyN+/ul3QtoeR80s4X7vPBrGOpI8kNC2jU1Ay6TOMHux/SA74axre3m5qP
ncW8GaZFI9wZ5JSXF4fw/M7oimHYaVbES3JM1EXRO9MhzFJ5mQsNJdjWpaAvx0h79wEiDU4qC3dQ
BSZsGTRGXZE4bpoNuypFfWtj5FTaqY6V47QG49Z327d7+nL+2ArzhUx/QVoumytdVcm87RCnw4OX
9519W03oOqRx9r6MleO6bDqX+5GIjOcBB+Tz6bPdMKR+p6adbK1fdQNcuNHG+N17m0boCEewPb8C
FiEMQbjdqDEXuzxEc6msbGD8bQD8TbTOO4PMx/48aWqxt/PaLvxwTMWu6HSTXGxQ7Ael2+9eDnSI
6MLWmSbXsRcPXe7lFKUgLLinMS0pnzcteDHoIV5g52fGbhkt0SFTCFPnfaYb8xp8PkGkfKJJL0Ox
w8nTQNictFBhltaZXbx8i8yt6LYSkpuYS/mxbPLkykKzvhE15+VORlGGTYTdG0jXFyL8UeljvTXG
CaXfd69xU1dKcU9KKdhZzzvGbWKLtLQFWqTyk6+FzQnTwW/Sqav3TxbPTqJAZ17j/wLmPOmblY41
Ajmt2NlZOH7sRr+96KaGWvcMqX13nwgwBEuDPatjKPK8T6aBz8A0yXFn+ogNHPzAKeQe8fQK3JRh
eMPh7eZeWRu846SNnIdluWJJjYGopeVpbk3EaQo14gq57T4/5yz1ytJ41sjivRy5QoaGO3FC6EEP
zSIvdbi8YNracfpoVHF2Zl0sTIAejyQaJOXLw8pg0haDmNXFVFaOnHaVgaQcde6k77ceNj2A9vTA
boHoZJa7HpNWsvcKC2OB0AyABTtOmdx7uohPZtgiPC2YKO/baFbFw3vHnSjJJgKfX5iWWj6lR8MP
3YJga1dHPSJgdfHVNgbjTKLi5eTy6XNmwBGOLjlvnq+lCptMWOXYa5iuKIHEON5H/tM5PYyXs8vR
QjhkufyhvUUrGAoQSwZavxudJAT7MFxHY/HLS5ElCMSZ+3uB7JtnlsaIO3QGDz+tx58/2Yn6aJYx
2iD9rsK2qtvmoWy1dZxG+YSkYwuUogvSvN8XRZ3mh3wsSCQPaVdeVaLS5I2fx/iZpE6lQNSiYV91
Jz/OkSjVMg+JyoHqLgWjyjLTbSss9oFK3WI4RqyW8WBk00A1C4Kg3FeGVdzHwmw+gMdrdBQtwcx9
jMuYoGMV9ElGiaIJpwzN4DjsfkkkJTUX+ExZ/eSBUQAy5iTtVgQ9EfhHPz7H3X55+5u6bjBKHI+u
ZS4LYj5QmzxxTEIq10Ro2/ciPG1MtZamONfUy0VG3Mejn6tFV7zHFjdzUYLUL0M8zxWg//04dnJT
WqG1enu/vMi5uQRrQppIagO9NbnInq9lmWNgVLQGJWkn+pGif/oL2F26s32lrcNxKi79dswv6yYH
5ScH+SET2dkv8XJUbZ0HmcmI6nwLsVjpvWO0sY+g+y4ZQqrckWq/BJ2DqKXthe9Cx8zrnDQnKU6L
pOvc3UURKrZVmaZ11qG51bYrkRN0I1s2njkoX+kQ9ybXvunQBqmb54NqIoqZRSUd4uWU4TMxybtp
4u0ko1K+i3T4d4dQ4yVXTJSgrPmrPNm4CHXWjV/UNBV1yZ2fhB3CgG32IDSAU2+vlVd7ZUvJCWFz
lT7eDk+ach2914qw6HaQ4uo90p7p10Ja1rXt66DK327r5UOQebItW7k2QbAy5t3xpC0xUDRXFpDt
kipLqIe7NnbvVeN9QH81xwPZ9M40+Frn5oPPwS6UM2LpqzY5Tjsqe24wR5OVozfZZgLCQ8Zj7t3j
SH6NbCEJZq4QZ1l8LUOzHDNddqiDYjvlJmAzEUiHFl0M51SoFMP0/F3mSvKTRMSkVhz21vNhVJXT
BkU5yB0YLEp7vVUhnToQFZcr0ZaltuJ+y/EhkGN4PeoTJDzpmtP4zpSsSxxpW4JN7iqTJ8XiW0yN
aWrS5VsYJYw6KFHTtHLHpjkGTt+dGdx5YSx7TDrdVg4bnOfDYuHYQ+I3fSYQfm/oTWrghSQ0CCNv
L8+Xq8WV9AXUMekKzub550+WJzIECTZ5hQRvUn1UbVKhD84lTezk799u6bX+KHM+SUjGWey75y2N
VhMUKJTK3aCDiUlszNH8xA13727FlZxT5LFNykHmHIs86Y+eGa5mhRVazbMLhl9Ycj9nit/9AlQG
iXJhKF3ntf5YsX3SSujkxqT1oH8o9OBBI7n/5crX8j4/M2gvp0cZNtE3S07OdbdFYGylhcLd3A/2
dZaHF3ZlwuTgH3iCeedMaV8eVDTFG4bCmcklZixWAtpahjdqk783ykwCVR5bogOtTshdUr3UP7e9
3ob7EaOAc518uTLm4t98aytyzqSSns+ZNsSeMm1gVhExWwQ6pAzx8yrG/L1rgyiU+JMFyJSRJVv0
MA644uIplbu81obtOKGt6XiImb9zBXIhk5GVOqcib90X0iwSIxGnJtuRDTa4drMf1j3v+zNP9hfn
IYVc3geO4RhzqW1ZHCKkxEg8EwPCOHEDuVZvEGO2RSMyOD9RFx9JbirtdyPNzF4XiQTnOVhqCs5B
e16sGr6H8RgdGNIxKAo/n7uuaCqvixO+h5leUuaFsm3ZV4nSb/oM1ypb1edwMS9WC1uOI0vYpnLN
OdZatEh2oUHlVuyMAU5oN7qIUw+G/y50KNGIzS1j8N4lX8GWcBat2FmnZ7bI7H2blmKTOdikFX2f
nVmRL7Y3rbBI2HV0xHLl4j4Jc8YvVRNqt+0YQNJzAW7K6leW5Oe0Il5rySFdQD6JbBLx+PNR6yEf
pxkUlr2Tyl82McmX3KnzdTT57pmVOY/Ms3uLPnG+65SebZ3X6+IELrWgkqpOjH2AKR12e7igDhYm
kgLth/tUs+yTIcbyEtjGuzMjjy3TN0reHP7LGAEf4qgb8tzYy9pOeNhgdoFjLXjbqDknQTh34kUn
Hdshnpu7aC06ObhyMlpBU0Gvx1ej6gE2UlP6FGhlcmFPXfzznYcKjz7ypzpDyrVjL2VQmqnPzMgq
IRMbWgMZHNFuY4DQ+3Yrj4n0Rbc4gMlmUDulir+UK6z9ofMkdDb4MBpESruInZnHUs6Q0SwdjdXY
ZwHRV4Lfz074pXU9oTDxZQpNTJycNJUuMuaAZtc6UICfOdR6H0IzNI7VIGML9eWk7s5hDl5Z2XMI
w3HIe5+zffFEsQyvMynDwmpKwYEVXoKnI14qJ6tGHPHt8Xlx9DALBu8udutcVF4+mkcVsfSnXu49
rU1AF4zNAe1zcXy7ldc6RKqSfDmHggmM5flWdWRcSx1bIZI+gLJaKP+rDFdZRFfD6PA/aGo+3nih
S10uT7maF3Ea6hgVqA5cOpQ/RPhCA5cE1b/3ucrQsU3mnBsBNLmm550KuqoaPJma+yS3p4vSDM11
nOjpmbjstaEDgEQWgACQuHnRShSnAaeshmT1CKsHgsuMTgw8PEoT7cwx95hPWO4VgnNCc97FwlpW
isa6rXtVRya0TxvCTG+rbTON+tb0dSSx9QFL8djIL7GIiD5GeYViQgC/zdE49nBDnWbgnrl5ezpf
OZUoFHARM8aEOEu1F1dTo+8RZgEOrMMPpjXYD4lWDgeuGX+dTVpz5pJ8vT2bgbYlx61YBG6ZTPQy
9gFr6zEUpmrKrltH27Qh3ttRGP56u3OvbT7HIYkoqR4AVlncYKpVrdZpvrUPqL9RZA+MuyZS3pku
vbaC4A0SqZiW4DhZ3PthjFwfiglsPqtKr7sJ25+CDPFB63z9TFOvdEhJSZSh6+DowMc93xK+yrpi
7GjKSRp7n2oJawcR/DMviBcBmu1SNaW8w8GlLBbF81bMIkosbbbIyWKn2uROD606CFNMydL8mAdm
cYrs/Fxt8ZUYYK65zNleAmBeSc8bhQ3hiryK7T2iWhFS+W1b/Gj5KjWmIQOGqlHi4gcyjNL7jvvr
9PD2SnllDnmSKS5Mh1yws0RQ5xb0iCE1id1kQ1a/CIr71NbMfeAgkfJ2U/McLQ4BBdwRrIzFEQAa
6HlHhxz+FkQMe89suta2LqfUXscwIeUpB6ojITp7EKKrSLY3MH5rtEOKLj6nLvbqcLusVl4cvG+W
4uUBRr5NPmKHgIsP+tZR4rXJJk6m4ErAeYBp6pTtHUF6sXGGzNi9PQSvjTbTabCAqZqT4Xo+BIAY
y0hzCmffNbLe11WBDYZm2zvNmKIzo/3ajnna1GIt113XkKurnX2bVfZaTINE7Ng8R5V7rRWXtJZB
9oAwcvkQDnsMnjOKQHvHi0bEfxKFizBCAG8P26utEEPwx5pXzqIvoeqz2k2YMxSi8Jk2oq9z2urM
5j/XyDx3T/IUvTE51VgMNvpEhrmDPnIvJtc/MyuvnTCuIntECZmYaClya0CarM0Z2xP3zSXnN76H
cXlJVixY+X0Ijx07ofePneL5i0akDgpzuetkhN9dlfE4AwccfiG3H1/2VMuyM+HeaytbgXUGQEux
8EWKHTPo0IjChGZCZ7iweUWvysnTdoHI5ZkevWyK2xN09JzmUcJcrjl0iVFdFay5LCSYmBG9m5S8
1Wqa0l9vj92rLRGvUIwhHCOp9HxJDEEzDGmMFVEo+3JrZ5q2GfXS2TQlAmZvNzUffs8PRzplAkaa
X9MAM+aF82T1JYY+RQM3OYxvu/40sNdwGNK9TdvqcufZTfjuwJn2aImDUCdXtkR/J3nlTlylHMax
aO7mCuEGIHt/3YEIPrPmX26sx0qWAI8EnMFc1kUcnpVpkuYsjSgJ8IsttLVK8nOspldbUZJ0FUgy
8WJnOVMhqnqiQ0jUjYdWpN1V2ffJmcLLyzuMHIc0OIR4NhMhLKK4KBJGPWds9/pkGOhuIxPU9H63
z6Kw3yU9bvf9gGJeXfXy0Oskm96/SijF/AulQQZuHoQnq8RpNDK1Ts8ZlSCPnAEnXIm6LTFO9Mq9
O8bemcD95WWp2GTS1W3BXeIu2U95leY5jyFrb7kVcKEBk8gEVL4f/6pQc9M3QCvcWxCB3nVN1eHc
mfLysJxbBzAHpMEiVl/ElzqMCRcKD9tP4QBzjJVd9UeI0Ga69yqsTTZNq+xfzljzFHt7nF9ZTHOJ
3yEwotzL/3s+znFS2wamRtZeyszdKLvwNmKIz9X6XzledPa7w7k8ByPLLL8ZxRAvksDCpzfHc2wA
MyIzU1/LpsnOLJzXmjIoCcE1YWtIa/Hw74K8EomFVZSMegf3wjzJjmpS030wInf29uC92tYc4pHB
nNESi7bCOOUhWKX2PvBmez4tTi7DniuvCIdz5JFXmwJ8CMQHNDEr9Pk8ZVoxY6MLe19WYpjN+njI
loRXDvmNM0vita1g2A7ZHuBR0lSLA7pyENGRRkWk0zjjlfR7uZEeauhd75qfTDMrDmVqQKouzp45
ry1GssVEA+QjeQMtxnMUeBJ3I3HzZCLBUOVluo9sUZ7p32utEA0DpSRdbNHe86FMCicNRyode72b
MFbta4TKepRq3l4br7aiSAwp8lAApBY3Kq+KNigTC3O/Kgo/VKaZXml6Z9y/vxWLzUvuhNIWUJrn
fend/83Zee3GjWxr+IkIMIfbDmqJtmWPx/mGmO0ZM2cWyeLTn680B9gmu9GE9rUAVVexwgp/QAmI
q9q+xFoMRUNHscHN9W7ncryx+VzSUbYDrWOCus0lUYnGCmrdyS5m7iVHMpj06IHyZQsgSfjKCfGk
EX64xCEOVWlrswVoo6Z0l/vsEtRFdAimJHuwqnmvUHv1cRjFtnngDIIdrt7NKIT4Jg+al1y4lNrH
yZPZKVj8PXXqq2VjFBWIqlYqeLItzSruTb3qPBRvCLxGhNGKaPg5tbjqFqnev7oxrAaDKUfSyaN9
VXUZp7yHZgUoDM2X+mcpVJV9TOa9zs51gQtkBKtGP9AkiiO2X++4OnLHIB9ydB1VVfhz62cefFOZ
ooD8RbOCuDuV2pC1v5om9pyDIZFAOwbOAO+/rd15fnSWSNcesnl00/fSCZr22/0NpJiL6/iSKh/h
JfcH7wy9oM1m1adyKLSezdrOaIKWFnJg/1jS66xT4M2jgXJM64z654UjpWShNJn9KSs9tZDzmmEF
j4ZbDcnOo3SNLPQUToFwCegZm+tFh+W3cKbNsqAM/Cy9ANNN55MY2gKP7TpCXo+Coe9+TP1+/NlF
pWN8LbRsbL81jtfYx9hMvfQt8FHErbTEiNwQzixWpoZXN3sg96uIj9/IL7MUiIEyzRY7pLW+SGpH
Ty9xN+T1OY1iYzz6ztjM2OTOS/XBqEoH40FqeyM0AlYLadhJD047H1BFlqsEgeSaci3XDDAHMOib
O82E8tF25Zhf6rweulOVsqsPvhVFxfcoFrP3yZjNerIOaPBkqIaYleUUf9W13v6nrUCFGuf7v+cq
X+HnUM3lOnDBwhC+rDd8nuqalft1fjEdidplEhiYeC2R8d5IY/luGKJmZ7NcX040b9XLS0RB63tb
qAL0IfzG5+0LNCd+Xw5G8ZOd/up6hmoRw1ADyMUpoTu2mZae0H9OipLCKVICZlBWaDTqw04Gu5H3
oWNKLxqUk62ItxT9tu5ndbbY3lDp2YUYkKoiimuePLRiLCUyG2lnxo9YVk3+0SlwoX1DKawpnmwO
yk9RNUv1fi5Na3nEAiZojjHsfShJZiLKkzlYY3vONAPpmHrK9NJGI3Xwur1Y4fpM0O1ljVR3WTUQ
Nw+F9ETkOk1XXlI3roNjYMQIfcVl5OjHyG/gtVBE9cazZhZxewbRauIras3YR9/fg9cvCXkryCI6
P5TyaPCvP1ZA6dmWxLUX4WBwNnX9zzaIM1xQ9b1M5MZuB8z00qul1k3fYD3SoI9LBp8gvxSowXyG
7Ym8jF7mn3NTuqdFVNrOBrmx2X2TnjBZj82W3xaiMZZpGwyX8kumJ8mHQUbOcnYzYylef4qpDamu
PdRPOFCbedF/Rh0lwxHRAUdyljrCi4cMLb23czYsP8Yi36tKXn8yPpXD6SJyUumzmvhvN742WJWJ
I0B9aRF2ep4tqZ2dgpZBFfTDq3cHPUF45XDXaLDTM1gPNZkBm3TJ6guSI8nZlcqYfqnReXPHrHpt
KAgyAXQF1QfLhxSyZe20cTfGfpnWl8VHNFa6eGIPDszGgURy5yG4tYK/D6XO5m8rWGraIp0uZwWX
yjtWJiJJ3mQ2HDnd2VnB613PrOBocMIJ2ANzc8fPM+lC7Xb1JXcKLC2dIsyNEYuxQUNQKkcm8P5x
vt70ajikEqC7EEMFm81o9yU1nLapL9mQYazWwyYgQ+13mqvX2Gf1rX4bZnNriIWYYkYKAh5Sl5z6
KYv+8mc5nhY7RnqdptzRImKbDrGbyTAYq+HHVBavk8NRDwCRIlOlKEYx2NyyiGRuCI2eIxtmScX7
QoKCl5o+PnY2ooL3l/XWhgHAhxoFTQfAp9Z6w6BeCFAzylXSmH2A8NpdjA6Y9Tj7wc6tdWu/AFo0
AzARREpbHmerkxVTNCsuS+vi0+5HiJYtSIzrQPqRpPn79fMCbU0GQfuaETfbJRhoIrlNWV600UF7
OZUG7tCifBxGM9lZwls78/ehNlsmxzgtcutEvXeCq18CQy1PYz8W7s49cmsFgbE64G15btxt6cQz
usAs/bi8wPWNP1Fo6H4NyHM8mFo/K9Umd+eLqaBxHVTapEcg74Al017druGCOiyUD9awKfT6pAGT
f/KqqPvQB3r8DyHe8t4S4xg26eDsFFJvLikdCYAbbD9gVutdOVtpNguNXdkFwntrzSmCI/PEQP/D
p1MqK1BUwVzTd1+Ps1Sakzgoi6DiiYm37UXgUIdM7qyj2gDbdSQ2p1RK6qdoTOtRuqamAFt6jELQ
fLJ6x/0kOfkfMfcwKD30xpuy8UV6uH8Cbq0h0COiVGIg+tabk41hjQNr2S0uhgaEsqORee5IoT/d
H+XW/UFDgkY/OTvB6mZuRW6jC5Aztyob+7+cqZiLv5IYoBIuki42qPdHW8/JJ7Wh1Asi3+AdVeBQ
9fffnje9p3AvEIUIs6YPHugdlId2qvZKN+vv9f+j0KXiQgR9yuKtR4mdoRoRb09Cg+rxQz3WaDo2
H5322S5xXShoL+x8qvUivgxIGZldaFKMUH2Q9YAwfgS+FHoaEv3YfwVWpxwZZncxz3BspHG5v4jr
Y/3vaBZAG6qUjGdseRTdHC/1EPhpKGnQnqdFSQz4RXOiZl8+YBNmPEaITX7JMsK/nYne+H4u2hF0
gxUQ++pcx5XW9kZeJGEhjQnfgK45ak4d70gT3lhOHJjBDStlAkC1m+/XkokPWWpkISAY40Kv9qeF
aTX+POnrYGwvSwm2jyIfTVuXnG1TsGwTQ0xCelk4BwLHjabSf8QkA4/3P9jLD/7vBfIyjGJXWvAL
uQ3dbQA5D+T+ss6y0K89jSJ2YblTcu6dBi+H2fe6+B0CgRXaYLFF+nscIYXPh6FvhX2c4pkEMLYo
2Z6E6VbTaUlwBj5amY8WrIkItY7uRBMYb+omGYZTJAZk4nW8tL7UflD9ArQ74sMSpDb6rtFiv8s6
LaWbOvrN0h3jMXPcP9NsAQ5S5ry0DyBnOrB8kCzaD1W+WF+TWF/2/CnVpbJeD9gr7CLyBBA5IO7W
50UiW+Tr8VSF2ggcVit7eeo7eDMESc8IOu8JpF3vJ4rFvBCQgGwCly0yG7qhjLPcKPGBQCdGz3L/
HGVugUjbvGcXen1AGApSMtmkQmVv05Jy6aK2a9wyHGEWPHROEV+auvr7/n66vt+AtCG4Q6HkhSaw
2bWdjYpwoXllKEs/PSP83X+fTKRiYScbJ+Da03OejNrOoC9Qgs1HC3j9oN9QYCRt2Lzpg53Ldtby
Kpz7vHBdMIVa3D+b8aA5T1pa9bhE5fYUBM+UqhJ0y3xqedRYnB6nmkrXo+TTuPij/kXLzHz5XtWj
9q7LF9giM7uX4rrRd5+QXZFv69lHVFZmfoBMZl+Rck1NBAwAtZpqPuh1n3/L6wQIQt+43XhJYq3c
yy6vr1giaYrxCkBJZL0tRzXdRLXK7brQGb3GOSQ+hiHSTPQ/RDzIL/rYiMtAGjO9KRPZWzvXxcv7
tF5pipG8+waYGFoQ5malDTOXhcVzHEp7bKzT5Nm9/ScIFs392ECkzD+LFBOpt23e+vVHll7GT4bI
EZw1/MT66uIcjNt8ihbox/v77npzOyrIUrwvldtsUeVBP3rBgI56KKwIuyjZ47EDzf7X/VGuTyuR
CKxHaLKKKBtsUuDUQ2BwKLIq9OiKIe7rF1qKpOGQL4+2qJc9ss/1XURjVLGkwJQHBhfE+i7qupFq
W8RhmoD/Vmfb19IaJ2pzaI5L4s5fndxyft6f4c0h+awum4tbaRsF+U3RzdjqVGGXLQphoLvntvfH
h7pqfBwn8vZVeYd6fpiih7wJnXYe1S0Y1i2psduuxqU0T1HzAIs++kLBufwDsUiemLQTCCi/eorw
6QEKwT3jAPmbwJx+tIGlU9qEiWH0jxAhOrw5uuSxduzuRAv5dcXClykq9hm1GXjc3L6brxi3SdO3
yI+EtsT4Al9A+W7KOxypCtfYO54q8F4fT8eGFUAJj5SAtHsTngyzZ8+6K9rQJiOmOEt90gsXXrzP
0plbEWZ943+A7VR/SHUPMcO8ZNsenWGwy4fUsmJxcbx+QD8Kf8U9S9Hrp0HVw5T0oIOW5FXSUMKB
yhdhVyG1dBHj93Xuy6z9Z0lKTL67obdPYuqbnf1148SuBlX3xm9RvQP7ehmirgp1O8HVrCiDk1HF
/oW8Zo+XcXMomvSKIYTw1xYdJhsgMvBQqtCxK+Oh4r0ITb0Upy6ph71S0rqp9u+eIqaHiE1vBlHA
7bQAumZRZFRhlEokZj1di/DLsqLpmfPL4qKM4CB/JDBAkGPtz2/NRcbfG1sgVx8VRRYf75+pG9ev
AmGC6+KugpOyefY1mhetEXlV2PSJd9CG3jovQ7pX5rkxCo17miSIgZgABba7W7OmpMTzIFz6PCDj
tXHxsL12J4e58R2V7o1aXqAC3ILrLYP5BKxRra0x2Oo1KjvxwsVXLaGIuHdfvWyOoUB3pEpIBWzT
JV1Wy5jYbh0ORob0LxCOg90Ur6t4vGwWTp0PkhD8lpIrWU+oQz2lX7quCf2p9Z8SrbGexYK2//25
kPtfXz50upWcGox9kOyb17EMRuyAoEOHgw6s+XtqyGL5YRVp17+1yhi63HHReL6/oQWulfpxTJu2
P/vjYo7HCl36FNirYTXnuXLn8UzpHMcv4rq+eOomTZq/yryxvoyirLOLH7eFfTSzXDeOlkCj8EiX
xPqk2wVZS18as/+OZD7DFc2dW8M/d05r9vhqSMeFOT0b3ZvOIbc/BOgl9EdfJ1x572rdUqd4BBip
h99VW0W88H2VaUofyIyNUyF1SlX0vuz6IfErrCK8EcYPXoX9gNeaXo/SexTOUFZhqhV6ejTHHtEp
1GFGrthoRBoqS5K2PErsyZFxKQzr0Ixo6XyEteXV54FAMjhYRu/EzwZvkzhWWSYRWYhbPCkom6Z4
DGa6OWMsJzDiPMZBZFd4Wxae+7NqTCneJKMvm6fM8ir7YzlNyoOANpr3M3P02A29rNZL7Hu0NPqb
2XbO0er9iDaSEVn6qfWq0X0bpyLAvntx8+Kh4Wu9s2Xcx9/81m2+R9PSe8c+b1MNs6cK4J9Z69MP
qYmmOSEY6CKzNXWjffRSW2sfE1sT6R+eTG1K2kZdF93Binl7L8YcmF9jLMOgEbtpk6FATkVpMP/u
peTWciq9lAdqnN4nIRa4qlrd4bcD5pA2QFrF059+Kby6OyRu3+kPFBmL8t0C/d64RLpSdTTwTW0f
rEhvtVOO9ZH3ZZ542w+Ta/XLH5R1W4+VMnQMH/VOGt9bq8nlYbSd9AcyjZX5OOej3ZyzofC9r9Ks
xMdCL3BCwAG3X94FetIXGCRKG3NWxFmS/uAhohgFh7nFhegpi2tteJyNZlSajAE31UOOGDo2dUOG
k6pFLDc9YAlo/j1Z7hJ/uX8Kb1yRlG/JwKjuE01t28g227assOfkYUDr8tAvWFw1cd0GO0HUjUuS
ceCiUwZHt3ibTAaiFFU+Zm1YzHmG/SMnoDxJkWTLgRpJ8/riHNoHHhkyLX8g7Nukx+1AvTm504YJ
N8JJT9roswk2bUc4YuMJ83JTKk44dSsoMTR2N1e/3UTunLganiluG0R/YDsyfPfHzPhYUKIc/orN
AMNiItlyeZRNlffHOgtatuyI1LDz1FioNL2T0s/aY9BobRl2vIbDURs882vpdGb/PMgJw6m4i6mJ
ualdtiRDUfRPGo9FfRCtZmWfHOx/kvfseGt4ly2LK566VNYtxPCxSX/o2oC2kUeJBU+ZCt3cp/v7
R93RmwCSagT9X3AedDC3VWsI6kHn2rIliGlMvPKK7IlowQ89+pdPLTTKgwV5Bol6pKKxn3M09+/7
P+DlU25/AfUDqr5kPQqAu36tnMixZNDrdRjPvNCnGerO+6jXEJ0tuijucVJVNDZpNs5b30US742o
lqY7WaM0jQMSwrN18HwNR98kjivYsdoQCUx4s949LqaDHbiIuvSHwFXvPbJpU3e+//tvPIKoutCq
B6OiIAKbn1/oLaLTI9H+bDjY89QjbC7LPcZ995Zo19mJVdSG3C6WTaEKkgAlJKRM14uVCy8zytqv
w8pbOliUAcZ5MsdYtPlgL8sbDtKH+9NTycrVgARhQCgt1Oa25TGyA/wHsLEMo1zq70xLVKfM6CFD
LLjJIT2hhzJfkMhahj2lxVs3GxhY4j6gxBYaiOupaiNWYJpWNEyVemPR0UKF1dTtRGQ37zULvVTq
Sez+LUwUxNKsCy1qQquuEGzopX1eEIPFNC7bw/XemhAdRArztk2xbAvt6IUdU/9nqNiPsIKwssiA
/mePO1/sxoYkFwTpQ0Mdksf26pwFFu1G5jShSKJ3CKpW3wSOgVYeA+yZ8/h0f39cT0rJNZm8PHSZ
yOc3ya6fNVleSOz1EKgungqrXN7NJpro90e5nhM0CMo9yK8jsEwatN4LaFKDdnPiIaxQJcGuMgu8
MwLvzbMR2ZF+tKJA7CjWXd+L6nRxzCBHU/raslbQmZBAOmcR6mOJqbewWzE9Vt1Y2meENeL4oDXC
ax9rz+OKdHrfEsdcE1H06f7Er887ZXrmTFqCeLBjb0LsTjelHuvdEI5VNj3VhW4/46WCJ31jcQdA
E/+eRK7ceRNurTaNZRCccPdRNN8UTOIAsZRYGEPYehPIhDbTxXKYggwzTXecpvgRRnezBx54iSDW
Nw3VXKWQjEYEWp1XjEXLM0Vu11PIS5poH4NUdNpngAZCfBgyiL6faoRS5MkXFTWqCJsIXE7BNujD
0U/MBmtbwxYLVYay+RGnZZB9S82uKpDtte34wyQG17+QTto/9GiIcQbSKAp/Tu1Rwx12aor5WYsk
dtz3P9+N06FI/Dba1nCxKUys923U0i4d61yEaOR2Ty52cx8qSiY7Z/D6jlalJgB+KImwU7bEu8Gi
tVgtQoQtqdepImLA8R3UITLTvZV+dcq5eIgxDnsjEg8761dPkTvG46zQa6BqqZbgt4LL6E6DmLVe
AIzttEtF0QdD8l060o2FpHsK7cIC1EVWq7bsb6MsqUarKGEUt9Ds0JqN8qveCHsnHrx+DFQp3eLy
BHmHVvzmtPlzENfIZ7OQVSa/WO44vyM7NB+tWr5OflFFnmoojhfS9KBMtzdawl0xmb2NIK3ssCud
g/TYWsUegfHmslGCVKVPADnbUmTv0XkurWQMCUPHU9xY02FxMBh//RYA9Q4yBsE5gunNsplsPhPQ
IgbQHSWgDNngi8yT1/HH/10x1aSDn4L0GttgvQWazuiyZPDHcCm7/g+wNylvtodrd+NoO5CR631A
uQnEJ/1AVA2sLdknEqjwLNnE5S+M6qm0/fxn1JvVQ0L7bue1vjkUlgFAFFWn0dvcEHGfxWOgHHZJ
C/72aAEfEqelNjBqr2N2qPWDakEp7WXHgePYfCWUIuRQ2+kUkiLHaLYrfp0h9oq+12/HC3ocfAp3
ATT/zSixOUcZ9LIpFMIUy6mksXKpNEiYf6Qxn5Y8qbX3hCOvH0kiaqhmqoMLdn5b4E/FGCzw6KfQ
73v3g3RHeRAV4oOwmfIQQkD6oPm73OAbE1W62QAfYAerYv96O452W3S2lk2hbg0Ossj6dCygRfyR
+G6Lu/UuM/3GRiEdZl0phSoc7eZRdj1p9O7oT6EmYCCDNLUegqiOH7JuDF79apF5k3eT8Cs6wvY9
yXWrhJNaYmPsm/WjJ/r5yU+m5nL/1ri1gIqQQdcdlh5aJesFdOwxpueTzGFbD259aN3c0XCSNlMZ
pqYnPpdLgXDR/TGv70MP1pFCMSESCDZyc4dUI+1eN2vn0M8zpdk+yegw54Wd78Srtz4W4BuONZLq
ymFrPbfZrjO3zzA8jKy6C/PYNS+KJfEGrnm7c/neWEaiJsokULZB676IR/32MirlhSVqAj3sG8yb
Ejnmp6T3MS3ncnxAMmHP7e/G1LhLuBoD1d0iQVtPTTi17nbSNkK9rsxfsh3G5FBHTvWGBMDZeY9v
zQ26E0J2IFYozW8+V1/3ccuuUF7DtXb2q27iQinK9/USJE9thFnx/e1xfZHQAKDCBSIMDT+Qiuu5
FUkxtFpJ28zMfedZp+aJabpmf6tyVFngHLgfCznVrz5tqhkKjlXh70ERqUX47QPWc48uR8W9TNCt
n41M1w5xVO9p2l3vfJ8EHkAINBDV5Ni8M0FJpS4v7Sm026WTj3SHxu7YzGk7vvqIgQZBeIQxAIRQ
jF1PB03lpSg7jnVniYLqtht9WDSt22mIXe9CKp5QSE3VWERNV033t0XritnOykLMYeMT05DB26co
95ZDXdvmzgG7NRQAGQ6ZEtLgjVoPRU3KSIYCU/chE8Gh9OsKh0a8oj03eR0ZXD3RqrqKKRJmD6Tv
225uUVOBngd9Dhd3xMA00vKnNvf2nsubEyLLUg1qAuotQhDDWmPpJdoZbHctNLLJOGjpOF/cLlp2
DtStoSAfoeRP7EGBerPrJt8pbK9pl7DBQ6U8Enkk4tDEcsovI/jHv+8f3xujwfaELUSypQymNqMF
5uxAFsh0alWoOkfSLQHdTz6mMbsKQ9fHCbEAYAx8KCWRsPX06Zu87ad80sOui4OTWVJ4jIekfv3y
IZzBGeKdJLPagm+GaZRzky46EEfMmOmzxw92GS0XK9f2FIevJkQvl/xAVXLIFtDQXe9y0+qtOMnw
fvMpU/9nntNB2VrnH+9/oetREAXgakUfXYmTbfE08WTnyA17Y9ihXQEt11je+UPj7SE+rjYCkk98
HW5xRZimgbCezCQKv5i0nFKCwrOUaTAcc7ShzzqyiDuf6OqJ4sAiy6uQfOrobqMYYZVzNzrBGIqs
jz7hJSlOQ7EYF6kXAyqwtbvzWlxPjeKhAtAQZjPu9klEW2uhL2ZMIQ1m7dGSZnaYRJM8zEa/c5pu
zYx8hLREQXY4V+tFlG2TFjmMdhwRaFbS0qJNmM71Q2PUzVc7qfcy4g1HV727qi5KeKakdngQ1dR/
u9M9oS+xR7E3jIYkPiZW0L/xyp5Yt47qtz5Yr++5kM6bcvGCwyJN7GzbYrosQObCzPTKg7Qq+62l
y71TeBUVsMooliEqCP3Pg+2//l1J6olaYHsWFl4tD4ttLacZZa/npCmnY+dm459ePmQ7OJYX9Miq
HKa8woiNwQ9hwEpvZj3q3DhtK5bEDAW1+eBjlAlZfiqseSj+rGvoKN9jf7GLB5DVONtTt5DiPAyt
37+ZEg3fnj7C0elQ5B1BdQDX530wzY59BG9lL3Szy2g+wOWKo58D5Vb/QJWz0P5xEfIr8gddn/UB
BayshKw99WnwOKS5356Fl3rVW4HQSPBVRnUDaR9dgv5Auldo/2kK2SWHtOW0we/A7ONQZ4m0xlNL
dSrCfb73u+/3r5PrwwAqkhwTmh/fCD+E9RqR8eIRsnRW6JupqwMeMMmH0jb7NlsVqnb3B7veBgwG
EtxRLggBb/V6sKjweitfPCus6JL8ZQ1+G39su8muTmbsWNWls52oCOlayj1fHBVhbLYCghwKyaE4
H9Sk1yO3TgXZVCZYBna+fbCCvH8szA4oG36Q73ohsYZBmqQ/1/h5vfrCZqLgbEmt4X8w9fXQkMTL
2bcbK6y12T4usTY+lW4tdzQXr68aFfpA/ANDD5x3a6plNstcmFFqh0mMgxtGQ27efaLi2QSMVo5c
PH05zTsh5I3vCWwL0C9yhBQrtiVFR1uyQE4MSiooxXFxB1xcRaJVaEqbszYci0QrYlB73D9P97fS
9Xy5vWHdUloC7snCrle1AcyyOJNth+C1XOvU1Vkt6XD61XBOqqSMDnYXt93p/qDXhwVIEGZv9PK4
TeztpwxgBdkTqrzgmgL/qY+xuLCHIMMlxy92hrresKqrTj5Dpm2D0t+cS8uZ066lmxFmKdbClhm9
b4vm87SY/cEek8+9lotjPdo7u0g9SOtjQpldaTwQAJLG2ZtXv0Kse8oscC/SBeqR9Wl0GkXa71zM
18vI1OAL0BdCmpeYdv3t8pL4XFI6CSfPx3qoseLLYMfOoZn9PaW2jfDzSyaqMkJlz6CC2i3MvbdN
0G9N54elHpftr0GSH+CaFA9AVuh1o7iIKkP0UMZl6p2iLraMo5PQjrjorVM6lzmLRfPOtSKz+wZ/
a3AfKysiUuUWR+b2OE2oShwGp6vyPeqBuhbWn0JVdrgvqSABY952z+YMad+yrYIQnFc/h7k+OXAr
8tTJT8XkGumbym9QAqkXy40Pvtb02bkXVfz5/o6/3hDcmCbXFjQoUHfbT4Vc8uBB6YrCTK/Flzhv
9IMOI+XT/VGuIfIKmQgIkh4yW57Her0jDH+KFEQ7CmvORHQAOtblRwdR7flYjpRDH2srH6xDjj1V
e5wqLH0++MJK84ME4TU+aaIbn8wu1/YqQzem71PuRQ7dAZx3ZVVSlxiLwErXwlLGIBLImYPmgPj3
9GqwjuJg4O5I6wlHNO609QIMsk7jxjP5qiaVNGPuxUVrzfRyf52vLk3OALwlhbSgNEOFYT1KPBW1
D6qawgKt4PdBm/SPzZCmz4ZXDm+0Zhz2tCeubjGlO8HXoNDAe+9vvd6IczVInZQj7UkE7/BO9xEa
K42mRm1nmKJD7VX5L7tbZHvw2Fw798zV16OlDmSdF5/vpxh96+l2WZdHWg2+ostnwu+KruwBzmf+
OsEJ7hj2rEeFjSwTAAstqfU4dYU/sjYW1POGZNEeCtOOeqxTxvpd1RiJheplMu+9DxuNoJdBwYMr
AMtLN29bh/VEUA90pPRwnlAiOna4WeXnakyCP3xj9oyD74v4V1ElNjA9MHcnYJGNf7D8IcO5q2z3
5KjWW+tfjjwEAUo5BHjs5E2UAxlab9PELy6TaxafnV4rHnO4Zw9RVPdfzTIzd7byeme9jEdui/Kz
0jukfrUJJY1SlFoXZ8UFax+9/LMtJSmVlgUZ8jZFt5SHctQW+6kflyr5a2iyZk9vYb25/v8H0OAC
g8y9xRZbf3S0MaAUSFFcal+6oQ5L4Nmu6r1p3hqFPUwaTg4OwH7zIGP2ntvw+coLItN/2RimUo/W
0of718LtQcBqkAPg+rPNk6ycMoNTm5Dzm9xqgIL4ZkjvG1LQ/XHW7/6/SwbASzWhkRUhAV8vWW2h
tpXgs3PJ9b44zqY03+SpGRz6tM13wsObU6KUT0OQeAaM/Xoo9I40Dz5GeYk9C4eBrK6xcm7juI4f
78/p5kBcbgppqd7JzQeaqSr5dgbhuq/b6KzFVfwOR8jxj9ePQvGUDickqoDK8Ho69JcKsvUeAj7K
6schyZqHCsjC6X8YhZCMRB1+PLnEehSakX1l6QgMpGOZPDtwI+gCxtO0lwbeuCuUEh8hIK0km3rj
epwWVzMj0/Tqgghjfyp1ux1PqW03yTGeG0RtpI106k476dZ34s1DiBgNYia3WUEbOtGUNwiJ9Jqp
Y3eZTuc8ze3/4STx78lHeGjpM6qZ/1Z/mZ2UoBdFo4s+IvulmSCrpwo25P3vtLn7/z1IqtJIBkLE
QLa3Hmax8nqCukjC7Im30ivlUbMDvBGmP+FvfoJK8kaQpNSWQ5NC5sfOyvawzDeXk7SWnQ+jkaBs
/QuISHurzJbqAlhoOI8gGdmVWrNzuG5dGGSWFL1J9GiXbaKicvGFHhRFdSmY8EMjmv65aRF3rt1s
j9R9a0IcLUpTcDFQWNqcY8ecM8KmrrpkU+MeRIeowJzEr1Z2JVEmHSHDUlR/KmLrZetMITM5tuz8
nvYYBbooHZ7rWIrojSad6p/7++TmnEggwIGDxyF8X48mcz2nK1ah0YNUB7yJtHsLRV3uvMQ3P9J/
R9l21RExb3rDRgmotevxgVrifC7IXo+umPfeXPWm/jcn+nff21B/+EAOx2zb58O6mHaCXdQXc/SM
5zJth5kQMoqgDkf+oQY78CfHYk+39taoGBQBiiD/AcG72euFpGaV5lp1aSxcNM/DPGT9p3osli/u
UgY/JFl8d5iFbrT/w62PQA91Y+gJcIQ2AzNMrvHR+H5ZIeB1wkw4CMcb9jizt/YJJTGLXcKjTJVq
vU+CJF9gQeJ+17WpPBV53J/xVRP/y63FdUHzlJOMmMzmNGM2k2ueNdYXgOnGB2Hn1TkqrfbYBr37
SStjeZzTSX8qGm36bifIVtXLKC+DP3g7v+TmB/3th2yuTyvRW+x00DUr5fgtjqfyoAXax1zrvg75
1BzmdP7y+oOIhhqNT5IQhfNbLzCXwZixgeqL3bTJaerxP3b6ds8k59ZnpD2NWgHdLhX7rEeJ0gTG
kcE+RWpxxhov/64XwV4Keeu0/z7IZk+6+Gy4sGTqi2Om0XmyZX80UNR57Dyj3YGQ3ZwP4CAl8UiH
cOu3hoVTmrrkihfL1YLPKIHlB+pg2T/3v80NNVh6Tr8No3bLb292bLdRYxScslFMfxmLe6x8889A
T394en9utfjt0Iv3yTwcInN4LqwJdOiv2t0jHN5cVxUMod7O87B96lzYeq4G4+vSyyl6kwVj/WSM
cAbEOLg766q29/YWRW+Z/UhrD8Dh5qnTRQ0exNPLS2ENv3Rr1GDIjU9GNX/J2iTbOWs3B0Mii2Y8
OgOQrNera7izX4GgrC6L1/bUpedaa58mzVuq45hRuwEITVz2P8QNxJdwUSlh0pDdBHteN/pD10gl
AbYsRw9f22NPBeccT/p0ub99bm1S9Zrj2kj3FxLEen7AGszGHlHXLOemx0BuqUV3dLxqSh7uD3Rr
g9CxVNEWLQMAKOuBpIv/X+Fk1WUmZvijtyfrXAx1fZSW3CN03JwTzhYKDaWgcuqn/HYiotYzEyyw
KkQxoHVaVawproqzU525NSHeNsNW4G5EHzdZQJcEwwjPobrkIwHzOM/JMR1FB8NdWw6vXztK6GCS
QTWo+v16QrQGhqJemgonhrayD3GLdRFiOS2ivCZAs2Bnz99YPxZNSWuAJVcWIevh9LxNEguQ/cXO
I+58acqjD0N6J8W9sX5khIqfxIYgOVQn77evZEwL5XOU2ZEddQNIuGKqm6de1BZqIR0Mw51JqR+9
uTWgJyuJGnwoCb02t8Y8Jk6ZLmN2WaDBaO/QZfTjQxLnaEa5bWQVz3UTuMUjYBu3e7SixO93Ttqt
+YKM5hJBzhaRuM0PiB2aE5lpZReorvAZOjk/pZrnP5pEXl/u75cbH5BE4KVSoQA+28JhZcyaqeEv
dmkdowQmVzn1V+6OZM9g6MaUXkqxqJGTx0HQWn/CyelLywMIdRkkHmkeIowXv3OtYxbHe3iOW1PC
HfXlqME139I0C0O6RVrYxWU2HWYEk/ixDuZX2zIBOWA/EuApy58ry8rSdGt7BlxxyYqmPI5orRxx
GhlOr/88VMlpH1EBVLoD62WzxdwpGV5GwYHjJ/Z/5dHJI+/X/VFufRwMZXlAwL9c98Iy4Qp90BDs
i2DC/IlIsm8d6BmLp0KT8U6kr17BzeEiaCM2ZBxVTN6cZfqWtpimtLiMTt+8TaqOHLfm0nxogzE6
DwapIdI6GFa/eopKdEAJAKGVA2RpvZAT5CU9SHM0QItsOvYQ0Y6VNaGibc3Tzje7peSqNOb4YujT
KlrUeqzWQvlp/D/SzmtHbmtp21dEgDmcsgO7Z0YjWcFb0gkhW9vMOfPq/2eN8QNDNtFE7w8y4COp
enGlWlVviP2UR4byl6SEKJCX5q8+r7/bgnQ/I+f6qhz0nUtmY9lTnqXxwFcVJLTVoYEMXATqY6Q8
l/fWeTYl9WRqtfV4RoWvCR1wgDeCG7BKcpywo1bd16kXWXPiyjP4xsGZr9FAAU3L/P9hLwO5RxIG
4VZWzboobHVWD8pSTTwZJatPVmbq0SGj1Dae7i+PrY/HmnzTWIf1sK46Dojk2zptTtRug87Fb6K4
ohHe7pzre1FWVQpJ1scA057Uk8tCu9i+nzxrZjI81Nl+Kx2IM1YkAfDyqNQul18WNmXWGDlHbclb
Ommm0o2Mbo/Gs3FmLKKsbv7eHPnpSsqZ0fn9wYwK8xCPQ3ZSg1nf2bu3n42jQog3ClAtpefV3dGj
YSNbqanh0jpSuQ8q60+IuPbfjy4BnkZvnVmRB9LFW342WoIhUNNG9YKMJRDPWnOK4mjvHNo4HFA/
AQovbLUFOmc1mLzuQIJKkeIFsu7m0vTJTPPz1NatG8mll6jxB0tPLo2ZeTh2HO4PURw8y7OXLjua
YW/WCDwa1usvCAtcdLDWTSXb6s70mZM/tQxVRYy9USbysyTYYxtuzJ2wN6GoyR0JXnS1TNAX5fkV
ENLunPaSZcl4yuaw3UkQV9IMYs1Ts+JGhtmAe8vNmrcdwAuOGlWeU8UYhTgiKzukQdckEP2zPDyi
aZDW3gixO/aAZndIAoAvhhQ/aCmgyDKQJlemd9k+FSivSJcQIqYM5EVN6os+TORDeEU1jhtZSV8/
x5Fc/YqKqfinV6YyOwbSyN+HvkQ3lPy3ng5hnYch+G9FSw6Zr6bN2clp0p4a2vt/l6DbpB3p0RX8
4+0T8NA1hMCp0LleVww7UreO8h2lHrp18SEszCK4SpXR4k3WtkFwTPAIGQ7VPEQfW60sWiAd8/zV
T1RTOZIWBBiEKEMaH2MtT9ojGp6d5lKCDJRnvy8sBGsyrdV3VuTtKQJOkstEZAOQNtbIfF0qtCjw
HSqqk4zmWThEbt734VlGFnAn1O1KJBTLgwxA2EmtS39Gi5dN3mqFZ2lVeUy7uTtA0K537sftKPQq
hEQolJfVek+LQSrHWio8M21R91G09jX0gZLc38ibUcAr88wDRsK9tTyrnL7nMRfZhZfiLP4yAQk4
I1rt7xBqNicHSAi1GjguzNEyihaXslPPjCVPqFgWkF0P9JhnN6PGd7w/oNusUOBlNaGwz3OH9sMy
VGpXOfjVovSiNq0/9KOsfGnquDsFxjB5NQpEhyhq8p1UVPyjy+OQoNQx6F5xr+CkswxaZtWkIo5d
ev0wql9MLucLGOzgNbMCxw1kqTl3BT1Ix5KMy/3hbrS1eDKTo1FqR78Rj4Zl6MqxGgmtY8r76K2V
l6QpkuBA+5taytBWzXfQocaPLGTHXIZebqPDlCL8ehpnuUJjiRaEebr/i26vBn6QIK8qArxJfXz5
g1rdCkdA4oWn1KAr3czxsTxS8vYbhbL0LCjvP/9vAVfpqqyEPvJaLC7ZSv7o+tz4GPhD/1kGEfsa
+I9jNhiecMEAHMc6U9eXu+obdY1+txcmefsZfEv3hy7n5tde7k5+OnQ787u1PyGXsp5FJ5s22/Jr
KrMe5nnIsWYj4fGfpu2Gw5BE/d/3P+HW/iQpEsRSAdwyV+tXjifN9mWOGYUu4SkaE+lLMmrNh2mU
gu/3Q20tD6QlZNJKQWBZi637Ualjr2ETqi6H305t50hjyuiR2Y7t2WOQ7cBtt4ZGLw/WB0VNwXZb
fkCnwqGsCqrCKzMz/VD6lnpAIU47KXJs7OQOW0MT2BqKp4I4uKbxIXfWS4ZN7T2kq9Gh1Ts7o9fh
FYkmF5p1AdRFyYl3buutBUI9mnRFmPfcwNNCX1KTNqO9l2l906CXZtXl8yAj+ff18YkjyRCAOyHw
suZUSRlc/g4BDs+WfChVZhB8NRDDOEqgYk+Sks47A9v6miA4uc7hitFkW00cklSV36tstJpa6iGj
S1QdcsUsjhmuFE/T1IPYfnSE3OasS0hjUAluNIfCaR4njNtZmnnbuH7lCNYFjlTm9K3DKm4ni7gd
H5NFY1YIjnHJ37S1heiXNjSVhzAh4FirHo1j70zWb0NK7G9jLJmf7g/vdicQUDQsQakIyV3xg97V
PkuYE3zJuPa0RtJPeiM3n5tyqI8h9r7f7ofaGhsECcSj0SiF7Lc6T9C/0zmSjdIrQUd98dMRcV3f
l3WkQrkRr6iB1NnO5N3uA6SiwLYJb0IwCaYY/bvRVfVsyVHF5JngfU/GqCfHeZwfk1EXqTFR2N90
1wRLfX36k8njHhmPpRcYptZ70jBOv7JKsucjOmrxzoRtDUmoAeHpIWr969dqbmRpj0Bg5YW5bx38
sBiPtZOED+eZQL3eRVntM+ikfR1LReVpeLQfcz3SjjHc9J3puU3LiKLD6QFbCrV/zXoYdWRaqnFk
tWtVfIUxo/ynUyL9NBh18cckKfUA6Mcfd86QzS+IJBW9UGQhboBm4YBVsJTmlRcURVW5Sm+YHcLW
OB4e7y/4rb0lXO7+f6DVNV1ogZbobVZ5WQsZp2gM6dRFRf+n0+p7WgK3uSZfkhcBGZZDUXDtWG11
CTpVvVl6xqSEGeSbUjnAwtOPuSLRm9Htzj53SAt4Vo984P1hbs4i5j08/gXKfs1FMnuMZbQgrjCm
N66ZJv83KKXYHafWq+r4HAXDr/vxNufvXTxtuam7znJmeFWVZ/pld9TtaHIT1d9z6dyMQl3BQsMD
OZn1zdbnBX8sJq/v6xz9z6oDwacp5/tj2VoioBiYMLBSdHbFr3h3QFnRrGppqZdennfBhW4hR1Wg
9F9qqm9f7ofaGtD7UKuzsJMQDspMlkiXBTHqqyA3ukNW6XsqYZtxIB6QDZNhgU5dDkkxagscU1d5
KQ/zHwAsE/MgDX64R9Hcuk5IPYTZnWhNr4VWpG7s40zniJKLavpb6qaU2l1qU2cxK8uT6knbO662
JouMQsMomFwf7evlyAIFzaweFgzFpii8aHltXPQiGJ/VRjU+35+sjcHRcUckiXNeVI1X7yUrQhTX
56XvFXrZ4pwr981L2SlzfKTP3P5dFX77eK9VEDQQv4QiL3SUxRHzbil2cpTSIwK3l2Wj+SufUPJ2
bV3CfeX+0DZKlKRTIPZEzshTaP0Yt+SOk0gfcw/mlfNZKc3oVNtR9azLlf8C1sD+M2mq+KyPiKQB
u3P+NBANfsyZ6O3OphTA25gKB++o9eMm0LQJfCuwSzMF0hl2UnFGGTmMXMm39sh9G+vmfaw19Udo
OVtFpPBlB006TE5ikke2CFLX+Fve/7ibod46J28MxjX4RcuzxkrCpvCmlHpobbTNVQ0i/5sflvHO
G2pjn0MAfXNaobhBMWq5XrRi7tI5njCajNSKFM4vPmNYEj7cbUBi8V2U1R0aCQ+BCJ8AnDNj8zJa
xfg9l3p7Z7ttjoW1SCsI1D4iL8uxjLOVaNi4gMWy+sGtbF+DX1wOO8n91sqH/QSYhkWPRZW+Ohr1
jKkpVRad3ndfJ0Oq/1Bp7tJ7CNFQGp4g8J4HBVcjxZQOs4bd0P3FsTFKwlOoIM0Hmb6+bOomq6e2
YR1KaR81GLYPzlFPu7LaGefG4UVGB9lCvCkgKa/OyaGdStNuQLaB/wo9x56rU9rItgtyXLv6dfq4
2R0SDjxhkHrhm5LuL2dv6Ckya46dg9tWkl/w/eTP8jRbx8e/3vsoq8lDqdGqa9PPvbD3y1M3lP2h
zep/Hg8CzQpWLJUdISK2HEqXjsI2zMo9tfLVl1zuzROLIX08uyflsDjsAdfD415FgXXXx2nOUa+A
RHnu0zZ8MbrR3Ek4NnJSoOZMCY8visnq6r3nIx+NXAgQ7RqixF9JHPffFTV1fvYtfOLPVqFJ9QEd
IPuZzHZwvPsfcmsNIoMBxIuOBa/O1Zrw9d4yhjijhO1oz/nsB4cyH19VtfteNGQK94NtbSwUkFG8
IpLQv1rOmmXkMdA8UKkRNgHPWWDqT3mjxMXOzblxuFO9JrUiL6CSum52wZzqy7CPKaLm4fRzqCX9
UMkpElty5Dz+RqJsxNSBj4PtvwZeOU7fJY3MYi/mIPsJ/Ue5Zug8PH5bcRgSAKszuiZrlVUpM9Is
TpErUFpVevGH2jgOWa+9Io39mEfI231PSgolFHA0lRVHTOG77KYqFcqIGqH0qsiO2ZDNxznZzRDF
kl6W/Km2Uf+F0i6AO2uF3NAvhjz0nRySmT0chY5mr1lu2fgfTav+L6/q2KX7q7nOlD4OZRChTcYn
eB6ohi0HiG2SpYQlM1Y2TX2olV79KXVBtrOnt1b6+yirzxjMUjinNQNMRwNfsyrSo2fEr4Kd6v3m
dyQ9BKYpjqc1Zz+vJuAHJW7PYY4rSWTIEwYKaRmco7AbP+lSGL6adGyeUqcnb9TNzt5ZmRtnlyjn
U13ni2K1tUoIWrNTpjCEwDUmkfOhCJT41MuS/MdUD+aHPErDk20VlsdfdvasJDd2OZgUCtuQUhEe
XpcAUXhJQxTnwYw6Vv2qQhr7jqeI8bOIzO7xc4vTEQQzqHB6u2soWy0ZVdXik+b1CJKfok4tXuVY
Nb89fDouoqweFk2QhBremACXyzp5DuQqMC4mSgLB+X+Iw+HLeQWlCxTXagd0US/sQUSabbSuBumj
dpMpnPZqLVsTRMsS/BVTBNhrtdPKUsbTiEaP17XFKZ1K/WQP8X/KqngcNUSbl5RDIIYslGVWH05R
Z9xgUgJFYe48h0310Uf8eCfB3hoNBj2ISMAEEnDo5VezSQOiboayqslspbbsPpqzGR6zLp5+358f
kSCtDkc4zVjpiiIwj7/V/OBQ06tFoxCp6g9+B9vooBWydkq6tu1QzLbxhrXzcrzeD7txZIEM0QSO
0RGCHOIDvDv5EejoOEsiYQQ+mq6tYA+ClMWes/lWFChTnFeCZEcraxklnZ0kkyzQ60acxagnq8M5
wvJmJwPYjkLfn7xGiLCvll7agU3RqjbDg8jyXavqik+DFiQ7BbaN05dyCrVRrBYxWVmPpUXLvgTT
QRQn7V+kqZWNkwE5+HuQdMUhCCv7G26syEoIh0nXrmLlcH/KNtYkhW1U/IGAgbNdn754ISm8yAG0
z0hDnrIODhwO7uPzVCFJfD/UxhddhFrliYXhxBpKzrkndM6Odm39wm/2MbXjt+SDIGCUUNASKpGr
ld9l+Gq1dIu8SE0rsOzNrx5LpMv/MBKLshRIJbQ71wlAqTRqNgTcmTkONZ4zcFsoZPmn+1G2pgZl
dwSOaRqJa2q5zrVMw6g95ns1aZAXiLC10qE30vYFwfXh2/1YW3PzL++cTQVpb/VMibRKbwaF5zJa
YvQVHUEvk4Py8ZSGWxrtBwEPQYt3dQBW0lSXgDFYbENsW66ClrKXTPL81/3BbGwqgH+8vhFngbyz
psXKrT6WKBCR68bt9GmeQrOr0O4cIKxiW1s3biaH3XR0uqaqTkkYds89quzRuLO1tr4pJ6EQpKSu
SOa9nL+yKeewGPzMm8fgrwkz6VdbibKd9+XWWOmYcgwK3SWW4zJI1sjgGzUuLqfTQhe3DPsQWP2f
htH+EaraCxauH/pWbd1EmXdQylvLk5uMjcb4QN2srswBEnWvZBnbuTSsI88x+RS0BRjwKkl3dsLm
IN8A3/RcwEWvBgnBfy4VvLU832h/V+l4LBqrPluO/3225rMUjR+1TvuBRPDOrhBDWF2jbz0JGga8
b2/0yVoE06skgXTm5w1+bpURzD+0Sm2+2LVUW1/CVo7NcwRJpz5RTJjmncth8wtzjYKCpt4Cymg1
t72E90HiZB7sEtMFein1B3zV+pMBAkV172+ajVc8HxaEp+htkZysTptIL5IKuyk2TSQbR1POtRrO
Ua+5gc7T3koMY686vbU/xPYQhQOe2mu4xuTr6pwOLN2xEHINk2T0x8xHVn1nZJtxeKyhWc39ABdt
+RmhoHXSJNmZ1ytO/iUzcemzwSo+XqO1wIDxAuKVjcruKorelRrDAexbRND3JKMsX4J4VHZ2wtZY
xJ4jGea+JltdjkWfsWVSW5ZEIcloakVl4Nl6Yn2+vxa2Ft77KOJXvMvjErOhzd5rmec0Tvy7KBGf
cJwg+Jn6g/z4u8gSbzBB4lYsZJeWoYwMU0Hucyana5zjUJXBUTinPP5esYClCi1iXrM3LG7Zt9Mi
N/hsdHST32aJ1J5Z2Np/73+2rS1EJwOmv1A9Rhh2ORaqHuHM5Zp5AGd+QrD8rPSNc0hrqXfjcQ8J
sZHiMyRKYYZIqm5UO2AEyHaKnoU39c1raJf+Bykzpz+4EM0vMAUAeWj9zoW2tSyoSKB9ojBfpFjL
8WVDaUn4k+UeHa3qgIwQ6nehgucliGP3/qfcGh0VCdBw+CyQYa3ykVBJ+iqQVC6XqOu+RAqOPm6r
GgH6prP/n1ZWzRNqIg/vLpYgdB/kKAUOD77PcoBz3I/hYDX5BYm/8qOWZNYBFar60T1MFF7NcDup
XwqM7DIKJaVanjo9u3S2Nqavajm08yfL9PFNvf8Rb+aLQCBm2Fa8YOCDrT6i1IMBb6I0vUCiq+Gp
6qGLV2/hxkmzd3vcnEt4AQmRC1gqgqi3fi01kaQOsWmnl9jvHGRlSUvO9aipj+4wiqRvbHPkJdGT
XhNi6CaBd6/C5MLSCZ/ywfB/jHHbHAIjN+pDopjl8dFPSGWK/AbgJ5wzvMiWcxXigWGMXRVfjDCs
PzuSPPztV0N3hf3g7GC0b5HENJ+BNWGxwNuW2qKYznenbo41ah/GdXxRRpi+2mgMz32sTh/7Se5+
1IVmn2Spc56dfmie87JNLkWTR58CYEo7g76dTI5KGEdCKYe5XD8G+sxofAy1GfSQtejDJcU5imNl
J8rNFqeCzytAUEpg7AFfWA63DzG6bEs7umB2JiERMtqfB6efDkE0d3/Vozx9KoZZfrh2K6KCEQUr
zlOEbbiMaiNFQu1gii5yN9VfOk0eP9dUmR9FjhGFOMIHB3Xrm/qLNMTcOIYeXSrE0A5J1eIQSdFi
5wve3DciikjaENAW0VbHlW1mpRIMRnRJBiv7VGuh7bu5E+opkPdq+K+hAxG9vx3exL8XGTEhUQwU
Gqj457JQl58vwm0ZQ5IyvsxqokR/OlKd9K6p1Jr2UaJyPF/sudSyAwap2XzorN7+Ner4Cxzpp8j+
SS6Tun1W6ftLnsYU64c6a7vEnf1+TN2OU1HtKNjHRfZR7uxYrtxBnXLpi687rf+qIOw5PKeI85lP
SptI0Sn2o76+3h/i7aEp3B542fM9KQWuTzKe4/Usa6HkSWY4FAfUZZJfTpUHQG6tuPlxP9jNA0Pk
PWww8RZGs379xA8HrQx42sQokZTl2Zrb8nnO7fqjXTT9i5768u8JIBg1Y6f37ke+3eOGsFVU0HMC
SwbyZTmR5qCUcWPK0UWRUvtkNjkAkLjeE5m83eM8TXnvq1TphMTYaoUaqIebSmOyxwNnbp95JKrJ
GXZTU7mA+xX/iPh6l1wqMwVJ9+AAeTPR1mAPsv/Enl8OMNMC/m1fCi6OZPqym/SSigYtl+2jlyyG
JGBsRQYGvRvm2jJONEqRadRzdNH6xP5EuajMuWVt9dz2LRii+4O62fEEo5IgqB3CZ2u9OCuh5ldq
XXSRRuXvWUJdVp+U18GRPs7SYyLrJA7CaYULQHgLURpyVldf7cxdIRVmeClUvz61qW9eOJqrZx/0
4/n+sG6WCaVPgEFC+JRODBD+5Tf0C0WWszblIJtiJf7QDJFhfB4S1f6VW30YHupOCmY3b61sp/d6
s9kJjNkbjXOONBSCVoFBLKvZqIfRpW965WDWnNN9ayeH0R73pChuNpwIRZeLeaM8CdFjOcZ6HEJa
D2wFO0b6rknK2vWVwd9Z9VsDYt3zgqfNKypgyyiozen2HCTxBW5qeEoDibFocnyak2IPrX87ID4a
PHXebiR+N3YygzTPhTPpwaXMxv40Tzbu2U69B3G8HRDZPxLLPEf5H7zh5YAyswrmGqNPL22T5K/U
5t3uaGX8Lajp+D66CgmFdIKQ66ClvHbUysnzStnIVK4m42tWB09lF33Oc+VnNeWvTV3unP0bI6Om
I9Ir1gUg89UJLEdUd2E1KF6Ju+HF78b5EBtq+ZQiPrtzbGyGElqEJAosc1NM5bvMsgb4FwL/Vzw5
t77OdjJfwZonriK14c61shEJvgFtGfEK4FgUO/1dpA5mFrxkRfHSKdMOk152B7M0Zc+2wFndn67b
s5AHBysQLV2mDCrYMlReT0iK24jXFkHfHjpIMEqa/G3H0rGmC7ATbGOxC31FIZgEAEpf13JNLVDl
BkCZ18iW9lGO+villYvpdH9Im1F4oEP55fV5Y0qtgKMt4fQoXtuY02uERs5JDuO9V+7mHIGAJnUU
qjRrwEkJf7unlKx4Ti7MdOHsUuqrHD/6u6rMZq+zuh1NCKIBseI+WU1TaAeQv0pLQWlxsA7KoNTn
2XDKc1o+riXHE5ScjcQGYVsqxatl3mg6st3AUjw7rI3nCDPXS47L6s4S35okYczE8qa9cCNriy2K
nTixwefrleHa5Hp39ueq3nlB3F6JLDPwwZBaAQvw+lyu7tCvRjsIExV2khA5lDM5a86zZWQvqj/m
ittnsM5cX7biaWep306YQWcLODSICGhf6+WBBpIUxbWOiGEcOM8ZIg1uOzr2UziXD4v/cUcBORE4
LuGssia6S+PoW50+wguu6e8rdmscFHvqH95VAt7CgoDDQzFpjfIA8ilTx3YmLwvSwbWitnTTbJp2
cpjbZYHPHs8xpgrPBqCRywkrw2yejC7EpKsNhwMPfPVYtvZe7ejmwQABHLgFgq/UW8TTbxlFKiXb
aTClgyqha8+2n5v/6J1SnnK7iH7U82wfm9DJv+Mot8cBuF0WnBjw1IGaki/xPlpGluUBEjO8F68J
xvqS9cFMWmZVp6yMH0YEicOJu4oTCp0QXkjLUKlfW0MIFd5rMAnz4OZiVER/PL1OTVMd5qizzuLH
ZId2jJXvjx7BIOTI0klG+cN/y9i6Wsxov0UmF5ji/47gTR0Cta1+PxxFCF0IfXRMtpB4WUax5Njq
/bwzkJwKccLAl6n/1salvtf62Jg0wE0Aq0RpCbTaKodP8XIKqyzQ8OcO5RPs1/5YT1N2jMD2PLbL
uB0FGg+ktTg9xM2yHJLUFVMg6yE6iVboz5hy9UFwyOVprwi92mf/xjEtZoYRwZtbTVBSc/QWgKmu
2mRLByUM9VMIi2LnEFwdv/9GceC8UGbEQuNGQqaY5zGMiYJFQfc3vC4r8WI/6OujnKnTP31mJ9o1
mmzsTR5aGTeBVxs84HoBE2SW1xI1ty8ppZCvLU1k9/EoOutYtF6Egr5YN+/StKKFfT0aeXXNLR5z
eZs5l7CWpl//tyirsUhWVRZNllVXQ+/mD2FhO59iJDT2/DrEP/OuJvX2ycCIUUMBwMUBtQqjDn4x
t1NSXeOwfzHb4UvOyA5G183uWKL39/iguBlpQ5PhAplZRbOD1J/jNmuvMB718QgerUxddZrlPULt
1hIku+UkJBZVjNXeBb/ValaRtIicYjuJgCu6EbT9inH6I+yqPv8g+2FQnjTMV6bL/TFufFEDCBeg
AtovwJ9WB3Ch94lOFa67Ni3wpEMvAw05W2OGvHLd+prxV5KlAwiv+1E3BsxihDMBhow29FrJvzCV
aja4Uq5pHMTY5pi+Z5EhRC6ZonzwlSp+tiW9ecx8Fd0QGqmkcRq+YmQh4ImXe2Ee6yAZ0pmwqjSo
bls40XMWzurn+6PbOLcotLE6aS8xpWsbdqfLy8SJwvpq+I3fuXNDTvItjKZgTwtlMxAgUgr4SFZT
bliOB+GnXO8jk73dW5E7BkjjSf34oO2C+Gq0yqgScepzSmqrG6yeSpWiTFJfNbV4GSWruxjK7Hv3
v9kq2yEI9HxxTrELKNevd3bSWaqPi2B1HY02ebbK5q+uwrjYDOzs2U7VufzkB74RHtNcLfa09W/3
AKA8HuhUNuCIcE8vP2PhqE1L1am8xuXQfC7LNG9cSRkw/UktC38CI2iKB7ueb+MVeE0B+SC7W7/T
DTOTrUFjvDp2xsUBI63wc5lBfTmV6TBddatvj/Q+27/uf+atodK/I0UGzAZ5eZXa1VIbQSlR66tC
47r28DkDOZrppGEIPqSR6nZ5oU87++F2twNo4YnD9SNKLuuxQhxV7ADt7+sUj/Vr6XSd8keOMEH6
QXLQt3JhiUnRpcTyu/7P/eHebhBRsgXrKJYvlavVBgGPYo5Nj7N30PrZsy9lGR2M8kGmlJhLarVg
hmhj8/pwxPjfXbHQA2tzGobi2lVj4klqVX0a2mqvVbcxdYIey/VgIXiG7dkyCjhjO4/TtLjK6IU9
m1nu/JPBez/yrMwzwEJZ+XB+wrCAN8jU4njOryumto7b56CqxbUOhgRttC7ywih4zLNQnMkiCi8d
arJsvfUbFGKKobcJcuKFORWHIjA7V/WB7GmFv1dG2lwN0FUEwpxTZn0u17KvaBBj+IKD0Z3tbsiv
WjruZQ2rRPzfAdGqgWcMovhmtXOhhgrgCdzkY/KhIKrnY6/3w+ehjprz/eW9uSSYH0FzpxS3LlVV
sWE1UGKKqxoO8+Bmfq2e+3JEeEGZDOtF8Uv1sSr6v4Ojqk0hE+FFsPrLRagGBXkqZkzXUUusnwYi
3G4hW9HnzLEes5z7d2FwPrIuoNRxwa2SIlweMK7C6veK515/QunKPIYAutz7n3BrtmADQOEn+xIO
CMsBNYIsMupBeUU3tfsWp7X5uQ+c5imo5D32+VYocPFsKLYqEE5tGaqXWrOqU0KFPLkPQZN0p6nN
jePU5eFOVre10t+HWl3ZvM3mipZfcXW0uCqOVLrN+FiSCO5cJ1txQICwpbhBKYas5kjJlVkZlaC4
mpk2npPQMPHIRe318TkCLQHUiJ6KKGYuP1xRAWSuqhjHgbws/Rc4xRi4KhAc/Ocht4O9bHxrnhAc
FEgaFrm1lm+O5aG1c2tm4U1dedQDJ7zEaoX5tJqkOxt46/uRI/7LPhS9xeXIYG4g5tFwpvPV5mOh
ZbNbl+2eS+TGgERXlGtQlHXQal5GaYvWIU7Fpm2lwcDFpGv/RLxX7T9Q0VGC4/3Z2rjtgSCRYFOh
RUvHFofWu9swjo0gV3OHs9W35EucIb+J5a87BbabpFJzSPQg2VnuN+cgDVnY1wJEJliP60pOJMGY
QBguv1qZJH8y49eyPJTy3B4HhNJP94e3GYv2FPcIjSpKmcvh9bpaSrXNkrfnkKxJSru6PBd5zaw1
Qax9qiVr2Dl0b1YJjwgehqSntAsEXmEZskyNUPdp4FzlKZo+pFSGDymmH3/cH9jNKiFREO0c2okU
QoizjCL5o57abUqUwggOat3qr0Ux5ZfYqaadY2MrlKCyQxAAYwK7YhkqGgo5t3OU68cxKFyK3/W5
FEd7G0fBY9D1N6lIAQrApIj9zB25DCXnvZqncxNcqyw1Lr4kO69qZ6UvdWvKjyabooDPrS96OrR9
1x9QK+WwsCYjuAaxFR4nqfozT6Y9L8Sb5SecPEhlgeKDbqV2txxPmqe+FTW9dVGN+TVTlKfIH2wX
65KvveQ/2B/gTKc5RIOKtzJC63RClsF88B65hovHNSa9P5mtH6au7cf+seKvPcgZegtGSUDk0P/i
jpbBdKUNhLdMfo2NWD3m4ey4s5bvASXfivOLEhIvTCD2tKe4gUk4V5cJPOahcMC3Xm219Xs3zbum
PIRdlOmX1LCb4qlFv2R8BuCbHuuS283Nhyh8rUKlNXZw5DdzKR67HFgqQGJAM2uitjELPxrb5vNO
uVMdMO2WL+D+jB92XI8fGoRjpp1s5zaiUMtG35KMUSiZrm6CUrb8Nq/a9Bq1Zv29sRT/Bf5vljzZ
XWJlR+Az0Z5P9M3hhVgRvE5RfnSQi1uzYZ22tY261NNrDYPazaJMOdijvkcUvDlRkE+Ggy6s3smt
EE5cLp6wYRGPvtFfh4luDJlK5yLKIeynjT1J4rfbZLmCeLOjK8UrTDyL1iOyU3ZD0FTtNeyC8YOu
TPj4YFUcEFGOX5wUA0BbMToXU+7QK9U8f+HdZv0aAsNyI1+PHiRXsHGopaGgjdAV+Mobhi5kDgCk
VVZf87ytf4AjVN3aaZOdxXo7j7yhAWe8pREqAKjlF5YbxZ9HJ2iuXa934Wk0NQnzJ+QMHk32xDOa
t5kQtKX/vk4pZz/CGDVs2qstKe3HrDDS86Q1yQ9Mc9Xj/Rvvdki08MBXUQ1kYHSTl0OCFjCkg9Tn
1yJGLNk1Z8n43Kjy+PV+mNu1SeYKnoAWMlbTN9jsKa00Er2ZMK2pH8hg0KjveOFGM+LA90Pd7G9K
A4xECDKDL+bhvhzRNNsVPMhivlbBULlh2QduEmvJkWZl/YRn14/74W5GBloMNC/3Hp0TkGqrXKjR
K0BcjtZdkxlf47RsFRQukd3hct+DEG+EIsGD0iFObQTBV8uv6gLZnoypvxZdMB0tRvraZUr1XJT+
w0UjgYamf0wlnmcAj93lRwyb3EQML1avXYYiAfJuJSwsM9tJTMQPXpwi9LUgQtFDM0Eu3kAzZrN0
ykpJVV6DbXAOB9/CDDWJfvU61mNGXqovWcWJurO7xIzcRKUQR1NZyDKt3zbaqDnS5IzqVe41/1SH
dX2aWzs6O1U6vCpz2z9buZ691mbq/0bXY69gcbPjKPCAjBPq5HT05HW7Vy/KGNKFM12l2pSPCPqP
iAw2Dz/giML7A11ZcFCsmdWbHkSmnSYKu6DJx/w49eY/RlOpx8FU9mpy6/GQHvFQFDL4SJILkO1y
qfgQ+9NkbOQnmDnSx4F9/lRq+l4Lb71U3qJQWURWSCgLrS+ckbQ2cyJ7fvJluxTw1q+1PvyhAm9w
29D4CYr5fH9fr48REZDsnGItSTP36WqzYckQTxbS+09pZo5uYIXmcRpDy9W19M8mD7/cj7bxEQXp
QuX9hoPXjeRgXRmlaSXV+NRB7T/qteQf2qitdo5GMRXvVz7pDvI+NOIp0HIYr/vjksiogd8NT0GS
F7+NQtGPxTj33lj56cWvGu17Gsf5uS12U/atyBhoUUkSLQ5W/3KRtJpfZYYVD0+6ElfHsZmbo1o1
zZGfM53tzCo+NSN6Nn5VO9/uf9n1oSnGTF5E4watKEEsX0au07GctWHon5I2l09A8aUDxg2ym/vz
o+cznlq01bC84v7iubrOLMcIGIra5e1TV87mV6QOYH5XSvi1tMY9ht/bv7WcSkpOFMCFBL94QK4O
aKdN5TDqle5p1MxYxg91zsKnWGrM/huXYxodQ33I4q/2UAfBZeq1cHabMYvtV6V3QuXgyKCEnkiq
Auk0pfIYHA0dj6Kdk/b222tUmQVCjUvrluIz6PowqOPYPcGjAveBdWD5sY/t4ux06R5UaCsW70Jg
Eixi+rirD2L0RRQ3OOI+RZlZHDpKaS9DNoTspXL8dn9J3W5WFjKQdOzkuftvJDSTIFRyGOcsqaRs
vjh2q36b0vhBnzbaRcBXsRdBnUUQUNagBdnPisYOzOap7xz/EKVmeghMvd2Zopu34FsYEE48+ohC
XXa5P9Rc9QEYYx8z61rxS8bP9J8xQEKzbeP2lJTm9BziCHKmHy2fqtYOr0Y42Jf7H3Rj7qC5vSkF
0RqD3b/8DZlvzGNsy83T/+PsvHYkN5Zu/UQE6M0ty7CbPU7SzMjcENKWRE8mvXn682XvHzhTZKGI
2sBgIECYjs5kZGaYtVbkmVp9siKRfWz1fqaUVc4HAgJ3TBHQEK7BR+Rq39aRUrvMhFsvXliMax7q
GVCaxlKGwO6fxrbAkcD1aYDIscJssHSjH4qA+lr23RiVbqgWQvPjtsuucSyig3dqG81IKzzv3HCy
Qc0lt7HimACDCOPDxBniK3OaXSBJWf2CqHZ07box/2YS8IReWaZXsdh58PjT7S92SqoQ22QuSJ6+
7WuuZTUy+i5ywgY84MdlsD80RNyv5DbrlWihua6jpn024DmcHxvev898PEnvlTJTkHM3PqNHfWdZ
a+aGplP8ljRopKNhmyNuWSx+F6tH8cf+zHPYkZfnFpPt/+3TicBPm5N9OqGS5kh4xsMUdjw4l8eL
ep91d3utUx3Aa6QyHiWDbVWQ2n4DkEfRQ91gOh1ow8QaQ+JUdTg7oJi5uL05+aezjVpD+rhx68+V
2xvta1m2dQpKkpeHlnmva5/zsnXSVxDq0a9TSvfAX9x5UF66to4+rkWNFrQPS8KK/QJcQOxDeOmO
hK73vgFqmFgGGXaeKnLaW9ekIrmQBVlaSMcHlskS9arBwK65mD5rVFyma6V0FgCDRqHk5NqL0A44
pnsfIUeneYF/0ksjx739BaZo7ZG7jvWw0BhT7TOCtXe/xZW7/OrOjrOeEvZlOLhgdo6CLTkXCiaY
LdGcm/tUITCA1dpnYbsWc5B7SXrtAEG8PHaUe1bIbiWmkhR3J9i4mFFt0QHKQ1MoSfRqRs0gTkgl
LMXB+3DHEIxguDU4P8vZInAhgPVavk55WLgC9pxa9ZcmbpOvTy9HCv8AgsJbJMv/9kO1adsrc5IW
IbgMKLHW0pyyFJ3Dx1Z2dz81P8hIlIz5MeBO5Fp/uJBFm1rmPEVpWE8oMtmZ0D/WOvIYhl48OcqQ
GESaojAm8V0QkzZNra7ImUJuZ1kImmg9K80cnRhC4xyUMu99nHe4K3gLCotbGbeuapOaLk0aYqwh
NdGKujnlc1If3X677Ivl8EJLBC9VDr7T7c5V7lhUXlml4Ti17k99vpqXImusYDbV+OPkKE1Aa1R7
sjog95C2NNAuKfZLwnJrlAp4M2cMfQsTZrz+CY1j+bNwx+RD4ozZL41hT18yG7HNxz5yZ0vfq0d8
NAn52BZRVWtcTC03s7DUlfIaNakKqpfb83kr0P8gAIIABINk3C7NW12Ksmaah06WGhczRusy0swj
cO0df8fPCSPBd9PH3T6RSZLkw1I6edjo05QFjAgz16uRd0l8Kr3yEL52zxzVPWrrDLTh7docLwc5
ENdQJhE2bRyF08yT73ZacgVsVB1csruXhTIvlywvMRBYkvPNJVsvo+j6RjRh5BmTOHsAMYrPECLs
8gR2WWdUbeoJnXBrHcYgNgQCgI8/4H6tDBYBuEbNSkZ52wbvKHRrcOHBhMZorWd2+m+Vp/uUjOvR
Gd8fPSyxoe/ik3QuNldjHLcV+oV9EyKuEn0UimIyjN1xfiIWN875bHkvlrOmz0k3yhQKLQ3ebaiV
qEFsS2TJCJLZSvuaxG2dAwiP3amZwQKOTV4dHLg7OwlyGIVjGJx0zMzNKY9yNfK0yK7DRmN4ODUW
fc1Okz513UXr1Ug5iFfvbCcdV0JliFGcu62TghBgep1HvGEbyXTVon75AMBm+eLAevxir4X2hZlP
R/POdjE6GSm3mZxMQKBOA+j2uDM6d8yrqMtCh5TgE2ptxsUZ5/oVip0W+5VIhuyXtWy8+JMoFKsL
+rJ0DrZ5f6+RRDJzBM62bGRuf4UFyrsxja7yimZayvByx/V5PI46i3es8ORxVXty3j3FutuFNotO
0yVto9e1iZMvsOu+w2PNfnl89u4ZkZ0nWQvnkVU3RnJ97a3GKqLXKi2La7UU/cnIEWd9bGXvlwZM
CCCiEnFAYrP5ZjlXSqKbVRwuGpoWK6qVYV3C6kws5UjbaG+KS5OykUz3SRi30HcPVkxlGVMdllDC
5pPN3CKEnC3FStHjmZDhfryyvTeSwuD6jJNCqR08zO1HUopmXOzWLUKRF/q5LAwjLPIVaH08zx9T
BsddNSdxzqKLp8sUT09Kc3MQyFZ5IgA8ciFTSbk1Xxby3VWGNWReVqGca9MANmJS7Rh91UO++vJ4
tXtvwRzFGviRcmTlNj8u4LenvVOvYVks5ksiPPfM6JH0wMr+E0IBog0EVJSaEEHs7aJ6YoapWJI1
jCObfklrOJ3v9SV9oAiNr6Pq311rDiUsdpCa1664389M/FacJdTUpgsse2TKT4OXdtaifX92+3jj
mG/GAGRwMXTqbxfmpdWEkP48UgY3mpg6eJbBDzJBhD+2s1+SfEtNj7CZ5wadqI2dCowemdoYGtGo
+gxRrF8K9Amu/aAeTZXae4QUEuMWpEku9UDkr/JDGuB1zHhawY+EjjKUL6pXDddYQfT28YLkxtxk
8rKQRdWOgEhKRm/fNTErswF7RQsdFTA9ymFGxZCuhMncaJtP83glWFefZB9ztiQomlgZZAfJ1LZD
6FSJNkeu0MIcpMY5Y1j2KW5T5zR4+ZOzzd9N0dOVAtISH7plH7dluaprmWqhMdPHXcaivCaM5b48
3sX9t5L3IaHr+5pASd9+K0sXC1rAhhqOVEovbayh6SWWo3Fqd60AQUQPWwZz2+JOkmpI9cSuGjp5
NFyXxlp9o2+PtJj2xR25VVJjR+I06DtuFrOsKxow46yGq9PG8xX/NtN/56LUq7dq1nsjcKjImF96
ZRmbU9taaOSMCpI/F66eZPpcqEOTvIhKDO5LnFvgMhMrShTFV8ums+BtloX7XVuqvLyoyK7zD8aK
WSVZlxCZWp3wjqZW3ds2SZvWGMWFnvJWVCeb9bYlNFwouWfzdx2e/ZvE5x+dpP3VAIOI6htALB4N
qre3PhATpBb9MiyhEynVVa082TbK3ZMRN0+KvOLUkqxE4AIIGpL2Nvvjs0Qpwzi5WM0aLLmYIJ+h
OuUbTdt9edqzqUPja7KNA553c7GaQk+dssuWUCUIPC1Lo/vO6Mbnx1bu7B1oAeqJzGuFv7c9P2mx
xGi9LHPY123zsrQIlqSiTE710h8NcNibQiWA/aO7SOS0k9a2TMUb6ixqQq4G/VNRqNofmTcbb3Bt
lAMczj1TlJqJX1DQuRMwLensObPRhh1h+wvTWOpTP1qoUgv3ABC6TxeQe4H9iC3aPYQQt77H6ItE
z4a2CXUdaJWfx6Vi+0o7Ko0PCrEur+OsJfUVyHHmPf0iyomf5EY0EsGWbzUh6752rYEjHzb1or2C
T+wvnaI51zKlHfTYS/ZvFTNGwRvJSgRUvS0nMGYYm5kIuw3bSilfOqfwXnqtqk7lUI6ncVDtg/R9
f3HQZ+K9J/qjKkvX9HZXqfRa01CbZZhMXvkK9tu8xMr49fGi9k6CEb4ZvUVapbzCt0amvCzNplrL
sFrU5HcvnpzzAlPllXrCdHneFAmJbN0jP7kD2IJ/TlVyqzKkaTWckqKx/KKN4nNVJ8n/YAqMN2xH
slgqfptV5VJHboqmMhxs6x9jbfUXWGXxORa9eZAA7Z2CYAyQN61seuc78S1v0euCecRNONEJ/at0
zKoOGeExLFdV67KEDgWVwoPr6p5NHJ7cUSIuQPjefjOAb6bImKkQxmsyfEVprTtnpZFe40ykfzCN
2Tuwd8dHZGaA29MfQIRmU6aNrVpVV6US4eyZheKXunBW32zUJifzUsW/j93kzurQaKdsxB964tsY
d5wnuuU0B0KyfFSuTb3wG1f7Hs3K67zO4vrY2p21gc6XtxcL2+Pg7HQyhYGoGX0qRmVdxVBp7YVx
AW38AgyzP5o3eudMAyGkHUe2TKVh21h1h271RJGCLXGL+asak8JOoq1+ebyoO1tIQxxxk/f5lbt0
ZFpMZFr6aKDbWXtXzU4TgiBhBT0Y5tec+aNPv9KAcaRoFVhM5tRvuzlmlVIdGuIxBFzg+rFhLaEl
4u7gPbuzd1IiF/gUxA3gixu3d6aqNnRImuGcjeDgSq97zWhWvTzeu/1bBtWAn84FJeOoLQYno1Gg
p0o+hgoo1u/quoxnc83toI+c+sww9+6jshjas1c9PiEpzWwjVwiaUrcnulLTzE6RdwynVjN+SXUj
+dI2zu+PV7bbP4xA/ZZD2YhD+V63RuLFTfsqUcYwXsAmLFlWnqo8ORLHvWeFPJh4l0oCUeKmCVLq
xuIpxOahm9fFuS/N0Te99aiEtju28hChk0YvHx1JWm63a0FNxxlqVMXo2C/OZ+aGMgbAabLPU1XG
z38b6iEgjCmHytd/YypLlKEp83YKlUnp9FD1yn4+J8w1epbWwPVDvkN5l+9PMWZbFuxNZeLLV1PI
MTN/cZSx8Q2m7H572gveqTtES+QKlGJudw5GAyPuW1zNmuOlp2A9DK+9bVvpQWa/8wM5Y5O2Kzhm
WmFIn9/aGYZo7HlK5jDFt88kj/OHMhHts9c3Vrjl3lHMtF3dzWrgMnsjnX011JYiPa1Tl/j16BUX
0R9KG+5cTprikBK0g+nnAN0uKIuNYVm0Qg1t5MNKv3SjkSCXD0TAm1CEuTz+Trv6owWXhnYUfxPe
Uve8NTevTL+2UlYGyjG7qt2g/DFOg/m1L9PkmhCUAOvU5rNhRP+0SOG+PrZ+Z7HEF9TB5cQ+kkn5
dX+o/lCXqWZwKWqYJpr5ZteOx+CwKj2lRtocPB67C5eFWnQvpTgFWK4t8z6zrWxwYAeEKpXB01IN
nyfXvCh6Pl0cp/ywlvWRRPLeNSXZkAMtebxA0zapcmrUpbGAhgjbdpgb31a0/0DT854FF8vxoR6Q
NENqHkJ03PrmYmQZx0ANFUOANBwdTnatjhdNON3Bo7X/XEhTSaIOpTrZwtwkYBlKCTlTnbVQraro
n6mfp0slnPpkiEE96DffMUWSLBXJ2T2JEbj1DK8aV6V02yiM5jpt/FSdrYsKYd2PYm95VoaFLZQZ
OY0YiY6hZndrjGGOXP9eFpGYK+m/dmWUoaE3T47ho/vLe8+ZBroEToy66q2VtoDQWEa5E+bpVF0G
oUvx6bY+yBT2fg5NAECFxPDh5dvp5S6o0yRScztUmrS+5mmc97495e4FRkn6Gg3TfKJg8HQZl1kC
NOjhQhBu8t8bX6/iuM95dpzQEMbk4z11oJhiOVjbLuDkHaELJA1QU2VDb3dwNDXw0pFuhEZj6Bfb
aJKfsoTeSWwozgc3Nupn32RZaQekLcGQJAtbOZtE9iGJCro3o2FwOdzJGlGSqPj1yUuQ91EilUHN
88ZA4LpdVRRVk8KUTazkcfRHv5iV75Xt9GEe1ulgA2+vJM4TVx8IJXIsqTa7A87RbozQU9KGq3Dn
EjMg6Qx/1ibliBV6e3z/a4gQ+n2uoeTkbL7UVEVkB+s0XltPq67xPIIFGJv0AwOLjpqp902RhdCq
kGj9zeE14iyhl7GM16k3LrNhdJ9rrR9/HtYjAPW9zeOFBOEtYdS0Rm6/U9zB8cg7lzX1VPEnL+v9
cjGORE7k+/7/WxX/3TlSA3iYxII8y5vlJIzyYewSVrrejN/i2bSuSmp0J0Bh9qkAdvCTXSvzW68O
B9ncbSTwbph8mIcK9wAeuHXDhtlBmc4MkmusGUoAojohMOyFGqj23J6zrFFfwAxqVwbQeme7MI+G
GN35jjIAlh00HrRdd6HxhjRbV+z3lVL56pTnpy6tlrCsRHYQdmwA+/+3VrqutD5l09rYBFlCMVsj
LcR0XSoUSqJI9wKlasfAMOPubKMX7w/aurzJGeNyWKVzSTUmKCxu7/iWNtcvQ4l0SrXmztfHV8Ed
F4MzSoFR9rllXnjrYkneQo8YM/agr7TLGru1P45VdH5s5b2FsvExzFD6oLSDuNX2U2tJbuduNUxX
swUNVAH7+GTCFWdMdxed88nI/bjo7GC2uv6kdEwYiz09u2RO2//8+De5vdD/+x24HahoAW2RaIjb
9c650ndxWU1XJ0psv/Bc5a2BKQVGL+qvo1Ce44//156NoDu5Auq29hajF6MzmE8UrK92moFUimnE
DVotaMlVR7IMe3eW1DKCP0rwLiCMzTnu1lVDKN9gada0fjaK3PtW1kV+yRD3Gg6SoPu2aDTCdaEy
vm2iIkq5ZMnsTtfMbMi1OhQffFAYTAFz+vHb40+2YRvLPWRhcpYw0qdU4re9kokmsBYXMIXsbo3E
WzG28fBpgY47XZPE6Y1fl9y1v6hr5KW+NQE1tirNak6x4q3iZCQxcmm+ntfEKQe7sD88gMkIDBCg
d3mtt8gNE0SIMBZnukZWkf/kFgyrSzzvOe2L/y4fBBj4AjCJNOE337UwS6XtPaysVTmEhl3pvlC9
/uCI3l0LRQD5CgDr3eoR5k482gDq5+u6eP8i81ycPHPODqKBdyTv7T3Am4nEgeQlSp7U5vi1vClC
0Zrl6k3ZIFCsjJLmZKJ71vuz0XnKCdk7+HZ1N7niYqpRXgaFMOI2iNAU6960ZdHL86AmufmFWLRZ
TjljptvXzqYE7y/a2B3Vlu44OtI+kmXwTs7bhpnjuupJK1D2KWf312VFd91Mpt+BbR5N1riz/wQt
yLRBbiQE3PYrjAmcgOlGM6FLrfii7PJTGc1HVvbXn5woRckbYRq4Ulvk5KQ1s93l7XKd5DlpVyB+
avlmxGjYWr1xgL+X4cnmYxP+Ac8koJVQ182bFzNsQixQiK6lUpQnZ3D1yu9cY71Y1pK95Qw4u+bd
mP7++Lp4z6tvzZJXkY8gHUHrAnbx7RU/Zl7eD3Txr01fR/9GkIu7wDSzMfNrr9G833l8pu8I5hTO
W51OQ+wjT5xrV6/TUu+S2rH5twIM3TwNxVLJ2RWFEX3KWsfNmEhldv1F61Y79jU5Sfgfd9DXDzSY
iu/92uR9aNZZjF60VTHrolFL900vmbjui1Yx6iCNdPv7mkVK58/TlOifSyHWjvb+CktAjiESL/qw
2ExtjMRkh8Mslli7GHNe/qMinxYFUWkIwemw0qU9OJl793NBhFGqeG+oElDdblqmr6MNJdKAtbNW
LwlwxBPJ8HPwanmVkQjAFGLcDUmvve3lJ2aezY6+OFetVPNPNdyhsFbFETtiH9ASNEO60un6ASky
5Vp/qPH0TasVTu8411oR5ReznJXrpMTLp4Sh7ee2HZPfI1g8ZxO+zEHV7o5lOO2UIcm2ZV61qYzU
iFzU7mi7V1MbX+zZTP1FGH8xYOwVwa5Pc2QLP4qerEgiswrDRQLJ5VQeavvb2RBa5epzZbfWdSpa
/bxO83JNG009eOy2NyFWJOFR0ueo30HYv93VmKsrps9pXTXkUH0lTt2/+qH0aEhbyVNZ8PuCTO4o
E2vyL3uT9yyirbOR+stVzRmpgUDh+NuSuesfjy+K7V3Igij2UGKXU9xR/98uaGDoq+QgXLOutezT
sK7t16ie8slvutn707WEeiTnfWcP5egfRESolVDU2lxNUwHbc7ELm4ABscIhbbPrxDVzAeByBJ26
Zwq6GuRRCrugwTb1kdGuWs1ZMDU6xuBnqz6eMhWmV5KtR4jSexspXQ9JREnQ38bUzAkGvbP29jWZ
5+Lkxrn+Ryw6BinYc/RlWmvn9PSHowfODSJHwlKVkb/PD+d7rQpLaBILkZtTfIobhORtLV8C5Fy7
s0G2+D/YI/CiKU1YTRFyY0+Hy1BEQMeuTZY6H7BSXZdyFYHtDMul1JTq6+P13fl0pOPIskhhEQle
vV2fmdmE7NIeeWv1a90USFNr1fJ76zKK7rGpXV7KIZAqH1IJF1Qw09BvbWlIco59U0RXZx7b35io
FNUVmr9D2f82uKJwf+5Nt7WQvIpq/SXROsSgBPzZ6dXS4uWt5skY0ZkrEvWsV5nZyrppWx/8ktu3
iToYGSo+RGPMowq8uc9NCkeiMRXnmlprcTaHpT+XU/fP4524Z4T2FMQHAiTSqM0DiKYeLTIEN69m
xtwAGJKKv9j9Ua1F/pQfYxO5FFlroeEiC6ZbK0ssigy9V+9aLFP3OhUd8xKTQb3M1jB+WeoofjVX
R704gx7/4oxad3l2kbyJ1KbeJyNJfPvt184zIcZiyOIgm8hB89jQrrbI/3ps5I5P4Z3y5aX5wf2z
fX/FWrh17c1xkDKJmlgHEhI8U7qd6bkdVu9PLWpVMxin3tN+jsxVjTLSYatfzpDA0Z2Oa1ehHjFl
Xv9hbvThH2cwpucGlMknhoEKEkMNDhMqyPbOYtR4lA1mnATdPNmBkZVWMLSleEq28P+ssBNQ2Dir
lCVv97uJzNpI1yIJkj5tTmpXJJTCk/rpr8paoM8QcUDWpDx8a4UG/uIsdZ0Ehlsbvj1n1Wmibnhw
C+4PCIhiwnkpFoWe2RZcXAJwF0jBJEFJQZy/Gvc0G3110IXZWaFWAibbhmrId9nJN42zF8Vm3WJF
89JLB/73lDH759m18JPBkzLcGYyYbGPd7phrRInIMiUJlMKOUH7zlD+afqn/fHwQNvND+fzvZmiV
UWkn61I3D8eqGPY8dAwyUMfS/nf1Zmv9pjuJsHwCjvhLE3lFGyqjsqofMmG6/6hL3tkTkQhjp/2i
T6f03M8gKf8aa4YhXmNPy38RmQnNbSyd8WMcz2sfGkk1Zf5qrVYSjGCw09MisrjzVaNCyU5V4+Gn
zh1gQT9e3O6RYm2ooUnOLvTunfCyrEzaESkTa2sQCDTN+i2vsjVU6vyILnnPFC13OZCYWdXA7G6/
lppnjHSDDhNYhc18hJKRRiltFD/z0iMewjZllWprjCuQT6/U/dk+NVXm2NPUeXDpm/Kll9NqrNH6
i+v456WyvwwMg3h6F99rr1J0n/FQ24RIQVNRuGaXBVZmN/7KbGxEDyMGANG2vT42dedkEXBK4A+x
J1HoZhczD43RLG+yQOR6EXhqO52t3HhuHsO7y8uokz4CAyClcNLtt2pNk4xY77NAgUZ7Qhe+Ojta
Fx043921kO9QxoDTRu3t1oox98uoZJSnUrK/yzRp0ymz0VF9vGPbbA5nkK0JIjEyVspim9jIQlKw
SVMtC0aHa6gxK/OtLUoNao+pdL2vW934z6JZxauJ/P3vj23fWyF2qTxRq0FgcXN11OUU506LbbKf
5uxN+nJWUIF+Cnn2369FBkRCQmaHMbkDP0TSdTPVjao4TFpBuPpcJ3AD15WpU//DWqQyJWgbmgzb
dK4ojHgdSzUL8tJST87qwFlYVe/ZV5AoljYSRBCKxQRZmzs9b4d+1JIiD/RVSV68ciAD74pvj5ci
t/0mfoPSQzOdP+D2aSBsjEypaSzj2hRB3wxowK5UY3rDKhcfVFB6dUSr/f3Y4P7uoyqDtDPz4uid
0K26/UJOOUYQQigeWUk/fl6HxTgLJWv+tvPi4CraLY0giIIJIDpajSC2pEf+4AsT6kKT2up5oM1K
p76Z06BlfhUjOv9i6vSLP8zVCM/k8fLuGaWBQHxESwbp6s3y4kGFkZdwKblNPJ8XdZoCl3GQ0Juh
Qvo9X+E/jw3u9pNVgkaUM5rRMyBlvV2lURdOFEG4DYpZF94lShyQR3XiuEFvVsbR1Nh7yyP+xR95
u7hANssjkI1TR12whtCZj4h//010kfsXV7TxMVLsJydkcKBZ3nunmMuX2HbbK+ht2CsxImtB2c7N
RyXStJ8UYOh/ipakXIvLo5HC9xYILYIsnKaBVPq63c6eCnK+ggcKqmXJGrirymic+z7OXsrJiX6a
m6l4ffYDUhoityAS5UCAJry1GEdFoWjoKgVRtdIVRsw3zN00/awsS319bGq/OEx5EFURWKFUvm2M
dzE0rmI2qsDhQ0HBUMV3y0lpW+RjHFUv2iLEs2VYaBGSmUi3i9IXrI/t6qg8pWbZA/oclpjaifcN
uFx3kJXszwBledBArnw+WZf8/z+c9Nxt9TmljxTMGgm1r4go/TLy2H1dzXj99/Ee7t4xFgRGB/4R
l+Z+yA+koKZY0rIOaOyYpzbn8j63jacc6Qi8i1bf3MzSkIRpg9PGG7c7ZyrJqON9Ioi9IvtlstOu
O0Wrm84vhMOIwS2Tl/u1mzZdWLlpF3/iqou/CSd1F8AvTfN5sHNj+Gu0M+qzURFbTBtXoTL5dWFZ
0WeRVfC0iqSdv4PKseoTJM54DaHkrUa4gOy20fgfW+syNJr2R+0OQ1L5FABmT/iOOdXPVtKlo5D0
MTeXmE4OB7z9hl61rkvRuWWgzHTNxjzSPoosXb89/nq7CGhjRZ6QHzwFqJOuV7lR8vW8DMlZyz3V
5cCElbLML27WF+xrIr5WjSiCx5blxbH9nFzUoIZgyckywq1lAZSiiwuJfmbK7Qsc8fkS6UNz0mZh
/4yuyPLSaHH61YUz/DEeNdz4f7APYY4AkEmSO+EjYcaTgjZtJWdJlmhtldkfiZLPp1IoxSfR6cnJ
Ymrcx14Zve8pz/6zaTAFCng1PByQ1ilNbx6OAQSJvVY5RzTK3VfbGNfPQ06Y8XiRG0qqfC4A4Ega
PuAiiWzffN/OK2jAMQ6IidWe6F/VtegtP02Xznil0SoW3851ZfxPMhhK7Ku1s5avZKWNFgq9s1W/
1iYXhqliJwLVplzJmGyhz+VJVBBh/c5xZnTli0ZNT1NhwnzuvGqxX9Hbq7K3wchb+8BdpdPfOo18
ZXnXud3I67c9VHaIkQqgbKgEj7W/FIVzKpThK7I06+Xxzu2fBlnslvcZF46O5Nete7b51JqIutcB
WsWW5nvponyoK7MKGhEJ3xi04rkpPe+fijICSE7OAjXQbXiGwIC7zsgkBEsdF5c1S796reKdPD05
wlvsr2xCXF5Yas/QoQ1nkyjOUKYGkrc6iCHlX8bJVK+qGI+wyvurhSISsREAMBfv27aT9FW465AY
Iui96Hde+vFkjtqFe1Q9IWyln/Ra+bI05kH0cOe7SVdHCgISHZXkzXfLu1iICU3YYDWXNDAz5Mba
ZqxP5lrGl3E1xPfHfnJnL2/sba4xpiQngIcnEeROp76uxsgsa/La02Mrd/weOXBiIugIBNFbbxxc
AqBsWqQMROOl564tnIXRjqpxRq/BObiZ72whHVwuJWQXpTqp/GV+eBPqpKp7o6xFUNcGqLV5+nc2
4u9pVf2z9tFfjxd2Z/u4/GlecRVC99vGz6iCKlFeEWVVQm1PMfNAz6XpHcUOeysQ5aiNSBici3dv
8nwG15gu8yeGoPCcTurk9oof2WP9LFyI/ZITSwCMApsiWtlk22NW5q4jsDPqneY39qq92HFhnB/v
2d4ZqIi8A3ulaNtOgbBLIpvhTWsfpPqix6do5tm8jJaemYG9lu4RGWDvDjR+ZfUK36NdtUWU9EOb
DZ05D4GTwFHy3dbtqhdihiL9xPDbvP4iOq19jnErL0PZ3KcFxjqRWdz2MRTVKexOUxlyrtnV2W1T
5VSshkbtezh6I/fbKbFdUvuTTjQFyE2GQ/9MqI2mqEHUj9MpidL0LEq3e+0hZB3Ibu38kGCOijcZ
nIke0I5tnuPs1UxVPIjbZj73cdNcJWby4NF/hyzdvJL8eNIZEBLvApJbTZdWi4acKQnMbp+q9lfN
5oIPtCpOu1OST7F5GSqz/W2JTL1PT1HWTsuHWqu75cXIwa/GB7/Nfs00RohvSHpoXOzGU5plMynG
EJuBNyD6H/WOGkwu4xoen4l38tftmgGd4Zz4qMm1v9XecJaktlXgW8FYWvl66Xonbj9l5ppWZ3pU
iuundlL0/jBls/IGHtQzCeeFln/oKLqtZHyzNmjf1LStbDVYF6cZ4Yb0i/JrP6jQ5V2KtuYvlQ1I
4YK4zOS9JaKGIFM04OtFU3czyUAd9+s5d/RG/8NLV+d7C1q0SP12KIRzSlatXN4ooCOAXDLF5Hvp
ZhCER3sSwheV3TkXIUSjvTQqSMa3Qc20/DKOwh4+lZ4AWd/UYxYjZmzm43ltEl38XZdd/90oOrPz
x9hK2qDJOm303UaBMS6EBibg5NEIDBmp1XfnmPJdBTPJFO6L6yxR8dMaJ71NmB8t9iXS2qj/NqDM
45zJpNLpYwfywLtCqGFCxGo5fXupqiLzzrMzKSulnHmZXkZTR2MnKhL9m+Gtq8qpkXL9DdMh/xU1
kO7fShUp2D8jIyrUD4XbZsWljYYq+vvx9997meS2Ec0TaIAL26KvZ6HNXUYbMOi8TpztXotPDKkR
L4+tyHdi62RIF+HJUGxpLW2C9nZoooSbwg6WKRH/IERefchaWyD7I4oPa2Jol7xqsstjo7v7CeQP
cZQUCkfMCNWS2+c485JFEbVJDxNFwpfJrrWghKB6GpfqSPXw7i4SXhM6wWjbVYsT0xxhCHCI0OEZ
P1RA29A/VNX/YUGyLQdsBXwOkiK3C1pEkTRpHtmBN8ZSYMMuLiVI/WvVLePPj/fu3oIkdQg2oBwa
sy1/z3nfaaJy7cBhAuGnBi3JMLI88ey17hK+UE+lhUVx1dgiaxu1LQalnpRgLAodaoUSnYH6ac9u
G8g9KNZwbCS6c1cXS9wVFsekOUHv1s6vtDSjc9pY3nU2m6NB1TuXwxRugJQRkRn9CRkS/BABqmPH
Q+nVLu/UFP2lR+WSoZCnpcxYQMLh4IHYG4NTxtJo1FPyA5t8a8wVa8k8b8ULKugiwWgr7n/QZq1P
Sc+syANbO38AGUEZT1bbKfiR897aau1YsbvU9gK8X4BI7qgk1Y13hIK+bwboEq8RbPKt3pQQbgb4
1PCCspzg29pZjWR55D7tECyG6xdMpyQZbnnKqeJxH2uRF0xmr4IIkDpd2dgPZ5E37dEs7ztL4l6l
Top7A3fYniSYSalKYZslJY3wQRkPyFHnR8/4XSsAHWgYoP66awQnRo4iUB1HwVibUX6O6yr+D7XZ
9Wgqwt7n+DQynaLyg8dtw8tithuUczM7iLLU9DMdjkpl9v3LrObmAUb6jimideBX1F/wu61OHLMB
JsQPTS/o2my6EGcvJy2NbCZ0DO3T3m2zaczPAQIEQX1rCpouUlBx5wWi6z1fHU3vFGuH4Lxd4Y5w
DtYzIHapHwNm7vYMNY47oPBQRYHbuXH0W9bVrvpZmEasAn2lp+Sn6yjKM7D9/O9EkV201dGVo8bL
fluBF8NO5kKUyM6tPJ211IqhZbPHeHeuW5EO5onJ195pyA6Z+nunJB2mWCfpjaR1W/WJyqqyXCE7
D7SyU/tLMuVqyWzo2jh6fu+sCWkyDJF7wxDdZlpRa8Wto9ZRYA1ldypcqk2lKOkH2st8fvww3jHF
3U6eQDOVGvMWx9xxsZuDqSoBQ9vQDWv03ycVQGcJJut5S7L0SHovm5uwW27dJS/ylklfTfzSDYwZ
0TzhXBAZdq5TpjydNHItwRfmRGPPZSTHrakxGptq0PT4JTe733MXnO/cLcpF/quDEskdl5A1LRLG
/8fZlSzJibPbJyICiXnLkEPNk6tsbwi7bCMJECAQAj39PfhuurIqKsP/pqPdHWElQkifzncGDAf1
yMmZxRwJ2jdfq0PlqzFTgdWZn5iq+Pwlvbt545eheAGPEEUnyJEnx7BYOK5jhlSHvut2Doh4acLC
X90049Ii/839BDduNItAqd+mD1pULIy3kxd4coKUQ7MDK3WcgncLFF4vyRnY++8aflNCo3bG3oR+
BpqKuK6dvCOHsjFwOuXsfcfzW5POycLr29WFKfOdpYgATrVQcwhA3ooh7ZB99CBUomVajzDP3Qg0
stl3LET6sTshm+yHbmREQJ9lcXmmeHz3jeCAQEWCsntjw8Hb5u2MEFPBOaqq2gMMxV56KXCDku03
ibiwM+jeu9WEiceeCvwBylFgOyfvuexm6L/qXh6WpGZ51I1hkUxed+ZDfLeatlGgqEc7CSsXLc+3
j6NWYmUXQPvhGaqWDNYO3ZTaGeb7KQyD5ubC4keecxF9P4cogXDSghCPswmGcG8H1WHfoD3BY9yY
4BOUhYkBZgk78MXuuD9V50xV3slQ0TDDruZu9uYwNgMM/Ha8ZCEJk6GNoAdq7TVvl+pClaT9464w
GC0gtOMavr1zgsjnTrLokCS8M5nnOGzceQPEPWdujO8OSxxOuLJh59ucaAGivf09bckRrQCiyX7l
5Y9ptXsqnYugqr5VS33FVfjiDdFV653rMr+HgDAu9gwU8VDibK3tt+PGoyeTrqoSzENPSEoq6aUx
L+NMjy45tJollyQZ+WXT0eWeaId+Lf02ePp8/3p3Xd5+BNpb4KKBaAU65tsfwbrZ95E1laBS6Lm7
Ay4SqwJBRV5waBv4Jqcx68a7mrXQQn0+8vsvClATgCD4sm/9m1PHCgTsDFAhrcm+JkPfpkEfrej5
2mD+X8bBZokLM8wq4Mty+oRhB/vIKYG2XUU/q9rqe9cb2zMl5EdPg5oAkCHqOvRFT/ZM9Ec5GbG2
9l0fRVdoxCOYveFr/u9zBpABnw6qVOx6J6OgUG1iWuFuZFGzeYWRNTF5RxZzrvP6fk/ATQ9qaaCT
uEgg7/HtpC1BhebCgiIft2aegSPXXyaRHnLRDOe8yD+auS3ZBs5rAGxQVb0dyk9qR/OmLtGdUfxr
CM3lPqg7uvv3mYPYZ8shhBEoYNe3o8hRlciLY+Xem+u14J5wD9oR4ZlT4v3+jWn7zygn09aD7zPi
QlTuTcTlrbRBd9Ezn+4m7tBr9Nmj4vOn+ujr3XyfUXds0vbTFHYEPiUL0CBU2CTUx9DGP+phXjKw
VaClXy9EB57M5yN+8LY2x5dNu/AXRjnZtKABgA8Fact9xdZxH7tK5GxJ7P3no3yw/KA2wUAhugvA
8U7WRDOUsIMRfbl3yrHaY/9LDqZlboHVcS78/MOh0BACWLM5aZ8ab5nJoGzwdLmP6uDLKhcgy5FQ
qHlkc+ac+XDqAvCaN+YiRD4nS9B3anQ24A2+R1CrSjV1vML1dfDvCx0WD1t5CCEN9teT07xRYbhW
Qjr7pNFDmJVhVV753qYQ+udXtLlaokjEzrqltL79oHDEG5lIVh1AwWhvHdGaS+H0SbbqUX7/fKgP
vio0SSD+QjEPQsGpTMRreosJndhBS+peTuUaH6XjjA9xE07fg0ipc1jh9pm+KYARtowa+O/zbQD6
ySJXOCdhSVqzA3KRlz41gxeznCrmQywfOuoV1WwZ7zoTMPnFq6dIpTBCGNUvHWklC3S23UGkfTm2
t9CCeOZOw/QDTmBQDgSpVJ2RmYyiqUpt3M8+2E66/FEie2sqcNguwNdgndfno6CVSN3ahvHPcIjK
TQVNXHZTGooNhvSjnvbV1DivCawJYhxsSnY7Mk4sKUQ9ulD0VxDXQPc6+25aG+PUmTct+AXGM6PO
KlOJrxLm4UgmTlze7GOnAY378zf3wZIH1xgcGggtNyHS9v//A1IqUHN9eA2BCWxY9wALVLGDTOd/
OBW30hwkIdwSUTSfLEU9Rx2Yeit82TsWFEBX2mywgDr+h2f5zygnezvkU6GHqys7lET88LVe8h44
Rv75IB/sRgAyYGcEegQQBn/7FP4zYbCbVAzgPpZ6PZtNlN6jndqSgnX2X91DAEZuNFy0brGZAyc6
GQqRRqvfNg0C5ZBBchAB7hhzL8h+a9ydmbr3T4UeOCq97R9Az04vlBIsl4aHlB8Eq3gRwf6lKJdk
2XkWvOZ/nUC0bcE83NoWfz0u3k5gA/F3GDfwbYVZrJctQxQUSRUF95Pv8zM74PvFjaHQxN14LODv
v1Prl83oDQFYtgzdwxQn9JASnZxj1H80d5vGFrp9gCbofr99oGESs/Q4NKel5OgYikRndOUvMEo6
p5t/P9KGZcAqdrPUQqv95NCFMrWGlaDbHYbIEJGBDQIHTyaJmXO3TdxzN+rT4fB+tvMdcht09VEA
nnxPaHLXMmySct/GK5xHYtrQ+sCrpkJMpquZPQMHnZZK23DQ/+GKi7YJlGAne3rQ08GNFNA0OEKA
3dTy/pLMXpOPHdd7FUNuOrqNe6aOOT25/g6Kj/nvvIKsdvKNOcDq4JQKX61xJezRieaxWAPlH3sI
GK5R5Z7zj9ke4r8HF8b7KyTZQCIfj3qyE5YwV7AQgjtoDnJ4SPXjb0nJczOqOxM3cLQg/a4V5ui3
9ZlL1gcvE3efDaTciH/v7D7KAVSFqrPVgVGvSZDaULUPKwjbY2Fs2J/bij+Y1o33hGoe0TsoRk9q
nEH7pSKTVx1IhUw9E0tU9HxEOFRVLzszJ+tyZgM7/dS3eQXxCesGvJD3ruFhxJijJAashnhJk1gh
6LNpz8XpfjzKXytKQIm4Sbz91ON4kC1M0KuDvyIeEElmKke247+qPfAsf2mteBwoBgDCvB2FeLjX
BZLxQ4jMZ+j3fKkuEUNWXbEwaMMUqSbBv88eXLdQj0KGvHE/Tl6XuyImdfBHjDhN7S2yTDW8MMk5
E7UPluDW8gD6D0U3IPqT2Wt4ssQrPOoPTlN3hcuq4GZ1KN1TXZ8DfT/YS9CgxFUSeyW6G6cCRUeB
clvXLs6zoR8eGANZo8cGWXhMlU26IhR5r4MhOKMYeP9x483BaQFt0a0QPv24g9UmtHOtOKyx2817
Ps10vvSrgPCdgXP4eGFC3bxOJUeOWE2UjvJlgrL2H089BGmDf7VhNmDyAA09WT6GOyGZWFsfpoB3
j4bF66PWU//wb8c4RtnmFU3nGDdAoPdvF+kAJ7iAE58f3GHUl9DW2gyeCPSGlzI6UzG8/+owFHqM
MAXcnDpOa9QRyv+poxE/LHL51XXukHeAh/afP89Hg2BDBvq0KTBw7L19HjeYhKMQMXqAnY+8cyIH
9mGhtD8+H+X9voiGIrbhbSfe5MAnnwAAlsEHigrdTx/wO7epomcn2OINK0YQX0Ire2ZJfjQgwFM0
uJFZAnDtpGTwVVgvnllrlAyBuKJNRS4GJvwLJG9MOxmtw/HzB/xgGrE9wsZvc2+AxPVkWVQr+IiV
MzWHoJdqR41mR8qJOTONH46C5scmhkPj7bTNItyFeC3i1Q59PPcZF61gqWtU/fXMw7xDwrHK0bEE
HQp7vbv1dt6uCk0Xzx88gCn1IqW6sUEzl7vE4f381CPm+bcD2My5nIZOHJdS0eQw4LntUVhIlnHb
niqvcCYITq7M6EfDfatX2qgUJSt8JXgYqrBgdcWS/TZMX6yCmwaF95y8zljnc0Zlb4YU4qB42NNR
KT9zZ4s0h66uBvnVLSfq5xUMqcLHMjA49yDzGKJ8siA2HyuPzuqKWAaL61Jbxh7g7hXWPytZ9iKt
tE+cNp1bh46X1LMRg9dXCUoMfDfidS/G2JkeoeghXh4Mbg9rnHKY3O8lrda1UNSsY8FaHjVgo8E5
Kquh+7mfE8KhMKaOhvkqeG24mIuy8yOGhtOiKZTAfUXWlDXK8IPsoiH+Larem/OFEUWuYIVhg2zs
w1nmpvXYeL3qcHX3ddO17j2LkeqSy2RxzSWTbtLsa+yxUT7LDnY2iRO03lMdJl2ShljffoZOUMVS
MyHWSaejQOjFzWa35V4FkG/AjCWhSOeDi5H8CUP/Vt/Wcx/T1CxuF2STVP3vJUKj54JYZ23vVRzD
wwZNRKTXOD2iZfJELFBetiEUL/lSLzYqplhw7Ll+OcrrwWkjvXOc0KEH3KNM+7hW6BsdS1WGzVHZ
OjC52cxxHhe4I9ArEBEbRJ2NdU2+weQvMtDvg9y13mAUuNC5kDCoVwc9x/AHzMtLlB5zJWUBCyEu
U0RAd02xwiGesTRZsFlXYM8TbW7iAC2+ooeTC2JGm6RCHJPCYcvAPAlCcUem1XNhSBlOMLMZ1xVi
7Qb84Ck3Ixmja7GCIA+hVtXTHHBLbe6aoKuS3xAOV8n9MPSkv0+8eW5SN5q9Okxt64ztoQ4dP3od
WTgNxRJ7k/qlnKDz1rRs2SJI1nvE6R6naErwAuJ+MstFN2lvvGjEtJIrBTlPt2+chFdF2WtRsmON
ypU+Q2dM6S+zeCK6CcfK9RDyRqj+slDg0zvlCLjzsGYh5usKguR0bNC75vjWXL2IYrN76Y/w8F9Y
ZmEVJGg6VQwfUzoz0aGZRlW3/AGMZmg+oE4aHzunjL0degWS3TsbMr5rRxA9CwZ2gciqxHi45pmV
iF23TPOz6onqiinRLMywZmaVIrEXu1Jpe7yVeezGelcP2pPfwTRHUnbvL5FzpE4z3dtQwgA/9Rsb
lyal8Tgnt7YbZfwgNcz/7tzBUGiME2lcblNl4xDgJ6Q1KNr5LIMbd0b799CFzNDnNmjMmlNkICQp
zCm3v2mCHUpOuGDTxYKgEb7r/Slw0ylax3g/ezxKCgCEpXzsUW7SdBw9/r3v9OQhDk+Pk7eD2Sj7
CeQAcaCWjHV5sMTqvpj7ajFfnWBioojdxg/AblPan7KWzaYtiKZjBP8EU/c7Bm6VuPXp4HgsRbux
GnKYGIci9Zp4Mj8Nor2WI21hIZj5kVTAAeRMFck55x0pTAkZKUyN6lY9zzohzY94dfmSzZYlMGQE
WyH6TVqFFK50aWPD95JPJJu98RhQA15SPKxx4QXjcOcJVBmZnMKhyrswnJNc1KwaM3jPjsO9QHT7
JXBAUxcUbkMzslBDwa/KVVmeWieqBYhhiZ7uYwudd2paOTtQtpXV9w3IZTwNlVE2w8FYjn+EI8on
TRRfLqzUZaNBVYpn2eQRb5mfAdycY5VW6JhP8DZaF9T4qZ751NYp9jLhXhPe+OuR+A1ydMKVcveL
KvsFC6Bsm9nmoawduDEnELnPMiV+7YZ3mFlqj10CHfwjnDEC83MZdDjlco5BrU6nkQ06he+eDPcq
aUMvk3oyEnqz0HpRA4UPzHBzr+OjuBK2XHr4D/Rq276pDCFaAz23vuON4iyNBtn8hAfcXNXQvqtJ
5Tya4AZtgx6/bZzbHjaS4zKE5HIoHaaP1m9CzGI/KukKLNtyitMI/pHxhWtpRy6Suu2eEpC75gtG
1lGmPLHsoh0W1zkIzGqw6xc9hKkRGCavpUe+jolf62xBVBOa0T7TPLdIcwivaxy6zg2vsCKWdHCh
+7yOfRXQi2GY5movIxFHP0VdCnuDGO15xIk1UDUeFrHGPUzXZxS792WYlOoWmiv6kHQ1wCNp/ekl
nn3yWsKWGXHUOJnKDCFO5mqsdPsVNQS762ftt6nq0YM7ONwNv0JWOD8PUi5LBpTe+ldILYqCC3QP
Z57yZZn/iMEGv0uzoCT0hR7qg0RqO7alno0uAIIkgHnQTR35y/qsyAyVEsh1VbyLW1vhK/KYDSNM
U1jqhyZYPX4ZT4QjgnzAedwiDadfwmswDuf6VwNXAt+DZayn2mcC/UQLMr9aow5xfTKkc4ovzrb7
HuTO9oG5LJ7Seiqtv9fwkaP2btj+8Nx0ooYDi9P0vmZYtyjWd4lUes5cmOe8yrAMEIg3g0afilFM
zrUzeNMdGYHSXzgRH6qtHArqVAwV1agspHRzz+rgp7NMHKZWgovg1UdkYJ0hxoX1D04Z9E0ahOBL
XuuS8ZHmAQJl/hAjyBO+J6d8lrNqebESysWfGhewJZOge/9rvxWVYIJu+EYIBJQNKejbShAVhIsD
cZUHilMx7wMnzNBJAmmu8cL8TNmJv+otRvR2qJMamnicrAAA5aHF5F0vrJHf3dicQ/7fX5FxA4cx
M6h/uMMBJ337QEjdFf2yzu2BQ2xzbAONhgixwcMay+GZh5Obi6X27//10dB73QT7uGRtYqiT+0+v
XTVHQsqDIotg+Uh1uZV87jmt2nuoAUYt6LlueCJIsKdQwzBzl7adzw5L6zff56ZSI9ygl9jNV+s6
/8NVGIJaGFzDDw8UvZP3RSG79uxaskMMGxIHn5VXPXWoqdesB/3qHPv63aNttFTQlUPANHAMOGWO
Stuj7CV9d1gibIWVEzc/8VV6sMls7ePnb+vd5RGrA9gddIXwVdnY0W+XSN3Dchq403TQJU5J33Hr
jCfmGRb9sAr2/lmjAd9CaIQhpQ2BnyAp9wSFCnuuFpNQDIf09YwtdtwsVWA/H4AP+/mTvZtEQBdY
FoDXgBXCP/LkXueuo0CaQgCKQb1GBW4n4VNiGn7Rrc30+5+HQnkIlp4H2B6upidLPoHiKNIWQ00J
VkStY57qpub7TvTnbKs/eKoNMwTFHA41aMufPJWzdLNmw0QOxC+Rj0BwnPNN9DQH/JxNVny6R3no
LiA3B9SkzfHzVP1MyBJVEg2Bg159oo7gEdMf0h2jPqVVJZ49Rst7VuFBi8Z2vC0+n9N39/9tdDQJ
wAkAHQXGDm8XZkuqiXsMo1e4/e5wBY9wJIXnaGcfjQK6MiBLjIEMnW0O/tPqwx2kD3BlpAe3QTMA
hp06d+EKcmZLPP3IgIcCKYEPN1ijwEtOScTYEvtN4xofZkniY+cN9tj4+reGLH/na3lu6k7XCEQp
W5sFixGDwb7t5KEmOKhFi2zLA2gw3a6z8Zq7nlJ7lrBzLnGn84ehQFH921r2gIaeOozzRYMvtAJ6
RW0QZA0YqUetFDsDd76fv83CANv85hiMKmp74P+8pQQmyImzhPFhYeG3iZGrsQ27FFfHexPa6sxg
7x4J8efbzouNCrsi/vB2MC7ht1xS6x3ALOhNPq0KNWjHG/Hj8wX+7i35aPtCNIvpw6X+XbXB8CxJ
GRJxVKuCSaEQXZttnIcnNrPgzC7/fixAkdib8EmB5gfi0NtnCmLdhm3vN0eI8L2LEQfXDcwrnEsD
4vSZ6du+y/9WNoCKNyow9ltgLQAjT6Dpmq6mlonTHAfE2JFirjkNf/KhBKJhaRndqR6ygFs6l7W4
mlnXPLhTP8+Hf51bNDlAZoOqCIIz8FXePq/d+GUVgUeHN/YMTvZMP5MJ7JhUBOxc2Mj79YLYLfg+
4WWit4ib9tuxcEUD0ZxV8thbZJYuYxjk0cLD3edP9M7VB/OKAg4cYARDbCSzk2FK/ISQtrQ9dgYX
VSQqY2fO19adRQagJX6aEsRjHQFZILGtM2pZr2JoXe1t2azCB/JQWfdg1zj8Qgyb4PBQI64jnyDu
4nlJS4FgdDXGw3PpCONCilXVSZ0nLEKErYz6aCiCYVm7Q7+40wJ3JD2YJ/g1BvNVYpGLVPiqO5c3
8f/I69ulhJbA1tX/KyuBydXbmaVTg4tIElfHhkqUPjvc/Ywrjm7Q8g2KWod4fgn8XtuncbCL/3Xp
qSQ8xX/h3g3YDnWQhwEEtTe8AT3mGmpatmRBueBdIXLHkruWiaY+aMBEwLESJOwVnUACeGrA/JSv
cwNiTwYBgDveQu7MlmPH0LgtSCQGns10YGUOgIk5TxPtYySt9mtXF2vpOXPR4aIhwjRpXPNHo3Pi
511DW1yz6yEODrNBBHLWVR4xsN/Qo7i2SyP5VdcPMBDrggS1UVxbj2X9CkYcxLJ1X91EFQwyi0CX
RqW8cb31Mmgg/YHPOEen/jYao7i9ZWPrhXf40AbkKlaqbDNi1gp6gBg3/0vWysF5WIOE+xfYU6Pu
0heialPreesP3N57t2BzJJcbgiSH+AgeAMhXKVHQcB8CGFCoP7VdAGMAEvWRECGjUmVlXdftjkEr
L3KLaxkpKrnFGLEmjv7gG8VTG9gc66Mr2kHvbLs2SYZgpfInaxqYYnoMgUDpGjtBk5o1RJgY19TE
+7Gk5AeOBNlisXOpDq4NdJ/je0fm/DA2k/tgujV8csy8NndTUwZOwcu6+wFVofuHT7R6WIWrYEgI
q14g086WdRnUixnhSjPxLxxYapJHYTg8iMgud6pzNIScweJcTesUmJ1EiiqDBxDKu5TO69BnUSuh
LG+CKmJZS+cmuaqbKHh1WyDcBRoUDXkBSuOvV1WflD9hLirKnHQ+n7KkTphlMBGKbJzVczA+ybCH
oQHCL5TKXNUmQ06IMcB1Icnk8x55MAl81V3m9k/MTVZ5CZNZg3zzam3nvRmgcL1kpe99N8q3zc+w
YnF7ACzXO4fAX73mYU5w8CNWxqVOOg5RcqdCO3s2m4nDyBeIo+lT266+2DUwkpJV2qFsKL/H/RCL
30Bj2y+CM6H3bleb4Hat0ErNXb8Ha0NagVeyWrjZP0glxiprnQABVjNfiMXNyO3gheL0DtqvtJni
a8lkrW864bjfWwtm1YGyLhZzBi/MSN8li4r6V5NI8ewjGau6nRc5PJp4JeRRwpVBodFfr4CpxGLD
Y6yGHgJ/NzLNc5DUa5CvY0IQVAkM98+ClvScrlQjZrGC+56bJq7jLledP7bDVR3N/An2Ry4H8QMr
P/XEWoZPi2mT6Q+nJXjVy9q4LFVzKZ+Nz/vppppmEu5CV7vuPh7qMLjoBvCxr0C9lf696Ep17fl9
AGvSEHr9665kI8/JCHUmwKQB2J2HDoS966ELrp/QHMDX2ACZJimWF4tQKeFKdh1UcX+L5AA0RgI4
a6iMeSVJUgKP7LZonBpOBwj0g20aoOzuaCpEFRe0BJJbRC5UrRn3Zeulk+eKIQf+DoSfRTx+dZ3A
1pcA9ViwW1F8smxqE3oPl7ImyC1rpwZGIXRCNkEcTwCjTDWqzDMbjxKQTXy7+A26H2G0hjOCF9ce
2gjtdXPG6Yjekq+dcU6DqQXG1Feh8vIYpHiEFkVxLY6GDm28SZBgIzmE4XSI4pI3GWcOcm90zQN4
HUVUsEyhZfKLGqSUpAqGCmiZA60TWSAq+8hR27HC85R7WxE0AguP8OEG0n7M7lxP6ogEs+E1HMG1
LXyP+3fwT+hquO7btsnWxbWvg2Vo1AfwVzpSD0aJBZuSGNATCoPUWZEpU0Si7wtY99uXSlcNvfRW
Wnr7CHj379pRLYx25m4OsBd7ZZg7bIleFvD8h2zFsUTSpquna1yD2m+6p0ilYlTMgHDpcE/QSvuF
PAH7c5Iz+0on9AYylbDBy8ZoCjFzpG7a3FAcDwBpIoCr3A1ea8Wrb6KOTZJNE6T6yHSis0kdC51y
jtZ1zC4NzvPf2Dy9PgWry5C08xeC7ht0nTrns9u/BNrGCeKErIVeRrKXOHLKNucLPGkKoWMB9uuM
eHpYkLVoTzN/uPeHNvlhPNXRbAn69nJEt9FCBcOGC55QTfKlQTAC0keoHVOSlIYXiVD0J6y9kHIB
kADzyRKnImktkmRNAwXQFIRdEE32Bt2BEhfGyDMFVTxOMpQoFgwXGs593kBCcVki0eS1NXYGTMXF
nGJWoe5ake/8q+Fu6x/rkOg6m8IObN0OV4zboIbAoPAaSDEzzqP4V0R7+iXyV9dJKyxhNOEosC5t
21GB0zbP2IAH7oBvm5RBkPPSzGM6IWEcuc7YvL+XOoo8QM5u/TuZDP1WGsQyFc046Zd5VmjAzn2U
fGmqNXqMpG4Qzjzb5qq0GmTAeNBaZbAbQAnFxg5dIQcspm/IgaP4VwMD99yOiF7Lh4os1xBUT02u
UZ4enC7BzEDhifM3jhR+I9xmJM91FeDAAIQ1Epxn3RKnWCHu/eCH/a+xwtkNdpCgbVZKHD7FEDvr
Pd6ceZlGGTgpEap/pEhgGlIVAcNNlaq8a1Et0VIkwyhk7oK0pdMO3HHEUUGL+dIheXFOhYEGedta
0dJF02XAxjCLvinAJGU3ykwwpbVMsQfXFxPb494QHCkOdw8i7WgI0tGUIduFrZaPTa8i+LKvDToH
M0W+L/znJmw0iwBe9qDati1AmCmbvIll8DhE6CimKD69JlvMGjzw0TGwyob5eLyzjt9FcBRuvK+O
xReCR9c9z+LR7Z6bNZxgvQhn11/d2sUqgyh/RvOjtBDlEI0O7qUa1/aHg5tOgI+FJPhuy5i7xRqN
HmbYWdYfXuuSMmVh15UFONK1u0cbE3Yhy0LR06s5U3WKvD0cy0PvtxrWNaGtMzLI/gJdhrVOlWkY
3HpmILgZTBrHB5jnr2hug65+DUtzXQPYDoY4RU6TW+ejHWKe9ToKxr3VmLOitr5QWeIj5DJbnGn9
A/v44IuC5+LXFu3jO+kn84he2aymVCWh7VLZzStO27kefgPW1b9d4GcJ9uzRe+4HkAsuXFe6dM/m
ub/yRgv6OvSDODWt8tFGCsuQowfcy/YRhVf/pa3l+C0oKWRvHmnmeyTiDnIHNCt6bAZDXmKED0Tp
bAATphDWoMwV7eo8RqAbPMwIEIcFuKph4UEWlyFbkHmLUwA/9a4s96MxbwMLS/5utnJCP8tikpQa
0Lwog7Bctn7ocFGjPta3nMikQqBKUz8Id4rhyL60lBxs15g2n42zDPg8cPZl3hzSX3TFFpj3yppv
YaLKJ9gbJx32dNRU6WQpsoJ9uBHOKRnJQPe4oRiHZeESrO1BePHE99qR+BrBzeb60M9BbV413H7W
axTgvpMLj83kqVwXmCHjaVV5GIZa2x1mqWn3S1uFeKHIlgS9X/uq/AZ6B1tvUTiI7sUPHOUUMl58
lelEieWqB19uvIf2ORzy0J1xSxuo3/hdisBTbN6p7sQUF51LeZsxNbLqZenFgGY6zpPXsExs+Qyt
vUHLRpaOLCbXNdD7zLWaIJLEMXINWp8/5BVVUfxcbqZ0O6+nkyzaeBrqC12FuPMa2GrYXVjWNL7y
0eCbfgRTPDqFG9c02SFlcAxfIajTmALirCAryV43yK1W07EUkEt8CyQi+W6SqnLs0a6roUeEiq4v
CutHffEjS/oqrSF16q9biGfDG7BC/CfAUNQpMEkiZGm1lFJnjkIs3REm4cl4GY4DbjpwdJf6qAyR
9aVxSBPDL9PI+EoFSAbNolkE4Y7XaPHiuO5QbkL9UYnMFbpfDigiIgOAsu9lTnC1Mj9DGjjeMyy7
VpAncLGNryIUoF+GDjqVrcspcVh2BLcP4XcSlzYHSdNfkWPcVE/a2XKTMgfXly5ru27sngOoqEmG
BsuAM65CSu8ML9xJm6JfZqf7sbYaklQkLvXJpY/bqneD5Eun2fcrZQu6cr50bmBehVRHLEWfYsmz
2K2SYuHd0hwltsv5hiwtSj/PGUx8icRwk9g8bkEC/2KQd7fmA7L4mpSWQRdcgk/D1U60SWAPkBMF
8GQFRiV/tZQjjhvh8NqmVTCXJIPUxW93EqR1kccGV9jHxu/HFb40axTe1HUf6dwuE7IbwWSw6+9+
WMD0Sxe5whZvGaXPCjAg4/hCzosYiq5y1YManc7boxvZ4yYT12PjXvQMVMQbQM8EP9RKlewcbxXM
pIj5SPqLUHZJdwZf+gDKwo4JKj4AF4KW6ykW6EHUBx+c9si11IWsyjLDh/sFQOh4/Bxy+WikCMIC
AGaQhAE9ews/eDx2NfDI9mhIx66R2/7NRhyAh1pf/n0gWBVBOAO0GzagJwQ+7scdcbFFH9E+NVlZ
ugiMB56RMciqzsBIpx1BgIAuGLMB2I8YEWjS22dalhpVsmy6YyKT4BpykySrm/EZlrfLETuKV4Dk
8efzp3uPj4GPjmlEH8FHv+Id6xIFVYeLanuE6UmUa6/6P87OY7ltpG3bR4Qq5LAFGARKtiU5vxuU
0yDnBtDA0X8X/G9MkEWW/pnyLOwat7rR4Ql3GLg5RuPNH4tcib4jQS/9Anp05xPLVQUpkMypQiwJ
UoxfJlGcEipl885AmuDOHrxcxbWQD7tvLf4gObHZg7EF1ySuyMbWWqa7U+waJYhOG/qHeOlj0r7O
0goEgLz5rXY9q4MSsqb8AvvLntwUp82OieVyqEOH+yzzy47CtC9aV5f721/tYvOvnU7OGJpW60m7
oKRrpr2oIGTCOZpn34yAcbiRVwUKhds7Q11U96mbwhhbLQiA/14U3K0ZAKuDJmE4y1r/T8rSDsqh
tnFd01puxGZ8azdmFQnhyqboDh+OnXm+VUZUBjV1WPJwSVr9k85J+wLmoPnpKkP2EZPq9M6ZuzwA
oATUVSKZpoIHL/R8vCZqOyMCLxtOvWIEduO4H5uqqt7cTmAUolg4C7TqiN7PR7GrqF6A0hRhCmaU
SHPGQ9c3RJMAYURk/p6s0OWkaL2v6stwlBzkCzaLKFvpAZ8r0tCIFsxiE2/o/ueiqfpWXQxa0kgn
gXVflQO4HDeVfLOhygucJUMvEXX3OOl5z3RajmWX36OSXezDtSGD8Ssagut1tb0bmygSQsNsLVTK
ut3lpjd80rS23412anyJPPceiP/iiK3jUWpibvShISidfzFhz6ZY4iEL7Y6AolimqUJst1KfRFkp
328f54vPxdmC+glTB7UPwtrN7oiNDukLZVjCwUynvepVys4xS/POvXhtFA2+O08Z6gvaVhA5IQdM
NZUAcUQR8VcT5fM3lGoG505n/+L6RYQWBgZAAsR4kNzdvJeWrFJ9qi01jCa4Mpnw2nAo4Lj6ZZUv
fkZRP/anNF7+vHUNV/kKnhk6W8AzrM3d6+XkcZgpdOEsvO6wut8GTVOkd26nyzVcn0lWEFQ68Jnt
GvINjaEAD8fthHx7Lyl89Up+DxxxZRTCJxaQmx1s0PYFq1Lyztyt+tA0lWE3D8IJABT0u9srdvmh
1qeDYcBcUrbe3rRl0eaU9to+VDvpBFmHpOmUP8Zx/ugCrg2Kzrz3Ml+c4ZV2tLZUtdXVkG1yfqbs
1KT6LwkFlWyYX8uuFUcvlt2hdiIjFHk93Qk7LtfRoeMHGWLd9ty/m3gKkpvQFlUbw6z34sDB29oH
Sji8eR25JHirACrwThL1ns+KxTPQXHBEiHpF/J+TGnQyUW6J22AYMX5+oFXivWhVbd5TSF7/4rMO
3BrfrNcFgRWUo63U/thHQz3KArLiUs//qcbY7EVSLY/qrJUPMw1RdHbzzPqikQYcb++dy5Vdh0aD
kh0PzelvP/Sfnr+oyyxb+nQKVY+wsaiGOdQzqp63R7m4g9cJen9dX3nL6Jadr2ySJ50uynEK006j
pYg+25PR0gXz+uXei3ltKLRp4DeBgcI8crM1NRcXCXruU6g3humrUnb72U2doIvce81i78pnIxpg
Q/LAsEHXU/LP2iHcURPnZwCutSL7DpcwbmhP2YoM0JnC7SZql+iD5gzWjzGRYxGosajv6JddHkRa
/yCiABCxvMBEzn8E0eFVOCGnHE4JnICDPiKo/aNQqcc5pSXmDxOdmfYO//XalnH/31UDSxuW1/mY
hkh1MVDpD12Tuoc6QHbEYMN585EHiIK+O3RiRNcvAq2ZkkY0FIyigI7f13VHT7IQH2/vywv5N4Ju
UI1kMutLYELxO5+LQ3+vQrdiDBMngZhdKT23WGTN0/KeKpQ5+KUhtGfkWWaNi1UtIn+2bbTuCidW
+oNGgbs7RkUHPSGpm0n4QnZJvgcrrWX3hDr4SbZ3BGb2hDAYDqHxt9nXi5K2JrD+MWQjT6+JZvd/
inpM76z6lS3NKeUyAK1I0LRNfLDiy+0Elz4EnazK/sCWju0gV2WZ7lDMttOH1lzmX5OOLsQBO5Je
DWrLje6VBK7sMNBgVB9QDgUobG0iDy1rpSNopZDLVu4ht9X2EdnSbn/7418+m6vDM2JCpOrEiFtG
WoybJ/YmqQyJN8qeD6umWiC7Qvf8pEXN410SKUr2jm50Pr85gkMJzWCOhMDkXFuCfh6BfJqjXIaO
14lHqosvXlZ2bz+nRDcE2uZaViErOt/blaHH05Qxv6KfEfZPtHLfKty8t1fx8r5FRZbHmStwzbwu
ADOSLnhczzD1BMHgDuKNk/kOmv/W3sF6/q1KuQh0gXsGBrTCx1fw7vmkTLysZY4NRahVY4ViW0Ge
nM66eYogB97TObt4lxkMwieJLFsEAZHNCuZVhO1tbDhh1rrNfyn15Oo4iN5VHtSRy34HJUlxXkWt
5V8MRPOMIEElvwhKnBQaGlFW/j2Bk0qSM8dJ+YHnwGme5zFvPiu62YmgLfPkFS8nT/ozne4WCpUY
G/GoizyvgpQazvdxmVJ3R621/E2fryjDwiuKr0Zi0XKacFBQdohigfy3jHmqww6pFYuutZqnnyiQ
mzhi0OSpDp0tvfjbAvHnj7mIQv+FE2BZhEM1x+OLXrm89y1E7wHHTyU1XxdcM9vHgSwDqIhO+Lof
lqgXgalRK/VH6Yz3/GQujiILbRKPrybea7VxE9+VwzAlWWpYoSLUz+hwmlyn41HJG2hfBbauTtPd
ueguti0jcpNSbuTzriz6831kpZa7jKK1QzqHs3bonRwh8RjWTBoYSzy+OcwCZU6IiIg0yFSDY3k+
XGpOXTED3AgLy0XAoaFNL8ro1+2jeBEMMAhRJEYva77Lq3k+CA+DSEY8s0MFf8lgqLQ+pZ+miycz
T9pntcztO2f/4p5mQHNdRnI1zuJWOwr9Bq9xk5EM0cNGwoxoqKPJrd/5VFdHgeEN1XstKJmbTzUl
uQcZzVNDd8zHZwnm6/M8xfdYKddGQWsAuWqgTRZlx/PFo4OX1Aas0TAx9PYhU6vFp0F/r/hxue2g
xPPg4Pe8Bttb/VHdiyf2W2KFcG31vUIbKSi0ioanadx73i4nBPflbwGVQiYw5c2Wc2i5cvh1K+zk
2viQUKEyhHvvvGSXE6IaTHuARJDU86K6sop9xrpY3NCMZFp8Ur0c2zVLy5r8N8I65uvtHX45Jy5/
izNr8QDw2my2wgi+d5Jd64arWPpXwIrplyKf70muXB2FjNowDIdfW+XJamj7pokmNxw0d/jSjsnw
qCmp/HJ7Ln/P/FlER1EANClXMoq+WCtuLj0sblUTZrIX0uqAagUPWaSHGQWCNoCqZRgnx5jdP0Jq
+f8ipR2zYxKr4meVoq9wAM2waMAui0g73P6xrnxQiACrIOYqMcyv83MwlUXstlGJB2CuJfazBDDS
P5RWmS+fZ5Ahf26PdmWpQZ6iLcW1SInkghfTx2PTTpLR7NQKOC/WwUbnZnd7lGtzggWDlR1NJsQO
1j//J1EbkqFW86j3wgknXiBfmRpKGN8A+Qbh3x7q8iXDcIOaFPQDnLxJQ8+HWuMF2u18VMvMyqNL
AOYv6KWc0k6tfCW21D9GevcQXllFkyIT9SXw2CtB4HzQuilqFa5ZFA5A6YJGLcpAHaZ74qWXzwsW
WKvpG2AEBBy2OOEEjJXQjCgKE+id7+s0zX8hz45A9ogeYkv9585zdmUpCSdX/W+NVho0t/NZNZOM
TAsphVDEg+crKtR8NbazTyo1x52ndfpjPY3dPdvDa2uJ7iLm17hYwA3cfEDV6sckmrIorApeated
1KOnL/dIP1dHgUWMgpQDynyrOTujmWCacx+FxlL8QlNm2iet++YUGk9mfFF4bOhl0YRcf4h/tn2p
dk5ObK6Eo3T13WLqyqEo7PxOlHzlcBFBoQtPSQAKmLtZsKSFHcijpoTS1NOg063yUNoLsiVL9fPN
Z+tspM2LploIKMQRI3kNYmYObP/HWLU4wkPtloBpevxKi0jp97eHvTpBdjw6o9QjKHieL6Ne4Tab
aCxjMabRT4oFWh9MQ9cugT213Y83DwblDJeWte0Op2IThhAFY21HOT40CUGeDXzQfK2ay93Qq9ad
2tGVPUhvk8iCWhm3/Za5t6TGAjLCicJUdhGSGS18c2m/Vcefd5TCN1UWHlOYgtuKQuphg9VLUwkR
rwcTqGYgbO1BPrx52TxmgqI74dVazjz/RkLJazue0/gUGX2xOuV6+7LujKeahsXz7aEur0E6f9yx
JBAwmdn350MNQzoCElzmcJDJ/0wZ/fEy43VRa8xNivx4e6zLrcdYeDqserDqyio6H0tvcfeKx2kO
YfAZADDQjEcb3kUSxpt2t4e63A0MtSpgk1YjB7RtbM6pnbq5pVNJLOwp6MA67dJFvFUd82/XSqW6
hNIVBdotrCRuaiKreTLDUtHErnaSX2LxbPBdsr7zEF/Oh6oOJVGHf6iWXeiWTTWgfI3cBKmO5Rnj
vfyUe728U2O5/EC883TgSE2oICHidf6BcidKE/zQ9DASiXloevxjvcWt/EJb7jnJXpkQvmvQeflA
NE6d9c//uc0Bc1RO2UkjRE5slfVwAUjK3HlzPA8HcGXysnREE84mhyzsccTT0rZDLFfpyQ7uj6Sw
3y2ZOd65VS+nQ+xLGgQXGlYQ+Ifz6SB3sxi1kzlhn2j/CStOH8xcmneC2csQgkHWacAyJJTf9qmi
eEJpo+mdEOWRavSNRoHgkdvLV9JkBRArMhHIK4Bhe6sM4Cq9jvUq8BGoVWRFm9hlEoqWdx3wG9n1
7UPiDK/q0ER3Zne5hOCMiNAp8lFTgA94voSRW6Dc1QhClYacoZMy8pVWHe7cQVdGIWFdRXrB7jqU
1s5H4WZKSspLUWjOVrUbrboK4h6I+O3rhzIFf895OrSSurnCAZFSSdQ3R0mF8NAmTRqFhZCOt1Oy
0dEe+lFLfqKuIL7ErTR/V2atKgcjESv3G9X+1l2dzLwZeJUF+jZw8lEv3ukphaPXrmiU8dParFcO
URYNxjudjm+1z52iil5IVl17P6mRJg4xQjkKzArVGN6BFWisg0sPLIEhVlJU0/QaAHlc5f30CCdn
mo/Ifwxwq7zSy/dLEzvmThWdBf42rYf+hFZnoT1ZsyXsws/qps/30KOG+Tgg3bE82KNWRHscKk3z
s6ko05d06koLOhLyWi8NYlrmQ2UoybRzugjkqzobZSF3gxzt5aFYtMIKDUnRJbD6sqO1NSdt/zpj
Jm3ASmn7/7pS9t27us7oGeqdiD9PCirZu1GNlviDmAwcDkqIdd1u4SZegGSDjtw5bWd94tw38YNt
KDplf6ScgpyY0txXDkjpD9LRq5deZ8bv4kk38oONRHT7MDjmMu29tJDIreiF6YWjiQhUtkM3v5j9
ulIQzdGyGf0VpxTD5zEd5/9ljUBDR1mGwgrGTLOKV2nQ5MFQ1JjgBUnbjnu/AGeGqxXSrhJTT4OH
iJcL0IiTLpgzQncZWwg36FiVLxCxEu9dAp2vpBuhKfI9pcvE+T23ilr86Bspk0dNoAR6NHGuUr/p
zgK3RWBXp5xm3XZaX0Vig/LfFFlZcpimdJIPdHzbU0t99KvV1312qloLwTXIVEoJZsWU7m4RkzYc
sgrvkt2EwJc8auYAFr9saZ2cMgun2ZNTA9PcWWjHtEE9SKE8mCmqDbsEBFF1zAqCvZOia5IX0OSz
PJF6z3+G2Rr0947UIP0ooFp+dKrVudQHLLt7WJquEnun6mMkfPSsGdFOMZaXNIpsNwDom6TvzZGC
w5O19NpwIiYfsqOdoSC0S0DCoBU0YZRqQb+SyBnMjVkh/DYrskEbrM37R1nKPArm0hToRtT6Ugbd
ECmxP/RGJnfSziwoHZYiRn9peyRrGhsf21U7aChOfaSM0k+b3OgejA701C5HVrnf86YUM3ulUduA
oF2Aj1fwjh1fHU/yeWPwdzKYU9eVj15nz8ZhUJfYRDVtmMR+SsZ4PNaxBX/Cr7xeH589GkKYE02R
quwR/m6cbxFmp/2TN+but0Rk6kdk2DwvSKMmqZ7iEX0FXy3QK/WFAQsqyJeO/bRqypWBa49K5C8x
RIRgrBOtDRSytogisC2zIKUaMgd2AQ2AYMVMpQ+H3MOokaLMh2pWso+61igfdSRfsucYMzHtczct
pXzW2C+IS2PCPp/sNpeOX+VtX36Ha9sPuxGomrIzpwLYbmvH7jDAnrSKuQskds+1n5Y6/taJMbnf
LCea6mMqzdaAdELH+6dIsPcENw0lq6NuOJmvhUiK/w1WozXHsTPmAqS0On4Bdpzlr7MDBu6DAydg
eugpenSfEEDi+6e9V39plTHWdvCCPGDj2oQfcYvLwYdM4Jx78JBU+9FbcxG903CPTPYZ51j+nEdt
wpit4rg/jmjGwluF+Nc/DWIegHCDUa0DcP3FeFxdSu296C1t8jklLCFcnMT7zjUc5UcYZ0Pni9Uw
8mF2IlM8RInj9QevwFs+aB2Myv+js9G4gZiGWEe7cEEwUpk8DYk6CoHLkyMw9H1JWxuKVz1Pnf5i
K1O8HId4VKeDkev91yVyxPQhhkzT7lO1KZrdyKfEcr2dtW5fjs0i36d5HEEt7BTcqVFwEr2Kn8ig
mLthUipU+6yuNp94aiPoKiVtyUNiTbk8YaVgNo+F7MUUlghwKR+8oclNv0smR3/KhwkaS294sg/d
JdLnJ4Juy/gV6Zb8UkhjNF6ttvWcz3njKtXXiJqm+lErkiEPi0FNez9ZpLUcS73q32cLVOyDnUGE
/YzRW2+1gWhnS9nZ0ThPvPkygovMNkHzD/VIF5IRSjPNToUUVMJIcDtllbQa4kPVoEx8KNsonwLZ
K0J/j7HJshzcqWnqQDTxzMZa4Cge3Waw8bss5t7+xo0l6p8L6rSKE9RqUcEuaqJqPNAVE58cZTbn
YGjcyDn1Cu0Crod4SUIOuPZiL3at7gfZCf3B6zBh/gFXqOgOSUYN8kBXodAMf8qVOHlOZzR2AbQ3
VkGjyVSWg7TItJGbI+lHhCxevicWdOje1+dIyXdWx70JV6Cq2w8e/dv+BJzd+ACvpKl+qrKLox1s
IxLblDjiD+0r0iaRu0v9ACCsxW9MpKCJodZV1m8zjWm+ob9Rd7uCu5mWKcx1q2edF6P4w+vTju88
xVU8f+5KDCWUMtPSAEFOoTz2WQaNz5vpr+ytGuk7H0lSEfn0/yyKIphSEmJayuIEXj3rnxqr7NB+
62vIXMviOu9jtbezcHaWLNsvhakgzl6qfbNXeTvVo+3NxDVZrWKqHfOVphCaomEF/E9u8awgczsf
XElJc2e3iYdx3ZI0nCSpDUczm5QvXYoxxrMz55rqz+lifBNxLNKXTHFbjuWCMAu3GdJi/Y9WQfcr
8dkj1fhxGRXH++gh7gBbiO6hsXeLjmYFMvLorSF5adfHBVbnV8ygTOhT/JARz33iGHg2xgpG4vOs
rB5fVSE/o4MHAIf7d3lC/MtUw7nJUmUnYIn1v9MprTHH7sbqBxyoCPVZYFg/JQSnnxP8lGW/ZCtI
aHIGnfs4hv0D3U/v8kOKXPhv/EVTudch0WSvVuKl1VMZl61OcDg2eu0XE0yM3Zr84S1RzXX6JZNZ
3n2pkM+EFquPyDJIdGmgP0/G9EyvET/wapaL8nG2dVgVfsI79tkChN6+ShL+dlfSo82gxnXz+9xJ
RLEf8rmv303jGA/vHEUd5QO0RfUJRgPubYkjsoJlVrrXXh1MOsQZtJ9j3feRE7ggC9QAbi5kEKJL
fiJI4tVLjNhi/aJio2wfXVNav5AwZ7cNfVIlH6Kklji2KciQPVEKG5dHouOle2giPZXvCzfrqgDd
7Nk5RuqgDT8d1Ouey2XVqcQuyZ6O9aKl47MxivI/t3d7LexMoX1RRs8cfnlR1Or7CnuX+aPLb7X+
1GXx/HUuFaj9+Jenx5bgNNRQcbACVEmsidgt465shmaQB1EuiFT0ek2RxG9F0+H907ioZJ4MRD0B
V7TQWgLQ0hGPrRHV6b5XFeNT7FJfPEic2oEOLK2JyQ2ijK7jl4oJg3Mw3Ywr21NqERhuLJLvRjK5
xkc3sUTzpRdshhA5OdyMLH5f2cX9qungg3EZyye7K8oGYcGspDbJZrVeYnNwtPc1G6795MaNPuzb
qFLMY8VtDwzDnq0DWaGBpEAO7eWxKiGl4mFjpuNjbna5+wRVaKwfVj5R86ew26jY98JVbPZzAVNy
dEp0jAtkNcUR8h3QS5wfZOH3g65XB/DDjv5BV1ol2ldpEqEWiLyiOjw1SLypuS/VuESsQsap8l/h
Rrk4lEIuNIcUKJKHDAKEidRuunB6YnVVN6TFhAJWy5VWBzKT0fuhac2PcdvDeLO6VPbv8L2t7DBW
cP0NYlUpv6K4x4YrOq9WD1EEJdIf4XrUx6mJBvmhSGKnRBuTih46LqPZFy+WI+HF+cKWq+J7BV3h
ySvzbnmZLVuw3RSpj19LtUJVMoPXmARRnC2eD9EuV/26djDmSngK7dU3NP7RTFNUBcRtwIejxUt2
k8E15M+aIOzicbPvWeas9dnzxNKjoE/6Sm5JvrztvUdVmVll5HlUII34mHrIqEphG+9mA+kNtA9e
6jZBrEIp5x6pWfOtNje0SsDuU1OhmLIynDaFjliIsW6MLgqBjJR+7Srpe9glWObhlv7+dhL9t/a4
mSr6LTRM6DCjGLUV61PcbHJaxYvCDiXbzJeuFD9jaBgfawi5ji/0Jv9R58ky+SVvzKuXx6oXLLmS
/rr9g1xZcmpiGjUk21obbps5o2mp1gADlRCp2dqXTt4e+OjigLZNd4AuPYReUuL9kPbJDsbn6+3R
1799swqgkynBoBaHQ92WzIDsccvDWsQnTtjSHkS3ODAtCWm+LuiKIuRTQsu6V7/Yjkk6AyZ6ZfGA
ULjA5KvKJE3u3SiEO07G50TtYXGF+d6cEXMQqjbfqcqstZ2zOTIelXVASTgWqmAv+PN/q4Gk/5x2
dlWV0pnQrMb8JQou1EzKfodtXfSOAH38ntninhDTRclzHdnV6OyvEoNUwM9HzrDg6imYUKfJ6jzI
E2X+AHkdIWek3b7f/pAX5bt1KHoUtFFpBNKQOx+qp2c8VRMdQBCZ8zd4+OVh7Oz2UCKUckwE6RsA
MfQ/bo96bWn5gjRSKbvTTNhs3o5QSbiSNlOs5V8Lj/5SlshHbRh+GTXJLORYP7eRwLg96pVlhXZD
RRw/J8Qot2W2flALhcxKCVtHaHsRNcSBhSP9CBeA/5+h6CFRF121FLft4imDtdtYkxI6TeTuUaER
/gypmnpCfE899KKo54AmpZzsqSA2uH43xUNbccxCUQb0udsR9eoR7XdjUas7h+HaKBSTqYxDa6MO
tNknSq2WFceEL0ZJZFdBAgvAIt3rKFzZjasRJOg0fJFXf5zz3YiiUSZ1FwfftFKyzwJthlfJShqn
zsQ7Vpkml5IMCr76w+2dcWU/rjQVmiYuOB4utfNxtaVZAPHF2UnF/A0eaVucskGiomKZCGBWItvH
Upte80S0d87f5Z6ktrziejCyocS87RCCW7C7mTrICVFrGXR5Ij8P5N4BBaN7IK9LNAxnnI4QUn3A
O9er7XyWkTIjZCfz6mS0HraoWJjm8kcs+zh9n6udoOoqhGadEnDu1oNGrfjTTMLTH1o3Eqh02AYq
EWxEVXy5vfpX1kB3OJjsKk4mgJjzn8s21k4VotKnTsXsg67WGPs9rUjyXMLGw+3BLrcYFx1oBzpW
K+7h4rj0k6HST89Py2Qg/NKPnecPaJk8SgiJiK4YalK+b7Iymu/sscsTpFPphCBKhxbU3nZvJ6TL
XYdt4qlqWmXV7CAvIGp588XDKB4lS52GMBzUdfr/PFpGniGh4mbFCWkE5XNepdHemJcBx4Xo3sVz
eWhWHB+H3mQ1V3D/+VA95sEQkilKWnWjnrIqM48NSjPcEEuL3k+KHF8BK5sSxpvvIgamRIghGV0n
dvJm4ELvYZaXxUnPlGGPStXkN8UcvbXv6DAKqm7ASQk78Bc/H8UZLaQ6EBg6IRFh/zZKRC1dY2m/
Re4g3gry/DsUBNGV8EUEq58PpZK3cHAZKvI6naCGToPr5r9vb/x1Vc7DGS5WhEBd+MK40Gwhdy4K
Ul3nLnyuvHCfURHWlx3ABcrCeQ4kt3Fr6x7l9dqWJxkAHANuhYt1/fN/NmPfa3Y/T0VxKuVSfp+G
Ynl0MiRx3j4xcBxrD5IWvreNlmhoaW1dpcWpGVXngBUJqc8885+eyNscc/Xt47EnQGNSxQJctD3I
c+c2bpkm5SlNcTFcluJLT6/TF/kYelr23+3JXTlkAM5U9jqP4uo1fb6E1mAPAtE8toa7Kx1ZH2uz
+KgnpDmNoUf70W1mqmrtnVvkyocDtI0yAO0n6ADG5qWYvVhUOZpJp1wp3W/NyGXIrpT3wsDLi3/N
2eAGwYYB6bGNsFutz/JV5exk5HBgR2r5h6Qy8sfeWe4SetdHZLP9iZGJKdwVw+JuSRTLQllHnaPm
1CKSs/glorXCVy1k46nwO7iUTLQZPqld0T+Dwex+TG0zylCNYhwbuLmzfgcFZP5Y5YiG+ekUe8bD
PHhG8djlvaE/uNai4C1D1KnsMKAoh72TinzaDQtthRPvaLOKhHPEDjkJtOP6KjrKy5HXaLXyHgch
fiauJzLEZvkgQQ5WZN5TV0C0MjfaOj7VlYidgPZgiUVhqiXzHikK8myUjJEApJoe5Q8KyBMtsGD2
umA8FwIKpKK6+hEicH0nD76yQzxuB5WEGxVe1FzP92Xk9iZ7JKtOFn2abyj/yRfsau65lf7Npjdf
jf4+ffcVcYRGxXo8/rlBNHaeWwyiOqFCZTSPaDa43lfsSujO5guldl/VER090RCkTSeSdhJPemrE
5Q6++5zuans0/qBJ2U1HN+qalvrsLJP9EjflTwUmrRW2GZD+72JUExEMFGDj8Pb5vbLFofvD3llf
EQBum/NbokEaUXurToqSK98K9uAIpk3V9rOtWG+WuoDER1oFOoVfuCNunizMrOxZI1s9YcA4PAiZ
xfvUMZoDHTHlzrwuvz/XEVrB5G6kjaDozj+M06PlY1CI44ZYbGOPhu9gIEdUTsnh9gJePltUlqju
MBgJ6gXMw8m8THNTrqKFuFgETVFgi5Aahp9HWDVR+6SBcXvEy0/G9U48TmDz96nchKM1EoFdPtvF
qeacBSg01Rw7GmnYhWvB7aEub/cVmg38DOAH2L3tKiIOW3aROZcnrS27nT6/q5oqwGyH4uBaTsaK
tFxlQKM71/u1NfVWXpwKyImYdF2Bf05VgVtLjBNIeYrTPPOT0d2ldmEGWmt+Hbnn77yXV7aKDvwe
KXKHBBJ8+flo1YoorlK3PBEqJLuyN5JHMyneTPug+Gjb6xBE2RB0NgdtQYxLQ3+sOSGeg/+UTrUV
eAvKqXzOO1/tyoRWmewVgg4vj+z7fELDGCOBrAzNaSylfE4dL36IcixWbu+NKx8J/CN/O3A0PK63
wCoX2W/oZWVz6puD0EYWrcom35S0dQzlzoa4MiNeedVZcU4rzG6TNciEUK1GZu8UUw06tOAtDslc
zB9vz+gy9VqpU6RcLBsB1JaNMRm8q1Fms24zGS6hfU4rSyvgvlk1TmdSnZogx69oubOSVw40xH/e
QeCDMFq2OLjeaYcK3djm1BWdepDAgn2rVLwdpgJvBp3zVEE7As2yZpcg3M+3hpGp8eD2UX1KsmnZ
NVYrdlk73gtmrkyIc0vASzJJEXZbfV0S4BZLpzenRYBBKuPW/VgCoD8aQ2a/OQvi4dVA95GYwwfa
eq2PCPDiPdK0J0St+z0RjReUbWYGs4a14u3tcWUTonJPEQCRHJRDtjWzFUM9ZGPdngwkDU0Q7p7i
7WejHe5Vma4NxOO4ymvhyoEGyvlHkjIdMwTL2xMOkBlSFxM0MUW5l4lfG8UDxcy7BQMeKO75KEUx
m6Mn0I5DCVb9kCiL7qLrCKTtzrJd3hPwAyFZgk9c76Qtv6fuS4RbpT6cvCiLnQdDzig9p6qIp/2s
eCjrpbPT3gtrLidH0McLgusDUkakXeeTw76T7upcD6e+94rTSKxAo6eu0/xOmHG501dnVgx9yMCB
tm+PbueKri+lOpwQxG4PFOkHH05ZH0Aev1cdvjYl4mPb8fgXXMT6o/zzKPa6PVAJtwdADkl2GA1d
orWi3OO+XJ2Qvb73kEV4qDYLBxvNAf4Yj6dCm8p3igPSAMVZy8CJQIHbfftEXV645HDWar2EewRK
PJvbaDSsrO8AE51Gu6/y3RRPnnMweoXkwXKKIT1Rfte941yU8fPbRyYzgHlPN5BHct20/yzmYtrY
0LSL8pC3RmUHFfqz1dGsPXAs8wzW6akT+MDtdFuO1eH20Jcx1VpGYcPRXEDpZavioJkicd0070KE
JzrfqYzls5ZYCOkuavyw0KB/7myjC8D7RXeW+3IH8XIiS8jBMKHBbVksndH2rSzzPhyU1jxmTc/L
pqf3cM+X55015eZan7Q1R9/cK1JqjQDZ2Ye5mn4csxLf2rL55ib1H9vqo4fbi3m5XWGUrCDU1aee
2tFmMC01gTOpNqpAXYr09hLPh5y8AhUP7R7O/y/Z7DzXW8dacfHUE2FsbfZMnOpVZJoJEj1t3Du7
NgETskMVelB3sknNfIV6ghlYIT3LDiNG9YkGxDh8XP3/sP8EQqgJ30ykEeGdKYVAQBto3SFVJhqk
Y2ys3plTO4LLypz4x+11+nvhbX948AMUlElRqGVvzvUU69mktU0T9kW2JGBNu9J4Ng0EFPZFUblN
6lNuL5JgknXhnCKYn1lQ9MbY79JW5sCqs5HAe2nmfjzgQx3H+1xQNSl8GZea+9ionWE2LyXK0/pX
MwHpcFQ6N/tp8XUWP0+4PXE6IQPfZUWiaT5Ip8x6DxACG8eJanbxomM0Me5iuL1IioF3yzD+iIvm
2+11uLZfCPItPqRKj23rotSPlQq4xMxhqgFzUefiK9GC5TtN8/YYyFnrb9h3E/VTpNo84mjmpsYE
wDkc1+KNmMzxiMHwhCVmvOxvT+ryXDuoFyCXhhgnc9vW1Nve83jboiqseYjfgQ4qd4XuFG++PQjp
1pY+wnbkS1viNclK3zguvsuDVIsdWqPRg96U2p3a+ZUPBIWVrj3lS9KXrShbqQCuspKhDVsrKb51
mr5kOzTc86Ol13VxJ/C+snB0JNcuy9qQQF3s/BUYF60yZi1pkTJ1v60QynDklb/zdS7vQxhP6xtD
SkFvd1unB0VeW6BOuhAbpekBYdtlQaa7F2moxrn5O7KVob1D67tcRIQpeVyIiomMLwh3MCQRgm54
YpIiSz7JzpwQqFS8ASNvIsvpzie7MsH1VUGzA6lAMsLNTjemtv0/zs5jN26kXcNXRIA5bMkO6pYs
R1kebwh7PMNiZjEWefXnoc5mmi2ooR9ejAEDU13FCl94A7HjqgQHqmQMc8eVLbhBFNQPyWwLG+z5
TCv77T3/2hR9WuSAPAiKrkjWpjYHssea5tRUTfMJ4sb4pah9+ZDh33EjVrjeJZDqeGPgvVDh5tq4
3CWFXTZ4eyz9ycYo2wjbMvehyLXtnB/entP1QLgoQqwGWIEa1RVMSDMweSvxboXz0BuhsnLQp4n1
bg43/G2CO4pHRCHUPTYvgV8mFJgduz9hF/MrceTRKNXj1PTwbQb9/YX6NS4mCKfiQei6vTQkdrm6
I7QeLllf/BjAVu/BBk83EvfrzcAoNKlpyCPjSI3x8guh7wQkVZfDaapUdY8emhf6iatWSOKtXP2V
b0ShlDkRh3Oat10qT8f4hzrBdJqaXIuAZ2DyvYLx370T6IJzoQOcoB6xBU8praL3YVPfR+8M2xS8
Qj9qxrLcCJ6u5rK289bLCamT9RNtli2DyuSNAvB6jSfAY6+vXvZd7d+4jK6uB4ipHBpgQrQpVoLp
5cexizRIzWGaTrnlUT8ZDH2PxxgOJlqRHifM6MO31+7V8dBdIKWgA2Zt42tdR9TLQi3mhP1Y8IUK
+7SvJ9X8GU2RHzUjhjXz9oBXAT0TxDptJaytAaK3uf9arcChILCmkyNne58m4k4t6Q81GUdS0I9G
bD4spX0rvHh9UE6WyVZcB79cVfTmpd4sLt9O138E3hLRYGzDrsEURoi0Cr2++ziV040w0ljnchFG
rnOlaED2AHqISOByWEzTss5sa3VqE8D7o6HvlhFsZ1ea+X3ca9oXTFHGb6qqUpCdZWt/caVt/1Gx
8/T2ml9ljvwOssb/r/CvUs+Xv6PIZgk221WnpLJdBHYHWX7WaC8nUR8b1UpxqrTP0HLJPt4e+LXd
hbjHCzGfIqG3OTOGGigPmYE6DcM448Tl/paAb1vcJcO+Tn6+PdjVvcYsA2JHak7cnyRul7Ok5u5O
Q4q0o6AM/3HAWQJcv+b+iGPnz7tHIhcFQAVjlXtnqx87xT2ehwvKnwrfhjNeOlDZBqM4qdF0928P
dX3rMBIKKbw9CCVTf7qc1IJcbNHkkOcDgO3P3uDlv/JWOjdu0FeWji4qJTmu6FVBeLN0wjAx9qgy
/YRdavapagrvviy1+JM5duWN+OB6KJPME6wtFFn6aNtqJ4lnYVWdrk5+5k37LG6nnTJhGIm0fjdj
muLti4AN+QQP+DaLozxteAr+0Kke5fjVK+LxmVAvvRHQXR8uHlO+EbUZdAkpuF9+oWbS01TmyXwy
FjlHpvSzpyRdZd9GSzsYQwqKGwjUjcfotVUE68lFCpaVQu4mLIHP58/KLudTmgB+DGAifR9Z9VCr
k+XpvTuQjiDCi2tHH7zTtviT5HPbGXDgTikt8LuiBzOLQLjavT3KqxPyCRZWLXUkMDaraAwvYj3G
fEL++duM/N8eVBukV5xCbox0faJAPKKSCjyNOJub+fJ7pWbheWK25lOu2gXnrSAOrR5W2Nvzub75
+DSg83BHJca/Av0uOMgqN6iWEy3vr3XfnHo6n2E1y38btAz/l8E4uivql2ltee1tYdR+DDHtFAz+
jNiFt3jfbCDA8J3gip4Dgj3zRifh1fnxlK6xyov7/OUqrmxKtxqn5aR8KH5R47YqkjpUFxmYHVCu
ar4xx+sNYhs0s4CM89HYJ5vPhgi+P8+gPU5+XLUnA53wwxAEmI61wXwDwPXqUGDEAFahZkmx/3Ju
U4f/qr/Mzmml8R/JXP7FSFDtuaHaG5O63otMCrUXb+U8rE2My5G6eo5jXyLjaHpaekirwUa7iQrr
23vxlfms8IG1TkCrDm2jy1HSuRqNwa59Elxcj8ay1X7ZJbwjjC6d57eHut4WLBrZH3gjn67ZVtso
L4bOKSvU7RrbAYs2lBDHC8tK9gauUThTBtrT2wO+soKIRqz+xgii0XLeRBittQTYNNjuadEy70Oy
gGHoF3u6sdtfG8Xn0uB2916+1+UKOi3UQkykvJPV+xW3bFBVP/U8L27c6q8MQ7F03XTr2tFXvRwm
bf2caNT2T3ORJnttKDA8phf9/k23XrSr6BoVI9ARl6NkVdDjYJnHJyPFvD4vZbAfCOFubLpX5sL9
unrrUEBnnM2HqStDrJ54PqnfLP445eJ/1PMkv3FUXx+FzW1y7/FsbA6QzERr9E7uY4E89x+8og52
CTrYNz7/KwdoDSHAj5A4U2bbvLaJynoPTqZ/0hFQQw5PGh8QJMXcVOW3hF1fHrrLnIHyGs8gZQed
4HIrK+RWWaMlJcIQBplQ0j0gfhn20gNCAl578I3vhQcpugx1vHHHrN6xLhF6D1h0ZAhwzl8F7nba
/H32v+lzF5XiQ6/B/3DLb0J7jmV25wUY10lL/Wy1P28fxeuzT+C4XppUEEhft6/Q4CXZgLNCzLcA
SWkVTXqeGjOJrMZGCzweb3kqXH97xmNvvVTTOP6bkIE0VRvnDAZRbfkKy6Oq3tGZugXqWffp5fcA
ZE9hkLoCFTRKxpenBZuXHvrOglRg14wnIjI6Dim89hCmc/AJ7Fl+tvpWPmCIVz2TZU031OJeWVVG
5rBSel3ZWZsdDuy1drECSM50F8QJfQ2MirFe3BGvpTxJ2S2d32tKHFVrh/0HY2Nt3GwFo/UuNT00
4ZJz7otZ/Wv42BE/JBWo2MjBaHE45iti4W7hpdF2M0zNP45TrsAWYRf+/t1bClj4Wgcme+Tt30w+
HTI41nUhzrih6rvRnsyzkWmwRlCaxQcx2L093LpjNt+aK5FOI/13Gs9bKEGLQh6dG9Ge4Nyn+95o
7ZNSk3kfyEzeAQzN7nx3mb6/Pej1B0bPHOodyQoNEMrClxsMk0Ev692gP+FA2nLsU8SIISJ6qXfC
Vgslu7xeuluNa27iq7mSg1krR2ZFrF0ZJcVi1Uami3pKusHXohSx7DFq227q9i9khIdxrJcn37Ck
F5WTLrMfS9AP7t6FJ/ixH6lbowal4x1aCYwWcu4jEeclNxAwF4pXDdzjPEWlOoJqVzpP6dLEdTgk
BDyPhjlabegO8IZOshvs/HM7F7X2o9JoXdDLVs6w+m/XuLJhbN7uJicd6r8LNSQezQDRJWR0zVDW
OxHDqv06m/h845KqUY/1im4s9/rkiwFbWZS4Dw7sqSdt6v32h5OKPN/jROAFe1cOun901arkgZxA
+6eFvpseZAJh8T6PxzHjZ3owyfQx8KB7xcrEjdEynqGDYJeI4s3wJc2nYcCosO5wzR2zwsgj8D1L
fTTTXtf/0mxj0u6MZlk6JE21Zvxu2mSKeRgnRaDvmy7OjedsCnz1KCR5xB8snXPkA8pkVvm/kxW3
4sHsUIq5T5YBWdTCKNopMlMXmY50LJLvWZ4J45iXSykiv5DAk6jkuLl+L/Tap2OqsjlTjJ2j4OTt
lV+k1sHLPa85DaOnxNdcr5NEYJTq53gWYIvaQiYneArB3hnTxyAoTI5CoHIZqTGFQdhSzTWPQdZ4
3h3TzofI6vW0+RQvfW6uMqNV9zzIQguQojCX5g6/oPgfqfVL+QxlP/nHRZNE7FMU3JMPTWP4cRNZ
VQzXe+oKiP3FUKNl0VGoQhpqqDsZjung6PuYZjCm1HVv2SiidLr+1BHk9t+AkyTG15nacvoFtHA/
nixn7hBWQuwa//GhRgJGZKU37FOwofLTWOTjz8VCQ/oDb9gYRAJVoGSX6UWw0NCd0LrCLjdud0OB
GMe+c6osPWK0Oaj7GW0CB92Ham4OfGr2mGVy991ZS926uzZXrjjnXpZPB52193D71krvJ63sIPlH
KmPIdsbkBBJ6S9HCAa30sv4ou1TUu8WfZHknG6/LH3Shm39hb+/mj62JN/Op7pWEPdIJnLgHgTjy
oxQS3j5yMUUf1bFmfBnt2W8f0gzlkaiYzNF5NPnstAF71BgePDNzP6APheu0xMSze0jofRoHJARH
78sMDU88pdi/Fx/TAJDLDmyQ7H/IZC4fUWBHrKRkofpj7RmJdhZjBtcbVRXX+F75rf8zR24ETeUS
ibNHTQcmcRA0RuZj3rozmiqmH5t6WGVWOe0tm9fTOA0Yi1pP7dCK9NvkaLPx0YkbREhzWIB4sDYI
9aVaiCfSbOJFihXNQQU4poeUpWR8Vh6iUdGSopX9odYm+ZxSo4qtMLbK7EOTG92DmuoRgfASj96j
1/aWo4U+VL8ftPJjVcMhKYKxCJEs48rboa8kki8kYEmKB3CaN8HOTjSvO3S4q3b16liqMWstyeOD
BcpMf5wLbucwjsshPs3Uxp9By/spslSB851AG5V/AI8TukNiNN0InrFGnVNIP9gp6pVypzSktNBC
KduZ45gPCluUoEaRzZtxCTPwvcUQ2ncw2+7l5J18bHqD+0kXzT+WYJvf56iP1b8kJTz/pFm4sf5w
5jz7Ywo7zX7A+4nb+85Q498w4nx8kxGOCsJJb3Q/0vxktHeLk8z+ceTR186pwsboUQ9UYp2E5Nt+
cUb8Do5aZnllWBmJFM+JcqjM4fnZql2LJoZEKMfq7ZOe43YP1M6ryg86D+aMF8jkLJBY+hRNVFH3
UzQ1SbPsvEH59kexpNPfYCjH53HqO/1xLP3cR4oNicawSqt5/PftJ/WVGAb1+7W0zKYFNLQFH8qM
bS7qxYI1n+l7+Fhqpy129QFvIHGyUFc9oiFl4y80th9GWyL94iPR9vaPeEFCX0YT0CkcMPVcLtSC
tpE8KLpW1sK2Tnmf4B2pliQv98QzcKemEX/hmc/p3suhg/4zlWRQ3yxDes13o9TmT1xGldxV6TIg
8WEtLZbwOIrnuHFL06sysccuurC8kINZDWff7wZkJEDCdH/MnLM6qcofDnHXjdoeJI3CiBvyln1g
BwTfZ2m1POpeBpgrVEPX11EzIN12aGE1mBXKVvTR2tBUNk7foZuM3t/lZMTLR5vW/PTeEG/VY4Tj
COD7xQdwE+JpiOaly1il5wrJcSvSeP7bkPMr/OPcNyifDa4q9NPb3+YqdWDQlaAHJJtEmPbMZcyV
AK9bUGFKz11ijPtFw8O5rrm5/odRQM3B0YPOTZX4chTZzNWyeFZ69goxPfgtpczc6Zwbc7kKWkFj
kC2uvQGgVqQKl6NMI2aDtlfbBHKmQwQABwaraLN4cDKtOxO0Bif2+i3fo+sVXEddAYFYCNB03aTE
Y0BdAq0u+yQRgqtRD8JrJYRooW6UEV6bHQxHyty0KOmArP/+H+hhblEywpPFOQEEGcY97+mQfhlx
PrYis6ln8DVW0Y/3o7S0/kY2cBWYI6SAeiRTJO/i+G2m6EhUytiNSMEs6d9DOT207fg7yL1/hYhv
+R6+PtZaloHhhQTI+u//maasZqcZaD6fWnhriCjFcXdMFz3AgcJCAYBK9Y/37k0mh4Dayq2g9bsF
XCEKNzumxuSmsm+iYPU7R3pQ3rgD7Ve2ycqpwDaKu3AlmF3Oa2pTL64rMzjVLszePYQv2wwrE2BZ
5DiI1UUzuoztvYPaZrHz627hTS9mKHmYamn3Mk1NcdelTmLvRCGcFPpcgCP53lmkGnex11bzve3K
FImrzBv9k7N6oLmRGZcIqmlF56ffe46mezCRqnxC/G2C9qsn3RIRrVjdk4GsVv8UpCqJjw0t4gFT
+THpTk6dpz3yhq6X70qwpUTMJH7o0OCAgzRim/h6BOSq7Pk9hTafG2OBdFsoqTV3Tpxmyx7tvPi5
cbViDIMhUOl7a3jgvVagCGABADAgly7XNRPCxhpeRz4U0aM0ctGHg82P5OYNOML192Mcag9ruRBw
6hbNkyjDHKSJurrhdtkp6J3iHsW1+tY24ddevJTrbAADUPYkDkI1/nI2FikABAQEh5BoVXeF8NPI
toZb53l9Sa5GQWJ4reNSYNtaA8u2FeT87EUQSdWzRKR3b6dx/7m2AnHjTr5etjXuWLmpVHNXIOnl
hBRr1qPeJs6NVRVPpjlKdfBSVHhvPJ7rZ76cEhRUE/UidFB00F3r7/jPtTHb02DWk5adF7o0+CUa
kC12hI3QiLvWXuawheuGS5anDW5Y5GV/gze6fpjL8V8o+ysAkc1Bm/ByfMvB7btqKfnhCqgilHPR
O/bSO98anvxivPWeXn9A3I+pkOhEVVRKtuVxSKFdNVRI+MRS/jL0YjpUsITCxQGN/t7bcXWJJCSh
7b6KUW1ebjfBIphOLlF+kVJqK8t/nGp6N2yJ/zOMW4r99CcAsm3eF8+tU7NNNY2iXkpaMyoCaDm+
m97GKC/VZFxWXAppm5tiyDxfesWcnJNKFb+BE9Rn5RS3NI6uNzzFfopBXoAONSWQzSgZOAsSdi85
63lBnbqq4+AkOveWk+YrO2DVJ+c6or1ESL0ZJpnbocvnUpy1StifncWyTphtqbM/pubu7S3w2lAo
cVF5pRq4AiMut3bWF8NSdb44Iy86RTot9gNCttkjkjPNjd32snEvj5G/Muft9SBDjHrBEf3nGLdW
h46jASt2ymp73A2B3YxhWzVcuYUzUNwGrtwWv9rKyAw3NAwUGUNV9BAHHTGj5rs4vigeelAHxb1c
ktQ4uEsF17zCA8Y8WVM+ihtV6Ve+Nz+X04j6ONfcNrcBaFz3fWNk58GmhnhnUJe27oalJe18+zNc
D7RGKQAcTGA2vESbL+7a5dK2eVKcW7+ryRHK/JMTpLcMrK7vsXX56biRhtB42eYDeW7juoEWw3ko
9OQRwcjVL7kbEbY1YNaiYRrLGzf3a/MCTYiUBjhZmiWbw29jopphoQppd1iQ5UKCN92ncWa//5IJ
wF6uOGM2MWj3zfq1Gd6zVurB7Kc+f6b6d4JWIG88A9dnhb4I9JU1pDQRrtq8320gPaO2h/psKpLr
qPVVhuTXYA6fdfCzt3za1pN3eVpWVRXuGEJXj/aWeXkyc2+Zh7SHG+zXs/3YwEZYqJQPWolaSIvg
ogGauvgtprJSoPsUpSjuc7QN3r0x14SLHAE76RXSdPkrPC3uyBko2Hudm4TOUmgPaGxq3949Ci8R
6ADwUmsUva78f24GVaeyjF0nPskkNz5AOulDnAXKG99vjcL/u6JrrxFJGojrPEjAETYrGvuNXsYT
DHKELQZ5DOBVzXdJqY95iOLsMt0JH1nUsHZivHrfnuC6TJuh151DoYbsACrDZuvobuJhm+ZBsfUy
H5lYZVBzN8ypR43fE20oeKyMcEoHnSCbfuuN4bfHkJk7kLGhCFIKgMC3yU+UP41zWZb1uS9rLerN
SUWmPic3utSvrC83mL5eLC84vvVX/OcrkhwnWKks9bmYjeYvFJKrKqr6btwrhzQGfWcjmrPU/eu9
SwvqecUOEptx1WzFKtSM0LRhVO0Zqvk/WTs3X4yyVHt97QLHi5cdAQdNUd+5/te3B75eVDQkQRGy
pdD4oLd1Od1Jx9AB9Yz2nFoBrj8QBx9lX5s3Nu32zl6nRZMOc8O1DEHOfDlKo6nFq+ymO+Pk1p+E
T2Nu6I3pkJnFFM22lR3fOyuLdllAPA8CBAGfzayGAvkykOHVudMprzv9CGKecuyNWV2fBwi4cKHW
8JOZbcEZaFT7vtB9eU66Pu5D06GIG0nXVfXOK4xo1O/SZW7bUzvot5y0Xl65y7O48s9pBpJSAp3a
iuo0jZMNCIC053hYzOSBv/32kiI52Kug/M4Al40IWCfX4m5bmV3o5sHc3GV9otxztjR9HpEYG2YI
FANfCmZIApQFEPz22uwv2SFw56H4sKxV6CSEvzmKQzmgcvNopM3879LP9t9E/2NNAd/P0PlNYpWd
WqtwvEh3NAq5CMC23b7FdrSASm6k8TFWcsC6Ien1p54aOcX1pkRbCaxmr0JEq+sp0nQ/TkKFNbEX
TXFpufdzXATxh2Xq3erAjTo7UedMcxFySWXd3ZD1joEKfGWi7Azvu/2mUOMOHoMY850wHUw6e32b
/mtZyhP/1NbSL98tzRbZHbixRtKsw4sSxTQxfm1Kq63OSkMUflcmTWDfT7XS450lExWfdHvEQMDH
a3p8oBVhPak4YN3qkgrFDukFi06GVqAEqzWu8wOka9WdVVeNP+zOav6YUk+dXYt8dRnl3TzP96Lw
wXJnDmnuuQJK915ZRV4g/JoIT3HoAeK1fYvcugsSI5ZUm4tgPuc5lrxu1xtPcun1E14D9SfZAqEI
KXnfMu7ZBhjUaFbLS8ZcDwaY3suznns11/cwt2fC2sxnzdr5l9m4jeRpCOZxuUXEub5biJQQiaNy
S2OeuPByvN6ns+vGsjtLtMjcYzNpTvtgLaWbR6mU7ldR5UN/o9L5yhwRFkBMkEdwtffczDEBK4WT
3QI53uApQraxDTWLbC23lvdqrLGczA7EocGVBhFo8+iacT3zoEOOLxzeh7UfJu8kUkrPdRM0uDAE
+XB4+/J8ZUFRWXaA6yAMuSLnLxe0hN66LNTaz0IHiAhSFMpd5Ii2svZxYncBT2/t3NIAeGVFX5Rq
WE/EcSCkXQ4600g1ReeN58zHxj1MDT3e632PhFIOye5GRnQ9Q/flMWK7rE7FW4EXpxI+aZyazsS9
xWfSYAzJYT4c4cJNn4Y8uxW5vDLeqtUE8RMRV9Z2E3/GuUIEzTSX82ibMgnTEiOfcNDhrIeLKEea
Rl0Z38KrXq8ovpjw+vhDTAqr63JF6SJqOP+M+nly3PqxUFVxrNxE/Gq5pW8kfq8NRVKGdhNgHFhX
m+fd7MzexpzBPKMnn/6stU4hqE4D/9w61XAjYLkey1vZs6tKCd1CsO6X0xLSGAdqNNZ5sabhRFhj
3IsRK6fJQ2rsvQeBcIXgh4IP0RGKL5dD2XJGYSQVLrIoRUzaMMwPVWvmXxazF3tk7Pp3jweSlJts
FTBYNRs3eWY9C3TMbc09Y2uShZpAaKPMzUNjml/AsXQ37rAXbcvLEGKNHciJKNKtJLZNJjE4kzA0
ICrnbER7L0JXYCyiIm4K7Us8FrECExR3OvXqnMK4MhJ0opVt18lR03HR+y6UXqsDtV/v99vLvi7r
5neZKOtAX6BYTbtqs3EpweXGUKE6oHpsCUocag6m5iU3quW0a67HoSxPU4z6JEykrcAjCgsdb1Uv
2LUCdFO9ihHeudggWF8HmXW0NtvexbmjwgG8P84xoKtdB9VupsvhyubX5FnFss+bZvB2iCdY+ue+
9zFKFJU/fauXwjefcj8vrB17S+L+ohvKOUxu4dPmpUOhRfSP3Oa+GaoYSoNKK/mznzq9+VBYIk4O
3FF5vUvM3v+EJ3AW7OPVKOnJpRP9QFeYu8NErVzHtwFx8gf6KzVWbQj0Tfd5YMvingClPtdAuegn
E/hrEX5U/lPpTeo3yRlYmrmhnb/LTX+yQ5qiqRuBzUisEDMSXDxaZTl/uiKW/h3I2RLsVLVMOEMk
LfTT1i+0ZSew6yz+FDYGE3/yZFyG0yisPN7RGLfscxkDBjwsg+AO14esXP6pG/yMPsJgBFoskGss
DxZYCvm7K0SZHge9LHlnYi5ntO1jzLl6CvIpTx7knPFUwPVOcHk3m2xKQgTJiv6OpN5udplR2h+9
Ohv6j1MauM+WV7XzAa9xGvk5ogTawVEBwisCLIePVEET04N0vTjetVYpPmODVwX3oHdw5ZEtGtg4
GyWK/GvxvlOBKpqoINTp9iSfXnny4ryzcSKcarmPh8nQH/pCj509/GagZwIFCpgdniyxyfQ6y0Mr
Uoo+PlSB3j1i44f8INA1zTiMsLX+RuNUmyJJRKs/0HF3EqijAe5dVTfjlKP72rLsNUGfbLc6g/x2
JmnIo24W8vuM3U5wLqlD/ghEbkty/8wUR6sMCmPvYkHVPi0K2tGNQ/OS0mzOJvD9tcrqgpPg2Fxe
iYmhatNYSHmy1EJRpjTT+ldqrO7jDvLHf5SPwvI+wfnjb1Nk472V8nklLi3ubk7o9kSWk9f+YRz0
4IudW0lGY5iwOLIL2/juDRrl6CZGD+XkVxOHBamaPj4GnTG/V/KBGhBYAkJGVNEouG2LiN7cL4nj
1PXZSssSsFLVfnQxobqRIL5yw9BMdVaaADULsOKXq2V08Zi7bdKcexsUsLu0Yh83sj1a1U1a0WtD
MaE1iV9rI9sMuyg9AVV3bs7OPFVYU3nq05Ibxp9Ac/0bFZJX7mfvRe+KAHEt7W3uZ5m1xBtuIM9t
MNkf0CQxDt1Ue3fvfQVoTyDChy4eZFwe2su14x4bMQMs5Nn24upB+XV5TIlV3x25rKPweYh315ra
uqz/rfZottPNVibPjUrnj0nSasAqCzCEaMXu3j8hi8rSWsPiXrI2y1YmveaYQrTnZjDKvV+63Y6Q
8FYodv1x6GCS8lkQzKh1bj17Aw2loNxQ8ryo2uPVptcyxra4ETtcB7SM4vtEYhai58BmLpdNowBp
t11K1YjG5QOKxfNxNiBOzq053gtqusf3rx3nlJo/XQX+uxkvdkBVAKFrz5mL71ZRJ9a+0cf2xqxe
WzsboWLL0VcS6nZj93NRDaAG1i+UZns5lKA8G+8WBuj6pK6GA2jEs+10koH1V/xny/GUAF0vs5a3
eXB3ujcEd1VgjNGw1PGNCV0XqBiKiinXAsVT7qDLoazeIvpJJz4TeK2oHMWzP2bHZTKsUF90RUhS
WdivGV/e/lqvzRAJRupTK4UfDbnLYfvCzavYNVvqYlkWIXKq41CJNyth7a2N+NpQNLZIVxluJfZe
DqUNy4iPAG6mjubgiIaIM+2hnVeqaff2nF7b8eu9umZUsOCdzUXhBkKz1VS2Z7yvP3hoWQHGSwdE
NMuSGyO+lQ5ftRlJFnk60PiFt76qCm+uv7LPtLTTGW9K8uzBSPviY+J7w50W4BFsz1WwKwbCTI2s
+XkClv84iRq/TRxqf8RJXx4GcA1RYkGAC2Q+hE6caDcu6BfP4stYgHYV4pRrnA5iaAtmU50yCy3D
mzAu+3o5BE5OTBrkepBGpIkVYHW9zeKDI0Gzh75shbZrWyd4Et00//KX3J1CoXmtE2aTXU97yt+u
Cr0k4GJMTQexrIqJuGFnLJMKFZT4PnTxjfyc9mSwO2/KnAzVn74WNz71ume28wrW8j8wQIrHW69m
wsO41wHTniV6TpEvpmHfl5gyvntDrWArVIyQ92RPbWoCqfA1r3bq7jzHZr+zKpF+kUjxYNrQ1n8h
c0oK/f4BuXB8xsQxgsLO5VEBzLs4nfK7c4KDA/BijCezRtmfTdy8/zGyOL4RK14dTePFYAjaMXcp
t/bmzpZklUCS5vHs+BDfQ8tsuLqXFjvKyB096+vbs3sR9bz4aoyy1v/Q5nthYG0OaF13sStxykWB
22j1R0n7eYJLIMsAfJddNUYoptn0oxQ+ubfvXemUv7F+rNFoj2fXOPGoKu9+7v3M2EuR5e6PsUbE
LZxrWaJl3LktrkjS8OJlV/fxGJwXEWNMRyrgpiYoCpD88n7sCgVXt0c3+4PRahP5TDIZmCYOYgiO
TVkaw4m4uBe7bk4CKuszMGH9k1JN3P0tNFLGPxWmksFTZdUkQ7aODvGDKdx8+Dy1vffHMZLqJyX5
tf8FTB61ubTIh78y3k387KWVB2GB1W68z9zCe1QgVIqvVmpnv6EA+N/slRT0KZgXx3kYlr5QD42i
7Pje2x+uDdgVGq7AqTlH6/H6z/um4K+A+xmNswQrsA+CfgyLFCwfevy3OGDXW4yh0PxFMOVFZ3Oz
pSFN+RgMu8a5zIrsm6y0bkcJD5bBYGXFjaj36gFYS+lEiKg9wV8k+7mcVqJmzKmr3jhrynb+DaZe
QPHsffsrGofiWBmNfWtHb68h7p8VkI703arNuxXf0OxeA123WOeU60Pu1bx06X5ZuuxTJ0rjvQL2
3HaEItAISero1G9rT1XK1pB155zzNNF3qIX6YauPIrR09fvtkwq27npmLCT+NT4vHCrAm6vPFyoI
EIRezkSQmvhl9ioYP7v6PC17imJwMuJ5tETUGb3svrbQbZ4XBD7Hc5nCD4omNjj8B6paGJUOafDQ
VfZItaDyu6Z9NEFqBX7YadW4fDLgsyxhgiRI9Rlzy7SOKiXdB0n9PgeNj/bgbjGmzA01z5ghbC45
VIl86jEISlJkE8LGThoFLaVIsgPAlznfdSxKdeCKmc0vy1wLb+cbs+9/HmzZoN6Q944FX6H0gemP
BcawPSese+BvVXFQmqvUZ+78eInGwYEbpMu2i/8Sli9+okxI+yoRi5Md4mCc9KOJgLr7s9TTwAIM
EtTaF3wPfWevYfaaHBxnAbqKFWUeRJKOPd7BC37yD3Xhu7/KcSjjaJpUkIfZoqAlOCTa/+o9bT3u
iap3j7gEVdMuSJ3UOBlWMvZACeaMGKKEAmDsMq8sMpzT+hWsmjamFv8DycGww7R2lLvrKjSuDqWV
pSn217P4hjE6Zsrw24J/5bRoy4eiborHBlXRL0Qx+AGXy1yIfTFo3s+R6h/0vxi5knByRrKToV87
VKlI/b/zRZ+pnQzZkobLrDfmoWPrY90ba+JvdLHiMpRgj3CzrtPU+CvRprHem6IY3GPWDosfBX2q
i6j2iwIyNrYjsK2Vqz8TfvTBx8JE9PPDNA95ffCLbMhOPvpAxUEX6LxjGU+iOIXmaHTuR0eYot/b
WhXg2ZySUsH0nDNoIW8fhy1CZj14NPj4A6CMftm2RgDBvIGC6JJ0NMHCQ+L3GAxbwtfBABSVS6OH
3GfGtaI306OycGGIRjm3t7CHL/nn5QNKs5xCIMppFEd4tS8vOJhvdJWgVJ4NZ7D8z5iqi+AuX4gl
Inuw9Oaogf8w7v1mTGuCzxYLTioozojAdpJk+z6r1PgR53W/PBZOFZdHqemYKq+SNO2OJpwjwtFs
GiS1gkr7q4yb2aLoOebBocH0dYwKvy+f02Ecn3mccT3zhq60d2MV5CrSR003P8u6kebnvsytX26C
uvFBm0XlRHXRTP0dp9ZKP9gNzw9G9nM362FfVQOo69qQ2Y3Y5vqj0VTVTRoQEFL47+bh8csRlaK2
wKu4zr08nJ0q974GNB3jk4JcsWCrQ8d7l5a6lmOa3iIoEw5D6fQ/3t48V6Eqzyusb4AO4O0gdmxi
rAaeXpLafXBWOBZEPXUuOrr2LTmX9f9yuTOI7l+41ujpQcXZPH0qwJWu7rTgPOajOR+Aj+IUuehY
3Pqdkz9YdmWV/8fZeSzHjSxr+IkQAW+2aEeiRVGURJnZIGTmwHuPp79fcXGDjUY0omfOxMxiTii7
CmWyMn9zCHq/sTZS1utp5glJwkpaJ3jeS2pYTvN/rHM5OddV39OVj46tYjWQa9tHgs6Yqzf5vpCj
k1G232/P7FsL93LQIjY1MzJ0W4DHLreDE452B7gwOcud31PxVfvqj2TLyWczDpB4CCK5eY0LKfoO
nqDsH0Y7DMudJKE1gXVRYXyY6Jr+hF7g5MCF80Hd28B5mwNCm+PwFHZyGx1v/+LrtUATQ2jgCGgU
oNvFmgT8nGJQHKZnVHI7DNar8ZRQn984rq7XAu8Vh1Y78rKA3JbwV2oW+hxIVXaeG8kfPQce46tC
zSk6mpGM2XRxcMZx+nR7aNe5FzVnnvgAXqDe02a8/BZm2crloObJGa8A61CMpvrD0nKJc7CKv+lm
WdyrhYmVD313DUKgoCVqV0i3xNCiAXryWUGqpnR1TmgcWqUtPt3KJ3vTDxGi6YIWtkiVeQiH+WQP
ybk0EFmbOvB8RTBugRWuPxlVbioI1BFQZyB5vZw9J53sYAajIKrx04NSBtNz31jlp6npmpckjfrf
htyOr/d+MiaQZjB1J8CCiLJfBqURoHeqH2RnO03qU1QGyncb3as/jlQp+6IvlY30/HoqEalDkFoR
mGD4BuKp8O7V0ZI9NR3N9DOIr9KNZoqfpJnZ7vaoxJ9yeShcRhEL9V2URNHpDQFCPMuRHj6bYNyR
RscXvQHz9Xw71BUlFfghpq/8A+E4aqzLClA4xG0ym1N6HrKm/p8Zdw5XatiWBv21uUseauzi/aNZ
0qE6zLEeVgfTbCLpC4WlxN75ucpCyiNnxK8pzYCiZ4HVvxpmWf4TtU76L0e6hnzERDtQa/SmPuRy
V02A2JAM+Ej9bABK0ytSvZvSqgvcttGzdJflfmABbqO3tC8UqdEOeGwXv6Sym5uXrh/i4E+Ag7rv
+lLavWKENsYfKdpvuuRdfQcKi4aQ8KOOju70ldaIMuhAyMLQq0lJ9kaI7kXT1eqhLM343k/+FurN
4RA2Cz2vy09O7zfDby0IvcaMLFRWdfJPP/yVkT+fbn/xq2eRiMRlDmqKVhjV4ctISWTEulNAmGhw
OHLB8obfTSswHvRYVfZjNXWQQYbhbE9OvXG+Xm2et8iU8REZIYswF2PM0Ky3h5LpHI3WfmCHyacW
nO/Gbb4WhYYBIlY4U4j24eX4sMyDcjpn0qMdVO3H0h77J7+IrXuvQcZCcR0BYHEb8vdllBn8owT6
WHpEbzr6WBVjeU5bYwuVtTIWgw4B54y4BQG8XUaBQkV6nHQo/WAbYJ2ioio/qeB5zIfba+Lq7AaY
CyeeFpVCSw2O02UctDMGFDniwJNMuf8H6X37J84GLZ4G3ThZX4Yia/rTbCT+1j2/ssNA2RATxiX/
WuJLeZEKUo8vQcCrBcwsCkts5rOakkDtONHGYbc2nSpFSXJLNjOP1cUwE96xIyhTr2ktpz/SKlOL
vVGYHDm353MtEMUN5NpQKJI5QS4DlX4SZqnvE8jBTBvhk+aBVnP8en8UisdvHBVRTlkMB7onisHZ
EHidJf3rVGp8SFR/i4m0clzQs/z/IPZiO3G+w8ADnctxYU4/M6eh0Gb4Xf8A7Tn8VUWttqsUM+GI
1HnJ3zlA2mRQJaF5owOApvvyHmzK0MqoWXma2ei7yOjDRz80yo3Ff7UGiSKk3GR0/OhjLUvkSIaN
o9nkitf4KMW0JRlfHfmOJxTsNh50V5NJKBDc1MZBrAoFsct14edzk/XDoCDGIPd48sUWGbQBDkEa
s52eW9reV+TpuTaDrVNxbZC0GcjYVV6TNOsuI8fmoAVOXVNX5C39JGVE8au6/JObQ39vjsQbkf0F
6k8QM3kmXIbK2qlp50lRvDqi6VhRwn1Q0zy9dy+LKBqiPrS5xem1OLIk8uSKGrvikYiVp6hWf2OO
o+1vL8CV78WqQ0behFNLjXTxvaImQORPClUvMHv1gJpCeZb9rNl1Wms27pSo1pcUmPghD5rx3mta
jA9Skzj4BTptsfbBGqNkowWqB+80/VRm4HjMJFNe6eb232Ug8SDaHX+nNeZWuVv8yRfZp4gM0YDL
DWlVqEaX38+vjTYa/FnxcOvpn4KoCY9920Y/QR1A6J2re6liEMRgOWI7IGgpwEoWhyVtckURYCXg
WJbykklVt5fnKoZu1zdbuqdXBzOxYFJQyBcv7iuhy6oNSL00IKQBSNV9nCXhsQiNrabb2zNgOYVC
bMZg5QiH8cWQGvTxyEJ01TP94jySOael9KiF0gdZDl4zyTjIvfVvpemfMGL8pdT4xlFp7wyNUmiu
WrvQNDZW09q4udZFqxyOzFUmiwQQlJg8Vr2xavOd2frJGY2mLTrAyiEjIAeASiHH8qBdJEVSGYfd
XGKHHMVZ9gWzisQL4sg4zPW8dTWsLVLBnBK8A06ZJYhCRr+4ii1CyVVY/5ZnDNe0cDZf/dCPHxMf
7bzbJ8FKPPGwxc+N85MjZ7EdU1+S9dlOdK/Juuw5bWnUOpSdd1hL+EfZrKz7D1GQ8XQZ0RkxKbwt
zmslrpUAPpPqQdefofxq6j6S9btfHSByqbBQdUNsQbTTLrd6bXZzlGeW5tmW1NDOUmJ8t2iG85Df
QjasrEAQSRqZHn+L/X4ZqlQ1v8liANVhk1efBysIHkp7KDbW+ZXME4cJ9C/I85yZcLWX5eWhrwY9
DWTNC+bWOcGp8HftkPvPUzYJ4SC9amvePFqILPrYH5O+8w+DCvjy/tWCoZpghQn8+LKUOUPFmlEP
0rx0BLHnwoP38Yc25MGdBwc6qo4gz+2Ia9NLGxS8F9QGeByL6R0nrVYK+koeWj/T3ohtdZeX7Xy8
HeXqncDs8himNkcMmqGLVdlbdYk/WaB7hjH8NbFTrybjaYzaF677L3Y0vdwO96YNvThHebZDBhVk
HwBZi1TCyjJVm4LS8KqCHsWJKkMfPWaKNQ/71hijcJ/OMQAjC4O1Ry1KAvk0oGuHzORcl/kfbB4z
81Gyu/qlDHpD/5KNaWTvfZQLpR2iOpp9whvUem7xvsPfyY5GIIa5mapeK8mp+k+fwgB30SDqoqdm
ihIHop3mfDUQiip3ZZiSOTXQfdtHf1bl5DSFjVEhCNjb2QNgqR4lmDmP+h8ariaAntHdkjjn/RmR
SlSSfpRDijjqqMqtvddqSU/dudeL0qMiY9h7tQaG4MYSrUFXt0KVwspo+d/48u0fJUvHYJ9UmdD8
8mNK8iS2lFCGsnP8Y5qOQ4o6ZZJ9sS1f/TsFxTTsehUX6v0IKlk7Iq0j/TBLs6ueDbkM1KcizBBo
Dyy8qTvc3b6FSHKiwxjKne3SqNXSBzAq8s8SGx3FNdtMD92Jc7I/RoqU/MU6qk+wrB/VP70PuGbX
p1btcHANtNyyzEn+QdxSATWkZpm8h3fTWfcvfuD6tJWoybFAr1BTmgKeOaOH3fb0P/PSong1mPP+
9mpc2WKcF3TnYU3gKrJMBoucqpYzsPgDSTVceYKuJOnTVjNiLQo3NZkXpBAeJosjua98n7qbont1
04V7rR+R6fT7LUDbWpQ3UqfILrnRFgnKwM3i2JLPWAy5/zrLyfAj65PgcHvG3hpUy/2LmAEPAVJJ
4+q8GKu0rAGW6x5EC3rqEwg06QkJJVUDlhhwp0F06el2myGp7NzRutjHENz+wppstL0So936apVq
91fWsRnc+nXi9Fj+OtGHBLJIQewKIBBORSJrvqR7Jg3J77lRK5+nWLIs5BgNDRJr3MgutBbl91QP
yZHuzYR2WpLf/8hFG18gFEQxCSncy4uxNTNyGTqcnlpnysfBL8N/Zp+9f/tTrKRmQMAoYyoUeRzc
lC6jzLYuSdFEAsix82eK/eDUs/fRV+23BIhWlhY6PGgbQo3G5mtZlUhhM6H57ateOOKaFxm5vcuE
hObt8axFsdmJ7BOLb7hEBfaGkeQcuKoXdUp0lDIooEPBcXU7ysp9Z7+LskTjmJZo99ZITGeovKMn
mplf8s7GiXOI5rNSNeXXtC+2Hp2rQ8PSF6UZ/AApTVx+qi5IUO/FEAo4rd25Emq7D1VuGRsTuLIg
AKSA6REZA0WPxYIIpLDV1WLUvNg3VJyDnR+yPGn7qMDE7PYkrjyiaTFQEMCqA37+ckFAzYlNfCih
0jXI5khVak6HdrKT5thjWvxsVtKXPJzrc1z7+vfboVemktCMjhXPGlmuEs3mMZsGBmg9HtCHlCP8
AEZuixr81hhcHCQwHw0IHkK3hYrw5RerJESVCyfVvTSoP/mG8j/UTCU3rbujLRm/nSjax9J3q5I+
chh+mdGR2mFn8mIndO1JsvaNXSMt2w2fo2Z6aWtzRkB6a/+vzQQXJOYO9Bkx+FMvf6KmB4alTswE
2BMI6dNsH4MYEs3t+X6ruixnQoh2UGaCicooLsOQMyqUJTrd80PdDHahXlQ0rftZf45wSEyO9HKC
7kNmDnn6pM6JoyLsMaXaUVfLWSEZSqyth9vawHk+0XUQXn24cl/+oqBE7RKgoOahM2xhKx6iBR7b
W83P1Sii50AVEVLYkuQ3UolqGZ8OGnFsj4Xa68eor+r/sJxpbQCEprPBu1ccV+/6gtE8TKGfss7I
8PpDJZv5yUTRY2O/Xp8MNKBoSnNfAMukMH8ZhScU5Nui1D29k4Njb4N4dyKlPaLffv+0iVC0UimF
gtBbwgEnsFGp1hTcwHJgRC55+PDDCpOtYsHaiJByQjIHJQsHHuTliPoeK3RJ46xDDSmOXCumIhMk
hkP+6hcbb5a1WEL3iFIWmQW1n8tYBWzNWjdZb8A3gg9odTc7fbAlb6oLZ2O3Xd9O5Inkb8I3VqdM
vthsXQdUa5QMwysGRDdQxCyec73NT0Lo8DfyYYNb9a28sQbfKg+XW5yoQmXlTaMH4v7lAKOszUHH
yAapIy+zZ5wfsn/jyMlLc1+EJdITFQ+HkPeZWr6odq/PBz+tmx+Dndc92p5qX7sycOkXXxmhH4/J
gIn7AKIvfUTS3cxdHlFdeTTKovvkO2HxK67HStl1up7OuwR87uxCPwxe6qKIXozQUF4pota1qzax
/7XsIHS6KnLs0mnjZBOTuRw24Dm+KyrNSPcsh10lVWQgRO+1U+a7wLq1h5pzH3lvThS9VXiQxebn
Bnvgh9QHww1QETzkGEXZB9hSxf72z7k+b/gVwniGyw3o0jKdkyA8ml2OyAoMn2APKdXaYe5l725H
WVtg5IwQoZDTwRpCrPV3543aARNNatX09Egaf2J70eyAQ2YPfhNF3jy3Jo52pfPP7aArQ4OPR/cW
DDSaM8tORY+8qGZ0kUW6EPxUwH6+1H1u/rgdZOXK5rAWdCXgHCSpSzlHo+l1e25638uDwKh/ypak
qq7vgDnCVcECCzaPvUkhLIhs9cSVrQdencJydumEpk2zqzDsjFwnGPzgK9oZxSe7qNTk0Yr9dHB9
pJBiL4rmPPDiLk8tt9YRftlYkisnDVeAoKlR10VyeZF1jOOQ81dgeU0+FPsJ0p/btlVxwONgy7Rz
JRTTJfgVoh131RKY53xO2IUW2XZqHivfwVAIdaxTUnbtxu2z8vk1cgdh+vdmb7k4P6s+7cG/TYwK
xN7BjGrzFBbWVsq2FoWKkqjPMR7SgsuV3cq9owYIonvSbDg73uM5qNHZ3zigV6JQueK25EFEr+qt
WPl+/2RNWrZhpHuiUXVszWiEOj1Kd8rOAU7RhUMnCrZ0imhkXo5lQkQoiiNd99B3h8w8Ot1DWYxb
uL/rLB72G3098Vm4Rpckv0lPKO6ycSmzZxRS5eRVD6cHBJ3mfRZG+8g3D+Es/e/2NhWH6uLQBYBD
nwZTGoByb85Y7yawtEwwRE5ieBYnO9tTCl8wK1F+2OhensIg5LPdDrjyxcgPUGCl6Ija1RIh0PdZ
3ERxL3lAZLAwRDJsHzVmtrFzr6Ogsua8Kfo4Grgrce6+G1bvBzGEzNnyNDuujuiXZ542Uji7dyy6
ArAUMK0onXJGXEapjcZqSa4dL6B4+uIXo3qMEC68PwpNehInFPNIRdRFlL7uR3XyqffBa/K/dWrd
/DITmqN3jwWSMV9GOPdRU1hEiWLfyhsYWR5wgOBl7KzxmGJi8/ofoqAFwrVDAsy/L2dsqI0JiY7Y
99qmKx9mGyx5yEP17tYOVXRopBSOeZCRyl9GISPAIcwKfW9GDNgdZ23m+Z1vYUuvtw4YA7BJGHZx
PABpvYyCcnvrVJ3leCbMrMiTh1r7VAaB9jQJc1K4nY7z5e7ZA9UgHvhUmXgHL+6jPNHhz1CJ9fJE
sR99Oen3ZqVtrerrqwj6EK0xDE3gNsvLchm8gK6P0sz3wrmQSBmn+NhPOK4NarxFLVzZpmRZPIGo
z4FFXh7fjLMqbD3xPR9Oz1/ajdHHsqjsDfWG1Sg0iQHEsbKvKLiO7xTzYOFlo8pVC9wxrB5k3H2+
3v44q9NGrUzUrWlxLzt9sR1CBS2JAn0JySs1CI9GNKdP2ANtdb/XQgEggLgvthLHwuXKC9GLwRKm
9fkkVbPD2cve5b4Fn75Nt6AKa3PHscDD8a0IuCwtGW0ztKVMcy1HqOQjeo/RcVajYH//3NHzolTO
TuKfiy5UUiltOEjkiqFvlQ9B4XD3hCbslCHvNtrMawPibACgQKoFr1G8Qt7fDBgwAL2ffC9Jm2Sv
BpFxtNL+XgVgvgsIba5r/iyKYssKoxzAw7MjjZ5kOCffknx8zcNM3Uix1w4g0G/i9mHaeK0shiLp
WZTiw+BVpSad6NMlH5UixMehl7MvljznD7e/0trUUXjhBmN90y8U//3d1KEil5YNwvNea8bFl94K
tSeOiS1o9loUC219LjqsP+k2X0YxA03B1o0PRDljPMzAtD1dn53Pt8eytoUsmKA0y4F+Ati6jIJw
A33JZvBxeFSifYCswROSeNJDBdv4eDvU6oAQARBN47eG9WUovS4UJXUIVZFi/iqKejpH4Jq25m11
RO/CLA6FGm5CnLUzh0LRqk/oVD5LhROeSgn9gNsDWlt3bCDRCCQvYY1fDgg9yslqGgxfcTF67TVE
bQNpHNy66NuDiTuBezvc2sBAQLKJaArCBF4siAmJn8zIdG5z7PK+Nl1SfS98TDH26GhNG0MTk3SZ
DgvuLDqUvCZgOyzhwG0CsmKu++A8W0Z9mKho/mmMzv+dxWOuixHyMB17q7rXVpXzArI7+q8c6cBR
log+PL0NZPZ607OyLj/kHF6fIJxqf27P5MpKpIpOLNTJQVeb4sO+28CG1GapEmimF4YzZBgKEocI
jeCNOVyNIkDOurDXpPZ4GWWoap/KDGNRzBT4ey8PTwG6qRtAz7UovJMBm4HfprS5WITWGJS2wGl7
/hz3cF1H+WDWVnv/3gUzDUKRMwLCuLpYe8ZUVuhcmaYnq9l4tkPE9/0w3HJYWBsLXSJgligi8r/F
jEVzHEStUlleNuu9Wwy2f2iNdutFfr2PIIPyjmDDMmH42Fx+Fyc0JRMXA9Mr1BkSXl44T/Rn7UMa
IiV770LjzwdXDjqITBWQ0GUoPSvTVJJLuLDWqO1xt9Vo7urFxrN8bUBoUwgEOKwayEKXUZpSNVJH
IwrUatsNoZzunB66aIFCwcaavj4XGIpI6oQZMA+KxYtCGqVBVZGn9KbO/o5es9eH1d/A6p6yiZ2U
Tc1GiW51aOB72UIU7pnFy6FJLToi88jQwlxWd0Ix/YtdqcaHVGut/e1vtRVKLM53hwKOoF2eJGIj
SfL0dVQH1DZQvTsh5hdtjOr64mBxIziFcAmAOx6al6GUqpqzLLHQxYyMF8Oq/2pB8yNo7MYFTPT3
9rCu95SIBcKDXhklyOUMZuhmOLWo3UWSU7kgiupD18xb5/bK5NEnElkEaByS18US7LrRkRx9tLwi
aMN5V0WSsesHtPX2VDHtjV21FowzmSyBjFLYNl1On6ykdoxzl+UFAfatEuAmN03nP8gTaHcfe/SR
hdwLM8j5uvS/xrHLqYdQtb2JkvROTq3+WNO73thUK58IlLCYOQpQbKrFKVFXuA4ilWN7oPad3WRN
1Dzr4t+71wENKS4j3ks8LZbJCpf9EKUqtQClbiW3LdrsIS1UaWMob/pUl4kDrz56oKKtRxV3mfAP
yFVIA4wUD2mAufbyAW9PVEebrwPMKNOt1MnExBc1hI9Sws7aJ3M6hrvS0PMeY/jKVNl0Gf8XJUXN
4Yc+zKW6q9GoQfB9aFXLYwWWL4rTzfOvgHPX/5NK7SS1rhxpUuG7EPbC6EdY1EqD3vqMPf3tWRRL
69bwFvegno3CrcfmCU0ujs5i3xQHnG/6x2Ey55ck8xG6waHZl6PkuWmi9Pft8CsrH48TCsmiMgom
eXFGYdzid7rRQNN3inSHkkh8DAt5OAep+ef+SKLxJrinQDeWL9Eej1XUe3m4yTrUSFSXpQNVa4vK
aBi4t0OtLH8SMRqLwsaF1G+x/H07bnU5yiVPCrLg4NtpeWIOtrTw1qYOhLzKsmT+wNZdHhp+rc5S
mUeSp5WIqdpdmeyUKvipt7Kxv3883FVUW5H+BgqyOAt7LcvSbMLllmqrve+HKDFADCH/uTFvayPi
w8AxI8kQ+l6XI6Ijg+NxEQZnyyqwcs6a/JtlB8UDtp9bwtEraAuWHD1JHrskzJT+L2NplTRTk60l
T+nHJ87ez7VWvE6lCoM2nWLXtELZNfP8s5S3J72XXnG+2aqNrP8GQSyHPYxJ5bKwRMZR1QgH8QVT
s/mf4bfVzw6R7r2NTscx9U3HRbfVPyVZbe0HW61fbCw5djEn+Mb7/63nuTgFaFYKzgrFBnGtXs6G
1RqxjEtEdZ57Q4ipzJbmvCY09MLjNMqx/ktGNet3qU/S/Ng2gdN7JRkOfEMlziV/T1KIpRM8crXa
oQyUSl+baJL0Q4+J/bSfoY6gNeX70iu0GKd9hq5cRV8Gs5O6vdnqeXtIKrmodmmbWY3hWpNVdQCA
a0xqgBuoH7El5iyV/ag+4FblpD8GvRxf41qr411rw1V1kUv2q73mRwgCmDxjtaM0ym+NKdOaH+Wu
HqWvyJVTB3ArqarnD7Bow+xrlJV5/6kc5uAlx1XG8BTsgcLdlOXO1zBOR2Xnq3jNnLXBccpv6TTJ
+Q4okzS4CEA7ZeY2PDqTV2yj1fzUkzMUex4uYbfnoVS2O78IHXCoyjh0Ryzkc+lJG6w0PdllA+tv
soSrxmig5uMaksqrQMeX20KOJddQ3aF3Yj1ApmgDG2UdUqpYVjLnSOuwRUioVkafXzcqY5yjpJPR
LU1lRIk/WRMeFy9qXeT5Nwmnae1zhSzZ9CfR4yA9pIpaK88jxCfLjUHSl8p+ilFvPQDxwHcW725r
PDVGBiFxb5aBoZ9NzcnSJztyohKla7RmPLQxU8XZ2PorRybaGBT2SUwo7i8zoCBHeSXzFd8TXPZz
rgPd1rJgyzfhbR0v1jlYU+hZVPCgcTuLE6aeJxS7mhK/bkSSz2qqt69xqAy7yBcQb9AS/WPbS8pL
NM3O81zK3ddgLpJPdx+nxKe7BHQHDMjSrKwctarqY8dHMso2dgpl8UOsVsN/mFGh+E/RAVEZAEmX
W1pXKlOZHW5WMw7tL0HmC3GfqthoyKwc2QKCJDQreEXxhrqMoqn54MR4ZJ8z34dY4BTqF9HdfgqV
QN6CIq2sEVAb9EjoOVvAxRYXXt5imj77mMj7Mkc0trT916pN6i2PvGvVedYgKB3eFrDTec0srrvY
apPJRjjdi/r5qTDMHbJKsRvn4QdOx8dmdB5i2d7z4vkwChNbLXhs0PF2my54Ts0UExntoVWm06hk
xzzL/kEh+Rgn1SHJIEEEUrGb5HFvNFPhRpp+ur20Vl6zwDUF6wlQAzO0+OkKgijYe+vBGbjmD0wY
NJcqsrTXmvop0/h3Yd7PCmTDikY9VTxqx0v8ZgazCxGJOjhrRti6eqZMj2Ra/UZBYO2qJIC4qIU4
M8qfl+vMqSJz9Mc8OMuohrl+Fp/CFE0wE6ygYX40/X5w+Si/6ybH+8v8NHR3i12Lg4nDDglbkxLi
koOVloGWIUwZnOGYKH8jJekUt6qBct3+gGtrXHTngDBTYoOhdzlO6uOYxs18QMSN9D3OlIpbwAXc
SPpXo7CNeNigO3PVKpl6aVDQMg7O6aAH1KUKaCeuOkVbxLXr5UgFh7/QkhDUvyXUqkB1xOxlPTrL
VW+mB+oveXXI5qRHnUntrPhTOjjhZy035XRjHq/PJbR5Fb4VFFghPCz++7vaB4DSFGJ8kZwRcHwk
RUhOMkVEctfk8+0Pdl35ECxqASECnntdz4mTtJVtgF3niNu/35WyUmeuXlnRJ0sZp9bNe2hGG7t8
LSZIaTY6mFzS5cUimX25wbI7yM8ln/FlSpU62nV6WzRulXbGs3hpvtwe5fWC4QuaLBe6xuz2JU4G
M0ENeHEecTMr3U9kXOXHRMmxXLkd5vqrUS7gPU8cdpm55MiR2yltH5n5OYPrdxjm3uTZjOtPIZf3
F0JgOsIxBtrMi4ZVcLlA8jjRlAnHuXPl+H7xOCEGN56GNsn2dw8JyAVqXBQykSVdDinGzxnQgsql
FUySqxlldCiUtANzpm7BFq4/Em0oMExg9iktove8GFJnS8pcK/W5hyP3m6qLc7JBZGzJIVxVDCgb
geri5EDyREgVX4Ypp6oFqzoNZ0Was25vaa2tPVWhOqCMaATFT4h7Yfw0V1nWn7qh9sNnaoB1ebg9
r1eDFfhNcidKP6jbg6q6/BWx0c3JDDPhnMaRosCVQ9HXJRGS78bvCXA1IdjhpmiXL24eq5ccpLGm
5iwn5bDvxnj6goxVdQ5nVfp+e0xX+xpEslDeoU2Ebggojcsx6TiFql2q9Wc9M4Pvder0gQsOKZb3
ndFRO1J1rE9uh1yZRqATSEmChEWmaZlT+QbiWHml9udaRVQqgnXpJnI53is4gSQ7QnQ0pxz65nyE
y4H59gzmttaFqYtRlA9yOmefIwNN8Y137MoEIv0uVAPomwu64WWcCmdjRZ614axrDT0QqW/1U1in
iGPFrd1OuzTcohyKT3LxoGBkfCwhyMns4z9+GXEos1KqOxGxcrp/U6XJH/peGdHXDPx9rynhz5x3
HN5lE47Etz/d1WEpQvP0RaaXXhx/X4aurEJBFzsazoZfSQ865uffcKpPTkZdbZER10Nx8nMmc44t
n03ybLXmFPbDufPNGv6uXCAnOaNziuz9vFWoW1mSqEMBvSI1AR63xMAEER7OSdVgklSY2i81b/Vz
R8K/v3/2IIPgrSVQXoAeLmePEotJGUMazvCkY4xxQzXnPa0PVvmhkKQ+/XF/OC5Pij1CrAnFgMtw
qTqW4aj7FDYRp9uPVlsdS3/4Mcztlu7V2h5wGBBBUK1HZ+8yEozjIIviZDzL8zj/Bg1W/uqDSRke
2rBAEBhzplzZWImrIQExsg6Fbs3Sa5HWej/kBp4sAWX6h1STa9PNndj4py2nLHWrIiA9/w/ziXGG
aHvicbBseaZKJMemFY9nM++z36YyTUdqMaU7DEGzdQNcX3iUIqEv85im1kpL43JGiWJVpFTjuVW7
eBdLnNGuVOfhQ8d792XMrf5j2ub1zo614lSU5Vareu2MES53Di0NIduzOD0VY8bymHLrORiq/jAL
4V78lZPHevqtdzQv3cam2Qu4EC3827N8XS8RzFo+KcIIokq6HHqJcrqFxutwHqtqbD2cyMNqV2go
UOzyPvD/F8g4rbt6UOefgqbpX9C4dRH4Q1T49g9ZOYB4W/IbyGyAWDpiit6l81PlD3PTmwOXcFwe
K4zM9poU/elR03q4HWllskX6iXsW8sEcD4srJApVaDBWNJ7rMJsepUjXfoZVUxyzelQ+4nrbwd2R
1AO53hZKfOXcQwuPWjCx6awvz73CiWWNKuzIS6LEy1pr42OX+PWGsebaTKLjBg+BmpCgsF7OZF33
WcmlP56rsi0PuVLkz63VDQdyui3JuJXVQ6vRxEODlcP1uOzUSnEVIM4dAK+okVX/rKYNmp/g3eKn
MUuwVWt8LEsR0p7gL2pjPiY7SYMidUwDOrsbK+j6u3L6CjI9RR2A+MvfUsZ4bdlhwEqW69+5033r
bPOxGcbv2F3ELsVl19e719tr6fqLXsYU//3dqo3zJnOowPVnqWeDluASEYOooo0Ve/1FeVtT6aCv
C777il1lN0GElry4nK3M+lZWjfaPnsRV5Pq2P/57e0SrsUCMonpDIQ7V5csRYS1IXoNOzLlL9GEn
68N4oHIt7YbQuf+EF6wZOlsaLSFu6cWpp0VWmgcqw0pR6nuYojh9MOUsP45YemysjZXvRGdVFCiw
yqHwstgT5PXTmIUIdypRmBwb6oxeioPVBq5JzM1lqsiA0GKhv8LBcsVNt6ep0VKkpc+tBXMhzaGG
hs+lLCfuWIQFEnabWlrr4+LuYhNiWbo0aDOlqlXllilsB26mCAGJD0VfxRsg7NU1IVR9+Vbsr+XZ
zEJQsxxZmXPdoVfVS8EIx78EuKzld1NMUOBjnSOpTr5Ne26xJgJfxr2T2sC57eoOTXegYRWd4sPt
RX6dzlB9ALUHh45p4yVxucgznmdlXijDudJ7sDMGruJDleyaiedY1vFC+g/hqDejRSn4OkuuiZIP
WmdC6z5HQ2w/0eEbPuHbZP2vlxXpgfLSllb82qpAX407jjSUfy5SUQxVkRhL+vHsV7T33RLxF/wj
bBTj7x4Xfz4UGtrGHP7L3EGbaiBcpTSdtRIJ7w92A2Fxn9rV0BBtmCPUrJSkeLwddGVw4lkEFBKj
FKjrYrG+O3JpUFNcSXr5TCEcjLFf/YgQcTjeDrKy4smLbPTMKIRwoyxS7MpvJqqXtXzWSyV+TM3Q
fFF5fj3qlY0h8O1Y18kndCrBUhbVPp57i7NpjmY6kEHdgyzGBGM0YyLgkzIfCoht+7SG9u22xtDt
4kiKfk610W/8gLXBvv8Bi92A4Z6CZn3Xnxusy44W9rWu1kvjJ0kpxv/w8d6HWny8os/AQCVtfybr
pOPthJqrJYm8MaCVTEDAgMmmHaQh4TFeLpF5sq0Bc5j+nNj2uCtZMe4QBGztZkp3eaj8wnPEcZvW
3Fg1a0vzfdzFRNLen/16GPqzYsS0GbUqeZLiTSj/yi0jACGAG1ifiAIv5lCTuPX1kIKOLkHAI8kN
976p+PCXiuBfSUb4u6urLePMtSnl/nxboRTLlsXUEGmvqbcpXDlZm/6Y0i4/63Hfforpph+55Jtd
ZDbBJ5p3dyNFBf4FErJKw4vezJLlKNt94dcpw5WoFj8GQf/D7sv6IaIfupEkXPv9iVA8wRzuU9w2
lqywAUfIXI+ot8R6Np7UCIdmV6lTFHYzx8b6YlZ2fa415yHVG+Smc+eo26FzigPKC9rYtAclcOwD
4C6ZtLu1jv5cbwGB37LYRY4h9CO5HKmic3stTqZyiiHX4HR9lsjuXRvrw6dSp9RgJ9XeabUAi4vI
2KMfVR7Tggf7gLWdZ8+6ivZaKx1mMym/3j6/1o4PqIdUBajJAYMWS+fdgaw0maHUndyf49LAl9yO
w1d1Rg1qrjel/1eXPn0RYkF6tZdSZlOGa16pMHhrpoR5jMYsK0A5BGnt2karPckmrqi7eAy3VFjX
djZXHG83evqCgXQ5RjjjsW5NCa/TwWyqA8aIIc47GCHqG12t1UAUWkSBGMjSsmhlSo08q3aGwryN
IESMu4NbUynbOIZX8h/e+0J5jLc2ScJiEbVwbKPJ0YdzEWET6o76TEbXtEXkcm4KE4NabrZoVWvL
hB0sPhuzeKWxZdRAbGxR9JsGxXnt5X5im0XT/5F2Hj2OI2mY/kUE6M2VlNJRmWW6ukxfiGpHE/Se
/PX7RO1hW6QgImcHfRggpycUwTCfec1FIzA6uIdvTg/JbzJS2na0rq+/VlYWWjnkOIyXXqm+GdmE
SEuh24WPb5j6qs/JUQvo5lcD2CtZsdKWRT7x/zkC9WgrWl5lsnixptHjuKy58Ef8rY40ZG/NDJwq
TWrIpAZZ/vVAcMaQwJ56clyQK7pvCY1YfDCW+TvSk2b9UCldfVBOuDkkcQmBP7najtOVr8tcKymp
k5doyWM7DeWXtFHdcEw843NHP+jgBNwcTxIpwIpSIN6aiLRjK6pkJgMoWvOkNtnyUBdq/Izhmh2Y
7vTb/cvr9mgQWAEcSHTSJt3Vawuj5AQ4Ki703icj19ffm07poPHYy9ParerBeLd2Co0SmUQBhKLc
df0B47XU7NT1+IBj32h+PZXUKJbsyLfw9jA8m1T24OlvbR7KoUTMP6WD13a9+Cy0bv6Awub8v3wq
cDpcIUCQgNBfT2ZJ7HGtJ1ojmtLHfyiJnZ1t10l/5NNUfZ+EOGoe35yVhKeS6YLF3gJ8tag1p5F7
JOymRWQPStR3c9BNavf1/qa4dVXJy0Pm8WgMb/suQq+8KckTHMgj3T3bpagfEKbtcRvVrYOY4+b+
+39DbfPdJNetFaM2XjRjSAO6PbUfa8NFjcznpj9UNL71frJ+ZE0k8myOzfWxepHe1g27D2k5+2kq
6+HsdV7yPKKSccaSFUwengzW+f5y3pojORT9asbkTG8eT70cYI5knDE3tvLz1PXxqZta/bIm4Cp8
hCTLh/sD3sqoOGFS0IrGPyIm1/uytqpIGVe+HxAevQiUksPvV6OWf+sjzFgneD/nXCzKJ8lNbP1a
Kd1/7v+Cm1OmVEdFBsEzECrXvyBxLWWuc5oXrppMkT8WOEYHzkQJYAKX6vhVG8XqwTLf2rXSJI3S
rxx368ejlJYyQDKZw2GK9SWIhLA/ESBlb1XOM3mwb28dRWi+oME8HFh4j64nKKLCmyOVjoU65tqX
ljOiBKriYDF7fyFvjkNLGYklyc/Yvga0JSnI2y3F7FwD0Fom1XlIxvbgIruV3UDepL9LSA32YfMK
ZG1iNPXIKE68jB9dPEUfhmaZCYeabD1pvVE9T2tJfFnY0UHj/MZXg56IhosOyA6RGPn3/4YOQnVW
gni6EQAhOByeFVhmEfur0h25XN4cim4aASxVL8ik10MpbZwbDl2ekGWIvzlGsRR+rhTOOSv1/vH+
d7s1llSp4g13aeJtAxULD2faACkxXoQvHY7iE2afSq6uyYuuje1RUejGxQYaEja4Rfda4t2upxZP
7gIwCnZ2ZLYaxltEUH8SLGi6P6jm8LeVePb6aLu5Yx6URm/sT443iFWeI3jA26aDqo61q8UcdDSD
xVODzt5rXFb58/3VvDkKxSGeWh0w7lZGhqZSq6w9mwRsRfEsej0OljI90i+/8c0kJxfID/wZHWXx
60UsnWIty3aYw6q17G+LXnavHRiEb0pXMuD9Gd24IEkZqYXSdOSq3tIRhNnFrWJ7bPvBQZE87U0r
8CILne8pzVqMGhtLe/8hZzwpCUbll37nZo+43pyupkHaQZ++i/wUqdX1oht5gy02sJEfI7kPRrpF
nRQ4tyX9kXbXreWVDG5UbaQAvyY/8n9Ouga9plHaBQWBvC4+TxX6oKekGeoksLt+bg7ulRsnghr6
L5gwJXUELTaj0YJwFzD/oWi9EUHHBEOzwKmWtTprQl+a57rK6g9OWmvxwet7Y7PKTIgbmzo+ks2b
IKOgJmfa7qLC8TGKU6862Qens633wtLRaeWs8wT9KgRsX9gsmxKa85YKXrGtw0I1+wcrkYqD6uge
DLWHJkuLJ3zHEbYA40SZ9notR7NrDbH2WphaFPj8NaFCCo4kDlobLNIFlYZlPhdThls8BSCk4Muo
VCRNsE/8DB/jI1WFWyvMxSrjemxhoF9e/55sWeyEipQatkgB+kOmjmdd6fPT/SO6HwXtLclgBs2F
K9gWad621oz99KCGE1p6b4OCK53moNJ/f5T9RQB2lxBNFvfIIbbf0UsacOdUaMPFA1kwe1rxV1Mt
8x+1rfRvKq3bv++Pd2NWcFZl/QFJc6zP5d//cwqrJgGqaRRmuCzV8i/au8tyWjwjOQrs9yEFzx7V
FcrPsOh3kI600zHV0MsyTKvUeB3tIb7YpZI85zjXfsryyDpniaU/Gq1Vv/v8AZzUpXQWX02CO65n
OA6O1pRm2YZFFmVnx1rpwCPC4n1570JKfCY65gSbOM1s8TnCsBYYsGkXDnaTPQAZnV5XwzlKxeRW
vi53QujEk0gSXIAdbdknmt22njoNTWgpdn8qcifHV9r6DSCWSfWjPDsorPldU37iM/x1f4I3wA2M
LQX6CSloiKubXN1qM3OoF7UJXWUC551IokjhOu0Jlungl1U/PBh55Zyow3snK9eqLwbaW+//muBS
iQ/pZ/AobxGjxkQhaK2Vjkd5TTHVTtVBBPbaZUdGb/uDKKMnGbKRW1P93hyM1AE91hVKT19Nd75B
MeuXE9Z2rhfMsAKHUxbrzfrx/hLvn0QybOInau7UECi7X2/VWpizYjY1dDCaJR/BWlXOzxZ/9/o0
F7R+D+7x/WjoBcFBJkUiWIOddT0aXaGy4Fb41bmoHo1+1T8OXNWoqZSHdfobY8m6COKzKtuWHPB6
LKuJPTNORRW6U5Y82XYmfVuL/ElZde3gpd/faCDXoOegj0bGifTw9VAp19nECldhpTbdyarn/ss6
5N3n+59qvz0YBWlfuAGSWudttoeqN9jOwuEMhaO1p7KylUtsuWPorqnyuWg77QBLcWM80mYuFl4e
LA63fiIiWaNl0NM6NNreROg/NfLFV0bcLwNAAiILYgtm58O7J8lg5A/Ah2SguDnxkMebwhB2zePg
IHjbr8NLD7ziHNVDdxG1HR3s//2n+yUdwxzp/kqywvWny0UyUCqmq4bx2vfM6JWHeGnm8/1J7V8i
WmFSZAzUtI3g3GZ/2CW6IL0BKkXNOi1IUBj4XKO18ljGyw9HS3CQr53SPdNx/np/4P0ZIHIgoyXT
o467s4QpY1OPEF8BhlCU4/rmkRj9njXaMn4AK2u8+xRwQfPqwQmSGM7tgZudKa2gnFOza2IRGkua
BA2l8oO0dv/B/q94FmeBQ2BshZHzRoDScpM1LKc5nk9QctwsQNB89t69EyHLgnAAUQ/whsTyemek
0STwQhr0MJvn4lK4yRh0TtJ8FFU/nUbeyoN8bP+tQDuAp6epjDwJ1cHr8RQrzmwsiIywsBXd8/XM
KOtgjtrGezIr0/703p2B1wLHDEgMxQgkUa5Hs1pA2BnnOnTaTg9WJAEeYmtO3vpcVQ4W8sYrTihE
qAzWk0O9U8xup17PvSXpw3KM8ic30yFRiaT/q9fhq6NSmI6nqncUDLXL+IMY6rSEamIsxvn+lG/s
HBDGqBBLIqWG6uj1lBUvSxT+MoB8ENWp73OhvNroYLUHV8r+QyJ1BbqUgExKzWyzzFSPsrKxxBii
NmTShNJpI4KCV56TftIO3oT9nMBPUSyglgR9hnzsek5AKrRiQCk6NNbYO+lqPZ0F4Yl/f+X2mSzK
cZITSi9DEtM2mwXjpUwfsaENm7lS/pgSd14+9JQDH0U3xb8DecsURJat5ciuQ/7669ATjhr1EKiF
ZApw465nZ9iN5rRVPYfr1GiPXT1Mj7CD8ZmvhPigoKX47iOIsBsXF+x1cJ68fdfj9Y5oO0I8brBk
KZBjyPqHsuvMUwqP5iC03X04hHtA1UMg4FSQ2G7eubHExBwWj8GSIiM+apPz0I2peO+Wl6OQf8Aj
I+ziEb+eUGIVdgtmyQjJk/7V3Mb19bF+9+vGIBIzKFGkXF3b0i31lAa1ztSG6Folze914bRFHGRO
UqSP2lLZ/xRD5c1vsehF+SRqI3cPApUba4mkHzBgSgMyhd3cnE2VtWLMhRp69AwfelVxA0NPtIM6
424zSol06fJHxcMg59p8sZijAc3QU8OR9tBras5w4TSl617NtknPiz3F03u3I1MBzUr0SuGd/ujm
cKfRWOOgYWoh7g3JDzx83E+FKty3otLFH/dP+I0lJEeWn5ANY+8k53qLRKCOXC0cWuwZo6UH+QlR
5+DtvrGEeHvRxIILh5HYVuMmNYuIGMGxQtHZ85ckVbVgrirlhCNgcXYmI3+4P6vdTUwjhryfMMEm
KCcZv97+UZ8s3rR0Vogot+2dhVFrVN3cGtS/tjpj9nx/uP0i8nwD6KAoRKpIceN6OE9tkBXONCv0
iBhwUWz12vVhKzU//odxuA/p+YLCROHiehw1nVHVhHEVDlo2fijSliiyrrqDZ2z/sSi0ATmgUUmu
wfVxPUrUwHSt69wOOXjPrVr0J8Wqw0ZzlVOWNd/vT+nGl+KFsQmOeZclDeZ6MDVym9StRkvaV6cn
w1NyfC31Etn+5ohpdGMoXFgoy3L/8rRs0Wxx1LveaC9OmCsAiv4qDKfE/6JWUZxOB8pSB4HWjWWk
EQjUh8oJbcEtbG8YE0dYyMOHNvXsF5pfTutrXp8/2rEKPL1vlaNWxY0JsohEddwY/LNNaWqPCMq2
aze0q2F66JVseIhy3MymsX03ooh0nktfNplQ8gfuef3Zeju3anWZGCrt8fhAoc0Yz2jaYMNZVbl6
cM/fmhiwOwlLoXzNuNejIQ1Rjstge6EeoaAzKM1vqZPmT52uHxzkGwMxMSlJx5MJ938TB6RaG9vZ
OEZhAUUhnFN3tM5927VfzT5Wjuz0bg4G0pH/ALAE9Xg9K7hleZHgV4gahV2bfhq5wx9Kl4PmAL/9
57uPGRg6WaXgESMp3ExsSmI1IRyPwky35tNc1dVT6wCRVVr7dH+kXchICkPJzJBUOum2ttkZgPmb
2mm0KLTbKvtOWd+6oLuunctmXk5d1q+PdewlT/cHlUt1FS/KQaVWIcL7lEm2Tbq1zG3sdhm0UAz9
QTj0b9PMPdKP359o7g/pJaJKbBS42M0HS7mdxtHiFVuLP6pp/QacGgHVqnX8JW3+uj+l/e5gMFfW
56lkQyTY7PksdhtlSLmFY62Jzlpjlc8UhOsnY82SA5jZfvXkUBIdAvKRurKc93/q8tbo9cMyKRY0
63RVzxH/4wzKmAy478/p1kCg7dF5ZPFky+F6oDo2kzYacgcGubk85YllPXHBHJmY7HcgfVQKZbIy
R9ayvedbmlPz7BaOrETkPjaYiPDXf866+mz13kdIY9/uz+qXd+D17oPnARkYWCAwVdhU19MqlMZO
02ZywlQb34asPWX1goI9xLfx4qnDQ2p26BNRnq5W780ppzhoHOOI6CL3w+5HEKf+MlTh8t+ccChi
XFnQVEMbzTvcO/ImD3Sqk09FmyCHWSHEfBJJvfiRMw6f76/Ajb0KRlzGC9L0iwzqegEyoZhWH1WO
3KutDwZGeYJWj5pbK47szm4NxUeVqhES27M7g1Wb4IS7OmEGGv7F1YVNCY0WYDlF2sFNdmO3cqJ+
sRpBvO3uzKwuHUxjWNGqFe3fBXyff1unebf8I+EctwkvDnApFm+zdiRHvV1h5hWKOREfK2dK3tps
UA6Ckf1cGANLQwIDTh66mddfKI/qNbfEkl2Q9jVgWzEjNTCTajqSXbwxEAG3vCfZiECON0cc9G8z
Tq2ZXYDUqEhCKPkJAUDdf++GozIN4ZRBwNNhg3I9nVRZiMJjK7v0czef0VRYg2E0tUc6Gu3/MJRM
IwDZAxzdcSCMpFpQsqvEJckdTbzMthONAU2F1Xgqm6g4IoXv3xiuEMxoiQgkX22r0jkUiNfyKosL
yhaV7a+dUQdKaxlvcZeD2CsIg959KcsRpcgSsQaXmHq9ljgVJEI0k7iwzC02895yzkigDl7o/bm9
HmVTVI2EDj1G68UFBISHrq+dnmBL9n7dpPnBhI6G2lzHldJUbYp/yEW16v7irq3+wWiG7uPiLMN7
K980LDDIxk/WktCurX9n6dQkYQZDzTGKZXE2OX4HHvfgIrq5J3hWZLDNht+COBWKrFnVq+IyZqri
Y2n5OPcO4iD269D2dfD+o4WMBtnsr9by9qbA4s7KutoQl4kYO/CKcTlH0ZC+uNl09KFuzsuWQAoC
jz0orpqrueDKEpfUWN/yPDtBU38ZEs0K2jE6oiHv30eK3rL4oMM6lRCE620+jEvhlJQPL9VqJd+c
rlsNX8fJRPMzrZsMfyylmoY3j8N8WnPnUPjw1q5EyEbOldseaPP1+LUKYcAocnFpG8Vg39t9Gwhw
cn0wUuU5OAI3bmHZRiMqQcMDQrT8+38iuh7HjbzNONM9CqpvBNzVI8X16PH+Vrk5ClBmuta4N4N7
vR7FTlx7HnA7u6TT7GHQbaZPcz8eVRlvLBzqyET2kC4cKsKbp8tYVJ3aisYFXKHslUbOish05KJ0
5xyy0G6NJREjEsNAZVPdbJKkMos8zpf8MjaLp5+1oo7/dKKoW/1l9Ko5GOqKd7N0bPhnDfK7/5aw
kbRAKxyVLj2SoK+VYq3/Dm3pvVWZ6yk+b7tqvjteB8qN2BlXAbcOfarrdV8HVRuUPBIXQYnrJ6Dm
5jxNyvDn/a9743SCc6L+SOUT7OS2uJrNSpOi+igui2L/Loz0yQXPeVrxPIyFfvSRb20lakA0f8EG
gEfaLHyTJMVatWV+SXS3emiGSspGLIA9Dl7zm+PIzUqsKpmcm+zUZqNqwm3yS6NE+SlBTtlPnNQ8
3V+6W9sIPSe5bGAeAPxef6Ammeq0H+r8ktbG22wqCk4/7eqPS/z+jIqkHoyDbJ2DOtuyySrLa5Vp
NPOLsorpVHjO8rAUyfxwfz63Vk36lEvdFhklbOaTl3XSU//ML6XXFadiyUfEWQ3z5/8wCs8Ll6Ps
jmwPOi+okaAbkl8ASlYPkyvaszmA+/n/GmWrlkbxV631WMkvMLzTYBo7otR+OdLXuLVisqkrPWNU
Gv/y7/+5gJ2YKSY1o/RIxAbVKHRuAnS378/lxj4jvQVcwD+0rrZNwMkqFXOoxPKyFHGL7RvOB+Or
KoziyzLHxpG+883R5KUj21MqiJTNnJI0NW1UWl+6Cb6z75amHUSaME5daqo/3j8zWwJBKGiS6m31
SRIrjzK6IMuL3rj9I6hhkfs66/lDy5Px4BmTv/s6c5Z9VPIR0NeyALK5e2p1WsqxttaXJAPqDaSg
F/1ldCe1Pgs7Ss2zUPJGDVz8Xo+Ckv02kT4rticRKHRGttfemq+VCYpdfzFxSv9mTWggZhaMh/uL
uR8FlhMyquwVD1Dwtlgr2rllPTHZ0GN7fdCjpXpWtbF+L8QL0LGMBRDyldIe21hY0cp2jc0BI0c0
Lz5WWK4/D0qtPaCSfvRO77+YzJWlgN2vNHDL3IrxU1xmRzr45YUTGLVd/KkrjflhMGP3pC2K9pc9
Gu8G6TE/bPzoNNLgob60iXZ0yNbLLJgffcx09e3BG076wucLxhQEvTOOY3Jwvm/OE/YnpVQmSn3z
+sS5dQRhV3qBG+mk+vHsJBAyMW9oMcx8oKa7+Jltf3n3ZiG2QP8WNR3D3DV1iyGy9HbCjiKd7emi
TP3wgYf43TZklPGhwgF2lGV2kDbXM/PoyzlFoTJKooDftlP9yYjU5vH+XH5dE9dHG3U1PAN4ICW9
Yotf8Ny0VGMFAfW8M7vpN5EYeYlod9V2XwogdOmzbOdNfpFW/ehH0BuHKVgzE9U3q1GRJScyL6Kg
0xb5r3V0mt+8FOxtqCaNM/mGV7b52TTyvvXB9XsWqoNpMQQA+8XRs7W/fJkJG0G2umFVb5/gFSGq
ynSYSdcYGLdhXGD+i48yPqadWKtDlfYbV4bMlAChS0Ul9Es33ycaSi+xyiRcrdlWzwOiZs2Tp8aN
+2hHnaZdxgnl7HDUzMH7inJeGT/zCwsqMGtKdR9l3LIEk2wpTWAsGPAWvhUta4xAojJ90QdnUAJ3
MaLyNR1avX/rRTRlQdups/pHahdF9GybTTUhLYDI/9epr7zx3S0lKfhHfkThUqPFvrn0raVdG7VT
RSjqgjy6X9KH0ovzt44y2vn+LtwH0jyaEJUoeIOkJrC5Xkt8TpB0ydo87LG8gvW15ue2dVUwBOye
qFrfbV0Dah9iBug/6jkQ9zZny609oUb6modj1LbFabWi3D31WFd81vXMUg/iqV8CiddnDLYnovEA
pPEkRkb+enoRDUc6FAxXYILRl/46NMbw3QWk55wGQaG79NG29hwINyYSYH6XdVYcTJbq1h+xbAfl
kGlD+tNobcRr6dR39oPIYs24JHODegx2GV751UszfT7VsaP/gw9tVECptko497GhJGe7p1b7e66T
jD0oxgovY05I7d+scvT+od7UZL7O7/HCdVjU7jFHwXk8+Ma784KuAj0vCU3koYX3er0IkEzLbKnK
LBzn3vQXR8lOwsuPkIJ7QB1IL/Yr0m2SzUv/9XqYru5XYZhQ3lr8Uc5LqyGcbJXWQ9ZGhT/Gie5j
doMfUmkhwEN38bFb1vQADrOfKtRe/KB/QWEoMWx+Q9JVJeEt0HzEGPRnbYq637Qk6X67f2h29x1l
NSSmJEKR/AY68fVMBw9ZB8QqWmRBo/q0uEsdZEWkP1pqctQ5uTEhmJm87CAVpTPrJrupKqPD+sJu
wzrXf/aWMJFwwSPm/nzk/8nVKWE+ZJ2UomFiI4q1ydlFkdRuvK5tyFEQ5rleOaKnyEwt46Q03WQ9
q1QO7PNEqeNvWnxi8bvOUI5eEflttr8CbROGh5/GTDe3HoJaXePYyG0XTVW9WemYPc5ZMT1iy2gB
2h2c+LGc3fwfMdnqAdBodwuSpUpdPqgGgJpoRFx/0IUaqtlizBZGyfBtFObwIRq6r1bjGi9qluQH
t5I8b5uJghWgJ4dAppRI22xS9EwjU0nTPlSq1n6KVAPaeZ1VaOqnVRF1wTKVI/ly665H9+F+ntA4
ZZ8dLT0wxFuJKLTzLCyMEEApWhQ6nydHMN1G15KHsRnr/KWNqqY5uH32n5UxZTuEiFji4LaHpcDZ
rc+iOezWkaglLydFfS1bPK7SU6c2bvc6Rv1SfajrRHytqm5dHu7v7v1pJU4gYyduQxSL4tn1x5WK
Hdo021KHSLO+idxTn011hXaFu93Bw70/rUipc9WivUyUSpv3eihuRr2OI+SAcj2dvphDtnxYgA4d
JDM3VlQWOwCFQvmFsraZED0spVVzblF7EZYSIPKl9r7iwGI5l9W4tCHWUU70qSVJHH2VSmtxcMvu
txGBF0hidjBEQIRtrqc5DJrZ5RWMVbikiiyECLsLqtgu0lcIRIh0tpCGjjgY+88okwxSG0Rl0arY
BpkeyoHgbbs1jMVYneJh8nxPBRYI3+PrezcMtw9FcFhPWAHtnOvjdR5QYdGgkKaW/YQoRHc2Gi1+
1OrZPMh+91cBXpm07tignEiy7euVBOdmlmJptNDJrQidrkHvILMs+mdCw/SzoY3l26RoycGRvLGU
nEOkVaHgg6nYor8sNJCWtQc06k2d+4T4R7T4c9q0n5IK/cT7i7nfrKCVWE5p18pVt71yHCmCljeW
Hq4FhXR8IrSEND9Bg/ihke7iQZyIYfhga8X0I54q7aiDeGOuZCaSI/9/oYmbI+lEuoC8q8ahKS2+
zIVOPB5C83OJIeTBuQTcy+e6vtl/1Rmk2SSZMTHG9efUxn4p13guQihIY/mhUsZs8OPOSlbNt3sU
2F7idlyzU6xpXffMdak6gd4lpvJ7XqZZ/KUZoKCGJuiBL2OHIGEdTPaqomU2mWXWnXo3WtOz40mt
2tTLxvyrHdn0Xcfc70oS1IRd9JW0sg1ksBusc2w6/mAq4gF9jOJF8Li7D2Juut9AQSiBsJEKLsb4
D9dMRl+kCD9g7e3kGhLuKEL45tgMQZVbee93oi2qoJhs59TZy9+NsKpXWpmO+KiZqWZgOjVmb2Xv
zE+elZvPXW9F2Smq1QdH8dbujE1eBst87TsPCB5yuL7dRlRr1drQsoYf37of27we26DwmnhKfAME
rht0iue8WJh3Qtnpl0th6NMSDMOi/Nv2I3F6DDn5p/Qmj4I51by30u0f0glUElLwje8OWv5b2xvk
d+46rkbg8KD68dokjwYyk0NAPuvaPvJmP8tIM/xeR5A3sifr7BIyzv5al+oCHA3njSUyVhBOVn1K
nZhj4qJk5EeRPQcTriBD0Ff2g7HkaEeapXpyeUaVABIcUPMyw6f2r4F/4ae5NBh1du0iTH/wdFEG
RpYk2Vm0Qze8uOhYTQECinXtj2L1nKdc7yGV20Vk9Y9pvBbtyRDIkZxx7Yi1J6pM0XdTnZP2xMcZ
OMHlMMz81GRdCz/pUIQIOlNV+udBi8vlQV2KtTu4vXZnC4glnCBKoKgOQoTdPETrYM01Zo8wEzo3
ofUE7uA3Pesy058ctfty/yLZva28p5CswMiaqNlwl1yfLS+pNX0yBzNUqFqerWz4lpfFkRL7LhKG
GgPBjxoybRi0iTYxaGwvmco3cbmPU3QbDUozcbCaa8eU1tz9pC5uFQWuObZ861oR5UelrNXkIEDc
va/yV2C2yg8AIrbj8VduZSg0L91wNl063LFKz89ru1erznAr93CZvL+0++9IgItqpIYbEpW1nZXJ
NPRIyA5ot2kdCqFOPKd/JWXk1ScK7c2n+4PtvyMgZ1kFoN8sBWc2F7La9I2aUMEJR70UgQO97DSX
1RGeejcKcHep8CodWsA3b8mN1JKtOObCCLsqw/HSbOIuAcwfld7Bt9qtHSIIZIJweR1GJE+43pZG
lY9RVFRWqGDGZQe5KeKv42i0//TWnB6A32+MBZ6Zh0xCsVCekH//T+NmsaoxGVPXwLKna9YAQbTO
fl6yXNdOOHkearH8+hRXzxkQKUodaPsRzRIubE6DMsm6UTFQUozrcaCkOHqRr4pimD54UYLl6ZIV
3mcgJmn6pDc6NW9rdYvxxSqssT+1eFbYr1VMzPayYg2ZHqz8Lnbi19Hvw2hAZq0szPVquG0sWh5+
eBQUg884NSWvbavOIPuUioLP7NSvRQtb6yBZ3h1OmfezgSUeCYTNVittpncW4+Blh8ucOI9F6+XT
93hucudxqKOxOpPLr+/tqUOpIG+jIAjsar+ZG5FGXTbEFffsKKIHYTqYinWrOx3cA7tYDVwNnVR2
FtoUEJc2KzqYZeKOUbaERalF5xTuvZ9N499eLbwvjrEgZlBF5qe4nI56hfvTKnVbKR2zt/kFv0pL
/9nYRiYEPN1aCcfetMOun7IXgKvvrj1SqYE2C5oYYSEQepvobLBSt9WiDKQ+fi/sY6v/6gxN9LZ6
h1Y8+72JgSOW2ZACJPtmiwT1iqHrS6fxSARF/nkYHPcxKXv3oXGn7uT0avSPLY50KfYb85e7BR+O
XprUDLs+D0Pfp/VChwgAc2K8kS3lmKNNmpOf3G5RlsdEaQvvvTuG6ipNcbAeMrln51yPWdKsKE1r
8kJL0+pv/To7T0baFgHwG7yZ7TjPnxqRiz/rstcOgo8be4ahaQNJnXlEBDebtWgmCrGj6YWRiPQz
3tDG2ROz8b+MQkeNah8rCvH6eoIQstJO7SwvLChc+5MSmX6HLs3BMu4vduz0eK3oNcmquLvppc3q
2AtUmL1w1qMqQHDKPbX11F7sihr5O59fvhgDkJ5QHeW/bnaJU8/euNpAersi0/6ktli/lmWR/Ht/
lN1NwigotXI1g0oFnSzjrP8caCepqn715P6nBr7+dHDy+GCsXTn9zJfE7QLFIf59MNEVQfNQ0Yqf
94e/tTe4ZzkGMpLiarkefqmrQa2G2OOhjNKgKzArUddhPniAdsEik+RKgdvBGNCQ5a/4zyTzpV4n
dErcMEcfwzzZidOBnRNrMvhDrnqZn+KK9adR981KrxKmIygBMR2hbG78ClApJqEbVXeUODZHkBgc
siJpVtgNo2ud9WEuPwzquqh+Yk7exeiGxPPzTF/XEwrhif7NLBKsiN+94FKal2YpJSG8NTd9Fk2p
uB2Gzgu9JS3PZhShLOaV/cEoN244rjaiLIpeUNK2dWolcqZab10OozuWPh7mP6pIS33NqH5oi/P+
h54eHPB3rkzZZtwGqksa6dmCmigcuVF9g84RPwHS7d+MFjM1x4yOiJo3LgFZ6idWlc1nyI3X26kW
cULZLYvCEeM7pAggJ2VT6vlOa68HBbxfK3Ud2QEKJjCGGYLnJPDW67HiWUVVBLfOSze7a3cSvJlS
7gY/VD8WpfFpdkSUP9gI2/47VsgRfLC9xE19pUMrNU/0cQwSA13/06hN9fitKkXXfFVXQaSdoJBb
+GXtLs5Jjb3Y+lCzvPMHrcKp/nE1nfknYZ1VPBZjOWSnEfEP9TIUvVudxBLRopvxFB9Og43pxFMx
NuhYG1OHKYQ+cpb9sWn7t6lXYjPQnDXTfOENcfbRHEoHXIzV2uljTTtjDjSYGP1pBDPpnvIiMszz
1M3lX7mDhv/jGrfGyCE1xyrwFM36PuIyXfqT15vNSYWJAvJOqbLmaTHstfIbz44HlOTl5ayJdV5e
ptJBltepicwO9vj+5iT7BMAk8yNJUdjUVsdWHYCiQ61yY/UyOaMe2F1uUOTRUF7P0Jv5KIE5rzSx
jwzdb8Qsv4iT3JtkF0AfrvcEwS4g0ZrTBeV6OaO9MZW0JlXxOgzpcBausX7UIuHGB/H0jbsaHANN
F2gzsma22fZiQhxzSnolVFsvbb+qOJqwCSddKQ6i6P3KAtni4iCvt2RDeLOyUP+mRGvH+JK4UfO5
aMYoPVlTv+RPfRu5IvF1epa9b5Vu43waXciCB6XQGzMl7YWGhKw47a0tFQvXSWd0mhj24TBkX6tF
Nc9GNdoHVchbo8DYlNLl8jLZ8p1mYeO3ylEOp8WMz2kyp4Fpdu9uqqC9Qe5OPYbYiy7EJmLxvIaE
pYPU2I1tOfm6k69P6OzMcaA05ZGd3H5n8oQzH0ROoZCBubvemTgwmlNTFfGli+fhMmLTdBpn9mRe
GMkzBajqO+5aR46y+3WEK4YmJW1z4qSdLEC7zl5ejW580cgnA69vYwKz5t1oXMm/RkaRypbU9Nli
fgUdhnZM7PiStrH2bBZu97tHb8NP9Imy6/1H+sYyEpHRTIZgTrFiK9xI4TkGaWTEF1OsQWX3f6GN
gj9L1T/bVLFOrnJw4PYPGnOjaQP4U0qXbDX6UjfXkigSycWbXDX24zzNA7qE5levIYy+P7d9aMBT
RtdYWjNRsdju+lhUytpgf3uxeocWyjp/R1Hq78hWRx8W1pEz0i846fX7SeULazVg1OTltDaud+Ts
IItUt5ESTm6jZcEg0+bQtsZY5bFIFfVHJEZuTjS+ExHEwJWQjAZUVj2OSEKpfpfkmvmoCcvqzz09
lx/IE9OY6Ce9QsWp6l0lsM2lqv/+P5ydx47cSNqur4gAvdkyXVUlSyp5syGkbjW9Cdogr/48rH9x
lMxEEjWDmdFgutGRwXCfec39j3RjQRYRJ34vXSfy39VVa6O27hitsBGVR1meDvu/KeCpp0TPN+Lv
66uWihFcBW5zNKoozlx+nsnjeRy8zD53QBYgQdJX+kiQIMddrLjGe6wc+rMshP0izLj95/4kb5xb
5HzBSiD5/Fq4uhzbNYvMliNCA+S+yTHtbNWn6udt7LcbnxLBEDYcrR5QNWtg0Ux/cxAwpM9J4tjP
xaTStICBPX6HbhJ+e/uM+IoQF0lmFrzl5YyEzHWCAtuh4jSVh6gs26facLdu9FvfDaELhJAZgirM
akuLVJailLF7rnt6NTUgBMINcyu8uXFOKcnSiMcXblHwW82lNcB+tSjd4zAz/lTE/EHWi9AiuYNv
CMQ03/7l2IdcDFyz5GmrJz9O69Sao8E9Y9zrPvRVahxqxdpCONzaC4iEwJ6i74/OymqUetALtDEF
TQPLkV8mukQuCa8/Igvx3/35XGOsQFihBAWK+ZVTsXbh9IoxsitFd88mHhe1j/hPme89t+8eS8vp
o73RZOP3aiDP9An80woQWtcmO9VGHutw/7fc2i/8DNz9lvwXTO7lrhwrt+zyfnbPsaJoZHvRtDPt
yn24P8qtb8u7TzeG6qeHfMLlKG0TO/BtbCY8pIOv2GN3ysOy95153Mq/bm1NoOHksIvaAJ3/y6HS
0JB1bdCYABPZfClctTvrg9l/Q9hS991K9z7cn9qN53hxUyVtMIluOHOX4/X6NFp5Xnu4iXTzuFAw
xEM1ayAp4qr7RHO22MV9/WYB/kWugdx5USGgQ7JGyCWtVmlSLuIoboq8Udgrz2NVVAfXFtH/cG8t
TXBaFSQ0aA9fTnCEmRnGIadvHmiXRlrn7Nq53nKgu7UP6cEAmMVHZCl9Xo4ikigerYZ9qMl2fFLK
LD5Aw9+KBm9tjkXUbjl38KbWrZAI3duoLiS348BuH8tkeEniqnyWjlo+RFFZ/7m/OW7te/LiRfTC
o063Fn2rdeGR+3LQU4KrhynSrM+TijCiHZvG8f5Qr+uwCmaoHoFofO0BMsXLLxi7SCiFs+qdDUti
FMfPyV96rzM0f55Hs9sVjtMX75qm0mLfVQx0EnUhZsWPKiV9Qd3P+NoNdqk9TVmWf/asNP8amdb0
vUaC5XsZVtMLrJXoR2p2qbqrWuUbpVD9WIQpoIPWG+vTGApLPphdnReHGi9odPezfHYOnAXtu5m7
nbpv3bTDcScpqK1pWWFu4P9eSW/rT7Bgfeh5IMXI/Xr5CZwI5mYfks7oeex6ws9zqfZ+2hgAfhHL
sKgy0bKU0S9Xz23jZ4wNurs3KsuERJkAdjiraMKWvGEANT6O+WiLHUZm0QO8jBrzo6ac62PYtmn4
WKpdG7+YuZL/d38Zr3fMwqKBpgg0i/B+rW3TwFUWLU2ioDbs5POYmKHvZvMc4LfUbVzKN8I7lCdg
di3190V84PJr6bFTgoLmUpZ6MQNm0CMNQclRPjTVVGV+nYzuYy+n4aDpVfj2eoFBYZkLGkwzJcc1
+0pFH2uuqWKf3Qqmi5ciPECA/fY4hfiE9g3gKMJYkHaXU8wyC2KShGkuMzlTg6PWDBZD77tin5ZJ
TeDa529vJRNDIJCFxBN41KumkeMUzVzKCCZjS3HJbsvklFZC8WWNxdn9zXJ9nYHQ5hoD6ABqW12T
d1S82QsV9+YgpVkE2H9qD2A0+0e3ksa+ynK5ccCuL2kArwCzVUbFvHANjIqi0PTaafmcuRwOMWXV
PXZuWyHJjVnRa0CAjq4wdZ71olXapGZTFeeBlSUTDp3macop0MkiPCqudDaCy1ujAaNbBEi5NpAm
utwiI3Fy5ekV2Awt6/dCbdKjXmoIwGvip11YzfH+kr3SZS/vKNSgoZRA2V2qBWtFy0ySbIlkLALD
6PT0RGkCZJUCga99CE23SIO8rar6SZrwFnw5Qz/Yj5PlmbtYTc1feDC77mFUqzY/2HMDsshppubd
CA8D9HGWjr8r1aga6qZF4lAJLWTxeyJQaPbu2Le/zJpqMWoEvfPZ0niZ9oWsvORLDChmfiGImZo9
nJhMPegZcl6HSon6j31ja8IX46Q3fiG5nXaGkPO/ERt98Oehc19sUKs4TOpi+NybJnxni9QtPdkV
POH9xudjNVZfjyyNrINIfTFyXT1yUon12cRtO6CDEe80Yx72RVXMh/uj3LqEF2Du0l2mLrCWMtOA
ttS9JcogUizrs65I92s4htX3zkzezEqnQ0DTlX9T5yMmWY7cX90n3ZNcSqIvAzXSLR99g/RgdeqW
5MvNCRES0F+lJ3El25c4vZcD0yyDCZn8I1KdyaEEUXgs+s2E4tZQEFwXEgLSOWQVlxNSFDtB/akp
gzgJ55OCpwgCsSI71ZAwNpbpxnVEErr0qxZsOnCay6Hi0iuUWDHKAJHW/tjYbng0KQJvbLmbE/pr
lFUTlHpzlVaFLAMFvfPf/QiEph0c7ST1Kd24X28NRV1vAdhS3blyS2mTslVR/2YztN1HfCPx7+ui
eCflsGXQdOvT/R1mrIL6TGYjEEPCjCjSszM4hGSXe4r3dP8c3RyFfQ3/ktTviqgQGbEqFDziAwOj
bJ9cU93ZSuKe3j4KAwB+ow2GsNEqjhHDkNqDblRBntvhQcGf6NB05ZY75Y21gdHCNIhVKP6vu5aU
DOJElFoZFLSafBri40PhNh9FqORvbjAgIQNoFdwiHX5SotW21qgPdb3LYS3lkNAg1aLHKOvdjcW5
PaH/P8xqC4Sx27lWq5bBYOf/aqmjP5AEjD7aXVsOkbdGAg9B1QuWp4G47OWE0DqsmqlXyiDtE/cI
RanudqkRWS9ADFN34z2/MRgESJI8bjp2+NrmDNhXkuaNXQe6mw+nJEFGpapF/qMWzpZE2BIarB4j
OvaIWi2PEbtv2f5/3d1OG3mpJ2IRLFIcqA1L7X3XTfZZTJm204vECnK3MbcCiBuDLtreizaqTpl9
Fa9UlXAid+hEgC2wMhw7Owr7fdx6w6f7p+oakICPGpWaBT79WhK7nFxOVqQ3k12SecgX2QrENtVf
WV1BpUyf0spI/GiaPmHZ/fX+uDfujKU6tqCR0EqA7HM5rtsqk0zDtgqoWhXfxNQnL/julIeNUZZL
4XLtiCPAzyAjt2Dk1lCHxJ7HPOZEB8mUdPpHvZztaFebXPTUFsu6OblqmPYfxtqIzefeAh7od+YQ
dTuPt0YGeBin8Tt9ponx1BW69J7LIRqaD5HeJ9XzHCJF5s9yjlvU+fvhK3BA8Y/npWn0VJlzVJxt
irTOyejxkMc+1KoJYyKW/OAJAJjA9aBAnVWQ2NpOHVvSorFXw5/xaBa2r7pT9McZJF5JWj1U4tPo
1PMH3Sry4TjnpvIxp1SF2WybJv95oo6HvR2m+net7sZ43zij3W/kkdcnjk8JBgkDowVLue6iKMjz
0hnOq2DKoY07vd3tegtuQ5aZ1cbhvt4cl0OtTlycz02XmEkVxIaTHTA67w4Ceu+bjxijUNRe0Fy8
wutKipASwURPkIOHkXLSUsPY1bjD/A+jUNXm5YLTjKelfbnRe7OPE4zeBJfENDsPgxHLGmWJyU43
PtryD1pvda695VEhISUbvhxIstVCq2Grh5nQdo0r272QI27wptL0j7gTz9rG6bq1I7iBF+YupWWa
BJcjtm6eDB1Jb2DGnfuv5aTiq1F1lepbtCI2PuNrv/NqeqBNcdkhFLxifTpenBlK1wj0AoSFfZ+V
tfUH6dbxdCR9ar73WtjXn90JpSkqUrZW7tvOnOTJCt3km0iKWvXhIavl3i1F6kEQsGfki+cm/pFD
v/B2ruDt3UHO0A2aq5417LJuzsfPtjnkjt8NneUe4xlegd935eR95OLOppOJXKu+i/qog1BMTWzy
TTexzFMX2U3vV1yi/R6H5lnZRbXmTD5Wf3q1LzEgi1zfpULRP6qOnLO9XsZp9uanHwIlrEOElsC8
0Ya4XB8+wuJYNLM+SVIfKFIqh8xLM5+HbksE4cbmo+u/AGFIdmnEr2L0Cg6O3dWmCJoJj4+8HVCF
bo2BztSsnuY8eju4HsUFpOVR3losf9eSYk6kx/QOpQistMx+zwiL9X4d1Q2NayVRtrDIN+4jprYo
QyPEtHQQLz9kgnKQXSeMpqpzu4M4lu6cONQ2yjzXcQZzcgDHgi1dsBOrKpZHoaXJCKUDSbPmI5u0
+pr1YtxzS2X+aETzcxN7+Z/7L+SNM7zk2Q5AjdfiyOodNsY505KEQa1c6v6g5j1nwP3XLMZ5/z+M
xDYknmGTINdy+RFLT8iw6l0RRN0EHA8dC2G9TwoMkg5mwtOysflvrRkBBuuFHjrF8lUARb0qTVW0
fIJZHcODgQnSe82btwwib60ZDajFqXvhn607DV5qpqFV1E3gCXW2/rGgpo1+3ia4haa1W3kBVt+m
e1CIwLZAFNeRGwBD4id2P2QgsvDL75lpM46zo9MEgz6UPzPeZxn5CjxDxVeiSsv8uGw7hI3SNJt9
I3KUxk8yI7Y3np1bGwiiAxEB7alFlODyZzS6VsVDmzeBpVXmsW7M6kM4muK9NSfN4/0ddGtJabCQ
+lHfWNyELofqEsTmsYFpApF5Q3iKrFi3jzJEgeBwf6BbtxlGjQsyYaEVr/uYTa8hLm5ZrCrkzaco
VzpwIWIQT54+zV9t4JYb4JsbA6KDRnt2Of1LQ/9yZrYyz5BjWhGkzgDIx0h+e3GZ+W6UJWCUt0Bn
N5aMS5pKMk125reuJ1thNAK54F2oFEN8iDPRH5K2dT/0ptwKGm8s2fIe0OxbRDdBSF5OrE4x4dJH
rheQgwCbMzX3ZTmYb18vxBF5fkBdEGSt+29FnmgjfUVeH17xT9Q6ZjpASaW/s0Zpf0GWbYveft1T
ofb1/wdcd59nMBEoNtki6CotJxaJP1R5/mkGzA2i+hns1n/CszY60Lc+JakMmQxdB4Lw1WveJyWf
0HGY5KxozW6aZq/YIa2kvb0EwmWyAN1ABFEJWd+cmhEmZUf+EzQetNSw7hQ/FFq5GyexVee9cX0y
FBhB+FnwKdbmUkoyKU0oiyboa4NeuquOU+CFWfJY1FP2NKV6dyjUcAsCcmtUMk9qFcBnoIatNqUT
Wk6YyrgNysmJHvqs1Y6ROXbHXjf7wBxa8WCPxVbEcntQOjj0/VD0XJd7xiKLPDMPm6Ckw/HYiHnw
9T40F2W7Zp+UvLt5tdk5uja95ruiaw6ghluTKsnqkdAmIwViVrXBMAvRHEMlqx9dPvUH9MZB7tpV
WyJAkZf7RjUyMNWunQUQkvBiSyz45vev1Rv3DuAJDZYH/MQFpnl5GaQR3BGebH5MaQPUEHLfATLe
RVjGbsBqb3xsNP0Qu4ClBtd5/TaGw5w3I4J3wdiO+a/EUKOfWDHWT7D00xfPUBqCkCo63Z/ejQNK
34wOK+LMnJ21JI4pBiINs+oCxZyzd3NZOk/wycuNUV7z7MtEiDICkrNLxQbV3vXcdG/EiNPkK9qi
bg6F1HLE8RsbsQacR/FiTWGt5/M+z5LuiQbltC+6fNrredkfu6JHLQwR1uJtKwuxHP+EpcG8tLIp
Z67C/3a2RzvtnP6sulRWjLAuH9PZi8/WOL+RfbgMBfCcbH1xGuaP1VBJnQBQbRJ5RhZS8XVPi3z+
bvv4prV8HWVhyxMC8J2Rdbvcqjk21oYjhTyrRq7uYkttjoQ+00bEv0YyMMwijAdrhYuI5uS6tAhF
IeuaJJnPRksVOMi9Om5OYzM53IW0CUC5a21bPdRmaRQHG7vSX4nS2gNmOEOPVgUtvH/tPJ3LD6UR
z3Hhd0ln/8jg8xoHwyydAMdWrTpkkDSaQxupzhutZZbfzwxgj9EHx7JkXUKhn+pq9WRN51LaVP7h
YkT8hh5UVmHkGxv/1Xrnr42/DMaZBrrHs8TOXyvhelRCTbVLjXNta/DFqJA1yAdP6JCwD+jz2+jG
tXn6kFI00/1coz58xBJMFTtNT6t+j4uQ9W/LY9R9GYvaTt5HajZke1OUMbKpSjSfvGkaHD/TlP5r
p48iI+3K7Ub3i652jUObdE32ddBmRexNq++0oxEjV8LYU1ptTHZ1VdLmUtHPwYJo0foCtb9qDtSh
TYkZe6pgGFykJPq+8ztH/mhnvd+InW6MtHRVkNujgkPLY/nrf1W3iw7qvVvobUDpSPACqz9N0dAq
ipT9/SPl8A9aLR9c+KXiQM0NruHqKbJh9KZ1nplnw0PcBT5P2u1nRY12uR5aHwYjKf6prOaNLi/L
pkHSeoFRG0yPTPByemOPRopS68aZDEyzfRN05GmG9Vf4ZrtJylm9AK+D0SGAaA+TgyLp8gn++paW
0bZels7mGckwg1s5nvcQqZuNxtEqWWCUxWODF4BzRya0nhJ8fV04iWOeJ6QxH80hjj4Zuek+W4k2
P2D/O27wz26NB6BzIfNxxNmMl7NKck+i8oFoQpKEtg9sqXrS7CR9NPoIvEHZbAn2rYLr1/m5NFxw
EKFmBaHvcryw89oKnSjrzC+Kf6D0Nh5r2lWPFURFv0Kd5x39+fnYoly/8Yytw6X/Gxp7llfaEdDL
1QK2le5CcsVDUChJ43Ms41MXyj8tSl2PYxIXQaNZyb4mJTtloVficunh9zDx3e+flatDuUiFLf1u
j+QT9/nVru1KaNgNNUTo0rl9pPAgdyG8k71SV1st4lUZ4XXKi9Ibok+LWNc6qR5aT61mEVnnhojN
L/JK3SdFVe6LsVIf9KY/9z0DT12B+19cRRtVmhtrTfsTzg5YGRgAa3vNAt5LbnU6PpTVbO9Eog8n
jhAf1ko7hIDq+ACPHdmlrJ827r01OnuZ+MXQq23W101rKyK2z40Q46HTJiRHMtV6b+q1c5xB2O9C
lv1pGMt+14o+OpnRG4FWrz+BO37R3IL3fEXENWH7ZrWb2uckLeyj0LR+F7diU+tzeSwub16aX5DV
eU0QS6DbtzpQBPQVGqfqWWi2dI5DE1Jk6AQ2iIchidXKdxD4rH29TbT3ZisGuR86Ome7xnOKbjfb
GJ1t5LLXyw6Bip4ICuJks/qa0ZrrSH92uaGe27g+zzyt8slonWfiZ3y7Hetdil7GRqx1fTdTiGCf
L98Z4MX6+QFjPSHOafIRCis/KGqs+RgZyo0b5Po0cUUSoC5wS3oU67r0nOWC1l5onKfeGnd93Q+P
LVjefZmH0bECEI3O/Vz/QqeKgnw8bCnU3Zjk8r4ueCaDsHKdT4tppnSVFOa50ioLzSMvCRwADRtH
5+YoNMK5d0ih3TU+sNSsosmV0TwTd6tPfPXscxplzoYj0iuuZ7VtadARAfHOUaJeVxZr3ISR1Kud
s1p5+XAWSaZFSKAJYG14MtZt+U5X6tZ6Rrixi56n1Pakb8Zl9MednTR8aeu6V7m5UjODnOe0aBzE
OzS4qj/lhKPYgwKNULX8ogmdzzEY4GmHEHDyPVFdNO+EZQkwpEpWqM6L0PJ29JOJwtMOpYz0H9WI
B/3RdPoOwQKlsuUbhWS5GLj3uaD4fq/pwepusmLgdTJKzbMUbvlOoG8Ol9rJftx/Za4jMl4wOjY0
UlD84CBe3guUUs0a2QHzXEah/FRkc/cpcjvo8oMwDjSeh2OjFMP+/qA3jj6eDwu+lMyK6301qKlH
TqvPeOfWWlc/6HahYGZoGA/EFSY+cl5yaDw33cWdyLYkIG7sWzqjPKh0xKhJrl93Pa8STHlw/MOa
bNijHGbts77YEoy9PQrvGQLOFPfXF43asU/BojtnOUz5gc6U+YT/2laJ+pWztjodFJOIbSm7L0yz
VYaQaA2WCDEMsBSJQVxhFPCYo4Y7k2zao7DT7MecqcaLHNXkk8fS/uKti/dD0w6/kNCeXu6v6o2t
tKTK1OYpzlNXXufLIsf6rVUwrgSy+kRX5LnN8BJyIZHGfSjfeYqRHu8PeR0jUc9aWJ2wLqA0rQOX
KIpqC4o2OmilEj53vWcektFsH0pTqhu3+vWSspqkR6wmFVEUly4PStJbkSAWVM45iAfbn3qn1veF
Y6f6Rmh/PSeW0wYPA7WJB/KqXOeGkuZYq5yVRsofBbl+5jui0b+Eo7elK3p9EJetw0OxdK4oJK0O
Ij06tfRml7HCtHR2aj6YpV9kbiX2AKHi1lfNJml3iPZMBoL6qf5G8ykuOQvsG4kgf4LeXwcBXjXP
baSVUYDdtOvXVNT3Uorvb90lDIJWK0k03TIKoZdLFydF15lITAZOW9t+YTrdZ+ig867sY3ujiXNr
8QBfvIITubzXtBRNY80qvAuCqir0hwarh6PoCuupiiNt47jdHAo3X6InjBxIAy9nZUBgJCXqoLv3
5YcmMesHSslfZicXG4XU652PXA3I6MU1BGDS+omovS6No9aLgq5VledOHYpfWmyW+/uLdH178NYB
P0Pr6FWkZ7VIfZjIDD3RInAKd7GZ7cvvTdeK37Vnte9kG3UvAoXAjeW6ntryynJdLZJUKIyt2u3F
hEtYZifAFV2wTDCG+J+w7Jzf9+d2YxgolxwvInwmue6ASXgOvNxdjelcS18jN5N3PU/y6e2jgBbk
PeAcEecvX/ivykNMiJOGAnRMmPfdrgaKucsLbYtEcbXtCJ4JisCxL2rowDYvR0FDdiH0KG2gZ0O4
y23ezkjLM4Q53opcfjWBAB29FL8W7v76cgAH19QZgLxzN3TdJ2O26p9DbbwR2PE6CuG6SazODrii
UZP7DhMZPypsUTJ+KmeUYefE7jYi2astAHgEZBY+GihcERYsn/WvxWkJaLiH0GrppFbthzqO9t68
qYB0vTgk0tSd+Be9LfCql6OUCKJ4k4BqhWyUoR2S2c5OXuEZ416vcQu5v99uDUbnjF4OQoALhPly
MNvEU6E1Qu+cjHNsP5auLqmklsUU+jrM3I1L/KoCtThtLq8ERSHei/X7WytzXU2AGc6WKWzfztvM
r6z4oMjiezyVW8KKt0bDcI8MijNLt3V1luSgILkdzeEZJIv+U9YSM8+sVh47MrvItyLrje1rduHC
rae2Tf2DlsY60VH7XvUUIJyBAaJpL/KmO/RWObXoMXd1eSKefKMc3zLi4t8FUAsWAtX0VUUgySOr
G/HZxm9zsP6g+qG8NNSBP93fJNf7fjlT8Ja5ZyFDvVbb/tr3OWxbjVaUCFB00j97dSi+QS8SD//L
KIRm3BQLnWI1lxISEppXQAw82PYHXKkp0IlxSzPt6omiPsziLPWTRXBzXZHDHgwvBLvrA6+cnfeZ
mojDgI/Bk5Fi9JTZ43TIa+2NAEuWiSyQ5jjRC4oSMB8uT1luNpaCTnQfIFZXHLUqS/dq0yMYDXNg
f/8rLtHeRTqxGmp1tfcWLa+GnnCgF+78ybBTcz/FC/pbM5J9ksvsxZvi/DFTsvFwf+TrTIZDtvR0
SAnJzahBXs4SqT8L7W69D+TQxo9ZDLrOtPNq37sZ7j4h2t9DO/tVGzon0SoDgufwgVr4vmAm/dxt
i40fdH23ETDSzaLbpEFnWMtk8hHquZH9GGgubipgN5X3TuKWB4mE9Ua8f2NXgfMDgrz0c5fO+OXU
EVEVRmfGMhjaND/BlbT9vBtGX5NNjs9VNR0GERsbB+bmoLi3L0x1DNzX1AJ6C2OuILoTYI5ZPkXA
xI5ZbQ4BhX7x4iBd/jt1060+zFVhTAf2gBwybwZ1vysgEIlMVDRVNgR2rBbp+1SUlo9o2Z9wMfma
0Tzf5eh5+z2AIe00WM6myOuNVSW4XJwbkNla6uqXn9qqkqGtu2hEdy7sj9KZkr0YIrKcPpKPGzt6
OZerw0RRc1GjchZK8ppENHjUFuRkjBhPRW3pl1HjWH7UJ/kHLVvUbYxUhr9KZjn7vabHyj7vTOT8
50FQYQqbNLI2TvetyS8dBdYArhHtvsvJ1z1NbiRHcOErsP9zrMHbdaNy8tSiOW3MfQmb13NnKyPo
SVTNn6vTbC9GJnafyCAUtbTokNQf0vyHnrsWZNs6ld8dPjh8iQSzYX/AuMS3sPPaaFlptyZsoINI
eIL9CKLYlxNW4dhWxcDB0ocWDF3mef2htmPv2dILK0gi7Wdt6ChNJZVMvqeZeIxV97MdmXHmZ257
9PTC3NURKgenRKBruBE93TgMMF5YBsS9OAvrpLSf4ONbmSp5GHvderIoE1s7QT3c8XNrmnU/sZrP
ugj1eG8iU5T41OejaaP1cutH8GYS4CwCBNRtLj9RghGfNyidDHiFGrm3XeQcC1uEj1pKK8b1sn4n
IvW/xmnyn6PboZl6f6dch1lEwyaNTG58bqJ1yoLAciPUnGso6Wu6mLl8p2PEuSuIVh9ELTZme+N9
Yx+wF0j2aKytzeiLGrMHJ02noCni9lEVYU3uIqBm+OYUvXPVovYRhm+DmthvK21aC5At7zgqD3AW
MUGk6LmGC4ZJGodNXE4BddHi2KJXQFfFxcYlVeoXJUQA0+gsLDSEMIWLQEJTffLUFieQ1OtbfV/h
YBgY89ieorwfD3pj/yqrudoZZb0VcSznYnV6/w/LQ6TzypS/3BSuMrY6jh+g8FibY4+kht+lprlx
SdzYeovkMKvP+aQxv4prjHrQ6ipOpgCju/idousANcpIw1pgNg/9mE3orFni49Bnze/cSfpv93fe
q6351SyR1rNw1IHStA5/Cwd59Jo3B/BIL0/z6EYHXY0VhCPQ5G2qsP9kRF72OeJK3bkW0Dw3Umo/
zhPzmEjF2TuTY/hTZGm7NGvlwaWounE4brzRkMUBEuioNaKmuLqw2wS5fGx/pgD/z/lcjtP8SXpo
9Pix0TS0IvWw/Z7n2kaiusaWvW5U7qRFVwmIDWXIy+VvRFd2wzBNwah49c7qm8wf4lG+53d+ZO9i
/lhX5cGpQm9vOovfda0On0VtyaeBOiOIc2dL++LGuYUniJ07eDoVRN8qLm3HTJnCJJ4DmhW0hNVx
IAP0lB7phi6V2Uk0Tns0choko6tkX+5vlFurQEGFvo7NJrmivFEi7RsdXZagVbXhz2QgSu0YxPst
QFy/zr34Oc8z739ZBGphqGIgWA2lYHU60FnLDXzApsB1ejWYXI2j3rdCVU9ZqasoKFu8Hr4eJypO
cLmMvyhwOMvHDAU9C9H/rGl9ki73a4V5/Pf7H+TGnU3khIgGPw5UnL5aDTTzQgeBiikAy4poR5pC
Wfe12KHPMTfRszRk1268lbduJDoLhGxgIgya2JdbEmdXtVQsDIXmFi8NReb2x7mfi4065zXygysa
uP9yOS/tqXXQ3yXMrQzFFFQ6Ffh96LreQZsiYnFlrNr00XOE/qEUtfmfDWbgPwWhs+jYQDUC/9Hr
2pYjys2TCFjW5qWCmIuqzeW0pWWij6w0c9AYqS0PSa3apl+PaKruWlSXjmrGCrs4QP7jmUXaIfGg
qz9HRxbPdt9ESAJibfJ7TJxm2vpSN0Ir4niIUORH/Pe6ztR5o6GEcTcH4WiYXyv0JVRgVdZ8GEqT
OMLSpiLweg+dEvSffmdmfZpR4XpMvIiSVw938duMlICPCpjjtwgKbKRUr32Ly8sdAhWaMpi8oNJO
fHP55RpV5p5WFmqgU2ftn3ovVD4N1P+iB1OY1HLo0WfvSu5RzU8UL/lkybL8t8oV61nYGMk23TR+
xofZk4eFoszf33YQ5xvNPDsKCqNAZPqw34hOrjf55W9e/vpflRJU/m27qWJ+84TiS5t7xg4RRO/x
/um9XjlGcQi36Lve6H9ObbTgSEM1MMBZpEHG8zge3LI28vfqXBvp7v5w14k9jztCAAtSFzgjGlCX
s4Kh56WRwx5WZgcspdE1Rs2zmeA5M7vZseua56FrxxfFmSqCISqKCw5dGT/l6MpUOIhJNMTv/6Zl
yIvNQQxNTkKNDRoft8pqc0gzn9NQN+YAMMhY+UNZ5ocRJAy2ZhQVzopTDc6uMcpM3QMTSfrPmhnX
v+7/huvkZPkRtJ95UBao2bp42kibGxtNhqCq0SP1xxTPLj8yimMWW5LSpqkMgWLpOTmaK3cZYlaP
CFu5ByemBJp2CvURZcq/yCmp97FEIf3+77vajPw8PHMg2qJz6NKlWy1bir5nOHRqkHNuC9+I09zy
EXsx5P7+QFdv+zLQqygZ9EMq1qv94apKNicI6gbVmOcEGsU/kZTflEb5I6xqD7D5aKvl8f6Y17Av
mlgMS10N+CDx+OoJs8McO2m40MGkAVPfdb3Sf7GqJgQpMoQCg07ZN++JeZUC0FtqpP5cGHbhT3Av
1Y35Xz86/BaT78xVSscXrMfll56MuKRJM6lBY3aeeK/EBFBPGq/oO5GWkXcsyPvSfW+bMjyAIast
VP/B9xAK9uAO0QU2v93/OjeWnoiYXIWG39LnWcV/UdXrNUwRLWiNTpxDT+0/pNbkbWXnyylbnUIK
T8Tf7C622loFUuvbXlbEocE0jva/dlcCr49LZaj3ZRZZxU6JJ5E8qXgbaHtBVh7uZpwxfsadN3m+
7CcaHH5a6jWmHS1UpS02wysX5+L3UXalfgO5kiyITbJaF2pgClHAkD2nhZZbh3rUJuVFR2srNLF1
HPEh1/RBTi8l/x+igl6KIdsxdAhFzxXY4uygOsokDjnQfkj4WaY2DyLG8/FbL6JJ7ou6yMeviZGa
41G3RkX5lIfuIP64UzW3z16YOFbnp3oiqn+EkdIq8pGlsax2H+FFVMzQ6Eaj3Edli9O9Pc2Z/G2D
r4jeCbwu+qDsskLZuDavr3JefEpHhMI8q8igrDZGUttSFzJKnt1s0oEQIvnzr5nZxg85pyP4zEEX
GohqywPxbCqp8X1KJxjujRGlxV7vtLj4BDVGGBtX1bIQlwu1lNhATy5NL7bT6qqCURmmTZLjJebE
4/vW6rqfdBk4y5qtjN772JGqgX0NdoQP9w/K1dVFfQtxFhImoJUgNVY7RJ2oLUWlHj/3MTzmBzHW
kXvKkWHDUswUOUhGr3uGQhUJHOTRUt1Yj6tzSiEVMDb/oScBiXP1jOVjReBk2/GzyL1R+BiNDp91
p9riBlx/XnY/4TCP+KKfvkaaOxXPjLTU8rlEpNzdGb03Nh/UDOnWfyY3Lv8LyVR+4TaFHcP9z3sV
qfBE0wqA3cPtAIpwmf9f8dAi7KNXCRIrtUzcx0bxlFOF3fDJtCplIyi6/pRLNEClH+IouLC1apE3
jIVLk6V6noQ9Peg4oJ5i9MH39yd0PYq1aN0vw1DwohN8OSElzvVK9G31rDa5BZ9IOvvKaOqN2Pcq
PYPVuMwBmQyOxVWdqRvm0Mv0rnruTa86oaLYn0a3ND87w+AddE0h7L4/ratwaqFRUsjRQG+D6F1j
iHTPrfrc6MUzsb6OpyhZKgZmBpjK4/8j7bya40bSdP1XJvoes/DmxM5cAChDUkVSrKLcDUKGgjcJ
n/j15wF7zo5YVLBOz150R6spVhYSaT7zGmmldnRHIJrWDzG0w3mDhpEzfem8NmkvEalerxdgKlBi
yZOgooO9fTm94+IZAom95kBlt96rQpfRFkZ1o/mDo12kCfxmmtfOySqrAb0QI7CXo1l6NVGmTcRB
YUltqrZs95Urvf0YG3rmayBNtQvL5zfPt3KbqZhRvASGc7Z8srw2JVBXcYjnzMYzJwMY72VO98ly
lPnn2+/0N0uVeGSFf4GKASh5NtbgzmoqVVUctNQQfWAaMaafqj5QqX97oN9NI51hYOlrl/1VdSXT
MEgEeyRwSk3VwMCG7B2lKXGrDz2dgXya5YUBfzuLSKn+qQdBAfLle1O70XVTOYlDPZGwgy1Wr9Gu
XK5tl1Dz7Wf77VAgz8z1YCSIPrsfHHzrh8US4jBFnl0Gi1SNJmwtL/aukt6ZPr09GkVzvvqLixB8
ImGku0L6Vib12QaASFhMFbZIBwSRcT32AmFo9R06uOU7jO3r0EDo+aNrK+8UdfqaQaLflItXbaWg
rC+JMgN3ycfbeQDo4ONOOn4zF2E/TbIK5Jw7QRIX2lUCZcuvDDF1AYYYJAZ6mmOSVmu+MRTJTpQF
mqB95aUfE02+E73h3HqDrZHkK4pfV6tPb+4VB0ra883cme5dmybthmh3xCVpfDc2PV1dJSrkQeaD
2KiJ7aJv5aD4t8jkYyo1UdM564ZNHCfY5AxDyEeNW31QPpdddmtH1bxvVCTapjQaCj8VTpn4Tty1
B4DkWhxmhls+VIbV3iB6kt/kc6TuKquVnBRq5COZeVdFbrHhW80HF1PqbTPkshmSK5qXc/wxo4p/
RAZw/qaJMsrDRnr5u25V8gmaZOrsWwdafvrgRCBvrht7YbI8VLO9RwvPmCwED8jrWbtzp6katdEv
6kJv9p506m/tPCWJ36oN/lk1Jpf5VpY2JWo/KfWCN7JURHbMt1mJAzRvbfGu01hxKmyJhPPdNacs
3bvzuKor9OU4tcmh52qWJ1uF6r7HbMWMPkLySzs7GDKUJaxAHbR+2ltO3vwcZwuorpvMiblFxWyu
d722KpqpaZ6k2wV0P7EbXCQyYrZWu4kUnANCQ3ZTukVrTCwbmLLzjQJF6Ks+tA1mnTXh3ri0drxN
tEmfg97p0UieejnroZqpbh1YLTBd30OzGU8VdepUdJPHQuz7okuqm9nD22lv9ak+h2QIZXWaYAv2
O/rHI9qFUUElHLUKmwAB1wv1HQguS9sVVVbiBdZkjQ7NwlXi7mNfZK1yMqJ8+tmbrWE9VhxHXRmY
dNzyQKvVztsmXu6MOyD3RNajXkAslYbbCYpt3LFbnAvGaqNNeY0Q2TS4n3WzRIMBpNKQ+21jN7gN
UQHLN6MlvIemEmoepK2MSuzXorT2TS+eil0z5c3waELEXj6nSSfTB1EM9ZcRMyG5FyKVWVg1XWf7
Tm015fuoc0poOWnmQFCxk5ZimikzEgALLZe49bN8yPQAq3A9ISPsiuKL0SSV8OkNjMbgjxMdBSTN
s+GIgJJrXg95XHyY5iIGzgvBq7tvQO0ZBUAKTe8ZZlXOMrpSQolFdS66jjtMxQ5W1zj2uoMit7/u
LVxSD4tZUxHtegdPojS1p2mL5rAsbqMsSoZHxa3Vn4TpbRImFlkbGwh/uo2rCZljdqGO7fvZkG1/
7Ly+6Vd1zUKdDljwCMPHe8gc/ZJsZrl26kxtgqW2KHzbwl2VtLBL97rIR9FnzK/cZWYhuSjd2A0V
xcWg/NyXtnKTo/7lvq+n2UgkBIa4cEICsrH+YQJb8R6TrG+SUCx2YwdKr0qVUvowoMk3OxMMZiyo
dzK33OlHpJV1catkDIpDiB6L7TRhT6+bkcsFD082o0WcJVn2IQYYXW7NzBxHH9t73IUiJBU+JjIW
rW85aTLcYT8sK1+V+TTcIBBX5TuFWFsJyRAsCWd6MJ33tkQ4LUDd0XR81elNsZG8t973lrbNrs3c
KYew0MumXm+tnMDbKup4U9jmuOyk6IvyXYQCmedHmaGLq6G19OkgUx0Fh8EqcXPSUK+C6lJlbQSD
cq1kpEuj6veWzaII0qiMcX02cVzbqapsyisq7jiRDQulB9+GR/0BTUAqDraSQOtWCtUc7jE/MlT4
6ZPuBV7ndeU7BA8M5aFW9bR9zxfplE/TCHv94GjRnGwqFri9d5rCWEJqKb0e8qpdw1/afPloxQjv
1bzexEw4LSh9B05nSitwkD2f2ANRpFsBVsadFZalhn41i34aNs6USXfXyLkvQkUVTXof2ZpScYhm
g/Rd0OzTTpjQzfyWJLT3q75bxL3UTNhR2ozsn1+JjrOu48PqvVxFB68qLbPKG97dXOyXtqQCPHlN
+SGeCWXZVILFmjdt+2HIMq8Ma7USlg+SvvsiEAv6FLtOpG6cHjUklBEh3t80NGRwKIx1zvx0BuiH
vFyTlLtEQsPwyYE6KOd1BUdJKUZbXiEfl4xs7rrGpKGuU9XvQWF+VkVrdoGwoEvu1W6ezXDimFQf
6qihX5HPtUz8tFi9kt0KOUx/LtNi2czSbq33udvL7KrLhx6m0jAqxkxvVSoo15lJNiSB3Y9e/i0z
B7M7NIqHJxeHViR81PXcfmsZtfGubqFGLH4mK9n47lwNiK7O0aJsu6Y0l29a5ubN1p4j5/NYW3UX
4iFGsVdXxTD7ojejCmkqfGR36EQkuq8JtYKqIvG29Tt9Nh+WaqnKrcU3PC6w+7vPzaIhZgC5ChJL
wNFR1FsV/s7HVF3KmhNoWar7uMflgyodJJ6QLmUX70CH5QA3plQ2m4xZWHdQHktfmZvWCzBNos0v
x37+3IKUmbe1g8hJMNbagkVmNXn6EaLCUL4fUfVqWjCmZZoHVZ0OShjDjnbfQVA3Pi2TZaJaLxx5
WyL1CUCzMIzxA94mc3fdL2M+fOptmZj+Eg9KdwUkyqn8VJtBd7SulXQbULx5sUMWKUvDpRFwPGg/
DstVVHRL+klWqtNuO1qraYAK1bAcJnMcpq3qdq0bTmbsyVvLaLxHx8yqdh81mt4dZyqYdqA3VtTu
W2c1dW7qCBkXoKzu+B7TlazY5oq7KDdcJuITatDY0Ht1nuIbSpHkO2WkLAk7Jpt2toWW4j6PF1Hf
6plTOZ9J/wgRjN4xpo09NspwwPBOr3axix9dsHT4Hmxmqy5yjiSjjg+gGEr8JNidzh4epFoE9Ryb
+hZFNkJBuh3jslmIVNbuMj2twC0bK/G72TCXndnocXGnGz3KlWMVj92V17VSu/aWxMGmqdJAnkuW
Pl0FKfJum6hWZYeqljfjrugXwheR6fGH2WVZXLP6gdSpCZW1DW5qhbzBVW9st7MGFdQf8jrJHyLD
SA996WhNYEdjxrERGbLA0VMbaiZnEhE06LXvxq1nJKFe1hFP6zrV/ZSi8bpNzUUvd6ZGELaNB68e
rhtBdLsp4kQoR3zNDDc0uy5Rch8xipFAD2sWL1qCSU8K+TX2usxL/b5Q8GRSxrwWQVYIdDTggNdi
q7QNLdXWxT01cHoRT+GsRYrywVyi+Fuc9bp+VBLRftQiDS3/ULXk3O1taBu4fCdpLa/TKdU+tYoJ
7isaqNb5XmdH85YgvJF3XmliENNWVfvQ67XnXcWY31U+AV7XbIDn29UWcdQE5TjDKjwurmb4YFH3
u9ayyM6uoOb38PWYkXw3F6x8BASndgqLyiq/a5NaWeGc9bO5r4dFeVQJwByfpWvN4bBobhXMdmYo
B2VWy3RriLq/ro2siLaFqhgSI4jEquDaK1WPw0vLMVAsJjZLsaXO5SbhOPaukUdpOO2jcqiubNZ9
7y9aOyN5Y+TlvaJL2yUAI/w9TIYmjLAg25O+nU+xxb/r2QZZ2tNikV3iOdcxlXrTV5RCP+IFYGR7
s8krx1ckp89Ns0jb880GhUa2CYHwjjc1RCFlnVG7qcvIlDf90mENNbsG6hKRJWbWmbOkLBm0DzmJ
ulmU17buNPUVAUdfBxnWyzhfRP30lC+6M+20xUzibURTffHtubfbbS7K1NhM6P8m79kL2bgTQ0ID
KMfhyCUZK5f6XaXFc7ErVxUbH4tKlKYC9EjH90aq5dm3CKWpIdQ6JUvmoGyEuK/jXHyRSWaiEWin
USM4CIzevamBxcY+RVQFq19yySzawqdbk8O6W9SEe1yO6W2uegPt54ne6LXUSbp21EK86M4joDK2
3qx6cZhXydLNPtCxqD3MqVETe4EjyTaqhHi972vcBEFxIEpohJaeLslhrDshwqzsnSWwM1CTAf+7
7G5XyzRjRwgHAZiY0U2vIRlgx2rrPZ3bzFnMo5mLqTrY2STmjZ4RonyC7C5MSW9Asb2njE5afzDS
xIIMPA1FCqBKLWM44OAslbn1QVA0A93H0utcH2GLMf8OMnAR759z9P/6Pv+f+Km+/zMZ7/753/z5
e93IFier/uyP/zyk39u6q3/2/73+2v/8tZe/9M+75qk69u3TU3/42pz/zRe/yOf/a/zwa//1xR82
FdejfD88tfLhqRuK/nkQvun6N/9/f/i3p+dPOcnm6R9/fK+Hql8/LU7r6o9//ejqxz/+QLzol3LF
+vn/+uHt15Lfux2exq9/C74WTz/qKqVX+ueH/s9vPn3t+vVD9L8jxvZsig4UgxrGH3+bnp5/Yrl/
16FDr/otyM88M12ruu2Tf/yhaO7fqVSthCS4XC6KfNRFunp4/pmu/50yKEJ8FLDRnaGl88f/m4MX
b+vfb+9v1VDe14jbdf/446ygQ6t67ZyjULdqzsILWatmv1Ska9fpYzNuooey+TZloa1+pFz1y7T8
a8hfhzirtv85xMqop7EAJ+1clg6V5oKoYY4ejFTdZM2nHi606X3V4lM/XhIPPW89Pg+GWS71RES7
oMCd1cKAXU8QHTTlYZJ+EshbT2xmsXM1nyC3NPfVTr/Us/jd41HMp3i5ShQgHfByBtWs1xBeR7h8
+Fl/qR/NYxL7Fwc5q4M9PxawQtdGfoF69CtpyyabXKOyoocGx4HRif0ybgPTyrYL0gF/+XW5OhAY
RkO9kLrBy+eJKJ7GAHiih16tAsV8bIpPdkPI63WcqpdqpWdF2fW5wMzDRXDRWQMJd9Z/ow6A9qng
zEvccWO3d0Z7ieByvsDpT7C6cVOEp7byMNeZ/WWBT32eYCgq42MDQMTVb1VA6Apo07cn7axvRn3y
5ShndVFT6C5Oa0t8jEYKSb5tfIzu7C0aV75TXYCfnE/ZOhTm3WtmCuzlFQhf6+Ihcr04OXbN2HJh
oumg5xfGOEeSPj8PMh8AOUAWU+/VX87aPBlGldH8OLY/3DyUhBLNtq2u5m/1lf4tEX5SB8ns6x8x
nFUTEsnt29N5vtyfn3GtGXLI4Ql4Lomm44BZEbglx7F4lKY4JlO9R/r3+ySaCy/uHDfx55P+MtTZ
gdH1VKO0SSRHDzsoqkIP6ra8E1v93Xy4xIr57Zv7Zaizpdi1MCPKlKE0e7xqIWtT2/iLm5eJc9CG
JNqCEMKWOntvqg2AFK8knobqiCvRmkqTTeaWQa9pe1AYF4Z7vbnW9+OCLuQAhFh4hnTpOqJeREfi
45zoaLBzuPahZ4RvL4bfDcK+hUDIbbjy0F+uxSFZgHW0nBFkNT8Vfb9Y2WM6TReW/OuXA5KXTht4
2JVAdK5ymbkVXc5ET46it7KTqWGZTWKmXOoA/3YYFPDWjtcqwHi2BtRZAhYjWz5StvblItxAc+pL
giC/m7GVAklosYKdzvl1nYeTxWjHnKpTuxmKWxDe99Tqd2+/l988Cq0ZEEdrk4s45OyiKCk4LpY1
pUeUOrURz5gW+NaFt3Iujsj2BE72yyBnL78XZTN7LoOEh7uTsQen6H0c74zQDOL9t4f7JZChGtZh
c23eUFOuj/qN9N//B89JpKUCl6am8Rxy/HKD5K1NaVHpUsDzCjKQeX0bV/3mfzfG2b5NuiL1IlXw
xsxi78p5005/DYr550T+8hTGy10EbkXpk75JjxMElU1iDWFPDfbCVv3tkgCvQvfTWBlZZ6t7wh9h
csshPVZ5u8/SYEmq/X8yUf8e4eyi7efVzIx87VhxwHWoLCbVhYl6DhF/6Tn+a6b+PcR5TOIMXjal
c3pEG3U3b+3dEqb+qQzcMH1Cqc95SB/vvzu7KbyVvvy21h8e3OAS0+u3Mwl1Gm446TmiBC9fl5VM
Y9+qS3oc8uEqxkgjVv6iG82fz/nvIc7BBTE4LAWyCjI6d/SPd12lbN9+V+dKV3+OsGKrWAsc3+eI
S1M0CFZNBpv3WxEOu3LfbLtdfcgP1m10cjbfP1/vnZD3aD8Uh3yr7+ttu0s20v/x9vf47Vz+8jXO
VmVSZl0M2Tw9uvaxwuPdhk/w9gj6egy9WjO/DHG2LAtNW6Yqd9KjDKJddC2funwj7GDp/XjjBEjr
hNWm2DS7YqCI4JeuX9/F20vA5N8+56oZRAywRm5nz7n0mZLOk5UeQTbspkGUXxXIdk9vP+r6Ia+e
FPCUY0OxhU+8folfTsOexjFxvJ0e0/o2AltdKGjCGWsh9EJs8dun+WWg9ZL7ZSCtUrwJ1DJvTdIu
dxvcOy8N8dsFChIL6Dj/oC5ydijOSVUsBjfj8fCtvC622o32kVb1uHc2IlwCIyjDKigCdzPcxGER
DP7gv5/2ybV6s/8P7hgCehgRUGP4NmcPi0gLMcFSZkfqlrdGVt6iqHHhinkWjnr55lZlf8CvTCra
c8+T8cuE2vWQLpmTd8e4Gp2nblHGo5bNPf0Aw+imwDKn+fMorOVnM0/FJ7lY/VcqgsUjHOrsYBuz
/gB7K71uDRnHfitxrsQIaIy+u7OgfOkuNY6vUDbEYYgy9ecca/L7aJcQe+wGJOOkwk8m4sH0NGhd
zgU/aUel9GlimadC6Fg2F4VSvbcrSz1Qf+PPUCkML+gweRV+XjRu7gtVmnPgUXLsfC/VqtuonQvk
oY2FVosokwP+ayAzltmdUXrrrbz23aJ1el/HYrb001af0tDME4H0xTBbkU8HZyl98Jb1J+miocd/
2o7qZ6UiM9pBnfvz7d3zOt1gy3irGACFAnzpjLMXPXZR0cxz5p1yW/ZbioPdRgxqYfgKNkaHoXXM
O/ascgNAejl0Bt+o6Urv49vfYj2NXqwEaKmraiQaFhbU8XPYVVmtRrppNh51K7qVzUNtWj89PJ4m
POEc9QIq+tU+xsSFlESDNr5GBOfqdEsK3mKaY5XBoGjTrFTap7cf5xmv+eJ5ViEa4LJws9HjYHZf
HhVqg/peifnsyS0MVonsi+az7U7Gj1pGPW0Ys1IfFKNdpeTmlR9jF5Zz3dLo/kkjLL4fPEFgp/c5
FsEV0ND2cVhr0kE6m86HqI/Id4En1T/oklN9n+fmZz/Y6g+9W4YvstQn+tMROs9+b80dtejBbUD5
4MTe+FVm5Q82nhnC12pDk36nzfFNDFn7vZt786ObUFQPMBijOWElBqQNJar0ym/zpjrELVqiUKS1
3NrNKcm4PxAmXoI6nkOgwcVTf7TJ32C+PdcVX06eo9Ap7sWYnhS3kQfVbUxf1YaWWntRg9WYiv6L
7XTKtRvVatBHsfEQV/H3eEJcNvHsSwLhz3YfL9/lymFYC3hAHkExnAU+dBG8QYg6P+UqnVdRAnCa
o8jd065oNiAQ4xvYlGBcwHMf26Zx/AGMwaOhZgC1Z3PoNp1wx9vWiubrqGtU4BaFcoQVm2w9F9DG
LCbnGEXFVplkfTAifdiqs9C2hbTkNediHXYTrUm80Tx6r0A3YGcal07iNTN6+YzASqkZ0t8m0yRV
fznlU6/Grddr6slD2YyjqDb7n6M7xrjW15qO1qBifgbys1wZqCFOfo2MwvvJkNm4b9W+uotJuU8g
M9uvg73I+4W2xAduN+3UycaA0hFrtgxkPTX3fVlyN0sCk9WzjIbwSdJPeG+lOdEk4Iv8YKutlvqL
iCLs5bzYfVr9AT4lbdc6PkWY9GlE5o0OopsM+AUoQhR3ip2PIkhVOIs+eyB+aqLa+6jkmXefdANd
XzUbgd+MpZN/0sdUfMfpM0L7o2nUD4I66nFSsv6A9PFg+iMI/zAqcse8VMZ8VQlmQYN/JntcucaQ
Ms4mWTp2KqJx8k4DOm9e2NtZ3R0wo2xozRfDeBoksJpQJB10i2WgShgMonNNaNMtEgGRjIYPF46p
V28d3hF1DMDSNj4L1lmMuEAZjAZzzE8dYLU915UV9pXj3L89yrO3wsvFBcVZJ6ChTsi/z3MwNdZS
xUrBliErrvliGux3UaaMYROr+5yrJii9TSljexfpABHcpZ/vphJ94rSDkOxjN3TfsQe3b3+rV5cA
lRXqUasqE6ow5PMvV3yND7RVGlN1qibX3bbQ4DfLAjDt7VFex3N0TZC65ySjtMK1c1YtKPNOS2w4
+KeibLubBJzgLXg5e++uSTvWO8e+FuU7LcZjGa0Y3rtCF5KmWRngEZVvJEASXxhLFcyFLvwpUsu9
RtM2XMr8we3ASA3TXO5tO7L2Q1cl+xFuz00PHjZwYcwHC3h8mpqI53aRcUl/dY0MXrzX9dm4sTXK
2BRbzqG3sRsDzehEfZpEHIed7ShBZ6oUmHMr2b09j2fwd5C26ireQ0mPVURP4+wM7heWqSmW+uTa
fXbjRZm9cRoVilJmUNQuUNUsxyI/eVrkBQ09w6u3h3+1WNbhEZaDRAe1gKbKy8ViI5IUSbtvTgSm
Cs30ObpVExhAb4/yTOo+n1DaG2tkApoZ0PvLYRrQ2R1CkOLULGCFph6NXh9B2WWTCzvZYYDcb9FZ
UB/iEnuAKNIOUJa1YNRMZa8XhbwuB1n6zZxr10WPx+CSp85PmLc0sRcxowkD+JXbu0wxn4j17dxU
l3iGr8I4MmsWOjU+DREOQM8vH0BRykqp0lGcvHlYAs1qTZ9CQhxYnXXsV+SJrvQXJu1Vn+N5SHz5
1mFdKEovh0yMKOHeXsQpVyzD11MANW6P0PmkzcyRMjg+5yvpbl78RRfJdU2uloJIu6HDSxnu7G2B
AhwBLC7tyctLDSxL70Z+tyzFxmyrJsyB7h1rV2+CtxfJb5Yic0vRj+YbT3serqttaaqdZrSnDPYD
mHGEXEyZWBfOrddbm3Sa9NPjKYliz4mz2rAq8rC4TtAgstCZk299v95HeDuFbz/P6yUD5YmZdLmE
yAOt9Xl/yQEHUEKNnVjGKa7YWlg6RxvuesCWSmkHEHD00IJxd2HRnJP+eaqVC0q1YOXSkGifLVQ9
dgfVxs7mlKUzrpiKddWNJYidqAvtfrruPfdGS4ZTq4ttHyGfNI/WQx+ZSNfkl9SBX79QsmuK4s8U
f6LMs0Irwi9matizcsLaNw/xjf85p0N9YZbXtfjyZDHpNrJmkEddRazPZhnBo7Lrkyx+bB3hbfAp
wzJXj9PQqN1yM2bRJYeu1zE8sc4zJGClo0PDOhvQlaarqFbvnLrU/rLSEeMIiZPMTN7P0dGacr+j
6gTM1E+rXPMTSwfDKS5sldcPjWsVG9TEIWaVwDn7DpSlSDnh3ZyMygPTiqMkOBoV1rlZy11WO+qF
W+K3AR7Sa2vGt/Jaz8tdZcX1xW3pnlAMkVqYLLr+uQJLcY8Oezb6LS2dBxM3wQFA9mwtgQK0N9lG
gEl/9Nz7f7mcyq2scVsiJ8wUaPbZIi9FMY+O1Xgne049X0W5PFgK7efb+/eZxv1yadHMhh9J+Y0O
MHfzyw0sW4h20HXLRwBOIxn7WLKu3KzfN+2iLYFVjP2VKhMNq2Zgr0g4AufM/RKnF3qpaWb7bemO
39QGfxpAspA9Q2gWXhE0qU6vi9T1DjiqtSVbzj8tpePUWDs31LgT1FkUP7Yj957krPqIoRf4ZXoj
rRdChehCCcX/PiMpudOhdaghnICBBFhJxyt9yGDAFHmkfCCF1qsgSzvvc4qX0ORDpIatXls2iFcl
F8qD2S76Y+0tJTUmr1IVv0si9BCHCNB9WKmZ1W2xhjck/qGedyf11dCEPajYQdLUD4Uq1B9vT/lv
1hmEWJfFhFyJuZrEv5zyxBjtbhR98xh71rAVHhh+sPmw71R2YmCClg6sqKj3yHBdW6Mct3HW5I8i
6i+19dYd9PLdI9UOKmjtU6LxsMKTfj28a9GUTqM12aPqFPGNRB3UB8XxV5XuOK0ZhhwFiX/UkiCx
vRxGtTpVa/Moe5xiJ9uLVHVvYgepAEfLcqqEUb7HerzbgB5OHrRhcnwWWhe+PemvDxOXy4YSNtAk
aMju2WFSR3AAUC1OH1Wv9Q40s+fHaW7V27L2Toac2/bCDfyb8aiZe6CguKjI0c7imgYhqLxe5vSx
zKEwKEk87hd9vYkAZW4tcMYXmkyvARbcw6pLIsRRucK4zk4LUnxl7lLe5VyX/R4RYKDxnRlvYC7a
KOEIQakUIQ/Lq4G8216xrSPXCJVo1H0kAJNgdtLqOCFLdJVAG4MDZhoXvuLrUG/9hpzjZFLkbedT
UplOAk9EZI+uxiuwWg84FcMHhHrmvs+XOZjHQTxW6cWy/G/WOV1WzCbXZBnk3PkCFJbIjMXNHilZ
JXtwvtGWyuKlhv9vLk3U+dErhFf7rFK6RmW/xEIIds7m6NqACRzKWLaK8R1dUrm1KBXsULU0tg3q
X36e2+07aQ35tRVnTlglqhFOIDcurPjXkRn5jgN4g/I/mJtz8xmhzaJVqip/TEvvbs7lT9utT3YU
f46c7Larx29vb7DXIecqBI1/AMbTFtTts7PEpfwMg7nOHyckyG9sJbYegNF/ooSpXXiw18kk8EdS
V0y0ga9xWb+c5j7GSLzs9OrRWrwveaz2997kFLfZZMqg1bppo0XGdFX2Whembmpv/vJzkjFQC0CS
A9r9uYqyO7h1mtPpfHQWR70uW0qAjWqLjVNal7CHf6rsvDygVy8qSuoUO8ALnOvIr+R+7EGj9hGL
dKQZ1DE1QtUVpm/UGXK+DXStJqgrY/qyWNJQd5FCSdIXEFkRPiyy4caJiqLcTemol2GzNOUzD9U6
aq6I76WmLDFyKYu+Ney6oFWRTu1p0pV6M6pDYmwUsypu7ZQ3ESKlqH7Vxsn8Ce7c2o9a0+LWEg/J
1zmP+sZPVYec1oGMCXfIGaqIvUxEEMatm34G6i+HnTOB/ZvIir+5+mDSDBlS8x6NEvNbFedeGkg2
6Ka0oeYFfeFM74ym8qY10JAPUcLf89FAVR+8KjNOBWnG4Hswbx4x65Q4ulpGmKw4tmu1qZTet3i0
zhemNQ6+YTU9+PWpcI4dYokHxxosd5tkXTIikYIF1cEWCCX7FiWIvWx4Df7aYqByRd/kyhkG/Tqm
0nmCuxH9JAHOJ+r4AxwVgovx06IN9JwWKy82Qz2oC/g5tMWCtKr5PyqQmclv1BVaAM05QZhOa6Ym
iOs+GQJVTgQ0Sy8TAsx6cnaeQrOJt0B7INNyudy1ca58Fm6v9kFlaiOmZ45APZBGk4TgUmc6nRbL
EFZIvw2yEBGjqWIVmeZYoEYN8mGRrW/kSIIZINAV2fcYE9AvafAo0f0K5vXoux7Y/bDD7h5uVGIX
sx+NLby8YegRltbnAk2VUVP6TU0tyvX7ScibCMmdbykF3W/RaJYHKeNE5YPa2t5YSgy9Up1W1ggi
fFEaDqaVomk2KMBMSzN95I7QS38s3Jp8zRmNW+SytQpntZrclIVRfS6WIdv2NdVqdZ67DUeAdR23
SnpaPK2H1ZDOob6YVhzMSbRg2DvNt2w+tbmzuxyVuVXQqgrT2snbAI3m9MGjpXdEthIbzcpe4usE
BtUBqJP8mlFChQy0zKW7zyAQqT7OPCgZxYPUth3aaE+uVUaZP1NfP7Ve5K1eqnHyvmfjfR5yOFzN
4Ip7pZfF0zAUBfJENmp/SWzWNzPiCl6o2F38TfRd/JGWpWKHblOp9wugZqhZXfpoTma+0wpRF2Fr
AOULyLvKD05tDjcCZtTORex+8E19SlxqE2paBqJrJGxmsnmmKEd/tk1MVP5jvbKvpSfp6czENR+z
rhEPdY7Unehar+XuT9sH0bYw1tqOIN1fotE6eH3a9kHmLsm2MW2l2mS9uWnhiT1K3RxvGy2dFF+p
4r65wzJTyyBq1jMj2FP6pVJc+y5eqvgbhrIDe1+xjeIaM+X1RXt3Y+XanyK64S0hj6JRhEBI+wtd
VHL2xZ0bHy16A7J3UdgepSwNMx08t0fbjyHo/RCu19+Mc6bv3W5iGjBUD/Iuh5cwpuq7fFLtH0nr
Ii+U1IPxUTWW6Y7XwcqLKbpZm1lBIN2v49pAPGiZuhDrRs8N/i9359YdJ469/U/EvBwF3EJR2I5z
cGLn0DesJJ2AkACBkDh8+v9TmZ5uW065VuvyXXM1mVkqeaPj1rN/D+VE3e8rjvn3DGAr4CnndP9z
9Zj3ViUp/7P2UzjkciLEhxQlsfduJfdvcYSqOzL6XpTPveblVsd1UYdBjxTtKPafOiInJNob3abX
wERvVyys5J8E7xaHEFbmmQ81wKcapUAjynKUj8r8OQleOzVuNtCPV+NNx8LZxfWOTnjwS7xtyNZa
B3PuJ5v709dj9Q6nteVDXTnbxw4Vwjdpj9M6aIsVYGwr8nNIIzXj9qNN0h3hG1VYIeRY9cXgr05+
orngk1Vgsmb1MI4oRU2itj6EO8Ye1jgKqwask+1dnzB664In5x3w7foERVhz+GnyouoSGfH5QRC+
ADgqpEi7/apIMDZwkNm8kW3jQ0VkhxpqmP0NScIP+HSoXOZOelCL3q5UHV06lf/KxhgbKng5uLPj
hZIABGGcUqaVBChz5OqB4XKNGmRsu1ew6akLBr70cnCHOEFJUjVzlq3bhi1NoHB2yZ2gEznvpXwr
K5e99sPWR7UrrCHA3or3r9jr5PUWy1gf+8WrQ1T7+tMAzFE0v02xTMcHBERBVrBM9IHXMyDuYH1h
/Hkx5ahrSkGFaJKVoNZZS85yf0UWOZsrr75ThBN9IbHyXJCGqCM9jRsRBL24gBp3hTBkrZ8qb3rw
fVEBJb+Ru2UOv8IDZXoTAWhcDNPQ58HY07INlvkwdd2aLx3opTiPYB6QeMbb1hzchovG9sk3fiVk
nGaoI/DfoApGlwLC+VKj+L5Ywj25ntdavEfepkZVEr2EAH5+8jzlauDuBOU/6F6p8bjQYpdbtzSa
HvSOaLJtSHPaOCpXHYkuRO75ReLxTz075Kb+4EKzGU8Pm2rqIqBLBIOaPb1wd/zNHxScMol4dAOh
B8qap/NjdUP4VqBa86FyxNdFpwq0gWTMA8eJfr58mP3N3wOBEKoYol9CZfMJSEAWr2pKhodpXuNs
RXo3i1h4yZD8N7+CEywEIn9Bl4x8B63aZCS6Fg/Nii1uPnHDGfH+bRkD3JwIeKgEGQqsYJjhT6O2
uQ4Q+oEeP8Jfj+XArdJczBBgvBwxk0kJlQ3ukAgZEmZ4UcK7wdOf2YcZjF2/0h+H7I8DaJgZHDfy
OBfZT5Tu5xfFFOZYMH/OiB0hglYrym0/ujlQxjmOajktnAJrOX6rLW7cjB5f/gvNzMXpF5HQh2gC
UEus08aTJw4C0NXACe4jEenbOcDJPBDtN87UD0cOF1Ku5sgwf8t/GsyqTbn0QfH8qIHfib7T9v7l
v+XXm/zj9d78ASMN43sLsogrwvcqzcYszeaDKvTh+luY8wxFjPn7Ji+xtB38Y5Oxg5td4IyZKQHc
3oBLwzUR66yLuiRTq4RSkIH0MHp6YGPvennFhg1pvg2Qy1wwX96gGhuSMtG3s1uwgfoCYrItbiAr
cnlYnNBIb7kr9/7CJdZk//7qF9YXnIXxUAnTHDMjAnZP5Qzj9lB1dP0Mxo3KWISrbOw0+7UaAZLs
h6B6Hw80wCtOOl/Pg19ltSOXt1svyFGl0/R2HPXd4kl+O4NVcthG1I3SkLH3L39DY4z86moQ/nph
AtgcMpynY2TH/RKnOrI+gO/oHBSAl5Dj4Wr58q8Yox5TGQ662ERwqUe13zP7QxnqABauKn7YcNa+
o53j5kxIlTOk3a4qsvzFrf6ryvTdf8egUdZq/Nf/X6tcT691/+9/FaTPqlyv+z+N2tbT//+/ta1p
/B9kS08VQHACJPEvmPd/a1tJ8h9MoxNr//SOj+cKrEp/1bYG0X8gLTgZAEcwCgHiEf/TX6Wt5D+Q
LuMfT4mwEIo++If8r19PvtDvK1ufDkTHB7wB7zCQEjwdgLJaoR2lKblqQIKI3kp9IS/6+3axAT9t
N/Up3gH4Ghdz1PAm2/dt+9T4ZP1Xcsn/dRsJ/qfNt7HDgH/oY7zH4uL3fiE7LrH1ug8/H32+v8L0
uBr36cz5p31jXqbdzhJcukiBfKDc7wTqwvGqE7SRh0cEt0NaORjn6vjyj52L1akTj1KrEut8u9Q9
KVYJBj5UCQHoTgOwBX+83P6p0//sF//8Madt+FH7MQ69ok03UijU3r72vCXsPgA74hLYCsz9Wjrx
TiZQl0bxr1a3f37w9Ic++kGRuMgFn35Q8zReYX0KVnoewuf+kgf502zpPz9g7HwJ3Rd3VkFULEzG
yw3ASZWPPUf6zW3EmtZ/7aEQhCGfMPYbWEo89Maj2zd6uno5ooZA+Z8OGHu7iDvJIrlFhapryPuQ
zC0hYvspGMB4EF7XeGmE1DJ2ALWuPVbgajwkgN/U0MRekAucGzTGSYbXG1J60YIQ4A6UoxL4Z4zq
sgt/37nGjVUB3pFkSbY5KuACE392B9zbK1x4LnhcnGndFEzxpKVEBlNUsIDSHy5YCbd4+YSM8OWP
c655Y20YnCUSYxNFBQdD6iOqVUNkCPbYbuUxDz0TX1oh/DGCOY2z74WLdMx0AABuiC27b6wGPkoB
ko1DRLYiU9bmGyFrmOE0wtPDy/E5s7bFxuTpALuNWlXHZcfliGNQ143qYzDuqXszO0Cg3G3ILZF/
dRj+e6I8YzOjkK4HRsYp+wEa03eSQj79EW7Mzs+X/5hzH/v074+WGpm4yl3WKCn3weuKrQ4d5OQo
k5c8Yp9eVf7pvxEswJFCrgCSLQc8+HTHZfKELviyeRDDUqi7Lnz0cz9jrCdBiAfLRThxOc/Kn696
MvRusfceXwtB52W1m9eJsWiMAzJuARLCpfDZfs+mrXkLs570/uVvce6PMFaNBe4EwP1EKGx2Vlpw
5NCD2zrchvETixL27973//4ipuS9SWrBklgk5cTD7drpdvdtWsNhNHv5jzgzoMyXxaEC9hbBIaWC
18sKdfYafiH7cKmS/lzzxsFCQTMPZjMhJSSh+/3M664IlRP/dQJ/gpl5fG4517yxeOAZtt/41oKR
LTXDN9iSFZoQd6OXxMPnfsA4S7DUicZ0RfRTrxv7a+FF/QKGTrwv7+zif/rhRxM69rdAes5KylQ2
9GOcSPlupfV4iQJ8rv/GRItRUI6n9ChGEi+c6RXUmGuaNaxbXLspZlaTrxQEcWRmQIaStQivZefr
JGtVOF3am0/b2G9Oc6auZavb2u0WfOIRKaHp0NbAUL3rnF2Tm3quOlastb/1n3mXBH+ovl76Cyv5
uTOPadQBx4wqHvYFSyFPuLhBkTdsoCDkBSysSGb4l5zIii0gerSBPunI1r2ODyRcAoip3JkouwCT
U1weDRDkrR3QaJ2q7GJHHZCmjMskRknYy8PP0DH9vbyYwrRIzysd/TEtA3efhmL3YIJSRBW0s1cC
Psfb21p2w08BlFp3hexvH71ZIVLtX0OjkLSfEwYZ2oWunBmqzx7jUQ4lhoWGpYgriUzFnv5AMdxy
SYl4rnljJvMpIB7wXXE5OWIp69kLOexnkvrPlwN5rvnTvz/6TEjAkwRcxLCsxZp8AU9VvJGuc8ml
91zrxrY8BnXfOrB0KCOOmww4mQnKIxSQu/LCKDszy0yki6QjkK/rlJQwgqr86yScJvcbnvIw44C9
AJa3h2ElaiGBka2/i26X/oWTwLm/zNiiUfXBMYgmUpIEQLtMjL5EkRL8tSxXcJPAtIc7GxUweYUa
I68gm64POxmcg9Vnj4x7P4FbTN+O615K0OfKHW6bGZlEe2ENOhMcU1wI3lMDJt+4l/BF6XIfpF1Y
yw5+Ydd3Y2/GrWdIPDrspY97I0g93qe+Di8dJM913diZPSLAuub1XtbxNr9WeAPB9jw2YAXbdd6Y
ziC4QhQ/bXvpVF167euVHSo8xJR2rZ/+qkezGV6dEJpAtVHOlR/mS4Cndtl51LLvxmxOen9PdIzP
6sw+3sIDSDcIitzs1tFfIuFHfQdtdHIXvHaXowfQqUz7OtdRuB9fjswpvr/Zjk3eTl+hEn33nKVc
nOgHrp1MH8MZBanlvMDV6+XfODd2jIN1oGPdt6xaygAT9306D20BeDGzu46bWKIZ1m/hspMF5ioR
uU4g2z0A8Gu53ITGdu3NHWyN9laVteThK8q7GHYu3LLrxozFRl0x5gVzOQ5tBaRO5Ms8blbQOa0C
HxqTNqpqyZwdaR5UgK83DLn6W4VyWLtJZTpRID8KUrGCbeOk6kV+CBY34W8jsGr/HUbp77OMKSYE
xEOPtfZXHAlR8sRE9AUqmkteamcGZWhM2qh1GFSMILiNvIH5g1R+NsJg227Im6ZDeJWDu20LzB0k
b18mH+e7Pl0v1fec67qxxzKxT44jyV9dD/3RzyJNbLtuztYoqVTSeLoAXBGClFPr0jowpp0ic7UA
IRqtA4vQ5CphKoOdUWsXdrNgooHnF9DtLloP/R8jDfmxprVlZiswZitbO57QGo2nu+pK1IxPuHmR
1e5sYJorrXAaqfjGdBHNqJ9ePWi/PVHNdluUWdrWNcLHo6Gril7vPdAP9Idq93/Hd/x7npoFSXKf
4KjcgGTfsQao/TD6Ao3XJdjdmcEeGPMU5h9gkDQQOcbArR/kSr9KBf2o1QJpFoiNMl1bnIRV0ZK0
gUkANCowS74EzjvXdWOeQq3o1KgRRdch6HkNjEnwroKfg90TlampWBX8kkO0XIIWDf71DmEYYJez
k0i7MfML3vDo4OGPa9opUetyC7t+yhwwr+EB4s/frWJvEmo8WkGHtXbYWSvJb9JWemBSt5vdYdis
QlRTJYIaQv5yToM/vNa/k2FwZ9dxY1dd5dZ2GwBrJZRMb7A8foGZoGX6zkQDpZSC4d7Hc9niqfug
muge0ttLlNQz49GEJPRMOlOaKFU6dKY5b+Pb2Ifm0C4qxjzFs/Ai5Jo4Rc/XP+Fz9MmHAYVd0/7T
03tCl9rBfr2VaFaCju7LBlXHMqjtlt5fvK9HA13XkWpYOM3liV/7OURFCKgRdPcuHLHPhd3YUNXI
fZdXA5Bow7QfhjX+1lBI+6xi4xkXVhRnjbGmkyqjDYZ0XXcCXrBLL69nem4646U9CalwOngWTXMK
3FLtveYOxOt2XTf2U3/252meKIZjUzVZ0C2f44TafVKzqggWPyhDaJgqp0gHmZesX/iY2KV4n4Hu
lnBdaIC2nVbeh2p7HcFxxC4kpw/xaCQOSwULnKCeCxf2CLnTVrd0dy3zAydpx+PGPTBZ4t3xnQIF
tm+7Lf6SwPXIbq/4pbV61PFTDR1Wc8SEN/0dxN3Hqvt3xdx/ny5+ZTofNR2KZQtW5NRR5QAkzuK/
CiO7HdQUHIsNxV+DwN2OdPVtMqxlP1V2z6wm0ZECEoEyDXRadA+wLsjb+KPVCDEZ2qiumcTO8BHD
hsFyLb1LdmK3TplGzmrUbN0WMpebBJ1g32a/bFVwqdjzzFpiYsiCvlr7lqZzKR1ICfyeXaFm47Nd
UIzkEYMfwgkv5RQRxenWccnXEBxbuxXW5I1hYIODBD+rsqFkzSIYAR6A2b+k+z4XFmNSJnCPnCHx
dwCQ/DANqM+2PEm4xqbZwLglHJttLlUCMccSSJhFjuTeLuDGyXbB+/u29ZUsPFS+wfc8PcDjeT7Y
NW7sl5NSLnM4Gk949C5Q4jsNt0tS4d+H23um6wqjzUUBi4TfS/AOxe7fV6Vt2zZTRQuNg2D1kDb2
A/dWJXV7M4YrsYrKM7PmBipIYMsUBkqEUpLdbR84aawOWM841XBiDxeWYubD2W5uczesYI4I7xLv
kn75XNiNCSoWVNPgrWYu61B8dRb9CY8PDzajBSWnT3c1DUTGRALERaEm5TAqFAeeSt6tzhGoGX/a
+tToGPnoFR1f13dqcG9WDYabXc+NGdp2MRBQTSDLhAWvOQSHBSAuvtVijqrupx1X9QTNpdJz6Qp+
Fzo8b2Goaddvc35GTr/VQSdLoNhQId55U+6F7U+rxk1xFeoNW5l0s4TAgHyp5XpD4+iDXdPG/Fyn
uWKJ70zl5vEFzqXxeIQNj50yAnyWpwEfoqWH8yFaxxPSfuj34U0cSLtnf2ignzauhC9Z4y1TOUD+
wjOpJueVo93tvV1kjOm5wKnKHUOFL6q3P+FdegcW6je7po3pOWPjaQScuEpG6verENdu19mNQxNP
pSvUtbc8nMpdj02hl9o/OLz/btdvY3JSuM3KaWWyTBuRsxAuecmlY+cpqs+fXDxTxbQ4yAdrEYN+
3elIZVNM2tcjEWu2tL66xNQ/s+ImxiRFvcDaMzj9lZwGf/Am/OQIdm8VGlPBtELxyElcTZj/Wl5p
Ccaqp0O7pzpwa58OdbjBRnQKfHQ89D51Gj6YoSM+2vXcmKPNOsLH0m1kCb+ucCn2ABXuWZ/whh3s
fsCYpzA+A/0KEOJyXx0UKvj3dLS7i3uxMUc5jUZcmNF0taV3s0vfVgGxeoYCeO1pyHkCp99Rb1MZ
VJ1fOok/33n1Qq2UvqggeNq6H2s30hQjsXLhW7dNYwmkkp1gDP5bTxvv1sqZV9lMZa8FCnV1fBxh
ep3ZfU1jD52nUKkQBisllsdXevNf8Wi1nEPG9EyXmqt2rKcyrmoU2O/bqxRlP3b9NpVOKUaJu/ps
Kr1Bv4Nn4C1Asnb9NtVLE8XrBFmcsZQk+US96Y6z0eoS9wypVa2nkmzRTiVBZLIUIvRs3Lokt/qW
phppDtrRaYd0xLtNM+aTz+6Uk9odQYkxNV0X9yyAzMeypgFIdwsSFYVyHWIZGGN6wqEXqrR2w7wB
QyBPFIGDAnV3yy9qTE/dRqSC1m4s93Tyc0+Gb7CT2r2ee6YMSTl9MkQgupdyADaGYa3dGKr/k1Qz
qxyOZ77+j8hjJY7qRBkAAfcHEEDrlWKdvrIbNcYKAPEvEJtrjy8LKlSc90jNlfD4Hu1eKTxTzLQx
pZKpq0SZOBKMPr2I7qdK48XySmrKmbzOd8MldUQ5NZs8dDVpM8Q/OlpFx5QzxfEKxIF2Rak48XOX
QLUOvKzl6msWws8c+j4Z9KKUYVzPmbf77Cvb1v6SL8Rp+vzmGBYZe/VKgbNbVsRmaFqgz+fuYeWe
3Y76y53hUc6SAxnTObFC3PtEAPjlyuPCh8ZuVJpcTx3oYBN8EWVbRfsnd6jqqzBOBLPbPkwWGCAM
IvI3fNa0r0Z5jBUQlFlUDUBa2I0b/+mmjac+WIULjcjDiuJ6mpIHeDTYZf49U9AUs86HgnkSZRzO
H2gt7xY2f7Drt7Fp19W2BJzXYxn36R/9sACuCdcUu6CYQqMZhPVtDyKQKeBLBdcaPWbO5sSFVddN
Ah0MPPBGz9E6mIUKCCZxw/pLKqZf0u3fzCRTZjRSIFxF4g+lJqyuMrwWt1gO4D3P8rpLa3bViW35
oDrJrwMZOKScm2aM7lHiFo/vQBiW04cUeKorhnfJ4aplfQhkDadIxtfrmLhLtoftOD0sow9yhLuN
Pft6Mukac4KDpX/wIuTawaxWqzpwD1mynOCVekWptJO0pQ/CbnhdDe2y5Z6LbMJnB8re7egFrYwP
4N+jzYXTeT/WYwpypcv9XR0731/3A8C1Qf/HGodh9W4GhKf9Jj3wv8tkB6C4nFb8vQcx71HRujpK
8h6MRZaDtVarq9ob6vSWJD3qwtxxhxtzAmKW9sl0LYBn2ssT9WY7Lh3X4UFPYR0VOl5CpLB5o+F3
xgUc4l2dplueTDSIs26gk/dq6VGXf80Dbwa7HtGGk0vA9PW+O92bqddueAhdGJNnbTVV+wfuAcVq
dwoxpTVTV2utwdoqWVKrj1My7sih9slsN/xNcQ1wJjPU+elQpsjlZZHf3jY77MqtRr+prXEROcBs
xVBug6i6wwCSTrmOLrU8XJrqGq8HgckJWlGSuotg4Cx7tQO6FLHxYPcHGEfAuRsXuBPOQ4n3gZ+L
CG8iR9oJ6T1TYCPUMulxi4eycVPId2YZrzwP0tb/add3Y7XX0QjXJeXDDmtM9ySLQSzG0yZQpHZP
4EBPP91OFqAN+76b+pJOq/Ota5fgO4w0WsuV0zjcd7AZIUwFYEZG8EHFtp75NThvVrExFY5BWG24
QHFRNqT7UYXsQxVTu/lq6hs1XiDha4B+R6oqYRJ5U0WeXVLcFDdGGoosD5nTEnXzYNI5KQPvD9Q0
u5gYZ+7JrQPC8Fhd1n4LvBsbf5J2urdr29jBW5R16z52hxLQQ/EGhYn0Cq7xnd25zNQ2NsAxqt4n
sqwnFt6CFdyi4kXNX6z6fkIpPH6+X0TPPResJlT2eGGmYoxwSqnlTcdUk4l4qdq9xgEBL0BTDr0a
yYWzuKVV300p2eKiEDsCdxFltJzfkEBHc0bGidhVD4Cb9TQ2sgWmshoGDPZexTdNH7h/4Ma82SWa
TS0ZmJHj3oGlD9ZdtV5XYQVgpjvHdmu7SWD2A65SeloDWtrVuYThR6Zg5WM3m0xBmTd5q1pxCy+d
rQ9+NNCy/9g71dnpSmET8TTwkQ/n6KZlogTJRjvXLO293K2WJbrwMnmmas/zjfQEilmrivCkL4FX
D6Z7wage8iruQeNZJEwGUM72xnHggXvAGZGleZ3iMnpsnCga7L6+KZuRbdgPYe91JY5Ab2K9v+Jj
fYFscYrSbw7OpmqmBocSSO+hL+XqNzcen5KspsNiOemMjRfly8QF5W0oFyAak9zp2hqYjKYX3O7+
b+rm4Hm347J1OjlUs1e96iiQyeU2brNrd24zjYR2V00oBPb7EvwyCurfAo5w1rJQW+6/pnqOSEBI
e0Dqy02BRtbs6hOKGr5brXmmeI7P3Tanau9LMfUyX+vg5z5Hth03XjLgjeJJyeKuxJH/yH124/vS
LndhSuc6x3HrBWAVeApomTOAhjPU17y3C4pxmpobPtXeovuyUhOcNhsALruIWh5lTanYwghNNAu6
MmDJUGctyHw3DYjHjd14NAVjYboOAendroyjvs3HNAFQ1NvsVmpTMjaJvq6rlPZlGjbLrYQZTR7P
rb57OfCnAP9mqTF1Y+nCNr142IH5DqfeN7Mr67TgrjcMBcHptrc77JsasmSDZwQJ6qF0VQD0dBPN
7WkMuekl15UzS6YpI+scKkedUqzGkf9BzTBs8iq7k75rjE3AJebEndB35L+iA52Qyt8V8Mcvf4Bz
HTd2yh6D0WFQBRZePFXv9eaID30T2VUzwfHz6T7Mae8p15f8tNgkd6ILonKmUXKw67uxkwhkF9yq
6zkew5GVGMbkzglrahkY41yrNiBX1UY5FAJAOOUoPhy/7DwdtGX7xpkfQBp4480TL3dAsZE7et3F
zSebuLimmizULl6rUSGIotUBKOpRKv1jCUa7x03XpIRR5BF6+KEg7CKp8LYhk2tgU5XVcH9mMTf4
rVr3CZ2v6gZpJ88XGSgndksxeJVPB2RK9niLJPJv3jJ7MMSm0CPkbd+32uoS6qbGbE30UgHN2PAS
JoDbIald9x1AxdV7uy9rzNaNUNz0l9E51B6g1zctzIDeAMgbqQu9/5Uaer4eu6awjAAxuxKiMHSI
irq3o+f16orCa3M64qqk/OPJdUkexoivw62z4dx+C3/1sfsC0+fwqIi/X8ehs0VZuldw/SSbw9jb
ro9WP+/GESbaew0C+zd461F1BBVyGnIVtev3oAvDV1q0881GG30MKgVbnh0MjCZzOxru942H+pY7
duJU3MOoWsgDrlThjv91WvLGhfLzTSsaZz/g/y3p68CvBn3hxHT6dL+JiQlbcqsUjGIxskKuASMH
GNVOAErqCanMa7qgXujCpeL3SzHcpJ6OTegnR/9U+FzUlde+0SlLb0+obbuN3DWld4PDogFZWFb6
q/uD+ONd6tXv7IalsZbh1rl1DllYGezQ83I/vPYHeQnYcZqavwt/+jQsCmYJ9S5XVo4CTJBrOMXx
5ZBuUFcc4I2b1tfw5+KNVTbDTYwbuzem8EbRESsd4ZAiZAs/7oLXD1ZxMsV4DfxccVsMWKmHsIGR
zv5pbv1LcTo3TI2lzQMOXrFJsZJwRT9AvR2+TZp6/bq2nnMhk3TuUxjLD+QJtdKEA2ZPZ8aOCkYt
UIc5vKDdnvg5FN12eR94WD396HWD7EY1cfwxve9A6EY+YSGy3MASY6I5AI7gqt7DRgEPZnOwHOfA
u7BAn/sIxqkhDqDl3E++zawe4/karOLoOCQpXuZJrblrpS5wn6no0DahFGjb6gQSRK17/TkdY7vS
1mfu13JLR0q3qS3jOJqP0FwnWdV4dpcV1xTSwYwBd07lNSUNk/AI/7jukKTUKnPhxsb90yXC4zzm
1cHT9MatgiwciF3MTe9PWOVw2G+i6X0Piyodjx31rTIigNI+HewbQGgwo4OXCaP+qzhyYORhl2dz
TQ0dZIUIEqHVQbTLeNNKOZcwTf1gtZyZEroqihu9BfBeYF4tCwF/n2xLeXi0a92YpW7KpipyHVrG
VIpXUL1+GuvNDg4L4PbTkNckrh3tK1ryzedAU8/9lTvCTtiu68Z+6GwrHvbgI1PSth0PokluYQAg
C6vGTRnd2rqjksEAN3F446xH318exMSYXfYM/PGnkWkG+EjwsE8PvR7fMD6U7TTYba4mBGxr1rWG
0XUDhKiiWa96F+6U0YWV98zpyVTSaajzd1T4YRJJPWRQjeWCgChsF3Njhu6A9Eg9C4qqpW7L+1oM
Y1ZNfWonSIPt4dOgp92GmgsWpSi0GnY/S3g1vRpWRu3qIF1ibKcK3k79yQfq0C073q7uoAK4EJlf
z5m/OZ6ZWrqQ7HDR6+um9DYn0K9gOBShwKgGy/MepKShpBGMKrN41F1UEOSTl3ycWaRByBRkO44q
dcdiF17tf+3iyNclLAZpbJUjhy3G07DuUbOMs9Ky6HvCc7BwwZgIYSVhNSgiY5bzdA522CHAhTJe
p2NUzSAWO8zu+dg1FYTB4gc7Z7MsgqVroOGY71Gwudp13VT1qGUEhCfeZLHF3p4xF75XMbNc/UxR
T8QUcYIRUd87ACCWefvpTo1ddRKMO55+UgeGdGPFA1XA1Gs6pEvT5K6P4jCrT2qyg3YIqyuqsVTH
wv8mu+BD1/h2BZuuabC9OqMHCMx8urtPc31N4TekikYy2R+sOm+qNntKZ5J4TXxYJ3gffBq3VvV5
E8Ge+LvVD5iyzWlmatfwwIVtXSOKLgmXg0hDq/y+a6o2cX+IAhF0qvBOELolGk9eV7GV2B8g0qej
RsQ6lNWMxjX8zDMuwzEbuG8nCYV75tPWw0YBzaB6VfitJ/KAwfUM6bFvdkE3tp6BJQnseKu50H7T
ZQkMfQ7jGrp2hyxTs1lD+OzCAxlefZB5ZQOb6jc8DuaPdn03tp1wgVuQR8a5cFK8NYUM3pF0iywD
4z+NOp0Wb8C7/VwAmOq/67uVfSPuHtudyU0JTNMhpTyIUBXUndxsFX5VVBVkdC8H5vTxfrNpmioY
7rERXr9BciQVj/S7RnW0O27E59MxnAR2wZd/5syZyFTEVDqoQq/FHxH5iXPQPgwQ+1XZKWKeu/40
VTzPBK3XdQ//b8hh8hRGfHZdNzZX1mLzhp5xKsQqtpx2Y3uQXWW31piKmFSE7txF0VRopvSxaxI/
A8B4t1tsTEni1gWE7NMyFXOz86Mn2QN8ECO7T2oKEvemgyc1spGFSJo47/ja5pCk2gnzXVOR2Mdb
PMdJJQqnc6a83UWfBWKzIze5ph6xCkM+eS0RBZ1hzrhHHc9h4m1HFXRN3JfyNqScpzo5tm2/3++u
WD+2bn8JJX9mKplyRNgDL56CWLmIJg/1KKc1XsDg0e48ZgK/4HCDdPWWpsfQQepcO98H3t9bTSRT
n8VgHFrBPyM+gvNV8UzvkMnOzSo/2zVvzFOPD8Gwu1N6jETXQ4jYrqS5JR7vE7u5amq0hEwUDk4i
PabSy9rUv+Gu5eZnyrMA4hrhy4amuxCH1dPDf2+njIVr1tPNCf4MtILzbnrcT+gjtnhhHjbJYjdc
TG1W6/Jm3rchPIDCddVP4p1L7GiCrinMciOoZ4KuCw8Egp+2d27hvnhnNVSeibKAEWqmoA8PPlGd
V4aCo+66WTr1YNe+cdrohTe2XA3xMRw8WM7uoQxvTqV6l3iCp2/3m03bNw8cMM4OE1ioHjvhyKu5
0rp7I2O3rgvUqcbVdd3tS/N63quLl+szi44pNCJb2HdDL+EKnX5uw3ui7U59pr4o4oFepUS7AX2f
QPxDI8tEg6kuGqDtTSsax0fSr64+ilS7r+EmzC4BxM8I71zT2g2CfH/GvI2PKEyps7EZ6PyqW5wB
ilk5ibFcfN2ieBruTP67VfozPElFC2e2wVmHSyhSw9jxf+wn11R7xO0WEA1XlGOXpE0MDmm/Ldni
4T8/Nm8mH8OhT/EvMODuSUlFC/9ieu8pHkRXlaSq+ZZOdQPXZP7nqgMwMLM53udLtxHvvzZjvxup
Rt4jhtlkr9uR43q5Lv2ae5xyXxSMYanmx6ZaGc/GoYPHUdYHIw6Ea7tNfXw9cEGa7ohsTMu6jO9M
b9dNtTnV1yBYoKbsXQjyWRa0274sMHBHwG9hy5mI11pWi0euVyeMR5ZNO68dmrlwggzqbJpjgdPz
QDDfsygdh/qrmJpOeVnIYtpdBzsDI/ywIQsU1/AE1MuUsy1o1w/gDsK9Gf6i8IUCG36jq+wzD8bg
JMzSDX4C7MoTjMAvoUOie+4yFKNwhQ7KeOgfhN/hwtHGbfKzEx3+eYJLoT4QFCsEmUKEWK714tNy
39QKqy7mBrL/OiDTH6tsnTzXW7IoIXXzpYdHYfq9g8d3p1H9uw8TjHkn2m6fTxLGK7F325r1II3J
fFmo9NghRrVtVex4f/MLx69WmVcJlqc012TZou7g6z1yX3mJhpU1hY34/zH3JcuR49iWv1KWe+YD
ARJD28takHSXu2sOKRTDhqZQKMAJnAASJH+rP6F/rI9H5avKUFVmdtWqzdLSLEyS050OAveeewYD
ud/QIcC41W0qeD/z64pMpcxIyTxDiDuyoNtFGplJA9fkZBk0IuhBy626QmfIpJ5zkQJWW3SHdza0
IzLYKRcQG83lRR4J9Bo4gLiZTvi2uqJMRol2IFFh0JhsMi39PDjDM79ui3iZym1l+37s4vpmGxGk
+1QMVIgb5nLGrra8kJPOkEwNr8+98lMIG42Ni6m5hqxH4vvqy7LHm9NkU3raE1hho4Q3pNvqw8rZ
4r8M0pSdTrsZE4SjgEJWPYaLgIMlApMjxM9pGZy9Q5upaZEmTpoN3FbYLolpnnYrvsuuO9IY6Cs9
8rqViOHktdrzumjTji/ejEA91sDO53ZktpdksvXOjzjYbninp+pxWahGWPU4dXTaVyy2S9rpIqKw
Fi7WJgN0VchP0rG2u1TLBmyviMm0jInvHSZAiZKxoCi7nWOMpSpmrLoPaznyPVx56uWypT7EKIQ4
GPJt4Ca4WUOSR1bLHXiuHM58pJm+0CaA0GqcRdQ/iNiEMityG1dfAG9JZHWDZ9fNma3izt7UE9H8
EZy+weyrVUBbpjrSxactDmh9FRa+3r6WbYP82iwagy66GfDQIlq2L1Z67E1YDR+KwEhCcSbWmseJ
MJHqb4hzdfglqvJcrkmuldEX3s9zfCJjGXUfK8/XOEVQAoGFgfYsVPADj3nzkjuvkVJeD7X8EjM+
9B9gSbAVKUaSKHggkujWa6hfrMQfd0H00lXjvB0N7df1sd5IiBzTAk/SSxVhmR90Tbcbp4jeEzrI
6laOk+A7Isu+eDfUxbLdeagjKELWKcwmZHa2r+ZH613bfqsx7isuKz6w9aLrqia/GKgKx8tpUIKm
VcQi+klyGqmvoa/zG/gOBCfMHrcX6EJMUvlYZxquUkG2lJv0JwSPzNsBjlPsY6PKSGV9AwHrvViL
pr0JdV6GR9+V07oLhqJaDmodCb8QfKnJB8LzOn9XDEr3ab+6AEaaFVEWChTDkf44bzYery3ZHDmy
nvfNe6S95N3tFCtR7ElRdyJzSzVj7/SxHIs9aPHheD2omb80MJJo0xzQnr8tFjJiKym6xe943LlR
ZwQjzvmyruCKvc/11EObEohZPxbSquho+r7niAUPRv6lKFTVp7q1tasS2YY5QWBVxJajbYx1mfOU
BJmzLQ2Tttl8/4k5hXeQxUSH8MBc8C7KQNsxqZbAtrv27OOUwAVxq28GDzXjLu5H/5mS1XNk8ukW
Zq7ID+HXqLH1a45HWKRVU1CTcuPj7sM6INQTrljGwCcvYfW2lUfvIH5+XBFqOOZJMTixYL/fet91
SeVQ2/kEY5LZvvhpZvETcltGHAg1LI7Uuwavcv4iezeNu1hxjMd3racmTiDpbeOLBjGu9W6eNWvW
RIdObpd+sRrA9II4MnUg+YrGAvLHojhaRPMFyTaWZfDA43qkWRHxKcgsmUOViXXbqqeRbKw6zG7z
6mIyXZBng6fIvWdIfLsjoa3Kh3OG9lonZdM4tUfUgHYnVaPtvVkBXcl9VJc471yexwNY8FGxXBlN
KuRQb2Po0qgfRQA5ymjz0kNyudnwnSO1gcamjZy7Kxci6KEDz6C66WCPWA7JvEZIXYIZfTL4UYXH
kCnrbmM7BO0zLRfZXPGGWayxtjBN8ZU1csNKMPD5s7tOy3Le45Mt1S42dWTf83ou8pPVZcWO0Ebz
5noaKYLakHtPGp4hX4vlrxv8tWGEb4sqPtiu1BrMb8iXsEYkzLdOReXW/tBXhoFRjWTlmexsj6jM
ZHZrSx9wTfk0h4VbPjdIGoDVgKJFF6UDPDt1GmB/ytMl75eHinLHDlL1UOrFbQuGs5lHGaRrPznk
EI6dX6ALmkWYYgolizu83Ti+Xfyqy0PQ0gjjxjKvg+nRmK1rT1A4FBuqonZbXnBq2LaGsS4h4f15
vMdIyopBbNcbUZGx2Im3NT/KCl893Ik5UuquPDbk4RaRKXY8Elcod1gcV/H55F4KGElo3EZrE6fw
lBOYHOpt0ulQ+nW9Z2ppVIL0O8n3IjLY35Ka+Wq8JS6Uw/M22j6qksbNS3xcI0aWmwirv/hY2QW5
RfiQrMtva0w8/DtZ4yaeNlqNS9ayKXYHnP9Br3FzqZl3fhPCaxRPrtvwZY563s++Dsx7Ea7O3M24
Z/NpqMAlvq3msijTqCo6+3HpBY0/GSpWaZJlhrt5jzvFGv21hdEuuUPUQaSeu4ir+vPQDDVFUw4X
TZaailbiYISzK+q3gkjeJUMwrTgKmwXHB6o9+AzzIJ5FZuHs0a0gdorgC6II1iglONSr4zYN9aOY
sL53NfENT8tlw1jNiDb6EFOQaVK2yrxKAWBEAjGanZguaCNiPidsIWa46YuhgE49hOcrmo+q6a6Z
6X3QJBz60eeqG9yyj8Mymm/DlowwbcZwXj1GsvXFfm4Qr3Q30IJ9lBbRQJmNcuBHsgwcv0GEdY6m
Y6w8vcXQkrXvmlrY7TKs2qHDhhnh2YBoAOxGeVHDeXe8zk2j+iWVUaTvVtClgnThpZnf2c0PUNFD
LE19Cu/LvE6FCsv+trYAJpPC6GbYsRVi7GYPgW24kzlr22wkOcU3URZNeB1N/Tn+l9tz8SPBxy10
quQc08xMAwkRzL0t64dKNrDaSjYDyd9jD2kue9KWd1djO6HiSgtdBWlYwUpwTbG7z4nwnLkPdIKb
xUFz3+O8FwtBmc6g+u5dsrIocMcSb4HcT13rREpjPmT1WkztRb3gUf8Uk9HPeyrqJkSczQifvDAq
mcxYA055Ylm47RUOI++SMc4rezOBB6fa1HAjmqva5uutXM+pudu4sUsrZU12ErFHC45RlBzZuEXY
9n0zB/pY8zZ2j1OTh/O7dpzCFLOMgX5em9zPae6L6IByDVGrNTRGHYapybhUxaFwPfxSIojxcdiy
dNuc6pMOCVo8cyOhB4164IM3gl1q+G+ZhKtqsGkRUq5h9ItOreuiip+k1+vXCKKu6pri0TEXW2U3
dT0EdLwjHr7AaIGYu9Jc0g21UxiNd3PQg+vtFpFyeA9cY+4ChT8Sbxks7KHhvV5HSd93PtC7mla8
ToxZ3OVcN+pWe8QuZDWWcRovk09pkZeHKIrU1cT1etLh0nxe9Vw9KNaMaUn4fROP5n1cqVYlmvQW
XKWpqeshWUipvE00qt11vyJycD3wmeonHi79yVWrVBmWM0/NNm3Lvh2r+LSCixq994EUD7rxDF7+
6KlFcMiNmH2T5Fi5Et4Ka0G+li5f3fs45nxN5tIsEvzfcPZrVp5NJI7Numzw2pFjuPaIYx4GS9HH
lKyrMs3nMDjNYQQpM0TxnpzGIszVjQ0W6/YzzCHI08YbylO1RrO7nKI+1p9RuZphFzsa0ENf9mV0
VS1zg4Rg3c4N2vF+lE9sanpyO7CJ9Tu4b6wtfCwsL45dMKvmU1AggLpK47WMy4zYqnDJFJcoRZWb
RJmODWoUn+QsYKxJ1nidypdFxmy4mpdu3r4gycyjHCqcjLG6GzxbcZ9UkFNVO1gv5fRilE1Z3S8h
AKNd10bM7J3AvpOho9HiOJxZxbtBGMpuITmq4kuQrlmYhWqJ1TGEqGz5VoLBb24n62RP0lXpuTjZ
wTLCE/jESIwxt4o26z1aY0HRBYN/u10C2LHYF4pW+PC6N3gkH2o0q/5THdfqGHVgQTBrvPgUWlYH
nw0GoWiTly5GciYmF0WK1YFiKcmnGbu7Haclm40e5QcOIwj3JD329o/WDopWWSyGAOdV3sbB/MD9
VgGUCSgVLHEuH02qctbQG7vJZf0WwSOi+TqW0PrtZIX4yXdrUywKLhVxN94hGDyul107wxL4QpUB
7e44njLsiISNg8T2VCwCCHPRAgM6VIwU/sDqoiYmi7YRJUDScM41sgM69B+o+KohXef+XIsg+8f5
+8qNo/YXqtb1+NTYoJv3XRU4dbRWTTG+sU35MRtos8yfaxVDs8+LWtnPztcDkCxNTJCqegovy0Hn
PB0wsHZXa1VFGl+JKKHxtBjNpGM/DyhKBw6XoKdpi5SEvcOQX3WaAp3KF/luYHQF2uPibetv16Zp
khEZrwkkc3piCKWTVbdfvYzXVCMWdzpuzKJBK9QEpMn5LugTNzlv70XoRfFtRh6O3G01IUXG/flc
TbRFMMlh4yb+siJdsawS1gUqPyHDO+JRaputClCPriS4WDas4Auc+KE4OWz21bPayiLDGR/ltx21
464Mhm0CbSbIgyPqW+ZSAvDZJoF0Q57Ck4u9Z7MDaXH2he6PqjifGLhbLoQlcNeVKU6k3jzFmPuQ
fVUUrcv6IC79bl6gfkHTFwCA3EQRljey8gQNc7nWNxAPTMcmL3mLJzKfTh0B0HGtqHb0OOWu+SxR
rPibtvb25AbRNkUm13VJ4xgbB6AYnX+GV0pVZtpg7yyrsb52jqCA22Be44+NkEXabyvCbCAZIodS
jKy5HhyzzfWYT/Zy6vuueqbjIutdJ+vxEU0n25mAQWiE98Plcd0EUuyaJfJPMRxsXkfKCcLs4dlS
YhGjzkgaL8yeIap8SgeU910qwV2ZkacoF4wEsG/adBjGJW0mdIwobHq1pJBJrToJCyzeYa1pk/Zg
V0F5AFMaet2p1gFeccGmzEn4OS4+Ln4etqstWtbqPbxhOnpleDmVNnVs7svLToJ7Bd+9ZckIrwCA
5nN0S5F7mc2dWCq4XuSIXG5xzov7sGBoXnOL1ijhyEs8bVUeLOCkDs2W1ZhTxzrJHZRnL3mLPJcj
rVE6JzmcReRr5wBC4MxCzY88x4WAVLQ5bG/XgVSde8BEi45XHmr+5nb0yBm9iSaYLKVSjr2/NRg4
fom2NoB7kY5d8aHoNARptev7Blw7Ez0aqlyZIHW3SHyNHBJ0zMhbxN439x+KEj0iEDm7r+20hgn2
iCUvkw3IXZzVghdFc7l6gTYzgYYr/IwCu2Vph0Z0vl17vfl70g+B+OjzoZ1up7lU5UkWSptyZ6a8
Lo+zLpawwH5L42+1RzX5uV61R4G9qR5O1HU3bO+BsxpwemY05GZJFpzl42GprMeTTYcnygq2xxwl
vITFAA4SGcNGPGk9n8R7PA++2anCFXDXkWG7XHk5tfUnb9DAJuMIjO06DChvX/tKqTqru3ykjwHd
zHyzEnQlN3mHFLV7CQCKfm+7p5veMtZ+i1urxGEJdUPSKIIZ9RUOMo3DWi8x9VnOxSL7FDlUoNam
Wwg62MMM5yBy4nBBIpdYWKI+TZxFPWLxyNJeqx5wVMJ75uEl3hfjK4lZWdzQLW/BsMtJ3R5g6h7Q
O2gKBe9SJCRtHrORdu33nsE9bg/iTW9SgMfx9KX1xgYID9ycPAYNusaPpDEDSneO+i4LR9VXEGqi
zjQ3E2CSOoX2wNkpgWFOSC8JpzFq6NgF7aEEB2H+4umqLD4Vz92F16X02Rj3fb1rGJNDRpHW4upk
GM1a7FH0Nuoyj2AeBmJic47OQpJYl1VFqZZT7kBaT6Hy0SrO4CNALDzHc4NZL8aEnT7xeWEbtmbX
Rwfskx0m2QOOsARwU1gnEFNuVTaYdmr20TKFw6so47oJUCKFkWPIgoXTzLe+Ng20TjWmR86ms8Fx
GKVBM6oLTnu6Lsc6lEw+wU/ZuKvzmlt6fPAyqqK0ChfW3caibJYPAT6NCpIidKyb9menZ9Tds9zm
6GY6NwqXedDVC84YcElhvrTmWt+uJrSoycaJcTKjJ0NrLlJAyjGKcmKNal/KFVs2qEarMOR1dHMw
7CcYv6IuxGMO2BxJLt14sqqb5G1cVLPGiSir7WtdAHT9XFW+q/eRjtrA4+72rEVOMR/L+whVDY4G
qkQU73ts7cNr0Uexl4mDffp640U0yccQMESJaBTAnA5jkmiqn/pg6oK7TgPXvp/P9Thk66tsaCrm
AZ6/kJT1Y3MsDOB9LJKoZ/tRoL7jO2QMTsMl1HE69ukGqLxDQV+OohQZSFxOXvoegPkVigjJr+op
iuxD21T1eBKa+e4YTMgR/4ypS05SjLM4BC+dCaakEdQHVx2Bg819MNmp/BhsyOxLFQqAdrdORo43
pXUQgZiYiPlxa8CwSiWxwLJL1rQwSBl14F4kt33+yLwtUtrC+7+at1OwIdp6RL/UFc3R95qtCcqM
CmCFWNx0WDFYYocRYKK/aGq+kSeAJ3F8KmsMPNKeGAzHd9DaklGez/ANLfwZOAj2w0jplDJuqiDB
M3fNe7tGGKnE8EjYkxC042FfBiFgbd4CyV6TBvFjMlmHpY+zsRBxdHDLpLZDHy0BaWF3Rv2kAF1o
5Ih1kwqrqzgcrX2KLRzHX4WOJnNFAAGKfRMXk3rwHgh01mhZaSj3QK28K9u24Ze5btr6wUvcmMuV
ytqeyIS4mesZ75Ui7Xvd4rtqEkaflgpzxPeoZ8t8TsnE13LIqk4aoHMR/MtKkk54mPsghQEEX/sM
4w4h1b4GsfVs7ys+wX+P2DBVCvaNZmeAeNvpKIwfcWOdqPrxbhlx0zAawkpA4DcVan1guO0QHqm4
qLf3AInzZT/jSd6rbRNX6BV4cEmDXGGyxQmc3eh5WiHpBak47y/qSgzx1dZ0UCWHdO3cJ19OCs4F
9QT/iL1DiPNaJKHnscAoh4KQRAYr55Sjf7OfzRxJetfBhMPS/dkGNUTrtsQIPpfjpuYqVcb7OlvN
eE5bc5bfxGMetccIKld/GNp+Ypme1769ohYuK0CCCMZK3TqKaV8CqwyTwIZhsMcoxpVZI7VCdd0P
thcJZ6Zkz4tAwvplvulqeQe7gsgBYizycfvK2pjpL33dkeZIGOR5RwJwa7iGon50jw3smov3XRtH
y1UYBXb9tg5x1V+tqw4scIyFyhQVDMBxwGgTIOTSWhDhBhddT8RYn7oVoZrHEW+hyqaN0joFb5xj
NBhFZ7bfLPcKRMubZkZq7nvia22vR7eF7UkgEg51AT5hDh2AcitS062Iqi9AMwKWVbEMegurURRi
qW2x2s0O2HsNcAAb6bmb8ed6RAXjzNI1CMIRD4scRkgJ+vh8B1WPrlwnZIzVrRVzE0CKX4ry63Q+
H7+KCdYC0FnH+jh0CqUIwX7XPLBxpA7Pno7N4JJeWiiO0UkjREkUpCQZo3EA6gnTQ35DC+H8Htso
fALnpi3nV1ct/XLVbcLEH1AM8GhJqqGaTusqtuWDFKafb3Fqa3awKFcSA8eTIUFQjj5jgv0y48zF
nOYOxbESJ1uAhX8DPNhADI5ogA0d/FCjOY8R6hjF7hliy0EmEN1Qv1t4XwOcGIfiHabBoc7mGYHF
7yqw/nAuIn8CvoZqlrl6Ej3Upn3aEsD280Wbj0PnkhJauCjpJMalLMWIb5xe0S9rYFToS4l7RlO2
lUHCHQbGVRJjl3WASpoOSogEBu691/sFkkYE57RLxItPUB+v05hMHgEvw4VBy1FWqR/gre1P6IeX
OMxGVmBinf0xm+RM3v0XM/S3fiMawONSBqPYdwh2bLISlOpr8KiGFMczQHUgzPJPRNe/wyt5G9w1
Dna1EWN8D230IB7c2uVT1muUNRC4ovJPCZTwDYqQZW3/RMj5O8SS72KO3xjBVqDKYPOg8Z5LxBM4
OHDsBiAof/KBfu/V3xBxeoSbWVGoGPNQ86Uewycv+/xPmLO/99pvSDioygbT6zzer0hASIpxPZbg
VfyHL/6GN+HC0LXdxOM9kJUdxgNlkofop/94Qf3eO3/DlMuXuXSxKvlek8BiC59z9HnY7P+jV39r
00LrnmHmjfuCzgA2pU4hcG/rHv74xX9nhb51aeFjaHy/VFguhVD0q21L41PCV4qIFUlNn/QTiKkH
UOzj/j9KKoNK8UcCXSG1F7CviPdIhow/RMNob6oQaMD3D/RfL8v/0q/d3d+eY/vX/8a/X7p+HUtd
uDf//OtjZ/Dff5//5u+/8+Nf/PXitbt5Nq/27S/98Dd43V+vmz275x/+sUOh49b76XVc373aqXHf
Xx/v8Pyb/68//Mvr91d5XPvXX356AUrnzq8G4632p19/dPz6y09nadd//fblf/3Z+f3/8lPWmbIt
X57f/sXrs3W//BTw8GcaESJVFHIQ/dSZ2ORf/+dHSG2VUMQTwQSDHO2nv7TIVyx++SmMf+ZMSqkw
sYDnbBjhsbHd9OuPKCw8sP1zEUmoddRP//Pefvhy/vFl/aWdzF1Xts7+8tN35vQ/9uI4VmEcwrMD
kmSO7p2/JX+FMEgtXBminXOG7LdKknRpInAD8qBZytTA3AcGp6A9WEzYVqDfhW5sFoc5z4baIN3B
OyJf67Y6RXC6GVIMaO7QctOLyXKMkJSh7TdQFsiUqBq88yReBAppqjDQnoywlyUP1iEtKh1djdJP
V6AirB/6jnZ0V0SzeeJTSN+3A8Jjp67eTtBRL5f5chYLjv04lumArnW3FNtNH7ph+huZ799ay9fl
C4gx3Tf3dqX+sLhvZ7Rt0/j6l+vn3v5lP7Vfnx2W0du/+f9wdYdn0uXvL+/Tc/9//vcPj8P3P/jb
6g5j9rOSETvLq/+2qPHDnxU4IJAukDDGvf/7ko7in+ERSBDzIhHUhX7/H0uakp+jM4CtCKyRUVhA
q/nvLOnvhNp/rGmB11cSmyYeHjjpQBX2ZqNrISyd1rlu7xQBriGDDsyRGpUTXDuXfbeEW4rODyio
8+9h1XyDDNh8vRg/RWWXNTGHAUl3NZFn3gwJaGtnY08Yp4DUYPmpNuV+vzXbzQK3aAsALS/vFc0P
fhU+o6RG57wEJuutWUCDiXMICcCky41H8kdcPWPOFSACJCh3XoPvFkUEuK4xcQoDDjA7VMHSJs11
2Xzc1gLRUhX9ivQ9A6LbyBOpb612l2XVvbhtJHuzYga7MQHriP6BostJJzwxqRsVg4iPfpDd+hJR
Ex1ULYqboCmane3m5gMsNM01s+F0qBCEW99Vd1yqg1P6ajNXOhozjAiPasOgTL8L0HldCI/Sth3D
JiP1Euw2rT9iIrolrgfEbl5UV2DOeWINMG/M11WqGEDpAf0I8I7oZarbHnqQGEMH68FrYGubgm+Q
5DlELkffBkEWCIBgvgRn0vOsG9Bu0hfw+ip0bfC/AhS5sCqBxziG37YLDy1m5xPOY/atD8bxFkwA
UJgCFn0MxuDZwGkXw+062kWWhCkaqQpG0+YrdPp5YnVOMbNiXbJGm76gZAnTKJ/HFJkywT7fupd5
WmS26U6heKvsya5Dky18wG4DWCXrJYd5TkvKa+Ot33m4RWYgR9E0n+3wCFC4up2kFcgEioDyBnNx
BeWjzEJXf9SDt5kImi+wrDBJjTH63s05YIq5mvZbPjcfeaRCHGyhuekslu3UD5+beQXyvrZVFoJW
f8X8ItBkd19wXoTptIpPbQOXACQRARnE7GhXMTBThZuKPW3iB3x5ZQqGgT65CK2tGPhyEErcw60J
7VLf5Lsh6kg6x2v3kNdCXyy1eh8zAqjJOFhvVmAtafSomfQYCWyw5bkjLpd7W6zRZRt5/Yn5WOwc
KB/Z0KLQS9HEbRkxU/mMMSrIBPN5kU91dCmGlqONb2TCWlLtkCkJpyULeiwESA3ugeUpuiSW2AHG
qOhHoqu8MvDIWMYlgVy0T8oenZgFYTbpggnzMC3mXVkNbQw8d5i/wU1vvjaceUD5m6C72ufdLrTE
J1Lsy3APmoafk7De8gyQfnEb4IvclfWIEUcQgHdXYnZRbxibUhWIvQ0EntcwAl1ScDBCkXALAvzM
Dk2+ydRFICCFYz18bIoQ8TXhptKJIMcO2eDjZWiXcccr4NEJQD+a4bj3adeNQLrqiCQt35rdXCwu
rWD/nsmymY4FpTZFgwiUe8r1zumOHRc1tmkw92G6MpOnSOGLknoG0CP0/L5FulpazuyJB744Q33r
KZLYxcaFf6gdDS+WLhQpuuhvItI2c7OH8T0IFAmoI7fQNgRphLj6nQIh8qY4q5WjVvtMa9+kw6aq
XYiQwaQs+XnMFkh41nfDddM1MApS1ZrFE6YcZbiYHZ1zUCkUnZIib8pT27V4ToQ3yaj1BlYpdKHT
gOe3xbQvWTWmMNyUz/48naqBrp00Pm5SB+O6l2RsDzRv5qOZtk8S5BFQDRWYePMGU59lrPGNgpgn
kZqwG3srDjOF9+tQYUD7m8Pt1/rot/XQ2Yrh7dGByopTjtMrBFH/xxo5aPt6AMuivROKXRo1ZTGe
BNLLTIHlk3Pt0i7M/6Sn+27++sNFUYZBwEYVj0JG2duL1r6vybAs4V3UAf0YqhTTOGwRX53HnQGz
y9gHwnZS3DM8T6z493JGcVzGXKnwzHUPAYGLt04JdU/6KcxzcledgeikwkL845v6oyQTF+DQHnMM
KDhDYSDfOoNgPKiw6gS7G+vqc1BWHwcWgQ7u2MUfX+dHXOH7dVDIhgCGYcCCy7zx2RgaUwlYjsR3
LQKx1jnzx35psqL4tzr875eRisN9HgRtfLS3biF52ObdACHS3UxyuLO8kOJPdFn/4n799gLf0zd+
AyWsRnV0oLiAZddg9FTRfWXQf/y9iPsX6/xcAv2w5JD8TQkWOgh3FA3lm1vlKeWBg13Q3YSwo2K+
jDafLNE9ib71xcsfX+rH5vz77VIRvv6ICwGbjLfBbbhdDenKUN0N7OTbvfr3vN3Orx+idTqXoeiL
IvFWuUVzTKAsMr/uAnDGtgyFxh+//3++VZjEKJSuCm4XPD53ab91Y+9DTsNgq7t78EiM26szufiC
9SloZH98oX/+2kMVK8RThPg0MXnrlFDh+QGpca7upQJDJ7DQaqyfRi+//PFl/vkpQewvnhOOozyM
8P8fP49QU1kaVpT31L1j25PWSFyaXorhz+xP3963SMQ0DkOOrySMJfgOP15HM9RTHoKcu6K/bprb
edqLJVnz1AZ/YkXy9r7hQnEEVjdaZYwf+FsR2QoaXrhKXd6JxqS0eQ7Khzr6sz36DCX99oHBRRSn
EP0JIvHEvEUU52iEZa8E7xC+lgmZpmTFfqnuy+aqJfPJiCmVcZVW+f+l7Lx268aWLfpFBBgW0yvT
TtJWsCzLfiEsWeZiXMzp6+/Y5770cQPdOAa6HxpuaQdysWrWnKNe//nL+vPmEa5z65Y4QLl1hPnn
NSEbRKLSEcVjF07pZ6P92/PuPyHb/35f1JUIELw5oH7mn2DynAU52y6L4nHNCNyM86zuoekZ1BJu
G5p6OsX1bYADAEiP8S+OpG1064c5cYCPmnozseYFhE5UaHaF/VQ39XzadOdzhSXymCu/xog5ugcw
/W5ssDsInAslxCB3gqc8abPAyymQ8SeWQVt6Vjz4dvrgzcYYgJfYE6dO7aMy7eVfJLC/XzK3dy1M
y8SNL+w/MVslASyvxWH0qPSj3519dTXKx//5m+NXcM96puGa/p/wjUr5vbU4WfHY3Nl0NP8mSv55
F3Nh2EzLuK38W7/9Z96+RWz2bYMPWRX30vqtTb9vPsht/N/wTK4nXJeWXeimEA4C1p+o5KEuVukv
3fRI+irwXpgC/8vx+vcr/L9/we2N/uVhxzxOq4zbL1j1oN+C9t92y3O4mX+7d3kq6LbJH8PiUYTy
8NdfUThWoWda5z64JRPbqmFzAX7a/DiaRE7UCvi0oqZ/MwvGxjiaxGFh2qMHpvRTLt/FDRoDeylt
dTZ3c7wWyMw7ZOqkzeWHPVjOo5/601nit08TZzG/63qBR2ul2IrA/olTr2YmU/SqSAuLedXzYg2H
CeoVilcXZYPtXYgcuDglp0GZJ1uvlpgVIMt1VmP9Iv28PWzLWmUhdqLfa7fijW2Az51dqyXyaM+0
+IW3Jj0e+hBbeBllWv+VkNUsg6Ee2Do6U8tj9FT7ci53USV4FVuqdzmS3Gu/t6tvH2aifUy7fX6C
ufrXXJc1wEUENkX6fAt0DllSIWP6zSLogD/9tqTSFfJ+qDqEFWtWDx44nme31BVoqMH7wSodwmfE
FMmue3v3VXRrdy9F7ZxdJ+vjaYCHVjbAQHNTivecb/XssdMDwx08Vbvy3F9o30u4EgeOsnbR4xXJ
JNw8I4stx9NPnkdDouEqSHpv+6hzJl5DM393CTtEopzG2L+ZW6tNdoc+Z+5uZvJZN9u3TBJNsIbV
SQqowuGCT+SSDRkxnW4useJaDPhUV/FJpaK91wetiUdn7sLVg5FPb0b0p5b+varEfu3yuUlGuyvQ
MnteZr91xy5rWZOYuyP9qUAezfrpqOYSGjguH6yWYzbh4Sd242OKue9EWZ26ykRH8CrvyWBjjUMY
yCyOezO+GqPeh2wzLZPBIoxianoXZJ03ntjJ41+MahJ3Rr/od72z2EFZ2fuZks4/2KnME2euWtQo
3aM397Ui0YbWE5/FZN/TWm5Y2HUyEXqpnh2hCy6ZSXy6NKwilre54lDvb6xLTk+r1y/nzbYEIcWB
sMbs78/K8rsLCcfldzZ573PNWnhwV04y+Jz3hG9XLIit9jCO2/5ULnYZepkjj5BBy9hTq/XgOavB
d+paD8grzqlwByuRyqH1cFmJ4mSdFTU2/xsO9Vd/JWRBzm/GKbPKxDLc+rfvWWbQ2kuBPO0uMeFb
50L75J12o6/OJU42ttFt7alh3yP4BOhvzohBZijEfLrldJ5ZlFLnoRSD9dRj0ML64GEH0WxyVOmc
Yi3M2rjaIXX6rkdKrhywiW72FN6Qaj0J5LixSGKNoh2Ok040w8g0AoRaUR9Q+rJPxtg9/lBLknWt
t8AtJxCXeffT20Yvbmz9STl7E9l4BE4ym9RVIxNyKoWcYy/bbNJynn+iC93u+t2gy20N68ScJuMv
O3pkqHGP9t7JA2ebliIQO/nKxnIxBkOPuvid2webMRWJkUHZUT22bdWiX7SqDgunNtCHtvzcDcKJ
pnQ7k9Rrip+18xXF5EpLkIVpmqs7h4LqrrRapCqWoiQZ32DgAfgvmhdvsSMieHG2Frf+fsnj2Sp/
UR59GS1n1DgxlfhhZmsfucP8lcQjnpgmNU7YNQlKAwp/wA6bHnPMRYHBnPZsE1mJHeYQpx7d9lgr
tqRiEx/vp63db3N9FS0VQxRc0Cx81sZqfurb6QPXVR4t6eg9ogAhUoleRK3Fsp58cKz7TVuLkzUq
PRDWVBynSvPjpSLKq6euDL2mn6PKsX2JXX6FQFJv9vOqSg3XwnS/Zbpz6kdOMmPU9J9kCYYLdmt4
nByzLFglPkN1S/RObtyns4/33enquKrqNjHrTCU6ClvAmk71aCzIcrguqmPjNM79PNt7Irvu1160
/p1faIQncx2FIffLQBnKP08qfZtsn9CF/n1pMD87eesFpM3zxJ6NjMl982HO+hTuptjDZfQ4LMuq
fF+3ejiusA2ejG6ZP3dMGDK0JnHb1jrNL3PbFReOxe40Dml5dVujfcgUvdJSFvlh8/NnY3LbuN2r
NaQ4+mIvxnxkTQWzeuz7J/QiPRxu0u0kC//A+pQ11hqVJ5O1FQSacR0sGp8rdh3/e741fayKrD6R
m2uPwlmz78Y6urGjSqz/5lQ8Lg7+jLxNu9AC7BnsdjaR4JvrcG1FTtbOlFrIhuguaLTWfVlaJwsr
lQ7Hwbw9BlPOu9DGOBRWmPnejK20zSD3tIXjnudDsI3Qz4nOJpXeO0f2U5RffEV0J7CrLUcOTPXz
3q36daweFVJUgZrrLh9D7eqEadF8+qITB0Tf546AdYK1fE4M3LHMlpfPRhFfWMjLnfuiVuSPDP0e
r+TEedYRbGI3UjgW8pOgFJe4c8vWpY1+1GRDkEircVnZWv64utY7fNrslzkvWmQN6fDguYV6J/Fi
F4F0tDzSzLW9uoVlcnzb1aG25uGEocYINWMpLqun89FN1BGTKj4mFmpbcT8Ylh2RjS2fpMeCBdyw
RXbAvZGbAU/yLtJBhB5qsyA75c9iDhrCs4mixrgqSoXYbawqJBXRBZ3fuwfQvEWi1/IDLW8LxNqZ
50IjyNMr416p7F3nTZCNGlCzN9Ts5raIsmbK1wy3cKylvmB3lyT0Kp7hDfO60E6d8alxJwm9wNav
Rj5WFw8fBsFke/MYrdd+oBPDwm9cj+KsSZKcw+piU0xh93LND09rhV0lS9lqQj6L5Zx424iREi4Z
Jn0ILZbax66a87eFLuNU36Rc1Ut+tG3+0Lcxw+KqSFAzcogJgRiYVjdiNbNcom4m4ToPxe9CpP1P
aRufy+2fxe4jLpzxLAcW/IQ91ut7O1t+Fg4jIbCAGBc9szqufVd9Mtwi1kXAKkBp+yD491MtlvZz
pktOJgGXUCt18+W2NQU8P3swAkSF/lqU8PWbdF6iyrey4yxYReKO3hLmuP7DJW+HMPc2LRzIfcdk
ZavI6xvKjWHeHqdK/5kR8VuYyfbvhrV/CrvRToh5/RgILEi4XNz8smK6iB3CneHizO9W5fKe9YXD
YyTBHuKj4pGpzcsVCLkdWMRzos2c1ybSWuUdSEs/EBm5WsyRRl3EvXjtszd8bXEOaSHQFjcLllms
D8SVnCid2t9avX/2mjai7g74ugyLXAeI0guVh0pqptB0z44ZbGqZogH7HExZF++G08+hgJMb226h
3Re0PFHH/tcjdXF5rzh5rozTGnzg6LGAHkh4KD1VobY53XdmCjqlFW7JA7Sq5TDDS4loCLKoLtIt
mcg4nCzLNkLsej8ao6yOcBzLcMIve7ZKa4JMX/vnbnR0npwZH5sJxcPKNy+pVns/iD1lIxXLWpO8
cj6s4uY80zGyeMXkXFS62AfD7uRXgHxz0FoU8CVUxxP5IFR9BmGBs/v+ndTca+9Xe6iaXXvNqk3E
E2Oc1xy6Nrcq88yORy3aecGqizNRVgy75ebw0tb1TOKC8EInvOfNQ8Y3LW1FUlnBPYjxowEUQnx2
F/d5JX46BuVXXhtrcAuKk9Flzc0x96opoFRS0d6KNiKJhRezmexjVjvjO5u20ysOwu5Obi1ZuLo1
nntBUWtw9vPQlSeSTE9ccSLSB997YERfPlYDdayzqq+r7LlsBpzyYOv7U9Nb31pvhOct6zXu0+YX
Lr8xdnwS1+Rt8oN3wwkE/SAnnBVie6g6dgO6YqgCvc3nWC7pdjIUmd+wApHxio2LgKMw6GWY8fSo
Ryq9SBOKAffZRELBmllaMPfpo1PNy/2c2dk9B912nLuKSJ1dgP/rSAhQGarEaHMW2mYYcTn10/E+
7wiYWn3rnEqCjhjl9aZxA0FG/3kYLPujbsoirlsWCzDEnF5uSGGemt18wPjgvSiuldhjDXEWCrud
+BJN+6QGHds5LdMZAIN9GAZuww6b+tnQvV+EaJy4axj4El2SPGKkjMDVZAlVgh03uIqDVJDxEyL3
o203j+neA9nNFSCAUbX3gDG4Yx2Ym9twrcwx3FI5M/rr8mTttvcSJScoinY7Ekf8tGtvv/cHrv1R
Sf8kc1tet9UmPD83deD21JKWmLVE1s0NYGxmodkOZsSIS5JKKcz9ywp94iFNZ6Zc++Yv0Ywp8zgB
ZPiw9nVMLPY+HbodhoHdpsWx2oz5PW8snNC6ymKz1KdjVzXbo2fJ7bWAMnTudryEQtuLwAc4dE/+
CU/qJjCUb7P/Vjld8RWLKHkcd1yXSGoamzVovg6M3d04961nW24qYyC7sik6tctny2iPhNbRjgw2
CXP/0oapA6WbPNueVUOrY9MzfWH6NjMKSzg/m4NtDUvUDMSrrSZH41q0jb0oUxeMBAyTVt+/0I45
DLyxcPLJsWAlpcQ7bimTyj03lp+E252buXR42BtcmZaxFUR46Zd1I/vIOv8L010tgCwzBCmLyo6V
Vdj3s9sVzw7X0glbbnYQA88vCtXiylKJ9drttmBP9fo9HxgcNlSXsZzM7eA7fRvvbOeIifTLELwQ
BWE5kbuxK+eM83mIcofCFIiQhWHXYIFqW58WbuODo+1etORGnfScmbhLxVNuZMtJeqBqqmrpL46+
lsk8GLge5GzeudgBCNxl8qoap39qzMo6G01D3tcBemsqx4iqoWqOfcv31xUrlACZs4C6cViBvCOm
kR5S/vdW5p+a0odAtbZ9rDXSMSUxJBYbz2FliG8OtoVjB4sj0IkCXkzyLjSf/ivtFvP9mUpqHqUf
m8MMkGjvjCidiSjuqSVic6dqv+0SORWm1obCnDgkPIuTIOdzaURuRMoVsL4zQ2fs42BN2F8w3lKX
2Tyrs35f7gt/RoQcbP+Mb9f5KqAhHeyMJVo57JtQdGo5kkVrw4Lo+GEljxmku9bG3qTZX9exxmqb
7xlIIuMXloMybH1f3NVF9b6ldn+aWb0WWnu6PmCqXA96uXxO7uRft1bDWM+QgTNSrVDNMD7LnsNe
akVzUZbrH4koLDEwfhkOm8v+0bSgn5LCO8+TK95AgsAgzk37u+lPBOXKtH7mg8v4yNfyo1u122VR
/xCztXJeWVfuE+cOHG8J00sfY5NAA+l4qw0m5VhRr+hPZQsVgiW2sIoUieDJo5HrMAXQl+aQcW+c
iGyeKmbGHDHmQhO9jhqTY3cnK0KONXDm8TMF20SMenLgeHA9CC/z4mHyp0u6TNnRN0gmTplTnFW2
lImXs7qTMYOmjOGkd4155MYI80Wc8AjYD1ZZ1i+at7OOdmxfS79PY9GAXmjT3cF/kxcJu3x4B0aF
AG+rJXa1QZzawngTMkMxoIRLCPaRzm9LPNpggcK11Jf7FmWTJ5X5Vva9FutFPTButpYDKr+ZoF+j
qbvKXA/IYVAkVCP5UOmWT4te3g5YjZ2URknGcMQ7AjC4Ad1wq1SlKG+FKlyBfcBasOj2LaHCAa5M
HXkQGJJtZtrJVdNva7AHHPRTGfWVO8SDsetB6ZGPL2dRPquCGsol4HqQGP5P2rINh0EtzbGeVHZ0
Orz5s/D7uPbn8Z63gK94FdU9qwONuzVdx59FYXzHKTCG3jpCGhHNFhGmIxkqSO900hUHuGW07mm2
HVGx6N5zyQR/z+o7f5Dti8oK9cBs+LcyaJ6MDnu0M+N3Ghf8LL4omiOv0w9rcndQ4Eo+hUX1V7Ml
9Gy7/vCY90N5WcT07vKH4w0FpTLz8oE+BrD/7GXXfNtLCiKgFKcOYlpCjsk/lu2gLiSQ4POMOKlk
yseNs744u2btvvmZbv4cd2uLSVpOwT5suG87y4V8wo1ZyNblwCYpfZdmaRa2q42qxsEciHb+6hmF
GTZdAeypHwEQDFt9cvmUHhhWcB94RU+YpDOe2tHDKbMPOgVmmh8W4pyxZujYidPJT+bRw/OI5T5E
4mRn7z5NRyer5qTLve+dMMdDgy72yAauNfbzzkpWk2uXbIt8KOx8Pqh0NQ6QBHhU0dslLin8GDsF
yVwb1hplzxv7rtTRxH9DypxfQ6pPPmXCUCcLf8o9DhvCd9bSnfbVdLCKzFXijSu2JYntIW3z8pQC
zAiLwiujaTMFDo4c+JNgjqPqiYjhgrLQjLWRtBuyQ+O1/S8imfILmzOayOFCDRhl8yDNbyIy7eIS
ar2V7BKJYzlIrY14mOUhC04UPDMrWCB4sES7Mu/KuYKd5hqIABjHqeayprmQzDKTbDLeStnpYVak
t6zTOAX5srNJsNSgD0mYLbBEmsDB73Fn6uZ6diVLPFNaobh1VXtneuPAinHRHNSNqmMLR93vlb5E
o+uUmD1L41FidzouGc/1XWs+96ysTxy0U0I6ZoQNOm3nQoAMy0Yiq242Vge+yPQ4Z7de0R4gUMH4
erOq2YtqlzydtJz1jMFJnYEdmS8dK6X5wRkmKE/qCYnKd8RzHQVm14KMmEUALW3PAhgxN087j6ZJ
K43DJEoQKiC6gt6sWoTh/lUnlhZt9FPxthZpoDHEPmWWbzwvWx8MhlgCNkMuML8o2gxxw7l5/hbS
Ro5ofLTvFV3xt3o317vW0l4g8s3x4JKbazOWdXsp3qJMd+HJeAPC1N59iArtgLGxGy96ZwRNsfeP
N40/9Mk/7QH0mc9FjjXyk84I01JbEeZTmR1LSBZRJzrtW0rHcGf2aJM5W0oiymv9xoARSY9WR2Ll
UW+gYgnt3YMMHmhi8OM+B5c6G61zRciUSFh8ucLStntpsM1Km1kLCArAPa21O72QjMOamOvTZc11
cRisjF1IazOHZd8ButZJ1a7muAWWl7eRb5ldSOiBq8OZ8sui2M0017APCdz3b3mJB62vjP7L1DVE
8qbBA1dUldO9sk0tIkhthZqmzFfGMDPBGQrBoFFdxnihsZFLiSKnNQ4kXwXlWFWP4Le+9fNtCrDs
RB4lOyl3c+nvXB/hpPGW/lcJePMBckf3YCraWRATy8Hb89diT4GKgGEFf9845CfSFXMyiCc3chFx
48ak1BFTpr4K0ZgQG3Rv5Erxs2BNwZUsHrLbaCv92qz+z83YnUNXLAbCVEVZCJossklmXoxl37Fo
u90BJNCcLDT2IbKrHgzaViaW15R3a2F+SGhUGFVtMo7bLAlU52Aj1wA8SvvQA0L8PpVKu042Vda4
EiLSiZ4F3Djpo0XLSKdcGU8DWAEZ9i56GSICODfJHm6PqOllzJ3lim1qSHBM798GLt2HERKBpEn0
POyJ7bdubrBpGX37IhjmCYwFKQYK5hU8bCw7r356hW6ejFQuDw4FV8Byr/mYyl2L7CE3fnh+rf+m
Tfxul+lyZf6m/wAXWLwWjppIeqK1nh0IV4FpuvK5Q4s7sLn+RRg53FJ2nHCGeIlBGPHKhfdqDYrI
srFM9YsOfCAQElwMyaMdqCV8yUPFyi87UlvVAnuAp0ipw7VSF+A4p961H+gyf3EgTg+plRugIsdn
ZojyWPEkQNylbGBftQhmhTwG5QfMBECGyB97MuYFAA+GbEbU7U55Vw3mL33JqwvtJdOdLp0fej2n
J+1Ay8kBGTGVIg3abnnHfuLE0q7lAWzJTAqkMrS7jeFD5GG3jQaulMdiQUaYB3uml0YDMEROTVX0
1l2tb/NPY+e5XIrMfnedVGf6UM/rA2QTLW4taZ4NCzaRXmlYYzU06wFhtA9rIMKJsfn6771ejFD6
ZvVsllXxJe9k99UhxnZvlfV+oKogRz744/eRWb3p5nH1QzPW/agV43ySemfVwbKC6smLVPJ0yqf3
0ajECY15eaxYSQefarH8MydSFZZuL7/5edmerX0aLwvPxxB21i0z7mlkKpkIA044mmTaIHQWfkwz
1iNOaQXZNtVsoWpN6wKJbji0XjGGLevEqP9L91CD2QmnjFRZ5MMW+zoZXmEyOEOg7V0JUMNky9Do
jcaB1IQXKDIOEbgD71Pb5jFxVHp7RtNzmbd/NbnSgKco3q/F3Kwt2x+pNRpHoo6/WF65n5kQvq3+
/gpj5Jer6UjVk/SsKVw78JGU+bb66pHWVWrVxwOXKotANZzJyzoCydSRC147zRC/is7c8gjCg3eX
ltKifEC/UrlT89Avs7sBKvjTVu01863OPXtOsC3Tfe6Z7UFna+89r2kPurXAhm3WXRlqrodLqcQu
PezpQk/E9YLnosgsCF3luh1GvqKDk2bzd1lYxR0LedlNNTCiaQxsnHntVJHFjPCKyrEDqHPmDMQM
U0hCoKpmZudr35Sjwct3BhGix5Hiy1Sf5IyQk9lomCNKfY9EOsrY06S8pJgAz7rMsqNMUVCIQnd0
NC5svsVg7NKUXJHMQ57AXs7HtttoZERdPtOQYXrtxJysvrMcbYMqWqQmiBsh3KQe0yxR9bwzmucM
mKqdkDKgS/KuagdoZ6WYl02q/kxU4Zx5cMFKC1JtSXxlXlCWVssbQvdXWj8V2ve5azee5BLtzeoK
2m2//51r/g6BKBMmCjcgxrC/1WtWkwGdqPafpKj0X4jc+sjP2/ovM7SReJqyNSzZo5HIclzoHGrW
Xeiyvx/TigHUtpiR5mGFcwfXvrhQWkPhjGxz5QHFvDv/Ra9tRoB/cL3eirTBr/soJ9R9sJjRhHrL
1Ekft58spqHNrsHLMgv04TOQHcc1PE7b+2KwiaXvb0yjOfvCc0+8prcgAfpr+Y1P3fjwuxp0at/h
WCitnH4NSiJDUs4uNXxUjls+WkyZ4nqFGFf6RvW8Tb79Vo71+qoN9thF84oG62eVGQ1ESwNCs0PQ
jUjIbum82YNiQVVD9+wD+4UANJsXaCTsick14FCeyzCShggC0ejekKwtUXOdgc5PDbCPTAqluWQo
wV9Ea7n+YP+vhzG2UGx/HJy5plQtrWClCLlO1oyFmMKhNQ0URMPpE9NbxiOLQEdewDQf62zJzljr
BTF813zbKsPWg0IKihXfXR6mjjQ+4XZ5cTJL/6FVgorJHlKV2A0bdrnmrGi1TFLt9C8vsHhtKG+1
d9kmG8eBZ6hvfs+VXNjbFm2OwAOf6uxK1JlmT3IpzrXemgwesd5DTiCHrVluMgrLiLVFjQdezXrY
tImtJSARvvXNLSqsp+JcbKL9UgF8fMlqSbVfEOp2siyjXR7fYR9PpFGaOrx5dyNsyvNFtkOTFMZY
467PJdADwfdRmBRNLpNrFeRTb4+R227Vi7ZVBflq03uXqSioAdb5d9vmKqGRXw71apRf4Fr4R0Pv
8ve1hEsLvXY+ILgtNJH1GO9pC1KQSekzQ0ZGquAsAB/4yjBLTOr6w2SmPAf0GTe+tefbE3o4o1qi
zCYggByYMeoAF2ZP+AUMAVXi5h1su+0Sf7Kg06F9sLJIs7YL0uAezdJlaDeJLbGt6mphUn4AyWgT
dLF+QTHUqRTRrxerGS/WXgM8RNllDKVu5hvN/tCnGnmzdXVkQeBN5OljVy57T/BG/5TU/fBWtSy0
TCj3LiiiXW8COS/hnNtOMBO7p1tdCfGMGuKPytLiC/v83OeyWopfKHPTlNjtnj8yVMSmz+1ymCcw
jNiQ4TlzicvQN8wtUFYvrxVDPWT4XT9VFTK5oSofmEw5PDXdbEIHmczHXLcYULbOw0zZ82TTuHU4
cCp2uE3cqgT3m1sRrMembnUnVVZ9bPRHeE+XLCdjVC4bN4qs2y1yLJ0FDNVYI466RkdshZnFXd5A
Jqk7WcPsTdUvAQCMkYpmXRxlOt/lzOqTjXwfZceteqNISRgEMLBzMz1mQOyfR2MU0cyoSTqAVKhr
Ce+1PcdJC/SvKzLWquFTzDNudaEs84HZhPm9pu0CebFTvA835C1zDqwDlZ1De3K8ZXtt23E4mrDq
gErCojjU8gb16Q3tWuYTRixX9rE2gqpcHHI2Stl8Fqm1jQe7H6vfQO7St3Qw96eiyJ1XH7AS9VCm
oTu2TB4q9xk0gACNVHBc/rPJ7w9m/n/scbeYmc0dKxhc/Gkk7ACM6aOddY/A4u5dpsLTmsf2VF/s
bnsQVvN1BJul40JQ7Rz/8+/+u3HuZnk2yFf4PtZN5w9/7ex3+p5zuD1Cy+kP/vI/utyxVBPzIKyH
15Up3S2B+lfTnCQTqvn2nD4AasIFujn/09LX2yfnY8fTbyFXE+/p3/yRa6MvU2WmD/pa3ZcwkUft
33YxmLfX+Fdz6800+58ggIGL8TZY+u/3UE7bZmdO311NIzPQlTTnJieOy6XqR3I3Tj2Q+hF7nAk2
dZlM/a+prpdR29Ava8VQfU6Qf2hZZ6mf5wyinb+u+XEVYPFNOBuPCqvKDwoCpgDAYphB/PM3fAub
/O3lw+4hDOBbMJX+ePmVyTaA1QXByhgxmJuHYTnkLjB671XnRlXwfwc5RP/8O///Q/nv33qzOiNE
EEjRXcu+XXd/MWTqcKZhQGnjNXOGnnyTi2BaGtRTWCz25V03UF4qIYBTFEy+zELePiHMZwFFB7Lb
TgW/t/76gvJkH0Gberfn5/KaWi6ZtZao02TedGTCGl8kAkqigdM66rZtM9UoxvqEm8RJjNzc7zYa
vtAeqd+Yj07RXhvMl/zhVNElRyyxBv0v1tfZnBpQbEYb8V413Be9e1TAvhE2kEG0DKm/6Zuv6era
1GgkLkF1muyOMfAfUQhyAJINPKTNjmeubdK4muR4AZWkktyty+vIDfJlm6b+6i5cpc3evZRrOj7k
hj5cGmgem3cy2hRr05qxwRRPz7FtV7DZS/tBNeEHk9kNr+6i4T3L1jHqsW5EhV56J9PrzxTJ1O0y
V8tZE9Un16r3JGeP+b0z7/euV3cn1/CXt5x5BBr07LjJthktVyPdIFBvxfohSHwJWJ7fW8XOEZz/
WgSbtUqgjo9RZw/DF3XLva7jXFwrnB5PbZuVdrLW5X7aenpMNr5ZsbU69dn3t6xlIGrkAMN3OxaT
thIHdz5Mp3NO+83ktJHkPdep4YzByv5TBjOrFZT8nXtZbZyvdDEUAflq89lW1UnTtuJ5UO0ULa4x
x5ZqcSrWQ/rpsWA+XvoHoxOxlxNryuRly8HxFnlN5FJf1OOGwvgJpg09GvwdL6x0EIHTHcPpMLCI
AavOdpeZZpdUTdUErcaCWl/zRcgDGwnGo0i/+M70i7SD9eQXbnsaXNh9lqEVV2NXFRRI0yXS4dcH
unaqka0ciCCmuhYu5lA9FYPaYn3oGImDXMEbM9upSIAls37IsOvpAnZ3j4wxJddHttKpgsnbmCM4
+8es8d8arr8SfGHJZMQ1W5FMrBnj8QxYldmAnN7wh/P0dPfywDJcdbGb8QfDk/xrpmZ0nhKTE9mK
7NqN+hoVRZ/fd66N+q/NerQvI2kaqVrYiYA7A4+MzVOrfd+Gb2OYm+Z+wE5KELCX8qtntY8sf7jL
aX/mOq3v833CGiirCCefem3kYP3oi6z8knVDd2DBhDy10CnOkzHJq7+03h21A+Ier2BnIFLZK02C
61zyjd1dgnn4N4Un8SsIwK3eh2NvLD3Tv6Ix4pxMAcMid30C2iWCrEm/99v6ASyxfdd6Lw1hDjFM
RKr0rhqmEmykNkigPUM4YVYcEhuoTmjFy1l35cbg6v9IO6/lxpEti34RIoBEwr2SoJejvPSCkIX3
Hl8/Cz0zcVusimLUzFt33L4CSSQSJ8/Ze+2WY3+dtdMGobq9qcoW4pKo3Uiskso1o0482R3a0lRS
FywoU/AlVE7IfNtRDIaUoFPXjHXEZUDUzN43lc/CEYxH6uzLR2Dk1gnCFj6CB+lPKdaD4nfo2qoW
QA3+7NEqv8eOoyfIDhrcEHZhHqrWlgwWx4UU3e8FbxhudQgnDRTSvU2aCiXL8GZSvX1qlS/2PvEs
WIYzeakETgWddsxWky7LCy/vu1VR984F/DUO905JzquBg3IUSkzzH0NnKgv6xbDw/L9K1bMcCeIZ
+IMNZ3d+KZ9WElqdGy0sfRYQE1gLOPbyz++Uk0rll79/KvEXRV7T6MmPSXIEiOUVmz///dms9q83
loOyH5P/bC/kLUEldvKeDB2v9iIKmRtj8g5N4G8M2e6TDgBYjc2/YqaZsc3//TXBb6jCIUQVD+DJ
dyKM0Kt8s9FuRBBYwwo92nStell4By3Pem8A0T1UNqLODI1/eObaP90r2MMoZWb3h2REKR3dOnGk
qYoX29OASr/MNlBfyR9q4jPF5U97yXwJsnLFXKURaaOJf2xD/yoCIIp4IO075woX//AJZN6rV+Q6
/vk3PHeRk0pjSpNcejoXkaTUlC7jez1cGtGZiubcVU7qZPpHAAjT3rni6DP1V55YCgSR7eHP3+Xn
GucHc2xclJJfDGSLLtSTNYhgbYKjHYS8bMN27Q99eRWNnX9mpZ9+F8fWBD5KXZoqRjfn9M7XsVYX
qlpONwyZfUBuY7yJwypbq8gj9opI4jMr7WcFamso6S2se7M7mWeLMvRnLaj1vmEz7kiPefCECn3q
n52a3uONqJ+9MEP+ec6P9vMLWtgesUCSuzJfzDZwi/68IKTPQBvJsWDQHayQoDWQvUMEicrfbUm/
XOfU/4pLiN5DLi7l1NnXRNWMK7ie3uufF8W5b3Py87V2kiOc5tsUAC8COnkfCir2djxzl36uPbZs
20DNpJP7i8YJPen8Mf71sAJ8B9JYBfUdoXO45culVtlnlvfJN+GMafHnYQUZONQhu4ifl8CK4+mB
mnh3zNnpDNMcHS1ayGd2nZ8bG5Z6je1U4ENn7zEM6zSJPJOB4qllnt82wp2VKJY7njPZzgvo3+8K
XdM1tkzbNJHhcpdPdgN81VJnRFfeelRloV64XrCvhm3EP/XG38XYz99HhzI3e8XxGs7e/p+/Gjlw
CWzdNr8VrwzXq4c/r67T285fZxPAkMoJQIXwerLlKL1OSJmnprepuuOIpP5dA4APj99VBe6Dpwbv
qT1f/l+ryjAGCZPCUG67njjDIx6OM8v217ttCZ50U2I+MxFDnjzrhLcknfQ043Y9xo9qoKO4yf7O
Sc+MWJiYgWbKlTFXCSePOVGGbDFA0Y9WNyJqWXX42ziG/OV9ECwpvCL6/E3olpwsqTJKpeyISjra
GzNa0bX///35k6e7dmIJi4s/r3draxOI9Z///OmTDXCCPgz3mgJQZ8s9+YmGMvVCVfTFUTX6VYMG
rFNxGzySH3Lmdv9jJf7x6IlZUoXBnRVLu8o5WVBZkYk6nmL9aCa1ziFF21cGpkejQZOat+n1LDNk
jEDYAt6/aaD06B9xRf1d34klAVnX1NjR5r3SPm2qxIU00rocult/6ymbTPnbp2b+8+xePI4zluC0
IaiRY4ZuyuhuhTq9GYXxDAnpzzfsl8eeKxi8laFpWdTupzSNRKtLvxN2extbw/ZFYbLw578/3/Af
t+mf5503JGtZzrXmz+d+6Afky2xbd0lRukoTHxieudiJloB3dnCqV+RQ+ufWxk97/S+FxinyAsVw
FPQiS6FpVSACZHRROeaiHIPPuK+RHhZMqxCs7ZW8PqRFe/zzV/7nhPCf7/y/l59ZfDwEwjp1OY96
2CCA9JkCltWet8NzOyHyR2fThWHodp0Hra7DyDYW5t5so3uFwdKZj/C7UottnMqeHRcSzEmtEMaV
rjUMsY5C0a8GpbnskgiNiJi+7Xx6ploh5CZ4I57tMh8M1yB9ZMH4FTVM9BYp5raKZpGqthxSe6mJ
6oAg+Mw+9NsPqNERFDplrnpKVWs7H98oToJjkvIIT0B7S8dZNHOmX4aJycwhoJvNB36NM7XHSZP9
v+8OAzpt3so1uIgnG2xdEP8poyQ9xti36pHJABxCOrGr1HjgCdO7V7u+UIYzG8XJfvXrZU823pHZ
TlAVLApPDvSUtmX3PvTEAh2NwHHD4dnzcNDW1yh18KEGZ55y5+dj+OvVT96OIFNyLG5pelRiZqnY
Yw+JVRoMd3BSmel7Z2LabUgeXPQB3gm0CR8Md7+SzrwzEmvJ8W5dgtMmcoP5lLGTKkPiQSvwS5Qf
fVApiBTUG4Pu3Fprs1XRc41qSm/sWcJBN3MDjG7JG9Vej137nacYpYzMhy+AF5NWrJZhDVLMVUQg
Jkz46orwsJWcpmdMLwc7RnJk9wWeztpN82A9Npmr6ywYn12kF8O29Qo6xXrykHj+vZmpN15cLHGq
DwuMR8iXRlcrsr1dais5lnc9ga5OjqpkyOxp0admvCq6AAIWszmJjXjpkfWJc4eMgJyAIFN8daV8
w+uF9bVvVlUKLJn2WoguFeELomvfvy/Dul1GtXjSav9gAbBkyE+z9tGUs5i37TYkmTAZRHi5JGsK
vVV3MebyflD6iywqVzlyy2WHx7uo/dszG8HPF/L/3HjmOdRfFKri9DljH6A3STfxqJr2DSNkkGbO
UKBjUvaDLzbBiEcqxd9kThs9Ii1t8B6CkNgzZAkM296yVjnicDm3Q867/s8dEqkr06Z/qjVoISfb
k54zkCbCtDjG5afBAZD7JNGvKNpDGa0d5BTK+NZ09zqZwGO1OfOT/PosIHtiuGZwujbnf/r5SoJZ
HXUmBPOj2inZYUIMttYVQZBOIyeEqoP6TdLX8D45DeYPqyqum2R6R1wR7CcNer+S6Oa+7Z3muipH
TGshqZFEx8u12sft558/q/7rm4zPKimXAdFQlJ/CJmz8GCg0jfxYObuw+wzzJ3sCHuFE6A1uJEqV
qL301Ve0q4u8vNIt9b2CfmhM2UU1XHsQUTDcuLr9lsUo/LLvAWZqolQ8u9ioE2aLoCV8/YLYMZri
8Y0T/RUZZV598+CPE+V8r2n+nOy1YeQXjNTG4jjJ5uCN8Q1hNSEUAyU+s8H9ZlenTtIoMBgzAuc4
LcTgPWqVQDN4zBJE2gxrgk+UO8m2UazPIRvS69CRw2VkogNAko7NIBzkmdr3N+vKZg/jgEYlRZvr
5ARlEpXdE01UHMPyceyN2yydUOGUC2TmTvIh1eTMS/7XVyhfmfcnjRuDwZp98hApqp+rRsyP62eO
+SH7KUFzAxDQt5pga+SDeEjjiiixQcPx0CBt+PPa/O3X1al7wQczizslMgHhRTVIiAEnCfIm5tkm
uXXZbdikKUGn6k76mds65pmn92e9+s+KsskDNmjQ8kTo4uRL12rgMSeZf+QAuGlNh8Ia/r5C4If9
zzX+eSj/dVYNLa9Qpq4pjlJsHKQUDfGXhfGIjBlDHVlrzirTwt3YZmcW0Pw0nOyKdEl1WnFSp3F1
WjcWOgEdmmfzi2rOfWdrqM26hwkN3p9vnPbrdSjHTdr0DEnpN5/2/coQdbXIrOpYa8Z17WUPRK2h
lU62Pl0ffD4ugKd7eBu7RlbrnIjsWlYrtG0zgLm4JeDpzEqaN9yf3/vn55lX2r9+76Qv0nGy7YqK
jDBcdidWDnJr0i+qdR/f//nb//pCnC9mMcKkUYBP7WRLGqASTfjisKSF4U7N0be3zY4cli16+zPn
kN9cSgPwQ+NxbkOqp23vcGT/G1GyHdswujON3DnGWuGs/Uh8+95onfkVf3NXuZpFEhLj/Rn2+/NX
hBncalHXzFej2CrqtWplq1Sc2XR+feo5itK3o0OtorT4RcjhYBMk3LU+FoSh1Gn7ZgEQMHSbXSBe
RU19gUXlzGPx6yM/XxLQ0vzQ06s+eeSVsbKSQeOS8dQLSBqaclBLpX/687r47VXAF3JoUlX7l0Mb
sb9KimWYxkiRHbNO3ul6cOa3+83B0KDjToMHcbI0sAn+vEWIyiU2sIneTvpdiXxZ9iRdl5+DzRGw
QOcwuDI7TljGIic4szp+9/X+femTZ0zHquPb9nzf6mJbasRK2x3uoT//hr9ZgnMnhLcfCB/Bkf/n
98sKfFRI3I0bq+tKAEy6eYlbPT1MIZDrP1/q12eLyg2OHTRFGoq/3C4l6px6NKPw2BrWxMJD1h3o
UJNGxthuUcbTmU3zZI9CAScd7hriKFXQKjndNmKffnabd+Ox08DJKllabKZWhQ2cjMXKQb7DoaLW
z4xSf7ko6mLGZhixYQSw9k9WvpeIBM9Tax1tr27XHvnoyz4Y40Nn9NZ6Djrdx70Sn1ul81/913YM
VFWl+zj3UkEDMYw/2SH1ktZJMqjKkeC4fqdWWrxuGlAQba4BFiJj+lqxwv6JAyXcJErlve3Xcbqs
ujh+nqwYW6YIJsKP2j45kvbuH1IsCzeTH1KpDHmwz5ES/HkxnCxugWKODhNlMgh5AFPOye80RKFD
cE3K3wcxZAabTtz9+QInq+3kAlT5Pxe2xHxsdya1jm8WC5EiRwyZPEvSbtJzgNCTZ+i/L4W8jKYf
rTPuwc9L8apFsVNq+TGfMDB8RMkiJY3y//B1/nON06ZfV8fgWVAbHzHtSPkEigHdjKfr5y7DfO90
Lc135j9XOq1RLXUwRy/V86OqpTl6a8e+SqK0dYeSMUCNqWjXs9yuSKYLD7UUb3SmlZVmIfgxyipy
C5hbNKX4P4DPs3dVSX4lR/tZEZzQxd5KvfExaUplgVtVwurxM/s71DJzm/fWC/QH5sDF9BUrinWM
EO+50ViWhtsGFk3hUDfItkKCsc3SBCRh5cerAO/RuiLCaMkWMovyA22hDZq18I2eTGzsYVgOHxJE
HCNYPxfHbbFBqPxhNxV5pRyrln4ZviLM+ezxFhDaWzarNKxBYNUS59jUm19I4DisCdKyB5rbm5QI
taXBkQZyTxQcyQXfZ1O67etGXdoAChQsCLADzJpQrjzI5LIv2+KeYK5EXIIjCGFYVciDsKeAYQgl
uU4CGoiITWfhaGXmWgZUBvZrBxwMlJpYDN7WJO3rRuTJh576coUFwHqxMKTCoY3zTVYG7bVPUNiW
AryEaK9hlVOb3q3tVKzqkF1HjWMIKSHzCcVsjNta7+qDWmDgzFoqAEg5xS4Ggr8QYSm3mublL1bj
1xujb8uVJXBNOjmyeTvQrX2mtY47JYmyqjCiupaONd2rutda+uYyM1rt25NAJ0Rl9A9jaQqM0OPQ
AtACITXKirfmNGvKq8LDRGPr8Srs2tCdSl+DQDz25QLRmbHxS8BGDumsD3lDalOcZh4wPWBdF0kf
iAvhp9+lpkLvmHJ717UdWcUjCLpqisAoZnjZ8a4IgJI8/X1oD69h54AOwgi9Um3PXI1ZqBO8hxcQ
4Xl1Gca2vZ9j67aGMzKqZdTJrTS1Q+CX76wLIvfEqL/4k4kVRkA46to5bRp168JvxmQVVeOn6A89
PPMuG+9Li7ipKqBpVgQBcaJe4W2MyIuIeJiM7dCOn0jIFRy0NvfDzkrXhNMAqTqBslYgZ9xYmhat
7DprdrWJyKovkOGGF128D8sFVHhMJISnLHDDig0yan+b1b3cenkLzwuoBQr7RMd/1ct4qcftd9Ur
r+VocOQjxW3jWRXx0TKl61cXAfviaD3DkhnNRZ2k+IIJEUTQV02bOqksZOO1hm/WB8sQBspN1uf2
AT1PsyaSeyAVGP9C25LJ0gO4QT8JJK8JSv+ytuSX4qjI3e3GWGol/qwuwXwtY+t10CJ61NS6ywz1
9zph5ksKrjbsNBLOeV3q4WUVB92u9jTv1vOncFcXOeD/ocyvnRErrTNBx8S2CJAxAyivCOz1UkJg
IXfNX6VJqOGv1e2rsCHPKsRVs7ED48OEnIlHDxFcXNrvsBNngLyUSzsWeFhSj/NFXlQH7Oa89FT/
sgdxscs8m34rTlBaIMGNrXaDG+R29uinprXQ+de1LlvDHYDWrbtosjCO5RPtSVJ+68jDR6X0Yl3M
XlujyAq3bFVyARws2aGY7YoD9qA0mTl2KY0pVLb+hcm/zhF79YKk1hDUWlV8EPKHbkDrwStKS6E5
0ZbjsjEsVPjkN/n1HD5g2wHpEX6y1Bs7Q0lL8PeUmGAmbZu8hM7P3aBRTbw3TX0wvZBMxgr4Uu+X
7Z1Pg2zdzM7btpjyfWCjJ+8ysA9mPpF8V0509uPSW/BfeDfaBMlHDYqXqA31Jbm9ACTqUPKRyQtX
dGBasCoaIHLoxoMAlEzkEPVBhICzykM0fBOEsXWqxCVt1ky+p96gLgmMRbVYWiQJ47SUYfzZZ/VX
gcGH2UL02RnKk1608BcH/SPzUg/sHF+0Y3y44P58GAY9G0t4xVJrW5CtehS5E5RrtJ1FcMepMl54
FlSZrFHuq3jgY5ZmgvYwQGaYqhNyVdBdfpPy3KQVPk470zcmFIlFX1I4dFL6zFxgHmXdiKILjEH9
wH/Ik5iEA97esOJcwI7xEFo13iGjTB6tNH0wUWs+kf6XHnose/txyv2DT1BUiS0WtFQ761ytmbOA
LU35kL5NuGmGhRGrIcJPx0ffSWziWnDcd7XAMfeZb31Jcir5bnF+UVsO5LG+VhYUwSo98HrAY84R
z6+IWgzNItqIXspVF6XwMnhO1pASzNuo1foNAqP6EvhZc1UUMtpXKXvvXNBeUCmThzwEPbZW45tN
qHA7kjzY7ki16UzSKpGeReuic8YNaJdhHTAoYmn3Lc0jnGIYx7BzSn1c8q6d9qJre3eqa3FXRIHZ
IVVuW8jZYCs3IcJsPEJO9Ci9mre6yI3sQymAmiwAfWHqkhU/ptr7x2iYsbyiw7HnMORycvvNibJm
ARcTBogzIdpPcgJJQ8I6FgIvJWhQGV9A73+2auPFaNvH0YAKQxx5eAvbMsbLQA1odJQMpjk6Cxg7
1SFpFf/GCGEOOBh8l02tcyQfYrwv5JPOSJ4qxYoUalLfeknETRh9o9pnhWT2gjwHAxhBwIK7xqwB
RLwVZ2TdUOKumwTrUTbTe+DgJwvOWd4iYaq0tKwWAkqQJYuECJX9YMlhLSo92tV48666WDJq9CVE
Wk9+pSXTrhpT4l5tmmbVa4n97EGegq+X5lviYIslPgF9bUNccBm+i+camBrkI7RkeG4m434abXzP
rYzwz/had5vCJ2LNq9mlJjEu9EryXUxskEGEXLEmXRjeqhJeTzmS69To4i2Tkem6YE7P/6zX/oUk
AHQZYQE9jHPbFP6U7/LG8+7qJpEb36jlplFBgCUY1HEjtcVjVtKwatPSXvJRtbWC0G3TZDgol7nS
VMCZO+caLzrreCydD7vC6mBXiubCaXNu4OjaK6n2CKaHhqc1oXgC2hxgdC0eBenpbybuQ7xZ8ZjC
XJxSA8vlxGYv4haCgezVo1aW3r3X+rBG2nLYxJnmub6TjSvTZ6jmZBO7smcT5mIoxI1Nzejfq3BM
bqsB5WCvFzZPJTOkIPWsXeF33orjZHEvZ4sm6HJ71SjsQICZmAoOerRGjmxvQluN3Kjs8Ps69Lej
1r4zsxrqlEcNGfR2T1z2VH7puIigcCY9+lh894lmfqmSEViZUdLWFVM+lXewv0i6OH+H0mqsmWSp
pIoiSA+jicSpcaqu1aZDfxw5fGHU3Xl6iEKtuS+d8c2s1ZoSqP0cB/ho46BXl10lVDdWtc/BmO/c
QH/NLAT2uZ7c5QbEBUCPMdgOwz9Z8LxvFZu9vSgD7SpgILNQMnZUuwmndVEZTAjwya4J5B7uvGEs
lgoZsHyG5KFHAw9yI2rcrNTMlUCxmq4/CjW4V5HLgjrmbI4fZdz0JSFAPRyKhTr07QYlNk6baIwZ
4ZjaGlDbsAIFR6Jx6CUrpGNYx2ofIo1N8XsYDRLswihp9mGYlLdGmUbbcjAJpVfr/hJ2dfPGjz1u
RBdjZ+tB3q8i659TclnztYfkQHxShMs59u6xluN0x6K4yTjCwlC0AdNSe2g4CoLqICKtfWpyG6wr
mmbXKTL7Ei27vzYmaia9MJsbCFkcAlTw9q91xIFjHVdjfyyAV1RUqV35QlDQxTAYr3rU9/onKee9
dm+UTagz19fzZBuCaPPWhlrlr7hs58UYd5AJal3H2250q9Js5kCdzHCWSTsAK5X20A2PNVikS7Pn
tdyZ0lqkWPt3RoNpNLWc4CbOpLly7CLfxlNoLgxNeUlqAtzTMnTWU5nqb3GpcW6x0yDEDomLdumH
2ewPjFSqKEcNF9hzmoWXwOxfJo0e7+gVjKsujYIbrSCcCHNAZd2R+A7cspJ3XY+PxQ+YfLHX2zdm
iAHHs2CEllWJ8wpyuNW8IDVED8msw94XVH47vVPCdQlZYhcljN0VSmo30evCDbv+ExiJsRyDGj1/
HQP0ksBHaWql4J6peVQzdnC4FvouKqwnB/XPWrUrvn1f4a9lN1tkgfeSeE22lLEUwGLJJ477eR/E
T7oozCjgxGQDkCJC+jJtyBJeCkJ5r1IYVZHrAJyjqrcVPqmWUMMALGG7NKLxEgQM2DYtMqZLWytu
4jJ5aWG4bXsTL+ai1XFZKolTwU+AvmMNauUGcAhWqAfTNRhLXg2QdjFEsjqx0QaPlAE0jgCTfpqB
P3xYqtfdjMzqt/yBAVpOE1zBZkTS5k+GBvjZ6jw2BC1/blKcqiKzdXhHg7UVU6AvFA/aFyVHtxNh
a13HXsVDns3AxY7YBdBeZepW9QiAh+Dha/pWsNOM+sW3rC8loeEoOIHsB4LanhCiKptqVPI3Z/SA
PDDFcvEWFMugAX+hpEGDBdJTGHvqGEfZEJaGUipbDHL0vhj2LVRg9G7p+dWF2WONUHUiv2yUKouC
Q71YRDk1HvhCZSP7nlguE6TbjVoP9gJmj1gRw6wuDT+aFmkM8ZCgNdpcujUtIfVorhNkX44PSKTI
QYdrmS8XGZWbG0r8KlEQjm6A1QdDlCLd3GmnG2GMYjeFAB/B9Y2Xvh6bnDGcgtZZVW2kUfgXVW1g
uk8NwrVRdV/HqdESJifaV0Dp9sEcIuWqx8fInQq7dQrm/zlgmzmAJ4jdaIiBxLKcxA1FLfQN4ue3
pZO3d5Devrq+qnZB0zkLJmLThQju2mRNzF+05OjDrRCx9kLx2rG/UPMUitEs+7ZmRtwU1irgeq7w
BRHTTcGRD6NsTJpyELvqaDvPMjfn+GfYCu+TZ73hquoffJHlu8ZQCANQ0zEPd4w04BQZpQat3g4a
8zuIjWEXV4PuekOUrEi9D8no9tBLaDhcV+lY51d1Iz5NXVf2YPaGRTJ1AosFjj6eqxBWQcdzPxHg
AF/CfM1Mq9nqSU6DxJIapV+FwTzXmTBmEcM5nMmPjjo+WZiRqKtGYH91QXWnJMrGasnwi9MBXF5G
tYoOCyRSnOPlIamA5w64CsbfGkTCdKR10aFQQyrCqNm81jscd6HFoC8qyQwIUzXYhtLzt3aZVbeB
sK07vpS+MC2WZWijGqr7V5Bk+PUkNm2VAmpBDxdQSNO1qz5O5VNLivNqbBL9tQmEuHKiWISLsvbt
76khCrVhNz10Es1N0tSgg1TvCfMY6ohAIWWPbdRtJMy1LKnEtnY638Vu+z5VcbcCfYOb29bZN5E6
riPH8nDEFe8DXLAHWkugbMhMW9Ogh9YmucXjOMrbzAoepqgnX1JRYTTpdo4rfUxdeo46rsH2qyeH
bllocbEN2kqy8XD31KAVu3w06lujy5QDTBLrAEc5uLJkMq3T2I5XE/Rj+rUFX0ObT/zKi5Pr+TUi
Q6rUJqto6knaFr7HY2l88Fb5IqoF+hUiiKUcMc03yoDhrDcc15ylQn4YWrw8ocqXZp9fW6GClTGD
ypDBD+HzmQH5GaJc+arzxuC4XCttNnAwNOq3qaP7iFqUsqru10Lm6RUVYfc0ZJCz9MoLFhwYc1iG
RrXx0jae8SQcCKbCjF+IT/PXWdZprhiNdMVRhtAClfRaPOZJtG1yGOu+Jb5BfaCuK6ZpWZQGIDtp
fxeFWsJdTuI9e61xiXYoc2XTI4jyfb26JYN24OyeNDj4KgnzFmPJ2sYWvFQAeK8LXI0LPUrfUb8G
PLbVZzBAmwFxoOl7M2P1t5P2Mdv6F4Fa0JsDJE0pTf7DV+zhU8trQ7tOsfWvQGjTiJOd7rbNDBON
7AtrAgqsI8LcOzabAh2tlrSj2IZPAdiC6TdALyVQHpOxVo+drgXHqtazSye2rWdsknSmOJEu+HGh
vk+ADkDGGFtp1ePsmdVXMOHTlTQhO6qCSk3xWwEXK6/Tl6YxvQM0wmobEHa49bQ6uAHWWLsZsYeb
gduybKNeHPSOW+ObPpu4WhqrvAeslXrRtMkjAr8E+AM4fhreUh0EPGl0+eafLJHKr9dTNr0pQWvR
cC0Gc9f0MlhjOYE+RcW21moIDXWh9FumcHC17IDbkfQkl4TS3PWD3NpFeF8SbYxGrm5XiWw4jKlB
tGMsXl454ND3gtbsYQJ8yiul0uR3l1jFi2k3z16RBAcNGtgmriEiDWH06ddDz8en4SunObvQa1q8
smHtwZAxB5ehJy2qsgBWbcXqNeB5nm8D2sHoO+oqzfVmy8Oprwk7kZgARbFXqiG7E15kPQ+T/W5l
A+tFZb/BRdqscwsM1KBk9k4aZc5eUmb3tWLXrpAUFGpG3pIWK+FLJ6zmgkDSZGmECpBkir6lMpG7
GRUJfsRUKR6msCFygY4E8Hiz8bw7bobGiS8pHEJAoTNYWgGQ2UT6p9Wm8TJORrc32DBgFg4CHnSl
9g+86uTc0RU7xBbqdVDQlKAE6rZjZ80YR16RsKWZdkoIMGlB3W/Qa/+MULaIBf04iuvAB7+StUn6
TcsVQZhdsSOP7WBe2qQ53VKBV65uxObjIFFJR2BMSHn0SCkhpnaNsw3wg2RlX1eDkri+NeT0LZpq
aXsjcdS8MY3L1qQLNwmQhgSlPuNKRRUwlF+YLfstOT9QVoa+QR6hYmlaM5gA/9MX2VrX9OBSVHkP
L9aCjOyAWq+wgzyZo3xmeKZSqBWvRhzUIAlKzvwwbJqdLBF6KgTXCs9rP/XU0Xy6uLhgmWAWzd52
AFNleBxwKjXVs0gFZJwqrd0OL7bInmekX1/fiVzyamgy49tm07+w0v4FxWaxJ8sHDD89JlqXL2GK
6HjwifehZdAsye/hJElUzAomMvsvde9LZEHKEinu5raxortOyytGAyVthSqz1l6UBdu+0ARjB7Qg
BLSk+9pkwMojZwSIH1szB53WOofC0YoXYyoqD/J6LdajDB9aJ+B4ovcvQTFTwCW/35I3gLyz6RLA
UG6T0EWOP0G/TlMJ/jnVvYUaebdF0PeXAdml0Yo+dFk/hCip23XUVM2DLmS7VOvQgahUk35QBrq6
h2Fq7wZQsE9epdYujy0TSLP2dv5Is1g4wSMTBHWZ2T5hKGTLbTyIAVsONt4Oj4DmGpFPcnNOOhB5
ec1S8etkE7U9nTuny2fsreGWdvGeqtl7nKfaEgQphnzDorN26DhIVqvEa28SGxpla8O9Jscl4rQU
iFUJ9om2bvzeamyLXZEmc0ozQxS1tbynUh1ziujBKbfEW6yc6JW+We5dZFlr6ZcwrHu0o10ThpuK
EfDVhLsXwZMMN0jqiHcGu0MUakWDK9VIDjAV83OKgQBnGHlw/+cfXuLP3cjH6imNDma51u7mL4Di
2c3ztWkeJPg02P9QtuQAJ4G3yCKajLuyBGGRe8TAaHqpbUwNNm7DEAkEFdDuNCtgGki2ibFom72F
lH3yO2UxRvEDBoC50VZp6yixjVtiq95HoR3GOL6feOA3KmJGUk7oxSfg5Ulzu5T9qBFNVJMGooZf
gJqxbFgHq7tJ8R4aAC5pcorUpGRPE+95ohq7FCnznaU1KsF3Ifv2PjLt+lUDSOc6I3AF3N/axPvd
juQqSpvuaKn6tLdF+Grr9aNfqHDiE5ATjdbR/bIU6O9DXnGDs3DpQHu913PoEwsJr+66LdT+IHOo
bbSE+0UeKpjIFBrRWUg7os1yn65vUxFPzaEUFBPjER2Wp97BwwcK0S+SjDyhRKOjT58oYbLBLjzy
ay1lD2OqK0RHLEIbrgF0oVGuU/JYxiwA30qHhuQR3mrSau/rgTlKGQbWIYnGF/ZzsbEYdSzZ9tRr
sOyR6yGOWWZokE0efMzhnK+ZMQWcyd8kZj4GhGLu+/DuWSRpV3+lGE0Wemznq7ymVgO/QBZV738N
1hCsSOSashXjjeeS/WfJYAWilTe8EdAAhZDOEEMYlZIEMPRaKJIjYVgM6qem1PWhaABiRCTwLHx6
N4uqI/mXxhOsdxoFR33Mm9soDFB7d6qm31oizSiNp6Jcjln/qrNNuQnE8SVspDdy1pm3CrMc6dG2
EvB2JN+Eb2uXzGvyS4OthA9ivOcchQ+Rb46QZg3JwMRBkl1rASZtjYls6sWczJMX1fdLIP6Rs6fl
/N4ELc1e254nlB4OkUirvdFNmq65K4E+g6iJKzhn0CzDhAhpw/KD+67w2+ssrd4A4YuVLB2khxGv
auo44nWh2nZwe61qZPjSPsmUsARgnOml0lZpcUhFnF6qTJAslOXNAOa3i9ZxR6KXAq2AV3uQXXTe
4B0LevjA/DJqRbVtHnrc9K4eKQO8+mJOkRCPuaSlNwr8/a1hRPvJcuK9qc7ldsW9YJDK2Vn45br0
48CtnKZZV51VbRnUkKZVZsGamgOSRu4Idr5MXTi01V0vMp5JVn0knM/moa6D1RR6YkvKl7F1BkH9
5jWDvWZEOd52+n9xdB7LjSNbEP0iRMBUFYAtQdBbefUGoZGB9x5f/w7fbmKip4cSgaprMvOg8Ors
0doToDH5Y9vmp3JqiP9snWWNiGYmpZQ0t9QKXWBpCgGsUNNZW1znaIf8F3CS/5UtuYtTarAH0E2Y
820DHgZyu0ffy5lJgu49MpqoWeuBatxVo6fhuSFinZ2Mba5Yo5PJ3QY3DhMBJSswDsrI0t3QiXj3
yACmuYEJaSQuDQIkEj+dSLBGCw9ndWaCRZgUMk6JwAClfsMGEDCWjOpPYRjFKn4wpiamuJsuZCY+
JGTFu9QpqyGt8oNJYcR2I0y9yajb44TD5ajL2PxKoWHxR5Crjw2pZgSzljsHJ9/doD7bhkl/T6Gx
bhNVQ78QmXHukodoW1jDmpzV5Yh8WhyUktVeaDgdSicAaNbEzb8ojiuf6VzmCSpRb3Fzk+uFewAU
RgocRx+erYGFDIEy7RHKQUOcb9f6slg4SyIDWbchwcBVS8dPOsOOctNl2bluqPxhENF2zEZWzMv7
Ug/NDk5J6duD6J84rGfWRfgbE4ynO8sI4lNlNtWRwBjyJK2hvlcycdhqzT1F3sI2tg6Ta9uMz4LC
c6dNFkOxThPgBR/baaF/Sbdpz7PAWlHYndq3szk/V0PPtIkCw7MpagpS0awoya9NpHgt3PEnJrjk
IxwLFa3mR7yFSjkXqjH8yYdZbVInDuiex5Slts5/MDzCEItR3Gkowq9OWsUWwB3UpS5lqRsCw04T
e7igHSbcX6917rOgRsMVugeQVu6BK9nch2lSoffNyempUmAIXMtLm85bMHTNmhq/hjxdjefCyNMd
h0j/KBM1D1IQpXKvzTtDqwokDYr6eC5J1B7naKUS+ZpVvbtlxdMcKtU+yHK1Tvc7YMJQHbmhgUui
TBl4WjxOl2oKS4K/H8njlluCKnL/AFt+N/Qk7Ke/pQXASTla9j5aIr0P8zx6ehP2vsUlfAUqK/x0
YLVryrA4JG4qDwTOxdskT18TYWc0ooZ+bKU58QvoyKIpUkJl2NiwbkLTpkYkdWyv5r0pg/A9Deef
oqs/sdREnkEF4OVly8RsoBRgJ0jrpzUSFq9sULTY+jUMkCy7dtpuSrmYK3A45jrmJDoXWRut0nlm
Qa6m16HM2q3mRrB32J1eRhXkpHEb2hssqz1KzMtcGvGGTcAFuqazWQb5bzC7aC1nblrH4BEn8i46
uXyrW/o04+KSZHhHu5p6YiJFCjSxuwn6zPmhYDPINbVL9kUpEUqa0+znlrQda5b/yEiqduhLkZO4
ASHT/WStCnrjTQQRlVfB+udgyWUL2NRE2T56s1r/WMQYn9wi6A80NTgaWIbHK+wkIwo0pgMxmnvP
EAWPS5VYd3Bx6dmoCBJdIgxCSxTVvhFXMCPLxriaj9WBW9AdCtRxK6kgLWJlzu8qVA5ZDON7Tcm+
JpayQRTwgDEZrdwtgcv6XWniL8Af+3gREJrYyRuJrIO32NqPVLpNrGb16U4k3ERj359TTu5dovHT
hBYDoKoVb+gIoocnadktwHo9teR3Z1y6d8UnWzOc4gvXzeCoAYFcp130iYKHMGghX8whttdGGI0v
Tmnb/BAkGMuU2RJhVN2+6uxl0xJd5HTDWxmwS0xG8FBG08cE6bjumrVH4DnNkPtuZHR7s8+6W68H
3bZN4+KFiDRrDV3H9IxQQl0kNrDwgnpU/6Spt7vBma2PkESRV61yQqI+S5CKbE0c7GCZpLZFKtXS
WvlOxKxwrh8VUaPIpq9Uf2+sYnkahgF/EbMowAuPVF0jPVuqbr+goxUnxlKCFb8dvJAZxatbj8Rm
hoU30jKw22QLRvPZ6N9p69Dx4Jz6b+mC+iMznGU3RYm9sSKL6SKbx1ITXukiziJahXr9tyvH90gL
X0CQweh46HOmjHEg2UUOGjQ1vjkh/wcCGku/blkg0h71a4F19yqTsflP7+rhzdDpfBK63VVWToRE
6gRMGR23bOto+oVmMQQT0Nten46E4xJVsnbt3vBDF/HBFBQhgWXKfDF661eXboK8H6DyZFqJZxh1
cHdxPa1aWRpA4rFFdooFBhwJQD4mVQ/aU+KdWVfsDKtima8NydUKRh64hOqkzZukXw0kvn8ggzI3
8WC/Oq0ynyxRmTs6L9Q5Kq054CtuFkcGpyCpl8085gnMmOA5JrX0yKowf+0ksopidrKToQ6oouAq
pVryDh/E9qrSBm9a0v0IBzEZCwr9yUr/oZRlnHMnSo1ywGt4WXWGzzHpTClL//EtyTcGciL2h+e6
+B6M5BIsM2HIN5jbOPp188iYBvY0dUv4Qxg9VyWj34ykvMdO3zn38ytCxo1UzU6oFwg30Mp4KeVz
ZRylPNnFNYwOTrwjRDpmhaQTsus6O1lT5Z1AaARATdy8oP0Rqzz+EICgLI1f727Jdir/ce07bdcq
1ukc2hODSGOhFdKPHaPPovfjhkuFjCe+ra/Cvpf6q0VPVVyjeNvaFLFyP5fggbLffNxlDKFazTNb
FlTlaWaqFO+N6dYxZOrZMGZDx1KEeRxXW9P9ESJGjfDbamviwpv+NOU/PR5IM7gs4beRN2CxAOq4
qFWiZhOWL6H40OqTUSV7yaJaibtduxtuvVMZPNQ1pV/xmycheg2U9Kj3m6n9mZlfyBQZI32VPr7N
TKba0B8H5AU0RlYDz9ODILQzkoOYj07ErlVkayl2enYvqpeCV6eh0T47HYN+AkKHLltXFqB0x3M6
Z10OP49vTUV/NJnQR3E2LxA4fOlcy+Zd57wMq/SQmtvROEIF2ucZUak00ZwMvf6dRLAmEaEa5DbP
JACOz0GIdaknIHj64QRa5SQ99sziRHVoRu4d4vdTDOt68VaqvWISATlzFQfjqrYOEUojnhjukTWf
Oo02tXHT4OmKz7C8Zca+i34e2fKYi7xR8gs8ayZgqbObP7Zfn8xYRvvuElPTShDw38J4mac3LFAr
1hytOAfOtmKNhbxdQ4zTbRP0M7n0O+MnQ6WYc6sSdB4vGmSzcxlcYgFDC61Wena4xxUMK9Hq9aak
3SV/H+1XXmoNG9xBvEaDLPZMd7/M1EwvZGz69kJ3lZ5HeNEOcD6Kr66ZkEKJmwN+PLegN2cgfDl0
SFNXp8CsjxEpl0a2y+xiNQJmI5cOkgNcH8KEEOeyXMrTtT2dLXBTgiPPfR1qTl6XvVrGIDVYieGV
pPI1iUReTTWYpNuYvfKIqwwV624OY2yMzxP8r/ysQOtMNPiy/UjIDSdyhf2uY51TEpLclEy37iqn
V919qoNtggBzqf6YT2615k1fnkz3NWy2S/Y3QqBggVXWxsN2vtOHBDXa9sE2MSWp9fNnXL/GUB4H
fReE016Nupci3ahLHLMuIf0M7SkW2CDsZ1Q3AvmbC7ugKZ5b4621KC+1HbXtvjQfQA3gIfGv6F02
9jmQAFx5sEKroVjl6r+J9MM8OS18W32MFoSRzhx4ssiYJ2k3REVrAi8nma9d9wdYH9fvzVY/iP+8
MCJ93yY/kIH7Ym57kq8SjtuZnfz+oYJkN5lHZ3c2qEg4EHkGaJrWWlb4cau9DcjPiPFdOcE9lbcp
Snep9c9E1D4XxBAzfA2rf+UQos96IVrxcRVOjxGAsNaZhhKgWrmAaJKMijQ3kKa8wKbV6RShWBTz
WcCVtLBGTMG7dFFmRMEhIFzZDlZd/GNrAFUsX0uONfgw55HVOdwMEgqHhk04CyNKVs79eg0m/thA
0ppBI0ZyHVpvRQkQnd/IRMODIKBU5AZtWHryhb2osMXteCGkWGDdDZ1/nfmQoU6XdO7WuRb81w7V
Oo1YMhRnNe+1/L0fv6W+m/OtkZA7SbSn+1XKG0ZgLyZTOLWIR1WHhj6xkNsCUtQIrSs1cP/euVdj
khall42aN9nfC2fuWH836YstT7QXK1l9hv0nUjJfohpAwYDk8rIkaNh3o3Z2ph3O8s7hfbj1sLny
D638ZGq1rgQ9rv2ltc8hb0oXb/J8ayZv7fBtF9V2RmKL2AB927MgQadGX1hoPczjhCObcLr8S4Q3
uyVNtdyzn8HN/9xW77NzzEE7/N+tDN2H9o+/GBXj8F8lbw+KoqvtpHrKpj+WH2X7g752R2Y5/XO+
0s2ffAYZ6W7n+pTUXJ6c4h2R2DYyRSvZLvlLzxwlXq5K3rjdNtTTHtkGwV/NyOSPQGOYw78d2Sjh
WzLc9fkjRyVidEeNIiu03W73EBYjz4g5kRRJzAnCJR/iVXfIIDdt+fY70lVLOPCWio61ld1G3FF8
8dGG+sVT430YUQ72zAjzi+EygUzwor3FI0BQ+W1Pvy0ClIRccTkRBb2ED2aUz8Pgzcmvxt7BAezU
oa0eI7FGQTpLbctwEU7JO5IyXwXLBfbQdpnUNYDSzV7bN1I86qicMtV/zoa1acN97nywL6CVzja5
fI+CX3XpyCbU81375ezr7qoq/sWRXnk15NuOjdwyhPsx2iswChWBztFyeuh5hvnV4lRNc86MxwEh
fnLuKYjkBEvd7BxvGLi58skB21GlfMmfHGIuxEHC7oo0WyvwzZwtjoH7ZvkM5XPbnxL3F8xCNhzC
6QS6cKW68+NNYyPNS7R3qbjNS1w9BSYLeWn7INj4237LzJ+p8piVjO1/LhMxlihcPY3XhCRhx19J
eq7QHhB7sCi/d941eTHN62zsm5ZWVt+Jyd4MXBuWczA09hHtRiQXxY5kXO6IU9GlX+bmaR6/bIMn
5jOL/2kR0HkHQT3AoEo79/Wa7b9PkqinD5+jfVzKGwmbJYvBKjqNMeDNL2Y/WjHtyF7N6xfdQnX5
pdtHJZ6C8RWEURnuF7lpomNOqNWyxavuifziMpgtx2uW3ARK27j7l8UdD8FROq+D3E7cYnGIUeVV
mi9hcuuHkx5CrEcl1X0k6kAkRL841Ct+jEGVJ5QY2SfXBHhK3OVGDZL38WMxrm7v08itZffNfcSu
myxCsHHB76Tg6xQnB0KyzAAt6JnfEBhLny+6e5QScmqSf5yIlaFvVI1FBl1UwOWsP4Bk5xwYV1ju
e/sp0cfTYP4L+2CbmS6jaqhlzYWOxlN2Q99TrAY2GJO+xVQIqbHyKdMpmJld0wFoSofFTFsSXWCb
rGwuYKd4wvGM+PQVBDenXXKYCMvP2u8Y1XReEORe7HPjNxrsVW2+JxwApp7g/0w8ZtI5BfzENjEc
f/s5WmvxjIV3viZtTgoIU1yGajk/vtG+kfHWVuO+d28YKigJws0Cp22m4phs3yYJt1LPpso28dg+
9SHQgEVwyoTrJvicJKL98TWozlkgPa2GAsaoapF/Q5uvl+h5rL6CiIQSJJ0J50HJCLPR1rF+bV15
W9z01FWQUQU3VpiviMDCvmF6IyBi10SXqDjxevO1zniay4w8+/BbWGyskt96KNhFINlHTsONCIe+
PwyY2lhtc+YS9c/AueCvLNC2BHCAbYZHSfM8DB9g3lR3JRgf8QUndrBpih+LBTsZsqw8/0rHV73Y
GkFAmnRCJ17vI7vfDMZPXTdEP0MnfOT09HmzrxiB6vhySBVHz6t9aMm0L4t+j9SE6eoU/jXB1nF2
Buo2DZ7RPHGRRS+zSZ5w2fgM/k4d9uOtvUjk9H+VA8qzeeuU9Wam9deiq1UG8FpYP3X+F0n7KCFl
hERv5NnH2MR06Ojd2AKya14GEIK3SuPijd5i9zUyDb9v0PQu/03oQoKXYv5zazBkuG2Mz56o3J5P
HO3Esn+QvGe6xEz9C4G6Nutk0XeDPZx69TLWGxVTqxA/k2grg5UwHY/e/ICz7Osvad1riOCs26Lp
WJebzLj2NsHIe2kboC3WuDB81BNeR42oinjbw+QcUfWZ+r1rjr04NqzFVfSTW9KbGCF32t5kU1ox
yE2MV9s+D5qxRfi50umlSJggNJpvHrcKygAvfnRkDG76t8kCmtFDaM3uk/MDcuy/Bb6GyAVRupfS
ekGouorLibnPL2e8CC6NdjTsfZ5s+xRmKJ+Ntblcnlz51wN9ZguQNZs8eh/tgCRRTiNsSAeNp4iN
AdiTE/tnS/4WYYVS9IV1SYzODeMKQS1J9qdPZ71+kWhVi5OR8HDiEwz1i6qQfe2aBzzFOVYtvY88
DfmfpdQ6BHLSMK+KX1TPtgm+RFXfAvWajtIb5ktXB6z7KcveDZRfM7kgNoN2mj4egDY426RMl8Vz
Prxp9bPTPI3zdmjucCk9pr/M0A8y4w9Ut6b9NOlghHtsY31fMs1IZyogfIZ59gag9zrFl0o74ggE
0f6U2cdcfSTEzy9z59kK/Csor4iAZnh6i8FeHvudxXA1p6WOqOv05G8Ar1H1u7A6J4Az45I2l9u7
KH5cMBsA1LexsQWraJng4knmDud1nQB3DKtdH78NwDRwtrG8/o7HL7fjJ0R1oFkfhflf3QzbyJrX
lr6HGIGmi+d4cfp7r0EeJoVVlQg2iBnvmgKb4LBZQAmpGv+FAJiVjv8JhH2znpKw1J9wdR0YNwQr
rHxvIEe8hZMaLXV6CFxm+5pzwTDoLWlxysqZfTkuR+Y9wGDi2TeH9tAS3cXvw0bc4KQPAFdzswh7
6Q0NO1zt5wHO/lp4aaj/OQ2SJHPyyQj/dEPMQ8xiC/DyQ15sEVYc7G7edfBp9IeuCcAY2viOhPrU
1BFJL99GYF4bdOjkotOCuVur7YCxP0giw7ouxK6eedntedw7ZfjRT+WHENrOXQbfUfqpLOGwVovH
OGyl5uzGPNO3hunAjP9TUiAqdziMVnKHoLgex3kTVwDMTbsk2EkRDK3vO0c75Wl4jCxtU7D9X7HN
+G00tenz6SmcdRb5LKxG01tku295a2IX3XxufaJ8oZaAdMNt3KziVPNI63kWNgqwSO0Lq/43pQ4C
8ZLEADdzDxC/Qatmnt5bq1qz/IVod49AbOx9f3N+79pnJQZK5KVYme6jm8s+WA/dxjjdGBNWAXs+
LEu4Qw13y1zNiy13WzQGm0rQOUZ7LnLWewVL+r7ZTUFwM+OBzBUS1/qlvfRLfiy0Aep3sQ50WEwM
l8EmHx0O6FW4BDcUheeJIJ8ilO9m1a0GLs0uNXH6ocsxwyP2pHU/J68GsViTuby2S+u7/BkddWQ/
h547Jb7g4KjhOS7zgkAHTk/ooq9Ytpo0Tm2Z76yW9xRJ5QjItnFsn9XlZ605u7Qcz40xeSX+yhY+
HltNEM7wud9Q8+9UMz0xjnwfh/4g0mANWw28JKBg8lFoex597VhS27WM5cECOXOJhFdc9f6nDyTZ
Kdou5j6JdOlLVs7A8JgV6RsU7XdNcgUr3t5uXo5RRvWe4oHrlHGz9MFX/+c4Edkn2jXqMi+Kml3d
dnCrum2vT3CLgNmx4YNxu7fNcq2w/1np4/3hs3Mxo2f+dYHgjYZ9aI1lTVLTRZVUbIM5Pg8MkTq7
2oQaMzmdyc8kp3XGEJ7R1K8+u08xiUWeHMCpU8P9NiXft5P7leSKQmJbm4jOLEpISM4wvUUw+4Sb
Iq5B+zF2yT4ds7XbZHtdL3B3Jtt6Kj7ZKmew0KOQn0bbNA2rmIfm0CxADsDsWdvjRBJgsGFtLPwe
132UhET+l1DTAm4DRV9qqviYOiNAonAbDBPkc1dDVFT72VQdy5Cz3FleBcrXoaMgrsEXwLlj/TU8
eMcu00Bdb47oi/bpTLwrVr7AjWhIwN2Xyx7lUE9bB4dXWc+Q9Nbgqq6gojJi+pdt3oTvNQ8vrAiS
b/p7YdnE9Im8graRPFvdWzrQ5bVY4g2FM5BfJ0dGXT3LLv1MZoUWEGq9LHZTHsLMoLLqK8o6DKEI
IAtEZ/l6YqkUGNmpYRtWdRzJVD88Hgn3R91X1xnVZBvxUhiF56CCQMCKaRsJ+MIpH8TAzngTqpoC
gwZHNtGhCLpVElTromS3jbsBMh2SyMprSi4ios2QXTOcr/yocXYmA1biGv1kmPy0s1dmam1BZaxN
WVwoMw+4fOm0KIo7zQvJzXJMrOuNwiuE09LGBBkXzMMEkFEWBIgNktKTGYasrj64oFHLR88WgULO
jXYnqHqbPv+DowGlzlo+jJF12zCfBzrDhbFsZaN6dkiXRWnsdIRyF5yYCu9Q0adM9kxcfkTEn03X
QWdbM10pjy0NYVtmnqGNG06G/UN5PrfN2kSb547ZW9Unh35KdA+97HWJAphuIn8qJTJFVBR0hjjX
ElF8tIZAFYKBJrDQxCaGfq4HhuUOHxR2DH+kYz1LSfaAbEdbbFn+mLD5XfgWGYxiTVoHweQRPbax
AnvVKwc1AVzGTGEhA/47Ig23GcmnlcXMBD8q3+eMxCkek3GF0Isv54FyXwK/Ip4rW8bcU5pkrpHk
a4UzuWp0rl1MQ5GzRrHlhdOjX689qyhOuoPL2OBkKdsCsZIJ4Fv9WFhLvDkVXiQQAOgOymmuUh0y
YKYw67ftb0khXvF5tWXkC62Ok2r8YNF9i/FeZVhng9F/DUR9FQ6khoaNeSzE8mIl1g519xb4zDN5
nne2wlDBcSRPattr/uSWzESTcRfBpw47tcUotcZH5gductc7SlX2kA7OQEI47naufVYjGlGHzZ+h
LzQc2DBUxObYXYPi9QQ1XNRrT65F+zYW+46KHR4mLEo5QSWAYN82WJ1Ne+tO/wlurwHaaos5skWj
Cz18yNedwuzAvzVAesUdpbAIF7Tv4nsmpAvB/RfPHgcs3mGB+rizu48MpaOVJdeRAV03QW+dC7xd
4TFu6i0+flY8naem9CpEuTd67HDlsDVV8oT3m3ko21kW93tdmXtDuH+1iuH+pphvouK5JFv0sWK3
dJeZDC/F5Hb7nnV5HohbaXRr7PN8yjYHWIra0OJAkvbHrDGI71r7Qu3xOSIlBDE6MORBlJU+/sLC
ZLHkvqdVcFp6nGljh6oyCl/cYjp3WY9zEPG/rKA39DO/Imsot4yYWWvE2AQB2MYJKwYuB4ExEeH1
Y6Gi+fGAw3EaS3iy86eZgMZ2BkQ90iY+D+e26cVZTwnd6QeQJ6wCgookBomeu2HD6kfdBFMM4VpA
k2q6y+4h3Zzt9gywekt40dHu537Hiu3HmayNjJPTxJQxF6ZfhepdD4dNHzTiMo4l40OHEIvSpadx
1jY75UDBPhpIxLRrZx0+Wsd8ppfHk6rTTqimvdRZQAdunKwq/ist59d1lnNDwmcFFU+IlrqwOIwN
aReO5U1mdJAwkx5qGGre9ewgSHsMgZgpKQYxhtkwM5mWlSVDoKUM4EuNG9thkMuAMnxchhpum5h2
VTQz4iOQ23UaUcqB5UsUSRl5HfqIGjaTCf+7AjzJ2n4zZCxeW8zkxdSUexEJzyRNoZ4kRbdgvEJc
wmIxE++GrZ0VaCx7JOdJIXK/JwHmSZvx5ie46S5lpUgThTdCm6TfXV7QKssbGLjOY000mHfDKStn
A+u02+ZxhJ1zyJzvpHX+0xvdveiyZgdhEEH2tlissUx5atvEbl5LdB/vZOVk23HmNhhljzRaoRay
SDXdBTY8nlVdpl8JkNRrqZCBkV9A2uw2iMLiJHqiAHEyaHQ78qMfRH2EnvO9pG2/xWIYYxgvFG64
JoVtGAVX0pOxdoZLNPEGRSaCPAZ5JkkVuvNWVY35YcyhczPFnKdePzXmVjDT9jQH6qpRMHFIhyA5
DKY8VC5pGKLBTL2Yo/F/QuYOn0t+rskB2baLwOOG7XLHJrbz69RGs9Qi2psUluIOSyTiITxMmNPa
c27+khWPyjaBk2M5tvkFdhTV1oAmPqw6dn1JGBzamKY+T/sJG6prsnrCRP2EMi3aJw0eA2Ykcc00
tk5e+rRv7nkrEfMjr52uscv8mHh9IlxM7Dr3hBgOh/iScLyNVWx/q1ySUjL3jD0dcLXpAEXZkCIA
ydRqaLHH+ZnV/yYMYW7as03EQwuzqQM/wlRqGPNvx1iWTZ/w7ekZ8R24k776SRtDtFEtw52BsAFs
lOsEBhFrxWluOT7n6G4vXfmXLh09blwWdKHCVC5CbJugEfzC5vySIpbwx15/zqfxp9Kb5FBI45zL
jGCOyKYeTIqUoPvHfds5mIwl4So3N67srTQ67JHNaHywfnZfUChPb6S8kFsOL4KXYh6OTdsMmxDC
01F3Vf/atSarYDdf9vSR+HqQZd15VsStIIXAL3Wz/tERTG7rZRp2BatTYhFVzLuSBKx3mtCiRB8t
7cdWRbY3Uky4fUxfga3g/499QR4Fx1qa1JiWa53/XzV+pzpZKO5ESrE1W8+xU5tkt6AgoXapUu2A
WEVnON0ysJZhziFlMBRmHpi94aF9iD+XQm6QzMUnZDHmGo5Rf6gKwlNYi3bTfjBzZB+q71+HacCZ
4TrMAHW3fIVsSHk6aJzRKdYWfZUlAu9cgukdJWMrkITIbls+1jzV6Nr/uXGT+Q8DGFkAQ40jMSX7
VLWUZVklJwYZIRV1HDkegfsjA1uOn4LUqmf+FxxPJhvwUs/7i0mYDgfo9NhFqxCXHYOFbTvEv4RP
x8ibR8ZCRepiVqjZf0V1zj8tFTDJrOTTGFbrkP8KOTXLZ67clqSHOUJ16zAOTZJ+vmrA3mIG6Ic+
HgG9NY/0KPK2E5vKwnarXVWm31awvOTphI/lPMTq5kSEwGHJJI7DnWaUfkhrdmFTcpSb1XNCHQW6
KeIozR0xXmUgi3s6WQ4XErn4dKQi2INNfWRKGPJVm3qmmsBMNzLgN50GLt6QVs23zs6hmJWDg2iX
EcN6MqEWu7SwPfXvRzobJUZLc9iPr6QHRMOGj97s43apef2Zv1IR9uU6B4UGojYLfyw3/Ed9spyN
qSg/MgZDYn4Ns4qBd7CKCNUIyDPAWR56WE454PIg+GtAmz7pvRP8drMyQpbiQby3A+cacAc+j6No
jkJDVphrENUIeHM5Tx7nRbYY/iRjrw22s0VJKxwcqFnTDnuJiHPVhyDL11Q9ifT0aHQN8pZ71ftt
k5FjgNm12lkYijyycBmxzuHMhiSp9QYHLqPWZDLROjK4gj8YRhu+1nCvAS8HnMXFbCUGD+CiGfI4
EueA7IlO4ZQ1H3nzscE/sh6DIjrXAi2xSX22OAEL2oHgZcL19VXaaRTNql4+tIV1txg1i2dC/psn
npbOjP2BCCWUsTQthDUHjPI1ZmjjRKFHGjfr4rL16kYE21ZrBIOfpN70c0twSO0ElBujkVN2o7nq
YgPnSp5R1uGfoEDH20eyuE5eVRQofLiofXjr9XSDPpb3p89xErHnXjVmzEUEWRdVNODoPtTpYXIq
5FCzvxZcD+tM72GJp3AWqOAoU1NXMC3sgtar4pl8Ih17ReBivkVnV3tt1IQIF9Q9xDUSelGFXqJv
OqwiaZGU4KaCoFkPS3Wuxu5XJ5Z3eFJUZEgQguTWjFa2bxvBkginkmCKHl0QuAn6Cc0c/3KucZK+
LPM/kI4/jLBcvxpzWisq/dRzA7Z+bjgcBvs/iGVoC/LarIg5MDWUtUQQc5vn70UtzTv+hv4Dx5Hu
jSQloDow/3VdmVh+nI0GRV9H4FhIltmehUG3dxbUNoJw1lv9ED0mJgMqm77Gt7s032QhNzDGLAzK
onVvdWYiYGyNY5ZO7RWXQIW0Mq4Z2CgNj02VfThLRiaPU33RtfZoksK04rWnKrHJDRGem7Wcxk4S
pWdyCqg/9AyJgxTztVrUX9DHj7pWTt9oe3+qGfHTVNtXV2nTOYgCDL2GS5dk6/XQ+eTYiZA4BtXy
bDz4Tm7CUH+a1GNb7mr6zioT4wsdOkhIFRIcPbv5DQ+lPOU9eQ2r0R0j9p/mJN9yNLC+NB4DMCDI
2tmM0D06I+RtkoRYD+OW8BKduIJTqVTi3uPQZVctIEDOoWLAr7EjUeSxhJP7WXfINcmmQIQt42vI
VLvuDS80P4KONoIhS1BGrAYm1/yFDPpEFNhTLXqGg9Vws0btVDRp/RYEMkHyUDMQ6AfrxUJxzQak
HX5ys9XZGYvXsYN9Xdj5G3SB6CyisH+V9B/08BODWgtzOpzq+1wBDCrkS+bgnxJ4Jrm+OUVXS12/
d8mkLnlC5SeURoxRTKJOKsrxs7ZQpX5jx3lZsAjmV73K3urwYRObbdZZxagZNrp3QEdEJOVe3S8s
BhxuCofJxCofur+syAnpSAqGUciDlGQFXRNAxbuShP3gVZZGBoPOYxpsjRiCLqBagaAf+tBq7LBP
D9SjXl1rxVbF/T9JWsmW/Az3OHfhA6XgIl4QCYFtTcTgcKY78kjpIjKttcxdb5XI9+PBLY31lOSW
wY5VGETmJ+0fhPHcz9KBjIYFwXW22N8xk7hNUcafVVXgKJlpfKpMW1YJ2SxeP9s1w4OFXYdD4oVf
zFH+XeV6/kU+2kPEnf6PtHPZjVvJtu2vXFT7EmAwgsFg43TyLWVKVkqWZLtDyLLM9/vNr78j6wIH
tsqQcc6uRqFQuyqpTJIRK9aac0y6klvVMDHzQg8ZvlYV67UzM32UvVfdCycRnOrtqF6AqyWfaWdw
4mT3Qo7Qkrgbl9FQH6zRd+dd36SK+FMziSsSIkfe/kCgMmzmAJBOiED8ibOHvmqqCrBEJ9AMTuVU
bIUeoj16WhuGI4G9dyIc+9eMVzvdWsZ6Hmf9PU+Z9AKNK3bQtEFFeYP7NsisL9eFM34ah3Z4coWP
6lm36KPi6EIRgLDK8bD9zPj2s41HktApy8OQ5HS7OmOMT8kdYXKwn2REFMkB4YgiANW8DYbNgYOO
tx1yTs67GhjTlXQXHMCZmfNP7Uzvrfb8lv+Ry8lJMhcnmzC5idL2vDTY+6jhHAqytFbnHEQg49bZ
Zk5KzbRKix4AAIYMxk/cE6Iq803cdh79k/px1qM5W8SP7IZoyI+B7p0tBU1NnxN0vHGB5K88Ffm7
OvCbt/QCZUN2QqE4eNZdD0/qB2Cs6dQpNRyl0zZXU+/RDQ5M8V2rRW2s3O44gtj9iberXGeKxwwc
1njQ6JFuBl/XV7GJzVXWEDprVIJxdexKumVCMd+Yik/NyKqSD/TV6FDKS68Yu1EDiYQunoWu87Jm
gHcavsCv0evU693bsnDqr6ndttd146fndkqCG0cOybPtkd3rjFa/HtN43g1zyrgJlNW1xxiDerBX
Ee6TZr5Wrv26IE6zoL6t7BJwep741tWA1fygQqffujTF1oknqwOdEXQKjs1KbvjTgkg612MR65fe
rsV6duNx44A52NhW8pj+f0UXykBMC/j2CLvot1Ns0VrzRbATg3hb+u6LnjHc24k9fzN0bI5ywrnN
AL68Bm6fPiw2Ujo7m6YTCm7drXGiMG5u88+LG3esJrQmlYV6zNLJ90o1FEbUWqvW79RPr3N5Hame
1+Shz/cYuJz1xHxqhclMrJjh01rNr2N/vhCDrGo9pSQnJ2grWfeXMdq2PUsuyRwNSbX4htqwEjsz
+WJj20xU+3auYCPQunKRs+Rut+XFB/IRVN6x8YTzc3QwN7dTz3Goi61lF1N2/0hhMN3Nvo1QLaqp
+qH2nPpJ3GW2egNS1q6aqGMwRWnrUy+kGsTahWUzeaFi+lBbD5WXuptUT7hjAlmQMjU62rzovoqe
qDH8L5gLv8Xw8NFXj3J8bnKV7EsMNLj8sBHT/6nL56juWgZ0abpu4ZDu+kHon7G+V2V6CLQ7nusM
UOQuDxkKVn7ILuHMzXUtrQQogG1huKTGhqSWfVFjDSSixCtBW3GOn0nnmTl2YIQk3bon0X6he3Oh
pR61VdBDiVA1UWVzxKZPcl1YxVfAeumGuODPWWs9C58sFUTUwwk+VfOI5rm9ZQAtsR6GdKxEGhx9
rHwYBuvwlZYNgfY2lhRTBc1rPcMQcQikXvUcFr+W5WLTsBrpqyyNe+LxqkBayLesbtw1tVp+iHK1
OEfXCcvux+RZOt6WiWlPvRcKuutOfGwQbF1DARn3+aBHNExJ8TnvMJF6GbG8TTLTX7JnZ6DGxbYU
rH2O1vJQwM3F4J2nqDfoqgzZrslZX7eumsxt2CYjjWghj7XC8jjnwXxYUMA/KCakCO3bbEe+ESEt
2AxOIl0YYia63Di+Jcg38KGcZnG0zZbK2iyeN3r0k2xE7s1cyZVnNFSm1HaR187muYvpvKeODNNN
IZcnuUgGRjCjJO3RIETnOSM/qoIqPXRCvKQRG9NczUwa2npeGHQmVfNlSeMe+bxTIhXIp4jkz6oH
2eQJeWdEM9Bkd9RtRH7yObCBL00DkpipZ/YGwGvZ5lHb7JMxvFzBf/S6rPvuCPprbYsNwEFjtmFA
kK+7XvnbfEmzH+QLN6e0SgJ4cUE26nUrmfs1nhafFlUZzNyNu6u6xGwzjmvXeRV1TPoYQLW6oDKI
hHtLQo5/rm233/i6g3Jv0Z8bEefNMdDTacmWRyi75WEpR3EnpKXXvkm6O7zZxa5ylnw9t4IwQw6f
60qr4Hs2UG3Ql6RWWKS9x/uKWKNliY+TGNpWgT4ugFy4z0wpYJvTScczjj6L2DRCelwKtnZ8GZO2
+pQUufsKOABYm0vrPgfquPAnM9lbptraR60XrTXlwgbf/rDRk8hvlmpGqCBTHif4hcR3DyBlUjD1
u2IWMeb1MNh0ng4fZcL0jU3Dkk92Y+UY1zvrRNwqZT1bw54WXbmfWjvfxVMh7ngLLtMmuph5RAcU
0Bn5A0PuQwrqv/V1YFYWTrM97dtsK+w4ep682b7O7b75nPc8ISgscuSUmlhxy2ImminbQq0ZVQBP
oRsbsCZQZRmApUXzTURx/WOc8+mB3ntPnD15aHWYV7fFML3aWoe3VBE5zxUKZr+pa0xRS3HwdTXe
LVWhjziBAeQxctzozgUtI8MCtyCGuMGwrFcN841yqMm8DpnF+TE9rrgj/TorW9w4NcBfJHzLiP4Y
NjLcYdKfi3k1g3LYhS0vm6BFvxGNTUmZhpcHmIVsnulddJhqli9p2KvHNqJQI/LJWxdDp6E7Gn+X
uSo/2DSqVkk8P1N20v/mIAyLQ9v0KchE2XjKqR6nKWVnokxh+AP5BQP9tFdAEn9GyMaws4zBwc5x
jro5mrsBrgdNf84zIgaTr3Q60uz24x2TMLnvx4gCk1v56bJurTw8lquC7XZbEI+A8bgETdU332Yb
JW7sBreBxsYezEWyaQBLoVSJfsaUqistpi/zgJi4aQJ5iMbskSqpWxvbesgkBdsqH1X93OsMiY8Y
xalPmzdFsgaMBOz1N56DQdbMVn7rSEyfHQmXnzzI9F/qKqMrrSSiuEow2orit3wxDISJhnuq2EE2
DrEXV/asrKswUBydmbZuG1sByvO8/Bo+H6KRaAmdy77GhuVOxv7O0ZXukbRQpkyddLYWz8c60hRs
tRJ6b0oOwKMUw1OYFMGtafvmVMbFsOVAhIpvzOMHBhk4xxvUwDGQ4mi14IJaLU383c/j8jiUTXZE
hsGfDjqJI3+ILLrsO3HK0oq2iukgR8kQXCElgcoeII7JQ78U4szkBz13W6A+GzAmoNC53IdQJFQf
S+e2tFdr+c0d7eKWZw7UQhS9wc5AqBZLcD6BRAoRl8TTxXEnN62kVUqTA7heh5HGrSxnZVRBZQ47
OjC53E4YsPdDTWZUWDfMVb2SZrpT1EyGLvFgfSvhMDrOcbFR1MgIrTF6TaRfXYnFAjnSagKetXeW
7j6jfUI3JH+YenWX9WG1tctw3AP1tF+8i4AcvJd/eXuoG5XbIMh17Rs9WN9FNja7uFVTDdS1arZJ
IoZrsCMj5PvkBYN1sM5zG+WuY3DthrW98/16PkaLoq0wwCqCLTfs6t6xOW2BwvX66AWqTb4LkVMA
N0unU1mUHCw6HwGTRem/iVRFHW+jnPC1k+/jpfW24Zw13Q4ZGsPoxZ/WUlscGh30WqaZGF1O3dHH
ETufzFwA8gqUH12W/vQuosf/PXSXRxpU2L1aKqdjVZYOwXhZB7accSlifoiA7cEBYvYm2i46x9qY
uyBCOdwQoPSJFLQLkgoPPftRmtAVT+ayRKaORhe3ES6a6CIk79B2/GBK7N4GxRR9EgYHYEH/GIgJ
CC6nyt7siIkqzWosfMyxGYmHmCrzRT3VhLkdIogle4ywuPp1aMMbIXh1rECf6nDhDEVlvrcc3D+t
oFWLVlZvlAxfRs7oBzVU4zkCj7RJGnwQVl/H65FVeZ1Ovj4OBSlQ3lQ8h4SI7kIfW286lyPOoMhs
OzHLz01JZnk3UlwJq8t2zjxepJfc1lyVX5PQIAI2Fs/zwCslRfuD0yxD1MXBQ5Ms2EkhlDw4Q+fz
btsXEwK6e94POEVjO+DZoOxxFc3iLABumneyA+Xhtv6VSw8dlWjuwXIKmYN8lnjih227xPMXfBzt
2m+xNcNRHFaBvlDKxUyt1xg0FLKiyBmzlNqxG5NrX07zWhX9Q1HTcOozKlZvtJj8wok6ON5gTqPC
A7BSZc3srS5bHpokdCYG2o2t52MeOyBihyn5HFT5DxZg6OWFvoyByuS+n4Ppwc37klUpwa5pPBTh
OnK+zADXTmqaUwp7tD0+1TqMySh+LOoE/v6CdiPwpmgX2TTvlQ5sNB2LLPdoD6jsjf8WevlLx+mS
H0XE+4VAhGM11YQUjh51XtUAko2g3rH1xYgB6DHajyEgCqRqSHptQNm0SpdwIyctzCphprAJ6yWm
h2zJjgZqnYu1LfnJusVzHjByinuZJwg9JJ+TxN/oFficovNhk40BFQF4IdSrZXBYsBCg8UUxN1V0
7KyA+UYyMMK1AxbsLLYOed9E3zJLMyWgO3ZwrKm59jOv3KCvQDddAHG8znLRsa1a3cStoaQFWJie
iOlEkTK07o4fiZxD138jOxXhdx36x0w2nLF5ZyCGVwtH7tiiaetnDdt+AAs8DDCm0rke5mM21KDz
4zLcCw5eu3keaFdO4YUBMhHuFOikhsUdtlsl23KfmMR9GKXOHuY4BKbgVcmFUSFXbouxMhyZ7PRU
KJ7DyT5qnK8DSXifZvCxYLMFDuNAsW9JtRvVVeC8jXSpN/bQa2h7OhQP4RS1T8KkKDAx8NArbzta
Ri3fqrWQPNhd31w3yko+K0ON7HRS0yHp+21TICezZJK9BVaSnssuBNXJ/v1iYgyq6cDREDr4tKYz
ji1LtQ743BmWtUHWVwxa7un9Uxg3UCOB+kzM+pLpDCpaXFva7V6C2nUvSLGpuRsELBDLpO1aZNUP
WgvybegFyznTtq12Es7MBlDDYqXINfAK4HxRehXUHI5FH+UvOkvlth+n7kvRc6gAQEKNPZpXAdmR
WMxA7ighULQYt6Et3079Oaq9+Fj2dEkF0rRJDhcLixwjVh2RfjUM8Dmwo03o5tq6qyOTf8qMrs8O
DSw6qJcOsFA4evSC6nKaNWL4NCZsAVI+to/RK3ZGcvhj1NYTVDF6m8h2llvfpZTAHUh/JwRvUipW
q76GzQDgqnfo7iXTG2ry4mCsztthHp73gAebw1CTHWCjxnrJnHFcEFqr9lCyYmzU0rKeqik9zSOa
j9kWRO0mcOiDmlStLKN3KVFz3HBahlI/4riBSMXqV4o3Sh+KNDe7bMNNc91aFBQL4XFbMJHkYwoo
FPdJEXK286roTmArh8EPpu2ql4nZ996YY1fX9T6olw7chje/NKRA7PDEs17AAWT5x7rKdKB7yqIZ
dJbKNd3/i5eE8uAgGCt9njqk4vZoLzdT3RH/Sd7pHsgrCGCb7XcUjnXrGDXsOHo5h7Hpou9VsLQH
V/T5eimn74NLrF5X5vHPAs4e+sap3YlkrHYj8bI7lw4X/KpQ7sSCODdXFLg54P+dInsDFSoatKgU
rdpnM+3FJHb2EwTu1SxxYw+hC2IhCbrtIlsPPSnhGGU36C9NNdKauyy2Mx6+q0FawbWZ6Hmv4qn5
llrKfFNzw+Sw1FV5Beu32WjH5X5ACgjDr3l/gSfXutgydggOXoLHJiAOZVuQlwwNwrMOaRQm2zjs
LRbXsNjKGRly7ZifnbIAQF3QX3R3wPVEKdQSkbCzLzU9Quga/EdaC0w2W+s+tEt1vKT73jt1Hm0h
rqcrjCboEnpXXAUp87pRO+bMJIcEHaO/Ulk4J7j/1lGDEqRIgSm1loCUNxiD35jGXeRS2vPWse3B
WmpLUjrStIf5mPrJVeai1s5gpmn/iNASY1uWZF+8wgK9WAYVYV44bSIgL0crrapntwczozGYbXse
p0+SEug6wfO/bjQKlCxJwhuPCdRp5NFnk+pGdA6o/4t02eRDCSowcr8zD5J3mMxfEffRjyO+eD+M
utvUodR7n+PfNWkT4micud2x/1b7bGHxS5rCx9+Zj4iUVbyL09b/yvRtWnGOtFd1jszX1wRUFHPS
ruOGlgkP4BpaGf2SHO1kBR9kxcgl+U6zFQYSov8bSsR0zWkclxlp1uupLNFYWgONfFOoSyXnfQYE
gBMCThCoOYiHmFiiiwl9jvaRHslqTIpynWjrlU0+VuDEWJjGZFG7JPDCE6pWdH8LvVFWY4S0olQ7
x86faXiF25pG4noeHIuC04qPdO6i7Wx5FEx5Zf9cIv+xweLyqDOLVyoAMH32+sm+wUvc7PwspqbC
2oZxXpK6C6R4tXjo9wgXM5tmQUQT5ZN7CB2kJCHghAaSh8e89VaCS3gWIZxoTiXD0bF5OpZyqTZR
skDxinAHFnZ4D3fksJCKh0OrZj5HBig12JzR/MKv6FhFtk9znNSUBngCWsvethn038izx3VpF/YV
DV4gFFlcHW2PdWjtX3J15Dh7nywbBVBHRwjwF4adtPT249SKW8CWZhXm0VteZXB/mNud4G0v61jQ
J/B1XB58RhgH9LUADQR1zS53IARMcfHUFszHWXmjKwk/0UPZP1M9VxAtV5PpvM1IJs1WFnX8rIqZ
5A+6hgg16eFfG8uVz+ia3F17KS+GYaj2nUP3mZaYOi74xw8JIK5dPiGejeMBzsaIYnhSefmUxl5x
b7kYbTk7zwi16H6nWfXZnydnx3IBA47Jy6FLbe+cRVa5Q77hPaHkBOCRGSZRKBIYdZYCvyoDminr
ociDXd7ZKQSP1cScdGMuUyG9+HIB4pqiWS5EjbSj9Wk6m45NAgXpJa/Qth5VmgOpyKLm0con0FjM
CG8BRPNbd1V+Bt8OjEOBj2yXqt0E7lgBALfpv6dNdgqyavlcUomdyJu+G4FUbJKif2N14azshz2F
IVj4gCQTQCKUuy7ynpWmYiQhgzYz7DWaEyRldNlwVUEIPAU57ZumpjnJj4nSeJIC+XBn70Fqf4kM
+8Oq6CNAxwi/gmyo7I3npj8BfpanuDI99VDa7NsW1S44DnGewvEFN8m3FqzF1bhE81NHs3zDPHbY
zSHgurjofEqDSN8wUSv3bTBwRsEeDUmBfJyQ1KN/K7GwRQNk82lerGHJ+Ks0ZaiYV7pcy1bXMIbZ
ixpi21+Jzc5PtYmZHQ4Utra9RDcc7mqOKYjd7iuT5nsz+GoTzPSJRgHjoxpk8oC8b1yPrG9Uzah8
htJMYDnpZ7ZFjAS8DLzT5FQYZNPTUp9bG8wJxH77q1v17vfYubCzPLxAGs7KOgF1eiOC0VvrPp13
xRLonbH95jkZW3oKHkdkgpjhwbvRdEJhLl5ZBTCZtvbEjLCYvgJNVzeAG9lQnbDFmsP4OSv8/IRe
NKe6KqlA6sp6ZSmm6gI9givD9vdkcntHBnzp1pkktKQmhBcV0FFJ0iDeiToeiF28gC7TAQU0Yjdo
1pKW1lD1TzFyrmebwg3dLeZSb6BrtfIDwoeSqo8emQUHlOZZej+SInL2QdCjrJ+7L8i6nR24NQ4m
WiGz4d+Sp9GT6uCiiLiqe5qW65SODdL3LEP/GmdNfarToqZvUudXLFnLoyMr69phbr/P6p51hopF
9JRPCGE4IiYeRrvAfoFN84wm4NzDbgfhT5Mp8x+r8bH0aO4JOjmf6skzxxCB+brvEM8xdY14VMry
NRFTtk3DtCQK2bs4xgn2u/eX0r5y8p7sBBq2e+mk8WfnYgGzPRGdaJqlb7lkCG0jGru1S8Sljein
rd9N2ZEDR3m3TLnaWaSb7QCykEeg06fYknW5bg9JSZALnDifXq2hxU4KysYNIScfcrOVCBzVVZTf
4FcFRNIHjEaqzsHTkdCMMBB+LkiU7ikeLlgNA9q0GXPUJGg7GQUg3ZtkvEDVb8otK0m87Qrkk/g0
3B3PAlmQpGruikY2aOvLYHkNykzxCFwEHUVcX4dtmCBttSCz2/x3kJHV2V0WyVB2Kje+6vy9kdwu
3UAgsANQXnB9nugx2y+kGLkHnZT3wbQ0O0sJ+W+9HOZs4sRXYvIJNUqnr2Y01Q2+puiVLW66QQqC
UAcYaE6vEgtVTzLAhhSb/I7G8Pw8lKwFTF/Lw5h5j3U9NavG40MGEbzKRTg1CTec8eBNIx5Q8/PM
WXzlyik+W8xl9ot0wBZkHU8LL9ox6fkZwMGTsILxpOf1UEAML5EqtKKqY4h+fhVr6iy/i7Y9ROIC
ryxFe3T5LyDs+NG47ry7IY3qx1KB34HFG4VHf0rVNeK9aqPnmbGnLeebOskNG3hnbkVBr4y8vmwf
9j4PzOD5qICYuzMLJGdj9ptTTef5jqFGDA62+I5PJdzCig7vdFSLwzTAi0uYHiIlcvJrE4b4bXOn
3A8SmlzQN+GnqdavEOmLa1EOmHnlaADrB8tq5uh2S5wUyzL6cdYLTuxiKoN7rZFEhl5FZ6UA5pgy
xqQX0jA94txzN3n4CWJB/0GOQIe6pDK3zdCyffrqUqfh80gmO6VzyF2bbQxLaUp0Ag+7tSURMj7E
BjUVxzfngnguDj2vI3hbFqux88kkjXGewMpo793ZkDTFZnljhWQtoV20sN5AyeTgGrOTmup7eKmg
i7oe3owz9K+57sNdRrwXMDnoK5EVDHsamMWDPcwh6S+qY8AFazZJkOZ40p5pWYMaDBCXHDsPjzWB
oeRIOMAE1MyXdJru2Hp4A1xfzU+tVzs0GAN1jQwHL7gWXw38iCSh5QTgsHPBtZEjDkXT37tIJW5B
dsWYsNBwkGU3bgjt6lFdVLTTMrTDFu5pEWAoM1lFkEIRTHCeoPZ0fmYTgyjUdYUCf6fl4F/V+VLt
LYF4pl+s5sCLR1Xd0mzvEi/ehE5ujhkC2A3lHatR13+pUBEeWgQz97VZWp4tshGhJiQ7+tHjFYxP
XlevpW6fbfMYCPvey9xxk5SzOi2e+8UZXAjyGbtqVzCkQGBp7nsMdKe0y9FudzwftYsaO7P66MB0
JQHSQDLG7BN/3dQVfLe85iWha0rNZUmQtcydbki3ijZjKnHbwNjmbIMDu53bmfW+LY/Cxxkge/yh
gDR7cA9FcYChZaP07hPGom79QuFKlYP4FP5LmvUsgcrurmBq8eDCA7KQKnGGzb8r1TBTHfJhV/lN
dctzJa8IZFsARy0exsGoJYuvLH5QAuGI9brqq5cOOIUHq/dWghMqCkUHa0mD9IO+Hqd0TwrWSiRG
U9rgP0oxyljoze8lLxdLoFAbveBSGVSDrSoO2uemadqz3ZLhGNYm3YfzRDh5pNwNgtwXJv+MBeFs
nkr2na3uQkDrVQttAUf2Gj2Pd8gSwAGy91nsZ+dbP3n1qWV0j6mIEVArUCpnKLhXA+FEm1GML+Sj
2Xvc9WZnctW/EUykr4WfMD3y7VdvkPmuAbV674/+S+QZxGwNHQQGaD/Q84ot0xsOqnFGBLYF081U
I1oQ1ROZNWh6f3a5dxXkKIHvGzCNG+y8GQegIqlro0ILn7xP+lY5OSVvfCXzQ2/J8M5xu/xecW5E
JN5NNO5pUV/zUL3WHXOKKi85QJiIjSgY7O3o2ChIW2GvPM8qNhOm3ZWaC3iElG/racGEiRKw3PYh
O18XMHEijS/CDhdP+8mKHEw/NGTo5swd0VhAD33X664TYi423AqO4pE9b01W/HSIS9zAdMq+dzON
btfrrZeaQC+aDbLDcajuawrLWwZsMKfsYPpGtfcVdZmm6YoFhmTTadP0NI7GAa1CkpQ/+HK80uWE
reOSMVImTKNMFbXXU6bUqm3q5hyx7ByiCigmOj8mFMxVnQLLOhIcUlQYZDjY31I3uXUJft6IHMOs
ijlBeRNJKSsnmIMrh0ATCixvRkXMnmYvoGZ6kj4QSaFkar1mufb9Ab5xZNLnLqBzbRyGDm3K1uDa
IymsABPXWZygbKYNDEG3adHljF/JlqS1nGYeMBEbdD+ukWkqD4xprHWaYncchJy3SKcN9hGME/ZI
vtBS4JT0SXjadEMn907a4kZvZgIRmDUe8Zp8StLUPCIDStZ1UXt7tC2gnKB4rGn3R9gEerZ+dPUY
ZGz0xZ7VntxO1wwdENgwJlCcL/q5Crdm8H6Gfj+ETEin6XLct8BW4Y7CMeNuynFWNH8DlMlgcGHM
JXrurzW69JAC0O27hjyrkFVurQ31JONR8Yzc6Lk+ERNJX0oS2tOCA0e24LsDo1YX5qJ16fjFfpt+
HfsOJKi24JsDLESrFrrXbRXSUUGw8UOPU/8z1FAKFWxfK6veDI3ZPdoboq5nM1/+uvxnK3K1GSTD
/Mjh7QYKATnwwim1WYDXsQHanUcwfuzPNaDMVdkwoTSZGje1ttN9gwz3SlFUkYZI1bZq2W7xuHnp
oSHaCYQpQLPY4FHpfQcgcKqbE0Os5UmThfDA/5awgi6ytnkfW1vVRzO2PQRIKBDtH1aP8pKGXP0j
1TLmlJCSITDV/DTywjpQA659LQ37vGIaiHc+fW7JpU3Y1sOLWrjFvHLFyXTAW5C0V2lPvweUvNk6
zO+AhUgPMkjiXjsijckCnXayxoNcMSqFVz8MlvPEPBtPpHLoUGpPX6uAypLtAkMT5eG2yufmBnq4
u22WvIYMQTyA18T42Vjz8kmCBHL5kKBpayI+L+APutVo0OJ4rZoeZo120XGGrrU3Yoj3SGmYKOBx
Z/Ijh6+tUv1nBz4XNFXaTOdaojArCRtaL1UAclnyLDbxjFwgbp4MU/GdF3zyMTFQ410iSewFiWtt
IaeBg8zsjsCXbYgtDNXnZWxa9OpbSK3wpS6Yji1DZp/GqHDvopzOrIXW/t6uKtxpk+9jrUfSihiy
oTnvMuBlCI7nCsG35wpx1CNWSSDlX5f+Ipd04NDaMTZyDpL9tuvir4ptcZUNNCvosas9Dz+dOTUq
CDQI1mI44HtAdqglbFhsFx6rZVGDJLbP3FXgN6KW829cIkjQxkzNE6dgsR/whOOCNkFwXQvBe5OQ
NheIZDo4bGAoYa3p1qPNbR+mGg0yEWOpV53LCftugKaK9YhmmePQ3TFZBvWhMty2nOCe2HcB4LtF
/oye/MnrNEvOkBNjHBMhrH3EAkB6UT5x+m2hx+p0s+QzKDECiFd+jSN2jljNrQk+Wccfuk5qy71f
EEghyoubZ6JhnL2psvEhjVzNrsJj1zoMVJmkLcyUQciY2FFHx0HNzt4tUK3IntEqLS11gSHEbVHu
l06a1zLpiNaE2bsKA5RTH+eJ/zF/XRqjMJoqj3/96/9Ury/3MWXuf/1L/F+0b8Qlx3CKoaLBJ9TP
/9OPd6UjfceVTIFcxxa/f3zPC8uJey7P2J8/h0u1LsX87eNL/GfAO5dwfWp16WhX2e9S1+mzeX1S
D+VZLKfZPOGN0yneZCyP/8Pr8BPZxlfKOPSr0Wr9/lUqO3OYR5UWJK+XdN4QEc4IKp2P/+wqzu9X
UbW7pBf71nn0zQNvZvmgI5q86OisE6W83H18uT/dfm48oGLH+FIp+fvlUpuzvoy9+szGwxY+B3/J
kf/b51/++S+PF6SAXNS2X5/rb0xqCPT5Z3+++/vHV7Qp8WHz56t562X7Mth8/Pni8v1L4JplcfXj
v/5lHNvldv/y+1wevl/+ftzEHg6zoIaue2eefHEOBwhmaAixrK6BmIHFaNHtPi/W/cdX/tsP9+69
7FBZspOo+my5MGA3Vf+Xb/a3zze/f7GqysdI2y43Bq0lxvLoH974d2/lDMzEshfuTLHg/b7HBvOP
fh/X/v3v93wKorLj80OmzULh1d1/fIHLo/Ofd94jpAtwhqC1+fsFWkbPVa+t+mzMQ43sENxX+/rx
JS738INLiHffgU47AVRlCIxJTVs0GKu+p6QyzxaCx4ITzMdX+8sXEu/WL4M0CRE+ryLmGOTwY3vV
qL88VH+7hPP7b1bKzJfz5W1HUFFgC0d0t/zlEn9+bv/7tvz7hf3lhQSYFQqEgvUZ1WQ5rBhKfPwr
/e3zL//8l88PoJYXSJvq80hhi2P94eOP/9svdPnnv3y8sDgypQu3HKBR3DOVRCb3D7/BuyWLqMJM
x5mpzw1VJavTX27A5f/+Hw+tUa7nU+AZV737+IrNnnFn25ynnAwAKvMkWQ+cXYL5/PFP9cc78cuF
3q2AprVyNHxNc/YZ25FuD8Pp4wv88V4YcsnR7SsOG+/2vtxjWCvaBIL4hW+MP1jXn3Lv5p9d5N3z
ZAJ8Z5rQ8LOOwfEuLg5mjxlgcf3xZf64lPjKGCTrjtTuu5e7z5eB7EXJarVHsoji/E7OIDTvPr7K
H++9b7iCgAFii3e3xB1ay5BfxHYLvS84SoIvN/rLx9f4022XjiM95XPidv131yA3resCOTRnC7qf
2VVYHf/ZBd7tfJpRa7NoLuC3677+FtfNXy7wp19J2ULZjnQEX+H9N2BmxS+4VOf8pSVCcNrTKa7K
08ff4k8PrxLGNY7AY2Pe/0xB1gVwaLvqrPuTlX2ZmttO/KUUvfwQ79905bgK27U0Qst3a5XxMxMO
eYoKYyI0wq9Plm1uXWDWaRheY99YyNqair/8eH+6/b9e9N3yQmd6qGnkVfTDXleO//3jX+2Pt+aX
r/Tu1szM1cZ8yKozTXUdXgUx3blN13/6X1xFUTYomwwh5b1bWIrQJFSmYX2mWxV/MtGrSr8szl92
kj/+UJrBkE/4uNTm3Rvv2HTXKwTqZ51e49PXf7n5f3y+fvl45/eNajHtgEPK5uYzgE+cM5sVkKaP
f6c/PmBa68tTTG9AvSuxlrwqE0dN1TlkvMg0jvYIpMXL0DqlkXdw5f/qJ/vv672vGZGe6mxOuV5G
WZIvDzNSi4+/0b9Ltv94Z3zuuqfVZY189854XQ70ug/Kc+MhM9lHyIHNDoIbY2vMnPl3OEkfX/GP
9+mXC757X+KozHXecEGAmER6RACWysPHl/jjS+MzG/Vd9hf5/uDrug3J3AWXIBlTTGBg/x9p57Xj
NpKF4SciwBxuFTu5pW45zg0xHtvMOfPp96MHWEslQkT37CwGWPSCR1V16tSJ/1/8KAxrZd3fFjOr
DWdiBI3j2hujlSAGDAZ44PZA/RcqEBHhpqVS5iH4trzprotHZciKrBsG52SpgvYV4DEw1unnL1V6
jFyaDLaR9VSAkN8u7N/cTT0TpAluPmU7ZnJsBNm/guxJ059vr2NOAwyZtIRikH2VnWlfz1xKmf4y
BcZBPq9BEEcPMxRBCysQNEBz6Oq3qPGbIE3w4IieUh2GDiUK3z9mNoWKuHuNx2nYnwk6J3/bu3Yl
atrMs9UorWdGUk2DWGFpa9P729dId0YL11Q4kd9CbMWxoK4ltjfEl81iLtADZtg9VKkKRMBdBl/O
7UNZkiBcS8ntDTdn0vvQNseW6oz9+b99X3jI6pLeodjk+/JPELyNN6rs1QYJOjXIZgLTN59P3Y8g
ssGgcvvnzynU+QEId8+sQllOsPaHznys4mFP5RZ6txfYSRfUSbjk/y5E0wymjE3HlGVBnVLaZROV
5DFAOx8k576DwM6me62IDi5VxduLmpWFRim2DaSWrQsGDOYwOW3piGdRMHf4APnlL3kNYmWmbNWl
uGJ2B/HMyE8pKr64sIM5xOdOHhvSIQt7ulzBONXdL34m/QClYn97XbOiHLbQxNeAgUt404K2aNJA
l91DApq25j2pFUjHtJcG2sKlWRI0/f3s7neAq3jaiCA1fggoS8b1fUaOv7fe5tv8VgpHVlXD1nVM
mviggfjI3EzbucDA+vd5En7wBoP6v7cQ+v3OqJy9MFdyBIXoGp4eJrTdA8WVjz7UC9C10zWtOlst
GT9IgJ9mTGZkjC/VsryvteTr7YObU0jOjUFamdNjVPdyPyk4USs1DapFJMRTSIIZ4Fx10ideuDhd
8K3s6RW7WuyZMGGxmdnXmTqY7sFLzWZHwZmm59j6kYd286C5lL2KvDbXWgHMjKQpORkuCJjvnHIy
X2jUikmrbNWBaEavkZr9gDT3i6QkjzZ9h3IxVk8uY3Mwe8XqE0BsMbQCGj0kMUQprWwlbCRtedLU
jmGMtbNJDKCAojz1Xs0ocu/zqnQekyFlSjpJSRppDO6nUeXeMTAL7VkC4rufhs7apTf30fEAPIn6
8hFIh3oz1mNIi7BuM3UWdffgamfPg9lWWzcFWN9OTPdDGcW/eriAm6ABVtHogDBk2L19Bk6R8dGI
5ohKddzVkFY1bHnQAYAEokMHkcSP4UirlQ/8zzpzfWNHCdfbZrqX3EVtAHYm3QOWzGwBtebvFKaZ
iwgG6eDS7rUbR9jU2wo4Vx0/WlnDD/jLCJjou61CV++YI9uyrWmKSpbEggLyUoVylWlWh9beIyA0
mvGS6gsZhbnvk2Y2yMIQ8BuyYFsSIHZTCh7RUd/TNTlGC77RlUXh53PDGTBwTMPUxQgjr/zCmcan
jqXxt04VZeeoO9P9eHuPru/5JEXXNLrbyb8Yhna5SXHUwaI1IGWgV6Q89aBxhrRBbaA0h/6RDB8t
btK6ppx8W/Ds5tmKgkzH0UyxuAaOEIyZ3YhcrsfHrlxwyOc+j9ev/Pb+TNkUzsZlVrBPyw5seO/Y
h7sg+P7mn48VpsbCwfNbRd0aPIMGVy0Ijm7zqn8rioUofObnX3xesH70+qXQDfF5nyouI7YQ029u
L0DwvCG7lM8liPY1A55A6WLJP5q04lWlfOo7qJENuGneIQdwA2p01uRaCO+iqsV5BXxqQIm43FT2
z7qlT33hsGfXciZjekvO3t6ELi9gvLLgSOUdNN10arAHmnTh5Z09E8OZFqKSILOFR4IAnCExJQyO
RUHvkfRRfmOs+u+Tix1RHYvj4d+XyygaOQ1DsFUPLbOp48tuDdPOmw9DJt9CUyWRw4QQcilBY5LR
bGrMMARvXftXnv9MlooEM7t0IWL6+9lZMNGolkDfSwe6G+nRAtnk9hKWvi9cbH0w6cIx+L506h+z
t1t03GxN0bCHxKOiya1DQIw0x5UOIG7QnhVbH8ASXHA2lBm7jhBMOjVrCw9YOObRrdS4zrFLep8w
+Wz5TE5CV/hgN3q4A/bT/5unEBxPpk/WWRIyvyCr5T6SqVUYSh78A/2CAq9T4oDGhaFgEsGRN7c3
+cr5cuSLnyiEUEBcqzS2xd6xdYp/CuYZt0UzvFiS8mGkvyZIm4VIZ/ZQz7ZECAhMkPBG+pvgkKMT
CLoooN7/eceKaOSgD8Ixrp85NQ8lM4el/GCaNLCDFpg8GooHhcyr0y94rrOLYcgJT4ymC+Rd3gBa
5gIwNzrv6IbDpzjRT+Bu726vZsbgkZ39vwgxK0PXkWY04JYeDYio088g6MTBezbsTITwAoHVW4Zd
JqMCNmgk1Y/GBz+0PcbB1wBEwHcsh+eBhBbhrqoJZon+pYY2/soDip2uvvRBHX7V7q/bMmZV+kzG
dGpndikvmAPUssbjjZA2ydCulO57Vuarqn3sNeM9C+Kl0KwpiX7l3KgMbOMzcMUluGY99a+OGZ0C
fJvbS5rTAkU1DMe0KGnijFwuSWPSNbEjYnZbkfZQhZJ5NjVr/9+ECGczeoGvT3bxwKwa+DT69yro
/5Z7/+1POFflz1qE45GAvc/lgpRAbn8aomM2PoMR/J6VOLJGwxBOm2jcW7Jzag7G2KFlMm3NkM6d
MhGL5sbS6c8ZAPKZMvVfHhFC9ctzAQMEPnq9xNbse+Nzqiw84nPvh0IhgDFwkA5M0U3IO8msgwZT
BkX0s+Yod16gPTBWu5HpVnzHllEP4EW3aB4TLybG1OxbuqAPsvINJjPXuvP7hUTDrBLbFJuAySdJ
rwmvIdOdA1PYJa9htKekBRMBUDjvWIXDZpmqqurUNi7PoygUvfdLTTpUOTO9g1f2e7OFlTOtiqXk
7PQwXiQS8KktE5A3yidIE6tnsd3TLJkNykFphlPkJMaqgb8KTJUTFvtnOZJY621af28vcFYqHZC0
EuI5so2XC6QNXh6NqFYOTApuPXkfppShis+huy3Gx5Ep+NviZkypSkZdofZF16Umtl0atutJLfzy
cAz+8kDtp4sbiN5mpVmPBZC2t4VNv/1qRx0FY4r+caWEtYHQMphNmCqHKO3cR0sjjQfGIHh+ysT3
JoXbIbWMLUALQMmElre5LX1GO1VSUCRE2VdCZOEq9wwFU/8IlUOrgBWvfi3LV9dfatsRC29TLKaS
5sIlpEahU3i/PD8vzH0nqBTlYKsv/kgrVfeggmbJWF5ogbCyxYl2ou+3V/Zb64WN1WgNU3jjSYzq
Yh0BMM0c3tjCOAA4CaOPlZlAm0j+NoBb5C6hoXfTJMqnaEzKdsVcRLVv6xqckbGuftrwPGyYK1ee
ndwvV05ugcYsm/VeZcT8WwuX2yktS6g7iiH60BUAp/NKqa8qQJQ7xcOzlgfwGbyCEcJyML/1Q5Hc
9RYkorIMJizpMOY48qGNN1kcZFuzlP0dqOX9FlBEUPNiB8Y0uCW0gztK5qkpwVWAY0H5eHuDZszs
xf5Mfz9zGLyakYpKr41DqDCErEDtuTYBKyX7dlvOjIoRTGr8Qy6JyFIwgDHAi1lfKvbBAFNcecyI
BpY6TWeWciFCcOdzXOIkzhBBQkdr4dB58Id76cftdcwK4ZIoZMQ0je2/3K9wzKOoC1r7YEcnXbkD
7AfAEPTj7faAOuEfMdPje3YsAG2PjRwjJqaZg2ypov2EnKkvDtNMRFJ8s7OFVIyi8kXholxIFGxA
DBBGBsAl3ACxs4ZYAxgmZWu4jP3CKOImj+qwAx4SLLfvQD005tu9Forx/GMTLDpXDTl9YXm5KsX2
oQiMR3rtH92g+thB63n79OZskK5QHaXzw+GJFOsKfgmQqiXl9iFiftrpQW8B6sjnHYGgyPT/ViMm
KowVaCC35c5p/7nYafPPjjOJxrCMwK84WNnHFqBSxoD9t3sYFysTFJMpD3ic4Ew9JF72jzZE38Eb
2fbJUhAzp//nKxEUs0mqzFI8NlDrv2Qwik3Jcrgute3bN0xlcFKeeuUsOmguN8wKQOkEyNE60IcG
nfVrGwAZry9csrm1MPSA0SDfdR0ty5hxy+9966C3wAkNzlpjFD2nJSxYWM3vjkvxcmkGyV7a/lTT
FPvNjEyDSIXZskNXJfWuD21rnY9j+0lLHDBdzKD8agE5tmO4dlgxIdjBJeJ6YMMCwzhUic8oj6P4
O1eStIcuSIt7eGvzdaMxVZMbfvQQlnH6YMKhQcJOh85T1YZvBoyqa7PIwX+oMR0ADYI3XYCSTzWm
g6Y6M8LytYa/8GcYZ/AnGbG9I0SMdlU+sdxbAMlVQAY8+QFY/IYdlKBVWz0z4GFwP0C+ue6rJniu
B9UjcwNxX16Z0oewbOyFqzNzSNhBE6fIwC7Q0XqpCZ4FwVzsasHRMECZc39FNSxb0mNJ4ea2ys0J
IlHPeAq+7eSiXApSS4tDGhGkKd/T+CEL/oFfxAK8+raY6YIIqvDby1MmL10jbr4UA7StB6iqEhw7
YEphiYT+I3u7XiMCb476va3oYpV7VGKwBeEiOgaU12BBz+/sMP2kgUAl5eOCrBnLdiFLWI46FEFU
JsiKW9Vh6spjGnCQ3I1quOPCLZrx//Hf/lwi4YD0sZRGSeK6Ft2nibmoeipN4LqrBwhPu2R3+5hm
tEEnGgT4QKP5iBLs5TFlUd+ZeHjmoQWHK0jukuxvVH3VKa+35cyog45PRIVFIyt0lUMBjqkMw0o3
DyNYlL7yF5W8hROak6DzbebHLPoqRW1IjCYMh8azD1ANwi/rLAZKMypAwlEzHVocdKZxhK1K3Ibe
EIAoD0C+AFMeRney/Y7TOBcxndbZ+6k5US7pk4hKeYH/BU4GN3zyvr79KOjRkuk1p2fzKqFhQH2q
j6FsHUrjVXKP4YL6zp0DaOtTpwv/vfKAOzXgsQPf8VBAz21Gz540LJz0TMSqk/QhJWuZhnFVWYE4
0grpsIHvzp5widofGNT7rLLhvCOgKAGIuL1hS/KEC1m3idxUOk0aUtw8a6W+pxF1QhTbd67zkNX1
QmVqTs+mSR+eT7wCNPpSCRgor4wehIWD4UCeCY7kU9++w4k6FzGd4Zme+VLVWrBquIfa+aApr3H9
mtkLfVVzajA1e0x5c2yzmNfSwwnSpAjcQ9AXf4US1UjbCu5uH8xc8UWn53ga0532Six7WoZZAQ/u
UGOzR2XFxLev3FEqBF0kTIFXKbOHKkY1mPZ1FeDnB+felEDss9wvcazvb/+Y2QVTk/idv1WuEpId
oK/gQMU0RfgK2HFh/KUCUuO2jDnVsE38RJn2Slws9fLcpLosPD1V0UQDAtEMIs6igbZnlJa6h2cF
WTjadCbZCrHspSCIR3M78HsUxEo+NAoAlFH8bI5Loayqzr0/kAz9X5Dg9lhML/zb/+i0WvBY5KG5
U+0A9P/O/UJ+d9zJdJSEUql96EEs343wtN3XMK9tR9cwd5CmljAiFdVmVNpiBa8gIbFu/KPRNAMo
ZuE9pKPVAC1Nw46kusmW0QKm65MeeA7PtoFohi54H+em883oMljZQQXb+FVGxw0O9R5SnGCbDw0Q
SjUwmIUaVOu4UKAaABP2Edjk9jEO+uDeqR1Qf0qbngvLzaAqhp9u3QYDGLx5lj7Unubs9GAcdn3R
xyCYGOlK6pmerxzT3EcZBtIDOfsOXkxrRUUZMO3BwnOlWXffl4FxFyqgopoy7TtdVcuvOhNC65FS
4oRVYOXy8Cy7HnS4oHAn/L+eq9ZJt6M1jvsq0b9BHfV9jHRrp/aS+ejF4ZMuJ/uYIHcrFVpyCFK7
2HddH6+1AnLfPtdkADkZLg2GUHr0RnjCmL7QV3bjDa9ygfOdx165LuGUgOp15A+ktbepT0WpUf3s
k5H65aZRMnnTmFm8LxtQYiVA+mEP0+tnKQDbUgdmYdvYsndn9BnYeaXhrMwWxECoyRUm4RUIhPoy
UWFCb2DGdgs6qKqcDL8XAM8T5cGmCOCSBQ/Igr5g/FkMYC6WcJRsu0wtDo4KonMKJto9vZjNc5uC
qgKKdLwZND/eqgk8QxU4x2ugkVp+pPtXU5rqJzdslQentDoHvmep/btOPcXYpJIWb6Dk/OTU8CIw
BQMGotP8SloQ7y1HSX4Bc/q32oFQO8bEL7WTBuBZg3NVNV23pt3TWmc6QENM9kZfYTnwlYfOPfWp
7Rx9KTH3I6xw/NbBeoQGq9l4HjzhnkO/FxCto/EUpUHyIfHhdG4b0G6HCopyNU3yT75qFcfRjlFG
VCm977k1K7mDN8UFg3+VKyGkSxIA2Y7ZWspODmRjI5fRNz2uf1llmTzb4JauKUqov/QChBywRbw9
cFfdkxNq9qYp9XzX6xnwSTXsDrFuVYe4qME0gCoIcJGqfQjSGGh3+uHSrVk10sbiJQb/tTMfKJix
0D6BQVOOf3al24Br6gMwFgJDkUJV8kk1OwUM5LCldut5rXxvwW29T3KQSTRP8R+UUHLuVLk21hYY
/2AzKfY+qxg+hj6h3RZ5CfJGWLnrMe38+0Cr8n07/mqBDvfRW7hhzY0GyP2C2zFj4G3Qf3hnKM6R
mhdsojVabqmOFXyC+paWkSX4gxmTe/F5wRLKjdT6sluGBEzuztHD59AGT0+TF97lGYN7IUZ4Qlyg
wevOq8NjNa5s96882Pn5znUXfMwlKYIPEwycluMW4XGUHoz8XtI/ZtXWlN/+HF6sRXBjFN238trh
RAIw2OEjXgf6U+UseH9zGUOkTI1hKnVGRRbOPavoJ5V1JTwO+UT+JqX2DzUggxYb4/ChyUjBcmEi
b+ckoEmCwwdDTe9Aww0+4sJ65zXwzy8RVMQpM8nLQEw+Wi6siltpaQpq6fuCbsBsSMOSJYdHddia
m6Hc3PZeZvxomxSHTuZBnjLYwnF1XSSpYHaGx756SaIPavPqRkctuIdd5j0bdSZpumtn/q2ejgoE
s2141KWfNAeM6d+3VzK7UWffn9T/7PtlIgE2WHKJnDItYcPQI+Dj8wXFm6mVsV2Uq0yqOgSdwmkP
IK+5VctpJzHP1wTd931s4HJlaKACqKxJflThgsiZE5o6IA1I7ExZNW0hHSl3rdWZWeZCRZ7h5eRN
AQqhD3+W/Ctz6yezbH/c3shpo4QsEQ6zLIOXo3G1xIRh7zUg84C8CNaoc6cVFsBDMIVkpYvjoy7l
i2ZODWFwi9CBPm2pYJSyQbMz1aEv3Pc2PDz50sDQ7PepoNJDrDo6gemlVjRlqKZhwCgJaHNbtVRe
4FxcynLMvBIG0TVhIcUliuyCZltpZEPIGJiHKN7LwT4Noe+5v30mSyIE5WbGIgLHDxFNtrNTdaXC
y52+eayHZKdF5EZEAE8KEcDlXsX4yYrmB9ygVW4+lOFCDD1zFBzwNI9CYktDlS8/36rEegPgcUcw
Rc0N2Jq3t2ju83THOA6ILDKDgoKhlGRlzBN75OFJqhUYZEwDfHyHBIV9UWkOYQ3C/iSwaJk+lGRH
8NBAtgYK+r99X9CjXslrUDz5vvUl1He9tKBDM4aE/mDS2CiqwSCScNVyr9QJ9+nhzaHLDJzPUf89
HHtgwqg+1/+8YylnsoStwp83UmesgmO/G/STLL/e/vzsUiie8PiT+rtKl/W2ZNsmuLBHEFJeGAHh
33qQ7chuAZG1cCpLsgS1DVLNzDtCtKOWJP6698KvYwsVQVKb0E9E8OTmof7l9vJmbrvF2D6OzZRP
uGoKkmRww+shDI/+xGThPg1B9hC4324LmbsvU75OdsjNIkZwoVwLLJYWp+ioO89GAkznwnWf9kV4
RmyaLkgsMxcyM4EOS11IHio8uqW16okha/kfEMO3rvP2bq0LQcLFt9vABpqWi68pP2z7awpLllt+
NJYgFWb04EKMcH2StFTASccRC8a/MoZ48grQboDrDe+lUhd8mRkFuJAlXB8JWM4oAl/12ORHzd23
+THo9rePf1YEnaC/pxG5QUICVff9Wldzjj8KvtY67F6EAgtqPKsBdGlB5SnPTYYPiZkSDXBLoxh+
SiAF/Y++FvqvRRXIm0LL5YUU6lxYAFALo84mzgtob4IFleLQg02t9Y+4FRsHLynIxp9AxTyoabYx
fP+XWsnbnlII9B/OtnXln5HuLvyImY29+A2CvYCTEjZOm6pUqwBKWwJHWgXpCxH8O2LfC0GTwp45
vGM1hrabycyX2OZTXOM9jZUtbW+ryYyVcBTs0FRgIY8qzjOkILTVY637x7JZV2taM/7b5wVFt8yh
9zzXpFwIai9P6vd3fB5PhsoEemiJHTPw7Jay6pX+MekrgNsNuF88MGtvC5lRc0c5EyKsoUnLQum6
xj/KxVHT/gaLFERJ4FnV0205s4pFFDDViKakliAn84fEqCY5jnU/1HtSK2Rrlnos5s6brkpOmn48
UsCCECuwHViOIwZ9tF+U7j15YeRubhEkSBxE4DGDnneptF3j5FUc2hx4us1gxclg+X2Hyp6LEAy1
nyYjWPmIcIqt522szduPgb4Q6/dMHT0BwrUjE6fm3oCXnJshdNgK3O3bJFvI1UxhifB4gm/0R4hg
nTM5bsLOxAMgLDeqoxw8SNKTlN9F8d9N8b1uFzqw5k/lj7jp55yZkhp6bi/0EJfJH10/WFnK3tAW
klyzmvVnSaK/kWZ9EsHAER5j8z6y9tLCsSzsmNirkUhjamctx9Ib4AZL/R3UFHeF3ACm3Xyo9OS1
7PQd6fKFyz8dxI2DEqs/eUGvc9VHiJX+8jSwcNyjox7DtNv3VQFj5X87KFXQbWDDG1NO2ERvkPaZ
BHG2nqug4ujNgve2oBGqYAe6xu15PxFkZj9c/8W0yYj3d7dv0pzhPFNysYvf8lSlLBWf5K23DWAg
yD84xapYqt/P6h199FPtW79uMA69IDCtnlhBSoK9G4Wb+h0zbY56JkF48RUJHt+cJqujBTZ/922i
HLq9UUtLEEyOOZRQ+kooWR0d0rvWe8fDQu+3Sbl26nQyhLMurZTcsynRFgQOfNC/FMOX1F2YP5t+
4tU9OZMx6duZhfHiJKl7+GiPipPB4/hzND5WsEmNDEL/ur1ZS5KE09BAK++MzMNP77b1WK5yQABU
pV2HlGkqf9zdljZ/NH/2TjgaB/hpzavYO8m6M5UVCPu3vz/92lv7JjwEdPfCSyTZBNLKU+h+t8PP
WWSv2uifd4gx6AiYUPVAphLsStE0dmGNPVlmCNI7P3vMAhXU8BFSHX0htpk9H9Ngxpfo1mRi5FIT
sjYZ4rpxgiOMPyP1f7V+amuK5XrU5I9tCT2wzGjXwjbOHhNT5CpQBYQFYhowymo9lCmfH21/rAnb
oJHQ06WId1YIsTTNggwXX4Hu9THz8CS4gqNefA+hYErbBXd21iifCRCUgbHjzAxLNTgGnnWX2XQS
O+bJ8JegrOfXwRgX6FdT8CYoQwC9JHAnmJuw20EUBrb8bWVb+v709zNbUAajng0ub0v0uaCauIQT
M/t5IONMi5qGTR778vOVb9VBCWvdcYi+6PUe9+wdP//s+4IC9xQdo1oirI0gvmtfWMd/+76w/Wpf
5aYN5evR7jZOsl0KuWYtCmjeE+YRHe/iONhotFYGYg9Z3vGHagzrHjrq0vySjvLCPgkXXZ2mFOj7
+/dppGVKMI2BX47GkDjpSx4eYHLTc28DPOS6Cb5RLF54IQXv70qWcDPKni5dWXbTl6H/lnq/HI3B
CPjAFQhJ4+RDVT0qxkIgI2zjb4m2ZtEk83sKWUwG6w3kHnQ8pC+Kvq2ZVMieNQgDlnR5+t1n5n+S
opOUB2Iak2ISclzqcqPk5WAEUvqiaw8k6Wirr74Ozl2s3hXdj9tq9zuUvyVLuJZkTmgpgNTmJeuK
bZzQujO+6Hq1Cq2fYwFrhQQPJ+yv3Q/HOfURtJPVwiEKF/ffxdrUgBjWAlFGnrb8zC54bkYbBy3J
L8mDRdtIend7gTMnRoXzz+cFfXQ0cH4YTshe5PwpKKCZ20veQ24u3F7BRl8tQtBEmwIITUxIKZIH
z9+M+n2z9ILOLMSYCk3W1PrKGypEa3EP5WBhdOnL9zj7q/VgFnPgkdnc3i0xlzYtxGAMAoTSCQH5
aiww9IxBrzSuVPS3tfoJy1NgHe34AbDFRnrQm2fI533n822hMybjXKYIwQnhvZa0qZ2+WF6zHewv
Ue5sPcjv4uzkOm+LcMT1iZjIoeuoo+Zjnmx6h7vIWulDsVaGr+9YEXyy1KVItstimpVWNygjDS6V
6nyukg00jlLrrBsDcKhxwTv4HS8JFxjPhuEiA91wYLu4vD9VmFqdTLcTlMB31mP8Eu20nfnLqDfx
+mOhfzQ0d9s2n3zjvqd9KOghRtW3QXxwsg+gEQUurvghHg5hf18Eu9u7cHWzLVW2puZm/C9j+u/l
L+tpU6J73lFfwYj+WqqftNT89d8kCMar/r8ELXtJneN//Lqws1BOOjQC8vtLpYaJdSPBhnP795vs
wMXZCTs0/f3M9pWuCfEmabNXC/rUbIUXHBuP0dKdnpWi2OjGZF4hRbqU0ioFGGJVrL3SymyTvErv
VLfdmq12B1v8P5Lq7GCCe1H7+C8F/uPeKE6QRR69MN6bNmhjNF3D9uyG+9trv9aOKQyYhn956K5R
eaLM7enwyf1T43wxzU/h2xJPfPjy88Ki9TGqow5i21Npbs1k17z11aLUjBcAsMaEGXg1JESuNNd8
8DxfzfGu6ffgLb55d/g+0QTRGUVzsR0jAAivdSXFfQ2sFbhL9jt+PmNhRBWAKVwnZNWUwV5LrqzX
svpQPmb+gpWdOVtSIwT+xF4gnou9EZGuhZ4y9O5r4z0Mu7J/+9nS9ofNg2mAhLX4FCp5ZoA7E3sn
k8EGlYvz5osPoCU4EBrpcIyXJjy1mq9XfSxZ0msgQTSZfSykhWrR3P6cCdCFKmwPxsyQlrb06kGY
5+3TbMFNnSzTpV2ZsKiofzBeZjLiIzg9oNuR9akz7+Q0gCWvBogPjXcoKLUVmpNgl5wwMy6NSi7n
4RjmlfRaeT+cDyqz6LcvwLXRorGe2BaKKHiIruI5Q6praYD794QFGrxdRD/qeOeob1fUCynq5SoU
aSjrUtOCE4WJeoAMcGEVMwd98X3hCYRUKM4q+ulPdXlfB/ckIG7v0tL3hVPgl+PaBnpwGj5b/o72
8dufnzkEnguw/oCSZtLKFoxoACRFDVN6fMrSjWqu4kciLGkp2XXl/k3Dj9PcG5guFIfEyduqKKkT
awiRm3rlQviaPgWMW8KMES7s1sy14EboUxcfCIb4ZZennQRNzphpU50S+5k4ES533VlI1V+FpADH
nIuYdvTsRS8yP8SqF9UpMjNv16dQF9veUHyAFE8+OlFzqioj+GjqbQRxZkLm9faBzYknPqDVh24l
8CeEFUJm7ZdRqpZQB0OPXo7ADpqSZzznqlUfwtxo9vIYhHdOyJxWhde9kO+dUUfgbP6IF1af0h4v
65JSnnZF/zWSFrzqSdsEq8bXIbqjzA/akJihMoreIG+oAaapfC7HU1GvB6UBaOresZut5N3f3so5
ZdEtGiXwvxiQEmvgtl96MMIDU9fE3kqFVbowfmr5UhfhjPLD0EKvDJlRBs1E5aenn4xeZpQnt3wC
EHfTJz+7jhJSs4VE8/aC5g7HMEBsZ9gQjDwRXgaK9KKwu748dX7+WpreQ2doC+/a3J7RmU1HPpVe
ujEEc1emDIPYYVmeMsdrX5k1Vo+RUkvwgkpLJeU5ZbCoWTN0hj7Q9X150TzIXuVQy+pTq4GkYGlf
JVe968wK/l3AFGJLOfRuur29g7/r4KIGMq2n4vf9NoiiY+ClTJ5KCE1gRl/lnbnzITKOf42qv/OQ
3zbtly5sjt24C1pnC6rgXeLou6K2Xm//krmNPvshIktYXXSlD5VnfQKxioGdlwHaq6z4clvInDE5
FyJscdHkVZSHZX1iBgZgyGh4MKjgKtrKlU+h/1At3e85BSVo5r6RSAdKc1r0me0MosiI8oFFybHP
nNdL6Lrr2ytakiDYJyt1W0UHofVE84bHeJMRrXp34ZqJiB9T5IHbbtp0v5F34rG5XAbVFrnTjaE6
VdJxdB8zIB4ChbaEb4qW3unuXRXkK6VaaqmePawzqdN9Ods816qSNB3G6kQ9Avbn+1T/7HYP8ngf
dRAJN/GqgMP+9m6KGMf/rhRoMRwDDYwlMcB33TikA9oHlSiuNrJyn3TffPeYu/vC2yb+fRv0q1D6
WWVLa509xjO509/P1uoFw6DkXoBcXz/A7vzFpff/9tpmLxjAQfT908wIxeelCD+rq07K3eqkEb+Y
DH7ta3V3W8R16nVSlGnzmOSYkBMEa+naqRSB+cklTlqYl5116LyY1VFtnqCpWCvVr8z6rngHqf3k
58/J0sTn3CYCU0VnNuUeCJ6F2+YlkjMWGndh6Ddys66LhR1c+r5w1+xw6AJGZOuTpq3jdK03C0Hg
3ANw/vuFaxa1WRRHSoh1Gshcu2GUbQrdo5XAAlIs6Xv4yOPBP0kj/MO3D25pZcJV0/2uCGOblWXj
iBFpV0l2f1vCtDfiO8PBEPeQFWfmV9A+ZbC5zkmOZph3jvnZrnBxXgLlx20p1+sAgJAIzgJPEfBG
MS9EERtmxlCvTspO0tpNrHab2wKuL9EkgNY1+d9HWlCx0fJ0ry9aBPSQvu9VuaSGvXAYszKmpJYK
JxkIJNMiz2yB3sV9pPpederSfRFtY3XfLc0wXZ8GyyBIwekk68M8yaUIx+vdVpcQkUEQVm9k4G2l
bRQt+E6zp3EmRbgvidprZaNL5SnRv4bagRrg7cO4fiBYhQNSuPzvTgmraHoN9zk3eCCKr1Tp8F72
PYM9ffyUVHdD8WwrS+7S3NFMntkEaWg6tmhDKYdAfKXa1Wno8o0EZ08H9Xa78KQvCHGEVIrSan01
xFZ18nMQTfZOC6bc6+2du7Y0hItTPpGUFvDkYi6OmnUBoCn3PSCPX28NJsoh9A43nb8Jlkhw5pfz
R5ZgW+Te9mOGgvFQ6r2lUkjahUv4Rtchx+VyBOMShnI/mkXM6znU67DOVw1jM56hrtTaWZXlUkg6
4yVcyBMRDPqgVb1RZft879XFWgbSg5x7q0rZ1PadhSZK8WPRP/TKwoWau7ZnxyYir4Vu0fMf3ElN
eWqjg+ptdGdfL+H9L0lRL41DazTlaBlIwdvrw29e+OSXr7xFt1VwQS3ETp28VoPG8ZDiSw+Os9Hs
tf1mitgpKfJHy03BkPZmYdgFTTonW9+pHfQkC0uYs2/n35+WeGaoy6avgWgvWEL/pXeBpFwowc5+
f2o8UMGIvSbwyTKd/tmOm9MV49rPnsfqx+0zmBWg6gD2sk+YUsHhkEJfk7tCI3sUfvF3Yf75HZ8H
S9fkwbSIHgRvsOzlsGk7pToBI6IVa3XBiM3++rPPT38/236dsqc99nxeVqUtmcjmjfhVBAPoDwB6
VLp5La8C8sAFA65V3PJkhRlgH59Lck9kG7ZNueSbzxqwKUPvkACAMkLQJOAqCqkceY+VLtzKprdT
gLdYlWqfrOomJXoc724fzUxIx9oAAGZQks6Pq2ggqmkjC029PLWA2Ax6tw6HduM5e816iKwPXcKO
thIoDwtyZ20L5Q1yr1MoctUq2wSu17hk87qoXFFnhYPjOU2+2caCuzlnXabSIElYkMKvYJy8LgwG
M01IWkZE+rq7DSL1Pur1BTFzKqhOiGCEPFTGxWZtyTYaKbW0+gRYibM2xm4fB+PSQOiccpwLEexx
rkv0FcZ6fSpICjbqbjCjVVV8y9pdXi64HjMBHM7U2YLEK2sVLqPGFrLSow/ZThWvjGA3yCCByCfZ
eiL9U/O/Y3nVju4G/JDbajm/n8xrUKmawXhUW2qrLbXpkyH7TAE1H3S3/fZ2EYCh01EHjhuuo3DV
tCpTIq2CzIS03uroGkuos3Mafv796e9nVsnvAlenTb85WZq/hrsQ0o1nq9mm2v72OuY0nF40goSJ
he8qmRsXlt2oSdacdNW8G8GSTEai0maJP2J2OROD3FT0BKVQyJjJQwXcpZSyHFNdeebOGdaquqrI
0d1ezoxHih36H2nf1eS2zkT5i1hFMPOVFCVNtGcojcML6jqRYM7p1+/B7H7XEsQVSnOr/DZltAA2
Gh3PQV3GxlsH0H1B8YZx0qMoVqewNCrf6sZgIXdjfWezZw3gSDKfdEXPMLWD+BCJag1uvOAwKgko
jKq8m0Mr+tVhtu2f65tZOTSA1IE4x8LDwaG6z3WgSax5MGN7guHeDON2ye+6ZQdzel3Ke9rtPKZG
zRMBHIaQ0EKFefdzMUCOszNlWHBmAOzSo2NSTZsCuHvpi2E/A1PULGMfXXcY7AVQ0IyR4kb1wVdn
tc+WsdEbWQV+ddeGwbPl8FiArnX+c0pDLa26Y3PY57tyCdIRLRb3yffrm179cidCRH1MjYGMajLD
QOXesVw+EHwTcL/8uwnhTNmAtIsZFXOYtHdjBCRbT88kN1d2ToJ2zBU6FAc9xxaSn27iO4+K6bNB
Vm2WHRT/+4kdSiZlXmoLXyNu98BLZ+3L9Q8h24VgR41uIhFGx3FQ/X1cbujwtLiPrh38Nyn8V5zs
wppTAPSydA4BaW3Fim8OuZe794as9rJ+WritHIzHRXbnXE6pDXRW43IOW8xv2r52e+MYripwMf+3
vrAP9DQQUDVBrcgChOB9kklChZXX4Gx97kOcnBPNnBxNB80cRktAybYevEqGH7AqwkT/CKjMUQ2w
hSPSnSjPYoxThdbs6VUwMs8iwfWvvfoVTkQIp1TrzZS3eTSHefNsjf5Sv/639YVTArNHasYjtuD2
vj1scO+ur792ROhj1S30moJORewUVyfUCodOW0LTek3Un3M1eIkMfYT/RtHoc/BONDHglbxAH5ln
cyomVqkhmlqBmBZGoBFPkr1t37Nh2l7fz9r3AP8M53bi5WIxnU/aKs7LsVMRljy0quK3gwxudS0O
QYAIxGjOggJaEuElbtRlKiPEKGFklLsZt7xIieqZne4nNvtkJ8tO0dof4HG7XxJZQ92az4F9mSCO
BUf2RfNEZ5pdVKO7IXRb3qXtJPdadJ8ZW5cGmEW8/SjBMgnPEFDI8G2F25OzcV6QcdXC3gB4IXoV
m2RzXQK/HKJinEoQLk+7dAOtMIsYjhh3fk62058o/4B+o6aP+XNoHvRceLlGQA4tVmmQUM03NgW3
7D6JJAHimsoB4Qh5aUxawBUUzsmm1JgWM17CUlO8HLCI3Y0jVDyqR885QACARsXJsASNUxKlihcw
soYdUA1jwA7+uv4d1owAqk8mEgdwg7CLc1M8k0zvDBW+pdklAcmfaKIEyo0QR++bOBXCj/HE3jOg
3Bukq+ZwoR7VPU0Lrm9i7TOcri98hi6bl6R2sQk92gFhcjI319dfU9bT9QVlzWaNmgmmzEIX4RGp
QB6hvXQm6L31m9vh0DPIG75QjUQYIw5R6Rql9ZgOoFhKliDRWtzs27eC5Bz6BglBWesikwIfa7JH
fRyRhkq3gCZ90rvRyyYzQGuKJDxeC88B18TptQji14v0CYB79MwElGo40bbYqO5EvLIcDcwAOmpQ
aDmIywet9QHO2W1ro3Jf+naqD5pVKPsJ+XB/HtRpkFi2lU959puETzmbKnphOvymumAgS/w1KK+1
9uyokphq7aU4kyM83mxS8lolzRjqOZBk0xc1OWIkGpiyn2vnZVCCsTsalqyZ6XJ6xMaspY2uB/SD
wjUUHUOTIPfapNEQproBUFaUFBtv6TZ2HVQTcH4zbwGhtlocjOVzo1eSo1156wFsAzPigD4YP0Iw
JYqbjS5AE/uQuP8kJPXQdQcYlqJ8oKak9Lz6ETHZgdIs/Aq4F+f2BJP/FNMOxRAu2p/MAZ8L0b0K
mMDJjTh23HChIZJDTCNwVRHynwtKsnbpTdIP4dhsFWBqy0AzVqwvGmzxPDnoGLxMi9h6rTjlNI0g
e+p9uMy7hQBPWJeVs9fEAHsMoQIo59H+IthHVZ/zsjbqKWT5Jmf71nglenjdRMpECPeqaViK6SGI
mFyPgU2e3NuyDIJMhHCl9ESb22mBCF3ZzuwBg3BEpsIrDwnSILCKPOGro8Zw/r3jfCmBltdOobFL
1I0jw6yRLP9uNE7eQSAVF5WqY/nxzTGeu/T2sOr0178XAk+WN6wunyhsKN7yAIDVhe0Xo8ThWbt5
Jwf0boBORKhlNGDgE98gegOy9FJ6fQ/MZskbJTsm4XqDiq1w27iZwt7ecPLuJfl9XVllAvjfT3bB
SAzUf34fjOm78iMr/nxged40j5Qd+ntE8xR3leG0JW61UnhZj1FO+oF0CcrgfyUIG9AAVK22BSSA
Dxxw52nwkQ3wOAMhDk86np9PPmvAjY3bMayW2ldZ7stqVWtPBTph/yfAFu5Z7YDozKB4HR37GXza
E7pfoiXfKJNXOpKG8FUvxLJhyHFimHYSc8LllCzu0s19mDUhMYNouNOTowucbO2xs/Wg03YRqzEj
DTD8GlO3b9ePciVq4w4QjC9ntgI39vlRVpFelMAOqEMtmz0XyPxj1vvcTMZAj4+QNZB9u5WjRUYT
Fgxgosgai92P1px0+INbhQQsQy3dG/GT0kxeA7T6FOQ513fHf70QxZ0J47s/uUi1o9Mo150qNBDX
A99/6LdK+xJlv9L4aKe6Z026f13i2nmebk84zwwuTh8zWoW0yL62HQxQrG27dr7XDQvQGbOnLaPk
aVuxFsgf8W5+YJAikBSSuKx1a3dSSRUCAXb+VUpWX7GoZ6sLd00fFK3obaw+fMqmt9m+I+nOLY7X
T22tB+RMimBS29EtjEaHlHnejykIRtmXNmKb3v3ToIfadQGdv6PtfWvcCJfHPagzwYKlMpvJyS1g
rIYVZtmR6vvAk3q2PncaTjRQads6XzBMF6LpoMu9SFbp4f9f1HBA/3MSS3hOQNU8X5/G+dChql6G
pvON1Y+ac99IGUtXRSA+QuMEJmNENP2sG2wGOoYqzB6VZWNOkhuzpr4YMvx3eUF9VTvBkNKcVyGY
5obh69DLihCrAkyMNKCog/kQi2v4ySfoR5UY4Kkrw9l4dlsAj1oSK7Nm0gCd4cK5QRIEsfG5gGJu
9cFEKBOysnyYWLLtktZLzcqLWifQqlEShK/dSN5rADRjzq0sWlDkpouuizGnMTivSkn9HIh5vRra
klmdFc0y0QpooB6GyOJiVChjShVVbVGH7A/ABFowtUiObcVUYuobD4FloGsCj8H5sSHDtijdktVh
lqSp1yjGfTmmQdL329ElG5BDYQDrZjAJdGicyhSuewqgK5c6eR3W+W+QF27i6AOpyTMJwoXMiU0L
bcSuqpl6Tr5NHdnM4Iq6nUkQ9DkfnbJPauwhbVovZtt+8NRmh4EB2/py3SyvqQCyq3wiCM/1Becl
cEPtaaRRHZpT6HRPNfV6c3ddxFoiAtxj/8oQwR0mZajHxMCD2bR3XRv7pnLMwGntWp8NwLMPn5P6
s6nJXukVkwAUGkTNDiQj+SO80mo5WOlia/ALnA11dnq3ub4ryfpi0ynrNBi0ButnzpMBFuPp9/X1
V0zA6e93BYsTD6whVmRUYdzxApUGVov0EYf136QIT38UD+UYMR1Scr+N7wxtQzufWpJkieysBDOQ
akqd9Q72MgzdV2B1P9Iq2V/fiEwE//vJC4Dqbf1/j6uKgxbl4U7yhMk+h3DnmWK1RqnjoJYWdSOQ
Nd0DiH+R3UbZLoR7Tynt1FqFFDva5UAZrzb/7ZS43Tk5pb7sNRVMSnCFEHpiwjACnR1esrfrUlat
19+r5wouedNWizXk2EVa+4P6qGGIXt0CLSuRtfSQVet1Ikm45CX6SXQ9xyV0UR1iEUgAlywDBxZ4
mXRmBKlDwU2WajuqpneO0nua237JmLqvlfJxHCLNH2L72/XNX1eUC4KapCTAyShwxGUexIXftY/p
N4w/XheylmU9sQ6gsD7/kEudMzUDy0lIe0I2cH4yj1ZRv0lbNnpxlYFOyDBfU3zsgMXAQnSYM3m9
a9ZehFlkiYFf11o42QYQHzAbIWgVicEtONaI92izTcutIuuvXoufsdu/AgSFcquKLPDhqzDRm1dg
sAXMUHYOYDHqlgSGBnJBw90Ok3k/Ypda7G6Rw9w1tfpy/dTXP+3fnyFo26KmC6rJeMfK/tEeYlCy
6B46mhFA25Lvu36D/pUk9ssXsT5aZgNJi/G2xA+l+rmI92X0IJ3QWr9AfwUJeuSCRavvB5zsoG2A
r9AyD5fi+qmtP/9/v56I+5jSdCxogQi9Lme0QByt8rnOn5n6ZFSPDWi8ox9zPAfXhcr2JTwHkeZ0
FRI8eP3dR719zh0E5x96Ov8eHf8JJ7bU7mpLa7gIRScBafoX04ruQLW1bUZ7e303/5/r/lcW18wT
WUs0o1WiNvFMx8+d9is3jrb9NtLGUzvg3VU/B+3ozt8zcwcoGYkqSpTeEi43QFWHbAATRtiSXdsB
FvJY0CCVMaCsfi8T/ZIAgENWTqSIUTK9WopuwfeyW5+9IELwJU8fv5xCFI0q/F8Jwj4campJHuGp
MJs7t98bpW9Wh1TZ1nEQkYe5lVQeV23iiTjBZOlD4/aWPeINtLy58pB1u64SsvUFW1RlaVQxCwdW
p7svncyiSw5LzAeg+SJVZ4LDiskGSa0GuKO/KdDBy8fI/0inx+mX0QUblNlsANEztmJqMWbRIi+W
2G2Jcuna+e2pM2K0Vj/jpmYAAker9KdpuPtPn0PsYUizYYqTHgdWNrP3OiST5HOvb8FABhHQIdbF
nHCl5ck0u3jv9WZPB/CNObtokfUWrevUXyH87ydWBvSfrp513Mdt9nPyeTQ/4qObf9cXLOZA8rYv
SqwPLlaT3eUfGNKEIv1dX7CSLaYN8UbjkEj7kir3dvxNi3Z2fiP7PM8nnokRLIntolbgpPyYoiAx
d4UFn0ryuVfff9OGIUTTEHprBY2lqKMBAgQpe2cCpdiftNiZCeaB7O8l3Pbrmrtq309ECbHZgMos
G00kAKJkPxtfuuFrj2H91paEgOsK/HdHgm4VNolHO4dH00ZfrdIH+W2abq/vRHZognppAGJPwT9d
hWP3WDsBWvs9I76nLUjH3A9ZlL+7ETRtrgtAbr1nTVwvq1G28aWwTqvfxTLAZQPKbpT9BS3Lx0qZ
EN7AwNfpJtIfneKprJ+sXgITtnbnMfBgoqiAXp+LgZzJzsuqTyYY3zgAiJ0q++6r3t+pAEGVbXdx
s4TiIeybxzT/0Zcgcu49Nrx2NgguftpDtikHyabWzu5UpqDTtaFrE3OGKrRA+lx4NN1qdpA3X27X
t1MpgkqjyhOnpMfONOVLPe+SHD3dW0Y2iwwlQrYdQbFBOJY0bdYiandpmHfjfV0324zEhpcWs8Sr
5X6J6CadbkrQbNvuzbzssCmz9OLUp+n9MgXatBnVz452vH6Asn0JKk6mCM0UA/ZFtM3M0MC8X6an
dPpAkvt0R4InVvRqq88ZNByjWXYFqlYkUSUhzvpGANLMh7YB4yQ4Y6RWJ7Bl40XoLevRrKpX4ow7
Bs8S2FIf6B4zDQz+/D9ZYt6x7Gk0Ee4tNXfRXkVHc+LNkurDuk34K0JwyBRgyGh5jxSGk+9I9+wY
H/ADTrcgmIQ+YtkyJzxFApAftf6nbSLJB5HtQDAAy9RNfRJDgh3qi0e+Xddb2erCxe/RJYXOB/iT
ebmz2qD4yJN8ej7Cfe9BVhxZEVcnda/0b1b6ual+sFjSlcBXubzpf7+ycNPN2OoTzVKrMCo/5+mb
yl6VIfhvByVccDbbNlpWcfWmeRvpvqwqvpr+Oz0o4WqbKk0Hl+Iz92m6qRO2idK3GC2ORfWg5J+N
Kd+i7dhz7B/GdD9oT7H7W9e3uSkLkWX6IFx/sGujFTHClezRUdFFW7UJr5/jdfuCprBzxzyqql6P
eACjkZfJ2LN8O8WfSPJ2Xcr1baBf/VwKhXu2lDmk6Ij09L0+S1xA2frCtScWG7OmQoyk1RiMuMtk
nZKrCq2jsxh9jLYDbvjz349JIgt0kA3CvHxAs6vuOVPzg1aaxGFe3caJGGEbJSPabIHlPmybzw37
QoHO/4HvcCJAMF5s1pIaCCDwYyu8Vd1vS8YxJtsB//tJnLc43dgNIJsI82lDFqC6S6zvqroC+kwF
ezXBeLRgv8CSjWYoAL6g/8dPGi+zdkQJslHig8uk8L+f7EJTHOS6W/4QYixhIsFofivh8me2rJIo
EyRYMXco2BBTHFcUTSD7PhjFYQBq5zy+feC7w30wQJ+Bf+KM7Tx2qb0kMPuLgj5iA/qL9qnrIlav
yL8i0CxxfmZlqmaMLrD5qovUjrfQL40sWb+qXCcihFuY2wMF8iJuuflzARjD7+sbkK0uXD5qK840
zQjxu+gVrXKpxNDKlheuXqM0Rq0V+ASKvSt0YKRLzn9VlU4OR7h5tNO1htnQ2cLaOdvy24suqwzJ
vrBw96JqyGuLl6XNzJ+TZ1RzS9lrtH5IQNy0AcysgTrsXInUuUMLkYlNoDKdjn4qLRis7gEXwHEN
tKXDlp8LqOGA5llaI0+UJx6oVjxrfGDW8xiTLWGup7NhQ8pXu/uxmPcpfaww15e4j+h9lHwt2e8Q
3nV97OqsHSr8Dvp57rYWGFhkCrF2luAuR28U4AC0i2mbIqFdYQ5jjkYfsnezYmO0v6/fmLVNnEoQ
bkxJl3xy+yEPF/1PVD4b9Z0OcIobZThIugEEQwOJPCf+Ea6NmVFtHOa2PKaVwvZxGVkPyPbYd9Vs
uZK3hfCPf+a2vssywU4FqLfLVsgpBcRZVi7lMW81P0kw1DP5wC3Z9Pm+bx/7TPdKJfXbufLLLn0F
rQXLqj1hxaORViD/1fyWpehOVyVHwB8B8WdZ8DrQXaRzgAnhCJqsX2alGupjBHZo3eoCJTmUaOwl
ye/OkUS0F1YER3AqS7Ai2dCAsy2f6qPjfInd1Mv00o8TzWMLk+zqQnkESfzvJ2/srFppXaO2e7Qi
Gsxx4kFVg1E6NLR6eA4mABEPowNRnHmASc/Nvqzro1r8VqfKz8knFkXevCibopTx21xcOewJ49hQ
U7BgcZDs8z3VNk0YcIqqI+C538yOPQxpLFFSmQjhzgGy2DIUFH+OtCt/pIqz7ymV5GlWRAD0xQQ6
vqljRvY9NDr5MsY81KaSF9WxS1W/+uIUrWQPK0p2JoD//UQACg4aUZKyOmoJ9dLxHlZjO41uYMre
3MviJsBSTrci+FcRig6Y3EnxQZZPJomBfNp5wBvxQEa3Wco70Ehsk67b6Fm8693ES5tbS3UANXHA
UWMC1wT/xAmr2iztoYzH8qgvxV2MzfaqJPJZ0W/e8O4APBD9o8DGPj9LO6+IOTdxdZwmcLon2uTR
cfEGMON4eWtSr2xTicQV9eDD7sRAngidHiLQt6M4UZxQSCwUDS/0j0nmfa8JAPGDDtRaPnwsznPZ
AwoxiWmWx777Psd1MLgyRKoVBXQBeQVYFAcpNUs8tC4duhLDzeXRRLirvngbwt6uP1v8/RZsNiS4
wJIA0dolXFlmAoJ/KtXyyMBOZ9SjZ7Gfhdk+dNnkk9HyiRNMMlqo9V39lSmYhnTq9AyDX3gqwRja
Ga+demCk8M1pd31vq3I48gQ0zoYrxf9+cn3zoeqBrNBDqdH6NE5LE0QJWuPGyh78HGCWtz8ULqZr
ebcy5j4x53IuLm77LANyYHpcxhrlliwY0ZFUqzcDFAI0DD4n7ipQClUUQs/FKH1aKC51E85lNW9K
2ZDimlKfLi98HC2Klx4g/cmxypriU2Ma1b1tSdN7l4/qe9M1qGV4M/8FQlQz55qCbv/42I3xVomL
AAwoQQOi2usacOkoYVzUwhyuAZx/INcJn6TRpxLkP1N3xPzXJtH3c/rdju9N80F1t0X247qwy5OD
MTDRbMuhLwBLIdjw1sr7xYrgAc5z5Pfoub6ZIcQBlxNA/pEXcdBNLg5BcOrKflyUCn0uxtYc38rs
MTGANbR8t8db07uCKOHqTCOruqayq2NueW7u1bJ5jpWzIuhLBLUeeq4B3SW8BpGeAU8N3bDHJKej
5yhW5rVNIfn6l/cfWgNIFZhmBw6CCA8GtUrmTu36I7hz1GprNZhn9x0Z/N3KVjCmwL1eTPbCqxEi
JLAqN4SNS3ykdNSem6nIA9NhlSRTfSnFRioJzdxwdgAYIHbDmQjClobW9BA1nbkBp0LTGptb9fdc
hGBYHDVWRgKwnoMZv+ZT2O7/2/KCYaFKOtcdcBwP1bvWZunNM06IHzEu4vIKLq8YC5fdKMx8mLra
OdChDubnqDWCm3dwJkC4FJYOZNImapzD4kBdHVAI3lqzFXYgWJAGfJcGog3nMJXtBt063k83h5+0
3AyjC19P47EGGGSIhZH08yeEpaM6F5WTH4v5YS7i1NNn5Lu123X2XIygUPM0ljPwjvKjtqvjaWOo
MkCQy0uBLjmM7SDBioATmZLzfeizpi7N6KZHDP96zn5Qx5ufdC6AZyJxw+HoiV/cpDTVeyU9mtkn
DG0l5Dvrw+tKdWmk8F4AUhvIlXxIQ3zOi5aUeeoMKb5Fh/FXvzT8Lg4qN5UYw5WzOpMjXL+E0GwG
G016pKbrVf+wRIY4KhMgfAwntduqnSGgmhAnT4ZP2K01WUBJGsh5cOYqHe6w8DXSqNZnMljjAUhi
CJU3ziLDErtwSyDBVPmsOH8wLmiIcsctJycbp4PRb7poE9nB2Eic0otjOhch3j1EWklhJRBBUJj7
5MrABy7USVheuHNJR+3IGbE8Jff9H5pgEqC6L2+eoeBSYGHhiQLj+IJYLzPT3AKxxXRg94oKAllM
1994KyCAh6GobMJSXUzlTerStkxfhsP8Mlh3Az3S+Usvo2e8HMfFSwEThblSPvJ5MR9VQDy1nFED
AAFejNF8yIfaB2Xt56XvAgv4xopCt8Zs/CkxqqUqsgf3snb7Lt9Evgy4IxxX6tx+FfUSJU6da0Dr
yLzKJBtd32fz7KOE54/GfRU/DfMj6yIw8+4oMDkntre6115mpy91hh8DTtt8Z0YQA5esjhEAJoMW
2mXkd4B0buNsY2Perphu9QH4hgkCTjD14rjFFtEaMwlqXM9aaH5Rh71q3prFEJbnd+8k4FtGAh6M
Csvr4xSgrT7uZEyA6yoDfQE6lIp0r9iSZtZK6zi1iR2MCPDG0isxxk1ZYLiYTQjQKlxZ22K0vUo6
D3Fpm3B2J5J5rHOyObqMqZ4thha26n2zPI3Rg8Nert+6S9sEEYiTsT2NQ/cJ+ohhy7ovY00LWesN
tp8um+vrryiapuJK47UDCCHi2PMtALSERhVcdhQ1gq7eZw9tDeYDyUO3ck7AaUZuE1vgoHnCJgyq
6DHTCyNUmvGOKcMj06enul621/dykTjhCPuYs3YQW4AbSXT70yZWO6I2BprEvvXGnan/6TAOQ91P
rbbNajQkqbJB4pWvg54ngjllXFNMGQkbq7ulKNxCN8OSxX6jvUy1JJ+68nmQy9JgChBnooIhaNjS
2M1U09gK2/hlHBav/N6gpbMyD9dPbmUfsLcc6dgAiiIxhH2Y+mLbZaaY4eBuNcXXJbuQLS/sItXc
GklbLN+qLyayL+kiKT2sCQDFOArUQBMBOqvwxDa1yxqVUjO0mtL7Zaey3ocVBeYZPxWM6byYIn7n
1KVDU/SZFabTsWEUeA1k49o3+1IgDiBQYfAeY6JfJA9w8wV1qnKyQhWd9G7pZ9Gvm7+yDe8ACqWC
+xhYned3fdYKRqaxtkODbPt4Y8gAkVe+AnIgOH3V5dQAYr2k0NRRj5HKC3PM4qCsGCTBrRsA0jdm
hWBEIARf43wDVu/W2QQE0FCnm7bw6+zmx+ps/QtHkOKhypBOCFXy0P3OSol9urzM4MxC8wm/x+CT
1YXzL9yxtTuL0HDMmVe7y7M7tc/28N2WEdtcquu5IP73k3fJaJx4ADo7DZMoKO+VKZDR1a7thIO7
awB71S8RVyfNjoeoztB04hY+Sb5ZxjEaPNKqkofjUqOQioIMhBgAt7iA7OkwPE0So4oOi+EX9CE2
wpsVCuuj4qbpmF6B13d+UFk1aXXbd9EBicF02CcyULC13w+vCkkc5EFwsQWFdUYcUqmz6KCMxavZ
TfcpgCUlfrlEhqi0BTByohaEdocZ87SjunVtmd5eSkBnOuJ5xzZxq+EWn5+SmyeuUrjECbsNeq87
mbZy639W70CW4HR5rmwn2qprrIiRFHHCOQ1GbfL1XPX1/rnTbZ/qxI9uD/cgD94IONTh716Ab3YR
q+pBYy4gl52t1blbiR2/vH3n6wv7sdwla4uKYj8L6HI2tH9Sb3/vzkWI7/Wc5TpJIUKztkrnVdrd
9XvB/7/4STgsNQci062L95QuUxstdqqE2jKBcgB+Z7l3ov1In10a3ezhIk90IkvIgkwszZpphiyn
fUVW2C1k3QIr6osOFg1lfASPKDsKzgG1B9utFJOGzlsCeH41vhkbET7ne7SGVs4VeE81MsB3Ync0
bO9Lww0WfQyuf46VG3ImgO/w5IY0aKpoG9rSkCTpLurte3DGmPmm0TaW1u2p7myvy1vR4DN5woW3
lCnLrBQbykz1V5z2exbn+znLfl8Xs/ZhDPQcEE7MDfw54aL0U100LMe2kuwF6BuWJHW7ujx4SBDX
QJMvAKKT3GDoFagomBO+FRi+L24u++G7o7kIyEsgK4VXJSjWyEhbW05Bw2ZAo9S21m72asEoDqJN
1DEAu3OR+mJGP/dW65qh3mwG4mfZ5vr5r31mREo84Qys+4s851Ci7yCqLCPMouI5NbJHTe93Ue3e
WvTnIdmJGPGCx0059ggPgbOzUX+qsqFEriWCrTpbXkhymgAZB8Kha4QFIBlrlvqLnfiRiYdKBiC4
el5ADIC1clAgFYt9HdCikjJJTMwkLj/U1H1qMRjUJcnu+mdZ01vU+hB0I5JFV4Zg3Ieq621gXVsh
GTq/LbdjZn/kw7vIcPHCDG/ZOrcnwK1gFeCVoFjLAlKeGliiwSwzIqvbOBEibMNQ88wYBwgBHjNK
My85u7X+xvXqRIAQVVZJ4aRRBAH9nGOaIvE+4CicCRC8N7UtMbzBjwlIYhv3yXZvj2c4/hhwqXl1
Gllbwc6qZZYYMbX1UC+Xu5EpwVJJIu8VlT2TIHxpzRh6ygmUQqp8mdugyfa3qxKMqw4rBRw9gjYi
QZXKrNLUjllhRKc7BWQC5VR72rC9+UqAbcHAEAX6GDHmLOiS1jKO6U2tsIofjU/gmrt9eWRAQekA
RC5UG4TiW261dBq0wgrH5M35pOhfPrA8WgiRx+HNw+I7EZekLMYeeoR0sf6dzT+uL79iAMGEgG4a
3i7kXvR4RrqbZ0ulKKH13TIHn2SWX5mzX7qysvrl0CyaxDSC55pD8KN/SzinktjZspi9EqpsCdQx
KIoHtX5m046R1Lf1jYqEuFNKno8VFX5HTUeS2gWBiC0IXbRGVep0ccMx+lJbZmBU1T6Lbg4E0TAG
3+1/QoSnPNJVUK9xIYX5qdxmN7fGAisYB4eOSI7JfqG/s64q8QK03dBOwYXXN09prAbtkD8B0FUS
MvOrIDyH6H1AKw9abGyMaQtXJR2bdGE9dcMF8/K2+8OyXml2p78lRNYQv/JhuDoDWYmYqM6JpRLV
Yl2DxwWO+zDvGsRRpMEYW6vtrqv35TuC1BsBuzU6U9A5KGaVJsU0l3LIu0Oh/8p3ZvXz9uU5NyjM
L2i0gUp9bsB6sNZMU+G0B3f67MQ+Kf/j+oKBpNVS6k2L9SPHt483U7O6FohcwH/Ifz9iG8G+j+4y
LRN1o+Os3jXmtr35iQUmPo4e4TlvFBXP3s0pOo5s1hyGvW3lgdvIAJEuP+67+wwv2gBD62XnnDZT
pKPz+oAOeDcOVHpzRu98fcH37NTIooaZ1YDUSZ9yjxW1RMDlJcDJA/AA6TRknzWxfOakJFqcoqsO
pVv90/Wz7w68l9/4fl1LL208DC43IKjBosQhdp3G6LxXiyFrD+34LTV0f0aPLkVBP69lBaHLL/Ju
2i0b6G0uOrT4309iTbdp4tGsuu4QD7va9WoZYqFsfX6gJ+uzdlCY3mF9PdpMtsd+XT8o2fLChZhM
B2SKY9sdFNRoze9g2fJuFoCGQgPRmIlU+gWXljW2VU0dtTvkAPZu7giY428XgMcVgzfvN0KsZZTF
YLBlbrNDkn/tguJm3lR4CLhtKJVixoDT6p6f/2I5s5VXVXLonU0LNgSJtV65D2fLC+fPIgXySyy/
yczv9V3Rf7v5dM7WF563LG91qoxYXwNQyz+VE2+vr7/2+00XjoDFSauQHD4/nnkm2rIoaXLI4sCY
d4QGkybJD15mc9BTRtCbyLtfEecJL0Lv5k60qEmClrKDw0q/a2K/S4BD7Nho0im8UTb4unIn0NeJ
NmhYKTC2iHGrMZRZszhxclBH1Sviu2Y4XD+0SwEuwGBQ2UUogeKh2NU5thTTo4qJAdT0hXpGd3MQ
c748F39iMmaWJkjEYPklmbbmNHsl6UClYkk+vWwXws3AjW9LBP7FofbKZANyoOuHxDX/3DE734Vw
MxbgDSLQwPKZMXum8aYEc/8Vvbg3mw9kOVEBRywDbxm1yvPDQm8eICZYNh2asvLsjHmN5ClaOSZe
g8OIJTJ2l31AZQYWwF6b+oPlG/1Lpt3siXOGGZQowTwLj1+MiVsFbPBDro4Hwh7L3PXjqLj9O3Nn
Hx0VKicsFP1WVBuaeW7d+cDYfbSL3ZuzdtzZ/7u84FDGyRTF0YDlNetLnx+s4LoaXRoo+GEAwMAM
BUjv4BGff9+mmmvFtEr1AHB55b5USe4hFeWgS6hrpDic4rdGkRWcxIj4LBPG8IL1x8gQF+W1vhxq
cvc5I/vrWxFvxPvqcO9A4I2sGryb861YZB6XpKqXg5PPzicAy1evRMnanVWrIFnOUlr71wVebgdb
cYCDwuvfaKsRzq537AVzFGx8jb+WThDVkkj1cj/nywtvR4zO9iRpsLw+g+qp+6oZGAjexrLijGwX
wrGlatyQyISYwfArx1tciYbJ1ud/PzG3CDgit2VYv3BRpp4f2kwSVYgqDM8SrbW4e+gSxnSbWBUl
FNHvMI3DK6kPxN04Ki75y81f+lSEmKmI9FhJG6QfX4nmNbUfS7yclSPirA4Yh3H5NRRnJRJX7+tU
z4fXXt05xaMrK4murY8+AxQVeCEfXZfnn6BXGlJ2LB5ekYEEklvi3X486KB4n8HTcRuI4IJogDpy
dID4v/KhP4ZZ3fzn9fPnbtjpY4dPjLILgnU8/AYapAQd7djQMhPtDa9mdadQTGl61LnDW5cqh+uC
Vk4KU34cJw7eLOcTOj8pNO5muNG0e2WWR6MNkbgesuX530/uQmo7YD2rsPyYfVHG78atoAXv53Ty
8/lVOV1/ZkMxjlhfVb+R5jV5vX46KxYJ7QfImSJDzaeLBW9ZsczWmdOifwWwyve6arf2qHhKb2/B
ESDxO1Yu9Zko4dnL9VxHsj/vX1m9JcOvLAvKPpLIkG1HUNvSHErLmrAdEm9oslGywK09hUkut+if
v3+Tv4cm2g6waLAGg+z969SMHisVD6g63mK2fsL+kPquY7JtrV0WOHr8Q2Hq4GLybrYqkClGTfJa
RTb9TpwJhI1xlRp3cUbnhymp5/uMjJkMHuH/kHZlvXLqSvcXITGY6RXoYQ/ZO83OdPKCMgK2GcwM
v/5bztV30+1GjfrcE+nkoRUXdtnlctWqVVdYZ0xU0lkANPcf1jZlObWaAh9RuzRuGkZe0XXcSXCb
lC6ILUb0XXH932OX9fuEO+K5xtJnQal1cxtMnjPutaZHn7uELiUajbTFvrHddOOeuFY39izAya4s
SURJifz9/HAMVp53Auvii2M77brhnWPTqKm2uuhcKxxyEJVFSYm0IurzpekWz2YtpbHTPdMpeyi1
OhpBbZmDJ6GIgc3d2Mar8lAAi1JR5EVRS3w5r3ZABedk5TQWRRYAy/7oss/m9F5zdkn9YI7Zhrhr
GwYlm3j/wR4jhqROj86ssKclg5rpPgn0rRbD1wcf1gXNQBH9QvoHkZHL2aSGPhTTwGmMxiNR6T21
5WnZehSs7QQf16yOdDheB+qjpm1r0mTIlsW124U1ePmS4QOMW8iYFt22mH+gnMrNhTeSjgQHBKHO
QfERfS4KTrOCxaKrxcFF/XAeOJ3hPNblaO1mE7y9nUdAdCmm/ig8lGhzw0j3aL7zD/C1+q+BL2hT
ptXauxJhooBynwG5W4hft7/zetWBBz77TPNy1Q2UiiUCZUpxO2cvPSl/aWiSYg7uw20x13tH9t2C
pwDeMvTM8xQxlHaTP5u4mcyTa+zu7lEGC+Six48smwagyVcfM0ve2c7UmE3c7bXkg1/H9389MunA
l6GW5Dphn5lGIUgrmpgPoc0jewzvHx9ZdHixcNTw1lYOcjEOri4G1sYkf6LHvvgXi38+vHKlJrS1
K6vF8LP9wS4+i4041IpuJQOPzBUBvHJVJTsXudblmt7GjRV5dJe6G6HxjfHVxJ1otTLPEow/sogk
wbjhw66cgPPPd5WDWnZ5XY2g94lJ2z7wHv0r/S6cF/d4W8fXpsfACwWGByBRgCX+5ETPLiEqmrmr
dLuJS/u45HawNHFuN6FPv9+W8yeyqBgeFLA4BAQwDqpK1Rx3aSWOSI2ujPE1Vuh1nhUapcNCv+Lm
PtNyP6xB0bXjsFxPmV82kcOnAbYJPMY/UfnQvLnZ9I+VzMXvZc7pK/qPjB8qkeUHY0i9V0Hdad9S
eDF6OhVmMDWWu+VQrGgEGTTJgiBjK0AVXNqkUSuInnolj4d+fCDoDX8UPF+iJrG+3F6rNUGok0W2
HqAr6+rCJkVVuH7e8rity+E9ajD0JxedAU6LUW/VlKyoH1oH9pUAJXxNxmF5E8+LWitjNh179pDW
z0N+muuNyMHKUZFAHHmBIoyKlqyXK4cMEjqeFm4Z1/mz4e3ZVqH32oKdj69YEoFWmo5XYXwqTqb/
TtAXj20cx60pKM6kJfoJFcsQoRuH+dVpotsqv/aRUUGEp6r0mWykXhQvwy96M+sca4pzEpjkH2Sb
4cik2ffl520519OQlUq6bO9rWTKifamJbskL1wbNT1zRY75jzYY1WRkeODvZbxzAWiQOFUW0psi9
lrRLPPW/s2Nzb4UH+pRIlwUXKXDz2EvKPpoGe2B66g9xi34V1ufybiztfwSA2wmwYMQEr/yBARST
js3HeGx/mu5PfveFiqoIRH4RlICvhDDq5eo384JcsDYjQJcmITugB8GGgOuDAAHymQUQH/JIlrJL
R5elgAOLKbaZHaRN7OlvSXFv2TUWiYBqEMguwP5xryqIFY6aOuqK3I479ESF/es2IvDXNgkNEUEQ
hJAsqG2QhLxcpaXnGWq1Cie2n1v9k1fzHfOrnW18vn0UruA+ch4IGuA0YMmkh6PISUjSZSJ34yaL
jR9g3dbIvvk9zD/B3HRMq43X3srRgDRJC4UozjXOYywzBM5nSOsz8MvGVfkv1ILJACuB5C0uWTXo
taS+V+lT2cXccIJ3vriXbxnLhfGRaZOvSAnEulyuAX1imizruhg49NDcoYnVxuaVxuHSQ5CJW2wq
zwQrARDNlwLACeXmKCXvYicbgXR97fLXtnryPmqfarbsbit/RRsXspQ9VhZa5vcJZGkVAqh5qIl7
cbtyucAJgsecL8MQKuEdmTTizO3Sxbb+0rfW0WNDMLkGSGe2ujitzQUJE7AaAdUuS1CVdWt4gSdM
g2jqt845pO7h/qXC8wiGy0fdG5Izl8OnCJJoKWUyKhX07s5p7/bTAeQ6G19RRWVkwNwltI/L5Umj
IXc30I9r2wruLaqs8BK4DmbXtYVWYQMbYkp+VfM/bfazbr5z/Wsx/baNrQZRV0SZUu2ohkC3Yjgk
YE6SFvrMn7YHbVwQRehjf/KDkux0emxPM7g/O/2zw0OfP5T8sf4uRFjP4ZhEtHhDaTXeb6iwva23
q8Jx9VOUfVFVvt+bmtXHs1ujQ/rLoH2d869Ue2Fc9uewu3jJXs38w22xK1cQDjCYRYD6hVup0siC
QN9qCpbBDH1pvwIBA5zKbQFr+gSFJHJq2DQyyXm5wlOtWxoBNWHsut1O5MfGbx6GpQlNciz8fF95
/9yWtzohW5YRgKdDlgxdytM9kfPW8Ns4se3XRkuiqZ4/DnezpUht4XmBaARiWNIKXooZJ1oKs8bz
C8QPWn3QtsDY8t+r1hVlt/DM4GEi2KG4BmQBm4SWJk2sN89t5kTj/L73np36tRPd/v4VA3DSd2T+
ViJCL6dS1iTpU9PEwz4T1m4hlRlk8yjQE9TdIqaVylZmBRJJWUOOUAscTkWUndiVk09jH4/g9/pS
sqndGdnnKhmtyBTpFoX7yhpKIKKJ5CqwJnAaLifmAJjjFiBdizUBiGsODvdHzzxmCwj+7n4xYe2w
Hf4U9uA6VBzpjLoZGRYZpE93vOvCwbOD20pauTW8PxAHxDXx8lApOFojyYtsdrs4qRJcTFHWbBWm
yR2l6gaYR+wDbOjr7u0+5XSqtHKMu7TYg6UwcOn0og/0OMz+K3Ord44lRKCn+v3bD09ZNFjHIwTV
B7pykkw9ndGKZBniKbECt/+CVsthOhv3r598gyB0CFy9rMG63AvN1CWDVSO2l38yvi/f7lUOovUo
PYYZRV3fFaReVqp6NfLT8TCwJzhFTwhkbVyL12btUoRyrfdV6yUtDCa4MMdwqbwjepK/Q9uoDbiI
Kc3j5S6AHLwWcGrw3ryCwPZiIrPF2zzmSVuh19k0gAA/IaG79C+uXz0Q40sq2qg1053XOOmzSNj8
Lc1p+d1DV4m9z5wxmECzcmgckoIawhiCqipJ1Jdeuvc52ULIXV8v4FCFOiXKHJF/9QJPTT6SeUnz
OKfFISVN6BmHcpkfBm96cOD2Apl6W9creSpIhJWUbHsyEKfspH4Q3AdBKY0Z142QGCyozOcg6mo/
ono97lyejoGp+VZEPQfosNT60Qgy4Q5nw27s8n7jgl1xHPBBkhjMBYgSpePKVbG0AvlolJnFlH6c
OZJ1+k6wpyp59MZ3WWcF3NB3XfPdd7aSrNf2FdXXMBZ/mDOdq3rybDHHRbiMxTboeZd6+gzi0S7I
Rq8JWGedSquNNtZ+RdsIfSH4hV5sK+6aadZ1gb7RNEZrwWBun5aahZl/HDI7ItPn3tsT7R36ZUWW
+chBwF0aX3wfVKt2hPRlPodm8eX2B11bZVlpgJbOeF+hek2NkrICNB1LMjD0W9636THdeiSunPqL
8ZV7RYCf0tdZz+JOnFhbBm0vArbJS7s1C2UD1cz2GYr2WZzm9q4W34xN4veNeRDFKZuK2UntuWXx
7IVN9TCZB3cL0Lg6CTDlSZcPl75a1pRaeK0Vzczi4Sf19r6x8exZncHZ8Ir9beFs+hwMSzHehANQ
saDI26LvueL4Bg+pTLojw4wtBaum6GG0HZ46GmFxPj+Ofh109r4YnvF/lxzLgkWsDN3+RJYvU7JF
/rdylEGWIitJYfTxvlOMWmmbk914NYtN/9lm+3wpQheukv6Kao6N+35VlLyC5XMAsWxFFDEHJAOI
gKLqKE2ingVJcmRJUA93Z3ws8ML9FSSd0bO3XW/aoiQ1BBHj5NXv2of7z76Dix3BWQTXXDWhNI3N
IMyO/zn7PduPGxtudZkcC+oAUTQeAPL3s69vxg71snbDYs0K0bNae7G+oYtdudWVb21f4+2HIKfx
J5mt7DknJ6LmBJfHPEWuj5xtgGr+2wu1OpO/Iq5yVpVRmIPj0Dgtd9B2ZZ68PBySHd90YaVGFecF
HOj/ncyfm/JszWgyJ2Pm+IBoGEFH93zYz2jYeW83UHlMz6UopqCpW+GVg0fjLg/GMai2Elers8Az
CQ8KgPoANLjUPNO9UdOdjMXJElqIQE1BWTzYVXxbK6uKBwwLYRbAsq+AEuBdrpBftKEV9GF20k/u
9AA6tNsy1mwyuNwk4TkgDBB1ORP4Rr0123UZo92Uke+HLWzo2kqdjy9/P9N32YC3ajHaMl78jzbY
UXME7VIg8pm/1THozyNY2Vr+nxAh4lIAAam4krooktz10iqmPGsDdyT/8MxDbxEz1Gtg9Pvq6ACb
xazsUNZd0AkStBbdte69JWTYfCg9RMdjmBzEVNRwSs4J8xyKxJaZ7Bp379ENb3JlW/jwaODQwLPF
s0xZUsamXgi7KGKT1y91kvxgfvdQTPnGc2ZlZ8iKJRcvWZkxVZ/mZtECN0xbiMl+fLO3stdbo8vf
z/ZFvjQN6hCbIs7M98yNt0DvW8Mr29qaAFVoEDaL/eWzv3P4x9unZk0F50Az5etH9L5K566lsd3D
1fig2R/urdOUm+hcgjKBBYVKZiukBLIryG78fO8EJDkdsjSyClSiaS6XfyCND5cSpsVkzcEsP/am
AbL737eFXCvhUohyP85O06G9KG4VYDBDbn0g1VbI4FoPlxIU5zuZEq0lEyTwYUQju1ffD52qvvu8
XQpRjL3TtqVTprh/0bM+qx+W6knf4uJdnQfSo7ok8kaWVEmcGXO6gDsC6nC1/bIYwYi6eN+8+yWE
eZwJUS7FKfVrRPwgZKSf8+xnk2wEJtYnAR9VAgetK/aZhRJb6BPWSTNZ2BQClf1IBXVbd+/KY1rO
479yVLgtfMYenOFwIbovtA8Ii0pxmLq9tx/dsP2MtqnmFt52JbF5KVLRj20OS46qZxrnZRvQOQPE
/mEonjXqh8gOVcaeg0WWdW+3z488hJcX2qVURWHWNC7dOEHqIEnBono+ujwg9ye7AJJAWSGY2tD1
7KrFztx0btpVGpZzBBt+8mJkP25PY80MoMWeD0dfgsfU4LVGmqrPco3DTc4CI3mfZNG/EGAj5irp
YoGJUbSzJCNaFlFRxFr9mPha5JX94baEa/+YwEbiOjTAm4GIkiJhcmdzQaNhHvddxAkPPfpcd48L
zUM/v38yMj7pyfAV8p0qFqAogNt26jGNU6PaWdmTuzgbk1nRx4UEZTJ+usy80yChemmsXe3ub6/V
yvCI5MvGIAQ3zFUYXKOCzvWgZ3HZPlRhze52WImHKC5iaCg7R95PuRhLsuSGnvE6FuM3Di6777e/
fsWIXQyvXIzobFlnbY3hWR4mON7UGSPn3p5kyGGDBBNURHDsJcGccjEiSDokXjtUbzqJqrKO0L8h
sumxM+924S7lKNcjmVhdaD3kuM3bWOOC/Hl7sa5VjWAEUkQ+AtLAlagZNt8pOGBWLH/rfjjOEzLz
t4e/tn+IrEnsBQ6D5KpQNmpP3VEfUBUEaJX3j6PPe/pey5oDkhz/3BZ0rXQIwtsHrJ7YsWglfukN
pYJ5c170Sdxq78t+ny57Z8tpX1kq9EiC3w4IFOytOhezsvypRtr/LZ129fdqq5Jwa3jlqiAlEZXp
Y3hNfPa+190G1Oba/iFBApAN8pyyQY4Kuy6btjQbs+VvaFllWW9Z8cXnb04eJfcbD3C24FUjIW84
G0SZhw0EszvaXfFWa0VgO1rgurvbul5ZKTA2oUYEFwZi8rZywAdi5U5PvPLtFfzVwYQ2T//b+MrZ
rv2BaLxOyjey7Mh4LMcNVWx9v3KmgfAeEX7H95vTkU17b2N5Vo4Cstm4diwUU6M7qeLsCkPouEkr
/ka9b0JrApsCUJxvdU1YmcS5FDUw15ZT2RRGzd80P6h+OJ/vVsHF6IrdYKT1qsIp+RsYK5Zp15K7
ryDQcoEqSXLhIQCjgm8HMUK/fs7f0KdU0GjeYlRZ1cHZ+IqKLSPpGLcz/uain9qAB0FYbAWTt0Qo
ap4WDWku5JPfTLL3syj3DsZWp7MV632+SirKgw58qlwAD9+Y5w4/ZzQCj4lAYwy7rZMdXKzleFvr
clUuvWXZ9hIEK6iHQ28K1c2cQCihLSieebOnCb2VaZROh8r+1dosKK0vzXIviStgHyDxB0YMwuA2
q5cGM5OCops6f2u0b3k7brNYXB+SSwHy97MQSd9n3DJrgW3WnBzxIMb97QXbGl/ukbPxbXtKq3nC
UU+WIzqGbsLcrvfY5fcrlrZKqVh6HwuUFlFtRYP/wu9t0g4dwIZLH8G24JubirEtE3u0ZlQYxAjC
AoBVFXcbc4yPGC8y1ygfgL95uURullZFWqRObDYv9dHZqmu/vlYvhld9/aWuG1IyzY6rpn7xiPbL
d+kjKKMihDQO3kCj2wq/PpF4g4GHAyzseOfDvl/OhgveT0afzDGPsu91th/KcPY3ZKxsKlSjyJoO
5Pnw3FMu8ALkzH5rD3rM6vfTtLO24Elb4yuumkDbeZNrGD+z4rp7b1obGpdrcGlFfDyEJb0E6r/g
p0n554eCyicZd4a4rE6WnjYPU968gFL3FyrGfoupeexJlz362dudqkFlCrgYgYPCVgMLi6KazBi0
ecnMPtY7GlQksJss0N1P6fDzX8gBFg7RGdnvUJ1eY/WT5ukoiM5RCN0OUSGimtTB6baUq5OPWYBG
2ZTOLshK1TdaMvWuKGjVx6w8IIWYuZFV32u8IELWp0v2IAmtUO5IVOr1mQGW6xhtqZcw76M58+eN
vXC116QMhPLBL4OGAqi+vdwLdPA4OksRAC+TQ9EdP91epJXRUWGIPqASkHTNNu214NTS5mKOUaw9
7FOx+5+Gt5SP14ZhaPmC4Ufv2Tj09F43FJWYZ1+vQv1pmVhOM2D4TtunO5vcr14MjxQemLhl/Yvy
9ZzXwJI75hwPz0Z1HNKH24uzskEvhlc8RG46yZC4GB4dBDzvHaHv8ns5tIBUxtMetD6A66EuSO0U
4Wg5iuoqocd5mwTF4+xvoZFX5gABwDnhNOMgqEDNrprMepwzHXWGSZBqVjAVIhzGrVjFyjZFm0lc
FoD/EUlJenkIbB8BBJxnPS6cqJ4ib6sIYm0a5+NL+WcGdxp0v84mjN/qr0X+vqz2S77hGf5hP7kw
6tAF8sFSD0hlXdWCgYLbQ2GptcQs7ZcHTa/rvdmaPEraIc1ga9tT1noH4vVfcLeMP4W5UDgToy5Y
wJhpxLmWlyEhzCA7sH9mqPT2WOC3LX2gWcpDYBbLl6zN8p94tfpTwIg+ansTXJtR747Oo7e4w37I
zPKA2B7aVcwV/4oiZv6al2M9Acm7dC/u5LeBoblpyLzRjplltt1jYdeR74qos2Zhh44+ekXklnO7
T1p93tE51U54K1v7nhvZAU3MeVTrY5YFFqAoe/QuTr+bUzaeksn+qrXDFNgAvgVUH/plV7cuQLZm
GurGxI+L3yw0sExqPKOuUAu6ZunqsNGI+zmrMr4jWZ49NYx2YZPx9lRX8/IzJdbwhH7zAL0USx96
uZGFntbq+wYcoCEwkOKt8GgaNrxqA68whj0I9tugQ2nFD310QSlSOSSerHoZA9ATJeE8V84rmmEY
P5jnTTSs+SxOsP16CtiDPdiBliT++5FOdC/c9HtHEm8LYHu9GXHp4+QiKocNj8fE5WZsFk66eshJ
bBFwV6BvYL5LnB+3bc/1gbqUoW74sRdNA1BHbOSR/5KJuy0nhpdBJgQ5QO+q1tR6Vm1V1eRasTNp
j21YAWf4L74fGChZdIxeZqph00jVlF0K1aVwHDwz7unGDBws8uVpxQzOBMjfzyzCgEKf1JhsEi/2
L7AOBQ1NA8FQ77EVCloVhNglynXxXLxCVA0E7Rh4IkjMvLdxOlgJun5/8cyt3kdrmwodegHhkGb0
KpHuDNwcR7x/UaHWBlnzSAH4pM3H21q5ekpIGhjZrwTFcHC7VHSYYOi60TSTFS+TFS1uEVTTiyAP
Rv+Rsl+3Ra1tYED4AO4EnhI4B+Vubit97PR+NGJLfJi098Ph9vB/kimq/tFlB54d4vt4sCiPOm5O
uWEkgxH3fAr8+TcT4wE5pDBjj77302wfqXge9TTUWndX109T9xGlCoFwmt1Sxkb5MnYvpfhhLWhY
vOH0rGny75eB//1yZy5t71mpj5nn9L1YghkIvGHDdV5bXFnQiCJNXLdgqroUwZ2JFnRsTFRFH/X5
aXl/e3H/vPHUxYW7gAPmOKgLVKlkdL3XTVxp2POWHrqVF5QmDyfQqtEj521ozjwS2jvXAwtdGg3j
ntfe3sh/JWATSKuvVXk0m6O25Y5dTxr1r2DTBoeq7I2uhlJcZ/GcFo+xk06bMGCb7d2vD/rl+IrJ
rY0hpy3F+LP4PVrujpjdbuYPXjfc/WK4FKRqTyQWqUcIsnA1gdeZ5UtwW4GrU8E6AQ4G+MYVFVAm
8/sp6uVOhFTvQfT01tX1wyi6r820hXtYEyXLzWAdQXZ0RQza4/GV5H3lgI1mfHG69NA2SOC2Pg9N
M/14e1rXJ8uUFMb/laWEDZoq7XzOIavXPls4zeiMKrbS6Wu7DBFbwObQW0aySF4eLeaPI0nyxD4J
F+0Suy7Yaqy2NglQbSOLjgOEzJviPZQZRV8F3DenjEyBDitfJ+MOh+f2Uq1OA8hD2UMITq0K/9K0
aV4Y2G1PPmiA9UBDs5TbAlanIa8RdPhBbws1KuVQ0iZ2t2AaPUfPAT1itP3Qa9PGWbnGcaBjDeJf
/5WjPMJcc/AAD9TtU+4lYSHhzIWxs8RbjwpEvhuGPpz1KmiLL5b36fYMV5ZQ1q9iuyF2gGojRVG+
QTNUvTj6SaR4OQW+sb89/soKXoyv2Jss7SZHTBhf60PLjwgL88+3JayczQsJ8gvOfCQ3Z36edpAw
NnvD+ycHqPIH3QLUry2TBcZK3BYAJSHIcilkSMAa6/WjfnLdV5693l1VhnithfJ0JFxR2wpv9XJ4
LXVE1luDfvIt9GEadjTxArqVz7rKCihClMBaMtZapyeYQ76UeEB853MVus57Q+xpfmzFhlrWFH82
JfXoNI07GHo1QS25eHVL55s3ikevyXa3tX8t5g/RmCwdh7SrSwA1NqnQWbIA3rzLx4fUCkSxgcxf
FYF8Cm4aUCt7amo/s8uMGGJZgHg64JU4sGPeb9iZ6z2MzAmK2GQjHYQ+VZc1Rf19bTF7AcTRCY1m
z7QX2zyV071d12Qk5lyO/I6zs9JgGy+MOUtsgALp57LV5v76lMieWxbI1cB3BqizckryioJ1UGtA
QCHChUeoabqt7K3xlatRTF6HCEnrxqzY2TaImDjZssQrmoA7iLS4pEWVCMTLFZq6zMyYQ5N4Mpb0
W8uS5FR47jeOWvfPxYAWnsyqTHBsACwaFL227GUlbeBT8ynJyofB1MNBaL8aG+0fZ+/D7elLn/rS
Yb2wEioF89yA3W+ccYCX4clKDnkb6/k708+ALtwKda2KAhIOxchAYIGv/HIZFlMzUqtj+slhv+fi
82IW0TgNhzyNy5pvxKSulxzTcoCVRPEAannVWxzlcC2I+Er9hLr8qNS/JdIFh3dlfLu9fOty4FkD
U4EqQF8xsm4Bpijd6fQTTw+Gm4cV3WXkzaI/b4u5NhdyOn/FKGZ2JrPZm12rn/o0Cwstb4PS1oLR
SDemsyZHQvEcScsNBJg8LGdnGbcUdVKRGyfXO6ZmVC+Bv7HftiQoZ8FGJa2BWJ5x6lxgcMtjmwB4
uTEL+ZXqnj6fhWKR0AJ+KYsFMhgJ3DkqtghAVucAs4cECaKdVy/0dEZE1Ui4cVrIN3RphMfuDxv7
d3UKIDKUNg9xJjX/UqRj5Q9ZaZxqPgTD0UNk7/aO2hKg7Ciz1JlddK1xGu3P/b5rNyiRrquo4Rig
6OX/J/Dn97OdRLjTCLMX0HNbPgnkj7se95zljl9cMRwdDzWpS3lIpu5z0bsR1dBolrg7HaQitcN2
jKCyiJXoNkCnKEPT3q7NI87qDUj16iIgHCDJMrDGav4ZdPd5Y9e+cRqynZdGYH/9F4v8d3zVX0nR
AXNOmGOccuNA8wexZVFXvx8YGZDWIvR+1VEVWQmeDomJ73c+et2Hj7e/fs22EQ8XF/6DJ6ReW87i
87kpU1M6kA/L5Iezc+jHbDeOQ3Rb0poXiZLmP2w9qOFWQ15m39pW2uqw1jN9cP1iZ5T2w0y8cDS0
PpgnFOR6W5Tuq7M7k6ncRnbhtfnMIBMJskDzH5byybRE4Da/bs9t1VicyVH8C5o4xczFop/m8hM4
EWz7a5r+i6gFyKH+rp/y4BqMtsNGgwxEn9714/yuN5AUq5FzSbbw09dlYPJgn8mSe/LsYBesd5N5
mPWTPuWR7M7Hnl2xyx30DZjr3YImJynIBsvmSzV9qnW8Ad5ur+ea3tAREv4DwjCIXio3bqeXiwWW
FqynDWfpFVz56GA7bLVNWtuRaNgCZwVJfPylSCFVayMrhVmO2TtGX5vunTZ8aLMPIAjZ6e3Gs+aa
4xhrei5NMcZUWMk0jZCGKsJHGw0kchCOTESE8GF2hl4/CHs4VnkdeU0T6t7ydZp41In0qFtG1BfL
P2njhZ0QG+bxui7j8rtUIz7XaZdZUtcuqwLf/2UlD8xFlK8PdH7MmB/oBt0lW3W/qxr+u/aqn5h5
Zp4nAifTJHNUZ+STM2pRnbe7lG41Z9wSpRzODoBYhzMcnG7el+P7eowqcbS2SidXL8Mz/aoklmM5
LwJddPRTgq531Jj2icODuqiejSYJ5hQVrim4s/M5tku+73j5vp2cx1mAUYEWe5o2xwalEDRjkZXy
gNKpCUWRHm+fq7V4EXp+4zkKhmYU4auMnmNe+y315Zbnj1WF/oLa3iAPffM8N6i6LpLnTMD3LEUw
IQV6W/baPXYuWr4czmyKx/rcwfbXT027Y49U290efvUwg6zqT1QeqBnF1DvI12p4DsBk8d8+nPSi
6IOcIqPffbWmb1m2hQ1ZkSfbPYG2FI8CYBPkrjubDmOD32o+RVAk2bFqr/+up8Ns7W3jQ7oFMpSW
QXF18ZiSnH0WiMXAX3UpKuNM952swMo58+/GWwIKjpPSy2Mv0VGpNRQRoJr7SZv3t5d05VaDXEwP
FgJ5XEdd0nrMmqTI9NOQHhwa2VlobXX3XtkUFyKUs4nA6WD3BFPTxjI0xGcg6+7fdhcSlGsz14fG
ZQX05IKlBiwj4OkZ/kcRym3JS20czRkiEvbWto/53ShZ9J+UfXuwq3GAXBUnZKZpygvK8aamZjQs
O2Biovs1DWYvAEBlsfJVProb7KxnvrWcSkG+spFHQAf+KjcRemsbyjPwXEeWAu1p1JgxbTLaFcxd
Tpr/6DsHoeXBgqK/23NZMfdg4/0rRNGGVsIKIym6nDy3DrQK7TLQAdp4ZvmGwdmajPz9zADwciyp
zwgmQ3ZZG/oFahg3RKwEU2SLEuS8gZCWee9LERMSMFVH/OWUGg/z9AiXa/g02ndHKcFeDLgm8hQS
sHEVpWw6J3MHfTnNxqFpDk15ALTntkrW/EnQI4No2wWUEaygylpR3WpxHc3ziZrmMdHTIGf9aw+0
zkDd3VABb26Yh6Ltf3dW++RSEg5NEXbWlspWrA0+AzgFxKXARqxCU3R/0DwirPnkhJSzkCxVeHui
K3vvQoCy9zKDDIAcu/OJAIPMdzX53nI9KJp7efiwvYEdRGkJCjYBvVCWM2nTekAmDtzr4OALfLZh
Dda8BLA1481JUIQsS1ov9x0SyR1I5rQZrswA6lN6FFYRVu4Ts7Q9Sl2D2XhxEh409nvd/XH/CqLG
FagYADBwrypbvk9MhqCFbp1aZ995P9w6Q1x+b22k8FcOFrJmyC+itQlSpirrzADk4iKYYZ0ofy66
JmrmHAQkv8vKD5E1/RczkrRZ6F3mIMqj+P0meHCtubfIyRtfl+Sb079yA+gwugWRWdt7QHkC9wNU
yUqcoDFJxvkEObTdEfuxrQKrD1DMsbHH1w7RmRwVFNvOJncHFFCdRu/FzUXQ301qj919LkBxO5Bs
Aj7KggCdPaLClm9B+K8JqKQAkNpJ1DABlkjxRPMxA6FbpZNTZXL90Np9E9RGnwfIeBfPVoo4UbK0
4iCc6pvZjkaAp2MdtsASBH42bGVw5FlVnDscY/SnB0MIoiJEce4KO7GqTBvtU9U9CzRvKJ+NbuOJ
ty4Cd65M2qO0W7FKfdelQB3U9slp62+cpM+eX4Gg1t7d3uirGwNY2v8Xo1ilkaXZ0ukQkxPwnXpj
NP2LeCbW6q8EeQTOrtwi97rccSr7xNHHdzeZb7cnsOLSg3JPcoMhsX39OMqNJcvL2iAnp4vs5Ink
cFL2lD2hV+ImnGZVJ2eylD04txOuClxSp7I3A26GXg2c61bIaFUjZ0KUvdX3zUzbP0K68Jd+Pzob
xwiVHjbYzeCcqo6DQ5HcHvIMBge6tirt2XTnh9saWbVpZyKUCbijqZeayHFSs8p7Qm1tGzoaqIhb
dAsLalJO+/vluQj5O4A44/bTldsHeK3W6fUS8joSocFaYJE+RCu/qL0f+48FM9BjTSbu0bhAMXLu
XE+aX9fkpIljTY/H2/NYUzyuNtwEePuAIVo5isxyeFEYKUwoD7RvxRZ9yNrmPR9eOYdl1TtzLtUy
kJ3N0Ev72SMbMMGVNy+cxb8zUM6HlxYJGnhhBml5AF6+KpEhOJbaDoXZVTBtNaPbmpCyz9DXoUjR
4YycrNpDBPxlNAwA+w63lSIHUS09+o9YrkxXohJGcQRAQ0W60qLklLO3QUP7T5QGp/Z30/pUe+8Z
zMBtcWtnBzl1IGbxgpdNHi6NJer9Gx+kXQTIExMQ/E/OoEX5SNFIcHdbkBzoel5/BSmLl4DfmwsT
gmbU4j22dHrtMzCTsYx/KhDNiDxhbfk6q/sbFABgqjTkH+WcVn471mxi5DRN771sl/cbPtv6+ARv
VAQ/UOSlnM6KTbL13kJOdnaoeeCPG0u2tt9AfQcLYMo9rp5PJM+Fx+vaPFnjvi/3SEkwvvGsW1P/
uQjljPJsHDlKgMxTBhr/JZrMxypDXcTGJltbKDA+GOA0QMNcJNkuN1m/pKBHNk3zxDrRBLlhLaHf
iS1Q4NoOk0Rt4I35P9LOa0duJMiiX0SA3ryybNtqyqtfCI0Mvff8+j2UZmeqWNwiehaY0YsgRmVm
ZGZkxI17idt4v11aEYNcUfoqgFFRUnbBqN9ZsbVVBoE3ol/uFeONktV0XEIQDyz7tyj6NXBH1+sm
pLXXOpFSE9WXwXRu75jfEdfZlvltgMUB/080w20zH1Au5bXsV9YpTTaltOmgJFLvimETqe9VZVt8
FbN9rth1sEFvaVwjopit2ZXx6e/PoiizHoYyV2rrFGZj8ZdV1PG+CM01wezZaXdlZeYZiWpmCspn
1knzVbsZDVtqXqzxmMbPUqgTSL9fmdLpTXo1pYRuQIhIi4DKvhxVB8KrKMrOPOmuDIhIBd0C9gtG
Ng0O3jIqJduMq+oB2EB1kOTCvEvEqPxw+0fM/PTPmM9+w3zPBXplBm1jnjRQ0XI48nZVrQ1dS/Re
yE6sFdvb9mbHyN/2QE3BYEmP3zyf1qJNg+hlbJ7UotqlYWEHrrstvbUU6rxE9McOvchsC8RTrxLB
NakIuXWx03vpMwzHCJqW2UNtATJuFf+lyYxv9Mu81q62UatkZVInd7xa2DPj8uXCijVl68wKzJMy
mk9hGd5ZYbKST5m/CH8PEAgRXkOV/TrRFhWqkEaloZ808cVKs+3o3ne9I4+nKBvtLtnJTbdzZWsj
6d6hltboTmZH9R/rOq+OCZAO7dPstrFMQD9Fj/Wk5TQbk1+GVe5Hzd0mcbGS+FhcSh6//9iazWak
w7SdtZZ+Knni2qQdD7WnfpDT8UNdg53y+uwuz5u90YuHkWTc266LPyNFQJIsxTTWOQeO77tuLYeC
fvL7h+qjsvbQXXIV6+zzs8GJbkwLns/n4V229xp/vHW/cVtzvPDsYZlgObp0xYKvd27fGacs/5HW
3aZPjprw87aN6zFMEQGgGmDj9H/PkxPloNWDYbT6KbJD7Q75mNufv/a1y8/PgjV9kDMvsvi84gtf
U7l+9orsUZCrh0LPVx5viyNBxIMFmbpf53RNoTLKqJ0M+mm0aiR5fTv6cXss18ctY4Flh9SJoVMY
mf7+7CIT4HLXUrWh4RFNBOqVBTVzrs02f1DMtaN2cTBntmbzVmRjELagxU9y6u2zpNpqayy/1xfm
5WhmzuVXZd37OqMJaaU1tin6KpX11ECUqDc/zTUB6aXxQMFO4p8gZKJ7uZy7MTZq3+hD/dTSr1q4
1mHsPtxenT8N5pcnN1zb0N9yPfzRI7m04QmD2dfq4L2AgS8MFMuV9JjIebOtua2rTa81Grhrc9wl
cld+6IzW34Z94d3lldLbLRx7L71QaHdiEScvaQrZhmdG6ucwCPv3WVoPB06w7nNjwv2RorNzbIHr
HXNFR8pjtNxNIVbolgeRn9sutY9dJErFLjLq4X2VVqyh66tA03z3saiL9gDNTnuMaeTamjoSb0rl
m7u0MsK90kadPYqRfx/FEd0iRt9QvTbarzSg/jKw/lBJsfhS62W0T+TI2kmx9XUsxPpQxmGLgA2A
NqFRxz1s9upDA0Npa7tFS3TXZsMp7nXvpCVVtBkhQ9oUqCrvNT/8q0dFwDYyX9p4udJs1cIVnq0h
7R7pWYh2JV1XD1IeIUTSQX83Bl221almgElV6eKLxWyT9Y1ry4Hv7yw3VPaDIefv3MZPNn4bGZ9c
Qc/2LsW4o9pqwiGrvPghL0LKImMv3xWG+iXXen9D47BqD9noOYbothvBk+uNVAWxbZZS8iAU4l9e
J/nbtBLekxgdf0Lmf9uHlnb41NpAwYZ2Yo7dSw8yanp8VRCwL26rIasSPWi6Ykey+tEcqkMqtW9L
lHI9TXQlQHCBoUMnMa+31UYlaZ2keS+G7+8TIaVH3HuIjX5lVNdhG2amgp6OqhYNQrO959XQnouj
7r2oUMmQ2vAfWfxT1+j727O3tMdppZri4UlLcj6c0A29atDYf4il9C5p7LUup6XLBPq3iUOSfkhy
DJfLAyuiC7915b2Ebm1n4mhDHb7JDWhctcPtocxLUr+Xhk4ncidUK+l2mM2Zlbn90Cu190J//dEK
+wM79yEna8obzhZCcVslHfgI9VtUJ09uLK6ko5aW7Nz8LLJovKYJ+qDnKBvMr6Mmf9L8+tC1azmb
pRVDjxpKzt8iZfNTuQ39RDEy1z1lZvZdhZfAriV3JdhdskHSFitggDidZ3uqrOVEpPQqnORBsGVS
M2W8kj1ZCDLl3/Klf5v4/fdnF7PUJCpxTCOcWj3XbQ8+P2iloiP9iR/lonH00tg21XCn9xxvgrZi
fckpya9N8QC186tkQRSOphYYuXvqjXgfxt/yOtrFw7dwXJnHRTsk2MgWo0d01QAX1L3SiMnonooU
Kv7qI5RHdmO8U9Mvt11/cb0MuGCViSiPhNHlJsuHOK90+klObrxToqdojTd74ftc3VOrBgfSRBx5
+X32dUAXv+WemuQdrczJu9s/f2nn8n1wnABLOF3nuY5AGC0zdQPhxGEu4xGtskkFxbsfgR0/NUrU
bsUqMW1EXKsjiAdpm3a9eaSGv4ZqXRwohBS8Y5nLK/rQbqT3PJUjvLLaGk/aWi/mbxjWLNwBWAey
gKweKIB5lipTy07pFcU9DbWf7+RAHzeZZpF9S+EFCWMp/jJ0abqV08I80FgJN0jrhoc8EDXuWNf/
URNk7PvIyzdGVUDdITXxAWaPr2bpmdtIcokMomiwk0xAfS9vfgWW9hC02s8matSnsZKbbRsGdIBq
Q/f2C4uRaVOOgaa5K4VotZDSIBRN9yRAnu0Gys6LDUdMs+NtV1lcIC4TTkC6U1DAuvREolR5NGo8
RTFdO4vDTbFiYI7RnG6RCfv4vxbmwIbOy+MuFnzh5LrdNo2AOaoysZJivCSjtjHr9KGpBLuU0200
SgfVaF5azXwYOuvo6emdrjWbiTzX7LsnSlG7KAmOUrLG+bhw1UCeQlgwKYmY/Hk5C5JWFKEnmbhp
/qSb20yCuWNYCXQW4qqps0W04GjhNT5nmItLrRtyURJOQ/POFT+mcbyVxcIeLaSYhpUDYOFdQxuN
Al0aCVxetrMgQY/UTkuD2HsJcla1+C6Y+taPDk1wGAR5o9d3b3ci7JnscFJ+YDsupy9s0qKCm1U4
9cNzCHLlx+3PL7oQj/MJycHTFrzF5fdJ8GVVK3fCqes16UFwdXHja0q1CXP4jsKRnr6ktmRnzMrw
0TXM+qCORrz1avcLr1hvOzaKu0toz38Pgsb93seGtMkTtbU7Q6gpBLTGg1oW3kp2dMmnpInt30Sa
dsJhXf7ogthS7mImpTY/ejotOjLoHXcNgrtwI8Lt/o+VOSOtNghRlAeacBIlHGsTvjbdQxiuZLAW
jcDWBfn3lD+fr29taoXepymHRKVZW56YybYOkCxGB0XamUW5Bt9Z2io8zDnUyflMQfvl1I3IHPIK
yoSToId2Tkq3s37F0XNdoDstrmyVZVtkIJVJcZcXyKUtRfETq8oYmzA91BrPlpJmm406dwEszu1a
WWVpZ4IW+sfc9PdnYVqMBG6uxQxtDDXbkw7WUNuG9amWnaCU7TLd3N46i+aArwKSn5BQ86Ka0klW
WOVT4JlCK8MJioCRfVA1WBrX8KwLE8lJj87qlK2b0nWXI9Oa1i8Lidis8TuoVoLX1lUOnRDsyiqg
oDeuHKcLF9e5ubnjl12QZL7Zc/OPNjxkzRv1F6dr6+L7Mx+MjSoxBp3vjxlxkp2slVPnjDZ/DMCp
bslAjamyzWPAegJopg0DqNQfsrH1Mns8aC3ByY5j2o/soOPq6/SdmFjv5bB4FZPW1qSYYMP41Hfd
Y5Hn4DqDlb2+4DEMnIYFzlkKO8Y072cOqg+9LAYZEdXo7ls0N+PiXgCAFfn+sfcSQDlrOIBFvzkz
OJsHaQjbSDFF92QK7ZMWWfdpyrgtIqth2I6CtLIjfoeEs5ARck8S4ZBDILc2f4uBbnHTaOyY91aj
NzxtnpQx3YvVqx6/z+wCmrsOSq32mI/qIZJZdy9fU3lanGOoqNAohO/sKok6CLUPa+70jAlcWxWe
mx660b1eowP0OU5X7qFp312Nd9Lz4h0PJ+g8RC5zQLnR9DYDZLNVY21nSo9e/yNTA9vlHEjMjauv
PNN+C0Fc2Zy68pFmA8z6uy/rzImk1hSHJivdk6+/y/rIznVpG0AsM6og+2rH6L+Yw0GAq45/u2sb
y25RIM2HYFNJ2UZIq02UeHbm88YbnyJD3Fro3paS+ozs7SHrjzXdWsmobKqJVsA9Cp28CdUHo3gI
xIG7wreFGpb8xBbdg6k9h7y5ve45CL5p7lGL0O79JlifB+1uLO78vtvePnF/d7DNx457ceRSb2EC
Zv5c+R2PjTZwT17/WrW7ZDjREmwb/mhL43d9SO1GOsp6+yJozynQkCzyyaMMOxkCxrwTbV0MYYwz
j7d/1W9G6atfxU8CNwDxAA/Py23tqvGgS4lknXTvqZfrbd98toj4I4mWJ6TZh1EAYbzPx4csf1Vk
7qQBiaLiqyCOG01DESD8y6uKjRrkm7F32trcquhFVsN+qH+54aOVqVu3WMvM/NbrvP7RxLB4LUS2
87C8dgujCUMNjXB+TRrmUABQcfB+pd24laV7ofuUqjUPvs91/pQlxi5Sdi35G9k/KOI+UUPSlwpE
PK+anqIE+iAJ8SEun0fjQ94eWvVUZU5lferU49i/tnV8p6c/kqIntWsec38lRF4od8pT8tECLjHR
C2uz69E0x7T2K1elTo3Mq/8sVPdJ9DCUjobLh/mnuvipBncUOt4swjvdNCpHOpg3WloMeGsu174q
h65sPeBiuvvS5E+5c9u3FgJdGN8IzWHiIDUzd3i1ilq/yQvtBFPZk9XD6KmTpxvfSIfyZxTKNIAp
IXnVyGJUqETnRamdYDrc1u5jLRUrT+6FkIKB/GthdvX1kKy2VdVoJ2DKnoZglvL59kwtGYDymY4i
rABDmR8Nqp72fa1pJ/rHbNuo4v8wAJNOGxaCN8FVekxJIZSpyE6fEvhKj8n3//Drz74+m56yrCyl
qfl6XnxI5WezWqvJL1yLZLZJuE2dIjjtbHqsZlBaLy30U96qT2rfnMLe/Bj2+YdQdreD4R17rVpj
yl9yXlIfwJyQyYIER7ncG6BdO6kNcd42rLgUKxSHsrb3dimCKyurc2WKjT+plXHjc/NT77g0Feok
QYKiiR1RuS9TsIH7sVkBoK2ZkC9NyAiFti3SC46fDu1dI9M7WCLHcMpkcw1WcBW2MRrSl1N+ARYs
asKXpkYvS0PPx5TYeduiqw9iGBq2pWc+fRbKjwYM6W33u3qETgbhQ0Ilhr48dHYuDUpdoSmulUdO
FHz29XvJ/1aygYK1fNXSuACMQn7NlXMtK4dqgpw0jRU5oDbKfe0n+9ysHsy8+86z7ajVxq/bw1pa
MgWadrLmJJ+uMFTFqHSea+mRUw061H5+9KHy1FMur4F7F+2gbcbbjI4Eehovpy+WE17b4xg5dKfY
ZUXA+b2oV863qw3MEilnNmbuF3og00NXjBxeiD9U1fs8Kvo9yAdq6/V32cueoebVVnbVsk0VAT18
AkqXuR9S9xiyXo24R+kn8t/rXQ7v9CuFELV9gKx+xdzyNP5jbs48IsRDS1eHEkEuCa8Jb0OxLdBS
/A9OAcMcATtnE0s2OelZ/AxS2YuauIydGEnKtDccbbCcsVtLey5tKSA19DpyHSlXe7gzB1dSwjx3
ogp2cNUbtc9h4R/a5kPgcuTedvRFYwaKzUBWaWGYA+cGLfVi0gOZM5TlNlMpTWXBndUl9iCsYeWX
TE3dX+As0B6ninM5fbGaK0GTVLnTVJxG3acBQc9q/M5T4faQlnxv6hCfqAZBr85zR4mWNZGiCJlT
xJ60F6KJ3HfUUE6Wfuhy+J6o9VGs1XplIq+iCHYZyFzuSZDStDHNDkJfCCvRCLFay4+S8GitJADW
Pj9N7pnv5VHQpEHh5U5hd+EWIOftOVvaQOe/fubaephVgpzx683XrODd1vYbfaVwvDaCadnORhBq
Zdzo0wjGYCdUq42Ma5+fnThdqJZJSe8CpDBH4Zkm2tsTNP3zi0cPy0tXGgh4lAuAKc8mSATd0Rq6
mju1MB6y5L7v9nnyJczepf1Rkw/FsGZwYbdw4fE6AX9N9G5N4z2brgb27bQJy9RJxQKwbu0Jj0ZU
0rifycLWG+h/vz3ARXtTIyCXESXxeeTQl2PmFk2PPWsfvqf8+TNda4/4zQQxm0TuIWITHZjEdbOp
NkiBLsDz5SQ6Xfw2tPzCpmNPbQAp0aP+UvrCLsy6jRBbH+tE2JVacIqjAboFQEBd8SJrVA3zQApt
junmQzaO/UNj+pEH9YOXv2cJJXi0zVi5ww4i9zkNUnmbiI+5ogXbvNDFXZ4Gpa3zT+7cVO1svWqC
B88P3U1fdtFLVeh8KxfCdJMLJZ1VoleEsM+VPqudbXRP3cbkTfVx3KVkUFqbNlP0DELPOvqiOD7y
oBPuQN65W5YpPEFWkEp7pVPIXwNBsSlHuKEtF8lrZzbSSSykVzNzv+aBgApDmNRgEINI3HWCgeiw
gaYnBImGmtpKaP6SlNb9pAiibFu9p0s7Hv4f9LyK3sW5Gjqi5FvxNtTRK3ZHv7wLJWWwfcmT7ukv
db9ZkSy3duMhQSpEgbyJ1VS7T2JjUiOVSltCaeI56Qdl22VR91wmicH0dOWKiy1sUeCJlF6mVCZF
t/kJYLR9rPC+4t5sHn8mlbSSfF5wYZpYwRNRv4ceZE7uqNUmShWamjiemtnB+CpFT0F33zKBt7fK
wmFJopIzgOI5gcD8RRR2Y1O6dZA68QClfPSYlyYojhXwxsJkEQPwIuGq5NGlzKI2X1Lgmc3LxEn8
O/e9MawlA6/PM1rLwctPbHu8SmeXcTZoYyUVQuwY3scucm2EHna3Z2lpANDC0IVNWuA6v0FLnxgI
fpo6QbHRmk/6WjV15fvzCnaeBEPitnxftXbWjhTk/+vna7PI3LMiVxMHPm88AP6u11qvp/tidhTC
PEQHHFo+JIDm90k1xF7pR3nsjHqzqfLmTlFOhOiceHfiKjn20lSdG5ttPLOLtSSyshhiiweT40R+
f3uuljbehKojTQDtELmOy7tKjZJeN0EUOLW3y6LKbsLMTqRttr9tZmHfwUdPsxAxuAg/y2xJWr9W
qP4kbInR2ypSelJL7ej28ut/MQNGh6Y3iI3mS0OcWAiaGiSOrzQOtQa76+Rjrq1xCi1EFBNhBQ91
nOAaYunRfpNMmnDOIHS2bDU7vQt3qvTkjyc9hKul7Wx3rRVuwRGmJSLUJ20L2dssSArVFJ+TstLx
X4Qk3ZVZ9vZNP+myT1Qt8E8hGnPpCYkRlqaRZYWj5OTrbG2tbLKwbTSF7P1EAsWmmRMABZmlRFEt
544mb5N37/pPZb9dE1de8GYNhBlU1XQTAd+bjaFQGykOYzd3IIR83+Y7lLeApAqmPb6R84k7hGzg
RDiJV/Pn/EVkpJJahAhvOX2Sbxr+d2578tJyTwzEE1UAwnnziv1QsUQpKhjO4MebYdsPa1O1aACd
QYTJCIzJ110utyhwwgOPLh3qQcU25v+3D4D7nPcixxf3+mzHx1JmGV1SMkGGfGxqf69Id7ctLC32
uYXZNVsbhVSaXsurBK45z5C3BE07of0LLZPbhpamilZ6y+JRT7JnDkH2g3EoB0gOHe9b4R+tNWKh
xc8TvlOSmeDU4ux9YgitJw66XjhV9mkoNrKx1vGzZmC21GEX5Y2vYEBNDpJ4cN8mLj9tBcqupIvo
9EENaJ6HUJsiUfVCyJ0qKH8pFcG9nL495OEBgFTNVA3h/Jg5E23GI2ilLneUBmg2gLeVFV5wpYvv
z1ypksTGr2O+3/nVXSR0H8nh7HU3OJLlW7kJFxbjwtQseqMFmByRj6mhtEUEzz7e9tWFi/bi85P5
s7dn1oxyVgpsCgN5HtN2qU6t9X0vjoDWcRGSFBL98/UWgjLxa8/KHFXPqLaD7BGs4Y2aM5NTkfoE
hkoHs8m7Y3bdJUYjZLqbsSJqsRur6rVS1X1TJzs3X1M4WBzPBCPHs6gmzpNOUm/4gHrN3Amjx/HY
RCtPm8UVOfv8bPfpYoGcq67z+Sq6M8RdJe26Mlo5C9fGMJsuSU/anlx47qTJ3oz33fG2V618fi7h
zWugK+LQyB093UCwKqzhN5b2HykThS44gwTGPD0ru3Ue+RkuVaRt8NxX8k8hcIOXOvLEO1XpxpXL
dZryWQRP/CECG5tIcq5OrKwa2l7hpQmBaCo9jbXhb+SotexkaIyNxGW1daPAfI2VQF6Dq81mkkIc
NOlUQsjTSACE56XjzvXoWpKgqtYAx31u11jPZhP59+cn1C2c+DSYzO4SuSytcZDo0zYGz/1kJL1C
pFgmga0NqrCxtE57m2f8MTi9qCFeNIH8Td5/dt50o5BJqlKBFVUfjfxZW0N1zXbP39/nhiHvNKGo
pvk8+36JKGhaJyKN51KyLfwX1/85td7fdu/FWaNgBKCPBMSV7FhpNLKQdjqzlms2TU1bxRX3agQ6
c+UsWDJE8M7zkaOGmGg2mqrVrcEMWP2mBXcWadFHuZMrW5ZQvFEiqd7cHtcs5P49eefmZotDYVwP
k2Yyp331zY9xsnfjfdp+VKwvtw0trRLlAcJ79MHgaprdzxLUXJFiCdC7N1+M7tUd92WwEmUsT92/
JmZXdCEjdzK2mDDKu8Da5eOdWt1JweH2QKZz8uxk+HvG/rUyu52ltDLDJGPGkLkb+733QONlZxxA
lSm/oCX4D8Zwavoh4awngrr07TwX5FoR2KxJUQ93oh5r70OxMqDtSqQ7mDtgMC6KTt/CNhqK4G16
Y+UHLM4pSVqOXvCzV8iqwjQj1zcT2ZG85qkoo7/6yqWdAC5Nu3XXnHHRR86MTT/mbCd7BTWzQYg5
+cpd+SMNj9lacm/aPVeLx4sJPh6oWdH3vbSQaPGYWdPZ2mrvguBZz1Yu2eUR/Pv92QhiEgpZIoay
Aw7SruQfZXoc/oPqCK2i/9qY+UQyhGNltdio3LGnu3j8jOfLdpC1n28739pgpjvybDlaugFDSWc/
geE+QJ4KbLLdBsKKh60tySwuKfweuImKFc73gCq5cXRT878cquALIAnjD/olLkeStIOSt6iU4lhb
70kQN+VT36yMY3G2zmzMZstAyVgQwPKjX/Hq9/taOjbtr/+wINqk2AtcR75qqI2t1IukjKmS4/vU
/TrBScXOXbnpFsdxZmR2ikLYE0u14jIOQFmlZYf9Tg30lWtncdHPjMwO0bApgkTRMCILLwYcsm/n
7KO0zvuDdBUVr6ssD5rXbdh3msKDmQ6Qbx0Az9tLcT0AheAQORQS7LBazgt4oyhDti9IitM/jPR+
pvUbky9cMxy5CJbAjkGcZlqzbeFKQ18K1DscLRR3Zh9tyBzeHsL10U4Zhde4OCXcoMkXLzdF0fcj
VAzg7pR88B7pcP9IJgtFlDh7Z5XBShA47bDLg5fHIElDWpuJb+lMvDTmuV2kR+BGnKLejtHXcuQg
2Yjeq6KsbMOlhWEnYwNoyjW2B+ClbwVlrTruE7oDbrpywC9/nh5BctTAbuYv276Wq1YLYUwTowcA
hUH1/vaiLH6fZCGoQSQn4Wu4nKcybV1NCFCFrYZN3B7oUbn9/evdzbwAPpkQ4kiXz5OGvhH3Zmj5
mlMYcEMfAx1lordvDfrgkOclEUMheP5+0TI06Ao4xxwp6aUPeWB1r0LvrxG8/EYJzjyK6Bh+GpqV
SEXPwb1WSuWrrgfJEXoLQSZSJaLyre8N4pJPhaZSf04OZXBf9XSrwL+e/4iblQ20sFaAXdCl5Emq
wa8826JSK+Sepgqis3dV8ZAFbwQJTEfA+ffnNbARQopGlJH+GqRh71XVrk99Wy6FHbjq216xNBIY
NFXUcGCFIHFz6XVaPpZClnJ3qdWwe26Kfvfm78vg37h+yfPSrzi7UyQ1DbOgixRHML+2TrMmo7Pw
88F30uJJPyTyk/JsIRpDTCQVcKFjorjVfVLfHnEB3v/3+1dU0F6cGnppKuT+fg3ZI7o5lOkPb58i
LhQ6F3klQyQzW4KS3lFfkzoFqKVuB+Sy1l6w1zsfTAak8CQXOFfY/pdrLNLHX9d52DpCvE+Qhwjs
wNu+dQyYgCV3SpTJNDPNwizPd+M2V/0O3uKPrh9uqnolALq+sjDADEGTBpiNCtTlGIwGkr2ebLij
xNmeS2pTZNtK2Mfmyn5YszP9/Vnkm6MmJ0U9djzC+FLYKkq+d7Vjslq7XVwUpAlp8wfRcFU3qCU5
iftMbpF2TLdlLX5vG8NWdP/77YVZMzNtoLPxyHCIDlootU5aq3uF1GKcZ3+ZSvzttpmlaUNjliIx
UoLiVQlXSnn7j3nTOGHoGEqABEkCudewrcq3i6xN8EngTKCnyJXMGVmQnK712lBqR9MPqfbSWkfd
q20z+tB534bwzamLyRjwSVpxoZSbM0dUWh2BZRdqpxiPvuFAwaRUK1fJ0gKx56lKWxRXr4gyyUDK
cVNEjeOHqp2L7ybqfDPf3V6eZSM0KpBAnVrxZqcwYKgsElW1dkgsqf2WvjDNXDkBlkxMFB6E3jxR
yWBdOproAwATVPw5zj/U4LNS8aSuUUoveZlJ5p8HkDa1289shCUVXEoDHadxdG/k6rOVafu8Lbe5
Zt7dnrHrqJUIkuYUeL3IF1zlSgN6+EjNxL1jjo1tJHddsNMseat0H6iEr4RNS1N3bmv2fnRLq+5Q
P+odtftomp+QubeL4MPt8SxP3eRkJH4Rc5p+w9k5ACZF7mnw6hz65KRg34f3+bgx1xLYa1amvz+z
okleKoU1VlShP0ge5GCIXhrys1i9DTZLgMTy4GdUv+l95hlzaajzGssvlap34OK1R/JS8bByKy8u
ypmF2aJofW5FoVX2Tql877N7N0S9bq2rYyGSVUFOA8Nn37At9dl8pW5dmvGQYqT/7A+fEvl+jPSd
asXIqYU2XdZ18oXWj40g35fyY9kUK4OcU9f8nkdgIzRC0FcCb8gsNDA90w9bQ+6cSs+/tIZyH6bS
+ygvTqOp7BSqd0OhPGhThlFH723Uy6+33fL/+AEg4UR44s2r5HCuIVnTyXiMWb5L5V9S227LZF8I
d2Lz2Qx3TX6spUdVeXNWiHlH8/Z/rc7Ow3SohyrRsTpouV0QGBXbIfjL01YOkaXtcG5mFtkVYdxo
4aB3TmF+0dOvOZzHCH4Y+9tzOF3hl8+hy8HMr/gh03wwAp1jGaHt54HtrwCnls5C9Ep0bkKwOVep
6JLGCy8cOpykDPON2Fdbb4wPgmXuAtH7Khje59sDmrbW1YB43E33CCXk+VmlcE4Nvjt2jgu/qVzc
SUlmN/2d1Mlb6Aft+I3gpj+bYGJc0+E1ovQy8wYrAYereF7v5F9C96Oqr4Rg0610NZyzz8+8IKa7
w2wzPi/mL2njb+FI8SGsp6Rk1wCBLeihhJXOtGvHmzRFeXBNx+T1q0sp/YD0rUcVPvtodbKthrvA
UzZ58On2Sl273pQOgYqMPNUEnZ25ntC0aQO1Vupktj54G4v/bxu4dj0+Ti0MKBKRBaDZy3N+9OW0
D8chdfy9Je30X9ZAPWwXrxyD12f9ZIXUDmku/pvHFegP+2PQYgX6S9tWID55I0APF7uwMH/QZ1Eb
a+ZkQTL3sUdovDJPCwvByw7E1sSnRH5qthB+pVRNjl44UeS7ZKN4zn9YBu5Zder7gk9pvgyJNna+
0vF5A3quQLKj9qsgbCVrC55ke9vW0mIo9MxPmm2IH8x3f9/FEKz4UYpg4nuD10S6Qx3jtonrAwZu
Y8oo6ItRlkab/NKrylYzIr/tMkcMoq3U3FfjF83IeUQ0uyDdC3DT37a35MVn9uZZhFBv+ryPaYAv
QOvDnmpnWvBeTSzJFvPk6KU0EN82uDSHqNyTjJtOAXmeUqj10II3WEydUAw+y31ImBRuhthaGdeS
100ZsEnXCbC5Ojs41TA1kyYw2P5jat8N/lo+cXEYvCemJnEw7fM3hdAOiZl0QuoAA0KiwvgppVBQ
9W63yv8+ncGXZzTZRACusJUCqmTWLj1C6WWOAD+EoqCM7Tq/E4q7dBxsUe93inDU9TtI38dG4kdk
ttyf4nR3e8GWPOTc/jzaVIOmgUQvc/Qo/1aq0mMCd60N+HPvlemLmlormLmlmaWyjAYdVfmJ0upy
vDLMqWY1ePAwx5sUNFgtDcci/A/ucW5kNqkjtH0VjKIVrU5bobDdd7fnbMH78AmAheRQOPHmZ141
KA2F6KR0NDugUrV2Di1+no/LU1ILONs0hWdvGfpuytFNhxyFIc+u2s/ZSui7+P2JLo5SAnBxa7Z5
SsEN+7Dk+27+KaGf++Pt2VlY4Yn5DtobyBtobZv9fNeVDK9JQtDOjb/XxXIXwYS9drAtjWFi+OUB
M13SczUpQJFVQbIM+Jr3rW4Du+5XApk1A9Pfny2C2FZaS/SUO7L+uVB/WdL727M0+fls30832j8D
mM1SWLV+p9UT4DJx7VY79HR4aQ9i/uW2mYXtDQIWlBKgSPKvc5Bw1iVtVo9a5iRiiVZrqRa2nPo0
USuf3db8Inj1yt5YXH0aNoCRwSFHIH05b3QHZXFtSpmjwcFNyppST+EZD4JVvhE/PEU2SD4B5aZk
CUPBXN1vyGDVTnu5cIJmO3xI14g5lxxAVXAtkWYmGn9nC2S5UZyYOrvEQ1Hmvh+S/l3W+G8E7P8e
xLmV2XGY+kPromuSO5ko3Eed+pQ3a/iQhYFABkAphCgWPZw5kFvVAfa2nlw74mtf3ffpmxMi1A7O
Pj+7QMaCA8YP+HwD9+TLKB5uO/Dir5+YNICgT9nq2T6E9Ja0TsHnvVe1+aoIvn37+wv+yh1OKAZX
C0i7+WEY5qZQ+EPcOCKSYSI1+zjbGmv4raVBoLlKOwNHIhXwWdnbCEShLbqkcRIt30Q7N6hWovCF
04T67dQwxXtlImG93HVZFiR+o7m1M+gPfX4f9A8D2nHq9u1zBe5mop1B3oDqwaUVq64KLxSYqwEq
Ti/9CSBWRmzttpGluTozYk4B09nB2wJoyfSWuaq0L8WmSVcuv4X1RhWQJzfaU9O+nvlTjyJo2YhS
5QjuIZQ35RqId+37s2NDykUzyTS+n9f3gvWhUzZjvnLELpzpPOp1OBgnyfqrZZBhspR6M6qdihUu
pWGryl+q9F2fvvOaz29eDAvCEhP0KRLWV9lOsSolOrjz0vkiWTSnrjzurpcasAG9K2BlwAVcpeCa
ytJqORBVB2me6ujWK6HmwucJz7iCQFTTMKrOzlZplLXcT3uFE9yzyzK01/Dhiwa4GnRoynllzbut
GlFA5kMbAJh4P+9b/8db5/6PVCYQFqrMV4wncVvU0v+Q9mW9kerQ1r8IyZjJvAI1JKlMVRm682J1
0mkwow0GA7/+Lo70fUoqpdSN7sM5L1HbhYftPay9lp0P3v10XXY3XJ5xQE78+AWnhAYihLqIoY4O
quugWRu8axRNaXTt1POTHZzjovlqlcAEjmj3PwT9V9h3XnudcGsbqME2yry4DcEku/V+SIYEW4T4
byFPAT4RMJPj7spJZJpUvbHvGZpFS3+VB2Rd++zHFhaz4AHFUhGYp2NOL+WqkXFLUYBYTNQEF9a0
ktM9cc9kPE8tGSjcYMRBMwLP9sj6NakfTFBnofeNXW+Jh0gQbWQ3yLFC6pz9XLMdmVV0bgIKD4OO
lrjPppaxNCst3ln3AQgJnjP+9P0B/moKwegHroklFwB++v8y8B8sObSgmbKVZPdi0I89WsLr1olC
23r8fpoTB/nTNPTzV4jSc6cqUOy+og24F6NhPLMnJybwUSVBDnChwPpS/Ot9Df0YGxfRbd/oAy3O
/P5llT9HArghAPX9l0VDLHN0EbmTU79uqHdflW+pXstfpNmNdE3mtRj//XipsN9AIVOC6vGXqjKI
1TtRKAdIrBVJL/Mf9uMsNxGGELXYRbgYGfsjN2f2nGweiOXf1zTKUT85ly09tREfxz9KBjJB8onY
Iri3Dy0vIpaeEww/cfvg1iB5BQzZwud9tBVD2IV10KT2fY12ItNo0OHmkZIV+EO2P94JgLfg00K2
AXny/6jQP9yNvLCqbpKK3HeX+XDHz5HQn1ipT8MfrdRAVS6soiP3YCTlUd6eMYbnhj+6cqBdakk1
YnjhJXkWi3NUFcs6H10JEMoCNACWB4BvjousKu+9OU/z+b7q971/5xYvY/5z44R2JGSV4fkvSf6j
rZ4sOSiraQE5zlnUQeYUhBjueKbad/I7EFPA2wRVNsLhz6Ypc0kx+2Vug8IpjYrxfuwccI0/fH+U
Tk6CXle8fwCLoCjyeRLpsN7KW07uZXU7e+9gsAA7xo+xImjeQuESTjMKxgDVfZ6jzzukCD3AAn16
mRY68uZbQ88xf564fUueAjRbKIXgYhx9yFgpnvMiJ5C/+NfQHQdNiQXE1eP3y3Xi7H6aZfkVH24e
mQK3bVRG7h3vvSF3BV9/P/4Jcw7mioX9c6HiQJL/8/hZmQMcXtYEIOq9mz9Z3UVYXThgL9eeiupz
/UenvsaF4wOoI8LKL2V0A8HBABRy5B4qXqvAgO+4P3eIT1TKIXK99AJB8gGV8uMiFR9Q3lVVS+4p
mV5bQ1d9BULpmcttiSJ25qktG92V3/griu60Fq/ZmZDwxAlHEwPwfYCNw588rsUpM+XEcsP5vrUe
venayS7K4eL7XTu1jqgmIN2PRrFl7z7vmhZcWnVK53s/D3bOoG94OJyJpU4db4Cgl3wSPMkvMGub
Q+G0LZcp1CutnEiGdWQmDyXSM5f15ETIHwOntHjex1ZHYxc8qQyMP4HEqqwDNyLTmPjCEbGU49P3
K3dqc1CaRyy99IgEx4prTIBzgoEIC20PIvYGJFDEgYss+X6WrzEvHIoPsxy9OKwRltdC1vO+srzr
qukjDfZ4b/hjCb3xyRkT8fWT/nO9gfoEuwKaB5bD8sFEgHY8bcWYzfd5L1Ept2PbhU6t9ev7Tzo5
y0Jpsjj74IA7ehx45qOIVQbTvc2tFKrN891sagiuNemZV+hYM2zJ1kAV9v/P9KUGTMQk0a2HmWwa
VdWBB89h9c8TD10H8vQe/XzZ/yJN8fUYos0D7GwwGfj/l/PeFxZxS0MntDNHfbFSPZitIkgB/XwV
l96FxdQixjgO8jn1R/S+jbhVoGErpwmB/l2Yv30/yVfrgE/5MMmRdfB61YE4a5rvrZ5AXMvsPKc7
c8BPnYb/HlckdABWPz4NwuT97HfedB+Em2qGOvptP2x+/BULG8aiQQHANOr1n4/1XKDLqsu7Zn/L
WjdCIHLGTJ9YpQCBBbJSwHvDkB6tEnTvgDcOs2bv8TpiNkR2z+z1qQkWhRMkOpF/DI7bL2jr5RWi
4Hrfl8lUr7Mz1/7M8MdZ2oIrWNMAw2f0MZ3Xfvbw8/WH0BdQvQsJ6xeoshhbEA0yu9rPGvxMqOk2
ZyDkpz4AEdh//VtIpwVHFoWmVdlOaVXti6jjv5rmx3EwAB4gg4HUHDq3kI4/Oj+klgEbidrT2o3R
H07qc/2MX30nzBAgH4+UEWLt41e4dkdb242t9lADy0jUhFe5HZFqV+eAwZ55Jb8uFuYC7m8p7YBd
4/jdcgZhZEN0C9zzTk5Xam5/fB3QNQCqOtTCXMC7jh1BmgHql82e2mdTkYCfMsrOIbi/PorLDMBb
ubDuS/Lr84b02qpnyCSqfdKFN2GY9H3sR/Y5SdVTC4UkKpwigF6/EpFUJBBdakK5dyuS8DmM8Wj8
9GLgOz7MsByLD+/tyEpUeUbMUPZ1bARJzDm46de3CDOgXPifKAPkMZZv/DBDWAVe0YRE7lVxWTWA
pG27/lL/kIIG7yxSREuKEPlmpNTIkYFNJ2BZZ1zzfaflGhpMtXcuuDixF5gEqj0AvixAuyMTG2R5
NoYpU3tHPNbNXfdjLxjSDlDhCEFqhMT5sQW3eDPbpRDVfuJ3Yx7XPzdQGB81yEUdDynHr6Gq1kFY
8nKvM5VwD0LN1vb7o3RioyElhrwKIHXLThxFX7YnZn/Sfrnv3bW0rv32MiySUp15iE7MsmBXPNy7
BScWLo/5h+PEfbssmRnqvRUV7ft7Eb6dMx4nZwCDNtIToAyANfw8g9/LRhE5YiecS8n+ZOIBPf5o
OTyzXCcM7pL/WDCIDPijYyRLgSz06IF4dG95xS43XmIZN1E6XI8ETdiR6n59vz0nzu+n+Y4WrswU
H9oc8w3ZtPJdvSLnGgG++lFA8OGiI7O2CAgcM7MMJJ/HYgzqPVdrxqE8xCLl/tiRQsEY6JmF5RwA
tP80YD5sf9rYYCHldrPvpxdK3yFB+v0qnfoGIHNCmCtIuSHn8nnz7TII+pLReh8cHB2F7ZUoz1Te
Ts4AenFkOuHSgKf78wwlGGfHzlVwddD7w4SIQw+yZPm5Wu6pUwzc9v+b5phyVhXopmo9TNNUK7e+
s/IDGoDOKX2dOlOo3aO6jjo+Es/087eAl02yShf1XoXv1aE/14l1cniUxxCj4c7jlfo8fFsOATAO
BAcqhEdiyhWoHM/s94kADQcK/fY4ukvYfpz5IlRZrMvtes+IFdn91mM8SeV7nuerygLtMqo/RpJI
juf4zE6dg6VHFjbgFE8SK7O67Wav2sv53QkfbfVEp3/fH+YTTgrsPZw5wAaAcjzuXncz0aeVgdfr
V2FsN85LkBab2av/MgXm6fTnfC5QIca9hCwyRFjgaH/eLlcjwOk6Xu0HdLM6Eqxgyl454ZkH4NS6
Le1gS7oIKeRj57HJs6GcFGZRw44Fm2FM6Ln+6FN3B6SkaPQGSg/n4si5G9PSygOFN6avroDsWAlV
RZ256cw5cMqJDUKeCDE6RKvw6LtHK2aoWwPtOGV7XY2/htpO4AqCptyKfD2sRhM8//g8II0I4Cdc
DETtxwLmodIOuNfrch9W9wTnLX+U1Ikm/Ef4w/dTnbi6wCBDnw62YdGHWP7+wU4XYwUHefDgDATP
fjTQnz9maBUBBxi6eeAFHB8CPs281diWffkg+hiSot//+hN5V2QKcbiA24OamHfsLaXNjJ1p4Rbn
/msaxNWYb5iu4mJYa7JJwzXv8lVT33B6zuM/cfQ+Tbz8/cO6tX7QzYHD5X60zLX2TRKMzq6p+AUo
Ws5cpGO9tMVnxlxQLVwauOHaHjlspMlKUDDBM3fAM5bmN4xeu8N1Ln9Xfbjy2R8/fHCETLiv4/7c
FTvh/SAVS3A2YNehOHR0xdDRmdqtz+Reun91exU6O7RhrIJpw9U2NfO5Tz1xHOEvLBYDobn3RTm1
VeEo09EgzJnvUISIJRuRmJVxWlRx6b376Rakkh36HCjovaS6C51VE/4+c6hO3HbkUWHwl2Q61CCO
fAshVVC41LT7YbZubY5TiwpVwjOxpqnz4FR03XfOL5TG0H8KvWWHrAZoa6QICKoJmnsaegm2AHNf
6zR/vv9pX34ZQuSl43nZDXQlHysXpRUbspkTdTDjLZAxEXQK23blZhuS/jhThQnwJoULTc+Cojoy
DM4oTd+2vTw4VRVvZFqc2epTn4IYZyljIa8LE/T5AvmTNdGMaYxvRw0FT3LdJt1bp/5kzev3i/bl
TC1LRRCv+cszjo/6PFNZ5NoZa7c9+PE8rqps/f3wX24IwjUX+aoFBIYK4HEOw6vpZM+tPxw8519R
H8S4IS3EfvfcA/+Qe+ZlOPEtIIj00I4Juoivaua0t0zr+E17qEESSy7tu++/5dTwCJzBjY9sD0CM
R7e9qwo+uGXWHlrnX7py6n8/Hx6lI2CqUKeCGuqR0Vxy96zwaXtAs/abPudwnPrxH0dfTtwHkyz7
yu8D4bQHVf2JfedMZu+LO4N8wsfRj3xcN9fp4DL89pd82lsvpn/6+dogfwSD44Lx5Utl1+pMOaBQ
pQ5l/VtD9rW33R8f1KWNGVEAEqvoPDqueTWgk7Fsgc3NwutxhNvs74z71wmupnlrdT+Oa+Al4VEG
HgxRJtIkR4+W5eJhZE3eHkyGhFul46pee8EjP9dN+XXXMQ84/QGEcJE2OfadgXUJmyHt24MtVo1Y
mZ/mi5fP+DD8Mv2HQzUSUnZ1ieH7bifkY/ljAq5lfB+98qDNCHEvjg+tG+ZZyjE+gZDs2KS3SlWx
bVcxYSDsddjD96fs6ykGaAceBNLTmPSL8lgZdjpI59EcgGuMbPOeBk++OcP3eWJHFlJMuP5QbAMb
3tEnmTkt4Fbm48FA6sZr2oT+2AiiRAxnHEuG8b/0T6S8K8H73BscZMjcXWfWz8dHWRhklEvYArKM
ow/A0qmJkcI76HUXSuDlfoyhgsgh3vDltkOB+EvHyVwV5USDzDuExYuXH0S1hkjvuZ6GE1uNu4eL
jpgcHVLHnhug7hP8G+Eeur3jjInuqlX2Y75AfMjHOY7yCoMONE4b5hCCJsI8Kedc3vvr64oZAChE
VW7J6R6HeG7T92hpxQwySyrnBg/LuqzfyXRhuauCnIM4nFgzRFtoOFqUSZfk2OfbTvqhASzFoQc2
k21BoH8M/ex08/0dhLN24oos2LOlnQKEdV8YI1Xbz9xw3zl0o3YPdUrK7SigaAUkGt2jubC55bmp
Y8oDZ9PSCXyoBo1cUThXYxWHI5mgFhf6ajN6VblTWr92LHglBXBs0itDvbKrNPgz25l4nKGD2kJy
G2Wv2HU4v3CN8+a7aHEBlsi5UEUdiCgMxzzJIb21Mn1tbcLWH/fZ2I97awr9Py6CRxX1ZWCttS1t
dICk/6TK1n2Qg6xKAM6glFVgdAhoD2mAJFk42heC56+5VUDDS/ttFLpFCR2JTL0Xo93vRtABXtVM
I/HYUvGS1Wg4iLJpojijGrawTN313KKxOVaZ99JW2kNpKBC/WqX9IkLv/MFm5qk0XZPMwVw8V2HQ
JL2whzU+34FsWD3Gg83nrSgLEkH2q1hJbuGZ08UjiEPSXTdZZOX01us8uayNBj3TLApSVv2zpjGL
en8QK7eQ/o2c7EdoQhWPLUh/t7Zsacy8PijjtJyh5J6hocdZ9RHka577Qoe/DKpY3YpVOdnYsv9T
qOHZDusxspuJXrEQix7VIcQRWy3H37lsAmxO481owKyqx0k2iHeoFfKLyXG6uKK5excIA2Ut1tZV
mdS1w+7dnhpUBbIq5qoCMqGw2/QucJrpTZDhXbZpt1aye6ln5MKizLFSO3JJhkpCObAnI8unsWPP
dJ6nLELLFrnXQSEjIPBAa21NaULmmsmoGlLw9/nh2LRxb1n1X58Bh1OmPI2Hjtd7gbzM1g3bB2DL
Xzx7vE/rPKOJ6caV6Mi7tk0b8cYfb8NuNjrpWO81153V9BvT1v9K4wZ8DfA+Wvq7wXvwxaD6mEt0
fie2dkCemg6sYzEbJ3EAPuJX7esab4nlj0iDmH3RihdbBfdTrmUXQTnul7Hl25gpK1JF5sY8HNHJ
V/cm5q4IIiEztu6k316EVu87KyFkvSplnlUJQW/ZlZ4zoSLpKPBLpA4E6AQfVr6fi02Tz2k0eFom
Npp//8lilBdFUT1ChCyNSFO4kKRLn/vOcp78mjYX09T9Vb7uhsiXaX0py8mKe+299KkzB4kVOB3b
VmK2/w4emKmBPh0hQSP0ioLHt70nugB3mgJBU2V6A3LEooFPI0RSpghAUbN5qmwA37fgP00ztHQX
vXvLCVAEc9fOkfJ0k4zcKeJxCP0kKMU/P1d1EnR5r1cN88rI031Trtk4zDhKHo2oIbt8ckgduZOr
1EU3VW4EOjc79nOj4jpVYAkrGxDE26DXImgSiZFG0gmZinuagQBEu+MrKGPVxi+rNDbc9eKQKoeu
TYbaVtxN7K8zW121M0V7XYDP/ro2dU5xNNpHWlW7Kbfuy6CR1mYeZF3FnUsGMEWKBz6Wv22Ww/AY
4blz4gnzS4KJyVy2TOQ7b2hh1vq6GOzIks5TN1IsHfIx0At2CDqKirAwjzWpUnOhPSvdGk+mhwkM
CRbagXoJV8uro8JKnQ2beXqhdFWLVW4FPd/gpN4WLdloDmG/nha/AoKedjyDbeLjB8RdIJs4K6y+
j9KUimvKxuyuHXmRmGEY1GryzJUhCpevFpLIBELn7I3ioVyPGSdvvF335XoAOntFuMH5Rxf27Zi7
lAOXAyXEWhN20wpaiaRovPaZtc70gGLgK1ifyVWlh7u6xGZY0A3/BWASgxKJ6LI4hBhQGkkXvb5Z
1tXRbMoxLoH92aUedCVKj4x/et3yjTOw6hFyZ49znf9G84y8YFR5O1r6zo4pHA/cZisevIFHQGTp
KLeISJAd5Wjkrqf1DJDUziq4VV85/jCMUVnNr2AKyq2NgyQ2/au6gIE4T7s0Kcxokh7GPioz109Q
KHST3lcKECTtzSQu/SaMjHHDyGHl26AcE5fWANtao8MDko6ZXV0XC6fGrq8Ax5lQo+6StrTcBhTk
Xhaumgq0BpoSvEPUN3irR5DBCQnG9W7r9NPvZipZAoUNEUk6V1fp3O46k+lIDyVAeHb5GrIMNlJm
tzqYaQLtR2fleSDcJwaG1TODG3WutH7j3fg3uUKQWDdNnzA6tVjhAU5eVPdESnw6F/YmwPNXJDP0
KYvNNNUVjmmWNhBa0U4W616UUVaH6D/0mkcyKSkhN4lkmqP5mAAzss0DK55L9LjadQ0WSPxE4lQ4
VaVxNo3l0JXIKItFz/JrZyyqqOzLjfR4xG3six7ww/BS9wcAkckdbdM6RnMu7qg7KPBn5OBljlSp
6ycQipZrORG68kTBcWh5d/DHEUSHXKp7g9L31gH79w4YyXRTjnMWMW3+TVjKGA+ujBmKYHc+Gvw3
S+YwqULHrNIh57iPlv6tZFlgN7j5rUpwmRE7vwNaha9qK9e/YQ/Nb4iLTglMdXPZsKzbM4h8wkgE
rop5YIobTbm9Ao1b38UgRKx1sxVZ2TjXVm+bF1AV02huWycGphK3UNv8d9tWb3bne2sfliIii9Tm
MFIOMdG+uIDWaLkJg/6v6+g9MfYTla4CFsRiByZzZ836zG9jMaL+7aBYgYyNz7e203YJl1kTg2hS
xC4P6W7K/DxK/bq7gG2uozpnzaoQbfCAB07dGKfoL70CTBsFxZ3paRPkcYU4bGMKt99wWpirMORp
xLKRUXiueo5qVqtrdB67v50hf9aUZU9GQ8TPG5m6KmFZIprn6NPq4E3JQOE+jXDx7tisQgm1rNGJ
0typ/3aaBAl+K175riuhIc3J37REsS8ZJHlw9diNW8sfCn07uHb21lH4N4PTXrYhvdduJXZqnsrq
wu3zoohsKDW08dy0OyKCfeGbAgfcLiPfa3+nTN/JXDVbK6wEZFeyDZw45o0gyBzXecY3bdcPF4Vv
uYltjf4FuNN0DFSyiloy0GEtGtCWtfa8AJXwjjtT1cW0RuN471U36eykK+5m7Wq07AH/okvC9E/b
BVXcK6td4byA/8V3EiFlHo0hmzd4g/85k/1qpFmDT6EGiBwVgCLcuDlLFPf+pk5NoB/HgcVHJ18U
tAKtHnmFRJ3IojCHhjj1pY5Bq4VVBnVp7NpQtZUme0cnZLkeJVQVB9o9O4UScUn93/PkictCe7fG
oaCKYvJf1dTsJk9J/xetKmQnGO8fZsb5xi5r9PdbJn+sU92sKk6mbSp9E64mtyT5NTj8VWRVYXpF
VDiDKhVdySwwTZjQtvd05DQWvLICnQCr0EyAoDK8dF7dNy+ocgovguJq9UtOeAYjopzs4IJIdoot
oZw/vQna37ToXsDI+sekPo+rOevg0eWQEjEPHBrxe9VqOIQZTM+OdHqQSVn4JYnz3IxtzPBY/R3Z
zDYgpR7+wJtoE2RzvKhyBQopuW7VKksttfJ4Oa0gc5tfob+9vaWVIXed9sVa+dLDVvhFEedpV4WR
FBN/LLQEoo/Trgx2ug8aGqXuMM9JGlh0bVHyj2d6uC1p/dj6frWCSUYsQYTa2rXPQYXSAC80WFX6
R3S1hvPa+i1WpwuzDTTU4X0AFPDiWm1zhXgCHF6zlY1mV7uVog+l9Ot6CzZPAXUwOL0g8eb5uihV
kRQie0DB7W9TwP1rvDx2vH6CLewRaITzvzAcNMy7B4sT4NdDCNFbVQUrngHIYrtZ0nw15sBBT7jT
B+3PcO0bpV8E9fSD5Vq3qh2AcgoDjdho6mPi9bgKOUfoI+vMfsBuMr2xp1zkPGpqSBlf0amqM9Dj
D1bYw2tFNUH3SsGXnOt1agjaY3rL/z1gg37zMvTSa08j1RwAgLYlYmzcCznYN6hkDuAlHJwmrlyo
c5e55/SrjLXI+6QTCigAcLs3yhcM3UnlG809+Lmg3ruxQ2HAcGmyS6g7NyqykaB6svomvRAOT00i
KTgrrNoHTxKaAZrLUFUwOjD62fPopyyyghLrAGAOqLRkgy4E22lWaP/543tzQYBHh2/sjuxO6k5G
XZtBNq+bRVyk+QOxJxFDfftQEf3YIKt/6YYSrl86a7z9rIt5VlW3DanqeERd8bn267tZZnDSCNSf
/J7gVmdNdmFTEE4KW7INKB0oLrPDEoCT60vQGZJ2j94WGjGXq/o6NZmqbsBZsdc+eYF+UNfveKpd
ds8JAdnQTPoy4qp8q7z+gTjlI1Wth/PqDs8Z8eQjKztbRhad5mfp9uPNoNodq1I/wSNa4NSH7GUQ
87PLXuus7hGHWGSb+p71ktc5icA7A7i3CBTN1gKSi3sOVphnP8Wvd5smeB3mHs+g69yDtNlbTZN8
avJexHWOe1Gx7r0bWIpb1jy7Zqxje0aYmI2qiQJIqW6UX9Zx56DlpR9D8gCf+DFjrngGc3nwBxxe
2eXs2QrPaBeUUTny5oY3dOzjpkRwW6IRY1Wifr/rwb1E1vac8n3D6rBOIE5Qy+3s9vuu9guzE8XC
Sln6iPeyEC1cveHv9jC9F7q/GlQOImi/+jMF86HxKfitBw/a4Nd9xt4caIFHlQKccqWyHo+SIXYP
qjoGiA0LavC8MTA/oXyrG2w4WNfpRaibAM0zrrrwGvJKRu/VDfs8bmoYSK8ir7RDTyKFKYpmgcVA
9alCHXjMsGaK66cZEJV4YjbHDSqHf8qdraj0gjSe2mAukYrI0p2uh/5SOlbvRIWROz6nFnr3PKBM
cjp4dlKk/vMoAaO3xXQ3ln6QIOpHFGhEDsMSPrSEP1vQFo8Cr3Q3syhlPM1OuZ0Ny9ZNznv8NKHu
fVMPCO/l0mzA8/YFTeg6ETO877qQMNjZ1NyMzME3GPTeFXM5PFhmLv8UENX6hd6/etgiTdTe5kAb
RxRPzxCbwD3MYI56VGAq2AamFXlMM1LsQC3mPcoiFbjhfquBWINgUQRf0vktAXe7mOlo+oQ3VqDW
dVP5m6FXa0/W5BmxskkqYKBuBrBlrrqq6YC8d+w/ZaP7aTukaFhGXAWEXwpLgVcwjEJNVNyxcN7I
kf3C0vMIXgnaJxic2GkmD03pmm0hkBgIhi2CxHUodHhJ2sBA+ICL/kbronV3IfQQV70n6KXoWBuj
1NwmrtFPyJo6W9+iv8NMjdHYhI/ZgA9zCg8C896O5+RguIZzXqRvQSd/wzELVnPmhBemRWwYolI/
BoU5yDTTetW2pIxbYtoytgipE+VwkbQMsY6e+GsACqvYs0pw9rnltirplip/21hT1cZwn1UU+PNK
wb0K/XLrtL+Ys9V+F9mT907HtF13StpXTpYBlYhs7LuHpMifLNAIzWuS9olfLlSyZX2LMPSJdmmx
Koahgt/Z5WsTBl1U9F25cw2yq5MivydLyCuIxAdVYrj8E9baubTLoVu12ezfcNc196ZNOcJNsMyQ
IH+o9PyWp423GUBbPUWdkyFuJkjzDJkMcfI7b3xgZfhYW6TMAKnykY0rxZAUuBdxoe3wQpVWleRg
KWoijofljeMVeQQUY7C3c56/SbgIV+nokGuR+ioZzThEBEbmamaS3mq7cpHHqSwSDS4HRy2zfoXU
3LnzbG/a2jWrJtdiZyjIdDnasCLR1/9YZr23XuNGIcsPQQFyLwmHOUFb8yvnNehFOXBEfBbBRepV
vn85grzryZ2RC7N7K/w19q1fJEPaMhZ7qa0hVp3PoAfwJPyA0IJYIK+CqLcHCa7wXD6KOsVUWfA8
hHRIhpLZe2Mc+S56BRURDsuJXvl5/iXxHGy0g3B3PSI8vG99ipjS96V865wCdKGd2re2piDhBWFv
rPPM6Nim9UNd+OMlXlkU9KawHHdDKYL1OMjXMS1gjPzB9Pd9R9UvsMbM4Dhsq1XaWuFNVisCW4Mm
jhyNhUHU8mpE+jB8QXIgj1Nddc8zkF23/kjTNGaMz/gsuCqXPlWCQDyEB2vDJxOTPge1PGVPU9eK
9xCZ0DvQKT0DeeRvZzo5MTLDM4xHNrmrmfvPNlJ55Qyj6oPJHZR6WfHWt1Tj1+ddifTCkIsk7Xrn
xW64/zRNSCIJbmAAw9R50QhCr6yZqb+8X3acuHf43V0ytnzSsULiLIHm9rACLEg98BABrj2Eezpk
PB7cJoio0+Ai1pWJSle48QiDs9Zuk/7JgXnYg8BA7+2um9d01teDb5w7INnyPjJULOGFVbg4Sc44
wsQiOlZDa29qMSMXAtQuUAYSiarL2fHHjUuq6Q7tcuzaNRDOmiqv3iyGYq9bE85JTmoWlaE1RBmB
Qk5k69lChFG4fqxspzhTlj1VcwDDiL1UN9DRcQz2ktK14VdNziEYnudgNTjbxvy8oAX2EkATwGOB
xhH3qExTBAyeRVU4qMgldr5Nz3UlnypnACjyHwzL/opZ95DLcpBzcg6Vteq82D5HNHti/KWEDBAH
8PxQkzwC5FQF4WHRheygvVeYUBzE7ysyJ7bg4/jHgEi/CwwScBi/lANyR1u3vkiRift+kjMfcayi
jiT9xJD+YShU7/CMWGeqSqeGB6ICFPKA26EBbPn7h0I1RdYHUiJ+APjw5Xt6jnH/6+iguwOaG0AX
qJOCG+rz6GwKHcsRvXMABsy6YNX2+7VZgB+fyAzQX/Rx+CPcCcI3l3YZhidyFwYXw3xhpk2AfMT3
05z7iqN7gEwlyh+Wdg71/DaPD+L1/zb8EeSByk6mKBY7B6m3SHQ7Z3b45CKhPAl2AZRC0cH2eQ9A
+FX7Qnr49WTNimiSkfvenOMePbVEAIgvfMUIEb9w+HBpZ4XMUfuuINUdTk0EKcufr9LCWLHQXwLr
fNxiKfKurgQocA8ucpPCXVXNT7vWcJg+ThAcrVPezLkEb9ahd4bIsISTcwDqU4sEJD2kJxz07GKu
zzNYanCQa6Lu4UlCG9Hn55obTo0PXo9Fwup/SDuv3bixZgs/EQHmcNtRWaIke+y5IWZsD3POfPrz
UQPM372baEI+9qUAVu9Uu3bVqrVmrLtY9O4dOw61ojXfeu5DInarl1YWYZ4D4cDN+Ax+PljLSwHT
NtYpp+qN9db1T5O/g36hP1avTvb5E3FmRgBNSWkU+46NmYISws5PVjCECydCBZ9o0MQCaP5C1qTM
SXcEQW4RIBuP8bAz0qNO5bgiCXN9z15eEHBmAVMEH03XLo0I5wvemIrWpYXD20KfwofRyN6oVRjP
RdvpK5YWhkT3F+1GNJ3MPESCJT+gdq3GtvymKL+oaW37waOcF9Lj0H7eEnizGVg8A6eh6j0fUx/C
SMHmG9+aUeU5UPZVdw/gQP0z7kOykIHtfRpcSEID4giAvWw7COnPDVJnG0G/NfpbUO/rbt+s8Wp/
tMoImxogqQrwld7hGVhzbqDSLF4pOWGI4pCk8yUj2aZhYgMZrurHKZ38gc7+AjVqij7+ThqUHjSE
bm2aSSnvJ8WObylBhq8KKIONz/v5SJLJeiJ0HR+0dJSl42ia7bNClfZJG/5EcQzSLvMmVozmkMh+
v88quoRCubCyjWdE9bM8Wf5+MGTp7zqJldcoIvS8vi8XdgsNpzTeoBgOYFqkQXaQYpDNqdLebHyp
k7yPqroZpiNpvOt2LiHoc2crpqj4EQOwb86ndojpxWpDXXujbr3R+pcWOgayWmNNgopKuD88tO1R
TW95BpJnXnFWl70/YNbYpCYXEw0YOPdz69qceMps2XtTnmvLgJ3XZ4J/FPoXJ8y3UsHbj1TbCiPE
pQ9mq4LOoYEFw6rYYOa1Zm5bQ+G9Bb5/9CTp4F6f0oXv01ZN78IsyQW9nDCj1ij3iekV4XuZ90+Z
kt5pymfpmfnRpxbmzXMSEeZp49TQO4bvLeXWZi+Zn4ZG8n2wZTPGDGpKW1iV2EAWqdXi8D2KiBK2
qy1+izME37vJjgMvJzatOW3RygmceG+KCkgmPUJw+xtLcGJAcEi1N+jFWGKgkA/1u6yuONjL38+D
heIReFta0C94CuWu8bSc7NgbnX1xAbHwp+Mcvs8KQJk7Px3FZoBY8aUm7z3pLbXuM+XY2yvH7vLS
A5D6cexmLlh4a873jyo1aEAoRvxuT7eZ8x6Zh2y8++wKnJsQ4oNsKA0ZeEz8bkg7upvSNVqXhSX4
aEGlzY2Y9uKQ+RAXx0aG/pwu36Z3uf/pE+BA5zeTqsxCDhcXTtcHSZ9OUvSe/QgAOHef30C0mQN8
xEHg+yxhduIyVdNydOJ3jeS4usn/+Pzkn35eeFWrXWU2Vsfn0+zebh8ra+Xnz/vj/Dqeu+T/+/mi
kLFOFTHudL6vtNvCAq6gbkjPUzPfhvYaV+DCXiVzAv4bTCUdzSIKfIhMM0icNHu3zC95220GFM7W
mpMuL9uZZfZ/NubNduJPy7SGV4Xw7F3aF3246fbKnLncf3pRzowI14JtZvT+exjJNbTTovsp+/S9
xiigoaJXl5Y5Qk1hFKXhDXWUZe849P2kj3de0h5/YwwnJgS/2teemXlekr1/rcfHIfr0tYbwFAxA
ENwYXD6iW4qTrhp8Crxvafx3k281dSXWWfAZdKABz3aYKFrYhWVOcrBBA8nNt0HehbegZD49OWef
FxY4lmhmBfFvvnXhcIAHLI/HlXO3OADYUmEiIW4hvj9f4UQNzambeiaoAvpooWfTr1iYf6NwskES
ca8hLEU6UXyfRl6tkJC1rbe+OgB4M+OD1x2uT9PCYUPXgzc2ab+PU30+iBwoj5pT4HyD13arR0+5
dF/41Tb5tIQBjJBkLBHyhLhxbq48t1PwQAhhh7Tf/Ki49+7S1ShpwQueGRCceKAGQTVSrH+L/wFU
FDgHI9xaCe2iK4dODJJpuQAMAnUV+aH58SM2yHeK7tXFYEnvjUU8pu7zRL2T2q8W3Qttezs54w7c
F0WJ4Ob6Sn00EpzshrmXhDckjwPosHi1ij24WRNqiu8N2vs4AC2hMzPWNz74hy/ONGrHEI1pyhf5
17Ax+l9eqra/+tx07rOi9/5JHTO9yzz5a4EmxiFVPWcjaZNKNbcDmaZJPC2asoaiYkwC+zVoSmTM
WjV4hqS3R+Udtv1tetdpWxpN+tIHhjB8kewMeEJR75Gbd46AIIqj0mpg0wAk3tZgVVD3iAeQ66kT
Jw8gT4PX3jHe6eyUd9cnRtjC/86LRsKUNkf4XESeal91ujSwOu09NO6/HfPsIf523YBw0P81oMM1
imDFQviR1HXjyHKrvcudvwN3X3XqyhDWLAiXRY3esqoHDAFdCeno/cYAVChsSdcRv8406+eHL8hI
o+W1wud16RhGwc1KfKYtLAFte/Rm6vRKyhetn1ofkkezS+0dGS+4P704fvItpfiiNLn/IhswHUnG
hHJN7kU7D+agrREXxiMFad/YdL1VHyytNe4KNTZf0zpvjqQM1H/Mvn/0gMzdyGpvk5yRol0ZScWt
M9XKMTIk2gSslnBQqUHS2XVx6BpAVR1dCEdFD4btGNIZt6XYX2+KuJV/lhARb1qP9oppHLR7kElr
9KQLy4h7YBIU0olsFfHOiWglDcxBf9fUf5y/fO3r9X0oXAfzPmQBIRakaUq77NEpGs92UtvT3skp
bnRgB8NwB0D8upEPpnXBzcxNOXT4wNtGpUwYRDpZzRA7vv5ujdYuT45e/c05dmRv9D8B44EG1/Jd
/GsGvpu7dPxpKq5p/dmRKJe6lRBKZB34d8AwKMEFYRERii8v1ak9aBRz/V1t88eqTPa9HrwoaPZ2
PvpEwfSkeSCdIDzQcmWv5vnKqVzY1TMh23/mhVMJsqhtoxDzXQ2UMqbR4UUq7n19WnkAXoyT1PPc
UalCezTTBYmN8FPdOobH6X0iV/gsQRZiFjjzvogPWlJG+z6Kn0s7/DZIe6WOX2Q9XBmoOpc0Ttcc
etZ/+TZIGZKpFB1E3Gu80cmtPastJd+8dZStKskgBvPiPS3l5BHdo/w2iGJ9Tuept+ydBqQmJzAm
o23IN62d+Fu/c/6Zmgge7tQvAAwOsCZUXX8D5H0t9hKOAklNJopHP/kKmnhJmp17tDqNsygdyswd
dQgLmpsqufEBJ1w/CktGeI7DaDxf+PTHnRtJUtTPEA2fFTF/pcWfXo/yxR/XTcyfOJn4j3GcmhDG
YcdgKR0TE0X4l6mFt4lztD1ny8ylqn9og7UE+6I9cvkajQS8TESV1yCd7EyVwsztJCT+Jn2rw6An
pegNd89F8EOKbq+PT/CIH+MjttfopUfz6YKncdRHie6FAGkxmpqKemeNn9St/dfCh7DHB7GPGCNL
nt2bWlACAvYOvvSrtz6XOrn4vuAEokKPm4x0t6vH2kYdfsXTyuFbmiKdfKtCfYj0iUjg1jaRmrey
hMintq2YpbVi7NIuBtZGUz2nRYPe5HwXh7GsSBmc6W7sbL3uVpL2pXZzfZXXTIgFAd/LZMdHYbPv
y73d9q7Sls9haa2E3ktmeA/BDqXM/A8i42BYmKFs5W3sIq7iJIe+OaZrZaE1E8KRD1pHHZygj92k
m4qjDX3TkVDW28f1ati6Zko4+uUM8hpK7m/W7cXqgydzuJ261+srI1xhH7t3fr3T0DuvvcgEUXYg
BKtOjt0620fazWRu5Grr/X3dyNIOPjUyP81OEjYF9S3bd9SYjhvnJ11oI50y/craL9kgwwsogseP
Sh3w3Aasygr9NFHiQhU8o3HXCIkXVoMbBWQN9FYfLDzn36+47egbCQtXqr9JQ0OY/9rQRvLpiToz
IviSoQrsyFci5CibPfhhVVq5sBYm6ez7wiQF0lT1tsEgTC3aGd1rXJkrI1icppmmiGjEhmhKWOow
Tbs09W00HKfN+J2e0HhlLy0bALbAY458uyMMwdJoXUq7KXfbznwwxuLObvKH0sverq/Ewj1oUXH6
z8w8kydbNu7I88OegPixBmyyO06mSjTdbkb/SVe+h8H36+YWFwYuhVkljVeSmAzMuBpzWWFUfUgf
jGVv1Pp3BnRiQZg3Lzfksq7l3FUy+8aBGVcxn2u/2A7Wi25HmzD9dn1Ei+vEkxiRD53QVYRy1b5B
N45Z5O6kRvR7TP+MfUltypNWAoh5QwkBkkWo8p8d4WoJwdkXRtnmrjX3QyRqZxIDj7TMDiDHO6uR
XgEbpSvv2eXBIVUKTNeagV7nu4OkSNn5JrujJ/tRHlvvzm9Xwoo1E8JFE5a5UtBGmbsOGHbzzn+P
it86qzPejicpQCaxaG0MZqc1FexZkfGadb+c8iks9td3weLqnJiYr5+TY1SkE3iJgvAuz6dtbLhh
AxrV/BnEP5Vo93lTIJmg00EoEd2oeUJPTGUQ3epJ5WVuGzhbNU8evTSn/UOpN8mk/6GktCReN7i0
QsRN+hxswEQsPj61Ga6tj+h6qzwuw4Cu5Zwm4nhNzG3NjHgn4LKVwGJckvozyvuNVv4w1BVOpaVl
Oh2K4BzSKR/LSrexASN3rRY7I0EIrdw0sr83p9fr87YQciCE/r95E1yr5E9p7icMyGFt9OqrMYL4
VvO9V6wcoSWnqkObjr+k5nghSiirKWqwsp+7ambcS5r/QAvAiomlxSEBAOiC/zA4CxNn+eYY+bO2
e+zkNFI+T9LX9pP68XOINssT/2dDmK9K6SWP9qHMTYddUW1gkbi+HmtjmP9+cnCM0dRpgOP7PPs2
9US/Z9fRbb3ip5dWHToX0vsaTz1QpudWOk2hZ8McUlcZ1KOkP8O7sdPSH/knyzr/zhZc1ESAJpQu
ohuo4QqACDtOXU96DY1bby0XszgOEw8D3dGH3zwfh5b2tRPSSuXK07FJik0bkO9Njj+vr8lS+AEv
FFB0YNakCoULhuykP8BukLvSlG2D4qad/tRKZDu7naX5O71eCzw/alHiNcoWA25qQXx7kSPPNSuB
9CDJXURCp3uLbOw2kiptJw+KdIzsUr8xu+4LxaZ8X6jGuPc1M9rTNCFvKhrxN0pJBmfUSO+roZRv
Q9XJ7zyYo3bXp2Vpq6K0AGZtfuNd0C5a9Br0Y+PgcrOvsVpAB/lNbX/jbj+1Ifhb2MxlSZGlzJVV
VyqfaYKB2OJwfRyLy3syDuEwUAPKfFqOcxdaqztL7V8tbZobLe/KqNiRdS0RWopXkqVrcye4kVRR
u6S3mbvqW2o9VemuK3/HAgAx3kgzOlN0hqQNJ0spHUK+PN2W3W3Q/Z2N3W94Kzztf0aEYQypPVnj
6OVulxVbXQphW6k2dfR+fYEWJ4voDlwuJSMi8vNTbtH6DluFyQLRxNxPx0m1tgpPmutWlq5dgi9N
J59OU4UleN6oKLW2Hy1ivA7+JLhW8mPqVJuxfA+Sn9dNzdMinu9TU7NbO3Hy0Ux3bbbEesPwte+e
tJXPL80Xrp08NSXPWVzr/PNWZiRWDMqKzEvy4NvqQen9WymwP4dc/XDu0I9B8TK35F7IB1peSY6n
mzibOuQDyNC/SLb99/WZWhgKqTCWAwJ1EiIfufiTmapyP/MkzYrduPmRRPtSOcTWymzNu0dYDKCb
xCU0XvE8Ep8PTh5JhmVIsWsW//QevYrO1pHom89uIUjaKc5zuaaxuXBrnVkUXhNxzBstZm1Y/mET
a4+lH2zSydya8riyp5emD+V4E95sihUXTiAIu1QOIf1xGyndDNGhgtAptVfCrsXh6B/ShXSss6/P
txtMuMFkVQHJHv+bkRbH2LyJ6man5GsqKYujAfFozuLcAM/nY3WyGdqqzKBzYTPo0h80mW4U+1tT
rgTfizZgLQe+SdEeMrpzGz7cF/4UsDYo0U7STgue5f7X9T29NF/zOxwE59zLICZNzLwMbXS0ErIZ
xhY19o2sDDsZXot2XDk95oKjcRCDsFFApFBEsHc+Gshluqlqq8R19LB+Kc32zzL1snxraFEKSiuV
XrzMewbscZDciB4BKTEOOXEJnALwuoEAT79R6ov3TjPVm7KITJ6NU/Yt9cbwpp/U+J+EZP7BmVTn
MTYr7a6DzQHqKJhJjMKgfiCpzQ2CK4MLCCPbVH0/HGNJj3a84Tq3QkzisesleotlGJLypJHuzUKR
oLeoNeeHXLT6ABWK3e60tlV301T2/zQ6krRaMfa/KjgwvvipEf3w89y5yWEaujPyVNrZdLEfQeh8
ibqs2+T+5N+EkjkdIQzXDxAaQDkhBROP0g7RZ0+Pb5I4zH61GkxXEsxgsNmA3IHhca0VbXHZOYfI
yzi8gcRlryPI/lAc5yyWR8QangZpU0TH61trcb2hfiK1pBtggYRINZ8SS4PNKHZToB5Pclbtr3//
cgzw1jJ2RBlm8SixD8M0SynTa04gdCm/YErYN1XyRx8oD6lqrbiuy6GA2UHEZm6glMFBCE7SyOnv
6IoYU0evpQ6y8gISsfvcXjMmiErojLLg7SAc9DxXJqiYKE+kFA0hTK0JXsqJok7eHeDmu/Pz4X6o
5D9Hz35I4ulIF+43OYpXfsbShFIboTMD0KHtiEoAcpyhh2yRjKeNxx3C6EbueIcbeX0Dn+L2+uJd
xrnziP9nSz13BgbwPc0Itdhtp+qQw1dnTrfxhG549WpX9mO05q4XV5CEDEgAFaCxeLFClG7pxO/M
cOcd6AF86FTz0/udIZG8YFfS63EhjKfEldPYJAARLMVV+L/qdE3nZHEQs5QnqUXGIeaVukDKwqbX
Inc6OOZdtQb1Xlp/kEoKbgEAB0XF8zXxpUrNjY5aXBq0z0ni7JUI9ogQnoLKtlbitUVbMxRtvjqp
ygi2emjtYwelZDeaov4W6rjhUFn1sOssWM4CpyxWsCnz984DK7oZeffzAAFTS+vW+djibvQcBzSE
q6vH2Iabi+zV4fqWXlodem/mDAbvAroKzk2YbWlGuZVjYvCtg2+pxb6FZG3lETp/5Xwgc/gElTZ9
VDhXEfCRqGlWw+dExWx8j7ptAxthHK24u0sbTBZxpkF+FmULkZc4TxQ9huqBUiYgRTn9apR/29NB
oSTkm2uN6Yu2ZkE+yoB4P0PI0tcNEHejCWJSzWn3bpJu3Bo8gilxQYV7hF3N+nvyAmPF1S1uhxOr
gvtxCDwUj9ZHtwmGmzmC2Jpaq2yhtM5X5nLREmgo1D9m7KqYdYIpKI7ryI9dI/+eDTVEB6+quYK3
XrDBloYqXGe92ObC5u6hoRmrwAndkOfV1O2cTN3pawn7he19ZmT++0nA689giSjCSPoXSsm7iHzE
9fOzOAoqtCyLwWjE0F0eczkp2jJyi77cNY38RzEmj6rfruQilsZBTwxIWJNU8wWiESRwW4cgsN0U
RpcvUvh2fRSLn1fxoQDgyVyKyB9b7RqCaj7vQbhs3qhwTF03sBQs8PqcC9mA7Oc26vOFgBC4nlR5
CF0Nwt8HoFRvwPDTQ0X8CTMt4bs15H9XkmE8wl3SwX7bZHd2npgPRRcpaxCRxeEC8AZUoVPLE58o
mTRCGzTooTuo0q4buseg975cH/BCqKDMD6C5tREUuHiCxr5SylFi4yXaV3pIdomsH4P6oYycnQKf
caGtrODSPuQBDkQMVnDK1cL8BoWZdJmVcjV51WtqVE9OGd40vf/t+rAWbsC58YZYigLEQpHIG8a2
KbTQrbzqxu/kP4PcA6A6uGGrf79uanFEzvzmwoFRBRNGZNdhZuShHbpWubNkAApPfb29bmJxH5yY
mP9+4h3KOdaXabV3u17JdzN0C37iZG3vr1mZB3pipRoqX/ZLC0cX36jak9Hf/P9GMa/ZyffTpqvy
2ub7ExROmjy8GICQP2+CVQe2BVhEpTvw3ERtaB2c4B7uJ9un1S5aiXMWrlOUNkmyANYG3Sj2xPpa
jX/VbdJfzY1q3qv2mwOh3HBvaZ+PdnBy5CZQWp11V4RxkLuMmqGJAxcFpkPnOHtNSz7XPTm/ijBB
xo3XIzkQ8UIA+93QABAGbvAOCfEnqUAuvi6sdeKMoemHfN1poKd7qJX99YUWobkXBualOtlMVVGP
iVHPP18pdzmygXGtbKVopO0DaagAvq+0HX6NXfPo68OXolhLVy5dFCCSkHYFvQeLh6h0jc9PmrEt
fdeP1Wejg8/x74x2EzWBMrYJk22kGcesQVdQgRjPV95i5TfO6+kvEImTaKz3Sj3jF9Sm/iLn3pcu
dD4fyYFQo+zDHqEnTISp+aZe9n2l+q7sPAzSY1q5o7NyphbcJyZocVbI9eGuBd8W2GZpJZrpu6Fx
qFP4qe6ktZ7C5bVSZ3Q+gBjoAgSoJbzIcQt9hu9COJt9V60OsrZR6W4ku5EegH37Rx2St01uedK2
d0hLBSWc3NboS7exhsDY9b27OOJZ1dCCq2HOdp9v3b7I1QruxsBtlJck/WaUv/x8JVErNkPNxwOZ
UFLc8GrRByfiwRAC7oiMs9DF3/6klvgj8HU47X41ZXtQzPS+zaovELchOtHQXXR9fAv3CMlhYhbb
YXBEFufja2zw6FpsB67dhdvhjykMVq7DxQk8MTDHNCdnX6pG+jZpV3GL6UGJkSWiWvi5Jsh/5w+q
DhATgN0uwuVW7j1FrgsCzanc9xDBpeX7b8ySDdMJbXfUCMRA047brKmlLnT9qPdQOkJNOU9QH/j/
WRFOVxPpGo1mWIk6daMDLWlLdcXEQgRJ6zedCiQjqWSL71mnsHPHqtKQJDdckJsQnsa3CBbt+2kK
4puxUMZnBD/UnWYNa5nDhSiPSx6WeZ5+5AXEcj0EppHT6wTrUtnemUNzl9jTu9p3X/xRX9kQi3vu
xJSw57wBGCpM5IRgVuNtujYontR86re2HK1t78XzQ5kNYiXkLi+wwZORayh6EPVb7TF7i5uVMGxp
0mj4RJmMTiiiFcH9eGHsF047hS7NiUk+PNnag5K027I2V4KYNUPq+THV5AmmYRtDVfLFa/V7qX4F
sU8rxRqKYmnC6GFVSVZbJu9Owb17Q9REWS4FrpccK/VmXEkKLX6e5AkxEuQrF5pho5/E6USfJKiB
p/6LV/7GBQho96N9FdSUKB5N2ahQorEIXGRHaGOc/OLL4Bv9g1nRBnLdGyxehOidww/EUSUPILxV
ihFu1WJQA3espWbrZUD2hjiuniyvGYqNFimbIAyOg4n0Rth2OyNC8KSIZfOX1rdrBDNzDHuea6Pz
EaTQXLQkQaUJJ2oIzKJvkR1x2wTEIGWOZhtoU3FQ7MzeWVaXzvIrCRonzhfEsYYVr7V0nrFKSAME
YEa1nG9O2pRgM/Zs3zUH+15JQsSBvF2QHK9P+OIRsFjT+R4kASfE8UEKx/nUZYEr580PO8phAHZ+
xSUFt6ZeybwsDsgGTaortDnSsHI+oJwb2ejtKHCV2On2fTkWzy2y6nd92a/Jty15/DmPTXSB22fx
zk2NUtuVY8guCsx2eK4TsDNG+WLU5rjz6UJ7rPxS32lVOa48WRa3L6K00BJQFp5rU+eGHSk0Szka
AtBS2UsROLuExpwmGeECLHYNZcjEQj3Fqh06atRmB2fywRu1z+N3bei7LGtu3ZDJpgmLGgW5XUxF
kvLgR6EAbhL/e7n24l/aOCc2xOagAuItT7WxMbTHvO82hllszPFW66MVl7Dk3MCN0MJKQsuA8Ol8
SlW6gpQ4UylRxzeWvrXSt8+fgJlJAhQS9zM8QOffJ8U8VqMZpW4SdMe6/EZZFD7Zr+oaQ9fS9oc9
1oQ2EC483RC8ia+i3dV5Y+pqwbSZGQ/BVEuAej4/Gh4peFCFh/mFcKGh+ZnvxF3qVggBqfC43MLi
pq9p/i0t/qmVec1O4lvYN6pM0/rU7VEOqoxqlwx/RUGwyaSfvzEcciVgdRF7tMS3VyfrWZYivudG
2s6qto2DLtVfY/M7vpaMyfyOJEN2kTbxQEBUZlknbqugGeVUKA5ozZ+tEa+8epb2ADY++MoIRMUy
ZBQOmjNAbe9mU81rTvPLjebkxymtv1yft0VHdGpJ2G3AJbrKUYbEVTQ444cYdSH7oZecTZwYt2Fo
7kxfPkyT/TaZBtoQIcIaysrBWjq4c3qTozXzkIg1Pr+OakVKpsS17OZP2Kxfcrg1VoY5hwPiFU3B
A9I7IFnA5YRLUikMFK/CLHWd0njXy2kXTyFEEwwvzrdcNuDV9Rp2zuFBAwYUD85dmke3Q71Gw7C4
sLwtKPvSOXCZa4mgxIDOInVztURLTyp3KEMEuxoM8PURLxoiFPnA0xEhCd4qTuMwpLeckzfEsFoZ
oX+gSxNiDa+1vRVbiwsIGBXw3hwaiLdoPFV+g6ofyOz66Dw1yW9ErZQZ//u8sEVTz/KMduAG6RRz
0yNM0v5xfa7mW/5ic8wa3CShqM2LlYMqas0uU/3U9Yvpp1XcOeZWSrM7bTL2fd3srxtbXBjo1qB4
ASdygZ5QHL8ZFAcEomU/02+ykevnBCbE60aUZSsEa0Q2iASL7fZ1GzoJNFcZulBysnHy6dnw7CN6
ewfd7w56iIrmZtygnocWlTpJj3mgPHt5cFO30N1f/y1Ls0sZDUk4sos0c80/9eQOSD2v9zOFRnqb
LnpnVL6XOfpbI4+F/VBa/7RBIv3GFFOQsT5AngCKZmdwYjGSezhnKGa4o/Qwg4qc8Juu/nV9VEs3
m8EZBvZogksQHUqBPFDTDcT8mn1U470SHFTnqH1SxfYjeTNnZJG8J3sOwe/5SCwfpYOk1FOXAuIR
ZcMjyipPU7LGzrAUBhukuEgPzQGppZ6bCT2FUNtxUjdVvjtmsPX8XzLiPoH1rTXTTauMK9tzyWGc
2hMWSEclDf07G4eBQI3xj4oU1fXVWTIwFwTQ47Yproo7IO84f6URz/f0bejfGy+/8fmZr5HwGeZM
8TGUpnY3813ExM39xoSwpCjXKOoWR/A/E2JKnFw7uic2CN8saNLbcSiTJzXw1+i/FrOrREt0vFEA
wBkJDyBO+1jJFTARI0yt76M3hDdSKKVbQ4dVY4i9+AjzkYKoZuIB8wn1Q9aOCOFcn84lZ0XanNLt
zIlO08r59vO7sk0asyPakaYtwJ5v8TTcZIheXjezNKUzv6lKXAX4SkwZWEjDKlM6N6Z53nYkH9Cv
ZSXWLMx/P3E8LVUoSQ+xUGhbO9kM8c3vjAAqCmIY8Day8H3Dq+3AyqXEnezHBDnOlczgUh6Dgvbc
PkyN/oL+K9HyLqoLottOf7CjZmNaxhbZsQ13QyA9OJG6NZSVwGzJjZ6aFBycT6gd5g5g34bQxM6H
bVrdqlTxtG5l6j4QBuIlf2pJ2GST3gDnSxueh6F1k1XxDfqQ+zaNDm1o3PUQpGwSy7+zoRZwpOaP
LDN3mS29t1608vRf3COEoASyXInczed7xPKRFs17Qnt9qL84SX8HEn1lrEsm6HCgPETgxz/BhFFK
Zl6kwETpyArebS/1ECTshq/XN+PSpUGD/hw20UpPw9P5QLoczMxoT7E7mMMu8L/oEdnXx9x4aIxu
Y0mv163NXxOXb2ZxBokDngUC63Nrvjz59ZCCmtPMDHa4zkHFybkN4uTRj7V7ByrJlStkqS47M1/+
Z1E4bI5UUz+PQLeNUf3YFWmwzeTqbuwmuhLS9n4o/YPUmZux6tACRfN0YzX97vqgFxfy5CcIoZOa
jtMUTincGtVm0HZBuvLMXP4+kahC3cMAJXQ+qUanQQWklNxj/qua/JikYmUSlzw7fSr/GVAFA03c
SFHFqoXpiMBYnt1CBP1D09fIFsTTDbBgJrCEfXsu3dgX0Da56mJyvXQ+1I1k7MNBKV/Dahh3XeRA
bAnZ+xPlm2xXV5m1iQITKQmtPxRolMpF9zPM2nhl5QS/RqsHmOU5HQxOFqSsGPRqkZxUSZqEbu+r
2W3Rx82jpYTGNmmh/JhCc03sY9EeeBEsgsu+KIU4ct2mlZ9HbhDsCmVTma6G3LB2+6n9+O+oTqwI
yxmpxTjlLVYU5aczNRseStcNCPvlwoBwyqsuGSj1YqDyZkTxF6V7rbr9dRviwf4wMmPuZoUB4t2L
/HKtBJWTDdTp+/E+DvMnXdKOloT+atG2zwOS54rh7bzQeyFy2tSZ/eX6D1ga5Ac3FpRM/BgRC9c0
dogoHDX8JGh3fqgda+u5GL9dN7K0IU6NzEf/JBSxIinWFDTmXXWkJzuMNsGIRovkSt37dUOLo6GE
7fBu5uSJwVtr9A5ypk7gVqX1dxDmP2lFgV2sc6+bEW6bfxeNIjPcTGSqL7rClGzo8zDTAjcKQ54k
QcdTFcHDUHkrkh7FEO2fUvnks+jDpk6GlGwykf5FuwXLkxNRUIhwzL8d4yYK39PwTq+cTenUm96K
Vzbm0kxSeibRQXgHX9/895Mlq3Ottv2+DNwe4dPqPaq+wiF5fRYFh//viGbGaFhibOp/wp0dK30J
Uzu1IqTrbeUtiz73MJq/b/EsYroAl81kvOdDyJRgGh0URl/KyEeB+l1tV0LUhQHMTY/q3PfIhSXu
tiTLWkmtdecl7ffywVrzDUuf501P8+YcX6ti7l2xC2tUfMN5Sbqnh+6TUIyP2QHFiTyW6gCYEck7
B1nLFDm3nBcpgMr5D9Li11d34czbdDoBPuICoENI8J6RKUXaGPTAqIyNF/0AW6k6m8r/XNAwj+LM
yjyHJ9vUd4Yw6/0O95VkR8St/7KqeAWovrAMmKCuD1c+kHiRQ7CTPV6dUIe45khrnubdU4Hb/c5c
/c+EMFepXzfFNGDCV+80GvCMbZAdm7XK8MKRplrwwQIFNSEH+3yuHK0ryg5Uzstc3hu1V6+8Ld+u
D2RhroAg431hbuVEiCkixfaaqaLC+dI0W726QS3y+vcXNpUzX/lUIWgkYRTnQ6AX147HRubE5b9k
qd/Izl3Rqdte/lyoyLZiyUF6geGmZR6s87mdIbENX61852X60cTPyde2+7TrwIBBSpT3A2uiCe7V
N+ysMnzbfsn8h/C2XGuuuFyHuVNtFkOjsZzns7ChFJ4LBf0C9gvsv+OjsUZzebGTyFhQc/wQCEKA
REzoDoZke0lYqi9tfq//Uvt7xd5fX+iLAWBB4ek/k65BAS7KDlbS4FXSWOsvRRVAEIJe7vS5p6/G
PmKJ54Y0thMeVpgiyezsoIoU/SVNNl16m9orW/XyFcAKc8y0ubWKAp14vRmd39WZV0wvQdLuUsRs
ouAI1fBGCu+yctzE9lM4vvXyd9/YV96NV664rcvIcravoi1GLhWuTRGQ1BkTJEhpOL0oxqteqbvA
M7bTcD+hgA2B+XNV7aCv9T8blLPvZigoCW+ocS5BmIpEF72nDi9mts+k+7hZcTALO4+vguphUy9I
jrZJJOlpW4wvcrLz2ke9vpOCz4YNDIFLERwpqUjK3kJY4mW9o3k6OPpE/alo4U6Rfl3f22KZc956
WAAkw1A044KpTPVR7/XLfmBzVxuaI5ET2/KA6ZtnaXrRfpjfjcjcG0O6GWv/5rrtxfnjbQ3hBAJ9
RBbnjg1+4VzOw2J40VrnazeS3RzNN61a46hfOL6aStBlQ8KjE60Kc5iOyD2CwRtf6lLuWKiwuk3i
ZE3iVkjDfMwjW5usCFthRl6dDyZ0UqnuIml8+VA0b/BF8i85GreGDGHL+Hp95haHdGJsvppOIg3T
R2E8g9rgJahReU53qMeueYz59jpJK/07njkdzNVDw4M4HqXiyeFIBpvbebMT1OXN5NiW3wul31Rq
sE1Hf5PWB7leicMXp3HGLdJsA8+BSCnc9WQEKEaOL0FbRxuzM98HtMNiM99S6jzWibzmmcgBiCO1
5sCNoBwFKC5zUbOvK5CINuJpepGmJjzUXjz+A7O15SOPrFSwbMawttrMcTgkT1OclTspSpJdbtD2
EKNFDFNS222HAlxsY3rTngzcCE0q+t5T1mbUiIjYZv7l8qaje32TaFn75rcaEtTt/5H2ZcuR4lq0
X0QEkxheGXLykNgu2+V6IWqykJgRAsTX30XduKcrcUZmuO6LT3T0aXZKCGlr7zUU3Y6VphfTUdj3
thqNBwvSilFfDN5dPXnDrjDoi9WI8bW0relXTkp/RyjTXnJl/9LcsYhhcMQfnSwvYzEBkOVilw8N
MuLdeNWPRhqwmQZGsykjWcuKBflUprvZb8qNRvt637LJ2VG7G4JeOnPUO1Bz9JlScauT+tkVOQvt
lttQ4LOGB6ucSGCZpRWNg4KBc9Y0d3KufQj4OP5GFNI9pAOM4o26aiJYk0Lf2ud6YJT6GLvtYt43
9Jq5MVMNAucGVY8u4+xx1Dt29G1VBrZN32tPR7WQdMWxmAhYJShIhakOJSKaQ82sBtb0rrRyO27K
3I8mi4xRCz/5WHb9d3AxeGiT0og6TxkR9lTAQ7IyvYWQnH5fmpX+KEr7lqL008yxVNV0sP20jJmf
O0FWdXTv0F7tLKTsaMcYG+q4i6SD94uQco4Y71gA+RwaFZzpMdcJpnTkWuxLkX+FU099O5FKR9EC
ZiuB7Uyucdsz9ghCmRUWzpQ+gPn5w6rzcafyoRkw9cKHkzzqAzvNllnQk+zNVx222Wlsvhoz88aw
r20qw66b31THiQgrwyuPmqeNEWD55g/o8go7Gj3T/8Y8qr+ZABzG2thpPNSU6z6byqx+pG5pfPE9
Ud/qJVZja/q/O73qX2drzgJMzRMWhorTsv9dapP2lObpfFtSlX/zytr29hYjfURcOTmRTZgXYC2a
9Q51qPdsmJ3HUaApzqg/RqWn6A69gSF02OBsUcbJHiude03gt1y+oGYsfrCGDaGuZai7dOb4PRXo
q8KBQotS3O1pyN1MC4epcO+sdnxytSm76RgUiY6NLemWNRpkbycIO8BvhO6nsuygqdnbsdFjl82W
RaKIW0fTqJLGrgfMM/uZW4p/q6gnjwvsNAAp0XjmaIo6+xRA/M1oNc6TSjH3gYMeIoAHMrvXjIp+
Kdrmm+k25atozLc8BcJHjaoJB3uGpfyoiU2OtzRrE9ngJU1HzK3/aqneDGHEZkTMrvsIdpr1Bv5m
XlTn+huZwSeNVC/gccZkEyInxp8OGqe06P0XKLKxwJBlFelgoMXupItvFF9mE/puSe/stpcYKDpn
vTeC1/LD5T8G7MIQ/w4G6zctyBwQyGtExlhKvOQG/0cii8ARLt8aJRehN/pDNDtpHZHe55te2UVY
QbclxDXG2FhD1+6t2rejnGbus7C5fhhYSsOCKhpWwrKhQOf5wTinRdDQSQ/nVkB8iLndoZOjFvLC
4Tl2QgEvXzayLQTb21cx2NoPB/3LYLY5i0q3GUKTFdCFydi4nQuvRFOrsgN8w3rICC9DU0i4LLbM
Fk8gDInQTJm3LYuuDjvpTu8DkoObDpeYH7Jmxd4yMxL4fZ1T2N2UfahgP77DxqOHNclG0FwH44Vb
lahDdJPkbcna7AfRcPYEDNep0OLdvPU7ZzhYvCXbZtTceCyM4dWUuezDyWuMSBuGfkvV6O0aktlR
W/PhCaYXXsDzLv9ilj3bdgxt7gFC+zcDEFwPUyobbOPatENr2Qu5IfV7mXOyKTSA40vHUQ+8EDKS
vQcH1mp2IunldTJovXPQIIe666U2x7Rx8q+CjuWOK2WEkyAVQLC6e6NYXR8ckepBig4CgCrtXP8W
VoHNThU80vT+gRhTFfLUf6CakUYwTf8FszUWsLECjrEoXlHjLaGko8EpNnX6aChtttE1F7uGX833
+dizQPNqI8jbFgeDmNmdaD0R4l40BGYBgkfd59AmtNMqFkXdoAsqCD90rYnfhB91O/Beblify7vZ
FD6UerwutmCOF0PLRoVwJaijjCh7R6lubFKALWNg+pAkUUN+w+lbxCrjLJ4n3IVcrbHDiWk8bnKs
6aG2nX0HYGg4OTbskDQI9mfADN21gyxCp6v8UPj2e+E781Pn0e6x4U25FRbCurIjGy/Vq8Cn+fRS
9YUbtWM/B5CI0O/TDLhIS3J9n/tpv2000cQZdr2D37MxLsrB2XRA1W8ENv59t8iTaF3u7G2YLD3J
Uo6hJoDAQuUa9OAGa0fkrhm72eBEcwlLHE2B4RKODVx0JkvQCEAnwAjT3r4tlKeB4o4/JHWrUGXA
Ifk1fCHKEZuG0vLu4PiTEfO2yh8FB4vNEm3z2NVFA82PWT63HdpfhvLsh04Y+NFVV8SDNvTfc6my
YPJUG/gG3Go56cdtJU0KxiwmKzB9WsWkEFWQN361L8wU8FCrbm+aCncyS/ls12ER45Nm/ZMNfvpP
7kgeDZ077Ezmj0FqQoSMz/JXTSwRwI+LB6aBZTbltXGDTzYNUTA0N42bZ1voiWHv7r15BwQ+PjJg
8iNe9VY4le0cWHNh7/tKG+6RxDv2AT0gNQYZT/nGEs5TzmlzmAbZxnWvY806MxjsaQ2xTKk7h4Za
w6YtiRt4g1nezWAZho5o3EirSQkDLmRXUPjVQ2tqkELS6i2vdICH7dneozqVblrgYTajZ8tA1wsv
UJUjALyRwIA1xI+byfHh++r89ObhZwdy09swpAZSUYYtT5r6thtqjp4STOgUayA31zX2DVcZvRNa
xrZWLuuXfNbS0CSy3+ZFZYWl8LuopYxHOpyzNkSvu20Fq6VbZAVYgwocxUlm+gbKRX4MF54HSTOf
BNDlYWHRdmTL0hq+YTVom5FaDhuoguGdqgk5xJTbj5ONhr2da/AaAJhOC+0BRNXWHMYodfIpToVg
u0pkMpl5ke5qIcV9OcNWSOt65x7fkYonTumxFrl+31V1BslaU9twQxsBUkffUMEHyg3KQucRyhnN
hud92kdSuvJJQbOnIHVYWOTYIr+MDZmNr47HBhXWkBH7ZrlKJEYr81920+df/dmhMeH+HI169jM3
ciNItbEIkYNYYdX6VigGpLIA0Jk76Or4m75L9Rg99yxoB+FGZPamuJdsCtMSDM6hsemGaxBYgbaY
vfMN2ceFZmDR4coWGEP9pmof7JfJL48eaGWRVWVomNuzgipL4wUT6icxtWstzgzFYofQTA9HozHJ
1q7UPGwg8N9AzXtKAzujr3S2QQvo++4NaURGYhttxiSz+XBL4HZVHLjPmwbJLGy/0OSUEbchqUY6
X9z71P01dvkYNDUWvZ022WaSE5JSQDh3qT/i2ClxDLKidmLFh34Pkpd8GmtA6VxaV2+WWbi3aGX0
X9xeKw5C1HPiaJQ5QQ6N4fqmozPR0Z5L25ALMRshkHL8KCZsCJk5T6FEWQRHCtyNoK3Sg01N8kRA
MukRmRnk2tKm2GQoqN5W0+A9S6NIm5CPjTxME4VSTp/qYxtA/YX9hsyDTGwNhIKCuvlN3w4gOPKB
smD08insQf8JW2R427TutY3fKWwPhDkhlLm8aDaNcVfUbbar/VFEdu5+67EW7tKm6SFflZYvE/SA
boeshqFqudSL1MCeMy7VZrKcOpKzZ0Gxu9W/eGbDEpNqDHp2LMN1qJVbS1VebNKhfh6KFrfwuaxC
v8mXpEe6cEsi/iHr5yquafOqiU7EFXfK24rL5gbekv0dbjwUZ77VHknRTU+u09K93nEsFWHl+5bw
d/xXPMpGS8KIEN8mydSw9WHivcd1q03apkVm3xkevKTsMY2znA5JoWot0EaXx5bZF0Fp44pRArv2
bKXE3Dgd0Y8+Puwvve7UcZalZVTxMYuYXkL6bmqHGz2fq41yBvXI7LJ/tIHVxvZpG0E1SrHp8jT0
uLcHh/ElT20tkhxmUtQc85CX1XBvTrgrCWyHIUgBYmOahb1ZbORDS+jjNiODEaV99TvNO4nNYmgP
dceM+9r0eFjoIpocKFp28zjA9svrby0j678XlQBQl7XWHSR2PQCFKiPKgR7HUT3lh0yv85D2WQNQ
ub7NDC2ASG4TaLM5H0Y0/OI+5e1B8yXdWCSF/jago49oDQBOBbh6NPVdebMAMTZFw2nozaN3azQ8
jxru+5vBYTjWITfxxTaqX5z13lG3sM05foO0ZWw1NHWtYq8o876bnVGioZ3KyOy7/uiUlX1jVH5/
cKX+23FrbNCyMw58sqDRPnE7QEGu2MwElp8ZOi2hX/V2QLpaxY6UDHqKnhNr02RsKdFlwAqPv9um
RO3fotqxdXJ+YLUsNzkd9RD9wCwWI58DbOFaLDocDIyICojVHkmoDwtLkMu6pDbIvNOU7QVZ3ngR
lD61MPezYg87enIzeVkTpGOTBQCsN299CxkEEJjT/WyCRTfrxXzwTZV/hzObs/E6Y7qFuP274nnx
bFsa5pLkL6MvtE0t059SiPKps3iTAL0IN8vJNJPadIcA6SiNB9OptkjEabjouEaoj4wRCFFWYOD9
7CXT4C7ptNpBUkj6Baic6Pc6qpSh7Mc+KozqPjNGY5+CvxZTX2lHu0dRwuF2fYMKdH032Hx8KJk2
PZPeeJr7ElaejV76T6lvH61B154hVWPANrCoIeLH/SzJ8vHNz7LprgbVI+R2+u5XubwB8286mENb
7W0cWSHLpjGoYXpmwZFwXCQ/SxHWmBwN4aXu7p2UjlHOOWwlKt6EFdO9YBQdDVNGmhurNfTtUOle
2DbesCmzNA9bi7xYaP7sZlZU75BAI8Gs+uXKlRVxTuiAq1jXHp0eqkC96c8kqBtjfnRgKLd3pMFD
ZLz61nXL967I/d1gtnk0UQd5GRPWTQtN502pGbdZM5ahRxs9aa1hmUJX7Xtf8yPI+30vwVfYFrh8
bXhXSBQVrDwsDBSgqkpDxo0bGDkA0zA910CbbdJZx41y4uXXXNO6V6BWnYODb2OLnl4b1K0/HDXk
UwHLUxp5bYvy1lAaO1isz/c4UttgYKXz0DKYzeHmmt7knmfGZTNpO7t3izYYTZEhu3CzjU67GmlA
0QesKf24QvEzoLL97THZBgU+8Z2GOlMMEwyoLEydFs9N0zwgYZ4DDYikoNWxoqhPxsDsJuPOA4/h
Nis79vLJSulS3PP/EPwNYwH8n1ZKu2l0yOx7cwK8s2PezvWVOum54uHigoAng50M3brT51eCCgeQ
mTnp5f3E95l5pcdw5fn2qsk4wjLTMxie7x+LNJyuwZw/lOAxPT76ThBXA7/oA0Flcj2ccVM6J2Nd
oFJ4sPSN4tewbufG8HeQVQNTkJKMzoAgeRbmWnBNbO/a41evwAdoTEw9Hu+i5Fg/tPTt80vIXxo8
QLQbC0j69BUrt1VOjupTUopvibC+f/rpoDGA5AXFUG+hNZ4+Pe3GXusGR08gHvnNRHkIFbDPdhfB
4V3K+GiyoJeMKKchYDE95o1oSJLq5REtINTVlfV+eRhnFhJiAJOA/gruImuOKToIvgW0IEkgsW2I
pKtQqfhyOYSDn3nSkViGYYFiCk0xoKq85d//1fSQdm3D5LUmicQZCZWmJ1IMqNEX31xwW6/03D+C
qhZBkIX2ATIjim+rbUOh0NjOTUVwQE67vBwOcyofwBj9Ygr6U1cS5cjPGtguTOsFGAlBbMQEd+Z0
eHqjTR63W5LUlAfFIaO/Lk/f8hmspw/tcXzjgAkBrrBaBYWZI5+pUjcxq18z7PuYClBLDSZ8+LqB
KtA1iZg1gwK4hcVdHnKuS1d+Ef85HRBpfL+oMt1JqsE14tZMweN2ugNJUR6uszhnA0q21ZfJ0uKx
atLw8nDP7AqAEuH2jkkF/mPdtEdVt9ccfM8JIBqhGg/c+aQdyv8d318RVvvCgDM9G7npJBSopRJL
0v2HBQ8dsqU7BRtUoCdOJ7BGsuyhmoQVAWNn9FhGGx0ciPNT+UnzuqXZB9oHpuuP8Qp65qeRlIG8
f3SllQiU0DIVaKjjXn4d5xAI4BCihQ00sgvG4mo1gN7Z6X3bmcmMlhmV27JKqm4MQCqcm3ZDSvGq
9eVXPbW3wq+2Gep59vT78m/4sCTQ6sY2DvQdIK4WWecCud4SXGN9lYBJE+ZZeTtb4ko78WwI2NeA
bQ8mPLCEpxPZ4C6GWoKlklE073qXHtzS214exYdtcBnFXyFW7WwgjTgtOlMlef/dqKBaVB2nqggy
srkc59pQVqc27h+eV6eIA/o4rs4MifeVTfZcBKTPi6ukgS7VWtonA/ABQg8MEZZSIAXHHszuq2yF
M41saBbjM1qU3HDOrvdV1dptW5pj0gmXVsCawcu6nToPN35fiKDKsnZX8Lq4UZPJnmuHeRtrrH5c
nswzbW1Iky1CEuCTmVBCOV0XpUYrDtY6oA6ogbhgeXomEl+bB5YhwiH/pPvJ8j3bFqIsnMU/vK7T
cKCNm650rDEh0B+G1PkkYdWGGr6Qr/Y1HbIP58oSC+Ax0CQ8LMz1h+12sEYw6mlMpkl/MQnddI7T
BQSNKqQZigdkrCLmFD+N+Zp929nI4MYDk4Xs9QMseLStpgNBc0wkDMJH6cLU0widap9C7Wh4EGMV
plobX36RHxIDjBYkigVQBAusD3SCbCAO2kremNiQhooqVd47UCnPaggUej04L9jMYB9tflLt/c8L
JZCJwi4N9W0so9MXagshoXThQ08TZ0DpbDOTBlwzca81Ivxj/Ul/tz/xFmDOQvxG+rPOtQp/wk3a
tbBewT4rURW8hqn7kC9iHoHyR7NtgTeio346IDSsSCWHGt8+LtWeD+GLHoXj/tNZwBIGfTac/8D/
QizvNAw+AcAtTDEls+1G00yOEJnfX14RZ3YxhMD+BdD4Qqpd7ceZ0tDj6IYpyZtaPigPlWTcR+jT
5Sjn1h1El9HbhPo+0DirKKWfdoRo9ZRgSaIFuiPd0k87NFKGkuym4e1yuDOHjP13uNXm30s1KJa2
U2JkgHBMvz3zi/Kdzcx/Xo6zzP9JUor3A4lEAE+RYxsfyGtSb/yMkmpKUNp6JGmDTVi98cZ+cYUB
vzMW+oN7XwJTHV6O+zE5XQLbUMnGsQAC9/qDqouhKOAIrBIGZ0kj1VAJamNCBCp1v1r/uUZuSq0f
9jWe0LllDyYAUi3QAT7iIDXNJ71gBiCJ87OBWwvp3ptrii/nUi3YAmApAmmJJb9GxDo6Q/9ynKeE
6keCHdgULNSKo0ydkLkiMOYHp9pZ+l1mvmvj/vNcKGzF2JXx18ZlGfJzp9+cPdZdYTHdTNoKCq0o
+lKW7S6/vjPf3EmIZZr/ugp6fbvUrWcz8UoBzuFWMx8uBzhzXp8EWOVxnW0VkmQYg8HROrI2mdyP
4EVz/ibNK6nB2bFYBnS5cYzherbaoqCgZ1ocncHEdX466fdruMQrjzdXBaQp92dPVQUeHzQmD+bi
WvnlzJIGyRV3h2X/wzVildizwUYbC/zxxO8AHW6VNJ5boIQO+WiQKwQLY3nWartw4eSMHB76HdAI
W8VStahmo9ZnQPr9wGBvtnU7a2yT1S929subl55Zu/MAbLOvlFDObL8ngc3TBcdJbtGJyDnpOH0C
rDjOrNd0THpTwFxuJ4sr14hz2xPigb6AhQFE+JqJ12gQh2oLMSeNSX84uf6jgRkGOlloPWQ0YLza
gqz9c07bW2sA3uXy4j+zZBaHFFSMwCSCV89qRUq/IV4pgcE0wZaB/NmVs+XK49dyYUOVM5WZeDyq
BihJx733/g+/Hyk/7ptA5OKyefqyqGCCe6NUSUnhGTvpyLipd01IZnnIeimCMPH/glir76ofdK77
YwugaooAADI/Vjl5RtX+15Sh3aHrb5o/86Dypu3l0Z373iAYgzqeg3f0QcGj69A8MFIOKL346iDH
7rdopl4Oceb0XzRp/hdieYN/ba+2cJxpEOWcMDeyv3cGdNZ3glxZ42eXAYj42Dgg+IQs8zSIMErT
EjOCWHNEFEzFr8zT+UH89/zVJ5sqTW8IdIuSsdkM/pYamxGK7teqduffxn9RrNUoek/JakAUq411
K2BfrWvjOBvhTwK7WO98qKzWjgJXPPtz3wd8vfCyb4Up7o2OxJdf+pU4a10sL8uEPbdKJQT3uAni
fRR97IBkIvmXOLizAWrtfhRWSSsBfJ8EHJ/UdxWA0yIBQOVyiLNLy/svxCp79WnnQlYUISiQTiKv
A3LNmu3s4kLaCEK96SODXS1eDcCHWnAHRRikj9VoArPjRHDZHs3uH8aCjRilVBMOhtjQThdYDk60
UpqN5gnKp4DeXXn8ubf+9+NX94oCl1a/BKwVeHs3Mn8PAOTa/7CbLCJXmCWkN2hCnI4AMrQWU7zW
k6yNWBPSPSAozrV7+blXvrQGUMiEQTX4r6dB3EGbeS3QJ/NmYJT0vgm4R54vL6tzLx2VNzAvUY5F
uWE1V16RpowaVE88d4x93u14WgfMN2KPby5HOjcanPzI4lG38nE9Oh0N0LMoQGgKLa3OG7YGPKsi
inrjFTnZc1GgtgI6rwt72Q9+azqsqB2NIZsaxUaLAUC6PIhz04V3YRAwqtF7XSs9OCXAEelM5kRZ
AI7SNixcN5b1zumvpIXn1jCKMjASxTXSQ6fpdLZMUREbrjlTgpZ+MOTfKyB8qvLKleNKkPX2CPyx
sGSzBKmhl9y+DjaKItfKFWeD4Nq0sLFgX7teYcjVqwGpyoQ30oWl9o5YQXuNtnb2tSPBQ+EVpdcP
tCsT9ToOpt6UeAAJH8TcmNuUyvfLL3/5FtbpEd7G/4KsVnDauqnsHFx0yxylx/atAuigsd7wZvz6
X0KhfwoBS/TPPlxARnso/dkF7J9PCq5nenfja8bDUM93sDh97oCBvjy0s/PngzEGhR/okK23mqbo
7C5vbTCjSBN4Bi6G1pVN+eyX81+EtTJwjiqgABlfJb675Vo0Q8oHwMBrCZhxdrWhtreItiLXXqtz
p7D5bnobE1dlCrrK3t3oqKAoxCvtiv4mlS2QNGiYoHJcel81CRv6EhCIoJwmbyt9CXrNEHG3lFcS
t3N3LUhsLXgE1GagyHD6OQ9wz8s1ibZAU3Y/SoPdkUZmoeb2LOzRDgt8GF9s26r8/D0csnj/hV2t
WEWbESibTCUdGUPAEuOrrL0/Wrvrj4IsNEusG7T0/tz6/sqrXZ9JPwPPBiNLR1Q8AVSrlFdukGw7
N7oyxA3MIvx7IN9BtWDAx0yVVsa8zEGOh6Pjlpp1G2rS5m+XV/S5hbCwZNFVX+7x60YMmSFwCTMC
fEHjTfZVtpGexf8QAcoOECmBpjYqfafvlGWgtDGoyiQGQKi51wHo+1yLa2iWc98NjEMJ6l4g84Hr
fBql9YAkH3zs0cVkRNXcH1DsFT34Fp80pVjK46h1/BdotVaoV1X9wBEoVQBu6HUEbNRxKicIyvj2
6+WpO/c5LELHqFGiPARZ/9NBjYzO2K/RUqw07c4c4X7ka1towz20BvpGxchfdZ19uxzz3EQu7wk0
VjATPpTNaTtkqdeBElmkx9qGPqkeQJUcPuqXw5wjHyNt+V+c9aGq+4qbnULWlsO0tAYRSQCR5sNL
Wc9f3OLGqlFhwQfPD0Oh75v+mubwuan9O/wqiy9Vm6YA0c0JUKtChd38WouDQaLSDHT3Sv5w7tTA
eYjJxNkObutqbbJ8apkjTVwUO2iPNHYf4ObIrkzo2QGhEwfVegB9gFc6XSseZ27tU7w33L2GraVp
863V0jRMrR7lo7xwY26P+ZMos2uqIWcjI3FBqufjzzrJtwqw7GyCqezErjP7sEPfYDa/MMOG025i
uFdS1zPpBTJ9F/1NtMOWa8XpQLtFKEqmwHwR7QGX+1Jtmu4G8+p8WnzDW4yIkYmBj7wI66y+Prt3
JgG9BD0B6yGcu1+gQfTZy+XP4MzSAM0aywJSAsAMrB24hG6oXAGJnNTzl3TekHH/D88H/31J9XGT
XKs4NzUtjWFqjUTACkQFrRf8/z1/2U3+Otb0bqaVtAojMX0e5sYUwDPhHyJAsRHbINJ8nFCrCKh/
lIWy9ETP8gDm8Z+1l1k2dA/6cFDGgBXf0jQ5DdB4YixLyzUS705xK9DAfLo8guUBq6MfS3V5NM7+
xcr2NECvD4VI7cFM7CJ3I+mX+5QTsHXljTWRXUf6POxGfwYXMv96OfKZvRy6R0CVLR02tKxXQ4ML
sV5pCzxyBhVhDJ0XzY+H6vFfggBXBldldJzWTVArTw3uTpmeFLqEz4pSe5nqaZj587NjlVcSxLMj
gugz/DnwWX64Jdmjb2o6kGWJFM4jpNyfFiZhoJX8qLxrSgtn9jU0wf+Ltfz7v9a2JsBsNaccd/7h
W1F8M7oHGOcAJwLFihJaZ5dn8UweBqtBFKyhSoRzd62UY7mV53YukKZDC8iNaQbQKA+G7JPmU38W
O1pzQLNCMG6xkD8dkwluiJvOaC5UVh/6Pojlny/toqgAA1/AQZb9bLXYO2qDCw8h8GThCpAbPl1z
pzm3Y/4dYLXjWM4MWEFvzYndbpzx0P/+/HvAxQ47DabIhV7Y6QRN3ej2KkVLi78p/eBZSXrN++Xs
AKAKaGANowW9Ln777pjB1wz9JK/81VQBKa75ZX08ICHmAkfrRbAY/7ve8w0zLTgkhdwjYaAK0AP1
vzJQua1siqZPa9sBZIRgUO61obfzYXeuK3AlDaacY20c2A1LP72aTh+/+gTZCJWNucLjq1sPVO5r
OdOZdvmiVI8qGxBoaLatDxe/UQ5Y3z05gt6TddCPmI+SUjCr9wbZN6YeOf0vY+FOazcGiKXG9OWz
q+00/mp8vlI16HMjOWr+cwtuc8cOsjQ+vbUgCBA3S18P+KU1oHnwx6qdcwzSYI+tBD2zDHL34fJA
/kC9Tg+5BVUJbhbwWMg01lCwegbYgiMFPqI23266oXRG4Pos8pRJxl8xy6C/1uWjr0T/IhvTQiLa
sCzQCiMN56IBEb/3xc1kut09gLXoPs4pZ69Sk962tyd5Y7OMJn0ly/3MabkltMu3jQWIm66AOABR
3Ox3SEWEikilpsOE3HFHceMPBPAQexjFFt+HltEHdJ4m9PI94xV66torVQSKiSprkiGDZKbs5iJI
nQJkBTrnQQXPb3gmKTcac2lUWxw8A+htc3PPwXUElNm2nifuP/V1/85GzQy0TC/AmJtZP29QB8v2
nVL0rYYi9E2nPLmHGyoD1mlonfcJWLLfham06PKb+HiQLDUGHZs8KnzQ/12d+W4FtpVeErzt9liA
NQoy96cFIfHR/xVifXWzRNpVWYMQ/kbmoEttLo/g3P6FesRidga77Q8JRV1jJidJnaOujxum7eb2
d1P2gZ0eKFiIl2N93IyXofwXa/UBTm1vF7RDLDV4WwrZJse8ci87EwEICUivoc6GJHDdLjJqWlkt
Tv6jMWyamFwT0vqYECErxi6/hED6sFaFdGmDciE1YJsyPUlcgVqyoHx29rUqzrlhQH8VGSwkKBdl
xdNzUXBGW80YvCPTvw03lff18ns4NwyMA+xjZMofrT5R3teajPrO0YDe68PkzZDvgGT7l7mwxnsy
6MUVrSnTxO893a/gd4TDEVBOoOuBtzgdTyolHeaiq4CSatuHsVF7wwNDOu5YPkO9yNOh3lS9eXqT
x+Oci3u3h4YSr6osSHvIlOkM5QLhCf+pxhblxZ5TtBvV2RUm33NDqzHz73BcMB8W6YOw1mr55fKE
ffzMlx0dMllAISxdltXvp4XRD1o5l0eIBuiLtrywgu7TzRWY8GFTRz0B2SIgB6dzlCHXtkHo5EdX
b8MZQDnhTFCTiC6P5OPKWqKgFoN86Ey6UnVZbXLp8qM23Bh+Fo7z57dEREBKisYdKAgfGD0ZpWqy
9So/WqUeEBfEf10G4/T++XFYBFKLwLYud8p15lgrguZdXRwVC+sHdU13eXmhqwWLD+S/xy/T+Ndt
hBv9mI0Ej0/J28xirb+FmMZD2295vzXaT2+LNuxjkdFh10Lhav3m0U1xlT5hdZlVceeC3A0hts/O
FjRsXdSb0baFUP2amAapTZd7fS2OjQnHr21d7y4/f9mPTqcLz8cVxAcUERDd9ffBbD1jvsXF0TAF
vxt0L/uia0N2yInT3drpMO4tTXeDKRuv8cc+rucl8tKud2Ag8EFzMLMbUxR9K479r6EI+PPlcV17
+mof1lUOdQ7eiWPLWej0++Ef6iFohYBngvQBJpz4e7rQ/LyAhgW2vOMEvQIVcOtaPnpuCNiy8FZQ
LcRMrT4Uixp2Zdh49aq719Jb3br6BpZb7Orlw/uJoD4AR18s49UQDGlCc8Gj5rFHrJhWIwnTDmpM
oV6Urr+js2RfcM+rQ/B37bDRcMsI/X5ocetO4XyKvYFo3+vUh2einnYhvuxnrBgDJrJ00EEbceTm
/5D2pb2RIkvXvwiJZEngK1CL7bJNud1tu7+g3oYlgWTffv17su/z3qnKQoXKV6OZkaY1ROUWGRlx
4hwFddQj6zXbj3lsbysnU0AGMWU+Kg6pN+ral2hozSc7NJV9GhdA7oGrff46OnSiLuFatG/QF1KC
Sc4ClSJP54dBq4aveYs7fKDJAGhJo1iK19Tq5Bd1ad38shJOl8Kr4xa0LghSNZwFaIbE2nOs+ZUO
7vibPcj598X9e+KukrocmoaKJZi+5MabYf64fg4ug8Tz70ubqO1JWuSGQp6HLFGDoW6bRwLEBEgX
1V5Hs3qsJU8gFq9udlvYUBBswy0CFZ6Lflq1irVuaqcq6OY7K321q5Ur9/JsnH9fmrbKrruw7PD9
Hu26BO5jXPGLC/BSWMCxRgwjsk1ydqCJo3EYwcANePNLBnSGOYI4DzQOGRjflMcqzqAA+TEVuX99
vf6CjU/OJBIEkN2DYShCOyDCl89kyaI8IiAJOYYkBv9ADiHqcgIpIE/opLhjOA1PhHF7U3XqR9qz
3DNCelTjFL9H7wHEBufBXQWVCj8v7C94gzJf7yKwnuVz+9BH3VcrA2/Z9d8s16gufrOIWk82MQGN
hElysziWRgkGLeXNaeOHsCJvkCre1nrvFVBwdYxxb+fmAYggr5u1u+u/QdoQFz9BisEmJ2QQqsC0
qfOHotzrIOb73wxIF4rZx6MaizF238CkVbGVz0tx6n9+P4JIPEjFBpDrsrgE8rYES8uRVwVYmx7L
/KWDnU+M4cSImMSTdapTqCgmKoyAR3Ci6GJd2bxrg5DukwRMd00mBiFY/WZ/AlvhmlCz5M8u5kna
amDitO10UItjPnxPuzuDVJuuOhgx32rKGq5QTntdGJM2lQ0YhebUOsYzfW+Uh9AsQc7wrUCuNm+/
cucZFLDbxvinV61twt/TaHt9ucRYLlzByXJJW27UuJGpIcwPpmvp6MC8z5g/DyuudNGKSEqiWQBc
xnKEOWQ8rLLBLo5z5kGljZQ71iH631wfy+LWAKAVNyhyxhctYDRUIiQrcHyafKORrVNt+Rov8qIL
ODEhTdc8c3DU2bQ4gp6T9R+OtfIWXpooW4C+caOJaF96SoJyqKli0nDIHT4b4w7In3FXpysX59L+
BhWLjuoGHvNQZDo/oiAzilBBwiBK+7mfH0INHTX8Wxa9jqDpub4kYj7k7YUaCspDtki6yI8Xo9P0
wmAOP1qgWox4hOvtNRrum+kXb/e5uYKX+PvLL8xR9Eug2gECOplfv5qRMYgM7OYsbHuXDiWYVdPC
rPf4baWbjeAcjM2OeTOSB6AvsxsfQMZhlw9gwgkVJds7oHkB5yGuFHvI43uqd9mWmXbmAe+WeUpc
gmyuU6vytSnN4QuByOoGjMLWU2NWxYvaVK9mWrGN0bQ/zSnrXiGwZb0WlKZ+odnj3UgSCwyrTVG5
FbfBnQbK3l91krZQbqvC3URDtFG1yCLU5Vy8olm6WatHXO5fWyAfsMVAz4kitBSq6aD+jKYaNe5i
/BbmH8CGrrj/yzN4bkBy/wCP2OWcwIA97cA244OhUW3XxMuWjeAiAy4XKQQqRWZgQstn2jpqMBmF
X82tNysvRrNy0VweReAZgMMSEmnov5WrgJB4oq2mdNURq+Lp9HEqvjbO19DgK0fkckk0gowk+McA
CwAIUAz25MJUtTbuFWyCI7e9nHpTv/L9y8k6/74Y58n359Jq47HA90Ui394648YpVmAgi0PAAwaO
C6rzqDycmxhNqBAqTpgc49byG/SExXzFLy4NAtIfomyCs30BjctpqcZGVSTHyn5I0l1R+CxfeYWt
mZBcex8pDNRSeXLsO0/j4DDEY3XlcCzN0+koJO8+WYXa6jFGQZttm4PQy7/ubVe+b0sVZQ59QZ1T
iPoZ2T9RnoNjdyUCXpkj+R4frYnWYKxNkFJ7o+U/fV176lqSfs2GdLjtqjQ1K4ONrvLUCZxr98Za
DEkWzjbuVhy5/5CtyGduAjdsqVRKfLQ42N9J6UEJF4I7KeQfw6+5rnmtfgc+9y7+09HfivOnSPZx
t2V1s72+YMtj/fd3SGfT0fsmBIVnfJw1v9O2duzT/hMm0NCKdx74Ay4hnwqSJVPZpskRjOU63fXh
l3qtC2dpFKcmpONv1X1vMRYneFd4KqgJ2/2qTufSgp2aED/hxImFsdHUCigbj4n1TvKNUuytyqPm
7vpyLJ2fUyvScuA2IJGSR5irEA3o+2pNzWNxooD0QJUDGigXt29izlMKNdj4yNU70L6W4Hckm08M
4cSEtBY6Erl9k2nY2S34FT272H/i+5CnMhA3AkNsSAFEoxBWtQmNjxF1FRUM2yu31eJCn3xf+v2O
XnYc6bD42DlPKI6nxZMNeqrkM4fixIq0nSAIYiZ1aMZHM9tq6QODx7fXqvDYkeehKKLdExPSXhom
kGzVuYWFeId2m217gM8Ww4oRcWFcMyI9Hgc7A7y6wGwNcbGtWhW8VCB3NX90xqazjmCzy/jL/7b+
0i1pjjGJgXeJj+O0BYd4uuaaF4/gybRJV2SvozGRjuL7UCjXA3qjch+e22fLItfLlaRw7MTC90Gb
2fzJ1hh/Vn6+KT2t9Da16jrFgsyaW73Tn//T5JvS1aixVrfha+Nj296b1XaVjmPx8IEzCy1vKNcA
1nfuZduhsa0JCo1H1F3NCtx0TwlolfW3T4zixIq0hcYhtgathhdktmfmYNr2r39/0cuefF/aQg24
3HhkqfGxme/6IM3vxmHFya7MkxxndVwLjWbACAbA0lBShqbO8KcM328eB8oC6AdBqpaInMP5alQt
A7R8jKJjy91q9MpyN7YrfAoL2xXi1zrygcgF4FkoLQWgOIlRxp2C7vnQdazflTqueNqFqdJsaH3g
L9i5kKhVjVBleJ+EwTjo/sQenPSLNexzkNNenyzxSyVPeGZHjPQkQCC6YvcoQoRBpnxHmRMiGkfN
4T6FnstYfdf4ysSJk3DNnHSBaHY0QroB5lT9PU+DMN5N+QczDtA3XbkQL3ezwHCihIY+LHAcyxD7
EKRp88RCNTDpHqIKVvEEEvvrc3e5C4QJpM2QE1hIOtEIrwYQNJGg0DwrMjZtvBYhrliQ4fuznaVN
/tdC8iEkONbSckuTBKQKQCsQuUKGUVoO0kL9pShGEkwRBQ7KfCnzaa/wfnd9oi5XHY3mhsDsIsMI
PLJ0IssUnRVA75GAg7kHYk07pS5/k7DaDIBFVk23cnYWRwX2BwfdWiBvk8s0czlO+dRgVLnS35tJ
6NqFCn2MX9cHdXlykLFRASdCcwUkAOW3ELj1ASCOESvU8fiQVsNLY9UZMmTzryE0H4p5/mLHt6c5
YRNFebFWeJjIXThx3Dt1OmRoJMhBpT6z/McE7wO9qX2ts2TFNSxtPmAh/5stkkJWpuu1mfKYBE5z
187PiJCuT+Di94G4Bzwd9KoXvSkm7QG7ReIrYMaXJPmVoTBx3cDSPgCDqoaziS6wC6oRUKtUQGKZ
6NxPIC5hhzHdQUcWVHe9Tle23OJYRG4YXCCAfcgRQDUMJekVzJVBGx8FeM/UPzNbJxakKwfa31o0
Vza2m1p+iVP+BaXVtSyn3OGJywb7CxJTIDRBWf2iA1FXh4EprYUZo9D5NlLcALF6AM/6VyXWXYvM
hhfVzR8+o0UmjhNIAvJ9WBK3SRWXVuXm+vpd3oHouSIAcGhoBkMnn+Q2tKTr1W5E04mpe9U3BQ1A
JKjmT6ycKdg70ShlgL5K2uXqNFl9F5okSPU439sjlPGq0lprjVjaHyYg+YKrABkUuWeBORDWVtEp
FSTQGYteceV+YnucGpDmyi7Dvoe7IoGVHpLx4UaM6d+Ncfp57TxMqA0zYvU0k2AOgUvw+c2hLVb6
ZHqkRajm3uzBi0UCxdr35R1XV76/uJOAMoTEIUi+dTkY6MqxYHlnEEjreW21a5xnhxwgjHN9vy4u
8okVaZLCKkcLbKHDYVapT7rE/+f69xdq+aCIQJMiAj8woF5WuRQzRcwBrEiSv5nkS0EZZE+CWHvS
En6oIXtrtqHfZyPkip77YSXPuzQ6MP+BrhQAPmDSpFiBtzP0o9GjHNg2GFGjwt9fH91SkGDB6aDN
0gLIX86RQiKTlxlB8ycbeZi4pmrXnqmw7tuIAGXba2pxZ0JfaiUgXdoZcNfot3YAPL7AoBYp6ZoO
sKpgKIBC63g2P5oNql+8Nbt7FPu6lRrikj3Rk4n6IehXL9gekonFeh01KnwZ3eWtvW+gXka3abgy
m0urdWpH2ovTBPw8nyoxrvB9ZvUe6i/fbl8w0TqDxYIM1EUAVEFXcnYIWF7Cie/MOH0EXwp0UPvx
MdPMB+iR3Z7jwpSdGBRze/JWyWKSxrYKg0Xzbvb3nFZ+Ob32xvAJX4p2dWCbwZWDtkrZG2lKWA2W
qoJArvQ6x1Nn7l+fuqXVAZgX0RUq+wCPij8/GYk+TyUKfhPyTAkkaEpoC91evUJgAwFivE2hLwbC
8HML0CpNInMW+3oo0T8dlJRA9PHn9WEsBFinRuRbbcra2kpjGOED2mYRI0PZ1gJAQdO2nzEkOv4E
2PaiPTuFAi3LRfnVafeN8jtsH+rh9bqJhSXBzYxcP/BkoKtSpfiKsTxJLIXpQW68R84fQMmuf3/h
4OORBZJMPLbQYiRfQZy0c60oaKBP+WPdvPfVjsUmdKhfrptZWBKES6CWFGzLuO6kvdtXFeETGueD
BNo4kIp6h27GJyygE1hD/58mAqfznQXFIXNCrghMAGO5SfLhsR3DTVWv9f0uDUSA3cFjCownLoVz
MyWpDXuycdfNyqM6Q79zTr26XCmPLiw6GosB7EKJAihx+f3Lx2LW2xl3Wsif1Okp+3P7VOmgwELN
AhpY6P4+HwNVHOjR2ui+z6CRB5mUIC+dr3Oorvj6xanC9QXeApCzwNi5mQkaxPbYDdhavbablH7L
yvY9idlKtXop/ADxgmkTDd34UMSRYkxAU1lNiwj+13FCoaA5eXqW3AG1sWVQKXXbNN4XEYSKyvlQ
1PwXmCIatwPj6PVZXQgU8DOwAzGjeDnKsPiRxhA8d1Kwe/TjdsggeWzm37qUvulhjPT99H7dnMza
KmJfYH1wdlG7AQGM3GDZo+8izPoWZA3o6tvOJUl/d7XTQ/vcUf24GvvN5ACfNVIle687i/o8NIba
5VA+/oQPQRZFUKqhneWiQTGq7RoNAPglUTy6aMtzp9Dxohz9fWs9sTLE9j+D1nUdXE0wdEFOP5l5
XDXQZQ40yrvHOGJvTBkjyCuyLt5llPOnTNHpvVobjdeG1PY7xfrEkxcHH09qwLoA5Zd9GQ0zyO52
6GMem3ij2+Wx1a2bAXZY2xMT0kVcDGiHanR0YiMl4NLx0XAUv44gOBitARaXXI14foDjC11CgBGf
H9J4diCtTLI5gC5oNLrZjay3fxcMwRFWCwcDLE3S4WTDjETVDP7LweujJ0tdiZPF9XeeuIWSsOB0
A7MbWg3lZ7KT4o3ca+BYIlkJVNj3JFM3FfmSRxFaZF+gV3D90C3dlvBmYp7QFwhU3flsQVoudoqw
noIHzXrbgrrn7fbvo5vXhANBTRZNaOff7yoD9T/WTgE6blufxk+z9pSsNYEuLDl2l4YbBh5EJO3O
jeARN1pVP5kBCHPC17T+en0My58XpBW46hGHyXNkRB1V0BMNhZPvhXmXIGV/3cDCmuP3/2tA/PlJ
lFrojVJnBQzAFexqrcYoet+xXzWz34wgROy1yL9ucXFI6GZHE50tymnaucWY2cOkJpmJnOomiXb5
ynW/cFEig2ZCPEqcerwzzz/fDn1dNHVrQaMKeuJefyzSTwzg1II0Zawve9qYjRUU82+GYk2iWyuL
sjYG6bLvkgiEkU1tBV24IWSj1n6zcjaWLQB9Ckp3/GWJRTpZdj3UTY6suhXEzT1Ss5wdtDWiyIXj
jYX414T4CScmlKJSpwaZN8ApHTdXhDc02Pfi6+276dSK+BUnVszM1uZ6xkASdW9lO20NDSG2i+QT
IZwIhQAConOgU6TvO5QXQJ1mVmDGPyi/B1V2mfwwPur5dnwaqhmoJiBRIcoNcgMCKUC4YxfcCubs
o1H+OOXtSYmz70srXlYdofC3VhDavTeomwZgytD4XU4rt+3yhP07DmnZ2wYSRX2PcQxk1xv7MIZs
8jb86XSb6wu/uL1wdxAdTZnGBWweWifKhIQPDRTzZ4b+M/uZGd6NXYziwsWk/WtE8lVV2GmFYYc0
UFv7Lc61PShDf1wfh5iPyw32rwnpMZdOmprog0LBTGV9VD3bRkU/oc9oraFqye3iNgQXtFDcgLjY
+UEZeQR1JbAHBAp3p8qP1ihHF8YBvk/kvEBsjIhSfqBUMxRxx6kHkZqzM/O77re1RiGwMAKUwwQV
OwpjaDGWrlrNaPp2AB1g0EFQ/FeSrGyopQGAM5nY+FsDokC6OGilOlCINXETlgDGp5UX11AueL2+
2pdjcGABNx98iaCylMZAwQulQgpYC5rRm3TX6e+uf/9yEIKBUUgzCu7HC1zEDEV4yIMhPd2guxPQ
gg3X2C6K6c2HHGYgByLocxHpyjVKGzh9XhNFC6YR+AtlS61jTg4t22nq1+sDujzm55bEhJ7497il
KuM1LCnjF6e6zwHUJgBTQuf3up3LOOjcjpjYEzslTZWcZw7UVEAIY+jPXZW5ZRuMeuHX9aG9HSWD
/hLUyxFm69jN8mmxndqIwLKmBZYVYRdAMjt6hASlq80v18e1tOFODMkpFj6Vma0KQyFUksfuew0g
3HULlw4f8BiwKqGnSCBy5C09oD8XJLmVCcbYyp8NBjGfdPhZtmyb9OynNg/v1+0tjAi4H6RuxSvl
UsxNAVlk35FxDKzB+p1RuBorvbkMInwMlCtQIkUCXyYHIzo3QKpmjEFqvsRbI15Zk4VDShAYUfHw
QZCqS3uthdCtFkf4vPXGukMdP2ZsZU0W5+jEghS1mFaXj3kI/uyQMbdrv0xrwd2SAWgxCz+Pf8Gf
nR8XNbatRNcK0PFC4b5sqdtHN+pQ4e5FUuDEhBQE55FNRzRjQoMFkWM7+wPyg9mwkm1ZSPzACoSx
KfKD4FGTlzrik671HXZT39xBIL7Q3aLa0WgXKR6OozltIJpA14ocC7OH+hqkRgH7wqNRk66aqK9z
VrctUt3a4NlNh9bh2+8BWEAiHWVvgMtkfFxoTA3pdAgaFNFPOy6A8/J7trt+EBfyRxDuQvIWwnIi
/2lr55sgy/Qw63rUasrycTKnLUOLllpQV83uou4x4vdZn9+V/OZAFlZR70D6XjDLyPlcJHrteNSQ
ZG8YhGDn/tdQGRu1ML6DiObmNDhMoScMETkqRMiGnw9QS8ycqB1H0tXZF/2fgTwpNxKril1+ZkI6
qSkr0VvTVci3torPhumxadjKXljabWABwO/HjY0HtxRzVEpOKqYkyG2mfQRasPZJU9f4WxeuTwSW
YMZB3QbxjVyKiotBn4UedaAMzjZ3sue8sj2ag5CyCv2QQAU7aaoVN7o4LhQPkBZBu8rF0WVKimd+
gdXR28g1kaH8fX1/L7hpbCYkjgTxBJ4Sko/j1O4TWoZTwJNHtWKQoU7dPrn9qgHvBz6OsBYQRtmR
QhLCZk2ElF4GOqG0nr187aG0ME1nFiQ/OjWzkvYEFrAi9ke31sUq/vfz94vgPnPQt4GUDmTPpA1c
or1Gq02lDWKzuud5Yrgp4SCOn56qVHuyo4q6jBjQIFlL9CyNC92HyIWiUwlEpJITrca45nFXdAih
Bq+JQ2+4HZuEoeFBAfAs4gA4gfPjr4d0Mrop7gKlHVyzOUzKbhxc3dlc32dLd5Dg9BUs5qgTw9ec
2+GqAlCEAjs6KAA7vlUb+qgq+7q9p/a8J23ss6LYRfaMBsWVruCF8FoXKQdctJjHi4wy6lWzEums
gy7JV2VmXtbdTx2Qbdnt4CjM5Ykh6a6Y9FYkzLMumKkOBmbuphkIZK9P5NKO0ME1hoZRFS8TuUEc
5aHESstsCPLsTWGAsq2c1aXJQsgJzieEPAC5So4007oxKhlKfFVub1v4UtLROz2yoX6x4trEzpIP
lbi6ocGAUtwFKxTIgk2QPRd9MDQvczRsWPkjUlC8CKNtUn5cn7UlN4dHCPCteP0KHMH57jOMnBpF
i92nxdaejmAbylP+W1HVlXBh4YpA6eJfO9IOmJueDNCF6ILkHxo1j/Uv/Xs78Mfq1yd2ARJ1Fq5t
AtwFldx2y9M808uxDVjvg41xTcVpaboEHxEqJRBJ1eX+hoEleV80TRd0UxaM6IcLq/rFsteg7Ut7
GagObDMVvgd5m/NVoQAqaENOcV5Y7P+JyFqb+JLbRlIT3FnYzCiwyqvOk4wMSdgFahHw9B+jf0MA
T7pDiX6s9LtVbK9vsqWjg62MOjnSm0JG93w4tqLXRZbBz4QNBAfjj7r8lc8oHK+lCxYoQ/6yZP7X
kJjXk3e8M6C2rTXCUP6kN6lvFONhnsO9Tsuvld65atQ+G4xvc3DVeEb2O42oj0Ve2YMLZXT8DIq8
Oh6qok1eujoatbTnVsXlVGjVo9m2j0NSoIqrerVJ0fTf+m2eQxSDHZq+cFzARveJrb9+Ys7hq1AM
QQhz8TAvB+LUvMOB0zrDzbO93R8t652Ha1KMfz2E7K1sR+ASAN1CPlbaSz3NzFEJ4UHMAQrWUfHA
p/G1HHp0QNaDq07Uz1PDT4o3u41+jh0k4swcSuhz4dWq/UtToerGx6fORkmTCLbc7NnKyaZR19gE
lo4ucD9oFzAgT44XxPne6IoIJfcEE5LRPa8ODF3gNrsdWCaoR0XiAKSXSMFJK48srmMCtDkFhvpY
kB35cX1RF/wC0kYo2wBUBupsOV7kUFXvwNw3QhS6ccs3c7odZIwHI9wbLlFANKklJvHkAM1gJAvN
Ar+fs8SrkA9bJe5bcD0GdIQR8PxNschNFbnKolKthjFQMt2z7Bzp6GM7/dLN11j9GU4PdvXlE3N2
YlA4p5MhRSV3mB3ijV8pB6XRXDt//4wBJHXh4bDusndDjRP0ipE6BqaxqR1//MTGxSsUqGZEukAw
WdIAsso0xtmhfVCOoftka1+rcKVquhBwwAJ2rqUBJI/HjjRFWmtzq1J7SL+k78rsbNu5TVwHwEjG
m9jtzTV57IUL4dTg39zCyZoYRsLapCZ9YEG4Jxu3IL32yuSL2t7+hD+zI/mmkTOrqcGdHjDbeVQn
+76Ou9fYqbfXd8DacKTgpiaDVhTD3AfRgISb9kTr16L/GNdYnJZOvwkxGdwrQm5TzhxqFARIXYMI
FNrvs3kIm5UrY8FDoocGfKCos6CWI4PZ+DykZRV3Y2BMvdtogLAA+tF8XJ+rpUEI+R1QHyGOUmUq
aGpM/3ccizmB9OkL5yvViSUDSOkhH434Bs1Bkgt24rJWs6Eegi5GeNnEu9t//+nnpQCztvUu5XMz
BNXoz5bH1iLMpbN4+n3pLKoJcHbzgO/bBvSA3bDYEXJflpthreS8YsiR4EpDzSlJ0awb6I1fZ9DQ
OzqTl5nIgK68MpcNoffGweP2skRQ2K2p2DEfAgoGaMdIvAgqfsx6UcFiP3Yr22tpD0NzBS8nEF1d
MuoOXMF/T0as/vxRsi+2eiiNFaciVkAKePC++K8JeeLQtdCMjt0PwdwkO1CdjS0aA72aP2TlgdLE
Hda2xJJ7OTUoebG6MEjDZhik/Y88exiSA68+MrJyCSzPnNDGQQ3xkhFYmSwDWFl1CBQHlzLal4wY
XNpoOfnE+cFl8//NSOcHNe4wAxYY2477s4kQKenurltYXB/0eSAfhd5wNHGf32ZQbCBjHcEBVLU6
PACOUD0izZt5oVYXD9ZoEWTZ1H5vNZOzj9lk7q+bX5pHBP9ITQKdfUkhak4M+f0Rbck8/ELUe330
+7W+yjUTYsOcXJ8NRwcuALpqQPjHxCKfOF8ctEpcH8eSH/2LZgSgUbvEmdOxKmjeaCgiWB+N36kr
oexS/QDIXrS6ilm6ZD60w2EKy7lDbzUQemblQnKj6A5T9msyU5fTHwZocq3kdnCVg/ZHFHvQzQLS
ZTlvyPUYYirarAYtGOY83EbZ00iN/nkulTVCd5m9X2T3RaslhCtBIwBKGLGMp8ukAHKsjijD2P20
bRqIEhyR7t8iteyZtd+S2cvgePWhcWsklxVIfKj3FEoSw6bIQ9cgP8vh0Ba/1A7dQ+yuqtYUMsjS
SUETjCgPIBq/SD3apTMVtY5WpdnYha3l8ZA86x318GwGaezBSHbodUVkCgbAH6Zxx6ojDq9njAgL
9GPf3yEg8ctsLWWtiQMqO1iQrSM7oQPNgItcmjerCBkUHVXxijfyg5PYbqvuVWU45vynUqRH2m0q
k7u5dRirx4T/nOMc0N7eLed6F+rOfdeVrlJHkL1+Hrr0aDfEi5phxV8uLy+mT8Ag0Loqp84aVkCg
lmB5q/SbY8fuND+p7ctcVVuoAXklpIDycFMbd2HzyygOuX5fFkE8xniMF75G6k2dUc+0oPPCQxdZ
+iNNj9dP8IKbEC0PIi8vxFP/9gKf7L+wtocxzNH70DfN9DKBzvsgZD42tJjWEA3Ca0tLhnwH2n5E
aAosvbRkadQrZt1gyUqlKQ+sgd7hmPbTvTn1jWfPZfNqs658qRVHWfH2i5b/UmgieYnoQuzxk0Ga
GjNJihpLMNhgCqOqT6anZnoq6mg7gOxirm91i8iTI/sHsBNw+tZFAbIgLDXKNG+DxH7Qpod/ri/Z
xVWPr0NkQux7VIRwtM5HM82KMaiMoJ7CTccrOha7wOd2HhRwkz34QqOVjo+LLSLZk2+SoVKawRna
YAAd5ZjFmluoQCQgO7cybRdBoDAkKkXIRgnFA+lSFkBN1g5jF5Cqpx441+0HdD/orq0kX7U+nnaY
7zWc0uJkCh47tLSggnPh652sy3VqtAEZD40BAb70YeZfm5sfHGJoJ2akiAYRRdtrI8zohemrBnPj
8eP6rlhYJRTxcLpEWgabQ9rjDdWzkpC5Dqw5/tbNVfZSlDPxdCck79ctLUwZWrKg4ovOSIF9kc6x
nVNgHZMClkL6A3xTz0ru3IVDtumzbo3zcWFUBoD/QNshXAEIXRpVkczEiiqzQj/ekXfHLLtTrdfr
w1kxIecZ0E9qpTmHCaLcN5BMq8jTsNbvu2hDA4MPxcEV+Z/zI5ujvhknVVgGTWINyJXk/aYkWfaU
h7O1cogWVgcuwbKFSC8ai+V9oEXV5LS8rFHM3cz2nTnvm34/Zj+vT9rCUQVYAN3LAhqOQFbaA3lY
IkFH0zpw+tzMXd6Scd8pkJ0gSKU88DbO9rSbkxVgx2XS/O8dJShlUUlGnlTyEOGUd4keYXBZf4+2
jTJ8KK1ni+C8Phuot7TvLHkOq7vcXjlchnx1Cbsg30Y5BM+Ai6zH3GXDpGi8DmjL2B1UdGfPtuy1
kP0y3AXPBY4w6smiExFRzfk2qSyo0g905kHUta8Z0d56jXi9HvkhaMUBd2F+3JU+qczJc6Acen1J
L/eoBrAWOIGRNDLxvJOOGglBQzmqQx5Eae8zNQLHh+rezpaEbuQTK/JpM/ScV5E654FTqF8H5MHC
2d5cH4j4oWdxhmRCOmyxScHlN5A8oPk/E3/pUKkG38vO6B676HsZB9bNCB3JoJTai0tdU/BgyINY
9xxiucqtKka4mzBrOG7YFmi5hSj8+caYnbJq7BYW+D/1Q7Zyqi439/nHpZ+ftnZhswkfZ9rDRPw+
fLm+Hpce6fz70qEFQf4I5Qesh2LfV68T3efp3ij3140s7l6KBBKku/FPIl2wEXWUyGz0PEit+6g+
TPEDNVeK+wvzJPKq6L0QCl+mLcZ5EkU2hVMwmsZ5oIK50e3TlW27/HnUcwH1AdZHRkzXKTeorrA8
GKHeqVnuHK+lVS6dNvyKYNX8PwviF5wMINf6Hoi/PA8yjW7HDK4lj/dlau0IDQ/TlK+s+9KAAPpF
MQrwbwTEkjeLk47yBuWnoOW2O+gMqtre9UW/rOXCSSKNK96loC67iBjVkNtDOo4YEQsfRid5j+b8
EJod+K3VB6VVvJZmO4N09zFRNmQevbHijwltVx5RYnNJHufsZ0gTC8njxuFMzYPZ7JmXJOMzUKOb
hrc7C0x6gNz/Sep55Uq6ZGH+O3a0eiKmAJXIBZUASH1tpenzwOytYHSyfdwkBwgFbGtwsk5zvoEg
yuMYTy5xSl9vZo+NKWrI6XMM5lm1ZpsK/cru9QVZOIUEApHQcDQBXL+4Q7rOaeisqVlAphrAigBE
/H5WrhUgFxw8rDiopZlE8KZLG6u1OOS8LCsDJOkw2VBgeI7Tl7igXlkztx1eavbt+rAWDeJFAuYm
0YcsQyHQfqPMeZ/mAVQWrb5x42lbWY6bxI+1YblNqSKTwG53aCC2h9g51GYWumUUhc992sId6NW+
yzYTidDnvZKeWFyuf23I0P+I4/HTUowrRjrNjmEh+Z7MawJaC1YEBSOQn+gBEAmbc7djz8jC0twq
gqh4G6s3ln9l2tfrC7Tgas5MSAcwmQ2LkcEsgk7d/9Gc3fWvrw1A/PmJ32xxmEK1xgBi7UAB9IUE
mJJ2K75s4ZY8G4J0u/BeS4lewUhL3lo13+k5A8fW5EVrHL5rhqTTU9V1PeKOKwKzc2PdjwAjZHe5
vrZ9xapKPvFsPNKFbCRUn1kBM3TuPMZ+WxnUKk2IjsZbpL83VvbTqpA7hGqdPVS7gmYuzXfFAA1l
/ux0ipch+lUPaj67VDlUM+To+AceN97QW67jsP3Eho2tVe4IHuLiTsu3WtK+zmTazs4GciKuo/0B
cYhbsLcMUsqFViCl5VcW8aNJ9VNodtnmb7X/xorIZenLpP4ckdhouQZEw1cnflTJ2u27sEdx1JDZ
ECX0S7mypB8hZ54XpcAYUI1vGjNdmfNlC4JdUxPN8nKykZtTUVKTlYFGRm+w0SO4BkRdOAkYw78W
pFAxQr/3xK2kDDh57cNdMr6Zyub6YVsbhOQtura3HLvOyoDYPzXtUBf+9e8vbP+zIQj7J4e5b2u1
VBm+P6iP2QDM7N00b6N25TSL3S3t/jMrkstQqdmNhoalsHT6gMSWG4U7xEIuLbeKMmyc7uf1US3a
AzsidPyQKblQrydMzRRV0zgQ/LlXRplr8UCl23IIfU15iG7u0DcBqcbthNYeUNoAPXY+iSYyJkY7
hDwYZ/3BaD6y/OYSurCA2j9IO6E2DUjguYVJ0/EMjcoSj/pDarntGiRtcZudfF8aQTupLbpgOU6j
+W5kPzlbCX4Xt5mgrBQcLXhPS+5cz7p5rGoNGwACO7x7SbRvWYViwxq4fs2O5M2NAQFwEhLYgYdL
rG5XdQ+h/TSvqV4tbjAKEgssN0I7GYGupA0DAQ4tA0ZdVH+aeV8Qt0zfFO7Na228i17mxJZ0REme
6E7EMXfhZG/LfPa7nt31jX17sCrYJv87JOmMFnOZ24mGISnhzi5Ndyz8Nl2jtJfWBzUzE1Bj4P2A
ZkFHrwz8KtKpivrWMZ5NvZ/8Vq/0J81Iph1kfItDPHbVjXQ5/zEIchkMDNfMBTkwmqyVuUJB6lnL
fKpq6K2/0UP/tSAkuwX1EB7acv2Bkf9H2pctyW0r234RIzgPr2RN3S11sSW1rPYLQ5NJkATnAeDX
34Xe+24XUYxClM6DbEdYwSwAmYlEDmv5RgoQWvvcZNaLwVHO0iqF+5QHHv4jA+E9JCAERifj2vwn
EFQl7eBY56xxFgBD2OxnTSvnCKSeMTKmwXlyihm0MllrAjgcDdBOAleX+k6r+CVyoRG/xAeTHMC9
URtDOUfGmUKVkVtl0PUxQYm+NisUEauwTfJ9xv7qkqclPRrJt8n9O2lytA6fZh9T1flnf3pdhiw0
PBqVaPyY7X9YyR4oAKGa9qM9KVJ3wsgvbhuxW6boZArAOgCOJ3lWOCtsr2xSxzjzGkS/WdgF465O
932ws/X7ruf/ihJ9WR48MwSvD6bvbDwlLRs1YBeIlS+Gqjn2PVEjrQUN0Rh6hmkGaM2SBKBqVmdN
1RnnTi/oo57b7cEZp+klcQdjj0Zii4djT0kXgu5VR257dh9z7huHvk7N0Na488FZguHQIZp+ZpR3
+9rJ0i+p65FD0yKUv8+JyOohN/r0fj0N7jj0cdPvG21Xe6ehUGy5WPF6R1YaKAMIZaVFG1Sue6Aa
/FUTvAfzsFd1xatkSPbm8c7OOgvLAP+jWf9NrSGcVB3+0hXy360CSDqiYBQPHPH/LyIvjfN8Gtu8
B2x5Nj9zqmvnHOn8cAxm8FoutbVjk/bKadmdbgdH14tDjkAMaWPw8H0geS046XlvdYllnW3nsDSP
iPeUlDhSOCEMQbxvUeJHkUBAwaxFLASF2hI1uHM+Hetsx1VvaLnyIQRgVkA034o6NqKutQDwf/Ku
MbzpDK6JHoy9SfsKOsKsDIO6KT5ZRWZ+WRr3J+dJfZgoM47AqBiec5cCV6cOEhWKxJaDxggVRiuB
RINFy30r+uBpc99q8zm3i3HXjHq5r/zJ79CmwvyHjoPrG8Ss2c7PgvEzhoq0cB56B2GwN9xZIxRb
s/opUqjlgI/ZbPWCnZfuQQsOqfXBUpUUNo4XvhWxHJA/0F0rz43lvM/43EEEr54tTkJt+nFbRTfC
hEsBcrhbLHlq6BUEOJ8BqjjYJ1SYgllhB4pVeFLMazqjNrMCQrQgzDsAwd7tC8UN9L9d8iQn4nIc
sVlU7Ozrf1MSu9mxUhEoSZm497MWEoAJJyxBziVlyQCw4Vkfzl3JZxuETZTOIVr1ql+tG6Q/3Z6k
oP8Mloh5tbmEiLRUVNrXzgSPEtGcDAY8FAHkMpmF8YeMDNZ4ZrM5RkGano3OQxUrqe/ezZUguVLG
l2VxisQcz5qxM5odLw/MVQQ313EDIkDUA5AqwIKu6o2OTRkeEACInXmIxHVFMSF7GOyXUZX72HAX
a0mS72/mZagXiwznwPxqLHsne+rZq1kdHORhin7XukcyPJYYt7ltVtcavxYreU3gP40gPofY3HKW
B5q5ziNKyKpm0g0pYOgFQh664kWpS6jMxcWmGxmxJ6Mdz6A3DZf8L6p6bl97B+CMXAiQPBxNO7Z0
ZT+eeaG1UdFoU0RAHvCq0WIGpoKlYj28tjKE9wbe3jA04CzLFMe+D566ohiwoNfk1aAR2GgLNPxF
VnXs7gSUh0WL7g608onpdqCdSJtHGMhnFq8wzzUe+u0xU/FZbewdal6oP+ExgStULqs1c0Frz27M
89x/yPND4EVGf+A/buvZhlPAVDYKs0ADw/SYfD9otZEuFe7JM9dPbf5EzZ0Si1UhQr4h+lRHMc1F
82VR4p0REbRa2AprUYmQ7gfe06EKqOjvZE/F31P+0KlmSjckYDLNRF+8jX9cYbmCcE+rrbZazoXe
27uqLB4qE+2trqNCxdwUBDYUwFwJJDO5RFSYpRbkBV/Oftc8LKb5NKWUhDl3VcHHhgsVsM7IUaH/
AlZjrW1/dPoUCKU9VkTY3l9eez2JTFJ9tLNGnX4VXnL9EsCjS9CBgf4BAe3VOy/J+rm2gjp28zxM
rX+c5IUN39zxgdRJ5LV3JkhgmitxcnloGslS0xbixuVvt3yowfYKgPd7LWctQ9K5hVesdEytjivt
Y1md7Plzdidj3tUyzPURMfAhVlmGZKXmPIiseM8U1n/t/9drkHQgd412MI2sifmUHwGDnYCk4vYu
XTsxeDCRfBDNH+h9kp8X5uTmNsXjz2OzHnLM2qWpNYdp4x0SG4WV29I21rOSJl3W9pCwfupaEhN3
3nt+/pw5yhHPDVXGnA+SVOJFhl5Z6WaexgnUBMTLYk53tY/u4xcnj0Y9bPsXnr7eXs+1M0DrJaJ2
AQSJWWG5x3MUw/ht5hE0buih5z52TRp6Kte2tWnCBQAkChAdiATWWmZP2djb3URikB9/dlREHptL
uPi6pMM6hnv63MDXAd/zwn3+bNTac6Ind4LcCVtB6yh6XDCJYKPnTUq7V4T3NZsNEhvZkeVPafmQ
V3lYaE8d33WeorF4SwcuhUlblrWTNXq9jpeC/TY7Z33RQrMkUZECB9b5nfSZItzd3sR/FydtIoZ8
MfrlYnHF5O6SJA1zpOeIql16WxEQVaPYjUZ3WdsocBVThDwEM+Rd8drkbffoaaOh0OktKWgLwPAI
Oj/wLBVrvYg5STOame0kJHbY55FFgfftts2ovi+FnIuVDLQiJI+pqb+Y9G0oza+3JWydxuUKJJ+m
1xazPAMrSOmDnp8a/UhqRcfW9eUM/A3BzImgA75GLlp4E2kZnXDg3fBlqJ4E1B21zdAF3Yrd34lf
8246l8LEjl6ciO9oeMETaLPuzjte+xH/eXvDtszlUoB05IDY8+aUmCROtM/M2aU5QyG8CmkDmqmM
hERTdIdsqQAgCtCzjEAK4E2SPDPhRoX3ZxYnj/xNCaep+rqkYKY+1KQopyy2NDt8blpVMLt19pe/
XlKvYaF8NgL8ejIiVhr3yGoW+vcpPd+f9UCB52KbxLFdnPtiVxRDUhB0nrWf/kErv98+dtVGSTdl
rlUeyW18H8iD7RS5+9uf3zJDpPDArACOoOsA1qsrh1t+mWFS1dth8m1X9eg9tFQcplvHgUcs8gyY
skAoIynTzNPUT6csi3P/GASPhv7JMuajZloRy3/dXtGGnaBugJEmaC5gG+XQos7BkZxYPI0rFPWy
ZD7wwXzUWf9qNCC+t/QHQCvmipBpYxdBiQYIQCRERcVKWp6RVHrbBkEaa+lO++H3R0dVFN1QA8E6
ggoiipYIMqTLsqD+AIS+Dq11TvpKgcSjL4oq0oYEdNSLQT90uKFJVLJIy9Jmjdh1GifkMX0MmMIZ
X28R4qJ3gB/oGsCTJYM0GfE119bGuDHcUEtZG/n+9CU1Vahv4meuH0mQ44pWGzE+HMgvMptSdzY9
ICDUhW89U1ZNO+Sx2zBhtXfszEk14/eeiLsWKJB8DIGXJINcOos+6R1Lp5h4fphYdZgZe3/4SbwP
Q3PuUrbXhiUajMNtLb8+LTwAdagaqmWo+MktGOWIC9R25gmjtwto3apzltH9bREbWTshA0RVeHmg
uVaeJfFN7hFO2BSX1RSmGhAa68hoTnVdi4mzaKzqkKR+yDCBa1NNEa2910zkfcVjV+CBeWBUl7su
QaU0tBibGWJ/cD8yAoy7zt8ZbgXU4PzRzcY6BHpR2FrWnlc6C9MOaUuXansbHLhe0/xuiI2/ru8w
FKvwMFuqjGkxDFqJUiXe4muXr/Wc1ovTDnGqW1pEndx5yjLfD/ukCxS7sKXNovSMDBne/Qgn16Jy
3yp7wPD0ICbd1RmQQ5ZDiR59Fb3RljbBcwEKSlTcrwCaMn8siZabfUxd9lCXxidDKxXR/tamueZ7
OR0DsehVWq8k86ZOdzMMRWrOHiNX4dQXYVkrVHZrHZdCJC8JruUOOaxyiIPyw2R+VDVpXidGRRkR
5+AhUwnoXPng9cFAcdoEdpjjh2P2G9OQ4UK+17Z3bPUXo4w7P1XcLJsruhAphRd08QLe6IaAfjSA
B2Z8oZaKKVslQoow0GScAOwNq9KXj4bzWN1JeoTIeLVrrnTyTTLaiZvj+2n1m1o/GxUv4ObvR9YV
1oiZfcyFrTVrgJH2tl4A88afoxyjUpVqCn5TAs4b6V3Ew4AEWEsoS91pXe6Ncd69BFFS30er9L5B
QPvHiKPoaUeP9PrzRt95dtZaI/J65ERtjF11GILNpg+0TF4zK/9eGNZO4dvFpsveVQx7CfALzNPJ
joWktpv1NIDM4hiwbyBQwwhHWKR2OJN0T4a3ou1Odne8LXZrIwXGJ2AXMbOBXMx6pbPrZYae6wCC
K8/Zd8Zf/m+fF+IvYvGMY857DBbYJ/qFh+9FrxiV2vJhiI1sIHwi33s1zj8IOE5rgTGa3VeCYdfR
YaGSH2UzoLiUIuUp0FM4GtzAJiU+L7+Xmm0/0CR1vrRtpz3Xi1FFLqgwQ3Tqv5Ggz86mxel9AEnv
GilgRXHFIYq+YtezK7D3DQvAJQt7CsuDo6n6fLZ38n8C5L4Zf/JqLy0xtFm7u9zcmf7xj3TtYg1y
34zmpURnDFZlD2Rv9tqu+X2/tl0KkM4JyT7QK7ZYw+D9cH4k1p98HgN/uC2R37nCTe5yMmiLg3H4
9GSYuPl9VZ53K7YQ0YtleECxBlLB2lo8pyCGFnAYY/aW8nRP/eLomg9WpwB32jJ6H3QjaBd+x+uQ
7hd3BrNfO8J76skzedSbP/CeF5+X+Wct0MT9x3vqPn0c5/LYm8HZLcy93vDn1MF0EEDq/uDkLbSn
Ydhe4JVKN1pQVuhQq+A8gxPpKYIy1a0vtl7yzkCeAb8mcB4w9ie/J8E1nAD6I0C7radj5OEl7x7G
tn3QR8CAVH/Sw6a/l8rwXsJyJD3om2XWpqRv46C2gSE2HXWTfagaVUZmy68hC/9vA5ikB2YTaI47
kD72aB61NoZAn4Nq2GelGeZ27IE/tImX7NvdR4UBQQRtQBB6RzlZK3lWtl1lOBBqV2iMfDKaX7e/
v2FEQFvwBEeajxeBI10584QrxxzRrJyXfUTav3vLDZl2mMj/UY5wqBdX25Aa/pwaVhPb9kF3Q+p+
IAGAsRQ5vw23jNE6MLWIfjNEB1L83FhOQtt2buJujIbmoVz2iQqp7Do94yPDgKYTgJNiYFdu7dVM
2+r6BKpdAuLNMT759Rk4zKz7mtUPRNVzuOF6VsKkeCPJ9VJffAizedgYUWEqHMGWnV4uRjp9m5Mi
JSO+bzQvAX3j7Sntf/VmhgKG4vm0pWfoXgBUJR6CIkxcnz/ogBozCfQ+trLvHumjCvWy3NlZ3c/b
+ry1Y7jzRciO7u4rfTYbxgAJ1PdxMmhhOBZ3QrCLyAKFESgYQJ5R/JMBhzCYay91kPN4+mYaT6R+
uPvnIwuHhm3xFrhmHCmgeHPl1mBL+JC5f3v2X3/w+feUONqsr9k2yYC4tskDFqfkr5bkwHP6EwG4
JjExgj6JK4QLhkyMbyxA752ARqdpe9Yr3bBws9LdAk4EAIYDihajNZbkhn2jdBntgRVbj4FxIHb3
uU36v6ysfWaTF3kEuJ5j9yHhWoiC45Ne+b84Els+w8ugXk45OFXM0n0ktPvV2C6gwVWsrxsaePn7
bOlyzVLd0KbMmmIbuTS9aUJVS9CWAFSdxcUKH4ec3dqU7MFzGWv4FHuaFxboWR0KxSluuAVUt9/j
Z7Q1XaVT8ram89hpE4YfgcHDnfazP9JT2w6hlxXo5evZ7rZebngHCAT4rxGIgWg5BupNsyqDicxx
0oGOqB+XH7PfehHBaCfr539uC9vav/fcKgCAQKLwDhl3cRWlZpMVIJ0Frwbopz8EtcLTbdxBWIdg
ZwA2HhCThfiLz1uJ0wBz1AewfbOv8sOs7WxVxmNru8SMJJKLArxGvuYsqxl8Cs6ZmHPj7GX0Zczn
iIGkgdWqJOqmKOCeoTVcN68Hp/Je8zETT6c4t/Nv7UIwY1R+8Zl/GkbVzO3mueDeRg8aaNausNxS
pCUTrgNiuG/KcN/gH7fPfSuAE8g7SAeLpm9kDdYnE9hwAMk4z3FRAypLH+ePTG8/GlZ6ajNzecBE
xmEyimcnt468pPe/7UGGBd1GLKcjGy0lwoq6nFHtFcjD5ovrfMoVN/mW1qEOgEoeImAL4O/rtZVe
rnd05nMMuuOwzr7r9jm5kzXu/e4THEvwO7gG0aqxljF1fcXxhgcG9ODufmhIZ98+oC1du/y+9CBt
FuSuAnDDIz2RPywDBWxm8X0upi8BasW3RW3pGsb5jXeIdjF0tF5K3Yxluiz5HDva96k4mar5z83j
QCJaVIwwuCFfUhhpZLrfB7DQ8YPZPVnkPPZ/oFAi1/1fEfI9o2VdF/ACIqogB5AtoP4VKrV1HIKe
AzjceIFAp6Q94pqhscHlsZMcfPrMTQCLnfTT7YPY2ihMZKJGgm4QC31bayFp4YKbbhh5PJovZvsC
uOFO1Xy0ddbw8oYAcID1v7uFC4dsdLytwefJY+DwadHIPt9ewVaZCc8n+OP/jNrJ6U8GdNFpKVtA
jHot/TajBXVX2h4Y9khrhfqwVHvkvfnjsBTubp6qZkerrn3pWGAo7GdjoUBhRQNXICjrwHqy3suq
sTiGks0F8CXIsQVDSLv97bVuxF4rCZITY2M/g7QQEtru0HdRqn1OjA8FQpwxpMWHWVcsaGOaDp22
FyuSVDDT0A+X5A7gPdM+GvhfOrUOnvPsF0noZIcky6Kaf0oHfgD1RdRae5L1gN5OQt05phM7VmVc
66qOgw2zwCsG8bOPYilGpqRd9sBhbRO9wY1o1h+oV58G91ubVOjLLL/e3u2t80SULqA4MfwO3Pr1
eUKvdIfaoLAZuily6N4mo8INbljfO4sQsPbBxnTVYZQFQF1MPcQqqeYDOeJjqT3rXa04xY1lAH9O
oDrgRQNgKGkZs9UjWOpR32D59zKsp29379Lq85JO5qzycq8kE/qK0qg/1qXqat36/Qi2HBQ4EHJf
9X50bGIOqYMh7nmUH4w7iZDErQp4tH8/L/Ttwj15ObdI2+DzKcCO9DMImhWHrPr90v6XDVjDmjIB
nOvih/xtyVUFsg0tQqFbIBn76Bk05APWbaSoZpYBvD2LmB/m1dPAFAn9TRFA/0I2H5BJeLmuN4kz
q555gUdf15BjBb8KBOn6DzLWqNYjPgTbr4u+e+nlxkFJRRySgkbFibKwUk2Fb53D5eel8Ckd7JIv
gTbHRrqrq+hPzAy1YxMEKijqYyBlvUXl5I36bBYIMAeALOKPIt7YOgIk2sFFLzAeryabvaxe0Cjm
sLiaIvBR9jRa7h/+R8UGWTXPxECCKLqulzBlLCm8eUF6wjHCfYAg/W5X4eLhDOY04YrQZyN930/t
cXIHFpssGrUwzxRaKlyNlJrA0BvqTaCKBrKAJzTgwpTxJHRzVuKEk/TjYg1hY3WRRT769VOOoaqC
Kcp5GzfRSpy0XcgXg5I0SWYYdvRD/94DHdz9kx0DEBouYWTYr0apyqmbdAAzz/FQHhZ6zF5vH8hG
PIEJN1ibAErBu0jS2WGqMPhatThwZmhPSBx6pyLz+9/m0tgRwBu0LNQ4TZ/SpXb3S9Fmiqaua5NE
mg3vGQHTIkDipQMrAs1KmMjVzOS3boQMGP23F6gSIB0RHYfBSTQTyaAXbj5l7OEPPg9KMpG9x+Uk
1wgrw0D0WeAZ482orNh/mY5Co8XvW2s0NuhCgLnW6BHwuHPiIzFjdwc27bv8zMzjn6zBRYQu+gN1
uSllJlnrD50PAqP2OdXOzu7257dWgDQ93knAbkdfneTUNdsZZjrVEyCYyQc2YbQd4TpB3ozdnfdB
TkGoMri/QDcqv467Dg2qAIgfY6rXe4+So44/jKsSMhsaBXRCBycOEBNBv7c+kYD3pLIzwKcPZxcA
WaauSi6pBEjhwpCb4JouLQgA2d3sJ0BZUyjV+6NO0irECUhwI/ABLbAcMEzpkHVjABF5ne2589I4
X8r+H2f+RvlJt8cwHdqQD0XU9GU48m7Hk25f3t92g4gF3SoGsrWiG0K6DJCAqjTuN/5Za+fQ99vI
dRSV3Q3Vw4vWEciLwr/JQYvpjT0bx8E7m40VWmO3r2rzkwNqhNsavnFgSGuh9xlxC+YS5YXo8xjY
Tdl6Z+o4kUHbqGTD/W4MT2cLjOQYekKaSQpd7MQH/3CQ+2fqNmFNrajUFZW7rUUgMQc3hgEnQE5J
EiwSzLpmkEDMcouxkOl+T4/Q/d/vS47M0+rECaY8ONs8Gspd/9f9Z3D5eUmZiO5NMx/w+bmJGK0i
4quq3Jsb5AHbWrB1C5C0td236TA3JbBhzh2lEaXo31PNgqokSHdV1/F6bk1IyKqX5Sue2be36Do4
wh0LPkfgIaF8hmeCtACz6Ss/yfD5Lv/IbfAXtySYAI/o/iT+eOpAm2HYf7KmS6HSrqHHGHPHXRGc
WZtHwJiLKtVkwJaRX0qQdm0ozI4HDiQs5SHNI9I/kPvDVtRgxJghwLPRRyvbBsvyou9Rwj9zSw8d
HY3DdycacC5wxoCMMxzc9/KdYtWIjsbEO89Rzb4M6efbJ38dp64/L90ojTMvjjnh8xWwR3J2yhxg
GT0UqnnfDf3FcBxG/gW6BqD9JBMnqWWVs02TM3hVTfLsVN9vL0P1fUmB66VCHyuye+cFOOntwbr/
fYgXDTqMkepBYueqOw/UZLiJli45e+xTHtL87vfb+vPS9uQpshjVhM8DoWUcQ3/ZWfdHo6sFSBtU
Tk5pLyMkYDZi3Jf3jwxgAQgbkGuAsmJebO1AJmTK8sobEtxzevhgF7rikttQUwENiJgE/wJUkXQF
+UTTk4p1Gvxf1YVV6uxoXcX9YIWoDimCxU1Z6CEQtylqkfJj3XBJCSSyGeFu8KMf3xzr82S+aap2
mC2NxaX9/6XICQ0TTA9zTyFl8enOnQKUo//gyHEfwejg2/FQkPwrw9wEscY5Oe9cOkb+oAIi3V7B
v9+XvCtvMkfP/CkBAkoWpk/W8gcXhC2gTjGYhIY4dCyslQrjRFoxYUriXGnf/ew72d32GRu3w+Xn
ZTJ1u7f7ZC7gug32VDo/UueHqSmi6a0tEtSJ6IQEVj16L9Yr6Muh6a2pSc5lVoOWS/+YAt329iqE
g5bidVQugdmADnJslSt+wkVewyy91qyyIDi3BaaCFi+NqGvsnTo4emZ6ALrgnbCgyIkK7DyUnnA/
o2oq5wWYMzrpZGBNhmZHPRhnfeDvW1XcZoqwc3Nl/wqSa0MLZeU4MQjSyCdzfsnqfmcNYFabg7OW
qBz8ltELJsB3RA9MkEm6ZrpazW0DymwNe3c/ncrliXu/bh/VljYITkh0wQm3Ij932yQdARiHIG4p
c2RswBeXHm9L2NgyDNYjHBFp0utxhTGxcl0ra/ds+a95e2qB0JZl33KNhE6tELWxGIgCmZaApPOA
X7/Wu3os/LSrJvc8fvTNz46KSHXjPFA9xVahLc295jnrW19L8y73AG5q7Aj9Sav60Z/BCdQobpZ3
NZIMyBXuRSCavs+irRdieoNV+s3sntlU87Ba8qciqx5H191lBfvB5ll/wL6+ms68m91qf/vAtpaJ
oU7k8ACIcg3/n1YlB7h45p0nVj1m9il7DupDSoP7/RA4m5B+FuHXdX4YPdJ2N9YQMxrHdD+OCl3Y
3MPL70vK4MwMGZYEp9UBKrhgR6d/mPVY549124QpbcJpPCUq5JIN/71alDCGC8+39G6dJx0WpZ3d
4CvayOavtw9nw5pWAqSgBvkwpk0WBLCRR3qBtlUkp7KGhGhvxH9/uS1tw6BAw4O2OcFFhkFcKcTJ
3S7JDBcGpZGzq/3dElW+c2s5wI6wUSiwgB4hpzyqivk15ik1AKW5YZO8OukcOg47GGV1KIr2cHs5
W6dzKU1SiSJP/AGPSu2cmsYIKm+Ml6fFE+BjFdu2JQcRIVpKgfYlaMnWWkCrLNHLxNHOTbc8jE3/
gWDQvChV1fWtzUN3KcbzcMdiRkdKVbaBNS9ph+WYpAwTzI2ekQYBQTYGQBQOaUMP0O2NFBcCBrzH
5U4ozZ2Lsrc1wNfYLbJtURG83X0yQEQDZA0GstErbYsdvbCbMSg9Uts0OKflzgnCiu8NfrwtYmsN
lyKkw/eq1nRIUyGj85K5QFZW6NbG5wFYIybwUSe6xkHRl1azx9r3z0D+e+jqZk9ppsgPivteuhVQ
rkOhC6GV4C2T3ksLQk82ZXjQBLYWBfZr477U7sEKMP71d9I/98qxjK01XQoU///iVEi9sMC2IHD4
1qdlhDtAoVcbhgKiY7gm1LQBsC+bf4qHfqMPFWASAFGinYIi1CxFMmFrDSgSglYZdTb0uUlB1DTn
czVbFsb8HxcPfR+n21q1YYNAwEOci4gD0+nyhB9efXRJByONWVdZ0Tj4YZuxUzP90qxGDMwtX27L
21qOyOKL4SIAF8iupTVYz9AylIHb9Qk8uebDH3weYAhi0geeUsZMRVGYMHvswBrn/WZDHgaKn791
4Pju/75vrjWKJ5SmUwJWuqKZeOTyZkeSaa8Pdh/dXohKkGQrdQX8iJZiISgMDmVEy6ifFCI2QIox
PiRImdFWK1ipJNUyF9cnXg+Qj5qlh95rPtAC5EXM2lHf/FBWXhmiHLbDKFIbViheZEaATCzHEP/t
pb5nQmW/cPE75EdJnqajtUxJGtue1p97q3DqPUj6XsCHDqzi0in2KDo0TzZDEO4PzrcydYenBei1
YdNx85cO6szbv2jLUV3+IOn+a4t0KbwaG4PL66C3WTiUX4CdnKaxKcCu0Oo/L4qHmUzcLZ6A6GRF
ydwQ3LZXmHE1osnKc2EYAU4e6Bd/o70o9Iz2M8Owf2g3U3/05rqJDL9ND2MRNKFZEy9axnEK246y
nd437Y6kI9nhQWvv8pyUTygsdYfAVg1pXZ8YEJwBogcMFdGdgim0tRl0SZBaWseTczI0HfoiDOMl
ybzfdq1Vx553wYF0ZRcmRlrvdK/7Z9KqNwyspafF484ZhO3s9faBXVkLkj5oBfEAiYBh3ysslKAH
yyj+Rh5jg0PK6rABeZ0zz7vbYsQVu1JUMQUDY0HGUrT9yAAbzcjmpKAziXtMWAz6T2qiSu/sxt5U
mcTWggCnhf4iZAMwwCJtsJU3jZmCIS/usumYJdUXre9JNGk5xa6yJayR3i+yaVdlx7kE40bAw5Z6
H4uEHaFJR0914lduGyvHeBEC3OAd1lyyiDRt5hSA4XnM59PbcDfStfR1yataVdtNU8LyePhm8Z2l
KXZzazMvf7zkS22uNV1a8ByzWIeq3/EKCYm3+zVD2C06h9FcDV1cG8TiczrPLQp5QWGHzRfvaaQR
67hiIVclJbFPSEJgZAQg7lfICUWts2EAvBT6bTBg7DwP3ikrTnP9qQmCcLkfWFISJ73VOrdjvMiz
PDbIq5uHxvDp9qaJTZHNCeNx6IJAmyEKMeLcLsKzIHPdgiR+Gi+6dUZWle+yhAPw05ofm8HeBWMT
p8n4Nk4qfbsKesTCBAwsirwAGpaH82ZN1/LAyOFr9eBAZ7azavPATO9kmsPnblbRcKnESZH7YlLm
NxXEZWYaNjM7FK62cy0TPa787AMp5/a2bnkp1PnRwC76N3G5r7e1mBrEJAtBiGXmb61VoAukOLSw
KmdUleK3LAsZUuQugUR1nbckWjc7w9QjHHJ3U3tc8uOoKVajECEHB3oDcpPBE4FQ9WbUX/v0Jwt+
3d4wsSGyHgKADA05KPWjS0My3qFwKBBTaxLz9qnov2WqcuPWEtBvLCYLcG2gZXR9IMBCoqnvkCKu
Wic0bfZkG58aX5Vt3VqFwJfEVDNKplccPNCyxs39osD4wo8q/cbufn/CGC6/L3nRqtFy6CstRGtU
v4RFp+hY2FLby++L9V14gxLP0sRy8P0++JwnOz37R9d/uoWiEKXaJdnngO4C3ThVEc/9mX9wBsUi
tjz05SIkU0/HIqcWFYsYPgCeLWzz3yUyoOn4lFevjabCHVDtmaRZGm8mzxwgjo0RqgZ18snhx9Y/
3LYPlRTpHkB/AzcSMKnHjt2Hef+W2X641EdPxduqOhvJDl1vzDrgMxSx3/zTofI1q7I0141Yax2W
nQlQ/5rOrssCOA3BaZieiuBJSx605LUmv3KdRVP1aeh+WsHDaBwsQ3ucVEak2Mr32ZoLJTc8sgwl
MI/ipIk426VAhl4ORvpw+8A2N9IXcxSYLgWsnJRYy0rP1GazLmLLOdpnais+v3WfgQfgf5+XgkHa
B11revg8rb/nzqH4DXbixDiS7O3eZWDsVxe4XWiVxaNF0oeMByWdFiPH/CKSgmGgT4p46vo0AMyI
xwk6QTC3Fsj90fA3zMv8oYyJ2QBH6Vs/7Dv9kZWqdrLrC0BAG6K2Ct4vLEOODmueLxr3ljJumreJ
f+qsR1PFdr4lQkzpuCZGTwB0InlP22uGWRd41pU2hDWmsFWgV9c6hcTphQDJcc42r6y6goCaArev
jIbm7o4v9JOKTAR6+qC2wJ9ZXwC54U/DkoHv/Ik3r9385bYybWwQEEbR6ADWCrwS5SnyPCVz0Goa
zrrsw0GrwgnNlkGlGrq9vgCgUAAUB90MUEauOFrctHWXwsnKeCpeaLKnpH4pyQtDoE77R3uIby9q
41BW0iTPrFVu53Q+pBUn55lkCvPY+joywmjZgHWYYMxYHwgzA8ralIBxMQdq5Cd/UKFKqQRIP7+e
Zm8GwkwT+/mu73Zs3N/eng37ti4XIDmQSmOevjT4ftV8Y87jTCMM6uTO5/uloNCIApDoVkPAvd4m
krMBrAs58Hg+581psh669FQ0p9tCtrZKIExgbA1NG3CJayFNZyRGgLmm2PnZBl9t8/X25zesAz//
389LJzHORK+ZAXLNppyiuo/ouPOTJfoDIRjVFNlyAw3w0rXkedpCGjsH+en42GVBOI5ZSLgiwNtc
CcAFMSmJKgZeQOuNAt0x0bIa1Lpex9mpIOX0ZpN8fLXn9m5gCjRRi/Y7tMCjWRE9WmtRtGkdJydA
QaqLpxi8vffv1uXXpYVQdynBDo2vD85jBwh0S2/CblYUsbcsBK31AJDBBBJy8pKFFAaaaIBIjiWk
gMZzHziPa/JpVLV/bWivLUrxwvuKwWTp5B2NJ55H+zq29Zemiu8mc0DS9PLzUkCi4eLV+hKfT2Af
oIpW+MENlbKR7kPGQCR4MLaxPme3w0xNi4m8eNLoR9qmSC0aXbcLFmN4uPvMhbMVTE5om8GQzlqS
o+fUscCtGEPnwoJYAtIlmjVVxl2c6vrBi/26ECOO6yIKTRCFTokFMUXzte1YxNIgNJ1zoj9pGgDe
h2hWgeFvbiEQpEBCi4AOfb1riW1fVUMK7PW4YDREhYHXZ40q/PCmkl3IkDYPjQR6TYUM0v1KrWU3
+L9vn86GsYjkGzBb0GmEup+kB8DDrooSJevYbD4syyetGo9krE/6fDc3AfT5UpBk+sBb8wXuFgoi
ESmGsGKqwHfjOFDEAnsI2MJQg7Mkg5nAP4uBb66dffNN9w7gQLH9H3dvlqBeROgOlDVBwLc+ce5O
DE/TCcX94LOd89B0fwxeK+ZYb8vZOPWVHGmvyhZVqbGHHNudw7p8axuFgOvXDiJq0aVg28CEuQIy
qVKQrMwjaj+B2cJSfPC1m2H//0j7riXHcWDLL2IEvXklKVcqo6pqV/3CaEtPgCQImq/fg9690xKE
FaPrxsTMPFSEknCJRObJc3ojMsGnbXV05ZJUbLILc5JHJsxOyoYm2lNZfu6chyDZ9BBmtOPbs/bn
rpVcgEgSocAAlJZzFQ4z0tt6a2bpiRllOHaRq9dbwxYsch8n74tXoX2z+ZDQf+YhASAMBS4w6wCA
j94I6YyWRVogvUvTE0TJ67dpjddfuRnOfl78/cyxLeZQB21Qpoi+we5nZiGtVjy0CISu5+3vAKRt
3Tt6GQRdl576jQvFbrLT8s96Fg50k6xsBPFLV5bQpIk7U9QUZD51RDFlUeW29lTVOvi9g+zgT2N/
MJp5DfSlnLUzS5JztjyiTVUHS363Be60oiuRjPL34WhAxCv0g2SeDmvyjcEZi/TU/dCnXU7j23tZ
NVF4MiIBDRjRNd8ClF5JZpdFfgKp/xtjZFNawRE7fyWwVI3i3IwUIrN6tNnCYabVzDee26/z8J7T
IXBQuCURvALvcbl9E8/pu6Fh0Nghx7nbT7vbE6XyZILRHY3S4BW6IrjpB6sg6HyBNAn43G3NjLsi
iAtyR7L8YKzhVpSr8teYDO5CHxINGgLFMH0pN1nqfK5sO+Sj/ev2mFSrgpQ6IMZoQAc7njRl6dgb
pPJghrO7X4W+ctrVv475gttyRSvG5YL4KbV6Y7KBGwNLG3/QhndsXUAe//t96fIyJ9bg3aVn4DB4
Cbxul/tulE9r6DfVUpxbkd6OwPj4ra1jFA75sNWyz663EiCrNpYFbBqIxnQT9LfSnQUVJc57gqPh
mXTHu/oIWtIXpk+HItA2mVasJVlUywLyPAeZHKTVECldLsvYBNTyEpwTRFHh44Cn5O1NpRoPmIPw
y6IF/6ogpNd6ZedtD4/C7lz+4BuxZYdJEOc/b9tRLQycooj3xa0oU+s4wwJKbbOFHb8uQnfI9qZG
H3ynXLlKlPMlJFaQkxKdYuLvZ9eiZmVWN7WYL3pfcj/Mh3+mTcD5AEoB/wraHuBYLg2QgNczNSb0
sXbZxgfWv7BXhqAKi5CgEK2U4hFxhR3M/cKb/Qm+q9PiAt3/A3SPxyxesrWsl9oSYj0P2Rx00kux
cdobfu8z6BEFRmR5dcjDEui+VTHnNTPSpbvYVZn6HsykI+oOehC24AAhfb/zp0+3d5k4fXIgAWwf
arSiYf9KT5ECx2NOCxMBbMisvTNubeO+Kk7ugBd/lHQrt/01Pxg2w7k9ySWThMysamFvRqDcAKhi
dVv3qWzCfIv29j6GgHBE3pFhuDAquSDdbbMi8/r0ZFURrWJtraVBdVTRjWya4GsEf4Z8ExhUQ8sB
GTGJwUPOIbvVHjN/DU2+ZkTsmbNzyvXZLSoGI0v7gXtdRJKDN689/lXOAGlE4FUBxAVtmjRTaHGZ
xtLD45K4b4y/zPb+9nZTDgKKKyg8GcCxWdLGHsBCQAKNZadBsABO82FoxhOHwM9tM9foRWwzAVVG
vxmuHNQNLidLm03waFAAAwaq9QB1J3dpm2wtrTyBhT+aZ1HNsyPCB7BW02hIxtitis3tj1DN5fk3
SH7PNXOnIE6bnbRg6+vHma8VeFU30bkB6SxBMzIPOguDhA5WQd40u9l6ixuXOgK4tX5Q5WDQRPV/
gcBXkqjDRD06Jh7CdLZfyoN3uD1Xqn0BMiUTF7fA4supRnHb+shtQefNqJ/HyX3Q0IDWV8NKBV45
CrwE0FGsI8slI/HbBWG5MTQQdp3mfluiJfS32Tngfr49GpVTBRxboMtBZXaVj3eMdEILO2LpzkbI
RoxdQw8B5IVSNwsztDU55HVw1uIs1Z1xblTaDRoza2ZC0+jke0MM2Dngf29tlkSZvrYXVIuFTJcY
INwEWKwvD1dfJ01KMgB7Rp88ZBpKZgHJozwYftyeRtVqndmRO3ZBxrMMFodaYjraMUiR4oyuPNuU
15FoykCi/o+ygHRG0fA6JWa/ZKdJd490oa9Jje5X0GHpPD2NXvcByFRgRd1TWQ6xVqzx5ytnEplv
BC+QnAdo73ImdZ/PiV4mYs2yR9QeTwA67xLfes8FBcg7uL7QMI5NKbnD3PcnYGBHYJYpGD+m3xP7
5dG1xKRiMNjVaN0A5gslc/nuIEXKbSjAQ2/Y1J5GRzssPVQhyzWaJ8U+F/wPAKUj3BOtkJdzlvrD
UFsm5iyfPBSzpyjHIUu153T4eXv7KceD/ncDnQJoSpARBpxmY05Ynf9h4E25tWOGE5m9u1JlUexy
BN3AAKAtwUNXsbQHasOmrLey/KT5+zTbrZXmlaP4+/OyYJeZTQUzZzy/KEhGvJmFvveDm2usHGtW
pLi4Ab41zcsc4GenR2QShBoSYHOzFgOpMpMg+kYnFdjKAZWQe/a0jg90Qtb1VAyfA63atjyJKpvG
oEUNOciejfLVMNvQzp9v7wXFVXthV4pbUshNOw7DIjl9G2Ykiwf3Y0IOzbKEYCRZuT5UOwICjdhx
gunk6oU58wnkF1zwIVjF1woEOn0+fvz38QDgqovOJDzOZdKpgUFX07UX7clgXzqQMekAvAXfgSuP
tWqF6kZxXj3BL447HHm4K0Wa1usIsOFteipSRPn+0TGSzTLk+3Z5RwlZOFFwzYOgGd18kmewUxu5
eIJURj33m3Ix9gPANEHrbG7PnaLBASnXMzvSTdu4bKAktYA6nbWHRHMitFhsJ73f5e3LQuudZVQR
mGojni1blJ32vQ8eJLLWBqAIMi6+QvIbrADP7jDgK1KQctiMRHWJivl0LJfPQTKGJSj8+uXl9tDF
yKTX4rlNGTtW9EYNyBUCG8/tkSl4TP0imgb2MHTmziHgPGWvtw0qjoKHKAPKMnCO6EyRBjk2Rcsa
6me4U6y4pH3crz2AVyzIQxrawuIWCxDM5A8AMYcu+3V7CMo5A6wBMDXIE+Dlc3lfzaVFR2R50pPR
PFVtPGeb1IiD8kM77sZ3AL1QDPhrSwz27I1Ix0AvCktHP+C8Sa2jV73aa8x+Ck8IE0inun8kF2So
1GSi9JAFDp6h49EotlX5oNO9/eStFaGU63JmR5o2bTBSOxFlTit4XmhE6++3l2VtHNJUVblFBD8z
HjT5xjP3nRv1TcR/gXjrHXaQL/oDLRMiOZdL0mqdNpC0xsvG9dK9Pyef6GR/zLnNQpCk2YdCS9ce
8aqh4YkDrn1ckVgsyeQImRfqTQhgA6dJH/05SOMMPutY5RBqLvgSbIOxJL9vj1MRAYCwUoicoXoA
Jh/ppHa9bfZthhdcoD11tPuO0uL3JF25S5RGkEBCKh8xO/5zOZm90aMEOiEvpvffWQDS2unjlL7j
+oX4hNB1wE0iRO4ujTgNeP77Gc+bpOjBgkrDtfeTcn3woAXkEE2uV0FM43u9BoAhWitDbzrmwdFu
UWn5/O9xJbIsABtCCANgEflt4RG0ZZAC7ce+/lZ0d1n77w1HSAb8NSCzq8DZ2OOioymRuz9zb5PW
kVXGQROaVTStEZeqvAFqX6KFDyO6IhMe0KEfDCzFi1q70za+v3JIVfsKtCfw76h/XRe/GKnJ0IAB
5al1rSqcKfphMrS8gsvpn3Ua4QrOLMmVL7JkFksJKviiZW/pn3nNIlubw8r5d/SnoBSFzDQqX+bV
zclmPXH5jKvAT0kJwe/ZP2aQG12Ji1WX25kV+fasnSoYapG38fzqzbT4IxmcPdS2XtPS3yP2jILy
57/7GUHagfeyDn4yRzqdrYmu1dm1YZHt6oyFqRlZ9srcqUJWdNEhcyiYYq6ot92FlAB6Af9gDkto
6I+1gXjK60Pf2NwejMqQkM0D8QT6RoEJvnQ1XKvGYiIwBJ2ku4Sk4Je1td3E9DglyzsKY7i2RapD
aI+D4PnSWBq4PK1qtI0Sw4xSDMiIbo9GcUgvDIjRnkUfAdoXHK77+Wl09CidYsLf4QZgQejpAm2O
RmgJKrjQNNFIaqPztWhCTW/Clc2lWA/ABIDmgwQLdNpNaQSpszDmc4Fjz+YqZDiixISMWsp/df23
25OlesoCVCleRtjOqCBLF2a9FOWQuKgjJjy59zvyC7qqUebYGzQ77tN0OfGuuAuovWGErz3XxW9L
cfy5bdkLudWU2ymB7QXlFmu6r4HzG/Uj08ZN47y1XR5Z44qnUG0O3HkojqDVTWRgLzdHhRxIkFZI
vbZ5GpJ5N+lr0hQKJw4JEuwNpP4xp/Jh6psxmIKkQ6ee50QIekJ7dOIqWKuXKs2gWQOIFQ/RjpxD
Rk1wyvVyQZrLcu+MwYhAxLTP7GAlNamaL1QvkHGHWg/QntJ8AaDhEs018hNo4HtoJKypnSg8t6AY
x5UnEk9Xz5K65bTHrkRBpKwjp90lfG/WEXf9kBAa1o634hwUQQ/kzMAwDT+HDKGM77bqttf7xirx
XCXRXJSoaJOoMfdelu47b/OOw4VeEdGRjrLcFacPYUnXFkFbnnSShhqlUVYFYcYNuKUxNHOwxg5P
LPhVO2vPoz/EmPLRQmlYJDsgJIP/XO5zJCW9rDfRQwismXcE6KkKIU5lH1k1TSHSPeCetKiPchQh
UYL84q6iQxlyZ5zvfLf2Y8Nt7pO8K6BkmHnFC53NHs3ObrBpif8r82YKWWR72lDErysBo2pjC6i3
wJfCy8oRfGP6g+P3tMStV34g9gwsk41rgqwBmVT5EzSI/WdIDhrcklAQmmNxWjeYQqLnh77N7z28
JMlTT/keGdH7bmxiUHrEYInYak516MGteHuPqA4YUFRIiiOLjJS19EpymzblVHNqsBaw3Zhp++wd
BUD/3IKUNPQmOiyDBwsVAc/+cbB3t0egWjCcXYSToPLGQMSRO7tvra61Khy3+jTUy10HJULQQaTm
j9tGlNOE5wO06ECieMWoSSFXXlt+UoOF3AxbLa7WcC4qRwRt1P8MSHdu3tpWRksYAAplO1TDBsJ9
I2jbp9+o29yNnV6Hc61l8e1hqSrEyC6gCRK5QvAByYpxEzDIrV8EFVQ2SWQVAaSy7DAvf4EXOGTe
XZFsAv7kutXWa3/mgPrcNq9aunPr0uYbKt44TuKh4YzeJ12wqa106/drYAsRPsq+CFRtYH8WfK5X
dy5wjxCILdIaOZQ+tEEP5aX0kGQteEIq8zAiL1CKyrft3y0m/9xAlMOfigcypL9uj1YVVkHIEo8Q
0RgK13i5UZmlZUNdNtioLZqE7aCjGy1ldJOjqzfMUousHG3F7IKdH4A/MByIwoqYl7ODoTW1xfoA
fMVsaiJg96LcezH4h38eFNw7Mh4gYsH/ZYbtQG/qaZ5wgfYFAEfA6YVM8MAOiExd7d/r1he2pAEt
5eTUSeKXJ6Pe2kG4Kn2tOIMYhqA7R47VvYZ9DGi0cya0ChbWS244m4Tes+p3Wz0M9VfPWwvUrumM
IKR7Zk6OBZKhA0g6gTnffIbUTdceDObjin5w9CEsp4d8Bi/RN+oP4Ty/svRlnqa4MUAN+o0nvxt3
qwW/b6+lwsldfJC0QS1BMYVW3+o08e3ybPCV9MLK9P7xRWf70bYWv+q0sgKlCLjtlmfmv+jtMycv
afKp0r/eHouh2v3nsyttFq8xeu4GOazl6CNfvnTpkc5fde0X9Y99wkItOVakDxNmRqR4qtgB5Zmw
sZ9vf8baV4gpPxtzayB8wdVenbT+daDgowyXNeoMhVvBqomUELgogbIQ035mYvZcuiw9Vq10ho2z
aFtHr/ZlYD4Bvbd/z2j+mpKiuiEokd+vYUqvjnXRR3N+YGs0QYoIGckGwCRRv0LBWU5uAkJG88aB
t6YgKIfgeTD68XwPbrf07fZgVLsdcTh+0EbDHVrJLuetnMCDx3xcfWBFpqGxRpCmWpbzn5fCnsxm
rDMtjKMt9nkV6/5DD5q6Nby6an8BLoTrG+StyG9KwQ82RcAsZpYnmsV6dRi7fTus3J9rJqT9VQX9
QgmBCZLbcZU+EBHL12sZQeVqoEEBCHJ0ROly95veurM9Gh4eDGHu3afVO64OganCzYvHEFI/l4ut
+cWANtQZwTYdwukRdDbh7d2knCW8GYB9xCvyqgHSHvrCafURz4a0jktQ4FX83nZXvIkqXEOMiLZE
PLtRCZQ7xnTD5HOTYpYo9e8HIz8QHdhrZ4lo56HyX0Vmq+3sPjXCom1eO7eJzCBZoShVbWzBvy0y
xEhC25JjbSGZTcexrk5ZM+jbsUucTZBb9b6sy3nHXN683p5ZpT0haideY6hni5k/82/cDhq7o1V9
yjGjMzIzO559QaHqtpVrXdk/svZ/zYjPODMj2jSsYAK1QjF692Pthn5aP1Zltmls75iBzkXPyrhB
eijzljuLmgfeBBtu828OK96YWT0OOQUlo/vgtv6HlW8TrkiKYNG5g25tNKJBB13O9ooUmanPSXVC
1veH2zKGyBWdr0NO8ru0BOcHL21o5+gzhDCN4t7t2x1NZ76y+5QLcfYV0l1m6Mli0gJfUc1p6H1a
oDqzAFba2x/fNVxB7o5SB1ZdOqwZrmdqtU51subiQQNfol4ZOyvDpV00dFeN2aM72S+dNz+VdfPR
ndcCFfVA/7MvI+6qbAZ3Swr7wfRqTS8pJJu7yHxHBk0U1nDLeeIsya47J3XbMrtsMMo2sthjg35m
Pd/enkuVWzo3Ijnv3k7bSq/y5sSd7w3ba/zHYq64VtWFDcoFUDrh7X1dZ237OfDS1K1PJsrtens/
a0Gku9Neq+7azl0ZjwqqCCjpX2vStQomtcluG68+edlXlHbQLpVFSJKH3EK3eZFFadeFtL6z7Qc0
1674CDFZ8jE8ty15PtraVK9N2C4GJ6ztVx5kUemAlx2Hry8+oja3cqmosuMXo5WOnIccgJ51fn1K
jHI79SDt1F+NqQGV/rMvWsTbjWEv4ThkK9Os2jYOlGMFtZCO9mQprOAdSb1qYcjZoKnDt+7m6psx
rEF1VRsHCX/sGWRuBGPHpccdqdfTOYXHbZfudXGCY90Yd0x3Uc2avEOerGEplHvn3KB0k/SVoZHR
Eg/wbgua+3IBLWvc+7u8BBlqyM3nyt2zNTyoGIW8acRVLcqd6IeXC9CWuwwjeAQAttaickfMze0D
rvx5YA3E9WSYV604QWWnvemirQhaVGFNH9r+HTG/QGb+SU0h2S+tUuWygC05MI3ceeHkoPUvSbES
UajG8McLgtDRQIJE+OOzq5cRNhVQcwHEtDnW/LO3pnmkOrcIVMRdguZXV0aCJFNukoxjCA3IxIjv
xHTQnpGgQbfDcrI6vqmX+uX2svxp4ZCX/dym5KcK0Gyjaw2w2SZl26qBVI3r7VKix0NfbkpQ8KbI
cg91FaPDaUtaKNe7eYyUMBLBeOv40LWpFkgGelufQVKeZfegIDk0Do0xmihj2c/CLje5ORwZaNK0
uo39gR1IHxytxDu0trvR6yW+PSaVU8AeRukKeQv0xUjLBJT2Ar5d0VLIDwP0TMmufkebNZQxcSmK
Ghkcg3TzI4ItHD+n6O4dYmR4NHfltChdwJkBuXRqovMq5YDonlzHDx3rMIOA1oGQsas9V96m75+Z
9qMDuZkOLbTbs6fchH+HJmf/LHNu0UQABPKgbdjShp33AbLitD8lhEX/LgCKaPZ8nNL2q5PRNVMT
KPSa8VcGaQpelmtPHmWK5dyIdB+6E4CJQY1iZuKW+6Z3Q945Yel2YZ7bBxecem2zfAH84aNtttui
9p8rB51GjhVlE7gDR/fT7RlWupGzGRZ/P3MjvES9yBe1VS8HayVDXWlZuY+VJ+DMgvj7mQUyJRzd
GDjURj+Gc7Jf2Iu1Bu5e2yfSKXOZlpvegJUrCI8S+8MMorq0Oswl35bkhxGsxDRrkybd9H3JHOol
OBDacLTqFO/GlUScqhSIrYhXN/hg/lS9LyctLUDruwRYltREp2j3JSk+IJmgJ4+T8dzwR9950ZY+
bMuPnH6uqzasyAYKaRFEKcKK70j1xSDf2bRt2pXSsiFm8spFn32Y5Gzy2avTdsaHle4jJ0XsAzKf
dpAPOpj9HFMLoHZyGszvC/2pN994u82S30V/aPjb7X37/zlH/zNDIHS8nCF0/jdGXsHrVYsRtZr7
OAHeF+ZGs3UQlyxMD3tw9aR2F2sT2y2sj2x8Lnin90ai34HX6eftD1JODOTvHIDzUN2XXyZ87peC
zmgk7uchtNgBrQb7UUvi/p/VkIWXOjMkzsLZeVrGwV6MCQ05tjnfNahL9013HGa24vVVRwpYSXSQ
g4QMHAjSsZ0KLcmyCvf//EcN+bl3x4g6aegWBSgt012VrDVIK/fWuUnpFC9zlnZLB29fQZMiH7aB
/3VCHpoFz2WuR5OOPo0yi6f+y5Rv0S0Umdq0ccfHniDcDqwVt6V8RkAPUIj7AGd1haIwoGlfUdGT
1CyfZ7qbAmiJjvuBQkwoDzn9ZrMvU7mCHlM5lnOb0gy4ZlZB1w6OxQnyPQ2zJdvf3qXKVT0blOS5
GtInxlJiUM5IN2j3ihr6FrhauPQsNuzX4Z9F7rBZEUKCXB5yZuj6k9wF64di8mbsoo7mO95O8Zg4
KNCMD65oGynNleGp5+8/c3KkYpm8GGwTOwhcYxTYcr67PX2quwwyLT7ON9BC4Ae5PHtNCcZ/T4fT
MYHvdfjOQRdw3mxvG1GfgzMrUoiAvWwPA3ANJ8pR/ZhfbPfY1OUODDRT99rwF7t4Ssz7wjJCj36g
4LBN+peJbev6cPtDlJvl7DvEbJ95GnBhmFrC8B18ua8/BUXE+1C3Np1/73prY16bWcnd9INujkUB
W1n2TaueufMT/jPPv5QzDYPiU+uc2Lxzi69+u+MeDUXjrb3GjKgMdKFfiBVGsht8rtLELwzSwQTk
SCeredbZR33uo4Lti8IJQSUcBUkeQikkdN3nYu1cqoAteNSLRicASqCeK5n2F7rkILJDA1I1thtm
G/4L4/PXwqF1iNb6X67bVhs9M5Kt40J/yKyK3/lsdq9D3nwfi34tiaJceuxyVBXQqgusw+XSe+ME
WkXRtNbZ3aZN9VOW+7GGV1jelduqK+OBr73+FCTa8BVnNqXDBS/cBdRDgx7gm48AOm14aW6qptv4
+rzVGI/tunjq6/7bVCR7neQxXGVMWX7PLTN+x84/+xRpNVyfm80oXgL27IUg145y91B6XQi54c3o
73X6+bY95e4/syedNEPjjcZNuEm9h99Hf7nrZ79nr/p228zaqkqHzOfZqBeDiFu7fWMFcTV8ogwe
LGmjVEehDXvttkHh3uVo8XxJpfvMaVoGZn/44zxtXpO2+VlP0yFLCITsQPprQ4NqaPgGhZOVe0Bp
F0lw3UK3L8IXafv6mjVWEDRB/igbHoyqv290+gaBg01dlUddaw55ucQef0e/IjQHIUCG3BJkQGRU
FfGAuzQa9BebQbnPF3JogdljwMpQx1mZWeWOOTMllvrMN5PMIImd4bBY1bzhhvZiLEPMi3oFbCQW
6GoB0c3iOTo6Pa/qSPXEcrvVYaZsWNjnRxNQinrTraF8lPf2mRlpnzTzYFItgBkzYd9Kzf5dEG9l
JOot8XckUuRDrDSpxwUeDVSLD5mV3ZsU+lfa7HAA7NAgWHWfl3LekDlbo8lSDQ5jQ3OTCRYroO4u
lyoFuycfe8gEOV0ZQbQjTNqVsERlAULPSP0AHHvdCzDSoTC4DcCv1xzYIy3+lz8veaeg0wokJ/Dz
Wv11zr8la6Ae5ecLsk3gMPDYkIujbNTw+Qsg5WgEf8zT7hlHaCW+UB0X1Pr/MyENAX1tlTUYAHjb
fpw7Uc2jbG2WVBvs3MTVMhOWD86AqI0lxwCsXh7lYYJ6Wz0PkWGXv3CNPmlpF912saoTGqAghiIs
qBavxPZICqnTJluQT8qRlVvYxrKGT3aVPgLcvDKJ16aQKwcmDt0TgJThn8uN3ECrA8TRdXHCFgTu
Mf/aIhLpE++ZEN+Nbw9LEYuJxDzCbAuS8uiYlqZTy+slKISWEvi2o2X5CfhDuMxFqJFdP37WDYpj
hFyPm28Kbe0lqhwoesZcBIKQyLyKfga2mLZQY8zcEf2jwDFH+kitHSK0zghd8NmsWbzenxgtivV4
2QMQCAn6y6mdRuClqYlHfTtqH0EKHSJTjUTPSs1AOS7Bke5DKBMYcymsScYlaSEZAbKzOSDR4HSb
yrDvqiG4N+c1YrXr44ARndmSTpzrakvgQCYZkigFuPG1Y1mbMZ+DLe0SiITXG521z13NV9o8lUPE
3St2DDSL5G2zlC51wfSABsnBjrtmQr9qOoZBzu7KFvp9tzepatWgl+YKhjpk3+Wcz5JM1CENeHNM
+jOYgeLESfe0lVjm2juCMgnphz8kiEJJ93JrmF1itFmPxJIzLxOSWi0Kb+0aH5TKCBTHAekC+B97
UNp/njnMI+SRURHzX9FpETr1GueAaq7OLUgByzg6ZeIJrpIFtDgNQfUe0V+eWJt/XxJIlAG864J/
+EqCLTUTtEMMqBwuyV2rHRo3nMYVj6t0Tec2xB48i71AzpXqHUNUO5MinAJITHyquzl2i10yjOFo
PifscZ760LA/3B6cmKPLaAwRxNngpFUCraNRLRaeJYXVbWhth5n+lqHhlC4lypgcBARr+0K9an+n
U1o1DQq+HXdgkebOh6Hudi2v4gIUaSsnSZHzuByacCdnc5pBL3aoZxiq612bftCLJgrI3jB/Z9n3
rirjtjqO9id0KIa2dVeDktseeGQNBy97vT3HKgdyNscyjoVAEg4yaChXeHqXhfrovJjNcFd21XZo
11SFV9YzkC7UvE39ALV1ZPmDR2O+R3o/0MswQc7TXd68tfbXtX0bmJdznPc8tYmD598SPJX5L93s
0FCEDUt/DFAQSxpwgDQC2//DGJ9vT+qqacmJ5ZA3Mc1RzGob6+QzsNI5/TUGJ+7jRk/erOUByhuh
O1b/O3cgwyUMtAqVmYYhB2xT82dqHKZhZWzi0N04lHK3XZv/z6FEVPSptM1D2mX7IjPCaajiwdNW
ToraU/93IgPJ+SzBZCW2j5nkxm/wdocz/3J7rVQX9/kBkJyMn2lOEXTwoJrlhpkGZiQGolqeM9BQ
ZMde8x8Hm53G4R04TeEC8IBGCg7jkwF7U0cKra4QnVh+tiuNLFyMetdzHo0NiRa6Lc27Ks1jVm8L
6+iPK5Ut5TKCIcAEAwWy/TKyeTGM3plqOKBAf5yS2E3KiMyvrvZhBjD09gyrTYnyniN6KGWoXpMW
lHOKl8II4jgzYiQm6S5zY2ethqH0L2Cw/H+GZF9me7k+FQIZkIDQxfhECQ8FALFO7037t0debg9L
UTHBAp6Zk9xZ69RF6TRC7zJ4rRrg2moS2sAa0jvd+tl7D3WxH9uVZ73SXZ/ZlHxaStDvT5A1Awmt
t2v9e7N1wp49OMFKXKk8dmd2JAc2W5meQU8YVWwHGcBP7fTz9uStLZWwf3b/2QXexq2JcXRTtxmo
GVqtt/F4EM+glelMEmcdatq3bSov97Mxib+f2UznwG8aD9gUx91n4xYYmtqKb5tY3ROSu2pae9Dz
GvPmLMtT4+dx2jjPvZXfgUQwrvGWpLq+Qwl8b0zzim2lIwN1EiroAngjv6katMnq4F6EI2v6yGvu
U+CCIBSTvSYF3/rJd/LvElHY/yjfgQsZJWA0zl3OJ/DPZgb0Ug7eDGNL6uDbWBcx8nS/bs+p2ApX
Fw5qBaINFgpLchEKpHw29xt4qqqg0Rh8o95K88KaAWkc1CB8cVNcmkyrP08jlM/d9PvtMSi3+9kY
xCecbT1fK8a+bmDCcebQyl/8xd+lvA0JezaKT/a0Fl8q3cSZPWmrF6W3pD3BnLUmsksfslELx2C7
LrCunDqk4kDl7KIWJGcOsoSznE5ggSiGCPJKib+7PW/KI3v2+5K703RWzNCrBCDKj9LxBapUaxG/
agTIuogAQ/AhyLi/PgNDZjB7GEHubggKLHof//sYzi1IYxhmbcjK2cetBNaKAAOxLbpDWfO2FdUl
i7ZVHb0xfiAQ45c7bBmoV7BGwyULrg+zGzbz+KalfbjYVlT2h9vG1JP215j4mLPtTPBqL8wextCG
v+3yJ81fkxxUWkAaAK24yNxcEXOxlgZd5bsI+4ogrAeg/LrwHWM4syAtC80rVreTk58+BMvHwvt0
+9dVBxAYAJC7ongegOTgcoYSD5yoKTCxpz4k2n4eIxRUp7UeBJVXAU2kiYwM6i9XzbuLzV1Iy4O3
Kq9/0RrOMc8j0C2GJU58k4ZWsQLXUO4xHyUmZBrQTiaf9qBNx9wbYW/Gxkrar9Swo8L/Qgx7N7tv
tydQuQGQHhcyh6IaIwVXBIBoZ2qQBmqNLwx4n5+3f165PmizRvodGi4QjrhcnzaxtKoq8fPu6Gw0
NsWL7YHcPI/accWSapHAmoAY3xQ0vHKY36JqbQ46IgKTO1E/FlGhPTTkSLtRFCEfs6x8x8aGdhPa
uXUbOhUyrcYw+7wF4SVyW03Mw0qPbs+cqRwQ0nN/hB2EzM7l1AWkSpKaFOWpmAcd7QUVqtbpgjyx
5aC2OY1LTHMwzaH0+tkAqP0rb8BLkDlJu6kWiGvXKV8iyN0bu7Evxo0G8rUQfbgU3CPz+JS7dAyX
FD2wSWD8tMlM0ChHaQxyZHQRacGEUrGlx5U2+G+cJsvKDpfuGxspeGTB8T+k4D0AmCUv2o4WS7R6
GB+HNo8a/bGzv9pLuzKDUqD2xwhytch+Cw1S4IUuJ9AHyGGoCjI/Fp1GcbNBMHvu9K4C2sIc7zJG
tM+lbacvllu3RxuULGuBsOpsofrrCiULAdOWogNasMFxQUJ80jJIpejQX8MpWCsDSlNpgU1NPzci
TSWZKq1dKmwT+L+2LEIfCePResdFdG5Euohmr8vBhwEjWtj422mtc1Y5UXhPAhCIN+VVYcRqArD5
Z10J2hC3v9NbBwImi1asxJ8qX2T7oNIS8mQestGX+8GeOzsFfBJ9p3pxp1daWPNmg0apcKH2im9Q
LgoIu9CEhdoseKQuTXl+n45O5hQn3abzfnIrAibexAt1j+b7237iT65JjtsBb8RZAv+0C+bkS1tW
5bllpdnoAWVoQ3IWnPN68qwnx26gKZH5ox/6VjMBZZgMm35JkECeev8LpvpNn1kT6dwmcQ/2pYOn
cRt7hy+h7lALWeCge8Sd28WWroHyh3XjlyqHeGzedfMderm7EIXvcms3eOIFPsl2yazzBCRXnf3U
VuxN53N2DCZex0jx2Bu/ytG5aQ/+g4+SVLRkvneqEd9E7ky+gDljeun0Ztk51vAFqahvsz6XL0aK
rs8CsKrj7LvlhqERCURQeObN5Xd9btMdWwpBzwNEWzMvSPWZ0yvPugK6xoN5P3lOEjI9d0IoFz2C
ENzdj8RzQjYSeIGqzkPGqzf9/5D2Zb1t61zXv0iARkq6lWQ7dmI5Q5O0vRHSNtU8UBQpkb/+W+rz
ASdWDAvti3PuCniHFIfNvdfgy+8ZJF9CoEnUNitf6umLpx5aoCWhu7KD+Jrclj2HCUyjgiwpxmgE
WguGp0xAwEmGbeqESQu3MNfwdp1f1xFlYH1arQWOto3yZ2tVbcjMwTt4gL2FFB25bdG19F+OAqAB
ACIEC/2z+g5vK8VLgcevguKH2dehsl9bsXJ0X0pOPgaZr62POSmvTFalWQEIuR7CNfnFrPyNqmEx
M6ZbfPGVnXQBkD27v8HL1gTeE7yqRbxqwFiHaijuC3MQQZMn472fae2+JX5y22J5h0Ymp42rmf6t
wfXsiVF01cJOn8YjmLlka9GiOkwoFuyGtLJW6kSXNjqa1gRvMtT4Pm10YoGFI31a3E++Ciu9jXId
1KLyeWWPY06XW9xHBRG0NRgsftJhqJqkK+weT5vcJtVMLRu/IEn8WXmqDfrBJqe05mJn4K65I6Rx
Vu7RxRjnexQKochDAXyCsMwSbIvNx7xkTIeYk+aGu/Kp991whADTyqe+dAsA1TWPE8VaPAfPV1ZX
eaU9DKS6N+Qr+HnJyiReyqc+/PwSxFsZaMCoDD8v8wOdDgAMu85WdBsr/9nk/7AsPMD1HRBx8dWW
zxI2tToElcDLr0hyn7rpkUBkm1draK1LNxp64cCFAQKNXb+4lnnRpgb3B5CzZwR9A1axHWWts9X4
yiXzp1G7XIEfIy12IYHTMzqgHJFIeir4qAdcM/cJnFgdmYfARkclqwKfjTeWqzajP8SZab2SbAot
2d0MVR1poxmN49qdvlibf7If6C/MZELkksjGz9dMZuosGZOxuu/dn7b93efvzppz06UD72OIRYLV
WIakXSEraPi/Dewp9U9mt03KxxT6fde3+dpgFpNcQUY0MykG49gy8Ov9MM085pXdfHnNYMLmHAhE
oEW6wFQOHdeGQTcGBfRkEqGLWk/u7tGhXIm0yL///7f5L9Ii/9aI3udJi0iglughpEv6sMiVdTCT
It8mFu6nvIXnbdrhdtQl+q7XZ/PCdwPoGek3FGVQOl0OFOpUHUTBa6hhOUD1mILcqaTYJ41zQwvy
2tja5nq8CxpSkPhCXRhyVVCowEl5vhYTC3KzvkgnYM1gJFdOtyR71VxjW7AYsBgtqTcs+0r9PnDp
79Eew1w/dP1Pz3rC2yHANIL4nJ8Mb03c8PO5h5wQ1jR4FM/v4mUHCgZ7WpamiYwb41WU3YbQrzK3
ACF7V8w+dP7j9Wn4PO2Y7vll5+JGnNWez2dhoqTUNFuXcZc/jvUPWn+roMBdG2WkG2/XQ31eYGeh
nMULGdLZfUukknFZJ8DibP1iUwJr7LnPPL2nMoJ63/WAn28o3PVgjqPWBPUPNF7Px2ZUmpnBa0LF
tbUtRJSt3BoXfx6JLrRi0cH7VGfqKmlJ6VQq7tMqao3fVvJ0/e+/0C/HALxZ0QnNSBQuFh+ngvkb
qrOajPl0sge475h7Tb72XlwOW2bf1/Z7NT5IZ1g52C4O7L+wf7o5H3LGTgEf0JWFioF4I/5j9g/I
OkhjA5wFrCJgfbDxO/8wIneqrCuA4y+HPrTpbZ7PpMWd1r+sTOCfm/v8IjyPtDijCZEcb54CVJkG
dGULSICtM+o/rLT3nmt4gULJoCVfe88t9nXV2fvSJl3EITf4vUlU/8N1KejGDv48fXLZdgDtDQwU
S25rnb3gzejEQG1BCyEvyQYAd/c5TdJfJXcdHubKSX4qX5eQZJ7Y1qso/2rl7peCt2bYMdLsUscW
X2pjKqZNWvj5qW9N83c+poLdEDwHbkFDoc+a6GnYcQIHwDHx7vK6mx5pXfeoC2nDQ+ZpL5lb+g9w
1ag3ftXqu0pOKBOlTZnFY0r6HXq/ThnAXcHauDW0j0KRe2IvWAlZapJpeGxy4BgrM00DAVDuzhIl
WA5cg7FEalvbjiX8ts6mbl8YTh+kVKiDTcZ0b7e4Bwo1ZDsNCwby8yDOM4ghbEVFzSgdzOTeQFaP
BgsYSaYtkfUOjIWmlad+wB3d+zo2tXbKil7SwBkd8WP0xuqgq63X89+J37/ZwGCPuXajCityofny
mBWkv2W6eMi0wd41E+X7grTTJmsBggJNRcdLjspQdPYQuhBXOiWi62OOtuA3x8y1Xy0ILdt8KsST
7WvarfKpCqU1uN8pmRs1+VCfnF72u5LIAl/YUDI0pJN977nhPbS4HyF+lf9S0N3cMoUKokfsfFt3
lG1MP3O3Knfa0HeT8YD+Dzz6rDq5GTO/wyMW7gYAvgCB2JpTaBhlsQd1h+BXRhH2k/mDt14D+QGp
IuV4WYTEbAi1BriR8FnPjbDUpvJRH9z6WbW991iabXHMoGYVtOg93TZuapxEUkGNI+lrIEJgx9QZ
afdKa8530qvcsIIi/c6tEudoWCl4LCBEQJYeVQZpMrhXwkQbPHp3CAyncg+V01hvurS038aAPMov
IIdAQHfd93XJN6LVm13OdUz2WMNAwxuLDYp18FSQ7bB1NUNEpsP4niStcdAs3u/cFPK1eYLXuCYN
GlKWiNAsCnNHbIqkovaclXP/c850vukXx6adaJ3b92VxAsFra/pfab7zoSaf+D+vHy/uhRsN5X7o
boAfas+i7+fnGMps6VQ2U36arIy8UcctahgoOeyQWIRjD6Bgxe3E27j6oG5wkZBAjaYfdYT2B9co
/WCqSw3W399RbQwd+JEcp76oQ5N/62wd5rbusOE5qPijGtR9VuvjD49hxZgk37JhNENYppgh1Uf7
1OCltIOv8LQpRlB0C16ziPZVexySwXpEx4juNFMlW5HAKmQy1Xifc02LOla9Sp/1N7mDyohmF24k
uICiKwSjd0Xd8R98qJptTfyfsoHfX0pRdXVV7oetn1hHSVGe6n1vazqcPepSjRvP9yhQnSURT9Qq
qxsLL9VNXw6/a2bBp6SHhIEldb4TpO6RBWh9FtYVFsQEARggHnS8RBJLBC7Lh99DbtiBXohxlzB4
BGUlHFZpxfJTbfAubFhGH8ZGrlXyF6vnf+9n+HMjC8W9C8TA+UfVMH7Xl3yIqZ91AW/bW+SC28aE
/YneuysKUIsV9CfYbOOCuuMsjbzMev2i9GuFXn7s1k40OdoRstX3cKqsw8TzSpDOzC3MeH6ZrbaS
bl+447FnddTOQRpA+2VxBRt5W2mOMLITTrkWAm3g1jXQJlvZIJiq5e0LGi7OBhPGhJ/aSWaSAjUv
VXYyx8gSUNncqCJCq7/g0fVAF0fzIdD87x8yliQvNIXTE4HEKbHzoKlXctdLqRhqdABaoMEDev9S
W7PJDAnHUi07UUvFmcyeKz4KKH6Pv1U+PiSZg9qteQS5445l43tHp+eVEc7Z8WIuUWTBTNrzkYPe
5vkQYcdU2BBiTGJXtTIPMlL7OwYZgmfHrK2AwgMkIgOrbkThyIhxl971dcU2YzfCFHSixTcQ+Y0j
TKiTTQU7x1CRLn1uDbeOfIEV0MNydpskun/TJ57a4oL4DR4NPVK/Yvt0SLsemB2j2pYOFY9NpchD
BoZLaLBK3o0ZKKgmKHgRyd0pQnEbpVrll9M3ia/ykEjhPkCSNP2d9F77JdWRSV2fnCW+6H/bCO8X
Gz4YeDoua1GlkTiDNH0W2/6Trt0gYwvyvokSrYSHZJRpr/2Y4shZqa0unmr/i2pDExOAHzB2P7UU
S1q5qacz2Lt0EZIOgccxBAkaDeWdyvF3rVtnuylZwyZfeLKRubQKHP2sLrUk4LDaYwJYqvxUWe6x
TTIYmSTmi3TpwW+qXZolDyuzO7+EF0uPQAhuNrMBNQX1xfOlV060bhrdxVnRue0dyYfpjqLCtRkd
bm5U4xQHzIIucFaa/skaiH/LVaYd0GBO1qy15lV+7U8xF38KB7fJECQ7zZIQbc0OvtU9Kmv6694T
zDNdNIQA5nDxsluejtwpXFE62ck1jBA3VcDIM5VowY4rz+9LB9fHQIv3CS2pJmHgmp24/1pA2qgC
6PT617sUwZkNzGG4B0eiZRtNUr8jrcdRqjCmQHN0GAStnPKLbYDCkQ+KFDaeDQFwHE6LyfKV37JC
x3pUGjJIT0Hfrwl6TQvQBYsggB+aax4ZlyJCTROgWXBuwOxdnIW1RFU6Zx0+T+W5t3j4u3fK0dXG
aKgfZx3BzalXLHtSg7lmIHTpIoBeo45SCXTd5krV+QqspCh1L1FWbBpU7orRMp9rKH89uqaq9z4F
1oug3wKrLNJt0wJXakZzf2sqI/391x8WzVdgilBQ/qMfef6HGJ60xpRLK+6q6pDX7WGtinxh5cw2
TzMlDRLJKNeeBzBpU5apTN24uTOcU7NGk177+eVHHLUpZxYkewZxqKobdD+vz8+Fo+Lsz5/zvA85
QSvsygDez41R/23EL0i+szX3bfPCpQykAlY9NhhOvCXqHyA825B1TuLOrcoEwgCaCz2mHFZw0AoY
Xbpx4U3wMNcf5Y7mgHijM9sdtAQYR9anjzD1DEB7tLalcNuHQjP0jUAj7K2kjfxGcyRWAdJOFOwN
Zw0KuZj9/91d2D0+oPY6GKOL2S/9Qo0axd0lZB9kJXkCKOPH9Q+wCDGfC2eTs/gAkBgtqhJUvNh1
H8t93/8dFhsj0AHswymgo36Jnt5iBF4DeEBicyPmJZzCCnaHB/zr9REsltAcwgGTGrAh1N6sTyAl
abWG9GXtxl5m8sAftOxFz5IRDzDBV0ItJmsOBUAnEonZX202qD5frVAS0EakVQIlhtSvgyqz+Y9c
Q2Hlr0eE0wsEZQfC93iwLs5qYaLhjbehAJIHmKM2D7l4zYy/f0L9eVLMOdEsrr5cXDlF0cFp5Bgn
k7WpIGLHsw3R7wa+Rr2cl9CHdODPrKFjZ+MBPtOEl/BOox+SUVfDGBsGb/Yd7JQ3WQ9FPeZl3wxs
vejvZ+9juMXs0dYFJZggHKVFgIpANKl0Yzu/rkf5/CbEnOFxhsIoOpKfWJgmb1xu6t4Yi3E2Iic7
T8a2PQZF8caA+fTtHki5cns96IWljtQOL9DZGx2WCItExIW6ytT0E4JOfTCZ96SnQW6tJMyXFrkL
9CqExNCAR2/6fJFjmw0WA5QttnM3UC8J+0t66Z/18DHAYhcRSbmNNT7G+gts6wN7axtrJojzN14u
uY8h5jF+uFZguSOrSiFEeqNDC0z7FaoEhbiVs/PSwgZIETLC6CbBgmxRwmr0wUtajihKBJq/m2AN
syX/NFtz7QpYYsBJrcU3T12XszErRZwxf4teRiDxlrDJ+/WVdeFxBjwIHOi8ucwAjdrFriGD19PS
AMe7YdiY2xxkQ4HCaAZIz23pQFLtRa4Jjl1aaB9DLkaWa8D9WmkrYnm02s3Y3Fwf0trPL77OiIc4
NT1MHEsfBnWCbfrf/z7Q6rP2Mc5ooAXO11jntaYBIiyPO28IsrkhsSatfGm7z5ZZNvC3+DLLRnwP
baMUKG8eZ8WzmZKoEt/r6us/jGJuv81QRKzjxWZUpSttxyl5zAKk6aHdrdWwLg6CoEGGDhyaZMtr
ZhgTBk1xXcS1iZL7vvS3Q7P7hzF8CLHIYXhPXKPghogHdhDyZvi7HBXn1dzVQ8UC/83o8cUUdUIv
vaInPPaH9tAN7EjYIzB1fzsGA4basJdBMo9O6PLOn0B/MJphmuJuOKCVj+rO9d//fCLi9//okCMD
tiEdcL5ajVGWnAO9GNtQ4hLkN0ePJFOHxBabyq5Wmq4Xg7m4Hn2Qq1COmP/9w/Hrwd4219N6in2j
2dfy6APMKPU80Acn0Nk/zNzsm4H7EIkyyMnnwTrAXH0c9TJO3zrrxvNWJu7CyQiUMeDOs2UPtom3
+H1TWU1V9toUox92b5kc4kpeF0Ig5BEcbQjK9v6zXZZPmkgPgzU+X/9sn3cPCrLG7FKLBhj644tD
bBJ9anOL85gb5kvV6V9AlXm3WLIyyM9n5VmYJY7LJr0C02fk8Vi7v3UJfSVUiq6PZN6E51cyQsD4
CPVs8MdRkDv/TKVBxQALGR6n6vtgeVvUPKAxwiLIqUT/EAnlDuTqqKl8Ml5Pmcc0w+t4XFry1qUi
DYVDw6xHKlhNbIWLvERxzafDjFUk6PHrPu6C+Qt+WOuJn3TUcicWd+3YbhFpDPWa9g+jkbq3/mhO
G0700C5PQAMXQe816aEgTodua18+SVjybjIz94OuI2rTcmIHiRDD/vqMXNiPZ3/j/G0+/I22ao2q
EYLFfaVvygzKv9XYHBRUc2yjeZV1t7ke79K3BqcOBR4oAs1ioufxUP7zBJq0LE6p2QZmqt2YVGxA
TzwO1ar60HxyLRcWdI5Qb58NdCEBex6s506j07ZjsWG+q/E917661rOQ9wakdhvUkw96qe2dHtVz
+muyVt63l2b2Y/B5Y32Y2d7UND/jlMWsYWiameMbdcfnqdT9UDXkxhJrjNKlRdKf9ebC9hC1XlSW
YBx8HnEqZ5c5i7G40hs2tx+NG2rlsEA2USOoJ17cdpVVnLgJnYi8d9LQ7wGdcnqDh7h7nJUvfel8
QmkFubZuz6XFxa4eaFVXIlND3I/gSLBOO5Wiep+yNdzbpRX1Mc4iV4QXM0pfOhqPDT0avIi0SguL
KguHplk5PS4dhRgOjnvIdAEavdjPXlp1XpL0QOZmWvoDsjEsKMsi+3V9h1ycN3QGgLEkeOovAWRE
MDURaQzx4NN72cgbt5s2OctWVKSWSO8/q8VDN2C+9IGhW/J1WD9YWWVa6LkooTb+2KhNYgCLlAya
FTTI+qMUYIgwtbrqi2iqeiNtV0XAsxjgEnROQE0DGkYNkpKa638Jm5z/OEgYAYCBmgAM6pZXAsDD
0yDzksUNBEXQIwms9KCZB+G8Xp/sC58USCa8bCAPbemoQ51vGeagBZ4LxBH661S/G32zcrddyhHO
IixyBAmKdDFWNUCJ07YDC8yFkbfIa4B3n3oDjJHxBW/3gJgqvD6yC8fPWdzF2VfX6NDXBHFZ90Lt
NPQY1DBuWPlYJC9/HwkCGLPcLfK6z0d60jQ+mw86p3yDy0c2xaJ5Z3jDq8frgS59rA+BlhQ9biY2
dDI57ioTDtl3a4ZRaz+/WAu+zrLCTjCOCTAQ2xfAQqzVuy6uho9DWKwGND3q2tLmS6GLJe52t03A
Giy39fCizCbCSglLo9hKd2XqLhwqIBRgO/k4uT4rgJpOosHbO2NQ5K3lhrf2sJl1Ku5SCx4q17/S
pVCQfXFmSAQsh5btTRDnK781UJn2/fLOzeybLLnrnZXLdS3IYh6bejRh3z2yOBkU/GRemfuWgyB1
fSSXttDHkSy2EHEZSPoecqPM26czyoLc2OazY32x/ej/Fmlemh9yBQr90qGrMByVRbkb4qXNnDBl
x2JYOfUvrfGPQ5rn9UMgYSlganWFlncib/XUeXRL68f1sVy4jyGk99/3n//9Q4ipglOxpWHWCN5C
afMjt4zQBChvTafj4lBcF/UPlPgRcJFfmAN1M1phK5WFdA4pcfRo0lS7uT6aS2sA5TtQGIFEnttB
56OpSxBvSD7nq1XtP4oe3Zy+1FugsSwvGvKGHgah+tfrQS9N4cegi9WdjUU2JQ22kFHdAaGSWQBd
3GnN8/UoF4YGnpGLKjUwKTCYXKTifVZ6KZweeZzLVj2Yik43etV6ew/KUZHw5PBQ+HyN3XQpSXWR
1wABAfIp5nSxqYSOnSQNLA+lPRD21rvkts/HDfygQjDOdpSIyMmOSVYck2SKerXy3rlwcECYHe0G
6Erjslqumpb7AAYXQx8zqwnG1Ibh2ou5xt+9MLMIgv9xK9qgVy3GCHcGnda07uPM8A95Cohc19/x
CVZ91aETqynGvAYXzxxICvwBmYMHgH7j+Rq183Goy7To474uHpwq0QOz6GEVWr45bIa2l2UepMJ+
rkUf9CQLp5oW2+tr6cJmnGsQ4CCg92V/IuaJKkt6WfsUzeziu0+/5SNfo1vOefynUf4XYkk/wAMF
MlHMpXFp3KCueiwkgWXPk6mKoCPDo23/w0qBd8b8CaHSA3vb81m1KjBKU9umcd50b4RPz4KzJ21C
+nZ96i5sduw9/D7S8BmIsfh6fHLMXg2ExkZh45V2rPkXPjyQ/Nv1MJe+EKorSHOBekDFeHEsCx/s
IDftaZw8DM7RW3MZvjQKvPHm9A8Qkk9LXjZ8xJegmC1tM9JbId6YC1j4yml8YfcCyADwHJ5hYEgu
Kypgrne6BCwurivnwDQWKg5XoHJaCXNhqc3qJjNEC4AY+A2ff3pAqcuGVqmOZtr03mX2t2Twfw3c
u6trLQkk6jqBgX8Kr3+hz1HnNjWaRgDCuZ9hWrk7+HLqpB47UEiOFFdeRE0tIKkNp4gyDWUCKrQh
16pvnxfGHBYFeNRkDKCgZ4zEh/u6mtRItabS486I7Gdh7K6P6s9kne/b899f3KB4WOL+7vD7EAat
AggKw5MehrYRn6oYroCbsrZ3fBx+mnn7FS+at75X205DkcZQTahVLImU4Wwn6cWKa4GfmRAes++L
xLopvOmhEz72ismOlaIi0i3+DI3nL1Oahmba7VpPbAyTPpVNB+CUAC0unTYJ6nADcPwWJy89FOrx
1s7RSx9emp7clKMTEs0KjcG4LYXY4eZcqYAvQSd424JUMqt8ozSIk3LZV/Eb4hWkHDHhXVaeVOnx
w9gy89hMhrhJM9N4hAFoLgIQC9qTb+s/NW3on2Ra+iQgfJeQo/o+ZryrIi33yqOfkCYinfez73rU
TAcuV3bD5wXy58+cNe9ddGqWZSXN5q0LSCg5Sg9Mm69pdH2BQL3908lO0AICNBE1WXDp3fk6/bAC
XVrKTLbMOTYeqUOaexunkF8ZV6FljBuYueSBQdOIJuihNtYWLMOD01vQkKTNHoqWb6A6BGwaAE3u
kwfN9faTXdw0Tb/Hz0UtbEf0sg0hh4DUTQ5QaoQyUuOVPJITHuC9l570YSgPoBPCIaay303p3aat
iQ632d/zLr2rK/+Btn16O7X9kWctqsY53ZAWvJEi3xWW5L9TiwLRnhQs6mFNHXQuJIubZNxNnffa
FEMBONEUZ1MzBqXBNppR3Zpz8pFb1ArGDCa63FdsT3O4jtWjbQbCq8bNBHPxKC/LyHS1315XhBPo
OV7egLbTwghTo4ErIEIDTaM8KGU+bBPUi2mQZNW3ySN3ohlec8ePxsbb2x09OQY7OkURWVb2OAzZ
fkr0vT34twmk9POCHSBZ/AqO9T6zyQ34QxDr5ZFiKirHamsQ81hP7KZo6Rc36ffKSe9UVm1b1KbU
8K1tjWhkzka42hEeMziXR3/jjB0sQOVNK90vBkkeq0ygb+z3elQqcpf2OqqQdHyDnsVra40R6qUx
qc0NHX0QXKq4KcdsX2sCyHNv2pgZVoJnbrLc+QHzq4OeDjxs/CING+WnwSSrbNsaaQ5KQh4rq0DF
cSwe84lF1mD/0BrH3dpwIYqA1Ydgy9h8t1K3P9C82BEOezfUs0gH9o8lo5JX9s5J673t1iB3QGoz
BE0LYGQveSvyrD9UvW9ELtWBIHHHyAPeOwDtLAt52n2fBkiHkcRZwbNe2IIQQANQGTpoKNYtiYR1
0xojK4VztDX/u9G2r5lY2eR/2kXnxzT5GOJP5eLDJsRLphrYxJ2j7jM9TmwzhfjhaL5KrW1kCI4a
zibHigx9m6CALaOT6M29nhf6pq9/W7q3a6CTq0H3eHqnNBqwqI4tZ+iKWpTEtd6Dv0OixpJiA/dv
FUEzXr2UhcHuSnjLrNw5n5MRFDYdAFQsnLV4bCxKwnmS6YBGGNORkC5kU8zgM9V3T16arcza55Pr
PNDiCQW8tOMOlkLSpm5a7R2dsezvKx0fQwAmdX44cmcUGp7Q0zGHgULxpaNbOvx1MeU8xOKG7hpw
Drt5usp6o+A7qX3X19JDb4G0xKWH5YWSuY4H+0xaWcwU6CpdAkiwcyS92wAnrfqd6fGnBphOI7NC
H5Qky+dlpHQ1bn0jN7dmp4ao17WfJpObzuJRUmb1JoX/uBICejI+mS/HvdDKR400X/nURyCpjXs1
VRVO2DS7Kwb4XMtpoJuOgd1YKvo8wQV7T7Qi7BPtm067h1HTQQIfH2tlPWiygQacfZePY3mcTFHD
mU0+Er/ZCG7vTFwAvLO/JmX13a+z1yqtnQAcKyM0+h5Jgz+9NYX47hjDnal3R2kbUS66o1t1+3RU
YZn5VuBB20YO+Xc0b5DKOM5djubeVqZpCwaneTdAb7pk9hddOrjLaGgLK9T7fmtnAoUuYMcyYdxi
a97khXoyKssJxsK/Q2H26fqV/Pn9io8FIAC804AC/VR9zyoPNKZckKMziBSXGe2CjstHbuaPra4F
CSErb6DPqe8MPUePzkGbDqT5RcGjlGVbi1IZR181UFzJMi85yGYansbShzMp+MXYWZkcjg2T7fb6
YMn84+cnH85oAhY9CjwXMJWeifaFy5PxmEG07Y5aPX1266He84FaoUB1aQdOXfaMnqY2G3uQHxWA
VwcAfCBCmurWAfYH/WxF6r2Av+vc9flQwrq6q+zAcTOQfCaadwEYefmTbKppU6bOj7Y30ycu264M
zY6l91Ohi0e88J2NU6UQaUALRn8xO0v/yRIoINpiwDWMfQDdYgVEJvT/viW6M2z91vWfvcTEASS1
BmU2Ot65iiV3NuvELfWy/KhpOY1QYh5upAExYsGTAZoERn7L2QTdL7N075lI5JckIeOzaDqc2MiD
3w2TgS+NlRnm4MsmAc2IVkPMn6RhkYgemqKTtYNO9FrNdT4HFh8DBwTqQji7IfCz7BqWhT3ileyJ
o8WGr72ZbagjQo9aUYNTonboVo3JY76qcHxhAULsdX646pA1+fSw9JirebmZj8cWIB6e/27z52zY
VxnaiCBBtM7bypr7PEo8kbHeUFHEg3bZScR7xRMelxL3xobzk6j3EEO31871z1kDWsEzAwYEV5y8
S5AYdQXtUq+Rx4I+yOb09/BDQF4c2FXZsETH7lkULkaYiQ9Ux7VR+2MNF2NbCwyevuoExjd/P124
okBjQFMb8OrFBQVV1tqdUms6GtOTZ26x6Cb3dlyDo13IGgCn+y/K4hDCqjC6cd5LrpUHcEncVda3
YS77O8/Xh3MhazgLtJg4jUI4t9URSG9/4wEB2Uxdf/2/hZiXxodsbjK9ySlNhCj9MJ2OzA61cYX6
+vmSwOefn7Az6P0zA3Uo7cQY6nm6GI43eElmb3QIGZAG+d+ncyAnOYiDUrX5Sd6pMyauhtYQx9Jx
xa+81tWuhGXUKS8scwMZFuDtr8/ehZUws6HQgcbbCTfhPPQPs1e1bW/zjogjFDtB7y5vbAyrAXIh
mdZMyC/MIsBjwG2bKEk7hjf/KR9C6Y6yZY2b7igYMfeK52rXdB39VWf+9GQNehG60wi+6PUBXjgZ
wB2Zq3WAKOGQXQzQSqaSU60SR8fu6aaXur4VrtRWvtuFde4Aewkn1JnS+Unt2LF6Dq3OThyNsZf3
dJIl6jmpsZHcWoNm/MENLe4NdBxnI3EU7IAmW+SXpW6kIOmU4pgpUcSittvAgDTOiRPK7rNOWT9L
Oaij6zpp3CulvRVZmcNamIyAm9XNt0F5+SHBrb3pkkyFzASRr2Ze+ugLH8/x1khQSIKti9UoFZDa
MXmYDnW1qeCEEUxVBo2MaYAWOW3pdhKVF429Su9w4fOw8wc9wMU53mQT+zl0tgDaUcOe4S3dyKnd
TfqE16boIHVsNZB/xD0dSDJt+gxaf6NX5shCpjQA3i/sCifd2pOD3kXl+vvcGnDyqsyMTKo5e97A
7IYUdvUKTvG7MQ3Ouz8pErJuGDaDbfCDaYzJJs8GuisaWp70hkNXjqNX8g4UvHasvMGsAssooDNC
ejY+DEUyNit1zkvLAksC0s4EGNBP9aSuTk2lg11ytAc9OY5ty76XkHe5M4ZWrtTaLmQTKKujxAbg
uos67mKdqz7prEyU45FpvNkq4ninMhHJiWowiYRSk7VJhra6c80qecczNPuHkc5itNDeBTYC3abz
zV2yUgPyth+PniF/9hw8b1LAZSqt1gDnF06RswfvYpzcqDILWkPTMUsCcHa9NPLEgyxOYs3V+sLJ
SAA6NzCnPjpcy/QMai3U1ypLHEf1gLYdBDtvG/vV0H5dP58upWNIjiA17kF6AOXp84mThVZ5k5uI
I2ndMEntOqhl/dWdyp86RAtnTZoXBWWOlVPx0uA8tLA8AkcGQFIXs5hVI1hchVDHIQMqIz0p53tq
lKGq17SsPwUCaBePHBcLA/0FPLDOhwewuE/oSIuT7d/BWiUZvjaAgLjfrk/ipSgEHHPALeGEg8Px
PIqRgPlWEic/CQGP+xHqFwasDFwAt/KVdX4xko13IkYDMPLycxVlZ6NLkuSnwrEOWIs7W7QBr9pD
9f9IO68dubFl234RAXrzSqYpp2KlTEnqF0ItQ+89v/4O1j1n70wmkUTpNCB0NwQwcrlYsSJmzKmb
d7cHdXVzMXWmRoFkbhuk72GxRm2nTb0O3487po/GoZg2gpor38TnLThDCDVprrhKtI1yIXspuE23
ErJDacSfRzKSej1twDDeinoX19VsBwV4Sn6GDEJ9sTaDJZKSGNAYsJR0pxSQ+pJC/hTGH7z2Ix1j
UfOpgN2HsowdDR8hHdrY6Vf+4s08mP8ZCH0NjDWbPE4bsQndsjfm3PWnYhD+adGIiLziYaJR7fai
rc4qr7b/NbeIRiFIKZJAg/glljWIimJH0r4F726TWIxpMaWiOvSpNnahm/W1bSgPVr1xnlZGwa5T
DEjikVRn5S7Pkx+AW1B7RkFnr2OlkpOqr2l+f3uqVvY3RqAuBvxoXKNmhdgIoC8zafdPvnv66xZW
YGXhwWWpVHFoGgORvjg+7DuxJGyJ3EIkGSBQi3zMfLX7AcmAvosSI/powVO2uz2m1YlDJkCk42Nu
yF2sTJ+a/tRLuAf6rR3ZLJ3Rug+C5P1OyBCBi85Aey6mJe5M10qhGPyJ9VcCu1VP2fAa1TNn3MYK
Xd1NXH5YmYGp/IEG9nIbqGmApLxmxG7zhtQzB/HQFAgFQ+P0BQHp0u7poHTUqNCOt6dxSV0AOhXL
dHubMpn6+SdcWhbKEkwnTdmuUgZ7SVCP1LAPKA38M8j1fZcXvytN+xDr004tsye5/XPb/PUqkkpA
8gMQIbx/IPsurUMolpioQOWueKoHJ2ls/90gEmA5ZxaWlehMFlO10LFAUVf72JRl9mOI5W5ro6wO
5C3hh4snRbwYSBX5nhJIfu4OwyH7NbS/dfN0e6quDzHNWvPtxJMOPYQlpKNrraScqqxw1ciqnahX
q51Y9FutFCv7ATOzDjAUljJ5kWVaZJCjuJKqwhWT5NkTZYjBgn1uvSrRlyxSn8xJ2gWSDoMONcAm
3TjUV2MERgKahH943K0APnrdnMpImty67qz7OhLqA5Xt+r0B/MLK/CvOnsfCTLmcmrPomHcMR/AP
EFClo7kv0/s8OapTY3N53l68q2AGk2SZwLGQkaZNbbE9SiSm0M3NRNfoBu8p48HnpoMX7WTwmTtL
qaKNzbJqTya1RTwDE8IyjWZZWT1FlTe5Q5WGTl9oeyNLn6wi+tnCKXZ7bFdbfx7bma3FdFp5piie
FaBgXkyuqdTHrho+6pO0/xszXJFIZdAqvszXCYVPeR5H5CboxNhT1TjJYGZ2WfUbgcXK3EG2APEa
RCrgdZa9EiiMQX/mjYKryE9T8TWunpXmRx0FG9N2DVqkx1bkXoEQnqwQQOrLbaiUTVyCURFcMZc/
GspgTzEtE9NjpqGNmEK03EnZrqoG7SkQvPquo3S+NztEN2/P69XVM/8Mbh7AtUhOXjFHCcOYA8SA
dXNqJVv0936+70IP+qhPWdyhJ324bW5lt2COUEGaLx26MC5HHWu6AAcAow6Th8iESPpLu0VVu2Fi
2V1olaGgqV4rEI88C/E3WT/WWzi+eU9fhNpvk/afUSgLL5nQh02WqxfcJDn02SGON+KOrSHIl7Nk
hjlntmKWuji3QczCM5LYcv96ey3Wlp6gBnAl+QwyTYtRqGKeCqlgem6j/AzMxJGsl765l4RHa5x4
729R3a9NGnm7WUXcgnZq+RTOokBWfEv23H76HsKXXVZbfOFLrWi6IJClOzMxj/jMtY9CV7RyhImC
tOiTniqvMZ2HPYTPrpAU6V09DpYdN3lV2ZoyvciWHyPGO/5QBm0HQajjecrHPNTRgjPbYuPAr60p
uVhTlk1DJMZbnPdKiQrV9zzPTabHHHKqgVKwtZW0mT+y3Jj4+/mOAZd5JaaGGLU61qNouiOphvvP
3qOyRbFDDfO2DWuBHuiCPFRr0BmuPJiSOyakYLMOTuOiBzRTmyT70qH4WUSGdehMpf+W62W+rwfF
uO/ATkAba36nfx425Mj/VRMW7qQathkRJK6jlVa061Kte8gx8SBTCr8rRbm997NOIGPZkYtsZKM7
CmKdH6WUE+7DvdXaptjqtgrJ1j3EzNGOgmtojzM2OdYlCfGConRkNRRtTwv/MTpd2g9tl5EV1fRd
DeomQe0agkRT2KmhSgepU0p0iIkfe6rS5tjljl8NAWLqlpOKCZS/kS/Yo58bdlMhCQUbqfyshKpu
x7JU24WkFAjxDdVTH0npk9wb/Z1IS+ExsvT8KWys1AEyLnwQsvBbmRlgWnNzSL/V3UBOdwiTfEdC
e6Tve6yEYzkVzb5TIm3fxEHxEvmSckf/pfE19QPlSNlb2Y1t2Dz0lRc+ZLme0K8oNA8COpq2mIbj
Y22ItRsEBpCCrgDwCY3dEUqq1yBEScXrDW8/ykb2oE51dBdbWnVsU7HYWwFNEAHZnR2KrDqonTpx
6S3ynNDTEocomvlM9WaXCVzEXtwp+0pXskNPc+yhMQRE4kwYgofB75/yJlAfQgXUjN9K8d0ge8We
UgGFiQAFHvh/LGi2Bxk5WzVwxmIYdgNNtnYwGONTMVYtC9T2T54Zp/ag9vpRnMT2synMye7I8NzK
iLxDT17KrQ0jtLWwD+2EagcsOaAlVFEwD6rmPStek+xrLwatDk4PwRlR/HLbm149g4EazJUPiiAg
r4kfLn1PoltlHZqVDg2h5gSeuYu98SgY3lPnUcpM4s1WohWHgkHOOFyxXKRLzKckNf7QTI3uRogy
JcL0WRXED4Ol/bk9rlUzcwKLDC2Vl+WLQCzGiHeJp7uyWgq2IMnfWllpjrmsFXe3La06L+ICBZKo
GfO9uI8SyL27xtNNFwlVxwiAJ/dSugMV/Rq18tfbttbuPoiwefOSMbvu9AlNrSDS8z3XGjLTxpU+
qkn8QZAHwH9mTmdRvJMSa6N7f9VzUt4m1wgw/yq0LJIQcaek8Vz5HxO1q/3tIW19fRE0VIo15ULO
1/WcvhdAmVq7kclc2eLMF+SKNGQwguUWB0uYWJM2eK6UJg++EhyTMtpllvYC121uC6G+sSHWRsRb
lPQLlQ4aexbJCdPoo6mjnORaU/obSvp9FYV/MSSqwDTzz4UBWoQvT+1IuqrtlN5zkaVyGlV8MnI0
FaRfpdbsA2FLK3zlLKFDAz8rqBDegssaKQ1YXpTmkgULOW3P9LHHWnRIpi109ZaZRRgURX0HJ+Vk
uZPhhnJpC/09QdPGw2FtM5yPZRHJN6nSAzfBiJS6eX+fFrYyPBVgbusNoOraUT0z9AYDPAvqijaa
hs7EkNIee+PU5x/1FHatQEH170+tbaTRN+Zu6e4mvRGqsB6x1llfFCE6Nvr46HGZ3T6sq2YQHoWl
yAK1s0zn0ENFHJMMljtOTh69AD4ShPvbJtbc6cxMB4MglLRXNVH4VQrVnGb6Xd9zOtGzwWGZeeTQ
DHDb0LzSy6CTKg0MHAD7kKmZx3q2QB70z1lhoKokADfs/4TEWci4V97eCokF6cYA8Pd/szgP/cyi
7JVR6wVYtOryUOTw4xSnQfsHIS27z+8CuaCpZau+sboNz0Y5n4czm3pPLFuN2CzV1ImzlPDqVbdA
2RfpoU5Kpx/UjVfg6gKSDAPMRU4OqPylxZGqu+gHgYfU62FCfcfXgJl736Pw5+3ZXLUDqniuQ7BZ
ltDmsWv8mAIVqli1Dn0hNAzFP75VH7xm4ySv+fP59mA3UjsHe3M5IEnoYkCInuUWFf2E5j5stwRj
r/OXvADpswLux21EfWCxFynYJ0rVDboL/46bleoxNfXPZT+wTNrHOhr3QHsSe9YJgJM1OFqR8uv2
ZK4cbAoexIGmTjXuSqtJiHtfk8JUd6UR3te083NnnBCcNEth2t82teKBMUU3IThoINDLwksc12Kb
kxNzdeHrNNz5PS+JWL8L0Q7ZpH5YHRaOCvgk7ZioQl0uXS+WcZ2Psu7WUWMbnnJACf7Ql1vZqDUz
UNDNQE0khamXX5oBNlUXuRkAw25rtxblzlZomDx0arBFBwgjMt9auC02imLM1AUQny63ygwNR1e0
19wKXsXTKBgtrNSeZId+RQfPs9Z1DsI6ArWCoKz2pR5S20LS2Raq4ncqdvlX2miG0pabSrqDrQLC
fS2tQIFL6qmM/f6RoHI4CGUe7vQoRcI66YvJJjZsHA0xpR2/6vcYS+BIpKr75Hf5sKNnKbvvy7a4
D4NEt2ur0hFE8a2noPRICmpd7QBXgrkkFLLy2Rcs5UX2AnpW/HR09NCISdtN2tGTm8D18iZG2b7x
9zK6vMSCebf306lDSlvTPiK0od+XgHLtSlS7XYFUgK1reYbeaDt98KP+3yzlF5ih4T/0YLqdmisR
sLaIfI06xA+0KUMpIM06JH5lHYtSVD40XY0YUdl99ntxOA45d5qvReajCYLoGPhe7tCkMTz6SdwQ
/Pr0gUT+3aQeImAEuVQ+amRnQtxCm+1Dmv15nJrGQ0FB7A7ERneMwPc8SsUkuqOhjqe06q3PVFzk
x9rXxL0giJkdybFoq4MiPqT6YPzOPAYUV8r0EABM2iUomzwgUPPWeWJ9jivUs+jxqY+zOOfBBLHl
oEUv3fNfk63Ere+0RdjuEqXJQNArvs1jDql4s6ZHyldoFG5mYSG1kXcJWrY7w5tah8OTOVIeNTuJ
3sE/7WAIx8wLdUdUQvMhhePmQ1dq6gM6LP2zPoAO8qHzeiorNAI8NRLu4q6XXuNAbNhYyjDYYWdK
X7Kk8jZc8cptRsWR1g+AbaDMlxXHXjMLNa119JCCaZ8lX4T2dzcU9EPAv9P/W9RbReJrlhKex+cG
F1e2EiBaJpiaRo+PW6XfB+XfzHsOgztNOZHutGtxcrotqNaaNzm3ubiyidp8sxWwSSuN3+0qevH0
w20fvHKlQcjLqZsrO0AEFybCqIWZQPMMYp9m1/FA9orjbQtrg6BLElYK9Jjn1bp0ibEv0wzEdnY7
5Zfkodg1pSD5tjrG35jbl94Q9W5qfnO/5BVx5iC3XKpgztw404QDKln5XVVAsiW0+b9D26qPiPso
XxNVj5wR3nMHybRql1QRELjYKHaMoD5FaWO+PxyH+Jh+N5NtipdeXAhaH8voHzC/mmnnYueUeOnG
d94/xbBCAQSH6kAxlxlNoU2EyK87zfXLP52PSNPOKn/fNrG2T85NLN6ZRZE0ymBhQnuqzQRFqC38
17wNlutHZQy+UNJQ190GfeS1SCUnGoXb/LveexOC1sNoe6H4qlU1EXm01WS7ujFhSZPJN1MvXta8
i1hLsiGed0xp/AED5z/Jih7tlRgK8Y3JW/NWs2YjgRXph2uYDLnkOJgm0/XNqNwFPf1cbVd+RaFX
dsTQ+EUHT7rzQPTvzbJX6O2I4mOTRTMrFoyAk6X6z3qrpTZVDlRuwjw8VNIkPIUEitS8IE3sRphi
0zQW7wUzUpD3rEjSIyRHCtManDxMpfu8oGeebKX+6Ou1frTCwd/TY5O9hlCX7XVBaA8q/M9po8Ee
RJZ312Y5/8+Li7RoPAB7BZFLMnUgKTmoe24VANIi9GcqraBcAx13cQ3RtlnBInJ7/jamb0lzoQ+y
MiaeZLpGr8EH5X3tu3IX6rJvAxg6VmPnSBnaKbeNrm4PqOYUHRWca1hnruR6Qz8yRrvxaSzyVyB2
nxE1NDbsrJ2smTD1f+3Mgz97l1m+WA4ZEnluT1ZgDENbnbZUfVceSJC9/tfEItUhWwkd0iRBXXjP
5OSx1tjl6qeAcOz/NGVvXf5nQzHojcrUiqH45WurS0QnXzbF399C6KWjOBvMsr5dok6REHuabpGT
Igyzz4ku2LJaP7d1+CvO9E+MtoQFRb2LlfBDFIm2lje7USs2IpD1/cG9AH5AAZw2//3ZYIU6Q2hQ
r023ExJHoOUxpdMdkpH97TldDTzmpii8O9o9pHov7WhDkMWJ0JuuGHs7D3IlJFTtTlLv1FH5Xmnq
ryain3zq79Gw28jArA2RqIDoYIZlXtHpNmKmdCixzOvpCLCysjc/3h7dugXwvvBIgYpYhh9ylU9p
bhWmq2fPYp8yhx+z+p/bNtYOGLEHXA0EIbRkLQIQ0WvEjuDWcBHnC7pD42/M0jVrJKHhuYHFCdYE
q6jQKSRXWT5HwvfUbKFeuNOMJzF+Nr19S6avt+76FjUp7UNbfBjixm77X7dHubpPzn/F4pCXKV2N
w8QwxfQZgVQ7CkzUD/dxDlGP6WTBb8mD/+jPbasbc6suaqnxIAO24hZwjTR3+0R/rRNzw6msDwzA
NuEb790r5FiZBugfBJHhRkPsluX4aBYAFtS8QNnU+6aFyQ+e3Z+ayvsZyebGrL7hOZbeZq4cwSk9
Z/CXpzwwRK/WpJz4uFVK0WnQxHGMyavvzVZt7/SyCB3d9LMvSTh6bh3wZqUvK0MZBH4LtALRMSuE
n3XnswJx1+1C3wvupE42oCwf+l0yGum+sOQf41jp1JEta99aeoS+kii+droGnAXY/yEekeT2MvTK
7V4GfH17DZXVQ0hhBKAhQB7Izy49TGbWYJYCw3DlGEfZ/tFrIXvqel2+M+RCOuRRGjttDptDOeXE
7k1lHopUznlrjxb7WUhPCIsJxzRou1MPIwkFzMmglTwOtX1Ut1ASjV5q2RQqvDuf8AhHoosPw+BV
R4lsgwOwUnDAM5QPPNLVJwvxITRYNevF89p8Xwil8lRqFFITfSxfrWrDPbxdGMslhkMeWKJO980V
pMdvGgj9k5pkbEY+orT+rUbp26QBZG7yj0YTU5/0TqLZuKQ+TpJQAUpToGqffFtOJtIgyrdUjO8b
JersUi2fAvNP0IUA1ZWtk7B62EinEofPlGbyYp2g6ainigDEDaH0U7R2ryt3t7fC+k74r4X5F5zd
aWGjZqMm8VoR23CXxvVOSGEVyN5fRrR0SDeZdFior0AeWhBAOG7KhmsW5WcZla/JkDdMrDuN/9pY
PomKXpKrrNUMN2+Fh6TVyZnq028TPQJ7iDtXlaL9MAgPGXK2U7DFK7YWb50N0Fo8ltRGtdKIQ+4O
MN77yjdDP+Vk1uAyv71cW3YWSc2pBOcnJQyyRAIb7ZHmOS938hal/9rL7K0BBFlzluWqaloH0EeX
mem2r/kE/oXadmkrGsysG8HA6v6eO03+x9A83LPdBzocDSqQ8e6kOgrrZG44uq3vLwKBoNJrqJH4
/jdoBmb8y8YzZe37M8Mrr3xelFfCt2iM0t0U56YrVR6cRRZ01UL8F1EnbUvgYkBgUYNdbC1JHQLF
jzmhWb0T04/+tyb7i1XgVTwzvc0FZX32EWerIBSBH+idYpApl209h/FD6OR3N9sSMs3UPfCQ492v
uteBxNRc9hJGuuxuUmBt2CK6X10MaKxnCmtqGUuSUjkOQjmNLZ4Jfn5Q6h+eb24s99q5mOPJGTYz
P+0XAZdYihAE5YHl+uKdJf9LHL2P4ge1mu5if8OdrfnlM1Nv3u5sTQLYvGKqXFRb/Q+Skdl1azfK
p9vOZHXCqNKB8p5xiMvSRWmJCLbnseUa4vhCyfVlbIzTX5gw4JKgsKWQbVxsXqvWR1/SOtMNRBJz
lT2FW4XV1UGcWZAvN28cTUZS+TyWitSpQ/sv0L/WnMmk+ke58arrPpjaPk498jgkWobudxWi1HC8
PUeruwp5Ido+6A26wqh4hdRLeuphoqTRPU4s7o0+EXdSmotOVbXy0ZBh+7xtdHV/mQa+dy5/g229
nLZOa/xMSeZOYKgUO+0x7x4Hc+OpcHVZKbRMUwqWeCu/VcgubSRDpCqBEMUnXxQkW5vajxKlDPTU
f6joMbxzPG+2KPPNCMjrZ6WZBUYrCll8QobkgzGqn0M13RlK9uu2mau1WphZPPziwRxTvc7jk6bz
tPRlalNw9fnCPo4z/P/htrWrRVpYW/gbScyEQVMZVKHTxAJlW0ERONQ3wuHbVq65tZB/TpM8jU9C
92j6B7Fy8y2B+C0TCzeAAO7/mDCqO7k/1r/kLbKKeeIvQvqLqaK97nKvFVVaNbxI41OitE9DIPEm
L6FX006K5LmG33+qZXlj3ta394wNnxnWCGIuTeoBQhiRNcSnCnWa4Bjnh4AKqL7hHa782zwwFMER
1kI+kyDg0oqi6L1glmJ8soRv8YuZf729xVYHge+B4GN2c0s0GU/d1sqDIj51hRzbEgJkVFvvhnY8
mlW2kTbZsrVYoyFrzFQf6/hkKNSt7xCD7LV9OW3cnKtH9GxEiwkrA7MYk5QRGZ4Vwdg07JpKfeom
8x5H/tiN07gRFawOCyVl4jNZu842pbBcjWLlJ6cACeD4lBajUxkCUkobsf/qTph7fICLrHSyIwTa
6HKZJidzuJfCu3c3BM4bjRAWLiaemmQGLjcaTfJTmQTmvJ1/iMJHpfjZRa9/sdmoCkKZo8rXeR2v
KGpKPoygSZ1Ju48Su0vv4Le9bWV1nuhNBvnEW5ME6uVAcl9JOn9ejyb1f3OH7nNB+3nbxOqS0zFO
sGzOGvaLnSx4oRXGRpSc4tHJ0SiADEUC/72xsVZ82swYSK0b4AWsbIuBJJnsiULrRSepLe8ZrUwm
pqnssgcXNJgfjEx4HSOSErfHNl8qC096YXUe+1nkmedJohu+H59AbzznYPRxHo6qtZ/qbPojD8IP
oWgPedC/95mDXis6glBN85yit2sx2KzQgICacXwyzceqiO3af9T7rZLj/JGrsekaETxsYDPzyuXY
/IHAIzXl+FQqx2l6Bi0bbtE0rew+2B/okWN7UNpcptaKpk2yAvXeU5I4NQCB92/ui88vTqmZZUUs
e3x+ol3EfyiN9zsZkL7MP6VrEDHi7F3PVr/pgjHJVBj0GwWeYCfbAC+vzc755xfxU1tAVz7ofN5P
90n0ZTCKjd27cjJVFTQAPAvQNtJ8fPn7fVP2ZCtSwxNdmbaZ094jB3cjSkNDOf2NKeJ1umTxaVct
qyE9Q6VMCeZkqIFdZnBkyX9EGIoG8Mu3j+SaI6Abd253B+twpS3kxVElZkEbnlotPymJfic2UGmO
Vm2rhfD/6Zf7esNXrx0VTjZDE2d/vYxuJuhtoJkqwpMcJS+DJT/2dfWlR1739tDWNgTvflw1hsig
LW5rSc4LUw2j8DSVJ396Vt5/XCCQQNwDZSsSvUtsdDeFcpG18nCSq4P5PWz2t3/9NXiT3sDz78uX
2y01+9IAJjmc4J2KNe1QqM+DDP2baUvpQ2d99qtvE/3MypaE40qQQ8aGVzVMcBaX9WLaUiQA+ihW
+lMKCazW/0yUx1S4RyK42Kp1rew9yA3puIQ+h5zKMv1kpJ2Sib7fn6b8JLSPYwTcavoHTvBy/Crm
W2jYlV2HNRLzeGiiqWWzrZJSVekEpTulVvBBiPSXOtO+hM0Wz/PKrmNPk1TjbTp3UiyWbSi1SRO6
psNJd+hFv1rtRhC6ZWCxPpbVyGPZUR1BVrHND+q7wfhwDpwPYLZ/5qZraKo1df6+mf7rC7tB3Bv+
r9t7e2XhL0wsPGnkmalvTP08hM9iH+7AA+FqnnUx2ZvZY5GJu9v2Vrb0hb1F3NF4TdBr+tDx0IH4
Tc4oKY02v+AQNy+VuWFsnp9FIAAXKOV1Yg5aGZYd16HV9kkuFd0pqj5pR6n7fHssa3N3/vnFe7dt
RdVLDT4/0k4QQ2S0sxCQ1pw6OJbpt9u2Vo4MQ4FWhjuPfy0dtW9pMPSVeXdS+meoKHfl9Aq13IYf
XblWTSDbFkENaiCI3FzuN4j06Miu5PYEfTkcKw53MIR5qICY/fH2cNZWhkeITuiBe7uiMBTMOII4
2m9PATLuofpz2rjXNr6/XPkiEzp18JP21LzU0i7Od7d//tpqnP38ZZ99j7Jc7Df8fEW7D6PHaXio
y40QbWUtwIbMlUuaEqAfWYRodT2IjUE3zimUHrhbEgUsyHO6hex5I7FbHBHMULajFk7HzzJDOMZJ
KkkpBVBT7eyIfgSv/JZ5/3rya598oSv1NbjrdNt4CX4LphPoh1pyNP/u9mxeD5V3HByJwANl+H7e
uufP3FxRW2hHTUFzUvkNiXofBegs/Mjzd0el9PbDbEHCHZEjTtPl7uY35IlA/wjHFWK4nBzbFsPD
9a67tLA4P4Nc5FY5WwgKUNh2EW9su9XvQ0RDSICm81WaWsiMMhcjuT6FrzDwD/mP2+twvav5+czN
2164DgLkMqm6QowagsE7NXTo1ky79557Hp0SeWJx1hHn2bTY1V3UjJ4GHesLQMUOJRqqm7fHcDVF
swGLByaFG9BkSz9ZeL4oJmrsvSRPaJdwv9z+/NUULT4/b+WzrUqDeTp2Gp9Ha0xqazsSfvnaRgJt
awiLOarbEAZzL/JevFZBsTgGG7Lh59csAJnm0JN0vKYztpTaFxS/tV7y8Ydn7tMg+YtpOjcw35xn
06TnlpHKVgPSo8rFQ1VTkqVsqD4V8KFvzNbaiuAlDZrNqT2x+JemMkUYIuS1rRdV+iChX1JKidOP
G2mLtQmbe9DYUHBAUU65NDLCYqr6ZSG8hEYb7Fupyx+TTMg2DsfaUEjPgpjTGIm09MVdGsdtT/P3
yWyHk2r5j0avHKU62b1/D898z/DcYAy+4svBhKDa0j6UvReSgS9W1z9HYm9b2Zb64ZVX56hgQNMA
hMw8o/Noz/ZAIReGgP6r96IMFbFk72hN+AxAHGWPbOMCWVseQFy0S0mwf+IYL00lsIt4XWz5pyzL
xE+J6KtfNM96N0yHAZ1bmVNqZwNSJmlM+y4ITju1/qnUP2+vyuoY3rwvwlDgCRZfV/tyRKqg8k/R
CEDC6gx9N/mZt79tZW1RLFJw9AAiJkrkdTkGxEbGuIEX+mTJf+rxx1j8U4j/DNm/77ZC0pSODY4k
lNvL534yam3UmElwMg2oqelfb2S6xPJdE21lZ+aVvQhf5mzimaV5Vs/WBArxeBDFKDjVKO8aVXrq
5DGyUZj9N9PCQyQbn9JC/vUXo4MsB0ZEmW7AZXtjH0a6PHrsthFClpD0dqwdxfFDaGy1F1xTcc2j
O7O02NcFrHa1XBn+qYEbcKdYeuJEEJbsa1XQPoWC3Nv1iFRWKGWTE4kgofNiCuwkKZU9Gfhqy6uv
bB6GS40fOOoK7YEV0V0ciLV/yi3NKbOPwpTZivpdsf7cnuAVP0iTpQKtIF3osEkvLkCpGWVpoHR9
QknLdxSaHI6yRdtbVqD7ddvUfKqu9s+ZqcUMN4mpW10x+qdp7F6EccycfEqQIGw8O6km6JAte5rA
c3ZbdEWrGxe2MZg1cY88Ti83bhoVo9zTefYSa7QHTGHxh6z5nM6k8U17Fcf2H9Or1PdfyxKzCqyF
QiMkfAsfM5QRYtJq4Z/QYjumkDSKabnzgKrentTVfWKRMONFQQJjSZxd5Eqqlnrgn5JhpAQ01tJz
jCDLvi3H0YnT0Ny4N9cWcS5sUlOg5wcI1eVc5pLSeToqbbgbq35IeXYedH/Mn7v2gzDso3KfSQU1
wnLo7m4PdG2jcuXMOj6AmogMLg1n3ZTJQSL5JwXKxmAMY7vUp72q+hsTum6HV/+bGbCsl3bgGOoJ
m/E4snagXFO1/zZbQ1lbMwLz/5iY//7Mkc46Nboa+8GpBIxc+j9r44OlPcXW59sztnLLMV//NbM4
2g1ZB2EoBJYqEEACJvEPGOud2zZWZwtwyNuKAHxaRISJKfZKZ5p4TbPZT8aHatL2aRtsWFkdyZkV
+XLCSmgP21FiTZQcwYd4qpL7zFS3XO7WWBZbG3XlqehGj7H4UDqMQNG6nEdyQ3Xg9qStD4dmxpn0
USHSvRyO2nU+6dJ5/Qfr1Itky4L6vdJrOB4oP2jjlGm9ugpvS0qpkHn13otJbGhLdZbug350jUEW
/2JtoJqjhj6P5YqEWTcK1KCMjEegH3xKVR2lM3nD56wtjAxpvwhx+iwrvliYoMXfCE3uvaTVaO1q
dfzVK6P/aAF+eG8iiGnjOUAzNKhHkCGLIxN7pZrRKu+91DObhyJX2hHxR4dYtHD0xNxCBa8NjEgC
ORggwVz0i4FVQ9IpbYXzroZDk5a2rt91VANu77YtI/NuPPM2kyo0yljONwS0h/pzXH2Iu42bfc3E
TKRFTWOuCS0vIWWAcmKUQnymt9d/ePFB+/3+MZwbWIQOI28rJD98/9TGmeykHup+6qAPttZmWwDn
rbEsDidqNbHm5YxFxFkacAFrv8UtMvZVG5xLqLahmL3CJ6Z9psl5SUAScFsj2Vqf6r9IbMzxzn9M
LO6YolO0dCp04cWDGz1qyTBt4WnXbrFzC4uzovuVJPsDg5jiw9BLTjgV+8zLHGXYcJdrIce5ocXi
T9A0y3LJ4qeWk8cPRfdsJQ9QbaimDbdQuIXaWfPOEAYQAs58euj+XJ6XTDEpNwuMK7XzEoD+sJUT
WDMAPJ+38+zTEEq4NCB7QkXXQY2B/JdU/Nyq/65tLry+RQWDjNNVRNi3Wgd+WiMXUAg7b5Kfk+ZL
Hm4Ruc6TvgzmUUKdiVyR2b4iTmlZ8SYMM2LqrEg720tE/egbCm1KI4zdQx+MxyTs+gomCTPd4ANY
ncAZioDiJ/wwS0CIFotJI+mJ8KKiwzlJua1FG1tudQ55uUOLDznMVbAZR9x0fRULL4Whp6chF72H
JMqVu7T2kg3fuXaMZmYzImVrJvBZ+Bu9CYusKybhRYN/the/qTodbvF3zu/GPbA6ayY5G5AVFoj+
xbarm3yiJ55tpwR7o9sFW3jhre8vzk3dTUGV+o3wYvlPsB4Z5Zfbd8DW9xf+Rik0YgBjPjb9zuoi
OzW/3zYgre7psxlaOJrKq62mni2EpiOlthTa0avwE/3Wn9Lbn07YCapd/VEKesxthOK9T7d/weq2
g7WX3jReqSRzLj0DsuujgiQpTrvdo2OBKJy0JbS0YoJ0J+IBuAfQdldlx0kaIBkLzJexlWEfHB1v
UqDu+3V7IPNaLLzDhZVFwN5nVNRGVTBeYOh7Ta30kA/+SwhxkuOn/W8Vgae/sEfcAcoSDgr29+XE
laLhNZWemy+e5h2sNr/TutjOyFU59Bneyw211dsGVzYjD2B4Kem+gfRuSeKoIfGVBUFlvhhR/2O0
0p04ll9vm1hbKSAiIPcIrGdimcWY8OONOeXGi+F9kINPyuh25UYRam2ZuInmoHrm1FjGn7XXT2OU
RdaLLuSRnSXSsxDU0KSp6VcNlSwSTtH97UFds3PTF3Nucp7Ys2i0lpXSK8MQlvG2PwoQL/lavg9S
87kHdikF/kGIzGMQNa9tV7viNOz7Ivmoj4guy8m9FlT3Y7H1urzuc5x/E/QDCGehv3NFYlIPwaRY
Pu8Lpfc/FUJ46tN4H3XpQ+PBX9wVvyWfH1dm/U4JtqjiVnwOpG0zUxwSwVzYi52LtlDsgamwXpQ2
aY6q7jUOUnnFMaj8Yt+mZf5U/D/SvqtHbp5p9hcJUKSkW40mbbI2eu0bwd7HFhUoUTn8+lP0wWfP
aIgh7PfGvlhAPUzNZnd1Fc2+Z4U/KHbwJdBKjBpfRocarKPV7nwlsiKHVFCs+ZFR9vbdgiTmYWqZ
fp9C8e8OBFXZvgI31V3fTPyJTY2+7YBtOxqs+6HYEtJdCBkA7ENAh3AHnv+Qibhplzao85HUcjZN
3tpBsvDxDgrJxgGEZsNXVhd5AD6b/lPT0uauRANvWNaN/RK3ZhUmVVZuYj7Ve/C/JVNAG62+L+sk
f7/+Q6VLdfI7VweyN7hljWnsR8Bz0A3lfA7Qy0leu3mMN7wjdD+2uhP6tFKtlcwVOCeWV4fGqEdk
DPo0jrrZCj0K+bM51FQFb0kgYp4aET/i5GROdIxJMcGIaFc2t9TbVcNmcf8WxiV2HTaWgAaIHMVq
1+Wu02sjWDujxrJ3/tDsplSVEpXP1m8TazzKCKhLidjXi8Ylf2OAdKOh9HEclSGwzA4BtA41HnSr
QAXyfMLK0dMI6agfDclT0iLpOdm7pP9xfdPJLhr4fwvcIQi2L9CcGSi5isWAvywzFACgujv5T9ct
yNb91MJqc5Gl1c04h4VqOXDvUJPv7MNSEQXLzg4BfYjgFwULxRo16vpl6TSF70U6hBebCpAN/6vR
/7eYDDTz1cZNt9cHJV0bpIrQtgRBPDCana8N2MrjOBt1PyrQJrglxcAR7DSQB0OLwea6qV/lg3Ww
AwT8b1sr/8WQneKNMfrRZHs/HAqp95bc2/58XzEOfI3zCG23byQ2QUurH9CyG86DGU2uubv+O6Tr
SJBM8MDzi2YQ8feT8zvQVoPsw4ydAhncBkIIlvORN2jSRi8S+1igvaq4y1UGhV8/MZhlDViWnAUb
53WxiqCyv6V6UB+uj+pXmHMxu9B4Ewyn2Dv6CklUgkYrz9Lcj9reHY/o23hbuGmADWMq7oe8qLZ6
m89hUxPnlcSFdSzYgjbFpeCbAb0JUUqh8bCk3nCgC+v3Nq+bXWv1w8Yp/XHjA/O5G3Mah9VQm3e4
XCoIcvhUMQjZDSdgfgTZeDBIraPFrNNA+LG4cZRb2d4iB8c5ODr0kdGNUQzh9QmTrcqpLXEST1bF
GNMaPQE+UDOVy588o4gP/ZzQ/zxadRs+1CpxU5mDcpFkhlwSylCAuJzb06rByNAlHkfTuDO+clWv
vvTzyMTgpQ/IARjgzz/vaLwoqxYAHS+/JZGRR9dnS1b2NQFSQ58WohdU6leOwmsnY+DMjiMtTeZn
AsLUu9n1MvTRuSBQaOi3YYnJvTY7buS5pfd91nQ9AaG1MTy6LHMVQZl0tFDgM4FEh6IhWW32LolL
iJ8hbW/RUHc2uabYHDI3jGAfPWm2YGNbZ9IXENF1Tk2ReNSqr3U8vpW83HbVFLRoiA4axn+msQpY
L7WJ2jLEilFxugCgu4NZdrzDhhy1O5DQ9vZnXrONNuBd+K3WqSKDL3P8rmjsQDQPssD1+5ajypG4
MY6atUSL+ZEhUYDuJMU0SpfpxMjK4+sV0dLW8eJIB31sRVmgytnLDHiAJhEfWSEBtjrf9WU2dlaf
Ihabt4Z19CrFJKk+L/5+4iN6o+eIiXCo6GT9BL/vJ1TUwusHS7YOpyMQfz8xUY8go2QJTMzGJ9+5
Sca93SvOrmoUqwvvFx0k6IdRrHnQh+eGKj6vGsHqekt6K81cN4Fj0/WbpI2/LqX+4ELy6H+bqJW/
pnHZOnMCM2m5j60w7jfgHfsHE/AoqNAYQP6tyzN+C7HBZHD9aPZCTzsMHmpoilhAuhYnJlajKNFF
2bUtTFC8giygZBRDkN1qKC3hgoE8OPixV26a5SSbpmGAE9H3cYLs/65ZvtaFArUstQLaGfRLAneD
SOp801oZ80tXr3EZ9Bv6idlB+8w6Vbgofuo6oAF68reR1Y3WwxcOwAXGUVOWD9TmQZ1b98M0PSN2
7oLaQ4zfC6mTZQqTvt0UXCXVIItGTn7A+pKZRCK1a/ADWImkT1LfTqVzN5bWc5FMUOZy/qGuDtIK
6MUIgliMe+UKsrydciF7HHVpgC54bdlYmmJ7SLefBQU7GEL2zxd/P/E2uY+GjSrB07yh7q5w0IEE
/bbrh0h2jaFbEAkiXC+AEa124GKmAFPghRY1YNhFRiKzXlHXNXe62xk3SZ93B2QLIVxWo+H2umWx
IS42DHgEQIgAxXXkVc8HZ0E9mVEPfq4csndU3R7tzAr5hH6xvNr6EBLfaO4COYNM4ZmkpwGqO9Ar
F3qwa9nctrMWy+0XVPbBaHIoNMhTtoir9xPkGzdIlje76+OU2kPrHbj/AYhHLfl8nEaHWCxLkYZL
rZck/Un9hyJ5afjrdSuy3Q9lWVRBECGgE3x1/FyEq0Uxml4E1NvWQOgzgnSxes1qJPwNBZRZYWud
iRiQfs+0zEJauv9eJK+jGXBkiigUPOov10clOwAno1rvTjPRRzKMsDSYoeFtGoXTUn3ePF+afGyI
1uFZH2Xet7F+/+ueUiSF/F9tBLihECGu/K4Ghh4TLdjI2ORBkgfDuP2X2RFtCv//+6s1HzrNWkwN
3zfK9xiqLWmmKn7JgoU/I0A66HyCEsNLxpF7XkSqB4vsnXirx8frg5AmbE9trPxAM7kW3pEih6In
xyo3QhOaf3g2vbaV9uT5461hsycjH0hYdea7XqrIE8Qsrf3Qqf3VJmhaC2VX3JzRAO2Gwntly95v
3GAYHnhNAzo+jvN/14d8SSspNgYy8kLgBPAffRUHx/AGaVcWXqTpdTrsORQrkO5d0qe+ie3/fDw7
PxnZgOQwT2N637nzsm+bOEO9JO+DhNP3YR7zA1oA6k8EeeztwDOoLtN4CmlBP1cJc/ZaRRpkasbp
72MJ1FgdkPKC1hg3xmpPg8DWJnNs49k4IuHFHrYV/nFV+DvJwUThWPRkiJbli7yaPmeWMVDDjUaI
Z757xdfrCyDZ1sjKoxbpYyg4PasYeGnIDCoWVAt5wp+dNP02O3oLnQZ2uG5HMoyzdRZ/P7m/m7ZC
D96SeZHT34w86GPF1SJ1xGhWF+2WAPyvcV1D7Td14ibi+/UOtcn9GEM5rNrbrApBa6UIFaSjObG2
Wno8oQHxGHIvytlNlh/BY/UPswU+DKG/J0jOxKqdzBatrNoYitKLat86xk37Oljex3UTsrsYD8/f
JsTfT0y05tw0tZt6kR3zQC8+kNja2PFtN71ctyPZYKaPvAsa7YhQhVp55qTPKuqAFzNCsTjbFMTR
9pCTmMDnqxUK/yndA2gk8IVAAv5fzVpm4RpA4ciLTN7e857tkAy5GQr6tMzFcZj+mmVKuC5PFzlv
gnbP9RM+0TSroNDSRKb32GQH5TNCuL4Lb4z0gKB+BPHPmsrG0RrdSbsG8Wg/5z9mlGs3lcv8Ipj0
UdsbnW/eLCiDLAAYYwPW6G89lDlwJkGdGXNAW66BVbXQFRGPdD2BBkZjqYOf5qwOcqFVLRkIKsqL
aUM7bNpB7LfRnq5vGun58oUQCboJBI39+ebU3CRrs7bwIxcs4Q8dV+mgSL6PG1yAZJC2QpvsalMy
uxtqvUEwpX/NgPlRMQ3ILnIQW3ko7qNoIEQnz38/r0qzNRYfV4MxfXIy+p8FZj1SZKGXai+0ALDZ
Ze3WdIenurTuqkVFpSAreAO65QiYCZqd0YF+/gPMAZpVvCKAZxAvcK17C4oYbfecMwF7HnbQvdzQ
0t3o7uP1hZN4lTO7qwhigbIq1woPdt35u1/N79zwDuD3XcDEmam6U6XGUDcw0LQk+GRWIRl6H6Zq
doFB6eyOHGk2gyuTLnFou+ObP2VE4V5M4dVXBxJoPpCxQowXcPh1q1JSm73buwyuDP3VL45Dk0+F
2RtPLrOMn+nig7EAZIufu9oywqUyzSbQEd3coyiOaR9aoznyPvXuvRQy1Bk0t4411fsN19ox4I3d
Qx1En4Kuyd0NbZvxjjqL8TjZTQLGr67duH7sQ0kaT1/kpgtc0amxvb54kqMNTV4dqWOhq3fBiuBb
SwK1Z9xq6RD20L/Sq23u/v11ABvoGQd0HeCk9cmoEAvGtYfrwOvdTeJPO1Z/clpPcX9KbgKhLozO
CAG8uCDObfS4H+sa0Ya1NMFI7UOc2A9o4dzRPNUCw9UU0Y30wIsOPeD9kf646MRevNRuzaQX1U/t
65BazyTlt1POHufFbIOCUdxHcaA32jbN7KfC/2uOKETOp/ZXAUlexr9U7nAXdf3NkCe3naNiuZKd
NrQfItQFlsi94Pgfk25pIAWHLuS2NG8032yep6r39jXJvaNFJ1sxpzIfjfgHNXHRKXoBOU/NYbAN
iqSSoT84gIFmiapkrbKwmrSCD7ZW446PrGlnkq3qppR+XsiEA0AGksD1TUknqAqVtAJ6APBZbe6D
n9ePq6wsjZWAJhkIDJAaW6fdZk1rqtGbgLQq9yS56X+6JV6IW+iEN/N2/B7PW15tCjfUvlw3LG7H
tR80hVQXOltwwtaBiQm52a6q8Uws9AcWv5nOiz1U4IAAW3j1Pi7fe9XWEwtxYRDqjYJZQ9QIV9cp
FJorfWKIOcqM7VByuDM1dlMxyD1YkDUKujx2thpwVdeHKVs/INl+WxV/P4mQ/aakrAXFRTQx44XN
/XvPUTy+bkM6leAph548akAXWe8SaoApQ6dKZENWMI/HIGVZoC1fWPfY2099m4Xz9HHdpMzLQyQE
1DRo8L7sTRrddHBr6sADl7d2vifNsSj+4SI5MbHOitVdO6JRWPeiJMu++73x3Oj+EtDYVRRwZG4e
0Q1qxzhgkLQVfz9ZIYelNs+B7o7GlH9YDj+WA7QWXYv8MDLA6WJu6/vrkyfdiRBdQFgF14S06blF
jiQGtv+AfJ8bT+gr7+bQj710a9GMbfSu07cJAq9wtuNaMaeysaK6itSp0LZw1n14cVHHsznZ9DFe
jo25mWjYOfsmP7qFIsCXbXu0miN1ivFddkgtQ6dDF7Chj6a3Ga1b2/l7fBgCDEGOhuYLqKmsDnPp
OW1TzCl9tKtbrQh9ojhSknsKxHgQYADlkkgprUJf0C9YyYBcQDQM0z4Z9GAynG0JZTYVt6zUEBw7
Mg6Wi2z2ai+Ix6ZRDyOJYg6hciM76tNyBNCyUFVaJSuCJgWES2hXA351PWOpU9t6pXdO1Gck4F3g
z6rGf/FTVw4WZUMXDxYTsD3w/p1v6wYQ3XHJTCeynTGqrfxl1JqXrvhrziBwMcCjooQj5Ccv0hqT
nffdApKLKBtvBWqb/b3HFoEJ6DFMAU5f40zT2mDApadONFhQ2d1X3fNfn/6z76+2bpbk3HQWfF8f
t9VX1ubbtsm2nteAxrwPvPbvT6IL+mpgYoSS9oVSRmeSfAFbth3ZqIjiba/wZZeKXFgO1NLQZwPM
3mUsrkGniPNktCNjYfrDFC/+F68s2qCz6+EmqeBi3JE0d16JJ4HFSh1FX8PfV8jO7r3ew40PDcN9
7ZPpzh+V1HayLYlMDppz0AYkiELOtyRAfbW+uJ0dQafgGWHawUmqKnS1WMWsInGsKDeLHlq4JPQ5
r44xK/SMx6S0IysfAhgJHDSGNngCGSlEBLLw+haSOQ1w6eIoo+AGGN/KOy2FP3M2MzsytQjaO6EF
ulXPfl3Mf9iqDuohgGuhoHihGu55ZWsntHYi03+mLgtM/X7RX3P7rtJue1VAKFsrJIOwV0Ege9kj
zmlekdovnMhJxgEaeOBBcNKehKR2/6EZGfmwP6ZWCQYvBskbePfhQqZnmz/5RBWRSbcDaPR+VYEv
Ywok+wZvbHDoRggkbm1vTiEprc/HzIUY0jBAr050hSiOotQoxLXwYAVr20XnFmFF701IJUVIOYZx
kWxzhPG2dwfZGpp9XN+BkhAG+UoE7mCswKViix16GjQhOVrmredEpVn+tCnflG55HBrjzfa6b/NY
vsQ1mFiu25RtELyLQbgIDk5YF+M/sQnV5Hn0GXYjOLA3NYsM82C5peJoya5JoSGM7Y5nEbAk50bK
mEFuvHZs8J8+cNChEa4AVUlHYYNpFcgOBGBrbF2PNiFrSlw74maoV7vaDFKVeoXkPYB63h8TK6+X
GWnjQlTNjnoNLWhMC7TUDYf25+A+DCWQisnen96vr80vvdH15S9OlCjBIQhYcyVB/bztmY9rAMic
7tMyDfQmpTnZ20Zthw5HAZ0QNF0s2aJvloG0t43Xtw9NNZsbmmc/uMunKAeTM6G7CsBvPNRjd8/H
FvwdzIQKMtgjwMB+/UfLDgyOIvKbPu6Gi3KP7QxW447iN09bDS9A6wDFWYpSpQrbKN1UyAz9qisZ
FyGLPWQl0MPw10kNsUiGSpJNiAoMKB2NEKxAuQePvXWAZ+qVqbl1b0eL/nk24XVcPxjq72YDFL3x
D6SBLlqRELBC+E1ozJwfE7NADlMfFzvSl0+ee4T6/PWlkc0YgAJ4paDfDERlq7PeFpQlmokgSePp
a5OPD4Wu6paRXaKnJlbhKqVg89Ta2I7yxlwCf9CgIgJniRB2mwwsvD4eWS4dHQ1g1wdpuYWeltWE
WZZWQBYL8OCkTcimmovQ0rpbmpXbsbe+aoV1n7J6a5bpW7+Uf4/QAYeIjjsBTJ7A9a1GyhemGWOj
w3bVNWHTTO0WMA34UdsYd04x14rLQebikC6FagraXeCsV4vHHbvrCr64KMcbQZ9Y+3E20ckx7a/P
qWyP4FD5vzL34JIWfz+5D9KqtIyWtG5E6ijW7ovHf/g8WmBFoh5SXetGiam2XFqAgTCy530dlip6
b1nHAiBif76/miVjad3czvD9gjmFE9hNxqJ6mcknLzMgHw6ogrWvNb2vNo5uv7exnuGZy+JgdKm2
qXVW7AuT0Z2bAy2Qo103tPVxeCdNkz3O/YTSTBXnN9Vc+YekRu7QgvTvl6qgKryJ+Jlrx48SmCGS
T9hl6ypYAu2fBEa9qPfZJl+soCkeOdgrJy+5sdGAd31RZIdWyBbiMQPw1yX00sx0UFfOQBpUB9t/
m2/T4tG0DteNSPYvCkJ4jiO5hftsnRECGaNhcBPlBVY8F+UYmAOWRwWbUxlZHUo9yfuhyPAoMinb
28t+HlDG8BUjkRwRoKuxeREVokC5RrExUnpmy1FC9PXhFbIFoVNQlWyJwsY6Txcn6BVvFlTrpjJ+
Trr5zsuX1+sLIll1DAMAAIF1BxHSaq5I6iS93WCuCvpqlm8dJIjLt1Tx2JGOAwzSQsACkdk6K6eR
ps9A9IFxDIEJnSQF1ZLs83iH4rUMoAzwmasLIEFdbvGGhkTzFJRzWBFFXCkJ+kBF9Of7qzdNbVQj
R+aCRAOvdqXLbod2fJpKFg4WGlO85Rv6G76gJVVhVkz9+vhja+Hti8c02ErEzzpxwmbSmn5Kay9q
xy0rQ/3I3rU6GNtNHCvCf8kmQKTx29J6nwEh6VGjaL3Ir7VHGpPn2OGHBLQEmakClKlMrdbKtWKN
5oyjbZ9V4G50wsXjQbogsT5/v76zJbvibFCrVTNK6PpUGbzn7IQph5CxIo6SjgSvacSDeFdfVGPn
cqjRSQ9X1mfOTQ3qT93d9p1zPyXav2yEE0vil5xshAld2foknGbbfStLIxj8D8+eQjCYBVb7X6aq
Dkgn7sTc6vb0YlqlpQ3IX0HMoHDFg0HhOyUOGtKZf6Zu5XQcPWazP8PpVPlhJjtz/FyoYgDVIFaH
J8nmrMETBxfNCPXr77atiJAUQ1hDs3EjDC6lmCTuv07OVz21A7dQwdhkvXGnE7WGibC68Zp2BquG
1U54vPFX217eM6+5GyrjGWLez7ZX/+CxtrecdGuDxbAyVbIi8oGKmgY4ES8Z0ooxgcSdObkAIPoP
We3uEz/5wkddcZpUZsR6nuzxJKeWjfZZYEWgW5L75odt+Cj6moqjJDVjI+8mgAfWBe+w4U/c9LTe
jdLkc5V+5cnPIlVkhaV+ATgSATUwfBRQzkeSUbckdADSkWr3Dnj3iYMGuOzFLF6u+zcZpgFZ5z+G
Vqco5303QivJjeK5Cet22nhevGmHT7WWBub8OWGPXe8GbVUe57/W58Bdi3hBR3YKNS+U287HSKiR
9zwFOLGM7xd2TO1NpmJvlR7gExOrDQF1WJJWHUy0TeAMe1r/fdCAISCdLDCP2Niri8gqQMydJIhJ
0tj9wrPhs2mp6KflK4SYRFgR0imraXJayg2rMEmU6F+SBFp6Gq+7TVuCNI2kLeg8oLfqzp9YpR2H
pdtNYEu4vkekexEBN8Ynwoi1CERhpnheOJkb9XVQOyF5LwA4qBTRgyQ8wuPkj5HVTMZcL13NhpER
Iifomh34906zy89V545Pmq/338olGbfZ3HbA/ceL4gkuLZPAPwmiASggXABRCgCyzIxxNzImckOr
fI8Ok7BDG59hNi9oa97PdP7gSfafNbVHUJ08ZsVw47EB7NnDDetVCsGyVxua19AlB1yM6Lc9Pxvj
mCz9UMUkWrQ+CTLaDXdJlbJIz9r5qaW+vU9MrkrqSI0CiyPUPuAZ11gWDWy8+qTnADQWN6l1C51Y
FNpt+7AUiqtbttjwaYIzEeCwi/5lkGKXBX4EiUyEV9Dt5Wj2svsgK4enZVj07WxWu8ToD3T6h6Y5
JCTQWoYGfrRnrwvsie+lerMkuCHKr539AQgxAZSc+IdZFXjLXM+ppVXkmC1xTepZI0CP760YDCzh
9VMpo2DCUABsxQWBtv11ZK/HxbIUvUEit+CMBwy0Y6ExN+AjSFv+baH1G+78PDBrvd2OVC9uOEQr
7kan5Y/9OAzHLqPzoU4tvpm1mWzrgjxe/4Wya/LkB64fBIRmGjF7rPJsZTddhTxJ2Qac/IMLPrWy
chw0N3INVCUo0DPUgkNLlbaVjgKXPDw82h4hunN+EovW1mNq4bKH7tfX1o5vYlK9x5CTuj5ZsrMH
Dw9cuw+ZlwsdqQJISaIRREg+SP9Zy0FMND80JP4wyvHdariqD1K6PU/srban2/lOp03oOEkWPYxZ
9RDX/wCjcTEYJIehaXFJkIlXdmeiHkGAQdpkcdjWu5Fs8yowm1tL9Y6SrtKJrdXrZgDh3uyU8Jc8
9wJSfSNGvTFV4brsIoQGBI4aMupIr6+2mp176IVPkdDU+LGKaTCVzaHOtMAaVE0O0uEAVYi5Qzbt
gnWeLd04M2cEwtqaPviMCvLiPiMa3V/fdAoz65sdqkbZVDcwY9hzVNvpAbn+rUVUQaZ0r4EQ7BeU
EESf4u8nYXla5lOTgl88MuLpR1JUd2ZhK9q0pMfnxIQY6YmJuivRJloLE0gOORsv32raXTNtuKrk
LtkDWHxU3AGmwP3lr+DoUIGdRpTGSEQy6Mxi7dsdSsa1/Xp9ZSTjgRmB6ie4Hi9Q6KkBDuuWQ+aR
jfoR2QM7AMfbvTH3O4t2B2vhCpCd7DYRmxrameBAgszJegJprveaVwk3aj7Z5mdOP5I7Uixh7RL6
FOsJvekKim4rvwcRMTMixvJdTDKw/tmF/q3PdXZEl5MqeSnZoajxYs8gmYwJX3eEm01fcwhmI1Ig
t1r8ZdIgboEK4D9MNrp7BHxXkHWsXDzNLKiedOA8N9AbJ9pp9otevC6l+4ZVuHFQd7xuTxL+QGL5
/+xdcCHx2quWjMMxJjlCyNDrhe7ZJnM3Mxhr0mHTLMfrBiUHEO8rMLujpQfIqzXyiyGJnnbuhFjE
Da02KJ/+t8+v5m/qcrfUdXze6d+nG939l8+jcAFZE4BPUPw/P9teWQ2NruHzzL31q4d/6fND3vLP
98VZPPEdI8KluY3x/eJoGrs63V2fHdlqo/segA9R/AVF2/nn59rRMgS1TtQWrAta4oXp0n5Bk+O2
HIdtCVU6w8sdMOmoIiOZqzo1vHK7/gjRssmcgQGB4M2Y95vBgT6l+TF6cXh9iLL9BeAKkKSA5ZkX
11VejjYBuMXBTf+W6Y++4ppSfH59TY01K0ezxuczPQdoiwT636NV8dYSiV44Prj21RKR1uyGuR+t
yHYbb9MCWbp3IPqksCJbD/hX0QUtSObW+Y6OJnh5cM2KTLYvlt1YH8z2MGeKh7TUCmD7gGYL6ej1
WAyvH41iqMyIIzEwWe7RYyakt7U2RDFL5Z5FdmhVXUDiGm0puAktcb+f7+0MgOgJzexm1M5WgsaA
EVIy7ue6r75Aqd4KCuInQYOH8/XtJjtRqMyC+RhEwUKl9twqy+0EKNPJAvKc39aAaXocHQNW9g0K
yeOmT6t3y0emvi98FQWPbCcCbCea0VxAQNa3JBrPclCSJFak9/0LZf5tvjDFTSy78ZCQg/C3kBcH
evp8cGU61QX1qBWV7QHqSkGshT39cn0CZcsmoKYonfvAaa2fjuCtASzAr4BxSpBVCIyRfTAflHJm
ScqfJpSzDgXIPcO4gnjKdcvS0eEqx37BvXdRugUHnGNxHWfAaKfhK/ea6c3jpAi5OaqUeaWmfuGs
UI8G8/LqVioWMpuuVttRnFf3qccOuUFv4ipTZGqlW+KPmXUOHwX8qeG0gRm2r8tNzhXBiXwY2Afo
xfEBR1sdMSNz22oi+P7S3NfzTR9/84zXf1gUaLninYamA4CFz7ecp5VpW6G2Gg1V8+bY48FP4//q
3vvfzPyC4JzcswvqXPHYEAv3uFWHlUn93YwbH0kLShTPAemk/RnRr5zqiSlK9H6hpWdFHDgLhyLF
lAYuUXhaMfNr5we03P9N26+6y4mRFunrVJ8TIKtTUpsBXqDagbmVvZ3bPt/oDDCe0VIir2RDQ44O
z0K0ZkOqZeUfFkgXCHi6Helsq9kHmtxnuSKlIjUBKBIs4EIHJup8P/B+Tu2J6YAvL8X7GNcPVsG2
DkTB/n7bAfj+24y4yU7mjxgJo05l2dGssfolT+00dBjTvoyL0atMiaf5eq3Qz4sMDlwq+hNWT/fJ
0Jll0cSJICVqB0NqD7s2S9tN7TpFH6RJVt2xZZ53VVlXodfGZMO5Nm1aaGTiYM/AO+ddfuggz7md
EsPpgxGaufu2n6qNWentjQextiAj3Rgsbp/ekKp+zNCa/UnPmhyaQE58SNBttNPBHBrOVQ/tc7ST
zMSAe2/IB0m9MUHxutOfEIsUgT+O/WakZvJDYyYAqJX+1dF07R2PRXOr0bm9a+cJcTDqh2jPt9Ej
jNy5AVFF3Xp24sQIspSmoV0O3bFxqnSnD7EqXyVxe8DtY0ZRlwCwaP2m13IzyRMXAEBubOcQJOfX
94YkisHn0bUAKi4brm/lkhrQxQN7NzlR3d7p9LGqbtvmkDJVC7F0FAhcIOuLdM7FMzvnNVi5EsuJ
CmsDHSKuK1564qSsth20ggWSGLE/gLerLT7UbZbXY+tEjD+43euCDvlUERxLTSD1g0cw4AMXTclz
wpk5xcyJOvq9Hp0NuKxDY1EYkSwHPB26DABSxFjWcU9Vp1Nrd8DL+7ofWhY4trQG3a7gnsj9f7jv
Tk2tpowm1K79kTpR4oNI5L5BgkFFsSxz3Mi1AjkI3gR0Ha82V5H5S1a4uFKrobsTqWNexQlU4pxP
5eDZu9JRkUNKtpmQVkMBTwe3zwVnSW93SdtrthUB0/bNdecdUF6P1w+MZBucmVhNm58m8TAUFsJG
wwhnw3nyJ+PQlNPxuhlZ5Cio0j2QOUHD8eL2qfJJK3vXAk0we+sMfrM0y54wG0B8ysMOBHpBkasg
+dLpg29DMtT2BcXg+UWxaImZDynifcKeoNji9Iq5k3zfR5XtFwk8nhTrYhu0d528J9yKZoJuSC8N
mjhV7GrJAcKrQdRvoeXk49Y7H0I1xb1WTQhIoFD/kZid/txbjG8Z1+ytPRpE8dSUjgiVTIAU8Di7
kNobu3aY+gF9Va6VbWPTCetB8UyRDujEgvgFJ5f3qBWLPxaw0NP4qXT8Q6/R26ZfNm5fqkJg6Wig
qgGuGLxp0R5+bsvXqn4RoXHkDkHtatvYMXbXt7Xk9ODe/21hHcRD9g45EhPPkjmLvyUEcN9p5J+9
CV7uHwyhLRvAa0TbF32xUOEamyKOrWjs+A8tNmjgLRYNmNmoLIlJWV89cNW/La0WiKPXdDFn7Djt
vcu29ptQNnA3fRaCKnqZ/x4RAw4joWuAcjUqq8LjnuwGaFajb2ZBKGy33Zud5VuPlUCVe4rr1JXt
BCF0A7QFhOUvKD9sc2m6lIxm1E16Ecw6A8DYZg66M9s+SjvHCcuq1wO/XawnK237F0ef5sBCQN4F
pMmmICZujSR2p3l3WpanhywVkiQQa9qZTje9F95EQNzbencWb9oj8bTqBUSX+cZIYv6Mxctv2QIH
a4M3ejNbNT10QwyelnhmbGfGdnkb5yjiBS4H745LbXJgTdd8AstTcesnMQ3n/LB0/bFBA6aXhF4R
gg5gn0CbboLynraZkjgsiXebJbV9j6gNWWjGm1AH980ThQTlptL05tbwBufRab3kJwJVb+v4Wbtr
snHZNbOX7sqhatFHqY8bPiI87UmdbhAAuT/nyk0Dv8rMwOS9Ftp2O22t2Ct2gDanT26uJYfC6Ipt
N+iLYuFk3sJxBa4ACUKd2OJaOdkfdr1kNdqL0NIA4PlTnYRltg2vnyypCfQaeAZSrWCuEn8/MdHG
DbWhuuVEJN66EOFMcVOw7GPg367bkZ0r0H38trPa6i5vEoreCSei2SvlW9puIZiYZ+MmnaDQyjuk
81VZNpl3OjW5mj2AJKyqAk1B5I87QATJsktU0p/y2fN0dK2CghB5p/PZqx3knSZ/QBSp42GS1khO
U+uwjNkXzVbRM8sOsSD8Qm0Y9zlgdOe2NF7Nw9BmcLbmjdn8SEqueJirDKwu22JkVpdzGNDHML4h
8+76DpB+Hol8ZD3R5XDRqT8Qm7PErCwgaeufvTV86isVGYAkQhWiklByx07GjhY74mQzLzUzJp8b
Jp6r8QF031x3D1X5OjePmq4CTcpan2AMmglgBRXtqavpqoYZEisFQ7LE7LYIjV/A87MD+dsesIuD
0Q+fMqhz24QlG2CjXq7P5a+AcX1NAXVFCCRUkeFas75MXZsDooe41arzZtM29m1Hvb2JizGD2PrS
5k5g5Bxtkp72xZwcElA/2eO9PgUsAe2D4teIrXfxa9D1g74SMDIi4Difd5P2PV1wQ0Qkv2mAr4qd
OuDJd9/qwhgiYqaRh5Tfp/r363ZlB9wWfYEixhU5uHOzWsUcozZmM2Lerbkck+6mHRQ3tGzTnppY
uUc+GHxxxskEd9Vrd1+kinBQ9fnVxC0I+mrLx8VM+3fLff/7HCsql3/mZ+UAnZobA7pyzch8c6Yu
JIkVXl8A1c9fuT/L7ot57v4faV+2JDeOZPsrbfXOHhLcr033A8nYco3IRarUCy0lZXEFuIEL+Df3
W+6P3cOcqlYEghaczDJra+tqlegBwAE43I+fAwN02Fpq5eHFsXAmzR2wBt7oCJOgt+rIzdFakbmG
Aiw8cAOt5fUJNTZcaNCvURVwOTr8E2ztE2AUrLJ4MmngBjh1qYraY81GQlBGMIN4FNguqt9lq8vz
Njcq4DkmlQ5kgkDCc2qFRrhyS9TV9onGvFp7cJxbyr5l2dPfMyMtTyiqcdAFzHQacLzkQbfvBrw0
tSheOADmzl3wNUwiMmiaP7sGQbjM7DgpyT6F6K6ogChrNahpgbWvGHEShObm8sDm/A7NRngQopcN
3Z/SwLKooJpbwu8G4vdJ6hk47v6Whfe+8KObhNaK3Qqhkr3ZPQ78GTDyz3wf5W1QxrkgMZH8zDGN
BMGDjp3DeDCYyV2TpgvJ/DlsLi4ngu4yA9xIZxRo4B9teFs12l4klvkUDm60sotCfc6Hug+K0sq+
aKZtBWpplE+dIqIdK4nwU9KGAaVIjtZxUj+zSnVvwe6YPF+egDmXQWIPXWl4mSJ2kiagHjs96tNR
28d6tklc6gQqaW9JWA9eWtJrXi8WXeecBpclLih0DRln1XakhDMBbCmcBi1Da95uLw9o9vOTWg34
ISFXJ/fZORTMCEod4w5kAP7b3+Ns6SycmzIwp+L3W0j/nykhUNvlRmKHZK8M+7T4pkWOXwLWPRpX
bf8JZm30DP6yRU5PKEHtprTUCKOJfWi0bHOaLczXfPx0ZEKqyNQ9GwTA62RfOyNFVrQobpWKhJg7
k4A9TKhrkzO2LVJRAv6BLnJNLz7BJQ2K8v/E7zJEAiDmVKAwYO4zVYNEWrLq2cIZPPmxHBphB0L8
DC9vIKWmRT06SIiGfV7oIx4hEFE1iocJ2Qxp5cu+9x7unVkB3h01dvBHIdF4aqUZ7CqnDngLtJ5Z
95zZvTeACMD0iDK2pWf27Y+oK9l2DNXRo8KK/KRPrzLzttcNcIH3uRH6VkXNu8hVwMlJutDwkaqq
K68QWopDkOr3DWrQK7BaosaTiGaVgWWCe6GG7AUOC+uHUO14N8Yd7kwhsmQtBsv6vVTBrRtRV/im
IYpVp1fkoezSzotIWfeeXYR3Ls7usi39KNoofJPbavsWizI9kDH5Scw6+hIzja3MbmB+UeqF5+Qi
v8Zxl3n9WPRrMoyd52JbbNUwzb9fnte5PY0244npDfg+BPqn06rnrc2LMrP2Kb9y3CtkQy5/f845
0D1Bpgo1Ch7y99NO6wdm4H0f4rFSNwpApNYuhYz8ZTOzwzgyM/35kQ/mWqHzxIQPqpXfGkFXLrzs
loYhneUjqbOIEXzfJDfQQzDJoV0iPJ0c+NTBNeAe0NiBawy9cHLHkKYMvM9zUI3kemTv3BY4lRio
TjGCOSDnznCdDH0b1GVvri7P3fnYYBhEICCYmHqBZSLz3BwcDWTKJuhH8KyBdryVrnDoXjZyvkCn
RqQFGnMKBHEOI2m9odSPnIUFWvq+tEBOUlI9nL6v/tHVj1nzePnnz/RaTb8faWbk6pHPlNMgppVX
mMDUREm/2xSq4feV4oW1jRC94Te01zdkMFQPfOzQdO/Yd2Vcqk2dR9SwjCZ3JG7tqUQlHbMg7VDa
tLeMvVqXOx1PBmjU03XN6GNY8QWXOJ9NNK0hbkcKBslvFHROtxNRgdwaS9vYW8a6rB7DpZb387Gc
fp+cft8u+iEzbDC4xOIG/0F+kZG1mwSXF21pFNLZFhujofNpFNTy2UO7BA4+3zfTIHC5IhsABK0t
DWIAsBXgTQxi5B7SH5w9x9XCrpk1YU6sVghyAWmTvJqmrdtXcKy9GCPTy8mQo8VNBKoeby5P1eyC
gBkV4DKgNfE+PF0QpcQzxgR2bu+CNfVBz81k3fVh+jpGUfRU1eMnyLoQFwMZCkl2+JgclUBEYOBU
1DhPwyfzVu9fLg9nduWPPi/5r25ytXMGfF7TPO2aLFWiZz+POAQghynN50ixiDEKtzCNwtwDgm/U
23Sps2j+++jfgiKuA2ZRyXGJxUpUiHBpiqtCAU4yevvE9IAx+q/vT/aPbsuGCKYqHN830VV+6xYL
NcZZrz36vORMXOWkr6c7v/vqCM9UN/kSgdCcBZAb4nBCWhrhi3QWIjhrwnHE1iudXalt9DLbtGW5
sCfmVuHYiLTKaSjMyNRhxGLXlZ8NC6mr2TFMBNOT8De4dqXPow4Uxo5VmnvduSfFTUN8Yaw+vs4T
ggXkyChhw9bpOqtNCT7U3jHx/tghpi0+M4JJKwA678jay1CcEERIAL2W1l5lgUiek+JuHD4R100U
BThlp0ZwuToO6QRTaAbCU6hAdWuDO/Wq7+tie3me5k4/BD4TYBk0oGfYBbzhKS5eF5xlEQQDFCO+
BQveRo3aG+Btg0/YAnYOyTFkt5HvO10TfRBQ9wO6bq90Tu2DW5heJVpYb8a8A0aM6LF+uGzw3I0B
hYY8ANKkBDJ/hrRX+iSD+sfI9T1vdomzXbpkz914QlpP/oUhnbNIgaI/NmhcGPtB730oOwRppK3d
calyM+W75Oj4yIzcXZVQFaSVY4mIQcm5vanMkO71XmNfhpiRfZSQDKi5nCe7sSgFmPCH+PkT04jS
vAopHkCUZQG+hioxeL4ABAiRx2GDzxqx4BmzC3VkQYonOqWLkTGy9X38JJJtTnZ/bwDSpRLyvwaQ
jqk3lH7OlmikJ086W6OjAUwDPLpWihKQZHW0AAEisZ9Xa63BY3prvEIh+sPHApwOQZEz8dRNUeqp
pVIUWcw6vJVM97uzi7Vvl6dqJq+I7yMJg6w86GbPC3kURel3RtuQPLX8C5hL0VcP+k3PiqhPhUA/
1uglKOenKO122rq1Yu8u/XiGFr/iHd8NCqCJieN0lFSYoqpjlF7HH8xAcPlweZRz/oa2I9TdwSSC
NlxpEiO3SmjYMnM/qHsl/ap9HJyD6sLUsABgGy45+fbJ+sZOG1we+x55VxCFLPjzdD9K3gbSGOCd
TWeKkWSuwqIyIZxqQ700QWYn17+PW+Ubumu83IAkVreU/5855kBEjZ5kvLyQJ5EvIqVmZk6yygUR
aBiU4YY55boPlY/7NaYK9YXpPkVoI10OqigNEH5BnEEHASjKCv3Hs4HgVAG0Ecc1qFXwkDx1qSrW
9LItFHqg1Zcfonq67FEzkzQhQSe8DyEgzZRCGg6ooZ4xwQ46Oka6gOnf3G7BxIzTnpiY7onjM4bS
NDJ7mDDXCm6AeoHtY+YIA3h+ghLCc/E6kRbA4Qyc6E5LD07S7aBY4RvaHkSFSO/76ri+PFtLtqTz
Ph8SyF+qHT0o8SohGI6vvNoQudQfL9uZy12cDEo6+TUQ5Soa5/TQFj+wpbwGvax6dZuI6MpC90uU
A2fWiXKCN3lN5y5Ras8sGbrVsWmmJCM6o+RjbBCA8UcNPdjmfenZ7cKSzQ/v6PuS1w1GSouS1/Sg
VmszfCbOjVmBGmk7aeXxeFcaKzO5NaKFR87sqNDj8V5DRVQgOSIeJ0CEoSvhEPdX5cquFj4/6xwT
jJYA04ZH5rTVjvzc1RK9JSmjh1S57awRFYqntEUbPuT2hujDCAB0WuARDowhCEnB4X5qqy60qoxy
EDrRwVdb1TPjduFcmzkYcIsin4TwE5B9GVdd14C+JoODjQSWIo3f1kiZKMbLZT+fM4Jn8VQemOSQ
DGkYuVp3PbS38kPc+anmZ0kwLl1pSyYmpzhalTIxa5GC9PUABtAg7Z+h+VCjBHF5HOevEeg9HI1D
WvqsUhmtKMYR5oHpeABmms0awfVlK3MOdmxl+hVHQ6kcOmShMHKI+rZ+kf1sBhclix9JurGchYWZ
3aHHtqQTQBVuVSoJbDljhXYXdaUAKQmNFk905VvcijV32lcSVUHkir2So03l741VOiFs8Nu4Rmrl
B9EkfoZ0Tc1vynoTVVsjXTjUZxfPMBzbmfQdUKc6ndY8QY8m6bF4gwEgp35X236vrU1rwczc6QMu
6r/MyLEbRcFDQ4UAjhgTz00rj5OF2vqsq5sIgkHf+l4nPR1IQpSYxhXBnA3fOLhzhPOdLHVXz07W
kY3pz498UKcuzzhQsgcWB4ntpyipgVZr6YKYGYmtQnUGzzYAGM/6ZvWmKkALnueHDnhCGyq0bHxy
4w/nQhBCHxmRTgYwtqgq2mNzNCTdZcnPgVwVS8D6mXLyqQ3pYGDIaALIgHCk5BvLvlFdD3FWo61j
wHjda8d+aZaojud2LoYFCB5kv8GyILNi1bnO6qwq4WeohILEoQiveHTNUKRsre+W/cLVraIGary6
vGGnXSLF9idmpdAozZXUDiOYbQB/GuHhKIUOPhFe3644QWPbUng/44l4SiBynZ6vuEGkuyMz3UxD
nj07kDzAGQHodTr61pLC5syT5cSK5CTcKZMmFFZ2QP6eiJ1t7Jr+tXbLIAFXUDN+vzyJs36Psq4K
PjXQY8hFnM626qpIlezAyB+a+qwVd32xEDksmZDWifWFlpsFTBT1uk1+pHSlLunVzbrC0SiklQFW
p6G5jY2FJ8dWY9+M9IsLcYyy+2myr3l6xcKFyGtpTNIiDcLp0KCZ5ge1sFdl+do0O6b2CzfSrBHI
bQFFM5V2ZMYHRes6EToDTlfzmoWbDqVDZn9mIEc2pIHQvGky3o44XXMfnTe8CKDh9HEXw1MVrwtw
e2Ag0m3HtCxxAMLIDkP8kDNw1Tz2H8efIyGL5AQ6o5AIPgPegu6KQNerzQ6uAgKHHam2RXcfDktI
+mky5BMHiCMkQ5AmnRqPT68iJYs6YFy67GB2ftVtqfrwiZk6+r501WVuObWSTd8fvnbxi1K8OXwB
aTvnU8dDkKKshNDe7FOR4bUapO0dTYJP8OtjMY5GIQVSVgN5iIL22WFsVpGreXq248nSWTwzDqT6
J6UgJN3Pa4O6JTQKNEl1YA4otIQalM51RZYACXNWUHZxJsIOgMvlm41arRWFZlMdNH5VaVuj2ol4
YQPOXCoI0N6RFbqFHJV0dHVKWEKOoKnhul2gG9sMLTR18jMWm8u+NWvHRSUVMP0JhiUtfKz01VAw
tAAYbu1x4XpO0kL2QniN8vtlS3OTBrU4ACHAP+ZAZfF0l6CuStOwVetDxbKgTF8TwO45IwuH41yg
A8bXX2akiasGRpyY9xiQVgZxmqJ1uQBRTedH+ioT7ZbGjtdXuieqr39vfNKRKWqlH4Uy1od8zPze
uqMG8dhSIn52EkEUB3Yy3Mpngkt2ZUZWMWK56m646pJ+Mw7PYf3xeBTvbNTmJglPcLlIJ7PBeekY
Fq8PxRdVRdblEKLz6fJkzRyZUHZAXndKGyC8kNwOuBHdHWy4d5+JnWvmAdreFuKLJRPSeYNoSW8T
FyY0CsruaPhJgL27PIqZ1UDVz0UpHFcYQKeSr40JaalTxtVBpPm2bugdEdXacJbSRe/paOmCObEj
uVaeE6AN8aI65HkmrgA0/1l3NkjXCqrfZHai7QBWIT5QbPZKmH3oZaHt3HLDftM71TxUkWpuy7jv
nscIRJmpwqAbWBnpqrfsN6VMW6jEQIigVsvu2hhpvquN6C1tkdQbDeXJqirDb/SU+c3gfEm6Dmeq
bTyOaqpvlMp2t6WrhE9joZJbJ4rzL4bGEt9qXOL1pkCDiyCJr7fgsLGrMPS0Wk2QYGldn7ljsY0t
Vq+rmPWgx3KMraDViE5Dc/ARGERbYpV6gCJDAVmBJH4q0qzZjZSoftxrxhfXyPkKHB/2E3CIDR41
avu1q1jrh5bVrqK4dvGnrnofg9n62tFKEJA7WvTVVSMLXYqizzwDbVYAV0//M0qNfFUkq7i4guRY
doV+GhMcU257XxcGu8ryCuwakDfyBjtFkmsgyqZVzWal10rrC0ZA8JdXIJ1pDWd12cdmDmjsQNdB
yQqlA1Apnh6bWsWHoqzi4mAXL11234yDV+HVtBQqL5mRTuehBF9yRqNiup0p9eLsNgbYvVhfHsx7
Hk32ZDxjECsBqThpSJ+ORsRRpMBLigM1RnsbGhk0/VC29lnFUs/UB2UzmokSkIoBnNtVieeQgXpD
YmlX3Kr5IeU02eq8TW4olFX8NlbH68Hi2WqE5MUDp3rqD6Vu+IlQgXfU2zogEc/9wmmG54Gb7oYl
/eiRqsJKVuVryZO3rmXpph/cdqWo4E2MKifya9esAtWEal0pUA1GlcjxckqYr+HJ5GmkPxghFx5j
teM1tIsX0tLTLMizdHyuTOfOUW7Dilg6Qv+9OlTpG4tWKchbVFDPlv0udpcippl3JRKr75KVOI3P
wImR3WhqlYblgQBFYolDpXzVUeQF6cMudW+0jxNbgQIcgAJQiugz3G6la4wJCn7FIa0RaWrJXcqX
GIBmDn6YACQDZGCIOM+Ab2MO0UE7Kw99NXZobU2VNWepEyy48swa4fEyEW/Y2JvyDZbWSZEACF4c
6l0a3WCq/t7npdtLNHFUDomCz5uvNy77fvnrc7sdZRWUIoGqnh4tpw4WJ5rSqi04u6OGQ4LGLqgH
stvaK0LlBjnIhamac2cI+qG9HtwoiBwkdzZwxSRKH8NakSIjs83qyOMqoorUV/hSxWjeGGjuUNe1
AROU7mQjYXqT13l5YBXU6Z9NBP+RiwaKqvYaZ1EFZapzyzsVmNr/WJNuZsUZIkexYK1HP3wcjl6k
BNx5capDZD1W9CVSG6+jr5dXb27Lovtuen9MiycnZ7S4B/NA7xYHg0Hhp9vVLfVCQ/H5sE2GDbVq
/7K9uTDn6AqS40EREnvURMgOzRitFHEzhEBpLDUnLxiRYRk8qnmrDDASN+q1EaW7XtFuq3BcbAaR
VwxgCKgTQkYeLziEbpLrA7Jhqo3hlmAVrYPO5T7jfFMjfXx5zs7ccDIDuQO8eEHJcRZDIw0UOkaW
QKPQKr2svXcgWu9e1QJVYfvpsqmzzQxTwMKi7g8FYJxFUrhuWyich1Ce3oOXIwIKLNuxWPHSzt3F
+RIh0JnrTbZ0qC4iKY04U76/8f/HZVIxDAsd1GXQ01VEUQ9edxAETRZuwWnvnOytd1twcrT7QcxO
znMJK606I8qqvcOf1YohPPjEGoG2+D8GpM07xiBnGcO02g+NEjjdtZa+GGirgmyRvrm8RHPecGxJ
OgER+RZqqGLazMesD0o8Rot12O7GYcEVZu0AzgJxW7zgcECcnutV2AkaibjaR3qNAnavbpM8RGcz
248GuXbHeMHerOvZYJFANAeGW/keUaw4V4sO44r1H0z9oamFx9vvWvTj8vSdeR3euxPEkgCIiESe
fKNXHD0NaNfO96Pm3NiQGQOVCBgLH/uw3cS5cp3qzsKRB9iM7H2waU/cyijFQcJXxlFDOkGMJca3
J+mgrbXa0vyiQSKmsGxQcnaRtVJyFvlxG7JdKGzEmKIuvjo07K77tE8DBexCV2BXSdYGjcagMxI0
EmRG4+tunq7xFuV+rXb4U7cDSRyzA6PJv2ZRD7KE2FIgbOZ0INxTdAD2U/LYlXa0asaGe05Y96vO
6Kur3EKdYeDgpm8HoW2E1VneyGN2I0ZFWZEkae94Su2XXM2VVQoeMsE5dJfh6GW2brQc7yEO3c7H
YrjR+uyhLuzd13g1xtbOsSs/f1B2St4fLIXsko7kKzCkj6ty7EAQqE1ZgR6tOC0xqZ+oJQot2NoQ
dsHvHYYoDZI+CX0nByfh0KB5Ii2F6hGSa35Mi8azFUffpIIKvxv7Z11ReKBUuhVQtynXTTe2GBF6
5RNem34FvM2GpNFTxkZrnSij4xe8AXlFG/a+qkVvNs8hOCdYvlIKjjwy1RWfgj8KpHhhvVY6AFbI
gD8wWyUNmlgUntBr3StLRAQD5NO3heq+FYnFvIoKY60PJQpjjhHv+hQSMnUUGpD/0IlXhS04HXNN
QKA6r9eqIWIvJgnxBxNFNLUD6lepEtNzGJRtynYMPd3ECFOrIH5m5XnA8JN/N20zvmopNMbr1m3X
CSSC75EeiSMvdMavqpqkMYS7rWHTuLxGRcTqrl1oNWFrWbqXpqOxTUXdrFB3AwlykafJvqn0H2Iw
1ReHm3xXpSCNiXvk7AdNX6KYf8f7nhzJEJvUcOyjmQg7A+jw0/NlDPMy7NCitI+b+sYcKg90q4ey
e2lM6wYCJF5aKIfS0q/t9K60QUdNNzzkD6LaqCp4Lvp8RRPdo1YKDwhvae0GaYMHIKhUWQyOyzLx
RpEFfRp5maV6zvDS0p+9pnq9Mfgjjhd2VXbRqoUwOGKDKLuLehMHXO4Z4VNUdauwuicxRFubTYIX
U2mYD9rQbC8fRWcn7DQDqFkgBWchMatK72Qm8qQe04Htm/KnzrlPO7YKx+9RfKcstt+ehUSSLel+
sjnUQzW7Z3uAyQmwNVBNT8SHW+0lI9LVFCsGGkMLGGnMr3b+2Ngvlyds+pFnLnM0YdMVcvSWVbmW
4JjD95G/8trk1V2685YMTCt2ZMCKaRMSNIruYxxKI5plg8sDOLvjpAmSfN40QAxudxjAUCNIeCig
VVY/NeaCXy2ttRTE5QxszK3Azmrt0C956UH7IGiUhXffgpX35PnRXJVs7C2qYCxZ5TfVQ1d9CY2F
qG1hut5RAUcmdG4irTjCRPWH5nhZcaO0AVnq2FwyIu1Cx84KKJhjzfPQS/S1ltzntW99mEDndOXP
0ruUQROtb9keOT4z9Y3CAxH8Zec6R4tLNqR1r1zamnGqMvS2qsYqMxTkWXHK4sZ09JVjNRCesQlo
iWwVOtuDYoK1DZdvwfJ8xZrmtcroDy12fkcyfelgmCyfbVxoBQG/QaBXrkl+zzTh5obVYCGp/RzV
YBntV4PxgvgCRMe+m8a+3i+k7Gfd00XFATgKZNTl8FW0Y0maKGMT21pL1uiWzd8W5ls/HxXKtMDC
EGC/ASeUTgsgox1OBivb26LaOfyaROs+ukEux2dASBZs3dS/m/Vzn97Q9toa2gUS7LnDCgxfKtql
p4YXOWtUOKB16BpC96G9b/XE6yB+c3mESxakZWuzAWmIDgICuR7Uo88/XLmBwx6PQHJYxHkgJERj
OUQDu2AcFU8rNpdHMLe5jyzI5DKDU/Cc6yrdR+QqRh2hikG1ruoB2vQXjvY5fzu2JD2XGqF3g47a
NxqDxlVBrJVhQoSSLAE25geElION2MHW5G6DVHUqs7N0um+bddUdInOboi1/iTh+1gryqkCqQdzp
jAxWbSkH2aKd71PQ0pPitR4eCvVnKx4ur86sfwGJDZE1yBpBHOv0uhU263kGePR+/F1J/W74jPvi
AMBrD+IphjGZP7o+jDBqmhGgy30bPabsDs64YGBuzY9DWOkAUI1eq92QI1xwN70DVv2VWi848KwJ
cHKhEQDUlGcJGWS/Schije372HcKXxm8Qv2E50JiA3XSqex4loehRumUtotwIQrvRnoo9ZeaLFSB
5xb62IR0kAxcFUrWTbF+EmSoby0Ba2dnCZ6K7DMAjmfpHVqMcWu4EduDasnrw9IzXI7D5MPgnOmC
BSYEhy2oX86oMXhltJmtpGwPtNGqHHa6xRbu8He+9bOb8siEtCWaNsLt2SZsj9ybFTS1JXZOYxhe
TXgboO4ab3TBnnuG/cLHsr8FmSvdmqJvApLW4OoVqeONWvzNzpjrjSbSQ1UTo/SUR7k/JhqkNKsh
WSEfYa3sHqXTwQlFYPfQNoXUHh6Omv3hJnJp0qZb9GgXDujLTGCd7Ysaa9Pct81HEcLvBpDVM/Bw
RRO/dIvYXZYPme3QfWq+cgGy3GKnknxhYWY9GB3efxqRo90OFUK0esPIqGWaZynow4mM7lNGINM8
KTBhI0rnCatbxBNFzJAR7bx7FX24l8/b6e+fO9ev70vbMA1DnpYNYiK8jiO2GZx1GPTtlfZy2cz8
XP0yIy2Iqod90UYYRku/h+mN6f5x+fvnevHvK/4fA47UMciyoq9Eg76rLCyu0TwYZMa4GvX0gVZa
YA75CtRdV1mo2j4Zh1VsIQ9mFKvLP2L2yAHu5M+1kuNLW295G5bo/s2rewjJeiJ87s2lmtDsTAL1
jtoCCg2gWzndO2EEDJCwGAM9BbJ7SETo5hIL9+w4jkxMocDR9jTyjOBortleRXJrGFovtK9wxi14
3pIVybPtNO542WEg4BHxwRXjQ+EJrNLry2uyNF2Sf5NImCGJS0zXGCBw6T+sXDb53dFcSY7tgtsb
fNYF27Pha+bmSJ1eucVTtiR+NRd9HZmRSUmYQ3Gyg6B7nyEVNBTEGyMQL5Lvg/6JF8SxISlmRZVB
qXoD46n1EKuR3FSj8uPykiwsvCndZ0kIKEpTYiy1Vq66DOFqnQQ0dRZK3PNmfj0wpUuGwgwlPR6Y
WnE7oj86J09acrg8lPll+WVj8r6jnWJlPdfDsWL7jlheym8VxfajXEAdYQlHMe/HvyxNoz2ylHAr
KkWM0YTjS6oqX/mInO7lwSyZkLZ9ZLu1UFqYKMTYe0pdPvDC3l62Mb8ov57g0tpH6pg0QsOmb6BJ
9DOu13yJlmNuSQjyx0D42Wi/ltmwQjZERUbgwJm2CcHcTpI7l60iqCNcHsm8nYkoCHzgKB1Jx1fp
9pFrMQcjQdWkbanPrQ58fTflh1mKccIQ9C3/ZUg6wSpD4a1ZWjjB1Jvabnwmok/EGMcWpDNsEEhE
9AUsuOYVlAfyJWGPuUU/+r784g5rtScMzEF7bv9QyVe9uq67Bb+aJkEOY45NSMcWSTRaohiF7VGs
O4qsVuXeNDjvW+UFr0y/an9eXv25vULAIYDi5KQ15kh7ZUTtorNRm9t33VcT3MgG+3bZwFxchsgS
JAuQeAKVhORebseVhLq0gDQOcDPmpotf4y4LWvc7A5rmsq3ZyUNNF/A/MLOiper0bOl7aLmmJh6U
xL5Om8BMPOU12uivhCy0AczO2pGh6c+PDjE9Scs+JTDk1B7io2FcfWIgFrjnJxDBOTQL1ZlqdAuL
7kFWGoR65OflnrHvwu59pd8q8ZfL5maHM8nNQR8VxGS2dCajZp1pBXOR30G9L3q285+Xvz/rA0ff
l5wsoxa0IdgUT6JypfgIkQZ3nVX35RIj9uwGPTIkOZvRois0MTGQIhFeET2oCvOKJdThkhHpHCOJ
A31TG0ZqUT9DS+EOEka+Bjbxy5M2HVZnJwFaXMEVhyzvGV1cCGU7rdIpcvciXWcosxY/1ZGuK7sA
Cz/1G5OtRBYuGJ29DI6MSisVW2ldk27KLLvgDaSBiIJSZ4GpN8Hl0c1OIvo2oB8LlQX89+kOql23
C7vJw7l2ZzYoCm6SdmGTzo4FLRvI8YFQ+Qx5OBi84KWq0T1DYSB0b+qKewm9d5yny0OZ3T1HdiR/
cK0UkVIh6L5U/K9ZuTBR819Hw4kJiix0Tkp7U41E2DpRi69X2s1giCfFEQuh8uxagGPhLxPSovcJ
YGtVzPH+/53Ejya/Sa2FpViyIO1LtROVOZawkEUHiOV17Y0TLqTh5k1gFABdgdRFxqG0dpoYhdLR
fed+V9MvPRDr/OtnFvqXiWmpjk59KJsA9wm53n2vXWX0tewWkj1zOx6dJIZqQZwFeEUpplRiNbec
CHErpCh3VtN7YnQDV/sizD+KHtxEd2b7mVffsUlpGyKFrPCU4IWcRNVNx7PAGkF+4WhX9ZA+X569
uQVCNAuoEPbjuSJwVGgczRgjgrME0JLqVW90DzXPy0bmdgsatFRgkoC7OxfT1RsoRBeYQgeIY7W0
dpHDlqKMWRuoigFvNwlRyxGNFbVtlodVvs88Mm4W0XZzn4d2xCTsjeLEmRwJpx3BIymm4N16Mtt7
srDZ5z4/ZVxAJK6BiFTGiHXU6YDkxz5pco8OHnTCP74Cx9+XDhNlKPM0j3AamvnaYR7gQh/7Pvr/
IbSJQqsLeXUIb0qbBFGk1sRWz29BUufZzveiW2qMl+8N2YK0J/QUdI5aOfDbrN+q5Z3lPtc32ZL2
hCavA6zgsQXUPRaBABgtBfqD4gpX7xN+W/XaPSmjtQijJ01nmzx7pdGjE6f73J0y19qVonwx9RfA
vWKvpdnCjX+WcJx+iIH4Hz8GZSQia5XkUJ/WBttpb8PKPVDVfeUsbL0sCQ2vzdKNSqzdYBhbcEJt
7Er9rsdZ7JmjtSQDKR9+7z8DpWyw/eD34Ag/PVydxq0A4cHP0CCv5drupmuMOOCifx7KGNClDGV/
x6Sxp4/QbrvsU+80acexFjbD1CTuAuRqQORbblSNQGuNrs+2vh2BVd6EXUuv7IaBQscRvp2EG8VS
voC+17ktRXMVpua3Wu/ejKj+qQ3tcxcB0ZS44aPqJACYE6rehRqv1zXqs6tQ9A85tKSCHJz6QOqN
QZ0ou9gcvXgY1oU9XunueIfrzLebMMjbBHWKgW1ai0//g3uGcK+rsSg8KL28oTH1xuy0NEDDXuo7
UbIeS3OTAGjZZSg9NVW0VlN15xJcFWr7SIkd+4qdf4+0NluYsnP3RTCCyAoQWmhXoWf8dLncNhx1
Z8zr2+YLja706H8QDv/1Y/g/0Vux/5+5b/793/jnHyCLrJMo5tI//vs2+VEXTfEH/+/pr/3nXzv9
S//+9sbqhMn/ysnfwIf/NBy88teTf1gxnnBxaN9q8fDWtDl//zp+4vRv/m//8B9v7195EuXbv377
UbSMT1+LkoL99ucf7X7+6zdoqBx55fT9P//w7pXi7+1f2Sv9f//37G+8vTb8X78ptv1PzX4vzOFp
4TjAZvz2j/7t/Y8c/Z94tdkqeNNRV0EfP9aKFTWP//Wb+080LE3vh0l9G0i8KbnTFO30R/gesj14
XhjYcZAAc4zf/hr7yfL8Wq5/MESZRcJ486/f3hHMv3YQJHtQTYc/4L8sJBLwBDv1Bwb1WHQLDMaq
4nG8xptGeyS26LfjaFXANQ3kTqEQxIauA9FBtEXcB7e0rFsTyg43uqJmATgoDD8Fp/RqunM3HKC+
BhcUVwIXQu8bK8Z3IvQZgV1mYLujmf5zNMe/Xj9NHLz/+ncVJZyD4MHF7z/99VquQDAvdPVVrlgO
EHhhcu26lKQ+UOJJwJn5UqQNgIUiVSBln7H4SqSQJNJLPOC9wvj/zH3Zdp04m/at9A3QP2IUpwx7
tLeH2I6TE5YzCQQICYQQXP3/bH9fd8U7qbirj3qtWqmqJN6wNb7DM9ThltNKbIyLHckxCBbNVDCF
uuYwCjmnczR9Hqv+HiG+esZd4AJzK5LPJWwqcsJ9Puee5Umm7GK3oPmZY5W4S16uWp+hvlGhRdWf
oGJX7/reGTc8dsymmai3ASedH4cOvll/HpBfxwPNgHNnBpcTnD4vxyMc3K6f2gbIqqGzDy0kVaZ0
nRQ7lkk1QBPfb57RNERaNQ3my58ffSGHc56LiJyZwvgv6JlBAfztXIhWdIxOIymmGb+sPEkedbsu
eU9ru5Gy3MA8us3jqUPpxZgnxzbNYSHy659f45yRvF3PWM4w4YEFCEYAEOC3b9FXUjfGUl3Mxieo
IYNc687tDyemT4HXrXuMwz9j3Jy/OLI7WK9AMxy4WUg2vX2kkVU5aRXrgs5ulMFG4rlTw/1IxXsP
+nV28SAIep8DKRDbLvWzBMDBAje4LgIOFxR00tceFeZQb4TygtzG6GWPA/UO3PDwnSzttZd8Ma5Q
7ULI48O1Ci6OF/dGiZllUk66aErdbzupJNB7EDqgI4sLyMs9SAH6s23HfCTrkwDmNv3zxP7uy58H
GoQ+DMIvozw6LGpKM+iiD8tnt+xfrIqeud+6qZp1NmuyESJ6+PMz316WrzObALoBbjJIkGe1r7cz
C1Lf7Iqp1oWEG/2+rtmYRQ2V/yjBOj8FJlg4zBFJgWmCM/jtUyaooY0CvY8ibmp43SaBwIGlxxRs
ivq9oPHchX47jWfDLaiqnx3uKM6Kt8+Ko3lu1BgOmMbgOKn4UZHwu1MJDpYDcJcrHwrlLu1uJW3u
6fGdRPx1K1w8HjVl5GBnPi6+7sWAjsGK4Br94kL73rcB4FnXDp9jV3/22bQjZbfpJQPi1UY5r+IP
rpN8nvnZPWj1JH433CqW1NlEGyjVvYfjfpvmvs7Cm1e7WOB67CpTMrwaKu4HTyRQNdZfMDW7Py+p
3xyTZ+IN4J9oqryKdr+dgcjpqOVwZC54YD/EetzS3n9q/WFI6TQVo8M3lVtd0xm6o9DthqqXpfSd
rfTrsj7ra0Be/Uy6R9H9IoWpuda8nywWAVV9EQcyyWfpq3e+6dt07N8DimQPDu7EO7v3vP2iLmSi
utk1eAoHvnaJH4B6fBK4bQc7Fn8e1F8PfbSosI1g7ob7B8Trt4+CtkHiqnAaCn+Vw25l8XPdL/Cx
miooU4c6TGsKfbQ/P/N3Xw8cbxwOEMgBysd7+8xkgJkyRGGHIpDTA0ugwhZVwxeIUhyAef3252f9
5vTFF4yhpAu4HeyILsmjyolWr1yGoUBNuc07R9kspD2sgpYeWhKSz1sw/U06a/rcM9CGlPTemc3f
rlsf3uFn5jmqQf7F/pgg6OwqrYZiiILrBFf8sVaGbzQMXu0yfV8wLVeE8Dq3db9F3Hpfm8F5Z8x/
+xKg/p05rLgH3EvHrCZhvfIqMRSh7Z9hBXy/EO96IfpBEvmE0O4WdxcUrsMfQQUBQNu/vDMP5/Pp
8vyCsiQOKcRYkLy+OD5Nx7uJjWwozGiWghvnKmncftuUvCp0CHB1MAJQUDcbKKQ7qU106aSVH1a5
4zmF1n6QigXqqwHA7KVyml0Mkad86MV78MlfFydc7YD8RUSCl0Sa93ZxuhSGnCvsmnBxBY/15NMD
T+g2pgtYSOZdkP+vRyeuEpAI0fCG4wsJLkZlnL1o0rwlRRKO5hsy2g+h3/s/jPNeeOv9Ov7Y5HgY
MHXnrtcrUvGnSi7nJWngjuQWRHlg78nn1W8C6JOMt5YhrqzLuU3ZsIiN6sQBFLskBzRz3smuzSe3
6aAjB3VGXlmaiyb+rCNqdnoOWCpF5+10iGCCVBW0hzA/ARz10tADKUbqJTf+FGQxVEmYFu+QAi7n
CujAswMcpuo1cr88jcG/qCJo7KzFhASqCMOO3gFBAJ7dGpTgGYr3zuXL0/9fz0PBBpknEkn3/Oc/
jWHVaW5cOazFgOj82HMo6IysjPI/b5XLI/n8lLMLN9SfsQoRs759ShugIV673Vp45dpCbLj6str6
sw7k1di5RaLX7p0HXi4NPBC+m2e5QBh6IAG5iMKtnCvUfZul8FjMnqVqvKKa1Is3kK+kbYYUlMQa
/L3gPbcm8pv5O8fEYM3h+XCou/imIaeaa0pt0SooTEjcQnA5fyg1QKvNPPoHz8iCh/yRrj+qiH4Q
bn0TUXFVIgJa++7ZIx6H/k/1nk7E5abEeCBRwBmFvgT45ZelMSuYHgX2QpEosEkhChjsZcmSLJGL
fCcNv6iJhvCYcCmkNM8JEIrT/qXbVwPUjm6d2uIMBKQXjlgMamQyh/4iBCOQJRRr7LloUZAXqDdt
lnEZM2R+DhhHwQbLA9ozc/3lz+vvN8sB9grx+XVQcwZC+u36m1RQ4VmNLfgY6c2IWCTz1SiLMF5f
PH955hOrM1a31ebPz/3lqoY2Ky5JZIJnY9Fz0vD2wajZ4Dy3fAbyvvnRRiu8V5K4a7o8saIuPMrX
q1lM/TGCfOzG8GaIwctV+tufXyM67+Kfb6rza3hwYzkL9uDAvJySqVW+YZNjiqCd/W+hLD81pr6Z
XW/alrH+3sxT9GAQ2zCI5CbsfgCDede2a955SXXn0GHftDG9gihjv7NDDO/SmDGRCqcfjiqwwyZw
Vkg2wfH2Rq5OuAfYlewT0O+K3m3Fp7BT4Q6+p+5nLVdvWwZ9sp1gE4+6g1BohXdjNloXVqSyy9vR
dCcQNLdKCT+DwliXRTOE5aBd/0WgvnYgKIWh2EYs9I96vCQ8LBPu9RvheU9q9u390q4ipXNjoKg1
hifVw6+5Nm1/04163aLpHheVQvUVwSjUAtg82+u2UcFJU46qSOQO9Ghn0jw2cc/DrYy1/577y69n
BC5GqHGclQvO7eCL4GlVHGIZ7WCKGXS4b7RVkOInpdh1q/sUDol9Jx7+zSLExCNaQ4p19uO5PJOc
RS08hD9ewYT/ELLgEXP4pY/l52lsmrSeGVKqcadiv2DLe+jK18bD26V39n1z0dFFmw0mzxfBR1ev
glZRawpw+suniUgv7eo4zMHxK7+Cah/VeWuVk3mtY++juZw/to7PH6p2iI8s7qMfcIjFQuTWOeoO
Nl2p00LwP4Ngb70ibMJp1riLvYdyupclAro0OsYHQa3M3cIhlpyCcaq3f95Ov54mqJZD08tFAwNe
9NHFpm7DZUmGecZuGhiU3uRQ3w5JTW+otFg7UVXuqbEM8stx+67gI9bHL3sZ98qrkQtyZx+X9tsj
pSKlZmWJMkRZcVFvGi7g4h7Sbu/1VFdg+kfyU183Y5QaZuP9ACn+LgUPtrspw058s7SuPzIRaeSS
db2Htb29XcuwRAWpmYIjBH2XZxpV/t6T5kc7WXLiFcT7vYa0JzoTZE6qFGEALh9NdnrqrNk49dLf
WhV+EoSc3LglO8/rg6Ok/QBCSPe4Jt2LLyDtVSnd7/1x9D4OcRd/XvpEwmutb6+F9e2+hUnoToae
utWtF2eIWJJ7swTyNAfeSLNSTV1XyC7w907SDruKcu+hd+FinhvHLwB7HXYinOSnSrtky0swX1oL
NQZfSGVS4DzHZ8gxzI+o2ySgnjbegLYOmJBSccazpEd9oZC+i4HouqG/qsd2vLHOgv8ve9MfSz7D
XDiGXsOL00zOC+Js8jDOfvgCZYBJZU7S4NYmYDsWXBP5ybYJz1c127uGT2iiApi7d4Giu2lLutwR
aGllRjpl6oxejDo55ySvgIh7qbyJAO4KLUNIHlAY9RZS6N7PR+jQnAaGajIwV6LMqoXb61A6fR5W
LlMbjv4a5Lgdx4u2S6kxFtE8PnRaDzydmSs/raaF3ITq+jolvpOcSE3k9ThZCCiiNfOZ+qo6hlWl
N23P4jxhkZdSU4K0GcWaF0PfNDyVKOt+QiwTeikqp3NaxSHftWsVFwLolmLxe3VYGs53Xq2aby4z
0+2y0ChbGohSrWSuTm1n+WEJvHoLqMeMHsKKFhjUFbPR7bDUFp8XlSTXVek6U+rAvCrXJoGmqT9S
50DaKvxu9SJHBBIuqyCg0GOjUY0y17YOFxpkkTeorTal8vfLgKR400cGvQporTSI3f0WOPWKUrVz
E5sUHBIeGeOm3jaQFdrTTtXbAJKwJ3eJ6kMFVZJdO4wrAGheNWS1SQxYKXO7HNZ4YXdxhKAFBKbk
qvHHEjXu+gPhDblSoRRbLQf3aUh8cYTUYFj081KCbAscU+HWYjpYaMXnSkTJU8MTs7EDjT/XU6R2
KyygVRasTZXZZuk+1pNYcb2K5bp0DITdPUfT1O0S7zCHpcrqNS7IQqd8tZGDTUbqe+5ZeQj6OHla
jEmKoQzt/eAgvkjXnqrrYWnLTW/aTJolxogAuaUFU9mKeth1GS2FVeN86BsSn/p+oBkkv0geJbre
jnUH0+tB9hQAUz90DmjrokUJsNkHbJNPUzz4eURlmwOMYrZ68ODNrJvkgIaqs1tDDZeR0Ikf6kbH
hWVl8mwJt/e28tavIH/BWIfNdCNxaN43qC9fT67UuWgbelq6NrqO49JcD9Maf/FwC3xNhIOpg6ja
swwbb/s6p/PYREVrx+BU1hbUOqRq/ZHIpLK7WDdNPnYDUr+lNvq6DGZ0q2o/IA8EHYL7RVC9g0tF
ktW1CwFNyZYbp+mKxB8tSEIe2KXgzh5LC5FIg8L+xovLpXA86hTtnESZdUNILyMbBqSIv8wRBBZT
XXIncx3t79oovIu6EZeRhE6nV0f8tkaKeitYU8JIqKtcQIRXZ73R/epfzzoGz02QHsEih95+n0ZQ
D+8g6eJfR3VoxjRq50fhqALiuOsHmLeTU8yxfvGIAXVTI9OIN6AQD8Pg+9nrLai1QLvLTKZEQlJ7
/VyUuGs/tTF+VoxUfvKmgR9Hv4q+QVxCgEg990c/lvW2o3NSdKKDT309NC7LZgzEM3yd8Y7EGnEK
+2k36NIcVDvuZUXZjUnosBEyVAd43MhT3bT0DpxEKC0vk7qfKF0/r8NYf4yWYLkTSfUB6vjO92iN
A5w9dZihhkZO/gINgJYbkfFlnW7jcqzI3kEPfLmWoubpJEdOUiu4jG8k5wPZrUbQexRT5GHtGm8T
QZ4etzOaY48mNqAUWjeZvVxMzNgdtCzZXd0GQLDGOplyjDDcwquJCJKjq8VtTn3pQDoZOkNb6F/H
m6qxDN1AtHdt1iiz7uVK5KaUQtzBFN6ojKqozwY+PLbWhSjNMEQ3/Vz23zn8yj+2VeLg0aOZN4bY
8qMP60yVVk5fbebR9M8c1fE4i4wT9UVlw2UzJgMQGnOlk6OO3W/rBIn9yeiNbgA68EHsbzLIoF2P
3HKIvIp2W5cxj8AqoTTDLTPfojhuwLF0mpfG7eqHXlq26YQfNlliZ09vPOuNNU5xZ/3kBBC1yoMG
rgsZPh5sTbbivHHb/ZzAOAX90f7HKvwmgwYh5KgwXvNjZP0FUEmDqgiD4YQAl7xLPS79A6m42gBM
MR1NhJ5MI7drdxZTQHryMieePhkonz6WZSLXjSVOdSr7wP8OLaAvMjbxDdPh8M2RLeLEqTXho51x
pqA7u9hbCYGbKG0kjR/XFZJ8cR+6Jyl5s0/45KHwqO0D8iDYdsmmPeJKbT9Nq5tkxoB3qsUIwDJM
CYeefXAbc0S+A3kqC55kMrJjO/C7KDQiTQyw+o7FZjXM9feoOkKaIiqR4GyJdtDmPlvNOaEV94vb
eluXzDqv0IH8bPna1U/xuH5a6qByN7ikIT08DefgIjCYoLHH7qyq5LDA84QhDt91doAsU4ScZzus
4W07O6JM41Ajgak8hVsO6DocwQHkzWBcItBHwJhQezvPJeRfXqOgBDRGoPFluO/N2KwQj+3Ujtj6
QPGO1whXxlscpMBY6fipC89xzNAmR4j9QGSVm7uZAH6Cq5sfrV6PYNWzXEeKPnBE02Hnjtt4Qkjt
tHBuNFW7m2YNNDGEOgEAD8d08uKPAIQXMwi02eTEBBey96PEmtqFIUwzpduFBajbRedM0UZWHRRu
S0HTpJ+fIz45u3a0eOVZ4oFhUz1hhJovHRSS00a48aahMTupRCG6psm+CY0taOeNNzqg0X46F40G
VdmPUdTVh7FlOIGGcoGId6uPfYyt0nd9Mbe1TMns9vk0WpEy28dZbGmzd31/q6Anmfnj3Bey39XS
LjmkGB+wmdusYeupkYJmiQt8+7j4tzqaXex8EtzRkljUEq3b7+1STxsI+4ubZpbLrbfKEU7zg6xO
C8EJGqJheDfwqt+ukLg8rQu/wd022fPIIIJdEG90A8LROUrGoo6jDja35QjnAyB9aNuFV3ys1f3s
s+SKku5racRybCGLPeQQ5adX9vwH7qA5ywK3bs98clJA4yhIq3qkxWibYYccaEpjo+yhmm2Iehib
HvE5R4PddTDotp2r9kS/sO5lietw42po9vVYtYepWRCR+WW1VUEbIE4GU9abYNA0jxJzyEpV1GV3
sqEgJyfA2uSIMZzJE7tyLO2mGhMBHBXsQFUwf/UjRxTQDltOVemveYhgcO/Ojf/olL26grbccm9q
Uu993bhQgCrV1ngukpx+apwoJ+5suxwNU4vjkyxX8epBlm4IlsdoljrlSc/vYVsFWIfqIDoXGw/a
q9A3gWE6EwBHVl0ctGkP7dJ0ReKWxkmsjuiR1EOaLIsfp0MdYPNMK+FLRoTbbJIKiETmQ58lmwHu
z7njr98jaKTNeRclDT6HlQZxutLR7VJWPpYOHfrPPG7ZB+M0cq+5tf2GlTNwbihZmLtRIs/NuLvO
J6XL+WR6z26U50jocS8ljql+WLuHqeUQpQWeFNf9GiEA6Al8zRPUMIGvyacARm0l7Omu3C6w96ME
odya7ofDVRhsUMnyMekuZKBrNwawks5yBCplke12DkJ6hVKUc2CgIW9II/h93UZTShRJPlVdJD52
xtEpesL1FsItSUEqgfClrTGo67Dg4NVxT3PjIRIESh9J2CjZjRsJjRB7rXdj7wlUckNZ2NZRJ9tB
9NyESQoUtE1RiKFb7tA6M+gFLXpdim5RckMSh0KpXDdlMdd+vDMV00W0tPLrguWVuywONyV14k2I
qBG9fb1Av12Vi3MbwidxixxBXr2CaXQwkKJZu8WkBOqTL73tozwaALssuZbojFU0k6hzp0hw6GZc
oRgHpHnGVRvn4xwiqPNtlbu8nF/chg2b1sPk9HN0UMlyQmuPPK3S+RYLzp7M7NdfjHbdzTqx7uvk
dIB3uE3fZIEW93M7scMY9tXV4hic7cAI55Vc/DQMZo+ls0jIhyRgtc3kGqaLc36lMULlxbRXVIOC
mob+ILIJxIpscAzg3NTbzj5iOvgUODslG1UIL54OLqrXWxsm5YGsfrtljpY5EaWbMyqxWQd0nDwm
5uOEwwomxgPyF2dMrlGgXyGLCJ7wRqDougt1Yk2KiCFGP6QvNe5XxfSDB/mFCjoFcMRMG2iZFc3c
bgeURK4TFxXawQ8PBPDd7QpxwV3L/Amj6PfBfrbTkDJ/idK+9s3HwGvmvZSO8rJybLF+xRBCgYSK
I8Tqcd8NXm6qhzUMqoPjkt5NbYWAsWwp2jcS92kK529Ed8JHIsAfGGQW9yVxWS5QkkAFYvnAxjo6
LIYNOfg8bDnXkKd96ROzEX5XZ50jgLFycSQlcGMZUwjzwbwTIfUWlYE+SxC7F5AQBBE/pXEpFxTs
cUfxkcRXQ6NP0GWETjvSLpP45itDpz5DBP0p8UZ7WtoIxSgA9m5ZUIoMlZEg7SPo3JiyvEpiAM4i
Pc4bKK4mhe/0+3UdcGUHzrMd+H6Mqu+CdG02B+ckbu69XHMIXtg1GlNEC8l20HIfTFOVzaVaH4zA
D/sVFDC1Je6ekbrgLppXyFWy0TQm72d4AhpnWbFjE17IKnY2PXxYUd9n6DmebwRey62yzXxFOSp+
XtCHWUlLnrfl8rAMoAe5cdMUrhPF18Rvwiys5ZUvmrpoaiyFsCJLQRcXrZPaXgsOYOvK2vuygapm
CGoglphGvGu3XuQ+YhJeNONPGCjQHprdHAzbxUbHeerUtcKNHBRmYFLldUnHEog5PzmLai5JmE7x
IjIaOPYWXuzjgXgIglYotMc4KedUBaFDoYHWLrd0HexdUCt7drgSzn0QNipVjHsnioz+ew2tLwhm
io8repQ9gMeQXhwZiifJ6NhiCTTLyhqCqtwmwVfspyTl52N/wWI5nmnPOpUoFmUMuaUQiQZuL7ot
20ilAzH+R0P8B7p6QQZZUAmULmRCgfL6WHdencfJ0gDvRdajGFRbSMzmru49ktWJj8wsMSMiIZhU
toQhn6/95LM3ro/tyJBKImvHLcpRaFn4NxQnmkwl9aNnnQlgTJh1xq3+NpV8g9MOSy5Aco3ypncb
esYrap6411Uc0DufTvRUV6TPiZz4Dti47sQcsm+QJZ/OVW8oUM4TlCRpWz+Vy9Lj+m7Ck65gjdjC
3/TkKlDg9RmHPPvPlBGW+QKxQwmZr+vIDh021xztopAHzzGxdkemMTNolJ8MQgOg+7T9ksyOvO+5
RdcgQupSrmQ9oMaN/kHko1oW2lhuokmNO2DZu5MDTf5rXbXJl7gfiAdgZZ+4KQYA1bQWgIIhY0o4
uCkqN6ofNYo8Eco4tvS+huC+1GlLIsnOCbJ/Mm6AgJgxUN7cqXqJURM5KuwJOEp45MhmJY7C9Rea
0zUevyfRUuFxFUdbAoKxO8EXdhPHcj6FuJO/Wc6dD3Lwmx+l7CAF3jL5aez85l5r15A0dlHRihUa
9sscEqh/xhMa/qOXNyjWFD6rsHh6Fub+oCi2ojc8M29cHuAZMmxt0pjHcYU3AGZXuxlcHqpdWSLw
YdzlV/HA2gKtenkUPS/bAvkO/GDJEh3LuGbIz3WQTaGdh8yveqiN4tHXWtgaHbRh2nMFwzTU4QDd
GgO6WYaIAxZo9ClpIKzKzFLdTqXTfegGM+yGOkRUQxuGdqniHkNPAPmRva+JsOVGwWB3TRsCZX62
QtwyBaIyKUxnMU1QdnX40dM4XjwKhHoy4J5a41mCTBuC+KKiCpK2fgdvlbYLnsTis48OQpu4X5KC
NgrCESjOQY1aqV6mi8U10a1OAkXI2H+qR9AodGzZB5zx96joZW6AlBgtf4QmHxpUHxGohRsVqa31
Bw7AMd0zcG5SCjpvTCApRAiWyZS0n3WH4sPYW7jUxc4PvwGqzK0kKtydn67rFBQoa+8qNBsyWwuR
O5Sh6Eux51Sjn2qq9ti609dhQrFmaCFk1FfRlLmAAsseph2sdFAYqOrw0OCrp/EShlcDAReyipO+
WG2r89Y0el+hip2HuGS/uyWuaB123iZYw/D7YkmShZOF/QsCvchUCEzmxBxr0curMwB0j3q9kznM
g2/NaiApHBjIEVcJ7Ooq/NzBV4BYYOhQ6UMJdvwwuRCURfnKXEuGg8JzS/LQTFNSuJMfFYsJRYUo
lyExGik0JaPRdVKAViGl71sKTwwYQ78m3Au8ah4hk0OufJ8ZaDZznbpLX+0ob0NcuzM91mN0gHBX
C0aHt1lgJsNSBWz71uu96QMJCEgNwWI2KFa3DnRve771TZvsgnmyhedr+YlDiflF8Lp5Hogen1BX
OwtkwXGb59yr+mNn7PitRJfgKNDl2lsHZeIFEQ+UQCJ5mzCQWyBBcLtQwXNfLO+Rql/VAN72r84Q
MnwFuDIDVHAJMprRjGoq11MFCXiQOSPopyFJHqHwk/qtvBElkR9CvNUjei7fcT0haAF3JAZUz2/D
l+gcTs+MRmDdINWHOPUjmXl/GHtIgDS1qFBfC5OnP/enftOBD3HOA0jin63r0fB+2yIKUGEqZ78B
erPnweNS2wQWQ3DSnAPZZG0AoNZ4PnG8qf9W+dhII5oGR96NwbWkYkxXD6BPBEfDO8iAX/tmIfTM
MUsUrDgQlS76nj4k4dkaM1V4KHmPQJqgH3VXIsFMhaqCPCibMlWj854w1itr4WIKAXABR+LchYwA
g3g7HHG4YkXrWhUrTDihh1OqdIms4XlZxQ+S+y+Apz+ChW0yOnCDFAGBeoiGQaoVBDXaVbZALYYv
KD0012hE0tMMkuo+Voufrw66bd3q9YDPuucm1UDQTLDE5mh2/BgAvk1R0QbZu5Y4BlzYRpeDOpXg
aKREkgJC0Mm2WwHbC9Gev0pW0X11FrAGYogeHaIEPDH4UvZIu6PoAeWYau+a1XwaGgIGUtlNW4eP
fg48UYtopvtEQT1gqeEk+rpi76TYev0xWNny/Z0FdsaEvhnREKg7sFESYBtg3XyJ3E2WHojRGXBR
6YRLPg/LFraUyQmV+Gbb9hGqQSqKq4eJOjWOm+ZbTSI383k4/zPpNmBNAKzwQEUFyActHMjevZ1a
gz+R9eT2hV786C4qGUWvwp9vX7/vP+IxPfQd/rlkKL2hNP3PqE7b7/2ZKzReftT/RbKTj4n/f/9F
KPqF7ISKxPeX//j2vf2PE4hKWEP/YlC90qTOP/kv0hNgzf8JNgjIApHrhT4a5v/FeUJKBDoUKtKg
PYGH5kX4k39TngKwodBeP/s6nA8KXBT/TXny4//EUQwVEkSGMKPBr/+E8vQWGeOcF01AAY28WDgz
8F9yZpbdA47Dd4oxgh7S6v4jmu5fn34BP4NJieuOwHTeCR5+6vRYpUClbH4a69t/7baf6U5/9+YY
tJ8ReyOZzid/x+5LwW+STtJ8DFEm+d99+BlH9hMcEBeyVh2MnuCEyz/LyPP2gvXmHUDK3735+fd/
/nAztiEqhux+nKkH1q93dACjS//85uc3/Oto+mvIL+48lDUCqZ2W3QcOgZ7y7PQvrXCTHIbm79lS
/t37XyAvZjzBWVc8giyTPfZzs4lbt3xHPuDvPvx85P40OFQmaDBxWt7B0IvlZRA8QZP05X83NheA
lbE0fF3qOrmLDWosDdp4WUhqyLWiTfHnJ7y94v979C+vdt1bu4oIuSeL5XrdzlLuhnAkqLXU+saC
XoJ+5vTFQYnhHSzO3wzXJaKvhRWW1QDl3vFpOqESkaRtGbyH6v+7D7/YviHa9kKEUXwH98TPaH7A
7mQIP/55pF6H5DcL9RVB+tNEN3SQUzxOKAgrUniqLua1R1tk7+knuj6iCJwqmfHmplG8cESU+mzX
Tl/Lco+WBn7tk6+lW76zaS5EXf+at4v9rnoCFk40mjtU3NNZol7FUJq7n/l1xJo89L+gVQI/2RV5
2t7Q5xgXuMCWbZU6lO5VlzT5v/+lTHj+Ox0BvsLEm85ZYFDywy+Td970AmD715ue5+qnYXMp4h0L
quCd71R73/+yUJUBy1n69jiIDZkXwHYaUPwoQDcb1IVR4UI1u7WZK5JDAweAP0/fq0LB76bv4pxp
k447g7d0d263pPAlg5ivSmmntyTCCK0ZBmGmz3AYLNmG9JCsca960M8J/G1Qgy0D0OJQZ8BfbppN
6fkpnC7+/GavOk+/e7OL46lbwBibHFnfqc7w1BtiVGPdZ3ifZo3PUT9u3WwekHJXUn4gTjul6Dsi
/g75E6qsV6OrftTAstSye078+t5bnOspqZ/tyB6dEdTrCZ2//8/ZuXXHyWNb+xcxBuIg4Baok122
8dnJDcNJHI4SQiCE+PV7Vvb4vk7YqdRoX3W/7rcpEGhpaWnNZ5L5SsM4UZYGHqPWTYDTTZRsh8OY
uziJkd8aZqc6p2XCyfy1n9imbPs0KstrZZmkyvO9DOurcllu6Tg/Ii+4su18p1RwbZUwF7Lsq9OI
VSRPDQ6KhkntFo/c19bwteL9DRfExi6z30eT3JVVe19RdFn0Vrj12yo1bfuiLb0FaXcjffD6R91v
UTS5Qh3zKnC63TChr6Odbl3CH1q0QhUAJCVG5Znp6Sej4CqGAypT9P7Y9JmDqv0JDYCTD6PKnWod
dmMP3LsrF3eIc3UJXnouUK0D+7xg6Tc1nkGKrVPJbd2zzy3Wa4lnrZ0KdUNHZJ7GB7GgruII8eXf
n+qZ214rKb2ONSGFxizre0j5SprfhmH18O9rn8kD7FXsnqyBoSXE7zNih8OAopJf3tc43b+re+yn
Lsy1cw+wysFc7prAK8yQGR3dK6+9qu3mf/cc2DD8XYt/7tKriBxIdGAPfdBnVo8OuKXtHlQdeenn
Buf0o78FUbQEhFbtFkOGFh1A6PwGhgZDY+9wuOZ88rtZxcfZDyPRUyKz0TIZrLnm2IHt8SfHfRXi
FIr6fCoWmekA603kF3Kv0SfzuZzCXk3fGVJMWGG1Q9bO7ZcAXoxwVv3498Cfe6uricqi0lR2qWRG
omlJcgNtmu2KC2vS3y8OpfufbzUIrXacoOSFPwyBVwnuHHC+S4rYcxdfbZRq1+IdWPV91szR96Wt
Ipzs2RdyoXPXXs3V1pGm9rpqzNgQ7rjUAnLxnl0Ixucu/n/mqBn6JsTFnSjfisFZcJQ2mPQz7xMa
5j+HHD2VUjVuiCjTy3IPuwt0CKCz5sILPb24/7uSg+X459XZxBpfV8OYRcpTwPTgeLptHvumvibt
8lN71RUf2ynza15c8DM6N1irWTtQaha7OQ2WaH7ie8KBD4rdnxur1aSNuqBotDfKzJEC0T4KArRz
eft/X/xMPoaK1J9jNQLkWFTCEtk0BvydM9/6sgTLELdTHqIpfLa3DT6zpAUV4TaErh4lRoPe68Yn
UIqAjI4mhXyLfl71jMNX97aFUDrmoglSixIcR7ZGH6VRPxo6eDGdyCVl3LkBXwUEmIoE82zZYybC
8KOYbRKju+/Cx/n3zRhsf/4cklyxXEYjw8tE/9+e+RAVKTd4sb1pQ2Hmd1SsVJtW2MPh3+/gzLOs
i3DLqBnacfsxm0+SSWlDjwB8zOe+nrWdDFxBci6VhaXW0DyxZDDGQ/hf+uT+v10Fivx/DhUa4ful
VWbM/BDGH8Xis2vv1OM2KEI+taDDRebPn1C1jyM42kjY7nTYMczU2wSULxdCxbmxP/39txUdfe7Q
es/hkAWjceLCH35Qg27uf7/YldL6P8OzCgsh9A+sqmSfRZBdQb7QketRV98hiEYm3otlU8+TdQjD
srkxA5qnh9rtNy3OvS7cwLmnW4WOLmgRZamU2cKGh07Ia8UvWTWcu/QqbnRW7UkJeUTWBd53YXs/
bKiV/z1sv7RNf4nfa/cHnc+uysNKZnU3qwNBE/GpNy7CftVycF4ocZYmABhKwUJ4pSWOPnRPejTe
zPaVNS4qgREr30VL3mwCHanHgHHrhlVhvtVAMGN3Y3AYmOcsEWzEcpw3crc4FBZpwo52kEg89VPO
UrLoPgVfwtlMFihHZQizSET1IpnIyPZjOwwQIWp3G1btgvbBvr8PjS/gogyYzEhVdWud2CMuzQfI
AJfwrYks9DeXebl1TeM8dmYe3/JGmysCwUOqmTYbE9rflRnqxNZBnZpmwGmwJrBQxdHaDj2ObwHO
jTcahzFoKcNRcTVP32D73ic9qz652gSrCTFoqzVm7vpsZHOTGoO2PmtkFyLdmYV5bdIMO+jQQ7uN
gMC8YompogAtOPwDrAbUHELeol9P4DiL1Nh5LF1ZXEhMT6HiL99TsAroaF/2hsLGcSdCeXkY0EaB
5l/WH2ZnuvALZ2bDWqDtoBukgU+dyHKZH3HEGsadIy95IJ2C6d9uf5XmNY7ucrRliAyleIVja6nR
UBWAiFBa5kDgu3Th7Zx7iFUwn5eGCTsgA9xK+zsl8682757+PaXPvYFVEJ+rhoWm132mS+Z+CaXL
Hri9dJuBNpdoDefufhXrzNI3PKiMyOzSPqKZ+EfdhK+fu/tVrJPCOOj5Qo6EPnLnelTorTeK2jc+
NscXlulzA7TKZ5TrNIFt0AyL1tPoKAZr2ruBhLzPhPOnKuSQYP651CkLvWHSODSjgtAYEOXnOtIX
XDrODP76iHgJaF9NAte2Wgldci1vxPC5yj7UsH/ed2O0KihOv7Iaanh/B5Hxv9/quXtefe5BE1oG
fq00a4HkY5F+L9zocznLGkLlzDPt5WDTLKgiKwlyKF9qqKs+eeOnB/otZ0Fr6pIb8MWyviR2GnUz
oB2kvADSODcqq5TF1fPU+y2jmW91dSrb8RbtwpdwCqdX9pdIthYzy7lH08QgaNbbE3SpOQ5SikhW
exUR9M5EHjoUA22l/36/Z6bUmtlgu6GEfsP1s3AG4SeqIdxEa5N1S6eZb//9E+cGazVrLYCKHEAe
/UyLKtG0f7Gc6ONTl/ZXs7WotHGENHjJQNvEhT2Q7eyT/sLYnLnxdQNCSMeyqSeFGzc5Wr5D/jhB
Hva5O1/PV2Abe7eiMuM1BL1wK0fF3Hv797VXbUX/P6P2V5OWokOmrEFEy+b6yMdgZ4foyJm3Dn/K
yzwdxM1cwfWW7Gb24bjfWvfV9pZrlx6CoY5P/9RfVUuDruILce/Xedlfvmh/tbB55dxBsMsCoLZ1
TOc5Cec2JX0TQ09/sPMjDio8dRf09aGZbqGaSzpghcHT2M2QHPenQ4z+v4RD/2dsTi/7t7ig67pb
KG27DMnBtmt9NzYS/f7/HvlzX8wqLnBvRNsxMqcsD/2bADpl7ViXIvGZYzRvzU0t8wbioAree6Ea
9XdYHKsDE8U7ivPVViwuaqC9bw5zJb6V+fTkAU8luB0+zGhkS4QPIjQr0PjdNEW1mSjOrbqJVKkr
HH03Ea+47wb8e8MYBiCHii/VgC5MNjtfcdhw4/b9JbbiuRFaZQkzDv99lYMib9nlT8eBPhGuMv8d
++I/73YVaRbW0R5oOJahM/WmMwAVoGHnpL5h706hPzdz12ANjROkatK6zYJifleq+Eb1y6e+njVC
A63CnduffAlyyMZZVGd1jo71f1/bORPovVXAqcZy6Uv0iWYKZ5aHcl7II0S79Y1jLWhDb6viEIF8
IZIo7GU6FtZ8y92xfViUK5NBi3arG4irQ13Tb2XVTcfQ5fa2qFA6HLETRC8EeQK6ytnmo/6YpTv2
qYa0JWU+di2s+tyJvOetIlvRLvkIJD0GfyQwAy2BQP9kscxbBalqgfq0lUWTYRbtaMBf/LG9EJDP
fPRrB14gRrFzbccma0L+EYnojVyymzp35VXAgWINvtyqq7NC+sXGG6iENG/Y/fubOXdx589Q6QcS
BsyLrjKmNNuQAq6S0FZfmqy/8PV/WRV+/f23SOxyy4e8ecblg+1k4NAaaBTH7rk64Mid+eghqUF4
7t7d09JefUQB2TEPMkbncDo2OXUnlq2fjqVG/eAl9MqtD5OCIirjHCbBHXnEPE2W8qnJURsQr2hs
QI4MEwPnMZ/6zYDqJH4J9EKNv56Atr9+lhTB56pK3ioWaeAcauK1bTYv9remO7EnIJb71ItZgxFx
Gg0UNMRgmZw6nJVDRFY5n3vnv/DXv72UKmoKajW8yfK+OHbQwQr1ubjprgKQW+i6hHjuFDdR8gkt
uinm9vlzA7IKCy0CTGl8CicJesi9rP/keu6uYkLHWk40nZsM/eROGqGt7ADaWrD93F2f5t1vY93k
DWfYcOLqXX9T5OoNdbnXz116FRd414P/JT1Yyi9QWRUKAnmrbS6B6M4EhjXrsfRB55gnp8mWSHbQ
PDS3HjS46edufZUhCJjGWxSi6cy0xSuh5YnbBUT65y6+mpX5okNXLzPPjODNtgAB1w26z73Otc8B
GJHof0NWm5EaQmvoFpBxRfklKuqZMV/3ki6oOhWUVCzzeu+V1fwbF9jq/3tU0Kf+9z2ns5qceSGa
RlFeZbZj7RCIj5j2Pn1BrPX78GC3AF2ywzAfTjF6XsZNOb5S1GId4ySmWFLjYYvNrPtiWjaucnfg
zMd6+OE2T7hCe8Lft/7RwVXoOCFaqz1qv7HHzMElx6pgaePiI+1eO+w+IfON3QbY+1HGcskQwAUH
2E0dJnt7CtVDoCFsr3f4y4LPwtL2AesHUPgHTr/OHZT3crzB/+g0J7dwNx5D8y3Mf9jhM8lJ7Hl3
2OwesRjAG+SHnA8BLVNEfwsvK4Q0pwdVFStBp3pgOb0dfh2U9Ue/6OMZD1KJh5odGjyPVX7kRuD9
fh+U/+t3cEmCWrCVo0WtvsG/BgwmhOUHH8rYkKGEy/53GOGlY0t3N3rIX+aDGIaETdCTbev8Q01i
iwHBagZa5lXeejDvsMEwy2OI/K5GexvlBf5xe1rjDDgIbGrvILy/RsXgFbT9BKucAy6eLo4K2xrA
MDeFQ19xDwXqK0XL9g55k4MTU5gUVB67zvm4YT1PqF1uloLEw3jj0CN0U3FZFDFFBVUNbVKA6Tov
DrreTrxsAh6LDUnzQdlbJWmKOx/HLzX3wbw3EL0NaVuifVCkJ3U6ntFRb2FDb1AEiO3FBo3ok5Nt
FfFLjeNemKHW2VAXYE3l/tdioBemw+mj/0ti8iuF/i0uFyXwgLbANiIY9VMwOhonUMDQA3KAvjFZ
jkkFddOF3zo3rU9//+23QC+jckJPSNaUxXHyu2evoBdA+ucuvVoD+gY6btBgmowCSn0IuzyIvRm2
kP+OGeeuvkoOhZojWpy2ujixeWPgGzYju1CD/SUh+tsLWC0BPQ6tfR8K+Izj2y9n6MikvsIEK5W/
wfd/yniG5l7j05vKfbmQWzK+/Pupzr361frQziNv5zqvs9Btf+LMy8ryaBBPjIbNTxd2kbehMpf6
u8495rqfWZrco2KhVQYAcX+tI9+/50PuxjyvUP5QFiTQYQ1kaN2rxMtVtGBOkugggClLOCb+oQoK
sv/Ug69bnWGg1bayhYUkJP/iBnqI9naEbu+tgp8MoqYpNqpuh899O2v7irCxPApMCex9Z/3et3Cv
MMX7v5/jzEK2bnxuAdJkEk0sGSkaH/EZHFFoYCPYxbjVwW5ktAfRxqRA4HYXqltnJgJZ5YjBTEwe
zk2bORygFzS44LSx/eRB4y8R3u/hAUxq5uOwNGt094Vz8c5s54Lr7rn7XoUHt5SDFXqqzfrGvBA6
fUW988LHdO7Sq9hglNWMtefUGahSL/lQv/bSv1QGO3ftVWyAuY4cbUjssmiyX/Mm2rb9eGFNcU6P
/pe484tx+ttokzyElU3kgbQZOAy20LCnsH3mPQ3GgOdaO3DcsmBLP286wCbAZDP3AVxxavQIsjot
VUV2XQelN+gqLAUQFezVuas2VREBw+cbspes8CCrLei2wUOkGrbATVrmfX7hAc5tqdf9tHKAXPbE
ossUMESN32w5IkmNs3LehMCY3SOfMWiowH/YA4ubCecJSLU0fYU8FcTo7JRRLRASYVUflsxpngS7
qmcLT9Ts8DdsqkfKNk3ANsjWSultTqnDBLrKKduq3K+seVDDlLoezuQHbz9OP2z1NqkL68KZV7/u
6KWguQq/xtMh8a3MjlyaZFA1nw4M/vLm1w29MuqkRnW0zloiykdTCbVF8XR59qgO9xMYNhvYY8FX
goAkTnRb7LjlWOgmBwd5R0Kg2NBuDb33AqpK5I+5A9yEzV4ap0S9whqAe+cDYWk1aHmrZYWid0eB
Tg3qaeeqckGc0tPt3PnNEVhpAm2GD0oA+EIsFhQ2M6PQzbUGXCyRBXOubCmQiQw1sCMleg7xhjzr
OeyiBxv0E38md+UIxyEXYty49dGQARJOC6oDKDBBKYDCzDm0opxPIuVV5R6tEm5WDggNW6C53GdP
e8vWOEBouwBs/7SUrt/DSNOPqZvEB5wfhrvF7YD0baJmAzHptEULtx/3iqjXHO5toHQi3e3ngKO4
HDpJVc/2MUcT/5aKuT24IPSknevegwT9rQbTCMQHUBZ9CtpqPZbzFfrsgj7hTn2EmKjYNX3/XoVy
ioWevJvQYx/wFyleyqX8EnWifQWLyb8GuzWH8Ngbtr4tWGKzGo0f4EdMdxygrp0eZ7U3oFmlLRpU
koVUAZgWELWitwKZqobRNIilL20lxW1tiTq1YNr5gj1RAFRbKOi7ByLXXT3KeyzXIN+V3t70XrHB
tXlM7NFsG6MI/gWcSusOEBAAbptNGwTFXd4M1V0lJheb8BEC+Kr+qmfB4MeMMGJYtOwnZpxUWjCF
buxheLTqAPNUeD/ROOTtQuB17nBZdHpI6xlcNg1oGOCT4FhCkg+2lDmYpQJZRgFM9a0eIwf6dCVS
IGvGvUt6KwaJSW0rFjjpUJTTvmg4OdRgK/F0BqQudkZTHID2C3bUZfMXW/tuGvVedKj5bO9GoInj
1rhg5HQVlP2S+pkVKv6t5IVLkgENQdtOifoqh7NxjP5uZGWBMU8tB681tq0S9X03Ml4fw64WXAPE
VrSPCZoo8P0SOozYtSgSwEwehou6TfwWrPIIa+i9HL3iY6R5t5ny1v3mFZ5k2Bfm3bdmUvU2smCb
Q5Rt77rcCeFgBBpUF85ugk2G+8r8ASDBwcrH97p1gwPXogBerTVJXdqwenfUNPy0PR9faGc3VyH0
du+VDKfEg206eiQbg7Niq9mp3jjbiQKuV7lWu0EFF+AHsFjbeFLzuF/aQRwk79R77kv/SugALL6u
FTNmxOhd6aA7THLChldhS+X2gBo6b37vJpFTHqTUZcpmqvd9FSyQykTRvWlLfsWjxf0y2JV7QxYV
QsFtoupKYWIi9WyLg7HMeF8OItoUWE12tg6HHizggL2QibtH3wIFp6smDydmrQnAgW/dD78JGU1q
11ZbNJgM11KhXIPCaUVuQQps8v1EOAWWyJ6b68WFkB1V0pocQlDW7sLebkATjRz0jsIo4kVzv94x
KGqex2HyBqi3+i6KI3BSNhFhQGcAVgEFzdJBQLVA4w5YmmTLo4kwceZeLz8Gf4FiJWyFoekIvJ3Z
dnUHEUIYMoLm19DC8gNu0HDvgrai0Ac+j99rKwAjGEmEelFRg6JWI/VPIS0Ej1qRGd1mjqvuwwX+
dxNIL8umjeAKprxeWzid4G48g+Ga6HKBdDBX4rZ32LRbADze+EJBXeUFA0uXwuFXdeWAA+7jaXhJ
2lgO7gnsF0LtY0r3yJZhvO4HYm1YJ1HE7EJ73ICuYqUUCJFNBODNvY0CYTrX1N4MI7ramkkD98rd
HDVsia4MAN8/YIa0vIP8PMS+WfKYaXAN+z7JOxcUNH4U2oGJp17QVMbxwc+xbqxgX4PBkwZWoVND
ow5KfF97cT5Rh6cOztK+hVMPJZO2/cwtCF1ihAovhbYAWjoxOlvXH5okAABsMzuu3CgfQBILzkab
lpRLQqYC+StcVRJRjkD2VPCsS716GOktAXMt8fFfv456VK9aLfpYoBUXKHc1i82Yh80jaJb5fTlW
E6om0rZjX7RhqoD1t2KWQ5UVexx8NgZkdQxMl3+CSo4xqSh5d40/fjMM5qMhJz3w+H2OVL1gV94M
60a3nFFBIDxI+g7zaPB7EUeDS++oqQYYEtMO6Q2gHI88d4qrUk581ziTt7Ejxp+tXvJ96fnVrTCE
/axLCpnePN8BBoW8BeCXOzyVm5Rs1h85AEX3gAtFySii6RurwbNZzGS9eiOxDloJ94tipMXXpYoU
aFrEtiigMSA6X0lVf7dZcFfWDESVgbj3bectMXgkABARpbdVmz9qBwsA89opDge+pFPk16AYAznq
BbNKlfLfF8+Ab8NwQ6Ezt9uW4wwjLK0lhYCT3aBNbrwbmAbHd0FaOU2gCTbugpyLAFfeuo6F2DhH
sShLfyNd5HZ9Y4GB36JFsxxzP1FBkFjIWmPD8PfCfRfwX7MUS+D8yRK4Q4h75DPfbQ6mS+13FP9e
ZN1AOS8PDN2xaSv8EEnrjF4XB8Sa9mCA5gZW8vRExVhsZUnILiwm8QW+HXwXemNwK60c9ryNsB80
hVMPDu4aINFzF129duPuKtjQ4PclSECc2+KJi8h1t91AWuRZyqr2ASwmyrRXk33IFxu+ubORW6Wo
Tpw6olvjhl/kpGCyahU7Y5wcZKsGyxhy9w2wbFbaAlGFj39mVw38K7F5DuZ8A+TeuA0aVUIh13lA
Pzp+tJ148TGBYpYUAXC9cST5VCUVs1oG5WQln0D5FQhWzEtLEuUJzMKb3RB1AFJgFT8IDzYAkp88
SU/azIpYcOolUwAYoIZqVMgiOkwwxziid+3Bq0C2gwtoHy8ewOwuBMzodOg/TpntLYS6wGjmjrYB
PR8LGPJ42El0TjGmQwnEOsxPVQKQkr+z3BzmKiB7JAEw2xumag44GNIa1jldnIPkc91a0Vu51PTA
K886MgHIjj05iY1u38PUE/cLjeoirb3mpzRTsG/G7iUQLmw3kMihdNqgPwS8WOvZs2rrHRVQO5EC
flMc6dwrM1W9hYsEPPPMtvRD9WXADSaDR/htZflkH3bwm6BKyyP4knV60ndG3DwimOh0tObpuV/s
8ntYNc3B+PNycHrQ5d0QURsztothMg3kmjdE1c5th2jHK3B1IbK3ytiaXefI9dRtex4Um9mdoBSO
5JhELnkEZwmJYgRtrBgCeuxYUFyLmjaoP3L3qkZuwuNRAg6L9GH+iNjJAkAPBhSTnAMaAHQeSPUE
ASIWMDEJkNFE2ENZsHZW2m9v+8EZjhROqgjmZFLZEs7hUyclXEYKQNa+l45NthTUuetpEXfIGZ2n
Gr6j01DniUbbf2qWAhgvAMce6qZDpoF+kU2t3ehO5lJ9AD2lr2A3+JNGwt64onKeF9pZUwxpe7fX
hUP2JV0EOvvr4KbtCFqacxuV906V5pj32FIkvC3705rdx52aTIxYmWNgLHD3dG9bG4RS/qXh4zLB
VRKwcturGsRCQPdLuHVtVTXcmr4IroG8r756FCAliJxpvDAgzYOqNPs5ZD9Rw8f+Rg3ldYO4e62g
MNnOI7XTPOcfrR+MCdow5hQDBkCt62DmE2R8wpkkuk6J2craX4BucSMIIOCS5BHa7mEtgrDolR5O
bUGNQ/Vr+V7mizFJF9ZzYqwqAiPQHxFGy8iR20ja3piU3lwtOPAeY1aKN2bn4bHmBNkhkhhIc5vv
HRjaW2E60ICaAvQvHNGgk2vyFijLuY3sQkbOtS4LFtchE5vipO3tAjNvrBNnydb03nXhZ6RQoN3O
POjHWA0We4qExyCBYKis475/KMGmQ5UXVlw7dQDOvqA7kCLYAeDPCPmu4luQa9DmPmrxBQBv9yvs
MkJ4Tyw26IjIKSVQ8vuTS2ZqTVrtmMiHo65IsYcrCb9RM+kAP5+Axs5hMTihJz6pqYpu1eR6z7AO
F0d/lFMCoKQdRyM+qQKCijgsEd7ssW+xGSjLTddhuaktIxGluuK2Ue5pnc9DwCZFcKCu4C8guZ7y
BmoD/CoQToFEQ/s5MmJqJJwCeCtvCdip2MHi7Kz3BrjCzl2ZcumVaElUzWNtcAeonAcHSGjKCu/O
il6H0cI+FhD3L/DG8eAT3BXhSz/C7yGeDYHG27fHG5nr5a5F8pG0IvB+LqgrLLFTSj5jH5sPT5Ox
nSS0Z/qjyBuy75xAJg21PXSSBSVaE8p5W/n0rVM6TCYb/Akvsn56LvipAMK44JDnHmJqFKi0h2r6
KSqw6pVtwa4LT9Fr09kkFV1UX2tYGOzxeMtWF+x0SDTSK5sTtLUI7nzrwEGXHJIviR0Dtjc1udPL
AAiq7/Fx71fDT7QYvPuASHex0W256ZfoBzDa1YaRUoCbTtR+GLBij0JgoNRg32InvKANHpLKRvY+
0JCIUDAmMHeTQnQzYu4SXYNbjK1U9GAcq0pKmMltlKWrFL5eNIHqgQJcOi44hVqcrcwDKDC8sLvh
pz2J7wDIJmduHyw7pGCEVvKqC4MljojxH9sQW3pEIWzyAJIFEhNf34MYunKTQ+CAjp8pwEyg7iN3
+8mOseUEYEl2UKw5zDqx6Pl2JMTbTjCKTJzI7V/qGR5L0Cxih1RWP4vCjMk0Aj5cahg8QKXUgsbr
8B04/dOumyjZaJgI7Dg8rQEMnMXt5MhqQEgWP8sur97apiqusVAGz10/NgfLd07b9d6LyQlnDjpy
nngW+HsR0PVA34XmtovaPHHbxdu5kW9uc1x1N4NntUdu0KckRBskzLJNIpTpYkiN9D3OaDH4XWnt
h8lZfpjepall44iNiWjJKoPjnwnELAZI8T0shqyNkB2FtRrL9wLp93WP6i+c87CZmFlu4nBekHW4
YbWFeQGSeuL5TwzWEzdL6+X3k+QynXzoHxjSE2T5bVndqI64D8QZ862H/qZD0S8SckB/eoamGbsK
7DQOkwdXU9rrN+1RyOoGINxtCRZhB8rHfsQCBRJfpa5zHCnElQmCW6pxwqp6Ht4MtuLHcfY1BDeR
UUgyi2lvCFoOODDW+C443xGJkhUtpurNYRgmHvhBhuoHaM+t+ppXHrR9grIvgvrDlkv2ICfvzplM
tJtN2abAntW3A+R4YC5qJ6Nln3Uhs2nsW7N3ZXelGtK+sAMcogZWuQXw7AW4TpIsQfUWqg7owBrY
snH5wA7srS3hGza07GfIYJcmVZBWwQyo76zgCkT7rkxaOn+FG7N/CCED3zS9qRLXYXAkwDr3hNNo
0OVRyNkOFZjqXTlPEAVN1dH4FmRIFqZyQcd+g8n+bpwSFEoHDRJY/T7yIACkc2n1hozYxyp3qK5Q
6ALhMheolSx8UzWBxFwd6Ry3yIo2qgTKolWt/yQd6Vx1HNHK43oPxqR6IMtsbVv4DZwcCUO0VO4a
z2TYHgV7bLxBWT3hiVTbvdZlcecxkJg9OcDBwKHz6zjYwY9mQA0Mc06EDw1Onq+d2nIewMCHvtJV
7EXKwstgwWPHgdvP8SRApywLiS73htArFE7IbeVjg9zZAZCmdvQ2qOXWLb3r3MM5fpi3XdrMTrFt
Omqu87KpUg1MyzNDueHGRmr6o1Y16kgWwFXTaCLgS4ebpqufMWYw0/LEj3YkPcpJkdpoBnav6cYX
M4aPSMgysASwbSbOexW1T+Bi1gc08wYAJWs+gSweYpubY6mBRUQKpNot9irAqxf9DUN8yXXNN4te
2oMcMD+BPw3qGwWs9NGCpgf1Bj7Duik0XwPYOSHJkCQZ68okOWwzYcO2rYboGKnaA93fCuBLniv8
f3wDT3pDt0if7E1RVih2R6p8IdEJxx0eYQXlwiuVvsEF/dnz/PnFxee6r0gnj5SV9Aml/mpr8XLc
0bFyYsnyEK/TT3Oldt0Qsh+qUPAukYHu8Bna3RXMyICw56O99zoXuOYg7AFgpwDnaY72kxiWm2C+
C/fecq3Y5mG4cU+8VguAlCvLhcOKxn4+7VhVbFHAEqldRnBykAJcEsn8rRdykQQ9K+GD7o0ptawg
5aMHrHw/s9e+jOiVAq01VqWfok5c3y5AwsZBUGPTYBdXtgBeVA4l1lGitxxqvKOqG+t+cfr62QUN
Psabjq5Dh/cbFY3IAiznLoA5QKJ9H9MrZOCBcewgkQ1898cOle0ORHxk+HeIWzTtsXje9AvsvvPu
GMAD6iiKHs0VfJIx9uLWXe6a98nAfogJJCkwe5ySbmbtDojgCRnA8p2eqlDo9nsMpDqhWusgDkJY
/+BcqQJuQ34nsn+z4Pu1IXZ1O81o9cNxx4IqKbmfW3btuDn4BIX7AlsQYFtEFPdOcOw1xELOoI5S
yjqR+Exi+IQdh86r4wbM5E0zke8ulrZ+Fid0KixZ7cnC3kB9nf6HujNZkhy3//u7+E4FCRAgefAl
98rM2qtruzCqurq57wtIvo2fxS/mT47k8Ez/x+pQhC8+SIoZdVdWZoIAft8VNEVyByX18t5VlLkM
SzEf7KKlYcYDv06bkl5CBoorM1fiRKicWvekqq51EOBEq+MjdQJH3cHpCmffSLV3QD09p/kWN8K/
IxGzYmuxfbLgSY22BHPeZDHxCYvAyNG3N5nWw87WwVUSV9OW+Eh224zVbCvT3SMwTb87FCe5tf2N
FcERaCUUdaneWznCPpielCwya7jrHTQh8IsdfXQyPDZ5ddMUOl0V1nRKlvtu0RvPnvZJnDTQEwa1
h7IiOhF0u6MJ9dCIpVh7VrCiCO1y73tFHvwokzLY0KF2tOfiYVzCo+9feobjoAaFGMBDsmXbSCpm
OOB6gvFntMFRuYzbhTVPa0J7m9by3FqlOHrF8A3y9I5snZMTTvddx7dfuiFugUy56yJfzGEczV2E
FGpVpcmwmVVS3mVZUO3MtIyPfqRBxJPlNSpFvUusj7ZOPxYJrk/4tFlrBTHSZAbfKD0UO99r9acq
lmM1j+MhjkNKHFOWSsw1ralWQV4/D0P6lMN5tb33LafJtelIa5+s8s3Lmh9Rl6Ok5rAIy9y5uDLP
CQe95SXOtVVGD1As66VY7kVrU5wn2mLTC8i0pSEu3S/iZzKZf6ajPEiN+rUOJgag9gG4INun2lyy
o8uYLpHxzEx3zo1NUdXiHCZ0sOssC+O11wXZdTzZ1o0X8+s7Ztm6qX1qUDKz9ZDqSQJv8Lj0doyO
iM+MZhmAUHI7lt7N102jtkQbPaqBLPQhCYmNCmgMpUBbmrg+JFmEOlYUGgyyzFdlPvQvjd/NWzcO
LwGq8TlrbMqkl1dcVfaWZHqz5Y43HKaoowwnD0Gf5um6rhHvOtNn6/YHLpLUBTDIL3n6XbfBeFz6
mFYkvz34U7kv6+QtbZIz8/lJzZz9YR/XT6EjT433pZR4qez2KMnlb6dbrgYbOq+hEIIsOaVpjyoY
aJ65xthmWeuS4qdSl987w3YRONmupU7KUJB7cid/PPo9mJ+IGnldiOoBLFetkKw/0ZoC5GuWY9e3
PQpVbNCWY2iN9MxbIthdGtlfZzQ25aq/I/WUgN3oDeyT4NXgIygrALB6HSObvwS4F2e7YaRuE8e5
ilvRr428zsI22owkwsMfiFtaOSiNaJ32sjelV82AVyNYXorAJnvZ1PsZYQvFVTAkcGlrz60b1plw
j8sS7aLokVCTk2Pd0QBTryb/ne3+OpQ/TJeTVb/Q7kema389eTnoaz79iNxg2McVW8TsWj8zaR2o
h26u8KhcMfKUVyi9UqiWIf+kTiq3jiOFb2qPPSYFyKbevqUIaaZg0+Qq4yIvhxVj+rfaotmEnVlG
bJkeCcDF6LXvnTBfHX2NF5ZT3sdi/BZeHlVNPQIkgsf45hDOH0fWiLKnDgBoqQD8kWFgt5rhZm4Z
0YuGGwTjfvYEvv/Dyq36YOEqJetbbPKsvrcnxl+hcuKNsWnGtq22ctRvQON6I2rnZ5cHDxr5IGUV
TOBx3q8BNZutDKti34SfyTgx8QzVxpraDvgxe5mdhA6kvLgugzP6cXttj+M263hmrbGLLnnbDxYU
F/WGPwbuf7Yg48wLnYabLAHZ0WzD/NjuzkKybvVevRqVPuWDva4ihqvFxDkWneI08hGN80BhWHLK
BvvkGf4o7t7xkOb24+U4E810Guy2vJ309IBVZhvLfu+5w4sXJB5l4n3wRdLnnoR6qrkYhODEv0eF
422MmX+kGe0ThQKQ9mkKaTsMazNRaFZ+57fRg90wctey9CAlp1Oqw93oV+l2DtNDQUkkcT5lfK0S
ke4D0T+brvXWsy6v4ThpOJ+gSeRIsEnIhRp05rMiKj4ZOFsXWIshamlMcNI3oC6wMR1nJONBtA1D
s+ksScfHWG61jmf2nuLRmrInW0k+n+5GKgQSYf3esz7X5F4/+V1KR1o5LLhNl/fGCT7zJHsXQfcJ
x7hsLV/UxIpP5YYDRq+ttHocFnFO7S/HbalZiemKdFFVnwfzR39Or9ZWGbjfJi7rW9nF9APQcV76
kBqpJZuHuVGKuvXqUCQ9o1OcjFDP4OIhfSAry2nyr2Rq1brO7Zea6pqNlQI6NDPJ6JQCsBFKDihP
lPXDEDM4RaTzM0vO7QtT4ENIitQ+qyUST2/K2JVm9+CHFiUp3lgTNO9kBz2Mz6qyuhuboojt4jtI
URVtN8mUTY+522TP8ZgCDLtx9+h7QHFxHJlrmD+9tSZfP3rD6N3X1fBGtvXM/cOn24ULwnI3VX14
zWjjPhZWYj9xEsgHL6q4pHkTcdjZROJP6+8Eoc9rvhjv1V7GZk9LcslnzV4e2kY+NHVptn9cVQmp
jyRtDeNwrjkCz05Soibs5upJztWlQj59qPyB6BQCaVdMJeVmcYbg3ujFP4mmZCchiWqVuMkHVtZy
X3BJXuvFEGXgQGOhQBB7mIUZ6llFh6Upnmit6tm55Xift6rhdkgBbTCQ10fNlSWJzrd6q7seuRqc
dO3RHoZv4VBZYbbJnCHEhVRPh8VUu8Vh9c5xam11K6NXduwIPrZ7NwvZm6uqh1IJsO5ulKrE1tZR
c3Ky2r2yJkHZxVDMa4IYTjmp3OsyFcFNHgUCJDAcMJ1gnXuKHbc8C7Ek5JOQSull870YPFQAGb0Q
K+mkpDSqlIMyJDMvT+UtwoTpPm6si/rG/il7vq+sVPLJlWW+UVYP8Uj/5GYqrJdmghswfd4yTUDS
myB89LQLbDeycdZrHg/Z8Aim8wZ8wfpGagbA0oTHmQWUcjvsFF1qYqCpbQQzAF3UigIbfzlNMR/i
OKv2iuYoVjIymUhsXI74Tde5yVOZdfOxUla9yY0yd8a7QA6u8dZdmJdcpKzk2QwkYy5zF9wLY55A
F+xVC43usp+Hw2EZk+BmWvzoLPq+2IXU1F6lxrT7MWmWe18Y0XBxIyerlkl4PfVTeqWnRH40ibts
ljAQ54SKiHbVuzBZtXs5FCiN3fcUL6wzOLY9rK/kO6On95S4YQIMG/qrxujiK+xcooHGwuGCiI5E
oBBf7PDTNGF2pelbvuqbbrkyYnDPxEnTjhTrtPhueKxu+cO1u44be3nWY096U95X17Pu7Aev6vN3
ynzlcTIl02kc1i+ub+QnJJlGAxMWuxQmb428i7MCxNTdJMscX4N8RtQBRuKm9NtgpaRdgCBrwNQE
B+xZlNO0hwWLt3XiYZ/Luu6qHXLgvHn097DQ8qUtbOdu5Eu5En3Zn1puN08ZN/mHoEnbr2gUM01z
YSI3dmFTO5PV6PEdJC5Jj3TGMY1FePwQ39HI0/x0rbjYOwtw63oKKzNSIpQBfOdhUG6qNMuJi2ks
kPx+CJnn2GaQV6e7dECWsHKohjwuY5beTLW3fMml7HlGWtI8x3r4aO2G+aIqg0N2KdRUWVLtoyh0
f7Dqh/MYucUO/aL/sIx9t/YlCx6WqYhn8Gil3iIRx9ctfU27bFwY8Z2KuN0VDK2LTavqp3g/ezG/
g4l1t5m7pD0berTuKJR1zh6NNhuqvqtt6vY7Ok2g7ABD/X3D+0SbIz30b83kfwyuLg5OB3Cd0FFB
3ECxOBYAtRDvWk/Uu/llNf8Ic7ShsIWQpVEZfYyWR4GcLb0nr6EoiIgZl6Yz0U3wNWy8ENKXgtK2
0PbIAgiAASm//Zmycp207G5Sjy8TWZzrfyi41ntI0fJDJNr8rAI6LdM0BGAj+P6ubz02+maKfk7a
zR6SvvA23iCh/ahYOAYxj17eVjA5Dq1qhcs1N+K4P+duhwNnNqdcy/Yq1y7SiSnTzctScfgE+Wcc
eVF3QW7ygyUaszZNSzxr4IaHzMu2BpX7NpzmClTJwjdQGR+nux/fwIs9ZzUnZ5C5rBI7fKTapv5G
QVuETQNUo9oWXaG/u5EBWrL46bRz0nkg2IfTrG93wqGhuFTUPwgDHeTlyHhC0O4P2wqim9oboZmy
pF1D+3q3g3SJOGnaN6tvm3aVMqGwJ8aL+uEWtAeaDpwlTccYJVbi0SXJHS0yUZ+taliTuwpZ3m7o
RPzYdTUSgcRCLBDwpxnW2Oovwu1dNxXLTtKmBuMdVVc1ftVN7CuxtbKGUd2r5Kn0w/gjzSAh7Th/
oVj00iMCY7YmFEwlm8Ypm3cv0tWL4TPZemridMBfTLAaEqB5RFazSqwy2zdx92GyNoIKbd8T35v2
eKe7u6wx3ZoruDgIkitvclfLZy/ru4ObzAUsnASammpu+h1NB+3UOjubmrStN+YoPVRuqF2pUatF
MXy4w2W2qeZ3oWZKuG0T7mBxfEZn39t6KXURZepkqPHhi5fATLuAks69ZYL+ulsyDWECNxSFRDA7
RvarBuLmqw7R15m8CdYDwp9VkuNpWQI/3stwAuiyo+yakjz6p3oqWvZCuizKpFQb3QXPKvF5Ejif
87dYtu1tNfnfdW+3Z2EiNoWO3iI3F/k39vxxG9P3PfRPNiFQj+5cAxW0lbwKBy9fubGXnWYwsnMp
YM37crTWAD0/i4LCSpRcxdmYtOF6m5LJaUz/aNBnwqsr86wmGsZsY8NvEBGOITkDqJFl1V0vIps3
TiiYBEMefZ0TwydIprpVbvvG8veulnqeNkxsxWEqOvst8+kYnmMDneyhXer6yP6WthZKzqx+4DpW
r2cjCj6/2Lo1qps2wvO9DQo1h8Evz6AZEcMmYZ/Qc+cyV0cdbz9F0tm6y/sQmQVBkKYpHApt68UV
lRI+pWt1XQfUSaNro5MowdM08rXr/Cv2a38/BoBWcWwXB2mPqCL00J00x1AF02bEaaxMeq4nVzwk
YnavpmoK99IKX8OwF/spzqzzFA/iI2xa/rHp53Pmjeoqxqa9p84zvsraqt3X1Rg9ZBO4wGo0yrpJ
mtGs3VGO3/sinSvem/sYTKIhb3hc0NfESb33wgUavx2/+3JARMy0fxfl6VzDLPvOWUVeup4VjFQj
Kax2EfvUm6Ib2o+sCie+woE5Ig+C79nglKe8o+KOnE6E+Zn1OkRzfu4baEnh0s3VhABOljf2Rxvz
3h7Ub75ZUmvYRMWlRHrpl1dasLwN/ZtyLd25o3EqaJ8aU7Q700r6AkPasgxnw1tiyh2Kt9XYViPQ
Sbx2E1QWlj08AKQDg3fSXQ1W29yGk5NtE6EvJS1ez8+mpnzdF7SjjY64hQD6iuDrtu6YjBStNSiB
iyuI8I3x53jlLl15rBcCkGJjj09jPjdba5yTp2RBNOZFYvjug1EBui3tsZlpbvfmkH+MEhgI7hDV
Sk3uM3+1OyrO3APJzt9jVJR8nv2412GSfyzk4n2jm63fsTGE53YY4xN9eQGBEzLY6gXbw+xk/YeD
ruLdcjva1O2iCzfFaD8PvKs9n677EEZV+xhov4lXdTskNPkszSacuk00Ufw9l0V4ckaixkQv5keM
krSwNK7ceHNe3tMiiRQqq9HEi8ZPb6PAVwfi0Lh7t85wRLgwPSyqqTYplcmbUTTBdQcp9cKozIQZ
u5ISminGchfWzEF16gFtD6I/p8443zJBf/NkMe8JU1XEB0dDc44c861emGtFszTrUfofY6LEqSUP
GxUMwDLEYwYViSoSt+EDGTrvKq2++2GUAgVQjMw0iqDQ6Nr8tMUC9ZMVw8ymWvYbZtWSDZ8Zg7Q+
+1N4odwXlUqv3DqosbZBGYY0XUaSHsVOTC0x8PzrPK+sw6yi7OBL7d1YcflumRkN6EJG3UEHSXUu
khldlI/T0aNKHGa5LuFf1b3MdHJHiSgMl5e093O3TE+JR0gdfXIlljsY87jIzD5Lrfd88tM1Six1
UDXUSXbJjtyTmkiftK/iDaQo7TwRmwOho2Nzg37522ypat+6dX5Vkpu5HssFI/ei3hTSlVNSjPKV
7p0C9c4Y74IpfNb59JkQ3rfJisKlafliBqxYUi3FSQ9V5h9sdWMWBBc6qd8tqpBvGr8tH1SrOSj9
doN4xVkSC99gvJBRj+o9grugdNq6XfI6AcmXnzUb8prT/Wfq612v9lFzb8uuvxF91d1o3IkLFejb
0EOd6EdxcG3n82fnOOXGqUfA3i71ObuGktMW3C4vPEacspD+96AhiY3eWNRU8eLSPCbtbjclDbl8
4BTbXiEC7QLUeDitXseuog9TDITu2KFnbRD96kfNFnhL71J816CAeEuTavkp5qp8otOswys6OA8I
OzI2oqEEb7e8lRWN6YuyOomiPi0WrsfWvEF0j0rTEodwsOqjFTABbksl8vs+n9ASgdk20H6h13wG
An8scp16WyPCOjhQsOi0E8KyKzdCHpw7a3SwHB+G+tUZbyoUl1XfxUBzV1MgksNchSzn2OnO5IJz
paSQIOxMQW2zERNUVwjtHkXmcUB4t0fsxYll8nAboEp8auwq33Crnw91SKezA9Z+jhM7WiObAPEZ
GXA0fMrqj5Da0AKWiIIsAKKVn34fArR5Dl2Cq4wOvVszcRE3URrsaTAfvho4VsZxOrNnMVJoPSbl
c6MvJaBDCxayHuwg3SjdiD0uAts/xX4GfZczW1xnc0cBBIbLBLWNVveJ13NWkvHQM0387IDxbwY3
TdJNpEf/p1f6SNRoxl2FMKL7sFj0jY0Th/tUUj6aQgjy7wNQyT6dPwOUqcfKwk5YZ8CH9AWzyaVj
+m1EOAUgNZpT39YIIcKg0jvRErDlUA7EG0EBbM1Be92hXAWKT5EbRLn34NkFkhJrpIx6Qs3HTcXe
16J5BXyM96Cn/FBqDsmeGL/IFCk+A3vqb5jBw29UBC77oFmqY7VkE+dZwlBSs0DbRM8HJiKxdmTR
HoOhTDYDg9HzkizUN3QjhXCeQ5hmrKOjrrLuOLYGM4CXouWYhBr3flZEN7TBBx/jCKrX6i7cesVE
AXjGbaYaq4nyChiO42JGccCyMXJ51dxnAka0eEZDOVFHngIP+81bq9xlSwdnv9JpMp29BKMiNyId
HxTXBwoTYDelk6A0ilX/oxfWlKzdrqpegauLh6lD9lElVniiT7XdehKud6ED/rEvB3OeBsSUhIri
mSmYSWQ/BnBguX6gTvExtptwb5eUk2aF84aQZkjXGYehL9vwgGK22pcmdK762kPB5UYyXVWRdh9l
5DfnGcUca7+lz5TnCGxHBTzqMFpxqEHyrUmvDBHCLzzk6U3oIj5lSC6e+4DEgZUwega/8bt4GwzS
3IomjN4j/v916o9MxSmHZ1WHxHhQxn50Cj/ddkQEb+sgqjdkT0brXIFqRCSzkWjFngte/6iQtm/I
z4RHjJLms6Myg3kgNQdqvfXasebhNDoL7vXEZFdl4He7ZAmmn54KeRYCTtA9x0+9rjjKIVdpfV5Z
3YgnpUuXaIsdh325S3Kgmmh+6Xys7+DD3xd7oCBUoqy0JZXUa3LbrYOrm/dYNNCWCIy2CHeoRECU
YvCI0L9Byy4WD6+Zvoyi+zvKoD8Hb4w3qUnifcMTeGOnC26jwe5foYzzbZXhCF0YVq/s2dfHvPZT
lARh+Z5l+dvo2ACdMXuI62HqCKv5zbKqBWuMS+M4sY3UUtvlAxXYBRb6nEd5Vp7KUI9QVqPpqOO2
3Pj/9Jr+v65X+/+qOA3X8v+9OO30sXykSdf/z/9R/rU0jb/1z9I03/uHpFtP+LZyUPT4Dj5N86Pr
//t/c/U/3ABppudqX2jHu1iT/1WaptQ/YHpt/pKrtHJFwI/r4I1i/pb9D1rhNSgIwnDt+uQc/e9a
t7t/muy6X/75z9Vjf7Vge44KfEEBou0DP0rX/jWSooyB8fse/WaFcQJybwqzH06N/gNE0CJgVBXq
xk1MkvwmGuTi1/0/FsB/ve7ll/e0dDzv0iT3Z0d+EoMVmpBa605DRNnkue0Y3uqDMLn+TXzk5Uf9
+lIoPwXFn77rk0z215cqFsq2hx4LzIh36JjL4TlgnNmJZRlXpbDu/vT1/+sD/vMH+ldL9D/fWOBo
tO6+FJKX/eurmQYzV9pP845ZCjG/58BF2qCNKA4IkDOGIuoEHK/Q1eO/f+G/eZtaK8cGKQsEbY6/
OKQTA1iLx4dv0sd4SBO9/XPQxUyZ9OJs8cFUv7Ed/93rBZp+Ot+WAHj/xVefz5qwvGHZFXF+iYRK
8dRtIkpt7zX3vWAHrtT/zsT/V0/q5cMNWK+E8rFgeXB+DX/pdK9THzXSjhLeFP4eZYNfOf7+33+S
v76Khsi0KTEEEXJ4Nn6NzLJaF4Cw9cxO+RdLat3HhyZNf5d78esTwKt42B4QErgaDe0feQV/skGT
A22VpQY6YpgiQ17mU/KS1rAsK6yh9m/ioP7uxWTguZwJTqD+y6rsY4cBVkfTjr7iZK/j6VskOBJl
It7+48/Oc21X+IJhDBftL6uwlmlZJtyIdlbg3Wa1agHrguk3S+9vviAPgdhl31I8ZL+mfrGiqQ/t
ekSm0v0uXXjWaAn932wbf/eRuZiRlM2uaGv5S0iFjOmIj7Ch7xxfj/t6WYB+guqcR8nvOqb+aodm
nfHAsmOQs6c9/vvX0EAtZgN6mOcne1uuftch9ssPl8q+nCy28i+dqnz3lwPgT8vMACUhBiuyXUyV
hrui9ztsH6ROnf6e4K0uOUy9qLnTLCGQ3whEVT+jTAinh3+/Ln45Zy6/hqAy1NX8hyfq10IeiynO
X4B7dr1tsuWVnJTGX8WJ6CokWJlfH7wylu8TEi79ny39P16ZbR9Ehg8C5u6XDVkts8zbZch3YeLn
+xlElQprvCYti+vpP3+TfJ2c8mjOUJNfvos/fdZujDm0DGxk+zFiaivq2u/sacPVGLoLuf7F8JA1
/vCbYtK/+2QvjzSZ7lIKTri/vmiYChumu8UiTMt7uR28vn8Z4ahIaupRa04AYUjExkr++A/fLPuv
DmyUoT7fJ5eIX15X2FWZ2XVBUFLUP1raI60oLsu3LjfN3nRDdVeK3H359y/6y5MvlXCkLWylsao4
NjeWv76oa4TrlYFT7JrZ8e9N75t8I00ix//sevLP1+GWpd2AJ5+r1l9fJ07CwHSYUDDrR+G1ykb3
rhaeuo8jDPz//i39+v0FSmqFZcl3+SxZoZdz9i+LBqU1MjD0S/26f09+0wIk5C/5xB4KfBf7BccM
3xeW818LjuTgYgKlFn0/9rHytva8lMcxzuxkY/KL+S6FfEcF0BZM7F6VimyTl74hAwyau1wZB6EJ
/YIWV0Lp4lTzasoSVlMaBa9ur1xrPcYdaWIEXKOJGn0VkZ6lkE3jTm68twrC+5gj1ojW0p8mACzZ
4VGQY0Juruy9dW2VxSE1uMzWXdbK47C0nbrOxWJhIxYFWJ2bSHhaS5sXD34koX9bxA9lFujXrKMi
CG7NvXHSXn1HPuR92aNd3udWOoCgdr33lmQq6oFZJLwLozcJKe2CCnAddxFEet3wm2x0X82HPq46
tMaRa+P08xz9yEMc3gxdu3SbTvn9uEsQ6d23epEXrG906UiRY3Sl+k6hi3L6pNu4DqKfA/Ad/I6V
Bd5TPmIo3k5+M2l8qhEfPzPC5B7KP0hkL7DmTwke8Rrnkt7TuXSKfEVVOEprNxLNMWVrv0Q39Kpf
62GoauTREbSHZ6LyNUrCrsBDYuf3jadrArPwG54ihS6YKBG1hIew15FcNf4FVGxxVIOuWGM+HDLV
gJ9yz6mwSRivewozoprLhOr1TTCTWrvKqf6RUMw6nQ6Y9nwbcK+nkUSiGuF+UuRXXmQB8zT0oGQ7
k/v1V1io5VYli40Nem4lzHVW59c1AIW8g6szJA1iKFwTKVb15yFZyomd38CBmbktywN9Es7Xkuiq
g1SC5ppmId+FkxhI49hn1I9Yg96mH0uyCqPeausN4AFiaXQPkJWZQsUNPjkaJOC+xLio414+jFnW
4hFBDP4zGNPap1rWh86IuT++hV5SkXJaRXV616b2dGrcPLD2EpmgXgs1FW9c+hy5rzAfd7ui4gw7
5BF2d9ipuChXru74DSdp2u1IqrN16LmWM/uTY5PuwNLRePYLTuEq01RntlVj2fh8iO9dp0UzfIc+
cuCJQZPLNXJ+caq1iL1d7QyZsy6Hwb7n10mxrdkdFahhOEgLy07jIEXQC3K3tqnrCKK4ri9OTm1u
l9KhBlNoOb+jNKkxOkfe1G1Jyu67cxbOPemUSYPuy8JLuLcRNVAH46iu2kZpXRQ7mSOsukIE0Pcr
4SxddI92L3SJfXBJP9HOnG4zbqknPAAXa3w1YI0k6CMn8i9QICBlZ5fH0JlZcssQoMxeqrS3AKYC
w5YiYw+iAdksmDu+g3FlDUHrrOK+a4KLXj8KmSFcqQrydXHQr2e3Rue52H302bbQZZuiyZWL/wzN
0LrJkc/uCXboy6fArQZ/M9ZZ72/dZQxtTC6+YzZxi6xjFecedp5y9pa1kvHw4mD7Ud+Mqr3nJIls
nBkym7+soFcCr7Ddu1fdMtM5VvtTRRyITLrj1HhKYTqv9FsI89JfRSQ1RuvK0+0LLvQ824xWZ76S
UJUSwU2uSXZIMj2wc81o1r1mwKnuDXVodn6+LC8uN/9z2dhYHlUpYh90i2Zu+Cw7cnfGLqp+Xeom
37fzbMVbXG4zJIi23GgX1PHw04yT5ayBBbObUKii3qkuX37UTckfc8WgnsnUc4a1X5UsgbqTyOk8
r48/xiCuHkYvgS92UKO0K4zciD0zXVZkLCDgn1elq1skrTX87r7WMQxmFAbWuJ0y2IxViR0vWGkH
E+1qqT1Cizo4t0PhT7R006Y95mC7ws7XGTWRV735Y6l1RbPDqd9XV1E2jGIjkGMAvyJjGcgwLEKx
FbEb3qGqyL+P2YSaZ/b4Y42dwkw3S0YaWmK5veSU6tWPwdaWd46UYuXD0wfBlqADTWE00MG45bug
ezaZy0sfdjviCMnNoIFPEaIqNPZRrw9OE2RqP3P/hUytDC5owvuQYy8z+1HRw0SaDpYhKwgaEt6k
SIXMy/K1bklCydOCda5ImNkQUldeW2OffEK6fDErGOSGoX1LRB8pRAm6Yrnkl5wObhiAbc2DrNh+
NlVOcyTdu3799gfIgpM4hFHxGGr5ZLMO9o6rAr8T5qZTPiP72ZMXPgA+F+MxRDVwHriOsTFU20EF
H8Qj3XaqCLZlUXyVFrYfLFAo76z+Sw3d8mhE9lP43i62xUEm/mPeDBUhOvbrjEI6trNXeOeDW4sH
FVXV2m4uJat+ml7jmaVlasGl4+dEVYmZWAmrOTdxO5/mi6q5Sni0Zk65taesEjV3f3RRwPMWvH2g
RbXOx6I9t8iUn2XfxxuXOBF1Ce8gaS9cIfit1vWYDFCtKERbDwsISqDumFLxuhrKaGfVC3VCbRHf
QjePZ0OcVkeYNBsfvWQXc5+teObRlzY/SHypv3RXDNM2Refw1Npjcyy82V91BdPd+gIV7TvtwBqr
QH3vlorskdhmra1gbcUjuT79g1tI7rFJMD8lmPRAamsAr5Q3sh9GY++doExv3SZant3OeSfLxTtL
epBu4fmSaA2+krxGdQT75JR+fttAhlrcp0xBEUffu1+NLgBInGII7ac26GI35QPRwTczzmTaoMyY
1YMe8JZmY/9tsdAjYjx57H0bdVw3iQc6DBUy4HBurvQoYUYSI38OY6c3Edjz1gZNhyawN8vEqVQi
CxvW0sEPtG1bu/0MucqmhAh14bz2swld2jK29lZlNIitS/7H2sjQiHfZSfqtBWVqKw11RvJIx9NQ
me7O1w6hKBhKbiwuP58puLl57ovZyG1CPyF04lDlKaRqM//AAjUd52n5USlv2FbG6q9DEIDNWBXq
ZYzs5CtPZvWjG/0eI1nGxWKIq+fJ0e795AOHXB4Rlltqa3MkfakuCaSR4q22x+EqMK79k4rI94mc
gXuBseVx7ufD/+LszJbjRtIs/Sptc48ybI7FrPsGgVgY3EVSJHUDkyjSAXfsi2N5+vmiqsymMrtn
sntu0iSTUsGIAOD/cs53KI/KvWM51pfFrvmmibPuYs97y2Hsv/ri4nqaRqLNbDknepa4DzJyZ+9m
XV8pzAO7kHTRx46d2IYnGDnJLOOKXXP0ZRYszkRMsv9alLvXY7jth1ANaTtZDPCn2V2fdexjlq09
ufd8ZBMF6u+d7eSoxH2B4ajFYOXYKDr0TFZ1UMyn2N7uIwtzRoKAIzx3omGtKLMg+BzyteYYbSwy
dltCvX/OCOXMxQo876lK7SRgVXRYAwPtbLbLtHC9w5wJFMJu4QI4qEpU5j06KpzHbAwo5rCTiwXG
7VZxyzoQkzrkbqmZgjjVEzSlXTvY7i/fz4JdnC/fsynQT21DunYi23g9dzaq4Tiz4T/MWf3uISJ5
HmNkJ5HCqrjqJXhQU+09ww8tvtnKxdpFK4+SoRgdfPRUt/fFxhaFJREXVRXN+sbnTEvCvp3OLWqy
I7qROQ02hIgL+CuQNiO33KoccbLYa2nkfPvImHXHe84PC95eVFPDQL0ysqoZwgvYpF4RwFdTfbbl
MNxTBPY7UVUDggcR8MVVMDoorq2BfPBSPCg8oN/9dlg8UC7FBQcUlGwT2255L7YmSqLVrO2+KjnQ
D9vmynumuRtuAg96ThIrg4fFbVaeGmO0nWe+JYQuTm7tKAJb7qM1PIyGKjDp65Jdz7y5ObitwMo2
toRzTh8CX+JRCQryE2YN8VE5jSmuK5yO3pUHS6q7hU80jlgg0AbdeFUUbEg7poaKxakBKXEtDfuo
a6g/Is2RVzSW8+znFmLviMIWQABQ4Z32i23eRY69VYet6Hz+vUq462Vxh7WX9wDHTI33yPSaHjxa
gHF9jrvpqgsGtGtx1OfPuHeb6bEj6g2Uj/WJk17g5mJz5A2xvRsmYR08r6n4MeT4ElPjfEKomrB9
APv4Jqnq9g3hJvezr94npEnI7fR9YU3dLihyh0OasgxQErFIuxmp5oSuuUXFhy11QoaYS+wkEwVX
ssp4ed80CI/UHrz6uMyrPiwcsuVu7fuafhOLf9XRv9aFZaVYyHnQBgw8EFdAJMud23pTr9KS/jmX
Gd5IT+0Dip9zmbfhbWiD3zdWPT0FVg5Qx4dsgv2tylkdQskxuq/RfgcEKo1lUQwPbbm2N8Xk6z03
j/vQVz1u/6ANOv/Q2xKDWhzw5/4Q3IkFIZYl+pOxKO02JW328oWUD3RUrP6whSaMZ7oTCvgV/OVc
EmqOGL0HC3D0wtX5QE2wfheezulKXLojYaHURw+zXns8n8KUOVB74BP4zq7B7lCmOBHGFTYciPHh
5fgJCHbw1LL0YxpIkDJXlIbh0es7XJiNaOQxUPlNr6IPd4OcQ+ty69dr5SZLaS40K+hmp7CwXuu1
HV+A7Zi7KIvshxzrAnJhDQ1mW34FS1fdt46o7vuuWX5zZX1n0obTCnV0k4RtmN8A5grOVecdIzs3
39iOXIVzAV9hbSSfLVo9+8qp5Qq8q3nHdHE5N3FGOmXkscNwnO0xCxkvJa632ddKRvHJk3gpfB6K
u7qu3FeKh+J5LCcUMn3AND2BUyLbveqzcj7GwyKfobLFgM9WI/EVZJorlsr+Bycj+vB6bNOIZymV
VEWBgWEkKR15v9h1dhX1Qfc2t52d7xTA4herxHqUzKi0dlM9Zk8or80Nki9IRXFYhcG+dVji5x5u
osBo68WpV3BcGlxKsTNV1afzZL/5/P6pbIJ+2c2l+bkOzgsTJv8gNdI0wowV8nVh0qLuHZ3M1JG4
J8ubwuD3aHCvU1s24dIlNg03EvfKfrbGbv6EUFicZNW+DmLCSRdZGaZWu4VhAgkN2FBNzfHZxj0P
di9HA4K1ZWmXF7vvUT+KNjswB67fsZ/5r6OMPfKK4PjuicOOfoXLmmGWuNg6km20HVJsCC09SGNj
3QzrysZlzDM5jYrmEzphkbSOtG4x60bVOTDSeuzKS+8A0mt9Rwx8oaVTRNxl8CDMkblaXe2reRUv
BYEqtBVUdz/sSPqpqtby0yX2+xbyw/p9FsZ+8pz2gkiwsMs0YoQPCJmsxDfrNuZoWw4q8E3VEeZo
haWzHT0M94S3HvJ8wxYQ1i47/SnCMNKqzUrb2sJJE295SPHJx4GWZRjXHvIR6bf7Kufb31UF8hnl
jS6sQbF5LrJSg6qewMXx+xRJSv2laYPzMITBq59rhNn51AWGJ3Y09fthsgXfp1zqOjVb2N2GSw/E
iwuknNO4rACOYUqzkhbTAT6yZip+TiA/YWLBvnggVg+UmgfNxKZ4chyVVoB6TDo7m/1RDDzU03hp
A6jsM2OUpMRG86xiu6QIbW13SqGRoIMNZjQne54e0tmHOEu/zYsqoYgM8AJ2YWvcahdFofNlRRfT
xDaMDlLMIewC0KJZjoFWl7ZK6sWogfqO+ivtOr85MlLQF6PXBcBXhmH7lbEnntPMVCVmS+ZNtw3L
2BtF0PO0UyrkqR4RPvMQe5t2Uvg6zoNlYoU9CkAAouiup5WgllvGm3iRyGkw67ATY9ZLV+gqmhPC
tnw0npg3cNd2ZGj1RvHcW/1pe2NgQ+D2MA8jJl5vwmdBqLuBP5YLPlcjMJ1wgG/HBg4iokIEkVTu
PYGvSs1bzupjqp2L5Khkm+ivGRjwYeUy4dbCStv7q6yv5mpyhv2GNmmienTETYPuNWYOFU6PkqMK
8j+fbJv6PGoXDIRhqalBy9C67gBEqn3YA6NJ+rzpn8tywNoYLBaTqhDPzi/jMLqFD1PQeDD6M0y0
vZLoOHRS7b2tbA7NplU8kYA5oVjsCqYVqRZk8VBimepH4U0dD9DFVGa3mEl8ea0Ub13s498a2hhT
llMK1OOB1Uxi53n2euujdiamYfC6+3ALcZtj55K/+BeDL9DKlJoZdsx34Y7R1+At20XWWi8Hz8Iw
ulMBArfjGuucxm8dAj+p2ToSQ1q4XbtvgpmZrbQZvmFkQiJ+iKfQe1txOpOPFli2OAVd3VMjrlag
0hg21spDclqhK3XOeBmCMd2AWyHNnsmWuZdEAEc7K4oX+AexBda265uBeTU5RFHaUxVx2xNZTqs2
OHF3VU+dBN1ArfiYI//0rgLIVxvcm7w+igzvym5bunZKnMbS4QPmG5K3yIdfS/ieDTupuCsugiw3
h9FX4hn/EYaFeOE9x09FtGpKLNeTUDaLuO/PAHZ4WxE/Iwdn2Gr/Gj20Xq5KPfpvdpfT1Y+0sW9m
pMrYb1ngYpxdpuApUi4Iok4irdhlpDiv9xKuebcrY3f6Xtg9QLogHmv/1xohoLiD8DSvt1S9eNFU
VbSfiwMJA4EPOulktuPIvxlbRuSodkmNgebE6MtP8Y/bA1I57BerYzxeonHcq0pti+99UaVaEO7t
QokBL3e2QEl4kDqQZXEdD6j3OTPDMJ6bPQppxNB4bVkj4i/XfKzBbhNhY8lT04gS74Fpy2bdzfB9
moeIw3hOMEVKuulW07K7dg0fq2Spg2403rQN9BQHAPweanv4SijX0ra3PRjHDdymV9urcYZDXpPd
UerOhLspXsosZWU4OLuAuV6Lj8KOTKp1N1Fx87DmnY+OHSW9KuHzDYTuOTujL+YUYLehyq4rTfm6
z7pSLm+m7RxoeKOOFJNHWs00X0Im1K5FetIewbiZKnBhLeg93zfBMfdmr3kdfTVTf2A1L7j8Ve1e
5UBIcmR8ME+vbd+Zyn3XOm3zk3Nk8q5d3TS/jSM75H5RQZ+2zoRlpYyEETB4A/Lj3dJS1R51MERw
b3rtyVdmB30GNyyqKHabNcap6NkYzAR9D2ABzR6fMYGR3af2h9Y6kh5Wi327VF78TnQAi1TdOQP1
FbAshMa8o/wc1Gp6VYrxyM7yUcxRPk1ZkVqWGqtra8VbfDZV5oM/Di/d1v2WV9zPkcyikdmV8J89
0ZaXDxuH+2iE/a31+6BJwCLjAM7KbHl11370r2cDx/GYOQvubp8gSsNDLQ/PlvCWcF8YE0JPM3EQ
PEy6kd+Y+xY8jvNlsKyD3WYQFYWMZMw1Nc01mscmdhODbnN+y2rLlje+MP704DNT0McgzKwV/IaP
oK0Fq/sT8iqqbS4lO2BkhkJg70sVfql5cpg4M9uI7QOFBEF6y2QCPzVcJ/aZZOkufOwCMBMc/5oS
e3YCtuH2qGBON14dWXvm2UW9KzO5VKeWW3LEaVm19WlGyfdF2V34nDHoYB+LGVbOj6KWUN1k69hL
iq6jbvbaWkYg4Z2mnQeaHXrlb1dm5Uqhs2IjYJZpXQzlOSRBy7AJ27E/z5+ijfIpjZx1W2kk5r7f
5V7X5p/oiy7mlcYbnuIsB2cKTRkko68b4C1NYz1tEuzUsakDs0BXkeFwBCeCP6wLl1Fh+7NBa2AZ
UMVVMI86BXZALMbgYCtNBnvzHiq/9Z+wuYWQ8Oxq+h1LREzXG5szmDB4Fx9az8ycv1iGnnya4Z/C
zUk4XPNNfnk2Mt1EaNla37BLBd9wa0HsWcchjt9XD6PTA+PUGVCx2wVnlLHddh37YStPZqWHvJmA
futDSfRAfPRwFWL/X6GRILQtVSTuO12UT4sMjXMYvNUeKSv7/Ht8GQnRTI/4XVQ2/WZGRge+9YCI
j0vPgOSQ8bSs77J8krTyXGkGBPaGXTKvN+HvBq7u+23I+jvqsIpWeUB1j3WjjvSxsNdgvoG9zQmP
VohEH6+wgAJJWtm9k3V0nxGtLPdkp7IPSpfpumo4XJMtKuWK8arPzWGRfv4ku5iTOa5t6kdS7JmS
d5ZPrNdGdbqvO6lfukGhA13cradImWzEqQvQIKY5DhBzjbbtdwuUHHxqjo19J5CAFU3qB5lVX/NM
1e4dXTFbEZtR7ciN7ngHMS7Vlw0bIYceFouSyxKp9KF3bVOlA7tf50qvqiwPYmorLEWYsluSPOy8
Mqd2K/lRoUNj373xakXRr0YTLvfasiFKLA0hToewKLrmqZ4ceF499g32H2vmTbsmnnvok24t36o6
upjKK5bUeMBDx1w3dUWbDV4TFIB2hYaSwgyesIFBqB/xsrVO2nd1/KOCt2rtbT2C+MO0aHP9RblX
ldx0WTHfSSfA8sLdkNvXox6ZsSGnDj7FZgvEvPxepZndT7BERtAeiYePG45PHlbncWVnmnq2t/zy
q01ds8jT7NAGbV/DJG655eele7ehp9FAG+bWlIVz/uLY3Jx3cc7emv2AXnGc+Gxv8CHkwd5hchim
sTVsp2IsA1b5sNNWfM5bbO2nCkTqTc8bobr2fPJ/KYb7jqFMDrIIB7pXHTd0vSpRqxOMx8VIAi6Y
KzP1n+2WDnrgTIRkitP5hztXbIDZfTBmZ9rDHIUVp2UDOym3lyYvO/scQ1aez35GA3q1RSHVoYRf
2e8lBtloP0TEC5wv+29En4rxKAhSpn2LHQLwI7GiBPY52i2rJ38enMTUBWijcq4/7cFFzZgj50Q3
3eXKJOimF2IpOgU4VUgqZPLpl5uM/hmD9jrxjZkoWhugjYvPKFVQZB8adrfgABi9hpBW/BWEPw41
a8dDzn4jpaPZeIDUmzxXrLp/rbGEqNTEomGgNYyX+ospTLUvWidwbgsOx/aAgnWjFuXs/ebi2Ytg
fVO5pWSD1MExCr08Bh3Dw5zTv/Xmh9KQSpfYRnXOO7ta97mfOI48GwPcKdgEyDAY/qXFibWJJh2V
rkZQfC12ESerrM8NXId/0vxIV2Xdud8pSrRIIfFj9VmUyF78xl11ymd9aUg3zcMB7Ik/gSzL/HUf
aXfNTvjy/DUti8WpgNTbDcPCyCny4aS53l5Dtu/YtgeGSHtEHWBURkIQAlTcTq6fijDE9Um+mAud
soDh1R+2ORDlz3kMsvFRdHZxA00wa28mL2LWtnnoaZLOcovlmgGS+FHrxRnTSzGZXXWtzwqho4Y0
B4DwIngSqo/vob6YeV+6/vAt0gqeYdiWLaytsiUdnX1j67G5DuZn7djrfMztUYhzb/lRdrJQB8an
qZv5ESlvMOpRPaFqn2ig8Wc529ze665Q/NCSTv7OlHga01jPWIpZkHikAGQTlNjJWhxGrquIGowe
dXiDhb4Pj+GUDd2PttO2G+wq0G/OXsFHHd6QBAw/ltyEML3ygYW9Ci8smm3qsL1kyv+QnVTPG9/e
As8Gxqd/IwLu2b0zAHIkBXEDRRWsDRPdaFKIZURWTcfCMAm8wgkSBmz2BROgvbfO8OcosMNfXeQD
9R2R+IfJslRA4olWaH5KrIDNqUbxE+/Wsp3UEa1+1Z3d0mIsvuFvFedN5r79I3PywSEaRExiZWKX
eeHOb9du+B5uLkPiGwTGy5L6LXa772FeUYngypUL8Hj8EqCw57Ci/3Lcopqv8w2aeGLgsk2HKQy6
4apdGtecF02btw+nLZ9PAWeaqRDa+O5nJnhQpnPuaRhApnTUFT7cGTN5FKkPr5xZkELJEkiVl6AP
rmeKtd/Qvco+LbqSVWPZ9SJ8nLDOiKdwmGcAIBgA84S1gP40SCQ81hH0YWd9ebWRHAFgizEzmH7u
5u6ESmXC3rp0PXwpSvQA5LaYz/3Su9O32TXLO6u/vNxHPjihZDCmY4Rv5/7XoLVl3XFLlS/DYuyX
XATzj3AsMPjTe1HWmqn9hZhJlcnshT1+fCGqR+NRD6SB383sB8KtzdOwZTyRZBmrs6RwneUr6FUm
j3zH4XClpADPUi/sxW8V/Tp/sSkzzqjR8X9QhjFvaARb1xtGnRROyG26IuFmrt7c1eKXFl0f0us+
wsu4FsWSs4roO0hFunQVfDs+8OBmDS0VQUK2HcxPXkRuAVqx3k2gxTMb9ZbCQIGP4wHsUzWRdxJ1
eusO6PnUdLQa4Zd7UDTRWwerG4kSoTnjDlwGORqB5Xo1NfUlKWMFuhGebClxD9OCcdAVMBDiG1Tb
gZMSVFI6J4rm7I1Bw0BVoC1n2wcICn8HorLYl87YeghlyWBl62ooDgGyrp9D5XTrQ76uFM6WVdu9
C1JSdOupxF66XcOP0Rjro5FywsL4x5IU+768WV23ukADQizVW5n5TOzntrmWjNgvBn3jf4sh6AK4
8uP6mm9fxTsrl5zbOpvH3wWwTlLrHWraZOnqrd2VRdxWSEexQe3qgvHgjtBw8km2sgMrxpOb/g/A
W1VdE8ZC3Vu7RYYUf+L/vso3o7Ds1ywzd6U7tff46YnPCNEfkuLU6dJJHTVfXEWz7kBV9BH7/NjG
AjXnBKGkdlTCVg/BHlBOT/o1HFaq/L4csAUOiq3mTvXKvZVgaD4kH9oL2gixJZmvyy/HRy1zQbQy
qJsXwVcGkmAlJ6SO3XskuMyh+bGKYzGCkEhQBAzEqQgreFgMFWCKLX3+MTGOgNZM5fSN5KJSJA34
S8lg3YPdJFi3lolHw/NgZB3cjewuv3MZo4uZ1YzL2pJLJ+ESwARKGGV5z77fN5esGS5JHu0wtPHw
NvWDF48w4nt41ZQ0JaLBpIPD8ZbR/TckTLQSjrCMh/vcTOOCPkxzgblj2R2KwF8/bOGKx9DT3nsn
StY1yiKnLImZsd7rbQFPJmX9k4lmeKXnaVlfDcCIn3NAKE3IDBSAZzP6pBrZk522Zel+syGt5fd1
21mMDidurhRsrPiw/Ir0BNA4BS2nrIIPUa2N9dDH3ghk00ENdfJVFgC7VRfMgVcNhxKFFCKozTSU
Yatb3ILGYVA/8GjAZllZTnaeikl3P4LBg/FgQ6rC3tnqdU5UAxh4V+lswMLYjSvL482yw/tFZxzj
cuBnBL8K5w+BCRqCGxYn4QZacbBMSlZkz73qm05Tx7fiNgIeBSy1CCnvUBVTZPTbWHy53MIGc3Lo
weqv4Cwd0HVF1lWPi47veCgYz+BhNxHYh9U+Kdpv4IYVk61bsbADMoj2YhIcQvcmVyqeD2ucuw9N
5dhfgPrGmAfqijvXlUNzK3x/40mwLduXqLR+sRAxm0Qx1f/NcTahprCwMCSjP8M+HAWsJ+QGo+qf
JwwHTZ4MQnq/e79U3c12mUB/FYWyi48u6sDeV1Wu8fT7DWiusoqLX6xHseVO89QsV42kAk7C0iC+
yuNlxZ+6dmNKELq67RA/wYBUdlO8uBPsLLAdudiOYZtL9wN1gZn2BfO57ZV/Eegs2Se0OVkTMvVk
MWLK3TbXyHIaIMnoVSYISXWxRYLUqXJccSVWA6Aw3gezQIPlu4GEBlsP5krGSL8SklYjwfPbee4O
hTMatcHHybu3ehgiCfM99m9sbfJpJ2xm98gUsuC1DbJKvINQ0dvNoDdSwDYT4uVV6HwSIep5gf8G
i+8KqF6jnwYX2tCQmRCeVlT7jIwBZncnewKCd2LtBwTQDoNVnzauM30XAyslISCKEa4S7ci8Q9ie
yfD1SRswDFsPCw4EdSidGmSnfDevzKdbRr6M0rKkxFif/YCWvxGHFUu7/27stnHvqXDwYSlOsupD
bQRDnKveEf2thaE6L27XsmjYgDq6WdqMzqyJtlRIgyHT0mXr7iN69uim6hp+ZoR6TX1jyQiIFHsE
DNSpySwAT840IhukVIow07SBbZHLF0e2jOBgWuHk0snUkkMSLyrPvQN7OuXvzAgQWFBFWHWDyCLg
K/vI/U6N59bbANEkwzLrmcSfpf6gFjH9oV+Eeu8W0CyHqd3YIyxcIM+VQSoCFXRamdjDU/ppb7Us
AQNkcbifEetU17GVFxWKuHlm+h/4i3xcm7mf3wpilqbbtXab6YTeryz29bxlKE2XorHd46pt8aYg
FnwNXMXVDuJstqSyccvLUhK8FSIPZJHAhzkPex5WVld+a7kV1c5FVTuT8uwJcYOFVL1y+S79ESKc
/wkKtQAKMYwGbeY61Ix+Sxq+q0xBtTrwHgM43D6Smp2afV/jJqbL/FktMvLTzcMcs8sRQOf2hcrF
0t+qWs6PAhaZvPO9EP6qNNn4ipDtwiFVmnW4j9JWnjIA34xl8d0jIotUNf0SUwUBwAGME6ClyAPy
DjsS8c41W++IRCj2TcNpc9uLXX/BiB4+okqpGEtsvveRMfdVe1v5vs18p+YDZpQhi32W1+Addnat
BRLSElVXmyobjdfBD034BjgaiYKqEAMcOtJwfAbRQWvOogR9fAhkQ5Y4gOK8OkuHvcgJhzKoobbS
JYe9pRVsqwVmGgO6SRVwEpeVoHAw9dZ0DEcMA9fIClt7l2+jaPDhrfBjG3didTnKfo6PWYy86t1y
FioY+p+1P7lrZefXiLNrN83XDpikPxR4g9kv4U1G7QjhyVuZeGL9plG/n+wR+kzJcAgsDd/7cOu7
Al0kX7Wtrhd3HoEbIpHlMYPPc37ibtDOs+0ulwVlaUGPsvrNeszctg1uHCuzidPut277qSMOs6uO
jGgnCTjRCWrZIpxQ4hrNhuG+yWE11G9Z0EPYa+hOGeB0laUfWzdbCzo5jxlQ47ZW9ToMG3N69O9y
+GkptoQPus2a4XvfIBC9iV21Yl6M26Utd07jF9Hvooc1CEkwZyDuUI9VjKnd2cfDDKuqrh+HuXGm
10kSJ1Rj//AtdDlbFo7b3vG1Ht4DxooUeSztI7LZPLckS2ejyOHqnx0nfJtRnQQUgW1DnpfrZu30
zPUPi2eX2WVMoLkGjVPd+bgXSrB6JYIgK59WiWiI8aNJ48Lq+yul20qe1zJEzbG2bc+Mgj1+9Lsp
oqZ4DZ3Stq7ANVjmcRv7FfkKxLrcud9mMqRQiAzb9N6M2nFvWxuIXwolK+y2i1wclTw1rGQHXGq1
jes1jnip9TWYsKF2701cmi1CGW9lPQBhdiTH1ifa6I4pW9/csLIUF4Q1MprroskJnpiHBsVeXcXk
unH0uaSe2RoU0jDAng5IgiAOJHYRIcZKeYDsWrLJyozFYUEVhxKkR6yIqwG1YGLTFX2UY4tu0Gg6
4yRm9nsdA3KgxDT8wfWErzwk3YzSUBJc4QqkAdkR5pv0l2M2U622T7GC8TpeKTKORH1iEeJW/c/I
LhruSF2iWiRDpHWwBmzC9NOjse3JZZYkqjIcvxtmLRdkYqVVu35U5A/l3oFHW2CPZ38xeRcd5mVk
TMYBJnyZenBM/PJgSjd3kD0U60DqV7UGCEHbNosvpJ9OoAfA/C87np4u+0BOY9kHFircvFohqy9b
zh4yHw1ZPvsZyEnwLcuyXPUJK87IG64QiInlgdgum6PC8LPFT15QZPOpZ7GyARHoJHPRsq76ZJ6H
6Dg2nvoOS5s1MKAO+3Em5PirwBUzJULN4pNjzfiUpF30Gm519iO+JBAkLbLiZzVF8XGxna0/Va6l
fzh9J15rS5ANNdS5wRBTDaohv4vSIDGjWErAvKuDi6VoQKbUbLf/P4z4t8UHq9Dma/z3i3//o2lX
gkHz8e/u8P/zu/v2s34a+8/P8fZn++e/+Yf/EV/55ffys0l/jj//8Jt9zYm+Pk6f/frtc5jKf7zI
P//mf/cP/+3z7//K89p+/sf/IlGs5hb89imL5o/W+gDT1//dkH9f/dmKf/n7/7Dii/hvMIJcFx8s
QHjXifDK/cOKL3AF/tN67wZ/83DvxWD+uFCQU2Ns+6f13gn+Fgib4+pi1wxwoHr/E+t9cHHm/Ysx
3QuRpkdRbDtRTI/ve3/yyhZjWKiKvUbqWLCdmT6h9zpYsrBx4dCqPZhis8YrYwgpgHSO6DXRE8oS
QiCaqE6ttvdoExev/YIrPDPRtNrsTiGGAZhbTRdsbj7QuoyTEyOPazPxwQB1JiNTmpYYqRgB4bVg
kM2oAd/oE/Jx891euwvXsm0UwOnerf3Uj1vkeYHd2Y/jaOVvuAAEq2GgMmD9bcKCErPJFvx107r6
5Di9KK/VdgloXoZ+ea+q2OnZeaP05AnOKDpBdQl5T9DNlvtxdJrp4DaKDJ08Utmx6tgT7GaKt+3c
e73j7iCNAQmLwd3gKBNQigmlJ0/3OW60uV7IEEH/CqGEXy8qov+XKw/GUXbCIQVw2k5b1TgsyRBP
W+eQGFNKbR5OTyyI2wbmhyYa0gn7v/AOX5gOf/xqL5a+2A9iz8aJH4d/MmWWGScNIks/nbOYXaGZ
LLLoAJZUzODwFT+qsonTTLDmHzH93NkDJcMuKAvyip05jE78w/VfgAn+5Ndn1BtE0MFwADrCF6H9
p6vNKVtZIUiIaK+0d+dYwZI2HbnLBB2NZ0As0V/4Gv+L14vZ3aGxj8Atut7F9/gvvkbgDjzet47X
W4btQK1ZvJP8TXcHierDcVV//Jfb/L8AL/zJr8374yZiOARng3sbK+wfX29qBx25sR+lpeStaTI8
z+yKyWEusvIv3tqfXah/fykeI67vxz4f5p+sr0MTYyiAisCKQUX72lqaD6R6zAH/3+/oP70Mjx/M
m/zXBe4e/ydGxjw2IGgKqAoWRy3Qr+6Qyy38i1dx3YuZ9V+eQxSfLlwSNmW+y8txhfzxk9Pz4iN+
n312VhkL+n2wCGtJHTl769l4Y9G9TC7LwHfieBzrWIcumVNwmtt9pugGMREg/PQXxnrC8BTKIefe
L0QuMVcdZz97V2B50Ly6jSaSRQXUosnqVnOWqNmWNWbExvrE6NZVt7H0LMNuZENOh3Ng3W/jxAWE
GQeyOu4k4SKb7Zk97qjdJ1YQKM2qd+jQnTXv8pgB+AGHg+RxR+/cKwRLXvk0exbPiNH0uk5V6TLe
KQayBx/RDLHHrOAuw3Sjt/EIpxVG9tdBBpoo27Ers0qXQQkPYAFFCTIUHpkqF+tZZ9YCo1UHIcjX
WqzygHETkRoBv6a6Q3BQO+kYUEkx6Bh0mF0z7CAaN8OGz6wHEaU6YMRqyzoJzLySUmVsbEqCGL3y
LmPhF7wEVWaIJAExLX71jD1RlrhD2x3zaBjqa5zX2Vvl9haoqo3Zxhu4suhjUzhBhdYFRRo+wWJ8
2Gptqe9VTFH06K3dZJ6RqrbqxHyiKW43XV9YrhRA5YTiag4Kxmlg7pyDj1dkOo14qhjp6EXp77Kg
v/nWuWOH84pRenGHaA4+zKaWaf0lyqzmRyFXNr7HXZCtaVdRzh94RdK34BwVUUrBJ34hiStvZ0sy
RctNK0zSW2rAOiopqhk5jTKaTgIYGA7CwIGknURVb1kv1lTG4YvmjoMWUEzRxeu+xf7e771qfBny
qfGfzOZgYSgVpMH9ILEaH2fAtoTuRtZq7suOlt9K0NGW2ZtvQi84g+VBZRSgjKx/8F3ksjzl4xyy
4cTvZ9yfrpxCazxS81bdh7xs+UG3yGHWuzqiRWTs6aF1QP16MccYDtCRPFA4fdasJbEZvgG4CTC7
Q9E8DSssYPJ4z33chf+bu/PakRxNt+ur6FICxAa9uREguvA2MyPNDZGW3ns+vVbM9OhM15nTjSNA
FxLQaLSpqsiIIPl/Zu+1V200Kjr9AR44u5r6LOIQaGGQtkOPH6YTBMXwOn5uwnOKJSr8GlG1vK6s
tHxlb5XJ7tLjY7H7ziomVxzBZuPPJqWN6Kxe4xbDLgUOeGyCjgwOdQg9VneL5amiEJMyiArmyZyD
cC8WamZ6E9kA+H15qxaY1JacB21Um82SGBVBrM3UWq7AmraB0SsRFJvLypSupoKsSJaqbHsBOrIG
QChAaMheUcEr+6IJXXIdMRXYJQQ5ETqS1tZbzGiu8nFlGqEryHJS+TVRqvpGz+uosw24hOJWljDL
21AGieOEWFTA1mdSdRq6vtEeo2iS8bEoPStrKRWLY8uutOJ5RAy8S1hU+Mg8lNaajoHDxeScIZ1F
IkUjXw6z2kBvR21hKTgECuJSe+TymEN5nT7H7BbnS3GchDtmEJwbpI/1xLnBE0hdwkZdhYiGiDLZ
Mg2s4Ti4fZFlhEaZ8T1NkpkxIfJQTwO2rX9+BEi/nAEQaFTDYDCAnJNyQrF+KSR4hMDoZfuBQi3p
qQBNnZjSY9MoNTlDlWFVNyD2I2I2nWQXVNCh/NZxm1j7glTObl+nGgmzNSnzpiN1tJTHiMX78PTn
P+UvR68KV4AilhNY4kQE1P0LKqUoAtK+miRyo7FQT9Ykol7sA+D9iyT8xdH7N1rTHw4rXosZAucV
Bz1F+C+HFdVkxYPBIFKMIGo8y6i7GKSNLlIk7TZrVnytlCrgv8nhMTCxXJcTYcJNGlV/wRX5pb65
v2mwF/cmgqzOO5bij6emVSPd6wwIgjIKLH3NURN+qDwP70490bD2ZhOof8UM+vdXA2WAxGKWUg5m
mPgLliIJCjZHKp4pqR5BYWKAtDNMiN6ff53//lUoEhUdYjowAnqUXyqp4R69XQ3S7JbjwIqmCllg
Y4P6i7rjX7yKbBp8ctQc1KTK/fP9p/qwLql7MsitLoFv4qVpVUK9hNb4/PP38gtdA9wLfzitmmRq
XJy83h9fRWlltDxZlrg9g28PKKXqIPeSfOYunBBmOLmRoMZ/v2t/b35/r0X/Tln73330L//6P/4/
bb7vte5/3Hwf3j/fy//yX6//0/tvf6Dh3X/X31twSVJ+0wHVwKtRJEU17riTv7fg9/+jIerTDUMU
uSgUfs8/WnL5N2g6tOKWSCsKAIwr8veWXJZ/k0Qddgrduq7fu/r/TEsu3W+gf3u6CLyKoRoaBfcf
LxNYjGZVW/WwM7jiA+uYlsrTpBzGkD3GeA40Tx6D537wgZgW+9RSXv/pU/oXvcvfmpN/9bq/PM2Y
3LWc/eWwG2Z/AZQiPXCeH4vwSYrATtayc9K65j3IKlcPdbc1prVRbnmo9eq17tYZvwArEBkv3yI2
jT4rPAs0eKmfRlgso2quDYu8rPS1Tx200Ls7iGCePv78Z4dJ+B98aL/cW4bVD3kSRsMujTeT+E2p
msVvkuKpc+YkBRhkv64+C+nHmI7Dp6Svo9BdxrPIaMGajtZ8Hq2G1IKj8Bp/8G85gviSfl3eS/Ke
UI9tnT8Y6ROJgXaT+zIa5cAeQ6dosaNuy7f6J0VBRfBYtCnX7bo4FG8EM7Ct9/Go+M0KX7BH5pDb
er03uYuLLHW/2ED5PVzoLlE2TuKmXnES7A/Dzu3WC8jP3Sd7eWa14pXBs2apZA6Rzfooj8cpWif1
JpBedXIFsqdi2jLzN5SntF7Q35PX9WxNQKMZWZr3JBz0YOQsDSfEaWboD8gis+1bSxLOlmmLFp8q
5MBXQXFYnuhMK+4ZuWAcUCgHx27GnMtQhV+hXNL5hHKeTAoOmKx55AWHe7Q6yoSWrO/AT9jcoEdg
LN7d6mKbzmtFW0ukD0ZrSV1Pw7nuT2a4leqVOGyU4UsHLi4Ldj+sc0AAdxYA2p/5CvIYQZ5D4Hq+
RuFUfZBl94QwXUuv0XKAxoOhwgZZnVmudkWIgqWx8u7hjTdBPejtYHezqzYnMiL4S9qSVi2hgakx
qsWvIyMNebSHd/VT/OwVG3808ei2jkuhTTBHY2Inxpktw3UyoJzgL8Mj+lkGJ/NDjbLXYtXywbY6
OSjr8SF+meTOry3pedRDWwyPbbCa20cgEw5raUzWMIexxaR87cKBMDSpRPcfoMB5JxKB4qwha83l
c4q8yUBVTTdqK4YbZWvF2OHSIsiSv1meTP4HJI9NPN961hhKetT1bWfd2sGvfdkfvHajeNk2e7LW
8lbzLV/zRc9y71ZAdZV+FPFfIL6kP9Yavz+WVLQ+f3wsTbqUR51p9TvhITsTJLklm/6kHLWDsqVa
PRbb4iCd892f39DSH+eS//Zqv9aa9yGdSNTsrtj3t/rYnKeH8g3l8krzkmNzzF/nh8JrDuax/D99
xV9mRCBoUHejt9tJJ3EbbPXbsqHHPaUHfW+etG12FPf6Wn42j8rjX7xHBkP/6qnFZ/pL3THABJEm
Set3yqmuHaS0iOpwlUnP1jHeThswu48T3lPS8W7zVtrUa91b/HTNLbAlA2XLf/MbV9m022JvfWIS
3jfn7kQK5q44EwZK9nbWrqPggMZiAgKF34PZB3kiyIh8GdGH7IUprBwnBqQ/O3ddfu4BUooCu8xs
+WDh6/yQgBBc4sll/IB1tZ6JAnQSD2qvvRjsXJ39sfQvCPsn1twzACpHe6n28opdWD3tu+EiNsA8
/KpbaQBP2m14tEZSF/YsNgyMu7U9/8zMj3nbN2Sm889EWCQBPqWt/+g47cjkXuUX8UDCE92k+V5f
66O1e2xXCCLwfKEIRHmcHro1sH+YL/0Ls5n5jK8/8HPBjsGQ85IbXuCEpFKyLS+BE+RW2gruBd4u
lUcJKoZu3Ye+Ka/qfNvX3xZP37L6sUB6fWbVa6fc5OInFDeNsTaT9fQpH8ad8JoKjoaFAXfoKsc+
EK57MEjf4gfEkg34cvg3mdt8hh/LKyyOIXEn0m0/prN4ucV40srdlL4NvRPmbqPg+cIx696jKEnb
y9YioKUA06jHBdH+GFhRP+MjCr51uK5vSn1h2sA5ojh8Sda63c07lMjjs34Vr+KFeNJH5YXwL5sN
LLdkdijXvdNwE3XuF2ZLV/fRA5+sM5++NPJ49K2OLpX8Tp9mnmbFYlK2UdzMT1fFWjs03mKrzuLL
F6b1yP48GF5eemRTJDrVHj+Bb53En+i8C93EJufO5YuyR14+cYxN9lJ76HcJG+DisyU3UWyyBg4c
ehvDI8XGNre8xWrD2hEdERe/y8mNJ/Z5PknH8K1NV511CXFfz7eW+yAk1A4KCJmSIgHFxYf4be3q
a/XavHIR1PyVemqyaha3adcI91SPy1PzmtxmPvYj+gAJ4yfC47D4mMOGpWz3CBvOiU7IB+3yCVMU
v5U/QL9j+G3pKs4PTHeUi3g2R47Sq2b6ylXcCJfmPTlql/pFuswncy94PKE9ZS97tYNqxiXY2l3s
R93BkXYVXgxf298/TMGJnGD71m0sfjViAoc4XT/y0wPYOfsVK5nfP5KSsIq8eV37r5PzOXkk5+7T
L2Ko4tfuPT4zkHvoX4bGQeanIbo+p1t0c/c/Dd3tdtlyZrkIbcgSfU8VstPcBLpYzcLDIWZc+sAv
XbjIF3Vb1XdQGe1qVj0OfrF21IXygi3vletu4gxGWqJSzdmWbfmFP+y429Qvtpnli3h3L+9MfXSo
FBkyLgQl2rrfPlQHHYHNvEKYSILmqtxzJy6rHG2nV0V4v/ewvo7hJRZu5Rtkiv2ARhXAQe6OPyNg
PWszc+HLcIxWreKL8NgUf7J8Zs1a66RvtH5rdav4CdWSvpGepWdlrXrdBry4ucrajeT3x2XTH+sj
QoabsFvO42X4lO8pr+s2AjjnckcSiB1xJdcOE53kE4dsfoEDjywT+WAB9Rz2SbaJRSLoEahg8Nyb
6a6v7bF32+miKeum3S3dWWYgKOInIWZLQy/mygv+6OPEeGY1Sd44bavn4iHdhbsO2dW2rG6y9FoZ
H1b6pgvPxku4pK8tUeN1Zwcxfn4IS+1jOP/gki8SL3nKLtnUPTJl/UBK6pEMDQlERi7Lz7FODhN5
xcQb2JNueky6QJehdY6+hBdCZ87WM2GluVPW9VspE2Nh+Qy4UUbJd7cqX3xq19/5t/lqXOWzeJ5P
+TLZPfUeEsHP7j187a7DJXypcSWM3UrUB0+eamyBuCyoCWWvr+s1SVRB/BZmK62Q7JEyvyJsDPL/
E2O6KMWEQLpKaTdXdDtO92B+d1+o9aiaif5Kh31/7E7qq/5AkdPPL6qgb4CBoZySNxL2jPsYD3PM
/B7Hp2FYhcOG9CwmW+q1/MI0ORRrYqurB/MmDh9p+zVLG+Elv3Uv6oUZjzBodg0ljeIWQZL1gZhV
IaSKz+eOR8sdoraq4bb0flD4bAAkAnCY4JEoxrx02leUwmgoDlb7pVigBpG5u9WI/s6plU30hOPQ
K4le7Z5V1zhgLl9YHfLY5iGrOTUMY+uaS34R7JTuXEt+hexGWNEZNTuq5za19T0mjVP9QFIOFoQb
4K6+cTM8/b1TzE41u/egrYpSD7cPRABnohDFKT/swLcCJRhVbxqelpwrLHbEV0433lqwV13rEnyG
X1FrQ5KMYFie5/xVJ5c26v1sdoR5M6g+xh/MQFSZY7gSFQd3t8IDQrHz75wmo11p0nWxLlq3Q1TC
c47vNPnB/Zee5X13gVwlV+uoeVfIbmU3oH5Yqh3QAGqb1tzS20nNU9wg3cGmbI3rtHPIiM1RUE0w
+VxN2ilojLIPCfWkLnM8Q8EpdCdKb+zhsJ3DqXvk2DQoYEhBPc03no0Xo7Nb7nphp/RHrT+mF9WL
r+m7dqpelPIte0GPXD7HD+VJeSLTzJa6G2KnctO601V6O/NM8jqneopZKHpoc1HkZE6EwAsTROpV
nE4hsaw2og2cIeZIaoWC82eEg/bMjmQXShJunMERNzOn3gpF1RmDUDav54+wvMgPGqJMfBNIyjHr
PvYPMN50oJDP0kF8rM9oZKqFkEyProOoKZrL6TJ+KqyvM0ihuOW9IdsQx80AmwwpJ/0sPW2foPJ7
Nh5Nvz1noP1W6BRJHUFXkz50bybTQ9EX5JVV7Qz1salIv3Tg5Rm517tpuybI160/VOSCT5ivzF3/
UFyybwE374ErHEnjnRoF+u0j/kn22BigqYDUeiLL+zk4ImomqZftkRSuLYyYX/Uz244MTW91L2xk
Ge4WvnMIh+S12o0vXvmaTVwZovPf49nEaRWw946DZCQ0ZbbFXlnrZnIRXoCiPEX4n0M7BcThkvMr
icekPQjQW4NtQ7vUtjd5ciHaVf5I3j2wYu8uYxfHVYUOUBVepfq9zzJv7PNDhlOJdtqSXnCeelP5
87fy+//CgOxIvlTxU/6/oEu5L/n/49HY8bt6z/4wFLv/+t8jIszfZJENucF0S1E0Unz+MRQzxd9A
jysAwu9/w+vC//l9KKaIv6l3SD2zr/vOVrw3jf8YiiFhUU1UThpcXyag8n9qKMaP8scp6u8doWj8
rS/9pxltIuRz2I1JszYyrbnQZveniADcTWNhEtFMQbgQ0U1bgT4vJ9EQwZO1kptWWCWh0RNpJVhO
LfJQCFjPrONojj2Ufz1pg7EOwWJOP0aFWYSJwZjwa+Inv7MIwa94t8eWY89eLSxHPzfILWYTED3U
QdIeo5ItsxoVKOjxuJaO3I/TwWT987BkxeKFiyR+k4NquYkKIsrGSmeslTJOL5aYk1AEz+9xqZJS
QuEemNeUMOcNqAXzZcCssEnyLPtYtCl5bdHaZG4t1DWOF9yExIGZOwEOi2iHYmoeUEzQdxF16pqN
UGzHyTA2Kn7YTZ1HxhXD1nxUCLl4ruUStE9HomV4N3ZzLkidSp1V1+V3nBTTpQaAWTp9HwmvxthS
Z5D/XR3rGBYYm2la7zjH2oS0xcS6vWvjVDp2uTatyc+Yr0AlMzbBWvgUpzX7Uhmt/7q2xDlx1EhZ
3oay68CLCaB/oeTG+DbSevJEAklWaabeObxy9TZp48gYSG9/IIkIRxhp/Ve6dOI+aa0J/maomeiM
ImrTPh3oiJPFfMbkhU23BR0wTxXaWblngWqDOpHhTkRq84wq12wdGS79Z0WS92cp58Vm6dj2phq7
QqwgA0XdwNlXFOKMfUlX/FZRG68Z2gc4ivlK6R4raEQ2SEsV93z5PGFV0ueI5CwVQFhM0pez4K67
hhCfK9XaSNpjUSU6S+zRoFIb85WR5sTdh4xmCK1D7qeuI6k7Ehht9wsMoNCQrWtJeNya56niCuVP
iFZ+hcc7cyDlYW1Seq9Ilg99bteSla8EKW1cA2kBSsvSJasE1616bQuVaRe+2XWQCl5khd4YW+9j
kojEGp3lWdd+koLO15AABODWU8WvUSb+tzCln6oaxhsD7tbDTMjdkoUDeia2kpP0rkxjvLayiDjU
fDzhQ0l3DaLUqf3QZbxiajM4nWCtiLcn64fDXZTfNIkfK00XNNbCJk6TFVtnssbhavpmfpXUofIL
gaHqADNVfCSH1C3z6FARBgazBDJnTPx0wc7aKIYLYhtSFvPxPCp0503Xr0JCaOWo+KzRrtuSCbpJ
Cp71YtooWhI5UYx9ivR1xoEmnbtYg8wU4m1kxIz4tFczDr8MKTn1TaMPaFC/Wf6eU/SY2HUrDj8D
OoE664irJ84xg0CHO598J3Qh2liGEm0q8abHs0HuXcTBi0oPqGuTcXTl8RWO0yUPjOaptgQk712c
rhqMl62kBEcNETEoczfXq8S9W4UnuCZMaO8GQTzuncGIoZK4Etkj4ROIIZCQr9wqd3Rtz9SZ9bm6
ydXsgYz1n56QVZNmJNAQfzYKIESF+1NGsn/HHqoe6o4SzyUkNWFWNpbUMaLgrns0Btk8j4vIBTJ9
68scb00jeBK6rDgTaclbZyBKQLXpW3dRGM9YIsD8KO+penvloaiJUW7Ci2lgBYqFSbyAcDV+ig75
WgShi0k8RzsEkaOhLu9GUMG5CXAHvpP/2jG2gUlAajBWSYIn1ZyElqZ/n1S+NGAdDZQ+LVwJHYFd
KG0ZRoAJgMTDRsYdKoxQaXmf2UP4lZ5KLCNuxCN2Z0V8v9pYfc7jorwL5Rh/LpFVfCu5qJxD1nkb
hH6jT9obw3CT2h5vxU3DpLsq9UBD5SHdspIqx5LIFTQShrEm8DLQo2OzRZ8P/myGMUDMqYpva1J2
TVgC2mhDSkTAqF7bd28ZmYjdXEBdEpZpR6RbuC0q0fCySe3YdrdHVJUMqXPIUZVV9RdZnZjyGtU5
nob3HpPIubgrSowBgirsjOAUGHr+GZSB8ZnlQY5Ssi/Uo5Vwq6aBLNzbLmgrjhTPjAmEpLxMc4HL
NLz7o4P2kUDZmRxy6ZKH0ie6gc6PtBilY6TLj4NQoQIuJRoFEXIej7N02meyGcEoW4yXbqof6hwh
PCa+LngnYaJyqkRgRJSMqylM9kl5n9FzfPBIxTTlt4vJmWNJ2RrcECVvPq7MwFIQbbVsh+Op1SR3
jhCgOkGkNx+VXhhrLEesrwZ12RSZOR5x8AEc4HC/42gRwFfMH+LMVeO+sJikgyJjD8FitjkgJer4
g4aNigzM71FkuNj34VgUPYwdFUxlpx/77iWrmvyjbPCGJ6kqeSIIMQ8UgOZ1OvmSBoVshIUQinWf
cxgXo5MIRuarCfGeRcVXn96LeFk4YflgmC8qcI8lI7FrUylwSqfM5kVVXFJnGq3nJEoVcJ2LwdGA
GseG1ALeBrouI60COKDaDRaj1zvzIDqHONTI9gwPhRo4XZgVq6gl2RYhtuFMDGzgXvqL2bw0aYcd
U/1B1WrY/PgSUcok0kEVfxpLTN/9gpk8FpQBwQgrev+O+sYIgR3pb22prjCkwUAz56ns6HDEnUbj
4Fjuf6qQv6ZlHfil/CUY3eDlofU+GfyceqFtSpUt0NSPH4hx9yTMGU6u4PSasvF7mMaqRSY1ajxe
RtaQPP0GIoVtEOpAnUkgRV/FfMaYt2Y6OtYQkiknCa5a606ry7D5g8rCARZCttPELQRvN4oJLKUx
F2fhbdLr4rggA2AePSe7Gfcs8xrlx5CV0wIq1y2UcQtmZ22lySFh5tlNbU7DxWqn0MVPA2c9oIcF
/Q7bsljjH6Tx7jZX2p9Z1I8oAXXtngGtnCc4A6tSEertIEp2YDJ/NOr8Gzo0GCxsjEkUO2XIFEUM
ux3SJt5HlcYrC9MBnqbx0A9aegn7nYgdDOLnBB8joj+byS4oAqjkLTbymvBbZXiJh36t0Jn2uQhS
4DOqA5lcW93rAIZ1GcybiPk7i9djIUT+IBqw3wa/7YrnqOhJUSjyG0hLZzFoSOWz2asHDIMbkUCt
bVJLFoTM0dWi6D0Wc/OoovEouxzFl7JcNB2Lc1we28w4DyQVYOBU1wPP6DUBpc8LiRC+OXUbLW0P
ZqxLA6iQ0NiqA5myah9thjzGeJyFW7Jwbm0mqA/FYv6A2CGO4YHcWOaXXfpSTaRthFHwaWHk88R8
j36T8UU2fOhLfEG5iK0352IVsMb1av5mjnGyr2vNSUURLg1IzSjQjgDqQHvE5JiL08ucm+wke7Vx
7x+TJieZr+dafVARmxxTkjCy5GZOxUYTRg/RVnZV+uln0gOWGiXN7kCo6GY01eaLeINdGzJy7oPi
aYjFx9FQRdhG7Z5rNqXoyl/QziU8AkYTNIK5cJelPuyikSMPDB0wC2jTjLk00hYZkuERsoTUhLaQ
vRrZiBizcUJdbX1JG1nozdxpdl4IwUrLI4KbEwB0aZEcx4JM4Iqitp+Kax/qcJsg1gjmo9KPVBpE
5z70xCEnYzRRYxRuiwuDM3IG0fqFHv/cK+JqZN8eaUytxpGIlHq29lK1rFS1dnWpP4NJ26WWdogW
RrHBELLmiAugOYQQlNCc5f28MFQPQ/jVocyYXNDJWa9YXgyjoHralBq+NXwm3FU+GrbFlkH9sK3p
N3BwycuW4EeTwZ2Hu5ladEOM7FYOJWqqZZ1Tm+JK9KFUTg484OoB/SkpA6moPwmpshUJedyLmOoR
26PrS64IZEhnVzOs+UwlRoCWgvjYUPLItfJRDw2dQqedhpaHaDUQmr5Ip0BD3D8k5Z4zaS8G5U2Y
CIPGF78N79MI8kFLkU1kRgarCUdYlE7IrTatPl+KBJZVXuhBa/cyN6tM1inyuF1gCA+kK1he20Zv
QpsfkoW0KUSMBmJd2LY8p5vqUW9HtHhiYxXHYQyIW8Bpq6FqdYEhf3DBcg7PTbSKgdLj/cLELZs/
QCM6h+MR2CRajRDVlzCpBiOTF4opRn8m/gpQyxQ+ljh6RlM8GLHBGEaWeKyW6W3QQYj1KjOowEy4
HO6QaZ1ckAJFRolGeGM1X42OAG+W+KrjaHkwOFvYVN8Eadgaeqau8+xRmcA7qhlDIEnkZNErANQp
k+IgRTM5htqCaBSJLn6f6a3X2TQK21joJlchjHnJWWSI/Dhdx5xtlk2BvremACIo3o0Sc/SNrlmh
/nwiXHU96vJX2guoUElt3Cip6gi1uiqq8Klo72WIVftW23Ubk2DtO3KGq7vpHvJRQWUKQI/Ps5f9
RNcvRUquqxx3J+ACn0YnXGCzrHEr5ytdBmQwW1upuUeYA60YdZNiWRilyI9iwtmxegF1PcqJ9IIf
uHYUudyT9fE9GUt8rCws/piXP2Z+SRfImTsMQeOnDNQE5kkDNECXi7m9klU7oRvB86W29AhxxqiZ
R+RbbOkyqr1wOOdmvlxMyLA2eHtHR2VOpbgwiWPsWtbdNZZUJnNgopgzF3ul0pvNUDHmBerwkffR
11JH74aato4wNiywSobiit68GGXVvBSjcSK6InbpIyo37CzeRgVYTsr2ooFtQNeSO3BZNa+aJTzW
AvPIO2vArjVzN1rVd4NYGNdqM+3QNJFCg9IMmIgUrkLWBlo1bZVRvPLN556uaYi7CQrI2o6lV9+Z
sKyJR+HyzA84YMDR3FkjNQOCLmI+oMfyJusaaM617DLYeGjVyR8Bdq4EAe45FK5dHeQM5sNHKCPV
aqrjbtXKuejiM7osVALJoH62cW+H1glmshP25meY8IizuuS7SEwGzI0KWIihwF2AP1ryObdGp58p
qQ0qrxkumUnEyxSWT0MJKBSP1AqF565OsNg2EaiCPJFMYKOSM45jREnKNmec1Q51h8iNKhsecBX4
F6yakeW7saH17iI20noR7rAzg7YTXUsAboetTweDXGA6PgyxtK8E/ac3AHFpy+AJQ3hSRYjW7QhN
jNDqmW8V0NMz3GptM0qQkiOdYSfEvVcetUfVAq4ss0KvE2ZHKQeG3JAfBCTuhPPnpZCnM2Ci1NPx
++0jEgPxY37Eo/ndE2hBBIiUOHDXcp/i/CIVmI8I5qDY0CgyOVd98j76C9bMZ2lQnkwEuY4+dSvy
yr2o11aiRG3VVSmYjJy4d/Ux73pPrmQnBkzLTRpthDg+q3L70eXpU5KyAUzKM9MyNtKpSdZMET9m
c3Zp5PonCML7lUJig7jgKyA1A2AHO1RBK0jhSH9Sg0U9ZomrIiRnsVq40nPJgf1JBEfPwbNw9qVc
PSohhjRuwsco8KxdZlj8xpJBBunH9rOVxgBnIvBpGehlqFm+uKiHco68Omx8dDQ/iRT7Ixs3UWIX
EjbDKhUoRivGK+yw6E5AFd2IkPzIQKEA1mPdJ7YZCzVRPuWabqyqWhQ32RTIvS2qQnQBxEr6iUX9
QOPkhsPywk/sKEN+zfPa61JWo3XenAIQa9u77+R5UPAISK3JEKiLX3tzOc8zAVGNoj+UEPOShYH2
HFMEyJF2qyaSldLZcLORoQ/sjocEflAUxC8FMVarvNEfG8kACD8eEnaNS8WYm4gTQ7s7TIrnuJE3
qTB/t5q1b4XmFHUorDlEfbgbC/1F35Furb7meOIEg7VRzOeh37HIPOi9jEvRgFpFAjhsB4HRvkKY
Y614OalD1JchcrwQgcvdnsu0J3U7Q0yem/vDRWe7o2nPMSt2UhMi3xCqTVvAj9AXvzHj62BWhTMH
0S3tIx+AR+IDoN/V9XCEauiPUn3pw/5AC1se03A8gWeg48C/UqlhumcuwOda7MBztL6VGm69jD5+
6jPApwwiBRB+wsMBdSUAVcTy2AvmyQKdR/2cngKV1HdMzySAFX6mMqzlfErF6JotxbM6TaKvw+d0
NQMVXteN9pySoG0W4iWkR1BgkmBCCNguCDx6QJaKD1P73OvFmjWzbOqW02uENeTMfsCcilBoPhmI
eW0idl4fScZ51FCnLKW2ksJglcgY1MyGQoVLfTMoJwtwH8AxNq7licZzm3faV1D1doSVfhqy1hMz
4RaVjLBaIrvjYsabHq+xQlEDVA+6werDKJ+hGN9aGLh228zKepweRJYyA+wmKth4tcQS1EOxb98y
SXoTxHYnRGSt4PHeMj1tnRLVyATq1eVfzgAWYa1F82M2zjgWui231B7e9dMA89QejfFWkAtn49FF
+FPutAIdFYRKnQwrOwB6CHGil+mvZkcbuh03hRtDlEA1ewvoCdjPCGslqc7J2LwkGNsdXIv9StYt
5BlKUO3kpt4BJPBxAJ5iTXkQ5eyO2T3dUTkNrke4398GYBUoXVCxJWZkWU1rJ9975eatqnQ7w4Fh
J/K4ytlayvNRmwueAm2xlXFFuGCPCVViEd+HRCEZNZFmIoW+qlN8guw4Ggq9X37na7ctCogaNEW6
BWoCOUvJNkMifYqRcFO6gj1+1ZWuqFjfMc4du8Eg6YgDz7ohzeZr3/axJ5Rd9cxsUWHdhangDvmg
Oo8IL6ln7dUYuldoG7GbkSUKbTDpeEw24dG0mrWWjluoookfs4Gfm5IyCxOQmrfKumweVI0gmDj7
Gcs+etJFvYHrbjTrZeFLGVCaXopFpvSJZ+adbd14OrwIaEA0q2bS73AldLaQpXslkNYFtnjaD29u
kUEt2Wec9JhFGJ4BcgUGN6wEnUqpqZ5MLXiFfCO5zF9YLL5bWfgosv82B/RSyxVHmq3WmisOJmBL
dJRsJmAWvslZ81mgH42W2Ju01ks14VlrjI0uo0cbs7U5sVpPo81SJF8wPL9njXKlix4E+SLQ53Wq
sRP17EIeF/RAXdnDq98HSeVVaE4TkaVgJwmJZ8mAfNuEcWqsD/NOjEP1EBNT42Dx8gSLwdR8S7C8
OAysR05e61wuUPSa7Mx+hPLWZCkQMDpqaO/8AXiAPY3ho94whjbvfHcmRjzvWO7Xqrzqi+i9EwEM
TYFvWJniY0F40gMQbVorndNJ6G1BhdDIinz04xFqd0mMqD8z0vTq+SDH5udUXZs7VJihKLykufjk
9KYl7ELsYz2XrhyFsK4IYNOM926UYFaNmm+IqTdKDEeMlrqkc2Qhj1Ym7m52yuKx5cpq9emBBo74
QrQBsqDre7CDSCGQUsXUrniSwz3INoMYE+Gtb9LDEDPqFuIvSsqbyULKSyuumZT6bSPMEqqmSQ4g
g4jbKL/PQBsd7QLksbBgivi/mDuT5bqRLNv+StmbIwwOhzuAwZvcvuFlT1HUBEZJFPq+x9fXgpRV
L6RQ87JGZZaWgwgpCKJxP37O3mvDo9pG3pvlsjY5Ieq2MLrTY9etrV6oTWGYB4vuN23i+ktLr8Ng
59z0dpSfYenSE+o2UVZYd8VM5gMn/vLswcJc0YimwmW/RFjjlVuYSOuao/a6QT2/Z2ZXIPrVB9Cf
u8IE4QuoeV00Pv3V0UStaGn4P2RERtYH2fHhzIRCAQk9q4rku9GM8EyJlq8vxcQJ0A6M+6VXqjlk
dkw/J571Y155Lea82S1vR1mo40SH54NjielS+3nxqhqaaCxuAVSsRggIhTprKUgJpgA5N4IBKlAt
2MHdMA2euemUA+rCG0b9mJYmsD3Dz8rL0MGqZdH1+xbDpV0dF1SQnVg4yKPoYzYhqvJUc+t1iwBZ
x5/MKb0qhLMbY4hTYzJfBGBGPIDphtiO8nqmXfCxKv38dkzjgM8zJnHU7mncdxOttNStmPH3QRrv
yzblWQUWIjQTHCr0jTBHeV/DEfNFZG0KNFlQspzY4QCDsjgtdbXvof7e5FNnPoShtPe6mpDDzYUA
ERZL73MpYujdA43ruo3dcyEB46QcvLa+01W7EUrgUmaILRbYCMeBcK9Dk+EPZvyWRjCovbWfl/Xb
FDECnVQNba/jGpO8Q9w0zkN7UJwjTkMaJNcQ7M17MhIgOg+umo8+EGB2uaIEI5x0zaLHgo917Gfd
fQxIHjxqB6Jp7EE+IVSJrBsk2aZBSVlWCCkKgr+uuKPtzmU/tnZGvER5jjzbQ0udAwjQIpuBBdsm
O3t2NHlEeVqPe1NF2c0kR/fKNyADrkFk11/GoArBApV8Mt7gxE9z35CaZnc93SJTGA4CkWrYNklZ
HGrIiqBAMV8cMyxs56amttqBVGInUmEegZNpbHFVBQN1U5+11ExBurM6N/qQzJnx2RAQhlZh3emd
rEWAmP9rdmLGXyw6r2ITdb3XYBz5r0F4uVYlujUmtWjV6bpZL2Mmxjt7Rtzl96jcWz4RBJcYpveT
BrES0Ag6JGSGutUwPwphkOPjccpgv/Kv5qkar13qmVt6GNMxxg28k4LgNIHOYleo0j5q2YX3A12s
m7ADeEv6qrnvUw7xqOQKe7jhrMNYzm3zmuK9AcZzBKkV0FHn6/9Yh7FzTWbFeIuX2rt3JQd28Era
uEh6O9Dho4m8zdhD0uiF9QVqcXozgPU5CywYL57n13iaG+BEh4Kq+Ioee+OvTCcymhcnQaI89yNV
ZWGW2ZfAKOUeYrk/7gjwyaODGwQC5VEZo+Dh1ML4Ed9rDj8/THvUz1nS4tCbITowLbdGdcsCounR
JJV7bekqCg9pBiUSGifT7KEvNI4L+hf7GZLOvblgxJnfo5nByUfQW56d5tYb381G3zy79HK3VUrW
JTbOAJJtMl5qt5B7y/2QuZXaaxJvIaK2guiGGXv3aMlyO5PfXW5VG4V3TdJXrEFFayNvqrNk37HE
3/vgIW6nliTaPV87Plm7HzgKkrJCrx2noS7hcvfeEXPvfAa3pmkzdnWFmpSM4HkHY+PW0imueAhc
F5djZA2Zw5i2fQZFUvqxl37mn5XyE5C8dG33YVHv6yxHi8vG0BJ9N6SLjX5oH6ENoRhOokG9g26g
nuHUDzQ3nGk4dXY3XtFla49toYjtm0b/Q2c0ipYI/fN1kUONd0PhX2rHkyTQ0sWnU00VYcbBa2Z3
yT2s27Jfqm/3HHipDUUUUWZvo+A287y7q5zKPhDZrnZJPo7vmip8cAEN3cWwwXYiqul4sn46LwgG
gmE3wExjIpg7O7snTewWflVnPEz14Fw7g/Nip5X51tErXkXNwKRP2UxQkAJwXqttTy0YW+8IN7b0
b0Wa68dZhvNTxqakG2C96EaemFd6D31km3SbDbrC5bSM+SYIZzDx6FTkJLmgGEUMgbHMvp/awniO
bLS2Q4pAUbnt0qWKvW6TgQx85nZnVwNkEw7Hhp+cTQ6+a3JasiV4tV73UEWupmb2Q45atnwxQ9d7
xi1Pm3mBxsN03AY9Luacbtlz52VAzzJlOkcv5J6uTDQS22hsh8cMatCpR/GC/rfgLAMCmdg/z44f
JfCblVcxs42k4OQYclPjmPFQk7UxsgNn7DZOlaAz8zn6N54rb1Li9QjfTP07LI3N4xQGdEPTNrsQ
AoD3i6hPzrRjORf0jpDGaPjwnKlgEG5j0bvXZWKlyC/zQi6BCTMWavhf3rgKeF8uNU74+jAxY0Q3
aWb9LZRkWqc+FvDLNEtMOUY+DRuQx7PY5mXJaUNL3XBYGO0rznntNqjyO1rbZDKlMEFwLVjo+eUC
+2wAwrP2MUFx6mr46BuUhk449jfFhJBY+2TcqIIIZDgKCih7LSbcWaJ0HvsiZUrvORqnBGbr8lUP
s1NspU1tVGQN/VYjSBe1vqiQ4pvsR0R5RxGGrSJ5ntwaYmOIXuUy1X3/qmB6AV0RzK0SuMw7IjGG
9/HXUZtULp4wN+HEz+g3u7HsTjcHy6vNjeQV288lGgHL8MJrhxD0DU3i/DS1Q/1FM6BaDYUz31rK
bK7sUQZHk+p0K5UkBOjfV8w9Fhn/+1EK9x3aaf9WXL9mb82Pf+h/I8dpoS/9Wi93bNLX5j9uX+vX
T29pU3ynnFv+5n/ZSa2/AKN4FrZozVnY+m/lnBDiL+HZipAaxuWLn/S/lXPC+Uuwykss5BIWjuUh
d/uXck6ov7SnOHs6tidseHzuv2Un/aluzna+mtj/ppszfKBWCRlKJ6RC12CI15afnZLWxFcKoXF0
aGAY79nXrkdYSlZNu92zAtaC4CB83a0GiW8SsD577eFv9/AnRlPF/finwZUr+sGrOS7JmgNJp6e4
NE+uUcHxL4Azt16GswDtckcMKYjqDHPC1F65KnaZSTZkK87dZ7qp7yq3tdajPZ9EL15t0GkroFXO
hoxYRseZk+1Enj4yzHFI75hYkOeYNahg+oSED90RjQ8/M09pF73Ycj7Nc/E4Z/E1Ftl3pG0HzL/q
4ZBDsTgA/FDbGVAQtiEuEMvqm3L9YwBUEhjOrVkUjyjRHiFcXTtZ4nBWxOkwqPi9HLBfVYb4NNTm
O9GNep+n5gMJw9hXev6va/XNPDeb399Q+XNrnmP+YM0TbakJCBt7uKtIkPrKXXeC3zkIXUSOCDlK
1Bhki266CGGkX16RlvxS5A7M2wQc1UgMa4MUhjHmPvWLQxboN6JbV1n/gfE9CM7xFvSLsSF/DZdU
PmTHISjpGloI+7zY6rcLvJB80R5Fsj3Cuq0mll5bP9K/Z67r9HdV5Rx//6ta32Me/ssX6PBN/Mff
nfo0uYlLNrz+NPn4FNLwXOcxEiJ54SYfGHOzJ9vwdkPlO8++5P2dnOEFLUm8BQ3GeI+cy0HTkSmD
B4qbvfKsT53b+vu5sRgABikac4v6tJT5XTgFt13A4PIPl/5TX7fNSvD9pZPSAOfYMKtT7QeHaaa3
pU6RaW08d9w4Elmp7d+7DKcCmua0JF56bb7TSOq9jPCketjQLUnXacLrKyomFuCG4hW9nCtPNrQT
ivtgHB5+f6lfNbX/sIJzqT/4EsO8DFXihPWpoxUgIqxKgbdNIJtOPdNLjlcL4/ZYuMVjKuOHuW6o
t8PAPFBxER5YXmWLu3usnT+gzH710Jd//rclTFM1QDZD3OLKbtXBUVUdX9a/trVvlMCfrEcokX+6
HpkLHeJv//k89JhfmUSoIVC7opl4xWxsWFV6bjdqaV70Tt6uQ1PTiLPFnvMEu3lIdnhqZQ9BRn85
NsMbf5GKNE1NzGmylwrHAxl+L2aaPAirORSx8/b7Z/OL5fxH7IaTQKEFulefxhyBVPDmgYxMqEIV
HV/iD/+wpHxdi3/2Biz36m/3RLH+RVkEcFsUA0AX/JiYI+0p2CMdXNlL3VSX1x1TNmC269//ZtYC
GvjZz/wBQODn4EtHSLGIyeYHe0IdkKBg8rBer5pBf0miHObzNBpPSUCwxhQfYq3oThgY6qn7eDFa
Wn49vcc0MN/HFQ3Apu4/esgBCXyelqwFN/vTtf7qMfywh2kQvrCl3PLUDv1LGZG5Z4EgWrQzJHfb
swVaMN3rwHuyrAbt3TyuXTt7rhfGqBugqGN72ZIa9T7rjI0f0CiEhk8O6Qb54zoJ9XkYoZZH1j38
pBkhogV0XhjbJjMvf7jZP1+NgFV8/4Bnt6mG0JbVaY6ojBPEpk2OO17qR3O2nhEy0GXv9hkgcDhk
m6nEn7gggZVxw1B9AXEj5NJ30PNXs0VIRsGYFGAKC+3BJ/gasGNl/mHhlL+61B/W/Dxn4J1BYj3F
jYHEANbr1UzMwGrmmIGdeNaAqalQQvBf6DjQaQQiuSew0rxRIliSatD2IKykwRSQIZ7R5FY+Uq/c
zyQDqaY5pBbq1yF+Ry/9icyCD55gFjAk6Z7uxqvJyZ1KBL9XNJoF2kHgs5mDrkIRRgc16/fP4+fU
D2CNP+wOfrXIdWxRMuEIcShFZ639E3HBb70SB+hc10n9nsd1JrpmxxHpTEtlR36Z8YcPXv/849M/
WtFzt607izcThW1qrlP4des+o+hBzRbelpQUnp3A+smZ7Rrm8DGR9qdyCfeKOofwXU/We80ZynQn
OrMTk1Kv+zySAYC9SHScr2McBxnQ5nVZk0EYjlW2Qdh7V5JTeRiDtZPpjSzrM5i0M3kUjJjycIDG
46qtB8ltl3dkF5RDsvcIekx963W2DJfSrMf1C1WBApBqiqPzE1lnR0lOKJlrDeOAyrwvamvY9WH9
gcRNzMvKv1VTyBC9MK77vH0iGPWZ3JkXIlxRmKeItQJ5gOu/HQdGMtgHXn7/gK2fEkp4wD9sYo7Z
DK7ure5kjhS0TVA9Nj0KrrKn44PIi05OCE9C1tidja7FhzXk1lazKG7YiZOdSymyZiz96oW0qCKI
zrsQ1NXWZ7pXD2NLm59C+PfXav+8QidQ9PvFAadGUPWy609M3q/r/uL01xKdiy1TWp04LOxOnZi8
W5vREZgkfLIBceN7mAA8CoYGfyghkKsinDEb1DcJselBenEMlyQ7oiHc6lAC2BgivWoc+1DPcp/a
Ab+rf2I8QYmjN+TTbJPiA23QQyYtsZ6c+h7EIa1pBt2MIidfbJkuEVzD2kvjBGzh59FydoFG48Ck
/ff34ZfPbFmR/rYL+jPrXDj09UkZnr2n+50+JjmT6xa/6lEsifEkai8mu3GGdOOSzMhCbczevhNq
foUCjms5nkGPZFATG7NyNrLCqiAsDJ/SxgLSTOP8p4tdtuZ/bp//QGUZk0v/BFHcKc4SZZF7NwXg
u+Pp4sN0plZ2b5ADDZti+QARNBPvhE6KPIniytYiwDkSZQ1a4jC6dRkgPgyZyzR1tuuL1zNhcPOi
XdOswd5RJvFWN3+oZ/SvVvcfdv0JZc9i1ipONH3bzWx3zKTbRB+SBmVhD2x3K8OyRWcBTB810IBZ
llg13SGVy4LqKp6je6fykYxOByUWm6+iZi4hc2/HThPcYPrIlW38LDKLW/LdkHlrrGwrsH96VToZ
BsnEwSIvEHV4wW1bQGK3Ass+YE5JDgtjb1UZvbVOybxaVwIzBfLkCTwDXoZ6iu+VT9G3VI1+kxab
EFMmRPgXtw5vo0HsSzulLWaHx8pnKEzwbuwjTFs5XVhuAyIq1xIJ6dGfkoTvaKnqzXwEvqifiRGk
qHaKYNuja1xbKbGGzuDK3R9e7V+9LT8UMKJKNKkMaXkiE4P7VXKYaBoCkNA++OPSdgwgTNK8c4ru
bbTx+LQG3lYxNuXWyztSz2WjtlWBFb9Rp2SWd30skRiEFacTqW5Gq7+yc8QiuRR/2KJ+cSoBO/f9
11gMZW47cbmkeLnPYd9+aEeegTKHYFNY4a3j6WdAuc+ZFd6M6Nv2KS4VQukMpjE5+rLKim6bTLxO
cXT/+5v4yyv6oTKRLLkhSQl0MmCc3ogJtRGpT1b74Mv8EBoal4nlQWAoJ7UFDSs2uOwGUFnGqSat
xtmzwCDrnekZXQL4/tiE/OAP35X4eYWq3R8KCosU07YhO/EErHfgg6888h6bYC9TDYqhs8ZjksuV
Y+ibNuDYPHutudIgx7dOJgjvxrjC+KfAfDwQidIJEoJLXsQ/7DC/OF9o94cTpkBh5pYdqlWiZo7o
fPdDEWxMw704DLs1n7rbzTul3HUmwrv/4dNS378/GbJEYaVMLPxI7NvE35tL5E8UuWf0d8CazD3R
sJtKYZcf0RPE/hNw3r2F+5EOChJs4kxu3bD9nwGH4MZ9fzk8dDVUQownp++fZJzqtWxx3oMmvvVj
AmqShj4K8ZNvTHPPOauEDIsHm1P/OrZntZUtmolJBJ+KyEasUMev2jX+AHuylmv4yV7i/nPjM8vO
GLtTFyLPoIcTfICHFX4Rk/BOdV/QlEYWvKooRqMI6BrdMEKhP5gK7kdEN6CHUXnoXSx+dAyiE9Xl
cNcGOtpIkd6rXm5nHb84Dgc6DJeI09qb3z/jX+3Y7rLc/X3HTg1F58/t4Iz1T6r1iIVA+jG2hkuC
YPZC3tSHIWCDYB7DFKpFkpsuWVpMGFQXXmeMKZuFYGF3jtwFM+87N8FCQxS9BTlV7e+vUiwr1s9u
7w97ni6NOcRG0wGZRdHvmfFFVIRSRWb+WVYkm8giuKEqQ186Y8KxiytRsN3RDePKMi6PFfaRzCUm
Xj4BnRRn3QCD32r3X6/v37LG/380+n+Jl/xf2Om3bNbBX3f6n+aPb0nUtD/kNnz9W9+6/I5c+I+Q
IW2lTYU5mTX/X7kN6i8PqL0ybaioCyKdd+9f/nhb/aX4B44H994xiZDhX/2ryy8ZALhCea5evPVL
xsO/0+X/frEnwsGx+cn8KOY6XKH3w3fbNqEmlzgND5kfVfia22o/GtWwDxyybUk6sh5BRXe3f7tF
t9/e1/+grXVbRHnb/N//8/1bvPzQJYnCEfxAl0HFj/RZVi3PifGbH3SXadR5vSeqzdxiLF0VAkQw
cziRXhJpcRg30hD2YB+m45/Kgu/PKt+ugvaEANZp87z+QVcdxqHi6BofUHEcowXrYXGoCmZrWLc6
+5BZ8yPEzk+//9XFt7L6/33Dy891wCVYmq/PFJhcfthVonoyJkM1xd5Q7fDUqeZqIksdO7yyKywy
vhzvdNv56ZkoJPWZ/LIGVzodPCzY3YRKJh6nT3U7DvaHvi6tZ5Liy+FAaLzUT2NI1jWYAtXhFNIq
rw+hiq30QVG7gaZEWrpvgYlzcs5wqcD2jkg99FgfjE7fOlJdV01CmIcvzBFhkEVu8dmPWPyMqZPP
uW2SzVhOrCmoxesNz66Kj6QASYiZIzh71JUzXtm8iIn1Ksw2QFaQWskTMs/8LSkXW/FMPyZo9HHW
aOCpCmlHahMHXCaB0Q+LcAfXPJnvyW3pdbfeED4nUwtDJ8XiMY1IRVeO3z7UCF2Ok7DKG9QekiIk
N7+kBoeRqc8f3HrQDwF2loPPAgd7RGCW9PkhMf7+3QxWfk+SR7prxvkGseWgcNR14EPqj5XvvzdS
qbZDpheAiuRo5uA9tKYEgEFrfEkH8ryBpBhNvuqtzAHtiJNVUSB9bKfFXxRRDYDkhWkq8jcS4kkt
6ZEI2y1Zr/doqp4zJ663niHPo8L8D8qEvso2Yin3VjnSxUOXyjy7dF1e3Nj4aNbYUKq9qFB2zwhP
m+OA4hqTY9eLBOFxGaSL/7pJ1gSNWzcxNsMvRaoKLJVplcRn/vBwM8hWCbrtU8tDmbT9fgwnNOmA
C2Pn5KGqdW5I3as9egXJCNMd35D9Uo8C+lNLmHF1bxGvUAOy0eZ4SJM++Nh5RtNfmNHAx1KEfp7w
OU8In7y8B0HHh4a7Ip+ycT3j/4SJn1vOhZgJOjoq6sbuHHRe+4i3ursPk5jeOL0YmF2Gj4tQFLIN
QAqaIGtGKyJvlWQVIOxOGKEmKqscFBXdTglJFoD8cezjwNglCFg+eaPTPaHtRqgWZGR7QpyoXbEu
h16Za9F36RBsC6ru/OJXQt/YgzvFNHXsCA+Xm4Wz2hBGN/UfeY8HB50jIhHYN2aPSs5KMLQghxjS
7cTg8Z78xFJtLB3nHxitYVYfOWMYW98oY7G3UXzcEyPQGse0yEX52LdI+c7lOCGpzdKkBjLVtejw
qj6w3LVDyq5aY0KcbHgLZNTtxjbmDCeY4xcni1/2cfAMTM1tZ5BTm2UsKii2dWAd7TgSA0IFD7NA
FMTBtKMhJnfEduLZC9vUHlYprczu1HLIN49mKzN+rzQwbjgk9liPkav1Kwxcrr91zdhqEV66eHRq
V9vTCwIg3VwhavKewGUQRTHOnpdyHrHcx4psyndtoeUD4+ixuo7zBTciNS6gbQEExdoMeR0lL3zQ
bQwyEsQHbgjservoazBmUyNKwfwt8wvhku64DmKL0rUPSSt+6OgS6k/ITycS74nXdk7sjrLe2uTc
knVoUtf2ljPaq4DYUSCI04xLSzPX6h99ZHaIapuSKV9tG+k6I+yZVi4qFgKFpraG0oelZxenw3CW
hFvdK8znamdoWoUb2/CmcKfKOv8049eD7W36suZORnQYSHvqnqZY1e42i63uAXaKy3TQL1PzmLcS
kR53Eh4UH630r4ao9pOtisf53kZMk+KgUSb+Y3KQimtrzDggsG8Mp0qEMwZ2a6rfALyoelPVBLqR
t6aQYNupmjcTC9Ans0f0tEe2Wz5OTJSyz6Wl9LVCAYYeHbcV7jstwYaAh+5frTGu3VMdY7FbaTfA
vkDboDwnThYT5DBkOXGuKTq29Yhm6JMjU+8OnSnWc216cK/KnD58qJ3xNU3rsgV8ldLNTiIEr7iN
rSXn1XhUYrZuSU5eWKN2GJ4Tl6hUyFjxbK6kmpwKdBWUnGIcmgOfEHMOLONEBvakzSMYCwjeuEtr
1oSLKJNhRmbrF/XKLvFpHZoqKoe1pZvoBrEYeXlG5ZD5u4Q2EG6vZQxcoY1tvL112fEI4ny6TVRa
3hDViQGzKEsk+8o2ga8gkkd9b428OAjxG261UViy2BOOS5gpSWbIM9l5/ZswNusrTik17Zwp8udt
sbhHai7kA+tmcEMzpSCKMkrTkyJO0QYo0ry3C4CvtKxRegfsX6ukbvP3JRkujAu8tjrrvtYaP0RU
PMaBJGWq0bEJlKOxXnLHq16rLsUd2qaiQijrNHNNUINw79uuRFMwsrSn0ryyLAG81qzL/pnR+Ziv
rbrE+E3rv3uCio0aegSjBTmr1bfd4CeCNzx0cQDbWZhvYAOY9t4YJixlFsgtYhwnKFlQ6Kbumv10
KXzIhnDOKDYdf1eRW4vqDCSNt7eTkbDfvvRntFRT+lml7BSblMiCHK9vVZBZbbtBdKxNYdZnk6TQ
8DSWauJf0oca3MTaJLhY3OtKTOM9OXRRfUZzi0do6FvZIn220/lU2C1+3MmugJ+lAlwDsM55Jjqk
dv0zKWeQGqH9+dQFtl187kazv3JjYxoPXT142KBEBeBZqsHbVk3nvGJhDnHkNHNj8JKL2bzu28h/
69zezM5dVOChbyqhmp2uOyCzSewFKPE9MbwR8Q2pIjVxOx3IzMEGa6FlAC4YCpQNJE3if7BrUGeJ
Ht4wNyKubrr+U+uom5BB27no3HqLRNP94DXW2oIOh/yW4E6jPZmlU68iCx5B49XtLtHEUrqiPQ3k
9hxE2wD0qSq4f9pJRxNyi2ZLNFGUkVKPjP1qThv3laRsAOKe7L5YoQfUZECrXw4FBn13bk859BNM
iQOqMqMV1zJP2jftZEzh+opBlZcmL3jjyUVl/5PnEqSAs3aQRVwxKRWf2zCrTobUgCgJeLkYKHmQ
scbRB6dU5lOsyvuhdi0445gcdvT6kPiI/n72mmsKUgJeyvTKl/JDYdfxNs2WL450t2OftM2m6yAy
YsIiThxkAeTDNtin1nSqmt4EoRs4m0mblPt9S+SK2UZnpxXxFr95tnY8uhWRSwpl6mY3lEHFhqEQ
nhfTva/bhAqgoVuqg2hNcNal8pxx47vJSYkcoihZLYQxqyUg8dBlzqG31RnRabLp7OG9K21QdhHe
yrzwSwzkLO94bOKtHGvvkg1TtxM0MA4sD186ktr2uGw+NHCYMGr4B9Px3plV5q30FG9H0Rc3ZGnT
oR/DE3/GP01NXX4KrOQ9PAgT0GVu7ZMpPLvKOtRhs2u87I4CucCAYd75zD9sz1DAfPFxQfBhmwpF
fJonyMlWS28Q3QxByRM+OC6CWUmkT37Rgc3N4lt055RHiEUvPEEfDoiIIZ5LOBeVRVMey7N/MUz4
DWAw6jWf0rgmC9ve5STYkfhV3lK4gwdt+wGnltV21H6Gem1FOJxhBelHaQ36FX18eN0TJa7mXt3K
MAW75Zr+tiyc9IS7A7ppN24a5T8KBfPP73W94nS3NifnvROal7omwZpTUPsKkgcIQ4ahI0sBwwJJ
gM1BFAommPljn8z7irF95YUvVqcFQe/+Rte4rltjW6R++R7xOF+R53gX8vVKqH8Jdn+rvcxjfCQ8
KXrO+/DeNRZvQDke/cQs99L2kotnfnbBLDZCMdg1wkMpusey1mx0/LdOTYgZ3bEzGOm9CUYSNnvO
+YxZGm9fno36fVs77+IBb9+Ymlij/RLcbzBugess2xA03Y7XfMLzVmgoUlYqVzLN5L2dZcXZcu27
aXbuZaiYjM+WvtZD7n5EN0WFpCcHE0J15h3tMB0lV44pr8rcz6/CCN4CKeK5tLOtl5SgUE2mYwHQ
uWPDpOOoQsyZsg/uyYIlnK6fNvXijPTI8cJCWDHjTJcAOa8G+WDfGxaQ3QgaamN3wZm+rvMJ9kT4
3h36AJl2jaWg9NL3E9lo16EzpuV2wLV0HYadv47KGgRkpsVdajjJFuW8gEoi53UUQ2h1RZPvjXmS
n0mSit5liL13ZhC5V13OiM/wsFX58/AOu9u8BWJUntAQn+Ax8YZKv7sr6845DeH8aHoGgREFiuxR
SPD6hM8waCmcLSLldgfMiKCABId6CpErTyzGrTPzVge/LqQ9xBCca8LsFa3rw1QN9kIG4/66NA98
Vv9NHOKdJRoL3hwYIpKWKXotOLy+2ZJoLqNiMyU+RrH6XJlIcKcsdtSqyAdavdqmLTBNrX4JLO1f
Zhbws3QzDl8lSQky8qJL1tXRzujkHqM057ChGBlj4p91dIe1ZqogqeJRFZi1aAfn4kbYCJd1gfLE
KmB/RF4yc/q2I5gLArGSICL4JJAdixVskP7VQVaPbh1CrI7Qp7BfYqCRRnC2AYbs2jE+c+CMNgqV
y6M/x3mycJ/UR8cZ77yo9V5txb3icNkFLmiRkFHqOvqa6tpV3VFAhSn4eFZNnbbH0TNNfEGVenZ4
zJfeIcMLolN+CQ2gR0Bh8XmPMkAtuaRRV4Q5YdoO2kcwUldDLuR6TNJ8XYsElWhPNTDPfoLhTecn
zbBeL9GzdUnbAuxcpm+kxNKVmaSaT4v2KSOn64xI6hlZYvul6SgfrKQzt+HMmINVbriSBADjC4+a
CwDGT51mrewLEyAwgzdTonSOd2PKoRAQSO0RgzKXp0gV1inNeV2hgZOaS6Q3qnUnlYg5hq+ZuqHq
GVBhIXblyLT6a/Su8S2IdzQlqbzRt4heuDVfA3s1q0MDqKomy9eskQDiCLPAEoKOr1SDbsH3FAHA
w7c4YMLWl3Dg4WtSsIsyp/roej5ettX0LUp4/JorDAFMl+7O/BY5nDfFEkBMnpxZTJ/EIALv1m6q
p3bIm34bWZEiUyKe+VPuZTBNxC1b82uqsVcuCcfpt7hj71v4cTB+jUJOQNWq/DCiCCQm2Uu7Gk4H
RggmuLsSXYoc9/OsRO/vey0zF1BEJyf8IFbVBFF6GkEIyhj/wdybJAJwShylgZrAq91LbA2V3hUi
LT4EDTh4H7PkToYmghg3rd3dXMRiUw2+Wjd2sBjOazyp1ic2XYSKaVw/MF0G7V14UmztyJh2jj0O
q9HD9caM90tRMhLIUu5p41RPIscD42JlGXRxU3cGYzSYdLHh45KtbA6wcwzkuChmFpiYBYNn+DK6
ot5WyMQoP8gkMFXVHWoJUHK1qAR7WInDchoz32eqyU58ivUuCBNsETIzLsPccGbsECkVAwx5lK4u
aGvTRL6qMGF7rT7Xsx21h7ky+Z4mMEDAjMjB0+1d1DWSXwdjx7M7x8W89ts6kNCrbb31y4qz04iL
9YZc+OSFoHSAJ74G9Gg7MEfrytASLUyElNK0BO9r0IRxujHoWM74+mw6EqTdcv6dlYNJmoYjtYTw
SusIZAsaT2QF/QajiXwOI+HDK1BJeLJ4tJsYo9vKdiOPA/SQPpkoDXGp1ONVhWZug47nemwYsbVd
/VYBoIwnq1mrut/Zmd1uCOzB2zlVR5mDiHd9pEf+XMx4ywb/UCD1uMn9un0ywiUGPqXWSOfwOhGc
OlaUq1+EMQUJ2jxg43XbiyvDMO7Jw5WwKT21QQyZ7sjevAxuZuxqITe1MPNTCqtn7/WUthidsLFG
naKVZaAIvzcVaDGzgkkfmM30UMlRvxoG7MtJp/LIVBy18hAgwdRGd2oi67mUXon5DKsIbdgnvYTr
KVgFwJ2sem/GFQgqdOOqmyVGsv5LmxMz37ZBcWwdmxiDxm2Otg1MJcdPVwzgSSI+9ZswqjTASkiv
pS4nUAtFoQk7ktK44Aj3O4b02XTrD8DL1zlvxTMtGn8rhVkdDNw869A2SXSJHXdN6JT/SK0YHzWJ
lugKjOK26q17bZv9NhVJdld4lvOf1J3ZcuQ4lqZfaNhGggSXW9/km6SQFEuGbmgZkSHu+86nn4/q
nh453dt9lHdj1mVdVVEZcIDAwcE5/0LC4/b7GDqKskEdVq6kiYa24pnJBvlPwFEKKhl2CMFmjxmh
B1weF9F7088n4nw7unuRG6jgG043rA0HrYvOhafpRZWClEYoX3KB1sVSrULm15YlJMIMeJ9ftj8R
aMphbvOPyNABl47sDvRu2UX3mWLJL0lDPlw6bfFiaFTwukFxlk4AGImyBlQy4oEGEScP7wwfiayw
07RNAk8ZxummdOr6V6NCucd8192GTcbjQIG7L3u3W2o8Ef8JeWIcwsZLV40q/bta5QmCtrAKOh6X
XMUZCf7R0PzgxS4jG/0yT5rhcqCsC6U2TSt1G0WaWf4V9L7OiXHxgLXy6mHgiX10+P1fqW30a3DD
6mttUpRcSq//LtMIMk7U1LyRkDLYQLLkLvT9Yq3Ufr+FlLNrO63cu3IiPTgoCnwf1HRkdeH7oINW
LFE6M+4qNHP3mptky9owmm91xeNXjwLtHzGWb15Fkky1OIVB7SbtS+7J50H1ymU9RsNqGKzm3s1G
fdfVKN6HJqlE2rmU9fBuDYBYrcPQ+IuGA2p6Y4EVyECSr1EWII/jBrYD17orslYck6pG5bWHiCvS
WkxiotmujNV+kyBx89h7uFfqdozjIhfo98EL0EUo5Z+mh2Ss43h/Z5kaaQi59u8cgbhNrCvlQxv3
/SpUq3FtpTkyHLXqbVFVHp46t/6LStSdwLmywRAaHpu3h7w5yX633cpNS0oPZfos8XDdNcBEtTUQ
KFLDshvKDc8el4dPzvGmFVw816iGwuC30nUfFP62ipDyQuX3Jz6y/Q6NA/9IjRT35NzXd4OM8i9q
40YQCxwJa7awcCZPmoUDtD9aykmMsoss+E92U+rI0UoFfRXNQ/U809FpB+BU/UMpavwdRdLc2w5F
FTvhWtAGkS8rv2rWrmkqj2GmtDslVqIHlfJVAr2y9r9SBkg3gk4Dahq53EH9OyZakhyoM2KcgKJe
gPHhAxix+9LUHAT0/a3lI7xfF1X/JXShlKZQf3/Y5BvhuswmbZp81HJUGUzTehrcAgjGEBNOs6EN
UE+qdglxFEXBF8rW6dINy2/g/qyNn7I6negf4HA326gp7kqkip95CD/1ajfRy+RY6EtKUNU9VEu4
5CL1x0Vkar5c6qmoIkBPTrjhH1dfqSBU7evQIb9zRxKSb6nxW7tCdZVyqThJjjqclWk4+5r6Ht5M
6u2k5WnirwgOHFgVFORgw/xDYjH83UiHOwuGMJbxUiSgEc113PQ/2jDhJQ4t1IqrJW1HJN/TMD9m
uozXtoT5nlSSRHjQM0qSfRyrj35GGryxHB8ABhjbu0hAY60UNINgyf4SXoAACJSeP4OeVNzFWb+i
qJk+FKonvrqNY+ytxuX1FOoIqHSFIp/cyh5xmoPyAmcICEDbZmjckwss46Qtd0DLX3KI1f5C10PM
pHKRs21G7SmTfb2uLIULOMhc/S5BYowfadThs6H0drzygo5Xax3W26gdYdc4HS2tXqNKGqtG9qVX
4gxVJux3BdVk7BCKkiS98dHfqfC/rTUD14da979Sf8GngRxu2Sm6ewgGnmBV4mc/XJXwTkPJ2Q+x
EM9DqsrnqWL0RH1Hgg+uiv0gY3wH4Kc2WyvQnbvYdoynllvta8a8sWApw2hLupqvnJz2R9yF/bNw
BL5vafTTtAV0165q7Rjl5GlZknLQXkdTM6gVB5i3LvhFPFZqObzWbTn+0CIbM3gEeCuSxjL5PcDn
34ytbbM/eJ7aMGypvqFrwhvbpkINJGWPaLWCTmEMbFsz2mMU6u4PF8mIJe8mdaVmqsXDKYzarzUI
4jsnrFAJpoS5ZS86+CJ1aMlESoTa82CNw1CtE1MfvL9lkN1nmb2ExVz26zQoHN4ZkUmNCe1hxWHq
mW7kNfXOrMEuA+ml7odaA7mlWaN6mK/yVH5r+prHzZJsmtqbrdr1AU9ao90kqK4NgFqEoh0Sd3KJ
aQr1MDilQ/OBfpqZHtiISbpuIE2/DE01ImTYuFSCJuWqUrdC9NlxERy6In3Vc6jX6CtIIlOvF+Kx
iNRftN6sdmXCDEeWqxQPlmhI/+EHUmK3olL/CbPH/94pJY0Bei9YfiuhhleIarV7NB/uahdNjnWd
9/UfO3V89Tmi4riifjl+LSMYTF041daF6UAkUO+crHgB985GMdV1NfgPITqgees8I0y3dqB/I5+c
fg1K69Up/8aOOL+vu2Jr+24jFy47HKaPAQ5dWVLZjvY1vmCyB7+bjlSA6fPe2dRDqeyF+85yEW7A
IWQI6T6bnuTN2xyY8ELGQq7Qy38qRTHpFw3ZxhxRSWwy7EbMqZuTgckP0y9SwRmkd1XKMP6Dl2eb
pkelo296fds24rnHF35RlICRlGZc+lVpLswq/Jk4TrqKTK4KdIYWcvIDoVaxtan5e4l/UJDg23RO
zJ/zLyenzE0reQfLcWEoiKv7CJV0CkCmBO3vtR751gssQm8d+v0j/sWge5106XBGVm3UrowufwjU
5qEFwsllU705afpl5CWxFGTzTyhyLcu2QXMrvI9blLwGnL4620djqI+25aBaXzwkL7W4aVeuyH9q
avxLt+1HOQgqlOaDGyfFykZJWw8BLjSGbTxHQeI9ISZynyf979hDnSYnklIkAbmqW3dJ3qBGYwNa
s4PU38dcTeuRKhmOJpg11ZoZHALsGpa83LGFj/0J2IYQgIdeNrLP+JJUKRqkOppOm4Synzc2R6rV
KO7Unv57lJTeI+UeEdOnRKf6UpZksC79aAyNExbSQ5hcILG8SJLqB+uzHVr/oJX6Dx2IOsKhRmGh
J0ILgYwPQ5Oc7hOOxMG93ZXdDw4C5lJaGsDtadmho9HT36hNNH+dQhrL3tfQki5i2+MoD/oj71et
pOyMlimxtnXEIkeQAK2GCGsRg8SGmi96uHmShaApUhgEWuP+reSJWE/1iQUt7leECvS3KX4tGzWJ
frt0YBDPyhWH99RIHvbFD/2yvndpjPUUFjuz25VGx8OuK4RpPFrxgGUlmln+ixGpDpbEbmMik2s5
BK99lWaBd6RHFCRLT7bqW0M8XfyvOlH7wG6aYOvnJFI/hUjbDXrtdf7XdSSKOCV/gkOxHUlNEdQg
ZB6aezO8JyJ+TpmpvrfVEdZ4io24fkaQjceTynOiX/WIoVkLTWtZ8aBpqEEXIADqZVI77s+0ycQj
WAVDWaJhElt3PXzk7jmlM14tAWCoqCl6gRqvS73toVImeNPznk+DBiRCXxx1M+UvGQzqSo3egg7x
3FJb53x98Z+QuU9B0v5HvNkJ/fwx/5O+1OWfP/X93/n/Bxx0oYIC/J+RaZsgDvIg/bv6yD5//2f+
i30uTDBmNlp12KxYOnis/4NLQ0P4PxweaBL/bB6WJMD/jUsT8NIF7HRSLil1ATr6v3Fpxn+YsNgF
8CapQU1XpfwMLu0UR4pZsi7AhYGbc6C600KcbU74CBXaB6l6pP6skFC3DWLoTrn7sCIXgGjnoxiG
AAilcRAc/F1A2X0Ef2phkht5n4xHp5X6mvBbkN8jR//5UQyLgUDYAaKarHM+jjK0tR07rTMcU9tF
BKjmZWlXsl9eH+Wdl/9/cWXTkqH3ZpuWRCSZpXuH5n5AstoU0TPTyvuj3mWVuvJRDOOBbvhIK/MY
fxyl2b2plSy+xoVmoZXhelSDpBlreOTh+Vb858H7H9mxF9ZW2jrNN6mDezTNGcytMSpP9sJn1iAA
VqrfkYS6erb+/KzpizkCBWLa+eqclmhS0VXo93XHoFaieAXFr4FRMFZEFoRYcm3pdRP6o4X9iksX
D+3v49jASdYxZfFXmSK6G+DGaV6nn0GCLVDpQ0o+hipnPAkMSEraDlV7DMYMSz4j2mhl9k+rjMUN
JsZp/J6+t5yMk+jMc1hMjFdOt5Wf63UeiKI9Dp6f/fa8Fg2u0SRMe3r/ANXauTHehQ0mOfkGkzLl
FBVmWFEvbqowUJkZ3VGMun3Ex0P023/KLKt+KKmLPoyStNYb0rjVPxrUmrc4MC1eiEPnf3ZzGZNi
BuV4IhDzn0PhqwyAWU45+xASP1aJV0/G15Zx40idbeHpzKpC2mgW2o6Y4uDHg6uF+IlEviPR6lTF
nZebbxqqmdvrO/jCICZR03Cg+FFmnvMo8YfQ2JY5RHJJKl5bWvEt4DX94/ooU7w82ZWGsHg1C9Uy
0Rkx5jGobJo8KzI3PuooV494s6RhsW4oGkOKLMLuZ25XFb4MrrSNG59Km4LofGi2p2Wrkpaqoc72
qYoirkZDKDvCAM9ytICxYoCvZ+v4efQ+5k2AX55HZFDFVvrY2YDnBOmOPY2pjyuH5vmTYtdK/fzp
BQHHJsnDwC6g8DQLyvQkS9GmVnkMeYxmS73IBx3Ev5q+xYgZ2RuRjMZbEdZYC14f+OzYGvAPJYZo
hqYZtmZNf/4hTPuWLoouDuKj4/rGHerSePs0truqVLU+FpHh3Ti25/trGs+0gYpz2ZsTyPzjeIlJ
VZ7iTgxPtUMJrEeuG/EHfXV9VtNynX5k9Lz4xrhtIEpvz4ORgTp33qQFmoVVqIuHCLUlRClGSjqb
2PUy+9A6Rf/VNIzwT0VP8Sbx9Hx48hHucFN3pv+bM73SuI/LJEPJvXS4XSMF0/Z80G7EA+0sthv0
4ECMC50Dj0DPfCsDqgFQZ6dHMSo0qDr0VDHHHVPlleZMnu8EpazfyHAECv2arPgGEiL54YCLRCZ7
sKrvmDjZ3LyVQpe4iCbxUACwqEhf/xbahU8OdVNTp73NcTdmnzzSMziNsUiPiuaLb8hX+XeiHJOV
1fnBnQVM93uO0OA30QeYF1c5ym7hGO3AcgaUPlJ3q485Jy814xtBaEbe4sqyhK5CNZCGY2tA72ef
aehowTtpOBxiiucPCFzRj9NFmi/oXQb7xDbHg4fIwaS4Ym7pKZlrbPeif64vz9nqvP8I3jxsF9h0
YvYjitJDEq9w+oPnW81XS6JupAI+u/URzsIew0gmOSVkusPinZ67HhRepFVdf3C7gMdwjGpSvKAn
lNIeNjrnK/re8c9GTfUXakiGC7s9AOIj1NDeZNEYolvS93Tqrs/9bANbBH+4DoLMn7TMnAWfuoyy
QfR9f1D6SUG2cirK5dDd9UJRbyzAhaHo2cJwoGAAVeX9WvgQ5wS1sY6uSXMIJfYNPZA4KpYohra4
x7xdn9WFL+roFre0QVKk2/OhgP9hIUGF/+DQuNvrsqQJXAX5jQlNa3MS4ngkSVVgY8kYKjnn6QdV
xxAUDnDeQxPVzTZGkXQBL2vYNJ2RPxWl7t4Qr7k4HhQfU2i4k/BvZuOlbSxGnfFUodSrvs+jNfJW
IUB5Q64abYxuPFPOUgRLmtLEx5O8lRA6z6nqDqOQwrOKg9er40q386dm1L7Xuv3SK90XlyLhjQU9
3yGmprJFTHTO+GjWbEG1MkodqkPlYUBBElarW7k/B9QOt02EDvv1LfL+dU6/3hR8yJm5olSNq/90
Nb1y8Fx6dOMB6ZcWbedAyyxKQBmyxF1ZqANIomEEg+5oYbCzekh8KNhowGXISHT8grux/iqGusOW
vUGLETdzgv2ScJniK5JW1P4i6SKBnMdxjSS4TE3tWOJQUS7zqoDpT4o6pouw7QGchYqNxOXQ9nSN
pBwAkwaNGBKECrXOW9pqfktD4vyAMHkEqXkeQScT5iwWIY/TVxV4rEMoqhy9Lvo4VVZ9OtOYHusq
uZRm8v+pHJwuMc29jjqaoR0oI/d/EF8zlj5qgt+uf8nzXcMoGpBBDgZ17nn+ZAwQVHJj1BCWSLr7
2HWoQzZJu3Zj4FzXh7q0bDyqyf7xtUWgbzah0TNj+rGDejAH3JmBuJVL3UTH6fooF25FZsQ7biqo
8F6ehy/0Qyhja4p6CKDqLIs0g15Um3IAYTj6EhI/8gD8FMzQldBY1jlO2VbVpDeou5cma2hQAIk1
JHDzpEErTZSDI9p4Fga0m4gy9SLK7O7Gkp6/Btgk/OXQVBB75+tPn/fjteCPozoRY8DR1fmus/um
hfhSDY+w3ahBF7VQBRAAI/1G+RLpWmNUVKy6wiLOlshuV+aTHoMBuPENLk4edrjgRaBRGJ19aZFz
j3e1qx0QTqaAD81qkTru8C9GIeQhu6obhjTsKQJ/mDtK13oe10I72N7E2XAs9xH/Sf0GP/zCXIim
1F4clllQPDsdhd6m1xg9PSrLjNIfCnWCPUIIt87G2e1kE0do+AuDfF+ltHU6iqkkdpXlw3Awssj/
W02FfJVU2JYRSeBz3TXZZ28nm6vCmPiaUB4sjuTpeJiedC3Vlu6gxAECXg52qV8DTJP/Chq9pE88
YI5YBsWNQ3G+XW2N0bjykdrUiAKzYVVrsOGy17T3YMEd0okds3LKSn0qacJvkHpCEz9H7/xJOF6/
L4FwftcEBAf0rJJ8q6LcvPtstCBzJvngJcc+ndL704VoBSK1Mo71g4NwcY7RkkGPNSmMJ6tCP69Q
zeTeDAvvHniIuhuLEqh6pyrW5vrPOHvvTb8CMjPVIHYaafTpr6iSMOQgZfoBOwIV408XvZRxwuq5
nosHjyZAtfq6/KUiUfzZgsk0tMMFgOM0B/ZdDe7DKdIdEDmu1+oHKzWjV7fv/V+Jckuh4+wQQUzm
nJKUaOiNcgeczq937GBIzVoc4LsAV/dcsLGgQ+Sv68t4YRhKaTahkLtZp4J5OkzG+wB0hy8OrRvG
PyEZKbsJNrb+9CiWtNgvXJzkPnJ2VnvYXT5O9eJABzT+HpZFslF5XWWfDW9TNQM+OoU5SgEs3ulk
hBKBii5ycQhdMMDwxuFmoIC0+vxkABZMBQ0qcqqchbfATrWqSkNxKGy3XZqqwOsD0tCNe+rCh7Eo
Wk2PxIkgP08XI6vIRG0VjBIaMHt9qwZjjzP09blMC3+SlLJiNnfhdO+Slb1LsXzYyrhP10mSNPqh
wZ7tOZTOAO1cxU8lpIAh2sS7j30juJEKn0du4ofkTQbRRQXeN/35h0FLCw9OocTJQQO3eGiayPxO
sFK2dVoN8P4VXE+uz/JCENWpbCKBQM3WJPeeBVE9kr7Xxj7syCrEOBf22D36XdBTNWxgMUkFrAft
Tu7r0UCJ3S6qR4R02y0mx8UO4iBYrxs/6Hzd+UFUQikAAJekpHO6BICB4UADBj8UaIMBlUTG6Nks
U/OYNWr7xxad+Wg3SYxZO/o6MFs9vHQWUatWf5dKDp4S4fYiWGPt5ed3kdPkyXJK3V66qg81PE9S
YPg3fvEUCE53CncQqo3oQWjEifcc8uNHc12khl0zOcRgvu4CGbhHnCq8Fzo38uDlAS4uVdV3b7YG
oh4MoaKtGvBot/KkKazPfgYv7PcytQbVdq7CEwnLRA0+yQ+yA6uGOaptbWo8kHau2SJSF5o6OOvM
USHygdvHl7QZ/eZGNDt7ABAmkdJgMahoIgU/C82Np6lNQb9uX5hWs3MBV60cUoNFM6jujfN5HgWm
eMZpIdjQlZ9HtB67Ny6bXOyV2K12wo01BCp08S9GoX3lUJQxyTXOep0VvCQ4y/qe/Q5U02+LnRt6
t5RHLy3bdAPoFuVLFnAWnTsfRkA4qPoe+M6Dqjm/ldZIF5pb9DdSgwsDCa5OKhYm4uFivmgQbCNf
KxN3b6Res+/SGpd6W0n2Qeu9XT8VFz6PTsGZvolKA4VawukxduLCdwwjdtAED8o7DcNctPxs79NX
AdUr8gCd5yZFX3223waSCwjs3AI+5LatrABP1gndk+tzubBqZDVSTMUyotI8n84kQC40Wux9UGkI
yEGC3gapoyw127VvTOjyUDQnpwjITTpbNjobZakMjr0HrZj/Dorql8USU4Qw+ltywJeGImPn/rT4
TmRtp1+oRjCwUvzQ3jd08H/D0bA2ummERy2CKHd9AafPcBqa3rEKGgWsqew9F3vDXDBHm2lAA7Us
MZ12ohTBbqMjawPUs6LJVh/qDKvWDmnR4lZOMl0YZ4NbvIW4xp1pqqfzVHCmsKWfufuuCBDCIwhn
WL2Pwvk7qtsO6cckQIgTgvrrkBuAJusmUv5kmF3tghDtBSyWTfmimk6uLDQRAIHV2xbcT1hFxS9o
kEG/NCogxHdq4iFKrg1peawt0eLOEgoFDietMv5rT3T/lKGhQXDr6PXBZ+RggF12nG/1mCBxMSCA
egzgKiOT1ir+XRQ1cEh7STK4ygunei6EauRL8GreA/97v1kaNlFiDfpIfa77XAxrxBzl30U1kRj8
qogOmadgajtgReXc+KDnlzSVJJ1NOgnm8LSb7Z0iL71kzDE61dGgiPPsqxMM5aJJlS9J6H5R/P8S
r/p/ByxQFNRAQk0t9WkXzb6h3tPrVeMRiGpOYtkOdrdP3DK4UdW9ELOmlyTFd81BCcWY/vzDRS5V
mLHxdM67KIhWqWtLfGQS63j9MFw4d7yVLYOjp9F8sGajiF6mHoY+Nvqo6K5jUNt9MdDvWWBpd+vc
XfpMxHuqRu9L996M+jChvCxzs2s7GxNL9M9NYHkPFDlUqIxIOGwpispNVuX/ahlJndFonABC1mxz
2KFXAjwjhrkRjt5R4GOIHWBocH0Zz9OdCVsyXcyT04ZjTcv8YW5jOPr62Kj23rZQKIgqp4FXnjdQ
78v2i4cfGqcGdyLh2WJbN7gGXx/+vDLIljR44zvwaniLzF8hZSq7rOxTZ49RwSTGABEKLwCxhKnH
02cc8n3mIMQddsk6R3r60cEHLL1xDC9tWAO5LvYTwFUOxuka1CD9QE9Fzp68D3tHUZXdayQ7f3N9
rpd2LO1w6mw0q+lAzE5fXAOObAeDYWBtLMDhJrARgKofLcVwblTILn1WXFXe3yK2ZHFPpwTE2E0x
1XL2EwX3Z6zV3VNL3xiqS9Rvdb127/Om+eXnsXhUvNH8fX2mFxaUFijVXt4eUw90djZz+BFo8yjK
vm8rCIlZXmPJ1IfyVnvl4jg2aRgBjdf/vGKme6KQemQhHZqXw4PawDEjiZLPn58NzXB16nJOgIZp
rT8ckUDU/PW4sEEzwFrJrLF47JHa3f6LUcCvkIUR1OiInY6Crhkm363t7hstsVcNpCkMrHq5vj7K
tMdmt/g7oggwjipBQc8yPWOAZy8b09qnAdn4aKXanwAjyi8F4iZfKz2/2VK8sOnpWFICMIBSos84
24ipii484pKklv3UkqG0te8atDw8U7nVj76wG6B0cMAQI6Rups3m1mqu74eisPetDmOatoq94z17
q0p7YUKwxKkyTS3m85Ple2IQySDtfSpHe1cUuflQ1L5zCLIs+nb9Y124dxyVhwxveDbEWbsSmVCv
aSzWzh5hGMUFulhhWA5fwGcj+IEd+1c0Boob+1C/OEEbiKUGYJrngDjdiHFLm56SJ8ppg5FiqSGU
+wnE9JZVQjtGdmF1O1g10YvVaJaylFHVOuSebo/8flah09ML8y/a+6Atkd9GVKXCHf5nX2eordGc
dbVlDSXrOzRQEP3o3daI40cotq+o5mj1Iq8lOq8lfAkMgsB7Hp1BgwubI5kK3SZKzZ96n+Zozqb9
dxRdor8EYdRYqK2X3EkjK7A76D11WF3/EtPWmR0brkh6q7TeeYy9o2Y+hAD4wI1b6gjg1UqT3Nk2
gryNIZJd6pfKncD+cx/BZkd+A6rqDTeKC7uaocnVHMAlEjD76efIkj4u0JS29wNK4xMjxt73cVd/
/m4CJsI2Q6tzKnFOv+LDBCOLazUqmKAuIbuJJoshJsCzrY3uVjZ1aX9NIY4unONQepwHuiJL8yjN
CUHQWbZo0DVr7K51GNiWvJEjXlo73QY8CpGPAr4xi9xNkqHa5CLBYceu9dgWQi76wsrvrm+OS6MY
ZLuUGiefs3kDxVCyNIx45Oy9pi+3ZRk6a8OuXq8PcmnVQJ2zASasOG/a2QeqnMDqQs/aZ5ZvrF0t
lDtZiOQu6oX2dH2ocxQsiHnQ74hP0ROmKDSLAIRnUsIeWTqn9oclNHgd0EBxDEwvx1GkEgt8RL1F
aaTbRDSrcRwOfZ59/xc/wlQBi6JBRUSfY0PyxKuUvCPpBiXPK6IIw7WRNe5KNTEIpnLmwLk1X4u+
Se75sMpOul5059ot5Pbrv+TSygMFpqtAqZzzN1sN2+CJrYwBD3x4LneybeNtg1Dx0tQRdr0+1IXb
mQyYCgwNR8C4Z3PWJk0PMMF7nf0KW0h6LwggOFuVbOBgxGawuz7epZ07hXnYDKRqDHq6qdDPS8wg
ZedCYa03KNbCjdRANf6bUcAVoi7CiZ9XVKVaWsgISWvP49Pa5pi3INMgyhsR7NJcphBJosFZp3F7
Ohe4bli10vDaV0qrLmnPBLwh5K0+06Ur2bFJamkNT0+WWY6hoOII6UeBWmsX2p0QroHohx0uIUsN
y1J2I5JKaXVDuft8B04CySCL2RPcQvYsYoIV1gL0f8y9VeGm21qlv8JbDzlDS7sVnN+TpNObjrGI
ZBpNO9gx1my3K3WHJ4mI5N7P28xFCMVzoLW6UDQXIqZ+gHqqE0GsbLH+0rBs6BYJPqJH2bhQqYQX
U5sXqp/ceUanIk/oFnmxtqPUyFCTS+txgVtGK7n3C+3Gi+f87MD0IvqS1gLuoLd5+v0V3VZ8oPvG
XgqPnmkyYEhuJOO2i0yJcKFUbjUKzjfcRC2jQv8Oa1fn4spx0ORgugoDt1EggDXc3l3vSfvGtr7w
QLZozpqUTXkzAjSclTIxzu3slKL3vrY94ONeIcuFYzZiZQ4l72LkU3e9qThriQPTHjvx7s0JEBn5
7BHmRyDGTSsNUAuPoNPFhRebQg3UjT0MdxVOvvw9VN2tJOvSgk7EKnJOGFbIhp8O0qpq4TS8EvfY
PNvLTNrjqjZGf3V9Kpf2CbkUdzXJJ53v2SgusB8EQzRz73VYn4O2kRsiZI6pAt7WPCdvtYwvHV5b
haxEXZHjO299+FqtVcjxyT1uEu6i6iO83BLFfgT6EN9I3S8sII1pSrSU9kDBzUOgUZhN7+XkCHSX
mnZRF11xqKF/aZ8O6HQ9eJZQfqOaQQp3+qEwkC/8oXXNfUIf5h7Ro34fKtHz9e90Hmn5yyER0Auk
LiUn59iPGWk6xCkbvzb3el5Za9y+aEy4qnmsY1df1VL4+2EsjRup3HnZhA3Bm4t2C+cNKsfpoBbE
1041C2cP5GKEANSqzfexLKiU9K2Dnhl//Kh00MZXRuk7r/EgRPnl+rwvfcSJJkNfianTNDv9Cabt
BqVTjc6+G1rjpfA151GiHbK+PsqFXTkFFVJicmO6rtPqf8j3eUZmjtY41KI648VWhP6o4jC+VjGH
vXHeLswH0h6HTcPMlwg9w3/QikF0ykjdfUFauYSoqa281FJufLjLo7BsE0+MG2y2JeER10kR+i5+
eK3zJYEptqDLlNzIjC+NArQPVCamBETB2XsiDgy81Fy2h+lk7oM+OGijxWF249UyfeHZFUwVg94V
OTgYkzmsXjMQhwhb097HVlFsjcir7oi20cF0Qmp3bdEfsdAVG9HmxqfzQfDlECwFbC0IcBNf9uOu
6EZ7pGYYUenKbe2hQWw7QKwGN/kbAWT6e2YznO4T6FoTn4ZX/+k4AR3nBJ3d/GAHQXbQfdcQCzS+
MSVHFVZDTzCq1gVMcu/ze5GdqOrAkeimwhU6HRePgNQ1PDc7xKkm1r6CzXoIbfVGGH6nlc+nx0sQ
MMj7Tnn3E/xwuEyjHpS2d8MDUmOjgixNgHzXVOL3F7Gt5Xd10unqIvV08VYqSBqovR62i6brxkMu
YbguEfmPAySthsxe0N8S+tJUCyRIyMnqaOuhOIY2fjiMr4oR1d4yKHJV30wC8P0SRQ77KzgJ9Bk1
mCXusrcbhFdrXOI1NJWTPFzSZhb+umt88R3pQVSHXN9EBLIhHL4pQFXilbCQsUAAwgpUvogfdV8K
Ot76Koy9LNohEVJO9piB2yyjwLRfYpwQ8Pks48b7EYy+1aFK7rjJyvE19TUa4Hiu6I4j0qMqeYTQ
2NCh399wSYHBN30U9UF2J9Y6ryEfLDGQaoa11VduuhBjELx6stHiVYZGUo1Ts9e/DnVutUzUaLWl
1XfZi9vKrF7ZroW7ZS6xMIt7dFeCCCeERWBWhOxabRGDS7XwRxWUiJWH1KcpiycibtfczWaHF0Eq
/wqtpDWwnfLQaYUCqwZHI8YuYqmkSf7ma/aTBcLMTnXYdJGjaIhF9AhmbzOk2Hy0JXLHXNY81ZyN
rbb4nHmY3C81D1QnMupx/KYniXIYS+n26CSMiQt7LHB/XA/s76nYbPNNiC7QD/YE65iX7+zOSxo/
NJtDO2lPgQ9y7+3U0F/CplKx9fGbemeOYbe10E3bmFgrbPRGMR/0GsFEpEk8d6HnofOCEsdNH88L
4ZNeHNcrnQn4UfPnLQ6iNauf9ocqkdGXYWzEQS3aUVkqGdRNENCNW72V4ASGnRrxHxZVEtXZoxs3
EbvZitNfGbZ8/7iJhpS67rSVsry+eOc/cKJOTDc/zzvgHdOffzi4esctlkEkPUSJq5bLhir/g5R5
dutFfH77Mg7uMDoYP5ix80q12mAB0oV6c2iwe9hVqaI9abkQG8pI5vfrU3pH8J/uB8YyKbMhZyAp
GUy/5cOcctuv0KNVq4Pla5G+QgCl/eq0XoxJbRbn8dpByydYt36NRIAQ9MO7qpVHnb37TdiZPyyC
kZx1FaP69dAjioFBZdq4CDfyDk5X+LrAtm+l068HRJb2o4eb2wLwdvCoa+gh05pPUIPFIzBFwIRv
FqE/FfWvXWMiD0C3zSv3djW2zjKOWxRLrk/+/J6hCzBh4KypiQr/5nTu5tg3oYm+0qEjIKxEEqVv
eVAHd904pJsO0soSg4X+06kVg8I9A7bD3X1G1NRFGYSkD81hiFKxt2QSHMH19Jsw8JQbb94L+xVA
FUVUaAbA5uaFASMNiJaaXx3Y0ghljcLd5a1oP50VUI0CVWVPWFQS8dmpGCHpQXDXSkgvmFx3uZZj
DBfeotdeOBOQlblYptwH6sss720MLQtCBFsPkZycJQe7WTZ1hqkibiOr69vi4lAQaZmOsC12yOm2
iPG0N+siLQ9KhnSQGqGv2KswE4sUtbfrQ12opfKWnSRDSKiosc17y2hYFIE5pTrQB/VFH4f2WqJD
uMwVxLxxE6ifaGqgFep1iLSBSmlHBHuodXp5mm+u/5bzxw2tUhib5D1gpCHinE6b61apQ6coAVgq
xV6G0n5QYKaijKbHMMW8oUCVMBkwEyZerNWmVm7cTZd+AET0qZhLzDsrb4o2g2iAEdah7LRuk1aW
ia56JIZ05SZpg6wpGlLoqWFtzLna+MD+b4Adzs/LVB6a+iikgHSYZq8EJTf7ES/T8WDjQbpIE6Si
UHVLbqzzhVGmTifKLpiXQVCZba+wD5WqFMC3hdNoADdkuU2RC/r0qZxwvbQg6TYR2OfACcd2Whxl
BnHI1EZZm9S9l1gK3YqgF+YCWo02ABBuep7zfjH8i8gPB1M/hNhYTEjUZs09otzImC+OQiSjnwoW
lUfc6c6kC0nh24+MA6aC9W4MtO45JLO7de1eGmYSqaFFw9FH6vR0GKSza1k6LqoMafS/OTuP3biR
dg1fEQHmsCXZakm0LNuSLcsbwmmYcygWr/481Nm4qYYa+oHBLMYDV1exwhfeMNz3c5ps2vrOhWrt
uVFo4rPD+fgGkcTpKE7TOsWUYIAlMV4EeVbW99hGag9vH+aXt+v0Xfe2vB0wydZefwWpLTuvIxfM
zKhV63w6mKpQPmOK4IWZMyJNbA/eJ7lUU+iKakHobm7/mIpA263qsgbDorK6mqZKOxh5O5NRTDLM
itw5IKFZHwgvlcCcRXMoTRM3kx4dWSpx4k4XnfDbDRSEsG96rMYqCStQ0Bcuzdf3Mx1vcniDrp0J
JGlXMpgdgyjdKXTsUTwJgxXxwyFDml1QLwrfXsYzQ6GugjgSxXXgXXt6wtRkM9eQBu9JeBib5HYc
tFzjX9E0vGQj/zoYYSrUpqnfUw58RQtcF0r2C7kPuy+tEVButfsW1tpj0S0plXMr+a/2KnHhljg3
PxARpPVcdzAwtiv5n+gvLoUjm8xl0FaW1+uMmQxmZVaFj5ymXqhbvHRuT7Yk3U8AaxvN50UbaLfz
UXdUML6wRVSlrf2nRutgvZmKGHVtMQ11fLCUIgEpjU5xF8S24C4pXMXBHA598XAW6xqBEDN+6KNm
59HgIejhoT6KdB++OcI3UBRcA+Ak8X9jWnRaSBjWRV5RKKrfWs3QHYRabv7VtQ4tLJdkdP6kT7oX
ZGNnjGHVo9cW1GLACE6xZkO/mnshv7y9n14dfrIb6kKgBNhUVBp2WxfB5jh3CmWJDCfOPgEJWQls
L5bjX31ViAnwj2HU2pBMXwUwsaLmQw0RIbI6U7tC4yu562AtXDW2eZGMtzWXdh+Vsh0FUXA1XNH7
+l3qqKPnKWYWmbWKEoiqYw5QatkxQwUfF76pFZ/UXsw3eZUbB8Waaj9FBCdokE248Hq/JtnweoMd
px28SYy96kun2drXm6IHLhYOgrc2gBTfAfobVY5W5H6quEl9bOrB+o0K9/LVbdBs8ZHzV38uEvME
dP1ovl5IMc58CgrhICcIXOmO7FOMMZ3A1LpOEfWaTA7lOOtX5VLnh4L6xnujfaYPAoSscbv46Qee
nuVslpODlxxDzeumw4ohYW4a2YUb8cwOBsoAk56V3lLh7c//uTEguDkEY1aBRkKJOOJUYknm4G7y
9jl5HRdvhqx8Q4CfoMFJhE+HAdRCwtpJHBxHK88O+mxMd+Mw5tShXD6xH3vliiWl6SXPnlitPCgw
pfwtC9k+QByQ5ntjNn4OeDjaq8DbDfwgTn9OUQledEUpItkB32jFWB2XsbvUXji3ttuH27BERMHm
rpGrogqquHFbRPHazQfSa3HTiWa6cA9vS7c7sWQbhkdmA5KAW2I3Fw/5DBzFughQfRZ6pPIHgPt4
ChpKHdRWo4dvf8szRwC2MkBvIHWE9/uqscwMtV9tVDXUVGo3MdoTh35Z64+morfvDRTh2G25Na2E
jcm+L9CIVZlcsapw+nSn8XscNm9LZCsuXOLnNidsmA3xiXUvx3p3i+sCaXk8EbtIaScPztdgVl+T
wpZl6Egv+aN7TXk0kSr442gSjesRP4DBn7wFHyNTFFp24Y55FTlQ0GNj0vwFE7IVF04/aNOMmJ2W
SxUhxz8cZjh5biCLZjx2mofY6sSYoB4M81Lyem5cXphNLgF8LYS003FddwQUjc5zpA6tc+MaSRHi
fK8GSOzCAMk0jLg1hTTkwn4ytvnsNjDEfm6GTUFsa8idjhuvxdBhJldHid6rPP/ODCq7jDXtgV2d
4mriDuOnmYKm8i3BUus3chFt6YvUtH8rVVeXBxzi60irbSwrsx6IYYCMcfmDWRQ/1nKaPhcT/lqx
ni5OMNJxBsOAgKWD2FWmPYPuz372g444BN09/EgataiuEWGEPjS2zVodGvwnpQ8qXawh8VXxe6hc
ymmda5R6OKOz/nWua1SbcxeijO9K6d6DL4pv1FZgxvL22Ttzo5DMOtQQORjUgHZLVWqJ1HshajQK
rDhwqKkeGse8tAFffxCkQXh2QHTTMTT3G6GcFxrzep1HWQHHKYML9BWYSPYwNJW5WTSpJRrUXbH+
KSrT9iFldt/enuaWmZ3uCLptoG5wCSGtVvdhLHIEvVYrbo66S8JLr9tdkvpeJuo/rlWOtxUShrfp
MMrEX23l0qXz+hhw2xDPYcLKS/WKW64ZDTSntcw3TYvSX9L82tQH7WqFjemns2T3oD/37u/Ktmcs
KoOIwAB9PT0COGby6Fo8j0WB7aWBEUPmV2mcPr29ri9yZLuFJYVkDBBzFGT2wI7Gttd2KtI+6sbM
O7h5j7i3kszTnxibli7sF3fY4nYVF0F33s6TOuA2EKS1UH51Dban1O5xcziU6Agm/owe6W8Xd57p
ioeiniDH2kgLzDwQP2cTeNSFm+L1y4PuH4RrwCJABJDqOF2l2COj1Vt6HRn7Ai+E4Y+XGV+IifQL
4cHZgQgRXE4aHct9cdIY0d5WMBOPJET8CdNkpw2RtYyjqkWt/O1v8vpI034FLAIsb5My26tlWm1r
phUCG1E6u2qEWZB6o2XqWF14VF5HCXD/ienp/oP8I7I8XTvRZ7Fn4NUYpbkywVOHIufHCkrWbQXA
MssV4xI+/8wibk0fgC2QMIDp7Z6TPi+ntl+sKipy5E1mz5ppPiz6YbWwhHj3Gp4MtQu0xDpbrWzg
kqtW14erCelQTu/XnQRs+O+E9NMllOmIJ1zqVFFFEhqoqzuFjnJR6/DssnHx2QgpsP/21RBTzYXt
SpatysevFTpXQVdoJnWXeD3+D6tGBR51ZfCGMF5O5wOClhjPZCRdNbobR6n6A1xJ98KhfX2Xs2r/
jLL7Nib2vBM18ypyJke9wmMJbzXcZ8OOqsLnAlvWEDjJcAOJ6N3wDaKoDdcAJNyinPkSd/yT2mQ5
TK9q9prI8QYLr6nSDnWZPr+9iGc+F18KLVoi8C0/300vrbDtpKTE9GZPDWTZ59eDLKqwUfX88PZQ
Z24KJIqIzlCQRAbJ3e0/3LSVpQWkEQk9GX6VBPqRcKk9vH8Uhy9OMZs9ARXhdFcIrvm4TxhF1hOv
ENCNLbZqnMf3D8NFxP2wCfMBYjsdxqkgAKZxApJSdTVfWI4IETgsb94e5czXAcRNMRstbYi3ewG3
ykrd1jXpCJb9lH7TZm89VJ6UD4hJvz+RRsKI4HnjoFMS2qfrRmcpg6WQRDSxqx+nEffkGKGPC6fp
zDWO8B0zIj8FJLqvP7SEQyms+jYSTW09Te6EL3CmOx8wc8kfnGoaL/AQzuw5ckoiEhP+FBi13Z6b
e7dVpWe30ZxMJtYYugwcDCYupLBnR2G//X9/Axmc082Q1goefrpsI8XQ26t0AJXpqmK6sHavAzsa
c+y5bXdjoLTnvpa2i07AQvDjDlX2GZd2+tnpJPHpdsb7gWU9zspFEbozyeXGswVFxlW6Eem3LfrP
LSSxXGvs1QP8xN65tXWRd35ctUmoTdZ8n9hJcqMBYb/TZrU7JjR/7hzRDY95F1+CO5zbO5tKLch8
dB+4Rk5/iSNjJPmGuI2GWIPP1Zjpscun7Ee1OUQCsnAvxRxnKnh8S6ApjEk8T7H4dER4blvUuzSR
WraRo4zWQXdkFsrFbg+FAsbAR9ZNuU8n1ztUhbH4hsBKT3Xxtw+WKrlwf77Eh/9Ev5SeEM9wCbT4
VfTR91UfW+sUfekTK+rQy/UXx4wHPGsBOg2KmXzo1hIrH9TFHvJkMR9sYVRh0SHml2bu8gjOzPbT
1VPeF/69/CaeXzrT276kMna6RLluCT7/bEWaSo5TZFC9Bh0vqXfdgy+jIKyGPjBgYSA5u1HwgMnt
3tHsqKSsuGk1uFcl0ohhPBrahSv3heK5W2U6odyDIEBpf+yB8lWuauMqYzOC0Z7ei6nWSdMIfPsg
7czsMRsHkmWkGd1fszGA9+7MHo/r3J7x1lmmNbsS7phm2FstrvB7p+p+N7Vap/5cocTtL6NwH+Ws
I0Nax9i8hFRuhlvF6su/UlfUx6TXrDLAQQm8eiFrKwmA3mJMPThNpQYjr54Iulb3blxnQedNGPpS
QIDDLsmHClyJgACMOjP+wHTL6sHQNjdtt/lRrW6PD0W8rLeiXGsRFsWqRdac9p91cxrswzgadMsy
0CCXksM9J4A6MNc9lT38jgC8QkM43SNV5eL6UyFDZtYLdn5qVXp3faknuU/uIA6zgz+d3couWCSn
axOCaq7W0ruELTr7O0AW0YGmpbV1fk5/BwXOZBOc0KK61wGXtWaGD4XQmla5QoSZMwuaEJ93FaoY
yvvrimggJsNo0zqNpV3QMdw9GS9rAq6BuiCvOiCD3Y5GnyBtMmAPUSqF+akw0u7ThGzDhR7E+VFI
mUBvwSDY98NBZoxjrqh03Re3vXJ06J8L/rIXAvH9PfkyGT4rm49/YduyeyPw2cxno9L1SBFyyY5e
LjTrOAtj+A2WpH9y3UH7KtkkvR/LPv0JzbEHUSlF9sT9WT+QF3e5//aNQZeFr7k7x5uu9qbpQR+G
pvPp107RJHTBmK7RMM/DD4WP8AfScv4gADx4VLviAdFhL14ONkKRlV82Lt7RlWLV9TGuq2r2VTvJ
kkOcOu1KrW0w5qtCoYlNTSEFf1omlBsDvZiVBsPbVaXBp5gxhnhmt3JVGM7iHLUe275QtZbixsID
79s64VLmz/pYXjvFIj7bUwqcsC/Qqw4seB73baV2RZDpKsT2gr06BU62YJGJhXCWHnqRxx+BVuGb
0hvDcJ/26frD7pdEu5rNPAOvM3QokEFiUuD8r+uUhxLvSbRrm055kLgwEg+XJj0vYXTu39iiZnPo
+wQ0zTBo7u/GE0hDVXGlf+6ZtnkwUPBoMBy28UI2Oq8VYb913kK+ZP6EXYP1vVoSLip8JmsUmZdW
SDhUZv7ddbtpQ+k5o0KW7uIQroLsOwjFpubVWt70qNBVxT3cGMarCpxFG3ipUhuHbOrR2sniqnow
hJOKsNJ6FrgbzX4KcAkXvQ8XYG7CBhEeDmyGg3NgqdhoeKWnfRz0Jf6pNc1fMej6V9zLabCKJk0/
qoYYrlapdlfVQpvBz/DAeTBzB/vJop8fY3rcTx2acsYRWVMN+9OqZ3fYcXbd28P0H/49BrZ31jpi
deeVNHYLb+zvk2TCt6HODVSpS9cldzKVYtBu3SVvbsoJ1+BjXaVUG4Xo5HJMLX3+7Uqz74OlW7sn
dV6969QZ+j92si6638NlB8861v1Py5UtuzGe6oeyn8ebWDeGPymWkGNgY4YHRNFa1d/1qil3fZuU
etAsvbwb6SE+j1reHemNcsNRem/wlwYzngap2jW/6KJTW1AyfN2oJ4vxCPpX/YRvLBKHleWNz2rT
5b+6RK73+dSuPwXKAV8kRiarP+QmiOaVBfYtmdYocFYZ7ueZXd+0ZqE94gM/NsiExPZXl3Ow+uOg
jiXbQbciXUrhBkLM5R2G3c2DNxpmEaRVN+d+Z1ptG4zL2t6LIldzf5hM56GE3jQdFCWLFULpJjGv
x9JKv2E3Jx67So1/otDmPlQCYs3V7DnFGuaurjyN46RKv277RuDUPBtNwEbWxWdJb+dLZdlOEjRx
VrTBypSKozsY03KXpIAVQxyVp7uq6M2ntdGB9y5DbRLQgFn5u9g40PotbKvhOil6rXoozUob74Te
6L8wE5gfLXBpWajJDhkBR0twI9eqNO0/zaOpPqDtPG7AFsX7PtA+swLada4W6PPS4+yQiTUNpNN4
9ceiGrSWZ1yUmPPmmHrfydQc8bSr+H3TXHFLLcXocKPUjXInS7VG7xzVAYINkeGQN1otjBKe1z6A
GiQOKpbQK3KI5dqhP7X2XxHIoSbYF9aDxG/zN1LC+DtmveE8FnPS/Ck6k32QLRNuGVrZTrSrBYXW
27HJsj/FHIvkSzK02qO6uGZ2sBL4VH6B33Rzqw2LTQw+dtUdykQdkWafqzNGkG6RBrQYxwyH1GT9
pYNZlj5Xn/4TLOOafM4srSoO8dyMni8VEydfJ6vKD4sGnvDTpiGsHrVqALnfD4OT+W2eFP8ByPBi
zKStJT0UTe7+5bEXHbtyltfDRHIZqNhSxkHCRfafNotpuXLmCTtjA6pU83uJLeSJrVg8F7i9Z+GU
W13je0yMxEaP258jJHPgqfD+Qhj53t9iKGiEVEaGV3TcLkL48WgNFi6HKWyGEZ3uynfk4Nmh0tbp
7LdLwztgZAqSQAbqAdem0+EOz6ZkP1aTalwbVt+OoNdr93u6Dkugw/LoA6Emym3p1vN3aLvO10EV
6zfQKIqLIbanPKs4eOZXy6KP6ZUB7mkMlLzzVr/W+2kFkdNx0SdLET/hbu2BPpoqbuYxLsAwS/i4
X2PKDD/yblzvymTlTRlEzgORIgJICrmMcftoS1mV15jYa/VdnQFDCfW8WD5O/QIVZGqU/Dscl/hb
Bh49MhNrgPWSoI/vgyrWnvWs8m7bXuEZUvo1+4Lji5IcMoA7kSY6FWfjaVzMEMU9hJuDucOjNprS
tBXXCtzk/o7zjTXNrKWL9aEYJun50Hdz/JcQ1/D8TKnd57Wc3SVozLUjbF5j97rO3OTzWBs9Zmpo
9zcHuwDHAum/TWa+aGWnwYgJO06TkHY4wUlfuyFIgpqdXVS2d3SnfHNyyHieDspQD9lHV0sBwSRe
PeWHkTnpfMi2WAJX5uuXxIIoQUw/mHmQ5qqOAHo2yg9lalQAxYHN5uGm74Mbb67l/0068ayfKxgY
h0m3agTu7mh7nM24fVrxiu2OUsRKfQXGlJe+wpwT4xejXq+9mJbux5omU+k3bq4ZD2ZcY1yuF2WX
3Xhtp15XVKWvOtdO05D/GiPdOtKqPw6L06mgjob5T6N1+V0yYrvtWwm8lWAiJB7JUxP261yIYgi0
xkK8Dhs/SwRKb+pPvbl0HrW/dr0zAdnWPEbeah8RN20+4n3cN1/SgXIUUsI6wvha3CvkNXymwY/X
GVQUzYDiPvUENinObCgkOnP2o0uT/B4msGEHKhox+DJUqV0Gc2r2D1A9ejWk2ZJ6/EptVSgUz5oL
D0afrxH3NruAlrbxH0zV0TxMDnYNx6WRresnjtlcD1bDErdEKB9qbaqfPErnODjU5sp5Sxz7zivM
nL+5JS8Oe7dLfxmKbf5nOgrdHm40Rf0y86kW1iNTJPaxgneJwkreBa0s4sSPuZg8v5m3VWzixjMC
yDvz3zqr5v9iy+wHv91a8z7QQEGn13aXMFP74fPi5pDPKX+XP1pTSZZDleUOxO7GW+R1heveN0mu
iIXzFFvpj9jGxvXOkTR0/cUrOW0I5bTUUEgG/cQtzMc1zmLEJISjpj4C2G1/MD18EkNaWOlnUXjF
LwnsBx5EOn9oAFf+LBKYWwiK9rjIrln+JcYMNg3qTBj0TeJlavx4bq3vKS7Lehhbo6L7SjlqH6Zs
Snq8VlFVC4cx26T/CzndUB3pZ2TNMmyP13STPOwIWQbfrOcCRIGqJXgEYxn2rRy8YryRdS1/ExsV
OI3i6ndb54lGjrwhMnAWGvN79BWm0V/a0ih82LkCL1K1kX/XzeTeV2jrNmE2yZJAjU7D6NeDnTzg
DZnmSAolynGyF8PF47e0IqseeFKRnlraYMnH5aZUe8xDVBvr6WDq0v4wY15UBxCN+ibEGF58LBJP
Fgf+NvFNQCPtPnt5RWDXjEg/BSJX2M7mWCEt6zZLTPBWzhsOULEaAOhu/Jyanp75MNRQeIyzxPw8
TN78IVnabPDh6FGU4UkdTD9ttIIm/Fzlf6HjV32Y97p2m04AlsK4NGKOixwJGBSlRSAStvD8A9zK
aJLOq/Un3Zz5+wUiV8jo1AUHrc50kT1gni6NAGsNgT05NADkTZJFVNdt6aZ4tHmZ+8M2MsvxUUuX
6DsImf3UbKUZAAJ0HgYgJi5IvtmjSB84xlwNkVWZ86dikeTjBU8J9ZWk9x7Kbl37q5K0rz+g41f/
qRca3qEhMq+5Qe6of5Ja3rRhmWIs9EuOa2MejSHlEU06t2yDPkV6zPcWtxJ+rdhYSqFDQQu6XkjP
fZ5cS+f6Heq/lVFPn9FCkvGhxHX40SL+wci9nJXlYdQK72c9eslfXFGLZ82qOHFykajcJ4nzNc1F
/NvuZ++Ye7CFDmnqkq1XCx/kbpkLiVtVijJ0OHS2iQJpmnHPgXSK1WAphhVKUc0ih6sxC+uQwM8C
jUC1rzu0CEEk4VxKu72fdEqZAfngfEfVc1OInGz51cQFq72JUQsXH1Yxz/ezcDaIT2dwhG1euk+W
OzjCX6SiJYAN+jT+a7oFM8/VdfmYKEU3ktUhiOfjFc0V0wKG/soNTs+a04AHzqyVxujbi2b/mWKt
OhL1xyJMpFS+OcJw8w9Is2CxUHbDdK/HgmtQoWz1RU8HxzsOoMnT69Zs9K/4wJkfjd6zhr8OWC49
LJQB4bk6z+qvtTKwu1JogcZBpHEeEyLF7V+lbihtir6BBNWAQuYnAda1DwqSR/0Ncgd2EyIylxqf
Sqeyn+HtSzzFiYZjn/THfZIly+4nFDO/Oc3gPFp5kqu+V7vyKU3cVQvSgsaC8JaCYouyEvMrXdxX
CHSo3U8wNOqH1lXHLFylpv50hrr73YqiRxpZl9ZHq7chmHq63OjZxHNx0Dl2/csldfgIxocgEdrO
nPh23cXJ9Qph43oYdXcIGn0d/1s2xzOMY6o4v1HG2EgOBpYVamghxTFCGK1H40LVdtc/3GojIL+g
EAJO3DAZW1X7n/q5gpNBPPWtEa38f7d1O7db/VxSjhHVWiwHzyw7i2ht9DI2TiYvSehttZeTMggN
RIq7qEVSytboIJyOTwEGBb0GsLJt922QIzAcVIk6/hFrW75TPGKbKzUg8IIviGJEMU7HSoaqxiKu
USO1t4wvqCRYqKtY9jVn6pI65a4ZsA2F2DmzAuSLb+Mr1OBWlSkBN0dja3zq9aX+QO0iOwDe1H5M
Xn2hyn12NCiQGxzAok64qxyaQK+HNrG0KG5x2V42EypJnbSl9nLsW/n0du1Kez0cikDAIVWq0DT+
9s4/Iy7q3TJmS4SVrl6E1lQlytXSzcUVfGk1D5UxSWhDK0NJMOHYUx8o3LlPaWka3zXCWOFPsV2q
d72bJqDwulV812wcmvy0TuJLRIHXGwwAyLbHNrtfwKK7talcuWBFNq98dNjxkqQtWOKFEvSs6O/r
s/HREUqnzE85D2AB/Ybd/nIVI90aUhGCftphUZYmtNzJ+PT28u/6bC+j4P1gs4uZEs4Zp6OksZM3
UullZMM4vZUA5e5ns2l8S9H7RwyYtHAcxCVt5deVWnTZsW6BkgC8CbzB6aBQCLShalsZDVLVglib
p8Cj7BG+PbVzowCLoyhq0c2Di3U6ihvX7kqpWUaz4zaEkJ55XaXr+yAFL+tnqGj8bLceEIzdVKZN
qc3MBhnxGKgRCg3pYYY08YTBxHT19nzO7D1acxiGb8ogKB3uhuqkOuQVWVaEUmh6bTWreHRt/HUm
g+7ghYryubE2USH2IP1+ZM1O126dOidDVGiNRjLOEAdASlztWh8YKr8wrTPnH9YOFxycIjjQe6fu
uHG0KbHxOOooE+jjSL0Xk+dY0WKqQ6Z2YVOc2+9gQABgc7L4cLuJ9Ty9tVOjcMWLKbEmWhBuBKMb
f2zVnOr4OpRILizzhV1ybiv+O+rurVDd3CHVrnA3QyPqsda7R29Iul/v3x/0VtiEm1ncq/Y/Pa94
JITX8DCR4lq3uuoYD0r8Qy7r9N/bQ52dzybS5OGB8dprRw6ZUVNR0SJd0WbCZMsK4nheL9yA53bG
Zn6w6Z2BN95/K/DcRS0dnDv7Wa0O62glNzmV7yzYDDNmv9MlKvPvnBhdZ3qugFzgb9IV3X0ovYiJ
TRJ8YLSsGo7lSLnS6zvtwqX7avm2UeD7As0HrQHh9/R0DeaSAqL26LqWVXqlVXMXEMAX78OpvvSR
t0/EOSZ4gP91Ogr+OnVTbKOIFGudVGt7v+rz6X8ZxXQBDvAyAvjcDtw/IZ+buKPTNpYZDdrSHcqy
VbF+sZubd38XFJ4Bv8GoBw6xl22xiOMLY9WcKAPVHdpFUQVz6ZUX5rLHf2xLBpwY9BHgThXYwe7N
NSt38WgaOdFcW/oXo69w1GxXj+DcbI6Wi458usLWqIWpH7wyc49dH8dHmQNLf+d8uXjB9YOgpZNM
33T3Q0SV9+OA3mSk2ZiWd+P8TXeG+MJd+GobboNsoTKP/wt54fTTFXHVdAn+hlGHYH9AOVTxUwd3
9Lencu4pAf1ErEzgZHKaT0eRdVPSBtG0SOlUMmgaCyFRZ3KwM6u58JScu9zxzeJiwluY53g3lG5S
PgWuwg2o6dQ+QVffqLEhbwuYcPfM1KWyW8llvnBpbG/GadbB6m0wpRdzG4LY0xnqDVf/IDB3dQvN
RgmtF0eqox4pVl/Gk2+JrPxW62utB7VGinRh9DOTBrJLoOMZqLmjJ3I6OpaAaRZD54y0JB9+JAg9
m1f6MiVXKiiKLOj7Si2D1rS7C+O+xBu7aeMOwJHhktGhZu32aNtreC9owxzp6Vo+Zn2Khl7Wxll2
WDSjU4/1NHTPFZIlC5lYWkBD8Kbms2nVqCgpcmO75nYCJS/16uoagUGLzr1htgjyWJ78jt4KEl6z
q41pOJjm8FACR/2RZ7r9C6EEemmylk3u9/mcxHddkyJQlbi0F0NzUkvkezopv+lKV95OOWWOcIXD
KgOjis1faiIscQc2ok18A4M16Ruz2j9RwlWysFRn8QyMngSV+rBuhn0iKYutSYrGXFyASw3UXo4f
qmaRC7hiJ31G24jSkOWmCCXXs4EWntlRSizJT5eQnlby7GjlWF7FGN+gD4lD/dd0biYq3EzX9mch
kGw0zOHHMJvptVtthBkE0mqUvpbYCVea4HclG0eJEN7Qi7tuVrzfixIbdy0iMU4wxMr8FaGK3r7K
VqJoaGxWe0tAjBuYRA03w0+gNb97XUYtSJ8K7cnQq2q80WnSxYGotfZzVbhV7qu4qPwqBsOpjlpj
UsRyVSxJ/LbVxFdeKvcLlihjfufKutUop1fiXsii1Q6TAs39QIfcMPyRFuElI4oz9xQxjUVGCpET
x6Bd4JuNJW1SA6J0zpa4ygbRPwo5sAXevqjOHSTW0tv8BLhE9rgrN1GQNeN+iNplpjwHCeCISFT5
qWrm/k6tHcAMKK5fiHHOpb/sZwcWGYAv0Ne742uUGt3VdF6iEn7ujRReedXmfffbEHp7GKahCCDX
qAe3N+Qd3U73ChXE5NozautzPVQCQa0WlQBX1VqUrdcmNO1Z+fP2wrzobu5OOrcL2GzINnQC95pI
jpq0pVl0SwQ6q31WFal/lDJJfin62AfrnP3OjUUJYpoeEVsvOSzCnD56VezdTNgP0eZxbXpsah0k
SaMf3/5x2/q8+m2QKflZ4F4B9p1ef0Pm8GhnJLCAR7T7QrT6l0TVNykEdfyeGl77/d3jbVAmfHoI
eNAr2d16YgG5prQ6oXxbYjqq154BbkPEH+igzw34syS5API+84BSTCOwRyxqE5TYjciNYg0ky1pk
xuOfonBr4GtlF1ZOnb+78qOzEUHIb1SujTN9upaqXg18Zs2M9ElzoQkVpGDNstxWazP6DiiZC+O9
BnkSZFP42apbZLSA1U4HtKaEpJb2QWTpwBxa9F5+tq1K5Veh6uObg6JdtVpiOrSBcucDtnTlrdoa
9a+0W/onQHMNnQnlIq1+g+jtthR4SAht6N1S8d2TZoUKZMSaHTOiqMNip2NxsLGD+s/Lh+XZcFrt
2wJako50Xd3jfDUizD9YwEUao75xhdF/7OI1L94fRvH1gRZutpFAE3ZL1cxdj0lbakXFTMra15TR
HS1bfFrIlwjgZzbcpvOL/BJMMLzOt/v4n5CemRsTb5wZdbHxW7VK+3ryrCdzWIYLUf2Zs4vO5Fbm
YmrYHO/m5C2JmxcokEZrturf81bWd7peHDLQtYe11OILR/fMvF7w+FvpbkvAdvNqUeo2Zhh0kbtQ
t0srum/IpKx0MtXhQiZxbih2Dztog1+i0XO6hElsVhBMaxFNkp57NSwWPas5PQxafKl+sv3q091q
EO2SKhhUiTfs/+lQ2bStW4LHBxKPVtTTjgizbuovXLOvH0e+kkomSZkLqunePHyZrRwlqkxGwDO8
Typ1kscElu03iLTmc6qq9mPrzrRb375sz44Kd9DedgiR/XZS/9mJ2lqnRqI6IioR9MdoblWHbxOa
wz+svq5+5E5bX68yh4H89rBnlhSNV8jcnLYXW4fTYbEPT61BzBMl6cE9aGOLyE3VX8Krvt79wHN5
8ze5gY05r+9GcQWeW/GI+h+E8UNHA5yWKq3iR24T84uI40tK4a83pYGqK3cIdTa+5l6DOpk1yUOy
zJEDgurYjIt3DVNkuPKWqnl+9wqiswWnCzkdnpP9beVZk2UqvT5Gw1qpRwsLmkAstnn99ihnVpAi
CsMAw31x4z5dwaUBKdnXxRqt6aB9sczFuyr1OTvmJga069oCVX//gJvy0cbIoEywZ/vLBkZK3rgy
whg57X1KH+oxNvs4VGRp37QpiIi3BzyzE7FJpk5OmW37Z3cA0IvSlAyx2aitRPKo5bO8nbPWvXAP
nwGLb4JOjALTguO255EtjTXRADYkDSYBT56s6LM6wSXz0loLkmU1j3qW6lebIe5tosP8GtT4nRak
262ygcMpedBLwyp89xjMaEHapbKs0cx1cCMdRw1lhRh1CnT9/atKvuBhaqeZYLj3t7PhJZojQKVG
8dgoX+p5fiAw7S+8Ni+uYLuLGQbLpgTGJQKZaBdNeSJLSNVsGSXD3Byl2mYPJeCJ2//j7DyW20a2
MPxEqEIOW4CkRFDJ2eMNyvbYyBmN9PT3a62GIEss3Y1mMVVuAug+fcIfetfNX6wO0N46ow7guLMC
2jmydnPd6MiqFOJ+Zvo8+glanWEDshZNXMP7rjf5dD8ZavchapjkL1mB8op0ry5qPb5BJbuSmSGu
AaGQXBehZOit50erbNIVLd98guoyM73HhX6qA0DD2b8wyGGZwyECjVFnkTo9jx0YtDtoYdpfrYtj
90jLJ+pPzZQBHdHdyR4/vX0qrpx7y+YmIiumsEEu7vzHjTb+H9lqLpBhbdSp7LS9M0ZAT6mDTGIW
OfqNDPxKASQHLlLMj83JkpsFURWGm2gUy6lswachOISKEkh2Ju9OMzcf9KwHcN3lXvuyuKkTQ0Wa
6jsjyqf6oU8i7ZcC0uQPE3jglMs8ed8HZ6IV8P6XQjYFE56AiL7pJlQApTK5s7wF3d7U8/UxTn1t
Xj4vIu/2eqLVwbuXkxMNFyMiuk9ImJ1/A6yGVDsB+XTSV7NFqh4x7TaO0kfDy9SPWqVPN9a7cnnR
RUQLARV0KWUm//9/UoF46gTwqGw5afNcBrozL7sqTusAlOIt650rS0naIRRKRg8ku5tHczLFnPtk
MU+YIzYkok4LYLobj0o1JTee6kp8Z6RPYIfYBOd1S3Oc1Ehvukg3T26b/+xXpBKYvHr6r7e/1dVV
XnnPdLhRqNpsXzhcdpSYlFlao4t7g1bG49B1xue3V7l8bfzTrhwkSwys+XqI/vOFoASUGTBY44QL
UA5cJYaDJbHKRlS4N7omlw+EWxBYE8gur0KEmwdSm8ESWKDpp6pOYTEwhEWPvGtv0JY8ttR5AGcc
KQ++FLKQZLzzLWcv6miK2dVg9zff3CR5hFH7hFdNT28Qga9icRp/0G+R1K88G5kFzUFue5l/bkoH
q1qVuUCf+VQVUb3r5n7ZTaOt7t7+WPK3b57NRjGb4lsS1bgFz5/NBI2VVhoj62g2M3oJTZjaxoS6
ll7Q0dH2meu+d7bGnIvYCbCEK5HAvQXMTBlJg57n3rFJvemRrq/YlcgJ3jhR248mV/HoXwAqATfB
hzt/sBiIeqbp2D+Wc76Ct7Sz7qcOMfG50vWe3rKy2s+1nlVHE/glTcvhFqfy4urkF7D9Hdk/QKpB
335ALLjNqlKK6OjUdibAZhnwUuOlNI8IsIN87eP5zoU39TiIqfqs4b2Z00LV7K9gfSeII8J57uD7
3Pjg5MWbT/76u8jupIqrTcdlk4/UtpKiOKlFx6gRyicLvtfgj9R8kZ9pqzACByWVLnRKEwGmAs88
eB19jmW6K0QLZazSoHgWfYwpJNBfM9kNg5miczWLJueWH6whiBW9tHcV+iU/cy/xPinZNHt3K0q8
oVZYTDkF+PDGzxImA3CTPOUxkeiXwAJu2fqwO1S4GcL+WViaXSBPnro2NEVTRPfkE+oRYorpHdTY
yXQ4qQAX7iPDUR7nPo6A1zqkT6Bpl/oLLgKe7otsjQABqwkklxFVqp06K1oCuDFbiyCPXGenGVlf
7wzFs+ClqUujHcvMKu7T1kg+dq3QPjRmI570woYbNJu5G/R1k/9pNDpWdO1XjBbSAvGffdQohbkr
vL626Fl1FgSLVHjgCpo0/9SYEdDGtR1qzy/1lOgIc0bIHu8whQ4KxDkOIhqC+pBAHPWzXWbp+OCu
qZEGem9OX5K0tfKgbEwdufe4Sf9R+lSkvlPo2k/X6qtHI4bpAsRfx1ptdMtOo1Zt7Rni/LL+seLC
eKySvEE2BjeUvy3EATDjtTU+tvqqFUFtN9WpL5QqB2aLfUowZAPGXLiMuYFXLdl3oJPNl9Vaoh9N
JBKoe7FSHHQIF9GhaKhHgqg3qgSHh9g1/NyF+NaYsSaQrAaKsEPLefnHWQ3rX9yiFsJlNM5mYBcT
6OTU0eeDN1bR6EOwgCvAMKX4UCSAH/PB8F76HD/0/Wzpyq9ajbzRh+diQAQZk+JLP0D29g0xLH0w
17HW+y6QuHynQX567oYm+3cGDvHd9ARcPSOaOmtXzyo23YOniOgwrCYCiq4Y2jHQhLr+QP4G8Uzw
3d0vDWokUrxNOn8pAYKhcSYnYLtodtYfC7J0me8VfVGSYZE645bm0alsk1GfDhScRkGTQolfyBVX
5pwaBpT7ri6LJBBGXj8KN68/z+ZswXWMlhWSRKSkY6AkVf8zFjPkvz4fi5d26VZYm52W/GvVQrP2
oMONKDC6qfu3QD5F2zmTafwBZ17Pd5qmVKcE97tqn3p99ycvy/hvH+fSAQDT4NrXMkX7lplR/cNq
vPJTxe2cBH1V6E9zWU3fYYoNn4eR4Q/sxSyXdD0wSESGPGtI8K0Z4lvHmeDkzGXnp/U0fRpMV3/I
AFB0vrX08FmbxVHWvcOXGAO3jDPjoPWtsvrGXAO8VGAJfDXTtPg75eYs9kC71afWK5cq6F2z/h5H
bdX6NMjc7oidtPvLbR33yTSL6BNTQEg3tL0MeJ/zLPqdYbS5COJmnjLcq9s8ZuQBzOsBs0RMJ2KQ
yE+qOs3KTm08/RmHFsJcmnTOP06kLOO+VLT8WXRatO7r0RhzPKySZt7xNaHYK15lP0bMiP5ZR+P3
BIK84ZVV/ppbUsWOffWTntOcBYtexb3fo/D/kqpl/IXyfARirta64uNsUMcHBfh89WC1cfoC4yCG
cSCisvUBK9O1bpFh/d4Vqv5nHL2s23dRHX9aUsn1GYxSxHCblvgb5ATqmaVOgEIlpqKYvhAe26XU
3OxZSRTEDFN7iL9YTWo10EtTE+Bv0cXfYjPpX7ScTbOrUg8LxNITxXcRpd5xIAAP+7EkqPmaDe2y
tmcHIoqSNrVfWEX75e08Y1uqcQbIoukryFqBxuvm0umgeZVY9EITddeHxSvsr72d1IfE0MWx0hLn
Rkdom9a8LoetuVRIldoJm9t/FpNuxBGsVA3E7zO+z9FD0ZnR55wKfYfsqwm9PTVutS62KdvrqnCB
Pcn6B2qzqU0ybZmoyA0tdFZtCFsoXgcB0fdGgXdtFbRxyJ1kj4ZR6HlmM7d13atKoYVKE0Evzir2
g5YXN1LrbRYvnwX4ky0LbOR8X+nv/8nis8J0UXCY+WDAm0+Jp68B8RT85ADm5b17g8OMai7IEMpq
DFDOHyhJEGSU6h9Hu7OWu0lJxI8hLavfLQ35py7Js79vr3e5ORgRggohEYLtyTTtfL2pNAXUZg05
CTilv0pn6O+gINSPFpQZw1+GDnHGCUTxjTLi8rsBNZSoYdlywsBTP1/W06cVaczBO1oZ0cFQsvlH
ki/pjRrv8ruxCuhJYjOVCl/xfJUygl01qxlSlrhMQbxwPD8Z4UqqWXar9L/6QP9ZavMeGf+WZU7z
+mjX67IrJI5HM4pb3r4XYCyZryJHIwUNaGowcj1/orjJtTLFa+poF8BXfBXk1+PMixM+sU9qLjaq
lQb1QoPKL8yOa8LNoQoFCNObz6DFm/JGaXHluR1A35wNOrKAsjY1E3e8Wrte7B1TGNxHd3G1D0Vd
KTeO+es2/G9pxnMzVmYkIB1TgcVuoglNQw0T+cE5eusAniXCSyI9FEuKJ1TaaulutuzpQzdUEFOs
0kZbnSzSeDZUwKz0RfL4Vw3aNApU08IhGm9qA52UFjUCgEiwYY5aYc7v3+HSd5ei67Xd+Vp5/Cdm
QDI2ElyL3KPSluZOmxZntwwwAN8+vpevn5E0ZR06IlSsbPPz/ZDSDuXybazjWqdTgE9dGqSNHt34
yBe9cBkAuTgQlIRqAQRwc4UgQxBZbpfrYQFp+8lQlfTUAmz7kjcOpXEax2HsWRCvyL3v9XhsdyOa
tzcG45eHmaYrCCTqcoztCfbnj5rjhdLJ9mcoKhg0mbdE//ZpGQeTpZTf336rV8pVkAxclRTLctSw
1TDM1QxZ1mVRQytXOUO4yS5PmCWb/uREoKeGMbpXmjQ76JpThjna3w+zrVcBOifVs9fm9ZNj1O6f
t3+UPNrnR4C+C7cC7wCawEWpWuEvoiROp4Z6K+aj2haAjJzO23lRQy9ah5/69npX3jc0S3p+xE6O
n7U52Tbqg0KByY1QbYmGvlea/rCs2Z5Ad6tNewH4YWfBy2GYSavM4qLdRE/8VISJjegcakqXn7y2
RUQt0r07fWangaRNg2XJyj0AjeXRHkF5RXitIzvRT59jjCJ23WpRU09x9rkWvRlATPRuHQG5xTev
n+gDP4PmJ23DraTvkCVKAR9kCKk34arO5n5sik+K0P4q6IW4GLRY3fylTuA8KoP2qGAOuH/7g1ye
ddwTmPsi/I5VIyDp8wNQJcAEh8SawqaA2O84MP7mCETl26tc2WavvUo0XWmKXpABwLrO2Wq0c7ia
kXgxjbX5QHasBd1cp4d8WecbudW1p5KdIezATHmNbD49wLoYnKMxh3WWK591mIcwbfP3qpTJ0EV0
BMLMGIT2k9zs/4nGq5Y1jTWbdBfsVRwHqx0PXdOLT2+/uyvPgr4qY2SKX5Br2y8kUBDSZxRPQ8ur
rB3cSieo4R6/fx+wikQ3gGOXjcPzZ1ENPBuziC9U1rYI7HxoDr1Wvxdbg0A3nTrmgI48k8BZz1ep
e0vJcBwSYYu6zg4NHvXOSc0qEPRMbkSay9cGtEjyhORUjT+bjV0WdSZlI/QwEnEVLrBP/VJYyY2N
dhnPAHCBzGWMQZ/c3ELGUI+Z0twRRtiQjz6OWhvfzWYr7lpstu7euw9YClNwuq50/6G5nr87bFt7
D3kSI9THxN6Nel0FSIDfQmRcnlRW0XUa8RK+gDje+SqGOUfuuLBK0Wn2jHjQnD6njlYFGLi1vujq
9PHtx7pyLbKig/g2cn9yzLjZeabeLn208KEcunDP7dQXpyqpl2NcA79aalT/0HhR8MXI0+cWvfE/
Y7nQMYT0/0OdRH6ypiL7eOM3yWv/PC7zmhHCgDaC5PvFtZgtRMRl6fWwrxLrpWKy95Co3XBnxbI9
5jSuve/adt5Nemd/wLOnCcxKz5JdYRhoQ6mDNj01Std8j8dEf0orI/9kGLPjI7nb7zq1uMXGvfpz
gfVZcgrOm9xkMY6Se/OMZGOYW3G8E4PR/cNt577Ar7Tv9Myyg16R2HSlvgWZvLZdwCIwegeqRCNg
syl705rqAX3SkPzYcX2yvSzMCr3zUeQwH4t2rD+8/WmuLygtwZmGMiTe7JbGXQGdp64eTvGkHgtF
UXyVi/5bTufsYCAZ9+Xt9a6FEQZEtDjIj3AY2Dxgu2BTL4xRDxcUFJ/HyNMOppfeOgRXwghRivyT
dJu7eFtTIg2IXJJdGmGWcFWVQ5ccwELRSp68d98mMlQBNZD/Ad+xSbpt7CxKhHr1EA2iIiwUGudl
Nt7Cm155a5JOxjIQqWGIbDak1ZTNEKnoUlitXR6StM5CD6Wp+7e/zZW9QBMBrAAjZALIBSHDq5Oo
YoYW0m4yT5SwBZojjX1foT6Hclo73NA9vPKVztbb3F5TW62xNdBiq8th2GexuQSago6BEFhkvP1o
116gpOLha0EJjFjzeRhG2zzDoi7RQhqMc5C4+hhABrhl6nDtgUiP8dEC0w3YavOZZpqmpJSlFs5l
mYIjH0dys2G8q7LmvcNWbn68TCByU9eTY2yT8QxpjiWFuBROw9DtVIRL/KxGaezt1/YKTtgEbs6Q
JHGzIaB0GefvrYPjnru9qoYq1tj2TkWK/ieNvr4PCPTtwR4w6A46pE3+Kdsmt+jr2QrKW7h+6gHN
bfWJjp8llWqmePF1rVgQl4QRMAdI8LlHERdtuxtSt/xtrqXyW3KjkBuJGgkRngz+IQxFlR0FDdMA
fLVX8f6kRmZNZFEw56jbNtFoakQCRdpyw9wU7m5YxoTxz3RLcOHKueLEyG0nKxMaQ+cv0TQbY1Vz
wwsVZUHVkTkU4d1rgwWn1kPZRNmNFODKNoQJSAFORGCUsUWJ2bViNoC/nXAmqBzUXhnvJjtRg6m3
jRsh49pSEitG3g5omGz6/NFS5vuTZaZumHS9cZgYZ/gmU75DZJV/396KV1biO5lSwYCLgx7H+Upw
BuZxGjwjRIcL6pBAlJc7WXlYNVcc378Uyt1yDE7zk/Jqs1ScLY3H7C9Up2r4UfWq50cQo35kdeq8
fwO+CnFAI5BaBltSRqw4tqokhROKvsiYp+refqBMvgEDuxL9XLIupnagC2CcbE7xOGAc2MWtGlZ9
5RxstCsRmkT97t2vTQ5KHJnlMqbfym8M/WSvptqrYQ6kKzQ1Jd8XaWPexc067N9e6sqJwuOc/qps
erggMM+/kFfAh4OmrIZDUeb3HjPFvYdEwr7SRkTdc/vn28vJi+g8CrpUcdLBghDBqdok8YNe6krt
9DVthWo8gDnIj5OuxvtaURn+EqRnZLnohLy96uWOhzgDjAaYFZgaeDvnD5lL04eM+WJYmXa9j1Sz
/VqVRvnNQarsxlKXG0S6jlB28ZRMQLf1vTfpPWPBpgwHilYS3oZhaI/Q7tsPdLEKCQzKDFLUmduR
nXj+QJa+Wr1Y7DVsolVAByuGk9V3t1pil6uQ8jFpQjuDZ3K3pxdf+YrxZhuFkQPREZp/hQraYt7Y
gTIGnG0JqWYDYIzkEucCHur8WQw9w6c267ywraEQpt7Spb6b2dYO4n+x79D4LHxDrcpHOzXsG0Xy
xe5nbWB31MlgyKhSNjl7JBULrbqMwiVFr62Mvc63te6brluf50H7+PZHu9iFrwtB3HEQu+BBNx9t
mftWLMbshg4qUs8qwmIvqK1nBxQUuxv31pUvh0IdSQa6HXR0df38neL0ivsn3LUwAjntd6kyBCaU
uBtf7toDkQgyIGT4LjVCzldB+JlQHFlemOfRfOyI9A9Iana7yarGGwnu682+2SWwW0ywQPKDXUx1
pzWzpxER+lBbkvm+jRECFYtWPAy6Hf9FcN2+R6mhQE1Btx+QJpMyr5730UlEFrh6Xj5Hg2cdKytP
QsaLq+UjuIUOIQLXCQCHqju8+1Mzy6TJI3vJTBs3+wrMUIVJs+OEiqss95bWNqHB7/nudtP6fyzF
lNZiB9ty9LK5Yue+Q62va/kI0Ph3cTk594B28Dt0k1tMBFgAF2dVel/J7gN9a8Pd7iucRRIwEiYR
YXJGXJK7Wh1AOq8TWpKqxB5UsxVpVDigwQ/cozCKp6brHJT7av33nHfTN3seC8Nv7KXK7rIoSqpg
wLDQ81cltT5GWV8ywYLKPfkKuKFvCTJxD/DqjYqccomiUEuUHER5lETDDultaw2sgesacdnE+TJD
iftgz5hySdJi/UxcWxD4ntvykz64NM+rOkn9GQD9k5LEGiAmtbGBTOllR7qK7MdfgHjN96jp0m5H
88cC5DXH+pOWjNWzuSrDg1l6+T+D0LTc15A8QTa5aq14p6Tx+NWeaAGgazhM35gfNR9sxal+NG5n
lkS12PmbxmWb7SfmOvrnxtPqage3WK2DIluGe2b9/Z/KcwcPTLOn4PMFsKU4ztViDqGcgzxPtdU7
uwIth9gvscJogr5tBAuaY6X6cAaS+H4GFwNHCneFv05qKFAHimwGHFundMgWSA9+PY3ueLDVpbs3
7bzXkUfuDSNI01n5sOrg9X3dVKwduNZ0OhitsL4ZaiE+J4ypwInGxjcDRbUUhFM3lAc7S7V2F3cW
Ss1upg8L1HVPfSwBvjAUrrxB9z2MD3rfG+rV3cWZhdyoXcX5R6Rfo35vCg4kYnhGj2y52uP/LFpM
XwK8ZaL1wWmN/B97WMEBKvlaf7YzM/2SUc79mUy4WCDGKv1fB5mvdpcoeANCg7adg2O0w1ONI6DE
K7a2Gw5G0wICHA2v3ceV3Xh7ULuG+kGxCql2MSXq71lX2HCeFSE3npMjGHdthSh24FQmpE6rMCBl
GIlWje8OoDRWEFiitJAYmW3T2UKiFNqcVp3QrUaq1mbbF37euJjl6QbGH28HpctpOpgHsn4IYDDo
Sfg2adAMjJBeftmd1qHRP6vLqs2IcUSR4ysk1P/qYMX+6CuX4M5deeEguqoFFmbeucCV6hIthls/
6DKeSOIi0jSwqLkTt1cikAFA6QtCyp2bW/ZOMIlcdiJy7V+1Z+d14M6qclJEAf1nyW0lOtL1ddQH
M0Y/EdlzzRh9vRyrec94kOLY6QtUTFQu2exguKn+M53xMEYmokp+dtjFdHd64oqvwEnFr7yYDAjr
S50nez3til/tOGQoM8Z9/IKcKHJaCOfn7seqRgW9XxGz5h5dtTIcAZV+ayk4o1MRR2pGBWW1f0rT
a8GrArxQ7lK1NrI98qFqvh8nF2xC3pVoTLRKXruhkeXZi4M74ejTTLTvyrHvs10Rxd5vlX5X7IvV
qb+3tlYK+MStJna55bQvqVa1P4pkgf1owP+/Q413aYICyxOEzx2j8PargcqsvxRFn/tGpSrRne3m
vKcp87r5Hs8CE650i2aor7ml+9DXEWYN7rAYdwjPgm1L6ihD0jOn3gjIK4fsiHhv9bURMybTpGFI
vIqkQO+6wuLZAenbizpAbB+NaTq/ykunlXa8a9ypnnf1UrtJQKfI/D3SQYyRl5/RouD3K9V9PHO/
+L1VdJ7fRllbP1KJYs9ddgqQUzvz5vzOQ0TkZZZWVsGsuRUcbKNVvswzlpU7b1DcbwNf8gfmBkkS
xHa69nz2rPscLw6hm1pJhHRORfsYx93I8DqOW+wZDPVX7o3TEnppFA93lVs1QhKrhuo4asoKCjan
L32jsL8oeeie0qkgx0SBDu37TX47pCjoT1Zdn/ohNgHMxv1XEjbzvgPPG8w4HBxK/lQ3ztZlBsiq
uAK7OFkxMdnO5uahb8bcs2osStLxULE/PqIn3NwIYJf5s1xF1nFkAw6ojPMMkPGDEVVWX0OTlzIh
9BLU5zl1xAFkzPggtOEWIuhKwMCaktSKAtxQra0veVGJubXVpD0hpracwAKXp9hYvec+F+qN73Z1
Kak4RW0ssRGbHNpQZ6Qj0B4/TaPl0ILDJGDNVCbRAxajbwfCq0sxqfU82dSyrM1SXdkg62Kv7Qkq
H7ZIVh2sao2D7gIS4O2VrmwL4AZwpxhpMdYy5Gb972DYgPtezGlzai1rPJb26mCPZCvvbftw0cih
hKzzX015z1dByHd2IMuxLTIkbzu6l76GG8suh65749VdeyA5CkOkwLDB+2/SX01Xu2iM3Oa0CE0J
59R0H2vV/v72W3tt65xXH1AhJWKDNIxh0lZ7bKgLhn9mn5yqSOlLv6pLmRcY2vrJTrBJAOZPM8ef
Vys7tXkfId1rdMnn3Bi0hkFdNan3s+dVKLPU5qjuMVKDR6HjjQNua2qKsMUWG9Fv7KIM0i87+11E
9vTDitU4TEr6kwwbdSxz3n6oK2fXAlEnBxSMOS9UUzrkLXp9WpITTjXDb0NNDN9Zi/KjAa75uKSA
yt5e78qXQspMWkAhU0sXfLPJ59XrV3u0EpQessEfJqF990rPu9FgurYKOp8e7RHKeSqi863n4lkm
eSHpqcqUZL9MBdZaKhrVbz/LlZiOYg8cS6IfdmLbPrQ2DOqYJwOrYB4SrhppgW7nJgrby9gcdMbS
Xxkp3JJRu/JskjUFJpKREhFp03zEcjVVZjqCJ82pXGyTjBV2RUpb78bOeBV5Od/uzOE82leyL8Ke
30QJYS5m1LlDfMLPoDV9bRzi9d6MWjEFsWYl8c7K08z8NNl6/D2a+tjwXaTNUP9eO/G1torxW4wR
FGYbYlofkZPv3CCd4tn0K0SllntPK8iVqtZtPg/FEnmYfDCX88Vo4yCFgLov1FLC0td5/o3ghEgC
d1rdf5D0Nr5n1FdjoCfm9IkRX/ZoQwP8U2tUo75AC+kzRqHYcmsMYmd/yJUByKOHh62v5c3UPMRJ
vw67aoizH2s82v3Oot4bSUVmr3yKGyuddnUr8D0xK9eOAzuibxjMTjwUu6zOx1+1KFd7h0eC/tTp
rftpSdre3amLWD7Pag4XcCapQfJ/1uIyMGF5Y+ES5XhgGbBlhn0LDLralfTfvUfhtEVK8udpH+pY
Sb9NVqm9qNPo2QfcA7J7FVO2h7yJG+/ewyPF8YchtVJ/VEVh7CuvWofA8GqeRpha8VvtMbWHSuJa
3SldsHjzSemqCQc8ET9Ta9a/xFIrsCC8VNd8zBKwSl/MwibeVOma+HbdCSGxhcuLPRfxkzUP5hM/
qcfgqvEg+ldVZhKjEl4/9ik5kilvn6iLaERPjVhEs9FGkpUJ0vm5bRkfYKQ8Z6FietldmhiNP1W6
iRXAEt2NxS2o9CXEUypOyykwIDddovHO10vqtlZ7lOpCN1udk9l43TewFePvqIVwVBqFvje6Osey
IFKU3OcLxD9pXJc32lqXJ5rRiAQoSDkOA3mt81+xJqu7Zk2cnRAqFodsbNcHCrdbDOPL9IJmIKKZ
ErmM7O22W5xaSc/Ba/XQa7x430dYFw2ROZHTO/Z7PyMQHRPJIK5JOKWXcj5ZHKNC1xthn8Tm79JZ
1KfB4oTBNy5xZ7enr29vm1eUwyZUsVnQJKOIBAixHUdnNTYXCkrVoUEmek+Pn5YMlNqj2rBbrdKr
D3qvtXct5hxPSmovHz2rinYlFirPWmRSKeVl/TkT9U2Mp9yw5z9MTnkBK5NpgV3bZqoRXQNJacxO
c2ZoX9cosjWuI1JwvzBMowjEhOTgPl0zrDIzW5h7xxmps2dNES833pG88zY/hQ4DwDbSI86Xs9ll
JXOE1Wmr+GQUqc0TJ9HylZm4+9ca5vJ3WZr6N/Di1SNmheYIV2zCLclRseLwHVUYv6gwCQMezIX7
aHTW30WG8N8OLsgidmMp8L6pVG1wUQdbR+f327/98oAA0lDpa0rME8rGm5sIp8KVDtwahXmVsYtU
u93BfzFuXHhXVuH1mJLvD2foolhCWr9EZ6SKQjcqkf0ro99qbL/TzpeuNZhMxnpAGki7vO0pdEHv
p9iuuKGbYP/XGNGz6GFxrqn3rajqG3PKC4tKes6Sh88ytJ8ZOWzy4pyfoyJJER2Xsi6ox6MuC+qu
LJ+zWGR/0bItfIac0b6mYXEcINPvemGpz7q31LFf4HuTH975JRkyEuXIgyHS84o3ARcOdjR7i7CO
STFDiDSJut1URTfiz8WX5HkZm5IASt4E8i7nAVUoSWR7AtB6CR9u343obaejcksk+NoqYMWl4qlU
29g20qa2ideBtxkakbugSRfFQTRp4sZw6iLJJHZICC+9QUwzLmSVG2OIVeE2Mc8y6HdT4erSUibm
Di7bXRovxT6tzP7G5Oh1G54FC7kqxY5syhHD1c0bnBN6oZbexWEKKl0f5i/J7AXm1LzA5Q0HDxmg
Znqos+mumJt/R7T7nTjHUqZ/SsT61FlmsBr5cRDWAaG6Y9fH077OsWBsnBvlhNzAm99JgAW0w0/k
p24pMl6JN4vVjVmInlua0PAarR/NbBe/ZqQTDgaEgR8DmRGGVbh63nhJFxeqfEcO4G00whm/brEG
IADkYefg0KXwDs2a5ntTobXd1Xr04e1jcyUv4iTD6WKepNPx2ATA3oIDtYooDscE4VMHUy1YGFkJ
oNdMv6Ym1oI33uu1XYfoGMIT1NNUAJvLIop0BnkRczKBuCIQI9Pz1UU9wNfOfbxVwrKN3utq8Aql
+M+Smy1n1wglT6gDh2lafu9KTd8vOaSe3I1vpSeXBxdRV2RMKW+oQYHhn4eHxRNsjGrmba7aeiyi
6MfYN+IGc+cSNyx10EmEyDO4Vbhxz1cRbTeprtXmYTYRY/3WTJjyTInbEl418SfSvGLaMw1ObF8f
0mzyoTyaFPlK0et+qkWIEpMK249qAeBp9/Z+urJ1MQaQkHCCCqnA5l0PmiqNqDk2FBPxHgyK90hJ
x1xtsIs/by915WVThMtL22DYwN/z17CY8KYKY83CqirRYoNuvx/a7FZH8OoqNkQhMBekf9tGJ+NI
gxPvZKHV58vOnObqObYH7b30NiQq0ayhw2TSNKP+Pn+WqbG1qLSqLKQiwyfY6UcG6pN1Iw+5ctiZ
ccN35YYkGVE3RRBxXiSdYudhYtrtY5So9oM6x8r9rGPl6yeqOd24Yq4tKCsCF34F626ZvgxbYfqq
eRkCdEMNelQtIjVKmCDPBZjlbDy8e0sweWIsTkoCh3k77+nRefXSWk/Cmn0fpCtieUuWm+9/jcBV
JCGFBqQcL51/rKbu23JJ5cU5aelB6fVjburJPqrbD2PG3PjtZ3pFbm5uIktiV6BA2ISVLUElGZXR
NhDHDpNGL5L7uJvaZzz/oq9xso7hKqQ4Ahgn7bfVKYXwGbhO/+I6j5CGV8U1IrJeUekH2WsoT9W6
ILSC7Wuv3bNS/0E6yaEF0NtqGjBob7GwH9s2iPJGMDO1JF2vxsAHbP0yzHdCndXiBLlMtQJm1rO9
g9rU7gxsL+19v2iO8JMsKn+MiPJ+tPSiWG7cHpcbSnaNQIOAf0fPensaGVmnQ+ZEWjjlwgkUpwd/
WoEFpSZEQR1t9hsb6pJKR/XH0JKsWup2wzE4/9Zrmgy4ZnprmNZKYwbDaJc/0jZq66CJjWn2dWdq
LL9X6lHbpYbZmJgJ57pxEIPwYqC3iSOnjHr7ojeZER1yFYdVR8+YeOcJPai3t8plrOLHymIGIAsN
ZXvTnExz0VCc8mM7PLUehJs99lU0v7enIN8INzgdUAmz25ZMuj4M6MEoa5jTjt7ZBs7umnDmG2fs
8h6RIF/JZKNlQ8DahKpIr1GsaS09zDNh7nA4be7R8h2fJRTnvV5Rkk5BMCQRprlA1r3JgVKtRlpk
EWY44Ujkp5Zd7nT0gm480ZVrG/I8qQESDkDBCBznW8kFDjEyt+xD0u2gVER+l3XJbsyrEFaN3+TJ
QU5TRW890g16WOP+mMrDtXrlLbD4lX1CX4pyEdVgCWrdvNxG0YD/pl4LzIYEGxV1RENK473mMLxW
qJUyZlGWydHT+fOSs+faIvQOoQzb/daRCQVznL2bpsIqhALCMVAHEGn6+Soosy92l9tdCHvZO8RK
N+whs8bv3/RMV9GBJS230RfbhAGwFUlnKFEb2m7iHCpXq451S0/i7fN7pWuI7iuzJiC5wOo4w+cP
4+nJYJVK1YVDbEVH7A/qR+ypbZzui+JJKfv0TpuFnfmo7MSHlXL4UZnm6P7tX3Hl6P2Ps/Nobhvp
1vAvQhVy2IJJJCXLkuN4g3KYQSPHRvr194HuxgRZROnbzCzschONxukT3uDQMwQ+QJJAkrk4HU5X
jxVGFdUJawhrY+siOyq2HTxqehevDPKuISN8bfPngEAxCTpp3OUDV4Ze6OxodQqtEfWsPNuCZjE3
RhB/wIZVgSoeg9FUNAYRlZlCmx5K9NX69sv9R77+IKj1Zvzf3JxxeNOXP4NcucqK0ajBiRjhIa1l
tVXgTq9EgOvL6020bQbiMOXjm7hcxanwxXZsLnKrDhXa/ra7N4SuIs2ji6dwaqKVy+vWUzFcpoBF
YJLx7yLgGFGvqGHXAykRUbTNkTvZDp3pbN+9d4RnNONnbRpoH4szy2CcrpOiZCeZpcHGnUqUzlrQ
UvdXuT6UELcgbPOhz4J3y/691ilOpqV6frIkogDRFOm72MbcU+C1ulJfXS8FqoFLjtqbCEnkunxN
UepKpItUIsowGAowsMjauG0f7OgDrCoWXrcZiJGz8cVMgKPKWCw2GW5nmeCrT2oUdB/Bi2hYj2H1
YBcV56Rrjc9lUIED9GrX/nh/S6+PB4PMubUxyxjOW3v5nEHuIDElKsnx6AwMtYvsJctt63B/lVu7
OesJgfTmJuAyv1ylJ4OKitSWJ6/12qdyMKet6Y6waxyzWqtv3njnl6myxYjHJFlj6gybexFOaDql
ptVlHWDVUt+muMacZQIeAv1i1XmaDQKOdJFdxLY6KXx0+pBugxOgfAkRivo3Twb8qq2EANvSysz3
JsLvKzHgxna84YuxTCPU8GVebsc4zMKVSded6nYAYGIm2aGzQb9jHZW+3t/5G+8XEh0dPjDvJIPL
TotZyGLQB1WeEKvMd+Xklr4DQHh3f5XroPY2BscWwCCA0pC6fCCJW9mkh4ROxFRfAgye47wJ/Kk2
9mmGotv9xW49Eu1tZlpcF1yPi8XM0pUu2l71Cbc087lVAvdQimwtTt9cBbsIuBxzcrFUgUmrCA1L
XatP7jSOr5Nd4D9oynYlOt86CSQUVDJITdKYWXTQI3OaWrBNrFJ5wyZxhm+oKcbb2hk/3d+064Vs
YplBixf6Dfn0YiH4j5igI/N2AqeeHuNx6g6IO6t7nNrXSFLXh4EjTWqLjDUserRfLw+DwhxyxoXX
p3AI8z06joNvGwmAOW1Kd54Uayi0W4/293qL5A/FvBrlePYQG9n6q4nwhS+rOPjc2Xa2MvEw5rTn
MrZgEYGQ2OwgbAGQWKRFMS2SUR/iBr5UodY/EhAAH2wjrbwjSn9eDsIaF3KQyA0pSiLS6U8OE9lE
zHAKkkNCUS1wSY8xApemok70QQLRMlHXkvjRKVC03nHwDXdjqJlj7kVrjl9Deiqzfbn0XjR0lcCw
Z9b4Xa9ycUpheqb+ZNv9P0GUq9zussy/4eysD7MrmNDe/eFx/bpU7bMdEXHVuHyxlWjSibleduK1
u4c8Ff1WELa290/qdW8YHDCtDvpsTFeuCEFVr4dpLsr8lGmj8Wmk7fZxtvAO/aCz1YN01fR3Cbr7
6/1VbxxaqMYYPsJapBW+1GzDbaExpkjJT4yWsVXvEICcgGh35KZ+U6wx/G6kvCAQmCHREkPgjEvg
civDVC+9qrBzKtswfaRaxJkY1M1Hy1PSg0yhxUU1qp9KDFWubYU8Jfi00xsv0nzlpd58cAoahK4d
Ko4lUZPbIW8p5nPGkpUa+okZGa/UqPlOpqJwwOsq6kpqNacUi2/ImKMqA7QZIriM30qHlYYVGAnd
FDY3SvJ/UFN7qXMLQLD8p0Hmw9c9c98b0/t7djNii/RxnlTPDYzLXQ/UNtKtSaQn2+rEIZ+wpUsU
Ld9KlPl2iMCGK/nqdV5H2UtmQd4zQweWziuUZkw28E9A20PL403NtAP5wdH+EdBHLjZanggUhjEm
eh20MV050dcXGItzQVLFUWYQjC8fdhjiANajkZ4MZFm+hSDdH7UsfbdYGnmjRReBmpsiH3Gjy1Vy
xZmEWcfZSen0aFvXRflUm/240kK+9SzEHRMjDbhBV+CS0i1St4fTc2oArO/aQDMeI2FWD++PARAE
IMSSC4MeXOxYaHfu0DUxnXGswA6qOWRHrRbaPqbP/OC1ibcS6W5cXByMGThN30lH6OBy71qjmQQ+
a8CR3sRl7C4t/cwB6zUGof35/c8GGYNZ4izWxGqXa/VFwGUG5edUVQqOiyUokX2YBflAdLPGI4Jt
CLXeX/LGS5tpiBRsNCFJJhbb6dG9aCfIuCfQs97WNRpvK9DAff8qJJx0ZZiQzkdx0WCKgKdVMXj8
UxLplQ/5rv/YGcJaaf3cuJTeEjRgXLOC6BIBFDqT2sc1OadqNNmzMDTlKNV2fJrwh/qgV2r0qCL1
cby/gTfOB4djxquZnDDq0Mt3hgUx12BXVCdgFt0Dubu1hfNWb/PAfH+5SyZtYEkNwJlXthQCbJzI
0lvVKk6doQabxsx/Y8VnQHATxfsP/Vwi0Kmjx0VvcHEqYn1IEW4PyxMC5NmuQyfgkMIrO2Rxu8Z8
uvXSOH4q+RrzNCwOLvdvyIUYvcGEFinafhu1TvfsoEwF6SYpktCftLLbZ1KsNVZvLQuHFKso9pOr
ZrGs5oU61Lm2OM3f/Fap03ATOfXHto8ZsnnquFe14t2McFTeuGl4UlZGzXSxq8WAkLOajMWp0JOX
FAXXjZCju/LqbqQKXGYA++m1znYOixhijS0ieQn7qfR1dqyjkSmQq6iP2Hyl/yZRK1bmoTc6ocy1
Z0sjutPIsy7N4GByU0YXdXmy+zwdfQK39mJEnfoMuSdMt0o5KtFDUvdQQglo+rFzo6Hw8SJfAw/c
CGVvaCpIyOBArrA48MGsIert8iQrQ3tE7d15RGb+3VT4WQ15dl2cxRJmSsPledWLeFQ6LDn43hvv
oTJk/mDXbbG7H1VuHc+/V5mf9S92xliURuSVenlyxtAefUDEzc5WY3ogeWoexQiZuYfwvFZP3wpm
5FyQ/OH2zgHtctmO0X+gg6M8hXNpgcgT2Om8Y8RdmoNYm4HdOqkOTeXZH4a+2jIrUZHtVSOVqUMU
Q7kfDLjYiehLX1SYflYk9itJ9I3zwefAPAykDhF0WRnVcAVxmCz6Uz54Js82VltXidaGwDeeil4d
VQq7iJ61sbgPdKN2atGV3YlEqX6IBaBOu5LBNlaVbFNMq2DCG69s9g2kjKcpDwxtPkl/nRSrBYwd
l3XHiJtEvcMx4KExo2zvtra1v38orzZwvuhwDeQWQiaEkvZyKdft4tbIFPOYovOX8qUb1l6oUKnf
my0s1lkc/hSMdTPWLue8qpKznQELCOI2WPnErvJ+Vpm5alTJIMeulDFzI8dGlSTyqDp5Zj2Wia2+
tPbQ4HSt5c1jZ7YGuOGwrr+MVhOvnMVbi88qybO8D+IAy/YnfI2sm7rEPLqhmn+35IARY1XbqbaV
ced5D12saw9DN3jyIaszWX56/5vkxKB1NSspUBlcvkkVwegO9STjKKRA41IdFd8ywv/lPUKTImeh
7qCrvDialQtjnTBqHKn3xMaMEmuHQqmxclquQiXfGSzAGaEGbxjoyvJZrMDxSic4WqUqDmMYO8+G
O8Dzzuo3uxqx6dJYvt7fwKuvbl50bspjcAUDcYk51EPdCGgEB0fPEsMnpeDbRqxRHCEor7Xlr4Ht
hGMSFZosYMfJnRcP2NRGWhtD7hw7uzR+4iTYHUDqJF+03FKelDDMPgR1Ip5QuS8OaVkrh1jY9iH1
snKfeKryteu0SB76yG5WvqDreMAP4wTx+2hXISN1ufOBHCOnI2M7lpjM71MRlx+n0V4Turyx1eBp
5oH/DOalQXq5Sq+bjXS7yDkKOkL/iElrHyXt/3+nROorucxbcL7oerzdfKh7oV89cwgWJ9boHHdq
S521BP7hdhoT5lqAI+2mL3HV9Xsl11tfBWHyowjV+tnC3HzYIJcVWBua6brD34jDJ/xeqm6LQ7X4
yjLZM1OsEg706EW/8RRpqg3/Jrpyk1Kjwebl+oA7X0XHsIE1ZCSxz9E1g03ObWHBAtSDb3R5oFaJ
LJO1jwEIfaAYUoHfAudYawxf53PswYzWgw1DXg7sYLHflsdJSQz7OCkSTWeH3sgX2Y5l7EvLaPeu
l2QP3Grmkyb64dek6dWExqgebu9/YbcOFwUB2NoZiE+mdfkzYkNCcsswCBOYAM1aGjEMt16srHIN
9eBp57krslA6Ok3L63NII9mH8LWPk8b3QTfKkH6RVTW+KlG+F2kzfA5gnQMnKr1nBKKTEd/6GoP3
Sdd9nULvBMpH/Hn/s88KSAgDz8Fz2XhM01jV+hRnVz0Csa4Xtb6r+/e35Hl0l9BFLYmuPMCpyx3u
0lREnjXi0AkQdmNMFTp6ldtuYumtJc03DxVXHVoxTPwY3i2aeqM1wbHJcQOt085p/KyAITn2o3Vq
OxUvrya0Nlo35rBzXM+XiYtGgiOd5uH+vt4IJbNQPjknhAhafYtfoYCoLKsgZw7gVOZ3/AO6V2f0
kDoADRZ9u7/WVR44k31mZWdWxKJgudaYBriCMeohWapb9M1cbYc8spn4ojWsjTml3bu14lhxNmqB
AYV+GxCby/dp6H3YeIhCAlJC9ia0KvnQJsF3fIrerVDIShBegQwhYgn2ZLESAhKhi4eZcuyHFr9t
pCAUOOqdoeAwNGn/w0ubO98AFyjT+UYvH4tsyBmnVFeOqLkZz22Q97vc6MyXBK2WlQvt1vmYbxgu
diDveJdfLmVmtlAq0wtPA2aPZ0cxo0NPEbsLMOZeCTw3liL5I77SfeBqX7b62nninWVpeIpneZdB
QaJJRxV0WxeyWkmQbi1F0Y2fAYhDOlTzn/9VIRh9DxfZm8RJHbXyYXQn89EVk/fkAiBdSWvnDVrc
n7T35pQIbjJRdXEwItcq9dgOo5Ps8G52a+EcUBmpdL9Ulf5TqxbFT+CgotsEg+y+COGttViu82ra
wrB9rLeJDWHt8lnlbJkwBXZ0Gqc22DszgVeYCIQhwrUdFZYjw9iQ0Ni7d3/tztxMQo8cGRvANZfr
WjlpvFSK4FimTfwzDmvzUYm19EOaTu5HA8WClUzlxjt1AKEz58MUgVnt8jm1TipBK5UjFLgfelRF
2JK2ghw0Vg73n2y+7pevlAphplXyFaJBdPlkVEEhLDW47VrjTt7WNFqvepg8L0MFJzX0z4VXT7D/
uBn/ub/wW6JxtTLgunk/54HfIhERdesEPbnrabATfduDmN5NmkQCsOiCbRrrv1MZvBC/kYcan1Fg
2DmuskMyElyOJvL9ZEU5fpthtw919Je93ItWXsKt005zVJu5WRy1t0vvrw+L8rEwjd4g4Hq1dkpD
Yf7MeyP9ZstOPYSdV/kuijdnmFrBSxkh4nN/g27cMECeGE+BT5kHIYvEOOMzMNSKM9c0arnhq0hf
cdtrHlGuSb4VVia+vns9h/kH3zeNPg7dIjpmLoZZFHvBMVPxd8qRAd/B9E+eY7fPVw7dHNMXr/7v
pZbAxgY/2ATtiODYpxgdueWIfBh6fu+PwaxCGU5lRU99ievwioEAHLOKo7Xhy5Cp7nZSlOLjOOB5
e3/vrtHp9GTx34AExDsjAVkc5pzmfd7qeXCMJ6U86kNQ/AuFDlvVtqpa8E8xuuBjPB1o8RcUGHX1
UGTudMCKvsXOVDriGCW6fg7KxPRj0MdfnbD2Xu7/yBvBE9gEYpB0keb7b3GgVGH3taoMwZGfszcL
EA19Ubw4Q39ScTVi3hs8F61YGdrcimTw9uDrkLuABlucKslehRVausdR4EAqjdx+jYBFPDpxbf4v
S9FvAeVMQcHruAxlDW0yDyqLcmTm+sW2EohWQPn2rR6sXUO38l1C1oyyQuGTnv8iaZl6tWsxIwuI
z/q0i/psetJyIIm5k0EONMP2WXWL9iEQ1bB3+3h8aHr4fPdf562PaJZZmUlE2IssuamDF5Zlhe7X
sXJQs+NaDraQ79eMnG9EIShdkKJmjhvojMVNpBYp9MvE9Y6pMwJ8YdpdPjQMOXeFwXe0RQC0WHmN
t54LaXGwEHNKyPV3+Rpl0MVgySs4lwCgt/gT4gIllDXO7a3nQgp2LoTR4oChdLkKtJ18nIB4H/sA
BjRT5+RRdbrkOGRV9Cm2O+X9aS7XOMwy/KLZzKWkCyqWQ1wCDDuiY9h/DxO6PAVF5kuPUNBKdL31
ycFVpuuAbpbGPl4+WlQVtavYjnKszLF4tMsk/+5gJbLFOWJtqVvvitsCgiE3ByXm4nQ0qJWi/ZmE
sPYj+yRF1JysNF9DI91chWuY7BaaF9Xs5QPhOVQaOQIQpx7jnk0hDfETNk3y+f73NIfoxaUEt5Al
VDJ3ZIsWya2ao8aHQYR9NHNnemwUz9s5tRQo6hdm/9KmiLiRD2RrH9jV26Ja5X6CRDqvfUWkCqpW
JGY2oOYSd852qELjIVZKd5fb2bRyMK72cS6MORd8pDAniF2X+0iZEgeFUOqzmw7Ok+EhYFOV/RrV
8Do4zr4HjCuojcE5Anm/XMbuUSFOurA+B6mm4aSLAE+5GYVeRVhHZenAFKM0PmCUG3c04Dsd8L3Z
hNvcdJX/3vlK+SXkbjMTi1h91Ttuac17GCfzS2yrl1uy4AHnKi1xnuOxFsPBiB0PKH5koy14f+Wr
3JHx/cxABqrnkBUs0eReUZIDTGpzBhaP/mMUqzoij06v7dxR1x8atwn2lprZ/5lJozj7JnPNFZjk
9ctmeOnBoCBmk7su2z9lJOugNov8rOWl9xuEvvkpgcmxEtaugd501+YmFr1b9B6QQbl82RGXexlW
Q342irb+6BWBsavVvvoG5Mbw7UzEHknO2JFe0MP/OdouxaGn4R41Sqfd27KASJAo9SM48AyaVeqs
bMON00iJQRJPXkuYQirj8gcafao1qhUWZwEXEhEDTOO3kMKTT6XgV1jgD/7pGGN+GPAVeBx10R8A
cr074XUoHWcExCwuxy0630Z/lRKJi4G8K8ri3Dbt9Gwl0j3JOrLei9B6W+XN3e6NELi809BRL8a2
Lc6x4lTbulGyp1oY8fb+0b7GTc7LMIukkfLmXbAoGemoSq0XfXFOLG18dUUsNmMXKaey6PmUp6I7
pF0TPlseAkuVafafs1D2Dx1V5rvj2Sx3RNXKFQ4bzF4EmrbU9GzsrORM895GHxkRxx+aVbbf7j/w
jS8Jnj+gDvBogJyuuWBUGGiapGcnbenq25WHNM2qF+n1PUCW9YbHBBvJ8Hhx/cSBm5RulKfnJMdd
1Yd0qT2nw2hB+83T4cf9R7q1GIqXvMjZc5EAcXke00RtrXFCjCYfdecLuFbliWzMe+jLqVv5AG/t
HpGBQQgZJMTpxfcXgNXuy94rzh6C28bYVhvFhRp4/3musrlZoINBAlyBuZuwBHl2bp44hZ2V54bu
8G8ztLV9O+TDf/E0hVvV5EjeX++NiXqRLLAguGh6QqTgdPCdyw0cQ9fBLkak5wD3MQUsv6cNSJiR
pWyS0UhyH6U6xDDNKHcey0D3cG9PJyyAsr5vEK4SonFwU0K0JjTRFPSnkRkg3CYkvzd1n1h/xriT
QCXayvte0XE/VXVvPXR130ZbTatqpPrCwEl8sxqCE6OUCtGApo+fpSsZjabCpG07FpPxMy462CaY
ewW0BlO1+qCnDBfRaEg8xKCVLAq3NZqRsZ90Vmxuw1YWx6qv2gqkd1RC9msnOW6Lvho+2Y2hhwej
75ofxiwO5wuwZbWvyt5NcEkWan+UvQe4NUW5tURku+6l73ZqqflDJSKoP0FfhcTeLP+V9V2QvTTS
KcVx5c2w8YsXAzERa1u0Dti6pfikWSPjLiJkQksuLRThoc07TpIxVltVsrvxEdEonxnws4wvmKHL
M6BQXIge1vlZlbGz80pIB1arQhY11/iD17KkDtGHAQvy2WTbV9BAhodqPzUsZVGWbhv4rw/dkNq7
oJbqCTVv91QpU/jblUJ7tbyg3umFab6GaNz9KN1G22RFpzeoEMThA6qwyTMqXtkmjzPHl0WbktxO
4hHygjxNKN/uTCcx/iB0YH68/25ufKUM8JlF4evMrtlzqPjrFrQxt/XyWcI1VCyDtEBLtmPZIosc
BOamjNPv95e79X6A9/NqGKo7nIfL5epU0aAkqwQ5HZ2zwUg7v6hcda8ExRpx/bqZ6YBJQ0kNqiIR
CE735VoGVetk1XVzNkvuf98NnTHZNm3uvYbTpDU7tyjb4ugSB6VfeoN7UD0x9j7VqbrVKxCeWJ4H
ibNpHRm8emjw/G5gqNNJmrR6J624kiu3+I13gTwwTPtZgITrfHEDFEHmdGVb1+e4cIf/GNoZaNR0
CPcRudTpKcydtbzhOiU2waTwRdKwYDKyJI5OnK9mrHL1HA61tkN9CEeAvhu7f7WB6fc2Aw39mKIe
doxGpz9pdtBU+/sHYg7Ki9gwU4a49HhNjBAWzxzAvZxl7NSz1Tpbw2jUvSuaj7GZ/GflabIHAbAG
kcHB+npNriM4HZAgmQQta1fUF+s8t1lTiBTviaqNwFMR9PXpMUyFUW1LG0PaQ8JJODi5CDiooWsF
SEIbmNRlVUtiM4Hh5uttht7yOzBtHhwUK/qD+FxyzPJqHHzTFsEHxY6H+KDm9vhtwn4p9YOBHltl
45hBGwUdBX9Us/yFkD69hkkmX9FQl/C0GqQADCsqmaNgHscx6B2l46Zym8+mlY2gzob5p6d6373Y
ndf9KY1wwvsDTvMnS9Bx9Kup6L+nehr/cOJATK+9rcQJt06QfMrBpX8fe1N8gFPlfq4avf1lh2YZ
b8qkj59yLYyVXS0D79eUlHa0MbowRF88H7p/69Bpej9DM+V1TDJgOLYZfIL736D/b03mrxAqLVes
qilnNY6Cn0KVufQ7MQJT1YIwQ7A/7rvMH1J6VT6jb+tL6UVlti3rsPtsCIlWPgiN1JeRYHNgJQCC
qCMYT8A12Cp0aWuMLSbNafBDyjy6uS6jdH0T1fX03GaO/Jc61wHwXufts6MqYbCzraKXh6QPRLOX
+eDKTZ1kDa+taLze72CstVtHBNqBexXVkWxw0LGMY4NJedX00ybmB/Xo5fR4CQRN1/9Rso5pFtdY
Vj9ZYZYMz1gOFPUhkMj/b6Qap1y+gelOG2prVedOl15+EB2QUoCJVcipQjk728CZS3+4PfrjvpFo
zoc06dGVAXvG82uD3aDMP7nRLrYS7QfpSTZSj8d2u+EWb4uNrMqo3GhumWi7rHPjajsYnZVt2j7P
HpvUsIttgCMDSrx6q/xHYc/DNlGg2JDrCz3aiGAwf8MMzDJfCXQ1eBRTr7ibjv9JP2/s5tdMBBJ+
KWNd7kA+pbofRHFu+/TklCdnSMZoj2hYF+xjRQt/AZS325mZNaobXh5KwqoR8I8jCtPiCeeOVYRp
oNl9jZHn6jeSbJcDq3WYRkQFevl+UI5BfAQG076iH53+SFwn+dNNvdX5JFYyXclPbyTBdALIFZBp
hPuxnFtWM8hJ1aR6rmG4bSpPxI9BsRphb1x4UDBMFOkgshPh5pj/1/2KrmbvjZ05nWn+FDvq3mmb
ona5LR2tWQmlN5cCB0uTh+oHmOPlUoVhTGMzZerZ5e56ygrElrykGR9CD/+D90ftWSmLVjAIgCsp
N/RKRUMGP511PatOKSOEbeCq3S7I0+6Xk7hwuEar+nl/0RvPB3aGVi1zMHsGSl0+X1nQ358IbudY
VcuXXAHy69PCKr6FY70GlL4GKTk05GhTzQ0CroklM9/hjmizRh3PGPwEjW9yYxDicN1w/GnK6nED
J0p5njQrQiDbncLJj2Bj/YeXizb6HZfqp5YQ8J+ZNrmy8p6vDy5IyBk+BDBxJsQvcqisDcNmIrfk
0q6K7xb62Se0CO3Ov7/d83Ze3szweeaH50TNMMhFF2l0nTQMQ1eeGwzgN6bJJLoostwveb/bUhDE
769347FYjzwaJal5PrjIBNQEYYyaltxZDbhiKmGIXYw/4u7+KjT2bz0XGmj0x5CUIO1YHCPkFUdm
qvW5ZI48bnS9V0604vHP0pQ4LXYjlzoT796Lm6dEF+GpdYYYVQQ7sOTWqoMo2wASTsutZ7XDsLcG
TT+b1tDFe4CpzufczPQvDfqkzlZNy2byrTgOGNw3rd5sQ9CheOc0hfPFMesSOfIyYoIzJNqgbkO1
CspN5JnFbzusStXveukmu6pQxK8g6OjSNYZbftadMdA3ilp6475yHEXzy1YO5cbG4LPZJIPiDrsW
M+wfMglVQSqR6ZkfRzY4xiHv8EtoNat+dVKtf80pcSkzR2kY+7wempinTIwPGVftgBMOwOytrsj0
pxtGzY9UF02ykxNGSX4Xmy5+QKaXpNuWQc24aclSct8aXPu1ws4q2bRZ1LfncFRo8AVp5CZ+xy+L
oHXiSfqceFOtf2LTITooid3+GYSnK4dGiOr3mLXRz7CsZeHbdVgz0h+ylhwsqBzVB6GAiLMz1+1o
q4Q9BmhGUWxQbslf+hKEz4aRiEw3CdYoCK7IUjkLzRy/KCBhfvWa1T+Y5RiGPreR/GcgX9L3QuII
KPNWSfdeZPEKRD2hlab0qiqRsvbQCdam1lN3ggPlHKK+a1H+CRVtOg9JMhcPLdLM2x4M4+8g1aMG
5eYJYUk7S5sH1ZCy3gLeLP7kVh11fmq3FCMyMtNX7lVZ71R0rz6XkW385FRV+haZDkXfwC9O8o1t
TBTLGtrZ/DfpPGRWlI6M6P43MQeM5ZfOwIOpPGjuWaPg8ouQ5qC1mif6cy2iYStomxyppuLKD7uw
2Io0mD72QR3hd/k/NGEB6gE21WDA8GKWYlu1k/YaHkT9uc8rzQfyGm7Uql2D/t8IZbD7yfXnUHbd
7+pQzPcS3W3PuRFEj1AT6hdj7oHE2ZhuwTm3K9fjjVBGBw/QATc+OPll31Cd3F4TSSQhUsTWh6nv
lcyP3KB8d2+Z1gKoAYAUoEN4tMv3piRh15VGLM/TGKTnyZhhCyb6zvdPx5tm3eJ4zPM3pmHzfQ9I
+XKZynXqpimEPKNgPxgbD7rEB+QAzdpH4depfRjHw9lVZP1DLfKarHPQSQD4ArLQV5zU/qdJneA7
eC1T+qZS1bADRmF+1TJS2s1kISzjT1Qk+cZUCyeCWT/Fv/WgFs3RxFrxR65XcbTDdWNKt32rUA03
wUg9kveyD/wYn4R4GzSgu2mPyVruUqfHPaKNK8TSlS58Ds3Mfe7VpP0t0yn4z5RVsucgVo0Puzga
96LDBcYPo8hLt66KXqyvywkDIK446eEgQTtgQwopMdCAhbZG072uRWccDHiFN+4SWc1iczHdalKh
tmdReQ1WHlJpMKqJ4mMjdH2HolT2X27W7qf77/Q6lWJVUN7kNzOIailTWFd5WnW1wQdhJsFnMTrN
Iz7y1hNMymElW7n5gDMBmWEqE4Hl1A1/o8T2pqE9U2ba8V6ntH8xEfl7QUPao8XpFXNVs9adu/WA
8OnAHLOvgPYWHe44MfokCJT2XNKmGfxALYOnSTfSL0po6Yf7m3kro6BgowUI/5n61lx+h2GdMsbl
tnON0ho2gxuYfkeffyPtTNlUYT6WvmLIxo/VsNpzfagf23FIniQZ9EaPVW8fVF31kMhI/UE7S6EX
kWbPGAEMD06ie7/MVIZPFfZ8L44tske+De1UlWa28qZu7Bk9oFkcEyIyYgKLBMywu8iVU9udTZxj
ztSlyQMl2XCqi1A83N+yG4diRuHO4GISbPqBl6derXGE7HXZnXWtbL7ShEjTLeUg3QGVfp2dBMo2
MzW0ze8ve+MeoN2DKC1ShYBYliB/4dntGLd9d5YquEWrphXgBk12tgu1+5L0hbvymNfkFs6w5/1/
eAaHtuzotUwfIjc1u3NYNOovPbYmYp1S2PFGK3rzsQb3/zMy2+Y1Ladp0+PK2o2J+3tuONDkKNCP
8rH9zP9JTK/7IoOoCXewIuTX2u7KD1i74zpdgf39molAlrshsKtTP2nFcxspyue6bYIPrSbar8hX
pr8j26l1X6uVr3ZEp4CKV8uK/ZjDp9zc3+br64+YOA/OZv1CypRFTHOdQaTmlPTnQvEc7FdzwXxZ
XzNkun6ZM5obAM+MGgdXM//5X5V1aMtWNTI3OadZt2e2X0Js6JuvYWvpx4IxxMpDXR9ZdKgYMAHq
BjKEeMNiuTwtLfD28VkGYuB6GfaxGpQgY9PUjwPtC8CBNRjKjSKUNAL9+blPCeloOTgJE1ytCttJ
zyXi0OnGlmKI50sXAiFMjinZ69TEP6uwz/6tKAor30R8+Dt8KiTP9byHQ4XdpSJ3DEvku73f4AmB
oYf5zSR+tvO53A83AXBHA73F47CjpwEpa245rn2x17t+ucpirq2lmCypI6GVS9w9yEwZY2qwMDnr
1Asg/WS37z2ZHe4f4BsICm4qZukgA3jpxIrLh8OZOupqO2rPUiKoG5Ozv2i1PW07pciOLsP2R9sU
OcjRuD8araM9VG40flOlZm+6Tm0PjSqtc+ol3segjNKVX3cdp+cfR10OIOqNEnL54zyed3Ac0Z4T
cEoA7nULjWFV7ry0frdkPy+ZN0zyPLcBMPm5XMpRhmwanbI9FyRG+Iy1A21euaojPYf7ywyTZRgR
v0Fg5w/scpk8N/QmzMnPTQrPLd3I4FvOpPM56oYCjYgYbdzAa3dMRXQma128U5p++FI3dnIA61b9
D/uL0R/vnu4PjYJ5//8KLE2otNSyGsWrmJQznLTuI4aK9X5An3rlyr2OlEzIAf/CYsDNhBzpcqm6
pvrHS4SPqDFan7/VbJxiiHf3j/N1pIRJAGCUQeWc7y2nPLob11mgcbHT744eKPOlb9DP2tagEndV
MzUr9eTaeouPtkBOSUhqk/Nope1XiDZya44S+dhSeRr0cU1k4Ab4haMDKJ9+FTcC4//LXexwEW5K
x5Nn6DhIp+CRV/iO0LOHsinF1yBvBlofYnAOTW/nj3Jw8jMq5PVGbaVco93d+DiBVDNRmxWRrxU9
mzCINKew6Jox+vFDJZ0ekVNFYVLWa0Y41yxlUijg25YHWdOCqTWfrr8Oalt7XdG6QXsOlMr5nECn
jzZNU2PR7tStzWArjsZPboYh+UaRY/ZVcdzuK/IkKE8mBm2lzVASz3YjNQ82fDT713y45jC5+K5R
UENMC84/A+YluSvPnMGQEy1EO7ScRz0dY8uv4ACeMqPqNlqq1QeslOqN1WnTp/tn/saXhf8SNA1s
5rC5fovwf+2Nieq1xo3YnZWMyjIMMuOgV+1acXNzFUYIkDr/j7rzWq4bSdD0q3TUPWrgzcR0XwA4
hqToJVHUDYJy8EAiEy7xTvsU+2L7Hal6WqRqi9t7tRuK6GgVdYgDl+a38LVYDp/fAb9vdW2pbL4o
SE9IGzn3B2/N6lfe3z95plBDQ9OetJE4TF7cZ1r4mi47vU9eQ9Cmk1ePrpZB6kH9vLLI+ZPz4Uhs
YciNwij3Mq44C3JrcSHQLpaNiqhuEXM60lr9ylF+ndRDYAt2n/wPJScvB1jNFzfDjlGP4Y9RaHWt
FOsAjVGO3hKIlPFQbsZrGcl/dlBM7VxE9mjgMi/WKyMQfSUq9qEG6qe9mnSB1LQXabnq5dxZWv9O
1ob5im7+1zuHa4e8CzQijEvMKc+fD0R2Q4WVicZkY70fBUFtg91/oBuifOVAvxD5DH4cBBccZ0d+
/oshsBda66a1Paof5PyYjcIhPaolT8ZulPG2pGi+3ou2Ca4qolLeFMoY0r9+3345U8y9JyABCSLC
hV/YgsEAQMVAPlyooQ5jWTtbKm3lJBUL6lcen18eUg5ln2QSDpoijvniXDPTiCYjyIeLMVqaJF8D
K9kWmtr/7RNCj0AoDwFSGIq/V3X9NIAsEJZLZHTlRWCO/h5r2V1Au/puLPK3f32gX3UqUIPcM9CD
ExtJ6OXzh2Ru6QTK3Cq/sGtUQ9SrFoGgzWol9qBfdd8l9Io2wOebrvO9dkJ9HelBvye7q7wunXlu
qGfvKY5zhzZoaduY8i9eP+uTBbMPXLzsBGQc//o7//IynR5rGEuENbzD2Jeef+WaqsfSzUPjXKNI
eCKDShm0mPrlReGOyzWNdqWfCHOY/93qL4Z0NMon2wuHhrN9flg/Wogl6fPyonG8jpQkOSWi7IYd
fd3Na7qoX1CdkyIGMxGwDmPvSej1/GBrlq/F4m4O65aqeSqxWtxu3cqO3M49utyjxmqqo950fp7h
K5oT9LVb+0HN23BnKWkbtw6ZOu7NVOblWV0arYhNW/td6rmtt5CAYwwOUGlkRElF3udIrKoZjHFW
m+oryZfZ9eJVqAHMFmNeXBlaI1FsCRRDKqAqD/4nyCn2rdvKTDcxC//NGPXWSbcg2YkFmSvq89HL
69tcBkGX1HOf0bXiV47cK1J1SfDvtzld82XwLiKt9PuI1bSVGoOffVOzre8o3KZ+1xrZ5qhR068W
ZdZK5BHlgR87MRvmWdESf8ILUbkyCcrca+LZmsopKWy/8RJK4fvjkpkZ1Tn5kPLeOJ9at2pPuR61
fJPZTW4nedOKLMES5K1EL1KOtZ9xMNFYs5VoONp1Ds9p6sw/QcVE3j73F1GypcXflTRKe9mx3gy0
GiVQ0VUXlJBtrDcGlQ7e5l972bCNx8jdxi3xXBQFO7+cqoewr4U6osP2zb22GkEbpJrG7s6dKqF2
iODy94Y5oU6U9BFwSrU5manpwIVxzaUqka4U3qcsWjJeMAzApCY0bmXFoer7gcnZLj43OAloHaI3
hTwvY6PWM2vH5bFpW0WlSaRo49GrZzw4bR3u7U1ZHwaiRZa9phL42pRGa+ybsm3uqUlTe1164b7W
rVmkC0G0N1xp96NVKvt8mIbgzI6WaDdPlryNlqV7xy7Z3Ueqam+7cUVUHwTv9CY6vh6pMe+1b88q
IXiPRwdbDcnu2v1K2BEDjbmNjwGxYx9FgARZUt5X72lNB4zs7W567Gy/2PZGuNCdLoqyeGiLsfoM
cL5GsV0xwKWdCCQm5UmAU5CijUioCJ010bYsXPpLWxTaAzEVfWp3KmwpMHR8FdeLLb8OJ4gKP+34
TfCCs1fY6v5xC4viAQq258M1ZqOd02dZGRuU2t+oSM5UuG3DI5yq/eTSmPfIBctrqPnNu3eqMux2
td0v6GGb1mlTNDqVnxSD5V7MW5VHSZnZ9sHSudUTcyLXjpu16Cx2VQStTSr/WN0KABaW0LVrjrEI
8WsNSoujHwiz2bVE0z+1kTjd9r6vVxwMcgpjvzIG7nWPBD9pwrDTZxkuOTQ/kymfDH9oHuQWjX3K
ho8dijYAPA8OFsWbZiwbGQ8aBU0yyExB6W5VuyaVtZ6u9zpO1VmHIs9Owi7MP5d1aY27jQLjPGG9
M7+zGExaClqz+So33O7RmwbZ7fFF5fdluXVhkqNWjK4E6uCrKB/0hd061hIX6JVsyhuj1Y+7iEr1
OPQqve48eu8v2EoSl6GyvL5cWBltuIEXePHZ7dH0DO5cvy9W8inp6inH+pxdrCorFvce0Qqedtyd
4CWcktFqprPaVn6Fg2q172RIAnkyNvb4mT5AbyLRrCDCJ5esifaKU4oOkTEO6449UzOmlgiKe17E
yTxuUNVXyi9bxsScQIOYOvDpxtWZXtKWk4pipbRyk0FnYbxWxTLvBbujIvaGKhx2a+XRXSIwncR9
vYh1F4zONsTjslaEOWdhbschQm1/pxkdidMeVegSDVRYM9KnSvAaTIy+cRhJhICYlfO3i6hqO64m
5DHJtjLAJubWhv0ubx1Ux0VFmFpb1JabRIbvfcrdKrwfmAWyy3mu5s8Lj9CtuxkbIcgeHGiSOZW8
qoWmPMeV5XplyqDnno6Of1+LeRxSAkBq8GrfaPTBlqhm00AH2XQpGkJnLsdKIyo3MouZFxG8uIo6
q/uwWILK9KoU4nE0bGTo4ABEB0iUcyoe6YLAXYM5GgNFpmhZzyzdJk5biRE+XwYXbu1kxW5kfE5z
e8uLZLIjNPEBfWsf5tBCwWusHliYODFofou3+9A2pXnnM6xeONSRdekIWnqFvt5tybkHaznvtW3W
jDfu8MHPtv6s5G2HYKenoYmNotfUSzSkbCWIxnjfJzvPrt2QIpjYHAPzYGqWHUmxaIsXTS3Obd/1
3JaiEcWYUpza+DFau/FuELUz7Vln24pCe+l9ZfoWN2C4m3u0GHtkzKVZviA3quR+yoBKr90pEm7s
R9WYp1GT8T7LMNj6VJpKfYN89/mhsYbi1LeKJKCctmZhukUY+yacAthyz6PzPkWM34eHqgpoPw30
anwLMs1/tiv+7IkKtYa02+h7hzZtyuKmqMjP3C8Z/UEH3VlbdSozmb4Sh2dW+2GKei8h93D0jnjH
mI7yeTCDHY13ndxJ1vYfpWfWd+XkLt8sA1nJfkOZoROnNFAkBCPO+iFfxdNkN/1njBcVddcdfnss
8Ha9b22mO65d7vg7yyt0t7PbvirTyhLs+aLBNZzYJH0L5atY12vXzEu9A4fIrKNDzy870GaQBwoa
NEMkXMUQz0RXuLHoBZna1lZfG74zwew4bfBZbVX0oSJr62O/bIOfWtBQ3X7ElvCWti1EU60gRqIw
hwUrJOHvu4j2gr1wZuCM2shRizaVpgZ12trMSCgIcMYU6ra9wZ5Z2clWorO11aDdhBpHRyULisEi
8YVDoFbjSccj/EgEHxy7c6/Q6FTVrUQfU6cDq0CSPV1jW9PWGzIEAX4lUOfi+7/CEsLURtUTQ6EQ
1oDWo4DKTbZswKpfDozr3hLOHU6PIboxCRD9MI6R8c5rlDfEwlDWiirItavYsHzxbSIN6cFUYeMg
ifWXN6VncXFXNRpXw2QSs95E2niyatu8tpzWWlJnnXSWkDSzXfhyq+9tbRNxoSYHPWw0is1OoSTz
b/UsrbfbZNafDLMMo50jqe2Lx1D233wgVSfu2RA2sQxqU8fIe2khKprZ+Voi0mkYzUpdxl02DXlC
66u4QGOq2x39IaGTdh47k2SZHB5wp7dOi7yGoThVbZmt2OobELRZ2/WHbrb6e0PLKU+C5pRVmfeW
8anNG8Q4zZz5R5UF6lNb+cGjZpLh+VcTPKkLBDAkk/SsjDdCSxGTWeVjUAT5AhEFa/9azLJvjwsU
2jdMJA0PbzbO9lGWEU0Rno5GhAhIXO+NdtE7GhD4HZtZdiIJ2hwlQLR0Pf7W1iGH3RK9y2KnkeV1
hOUA+mzJazRf1Tpv59hfiC8BIm3fzIVjfQgNbZOGvM3emamHMUhAM423nYnqLlbj0nxus4V25d6M
2v4g2QndeaMynUQ0HZNgNgbIhJaK3qdjM6jp1p3syUkmVRcfvLFfxpiyBSHjmvjAc5jS6nM3bUWQ
lkR7PFZFOF9Ir6rBxjZgvTjAjOrddPNCz8GaCa+Oc4JcP4bKaW9XhLxGvK4QiYmy88FIVMDyvNLa
oDGMYkDrSHitkVSevbqpG6rKPvjUiX3qA1I+dhM+iY81TfJRwvSbXbRz79e3Q+YyBhRqG1Vi4hP8
uII/vNVFO4UfG79U3/quG8vEyghlRMyKwCbRDUljccDTWRI+VHrv5RwFj/YYNMOxyBa2oujnvW3n
NrW6UlWoQ/J1mTnRUm3qE5YIchqCMSqwa6Euuwl0aCD1moXXxwuNAG/tvKwMVMJVdddMNJnG7lyJ
mXttWm8B2Z0vE0EgYj/YQe7tgkJjCwcQj16LMPkFdj1tDIl/sU4JY/CcL3OsawOI3mR+OS+LpTiY
WT6+BwW1Ll0pm5ulpa4kXtxgoFCozLdT98h6zJpRPAVuNSdhkHm3EtYU1rDz9CvCo++oxM+I64/v
hmucCROO8mVVbt/O81b6s3MOlJAn+exNFJquzPDZWLOW96zc28sspDC8dofDMCKSb4SV7+tNR4m5
VtYtNEWYqEI4O09ZGyu6cTmv3FIecpNE0dBkwxtvg1z3A/jAD6DzPz6v/5l/7W9+fFH1j//i75+B
pGSZF+OLv/7jsvwse9V/G//r9LH//mfPP/SPa/G1ux/l16/j5ZN4+S+ffZDf/8fx06fx6dlfdjyh
o76dvkp991VNzfj9IHzT07/8P/3h375+/y1vtfj6998+98Bcp9+Wl3332x8/Ovvy99/AoH9CWE6/
/48fXj21fO5tX39tnqZfPvH1SY1//82wAuv3k3CNQKETAkLY3G9/W77+8SP7dzA3XNTgMeS5nBLO
u16OBR8Lf4cVcE5RRTRdgA2e8BLVT99/Fv2O+ZrJ66RMJ04utH/758k/u03/um1/66b2picxR/39
t+9lKP967EgiJ//bxODHaZ5As5cINcx1pDdfmPenIPLhustTTAHdrbYvevtiyc8c807kSIwc/C9J
61+Jdqeq/XbuRrF8iGoGnjdNdD51h16c54RCkvuZf+vTViXeW7lf+nSwkrm6CdarHN1nk+budUtj
kHUx+jfzdBkth1zvVufNQMq07Z75GxuzCtdnbEyQ8+8K+UiDbyuS4dDD3c/hW1IJ03Fg/KK6ursp
y4+G9eh316t5GW1HNVw39jUS99isiSb2L636PZKcuI+2WLtHnb9hY8WKoODPcK2Gc5KbX6HQvpc/
/3JF6YjilpNa8At1spj22IdFa96r0vvgzXkJVuMGF84WfAyYPOsRNfZg7JcHYx29y8DRc1ot2FN/
egr/uNE/39gXY93pxkKseai2MJzCpAQn2PcnFLRjry7ojd7uaWR5j/2ZOY6J56J3Lryy+rCE/ZMv
3HetuRqJHcqDbQo78ZxG3/eVkW6z9e6vv89zQomvgy2OxwvCFEgdPvoFJtf3oZ2DgC730pbmfhJl
xKbR/TA6mp4E/xwFo3GGwPz/Zlz6/27EOVFe//HPl/qXEee+7PInSMdnQ87pIz+GHGD135HUnESz
xGcx3TF0/BhxIMV/h7WhPAdhCpq+U3vEHwOO9TsxDDguqfVBlHqiPf57vGH8Ov03lP0n4RX+9n9r
vPl+n//1dpDegd6O0Y5OTVbnSF9f4M9rWbpaS4Pw0i6rPxdsBVo5u2wC0FdVUCTvbV+3TyPPUxVX
kYPBas1ma4xb2JHYU2pU2Bgy+g2zUOdn3iKLnUKSjs4gmFaZNDoAIBtmK9hjPLpebeHhQsvNCkl/
xTQqhZHPCRNqdy0bud0IkVVdzKKkwT9dGu9sGPD7EsKwxKlWhzo2o+3axJBDqj8lFE2SZdvBMsEW
48ov/YdmckOAYeTWTsyez0jqJajreGxxD8akqImkqYftjPJx8xUJ8Xek/vmVhKRGowxxg4zqF/8l
K/NgRHHeH9bNO/oZzlwpvfIsVBQHUniZsXDW7V7CF7J0NefzBoNgVq2Pbgt0hP7+aR2N/EgiV3cl
XefCz8YGI1nztc+9aKci59bZMtCPfpYs18R2uSGhSoOqnHTswpcq0D1UvJm7vUKIPR8pTk/IiXx3
KPC0Tl3ZL58Q5Ca9Ws2lP3SL8SlCe4kS2bnED9clVmG8rTo2d1k9vMYaMBz+cjVPz7lFlDNo5ok3
+Wm49Iqiaiok2AfDmWFyMBHuS8SMcdTObkz2jHX46Z39k/H5BQ/z/SyDU6wU4hkihF4yqbKdndUw
vP6gXVvfoHY239jeMKTWkhfAOZvEpme/1nF+GvNfnuTPB305CJND6cs17A8RAQMxmkPWi3Vm7Sho
DPZ/fX4vM/x+nOBJdXdim07h/c8vaGfOIg9lJLiNetvj2gH1cM4VAZBbVFkpTo481cTH7reouarH
MU+Kbq4+B0LVaVsYdjy1bX/ZbXgPfbbYr0yPpzN9eSWQbqM7OUkN0Hc+/3YSW+yUB+z+pvDBhxu4
GOW2AclXy5HGr3+P9vx+KWidQCl04nnhCp8fTOQIgzDk94cw24oznsB8vzTNa8m1f/ZEkVBEUENI
2fsvtchSZ8qVk+oRombumazyEXBQ6EPT1nPirZhvNqtad399m18wuj9OLcBQGBIKAJ344tR8v+zr
0eHUlqWqkrWjIaQ3q9fKarwXJDmHYZGKDgovA39YUD+/guPS15h//P5QBGf5dBfKs0yaoKPRru+t
i0aK3dLeLd3RMB6mQaeuwPsvqjQyvpnG3pLRnpLxZMzeYVCKu97ZU9u5Wl+gME5xZKgE66QEfdLV
3lxEKoND5vhH6eyaXF0M5hd3cncaiU2untpsO8N1FjbBwXU/jsOuiM6y5lJ4XuyBbzeddeizWycn
bn7Wb3Ay4+Fdkrb1knoTQBbA5uOy8/pyn48EjpBa9MqD/T0L+fmTfSphxI5g2xQnEZ7w/FLJSEXG
VtbDoUJJvAdHKYDIPO+2q2gErESgk8EZtn3vMPjDE1pxFy5kX4eAk57XyjNzacqrEtj6kBnaPNBE
hhckH54GWqLjjsrGPTgugtW/fo7+9GtTnkUFKdZelgUvhiYKjmddWlIedEiyRuzSAMC8/Dl453xr
aY2OxQ738wNYogLuz2P/4N/d+j8iav+tTexfLhafbWv/t9vd/wc3sbybP92PX5aUN0//83/ATf8t
JsFG/byu/P65H+vK4HebnAemZlT/DGTfx5cf60rnd3Lh8JegKaYJgn4dBoE/1pWe8zvJEECWrPdO
jqfTZumPfaxn/h7gUYWhZ1kPR4Bi6Z9L3j+mzx/4wp/vY7/Hrf702IMGuSxhKTpljODXvRQYWOGm
Vl1LuCQxGG+18kiIGxEggxNm8MqEemJyRJQ97lRQFIfKpR9qZwSSpILFdmLbXKddUS32eehn0eNW
rd3DsK7NknijETb7rStqP85FlL11nUmeRcKcExLC9CvT5ouB7nQaHhcDYSDZGoTKvpg1TVeHgxPK
kE3w5pww9HGCNCP/38nHLFV0T9/1q1scFyOqz0wAtFemqhO48fPE+OMLgELxLuIC+CXoTrtD38qF
ZbfKmgqbg1lfolbxWdJi7ouzzIG/U/mcnYs6NI7BVOu0yI37xs/VGZVlu3mTQeKwFedbqmtae4Zr
O1rVYcEQdiA9R56xGLLcXa+6Ki46YbwDPjQYfv3osZrYEgLGWVC+OqhZNSxjdv7jUrfba/HrL9U7
p1OlxRHvJLmaGANeLsG6PDDnoB4yLJ21oCG2iq5YeHpqv20i8ve42eC/wogMj3qlzikBDhxbEM7M
gSOO4LjBdJ8CmfnENq1OpNq4zhfW1rk3eUbKfMgT99Nb+cdT/2xT/72w8/ljfoojIPXAC0GTMII9
H91R0VCnNoLGjNPQXFnWSmiG2HYGJ7iLKGC/aPslOx+j9R7EeDsG7WLGI8aKT7qd22vWnF2TQry1
qbUWjPAQU+KqrBHgurW1vNvIevqcK6FRbG/ITRPs+cM7d+sMKJxoOdcl1Jzjd+ZNqPt9lXXugds4
MLuOPjIC5RxWZp5P9TpKWukd+YBYV3/rnci4G9hYnQclPXZZJuwrCBYjcXvX2EHQ1Ikla3UhVhVc
h7oLd/20dPcQ0tGXPtveEZi7vSfpv3voi65DC9v46WQ5deznzXBR5irawYDoG1UgZ0pK8D3kCe16
3m4VeJUW6rLfOvZ7NrC4zGbnwZF29saztjWJovoumDd1lY3lUqd9cKoBks1y7zhkrqSFQR7w6mGd
3/hlpGfo5TIIjDdYPkZ6OLbyiuLs67mJ9qv0tiRy8ziazEcbEg5+OQzHtFqNNcd+aI+A5+iQrFIv
3cnN7R/W1cvTdg2ry7zIRYqHy8Rs0/Nu+yCw8SD7OibF7iEkin8/+/N4MwTYuFG1nA/1YO3l2r5m
GP1u6fv58cI5AfjM3gtK4Ltx4PnjJXAkrZSn5okK50XG/iqixOvVPBxsIeS3abXNI0SokRoIlE/W
THmp/eABhhrCQkJm0c4wGL6VWiD8qc86qImjviRrjbffDlqVaoIvX9kJv1SRoySkxwD7G0DFKXX/
pROzC2eqcfoZjlwYrAqFE8IFgSfYpo6OBIe+C9qSYCQ6Rg5Nbjk7E8kDRHGZPf716/liBf79e+DA
I5cJdR0RQ6fF8k97yNUx+mILbFyy6zy8xZGep1VATivFldbeloP/1hXIP/76oL8MY6diMkSqLuti
QB/7pdzRtPwcq/9ixC15m/MOZnX44AYy/zzRWTZB7ufdcvCqrXuH5T06ZKbXgo2ukEePM6RrPBaR
+zhMSr0x6IGJBbGDF/6wpjUCttcKdP3vDQjPnjBgwNP0BgKFzRoo6Pk1kksQdqUh/biM5i7xpuCa
L/+p0MJx4hqC+hAVYWrJE/UpSrbH4+xfzIWd98nahAUi+dJK6JV6Eq7b33iIb65q5Fo7X9rlwfCo
hFvcTH7qHONYGn15Ps8joJDXsXIczMS1QKNLuqfukUa2Z/7QEujTuO+kkS9WuoWZPrhmZ6VZLsJ7
mRUgtUtuxcpaAB8K0sSuQpO/JPhW8eMpwz1EdJ2vBXpPwyX+bUV6CsUyTw/KdshUcQv6z9nuxUQy
mRlZOH6438yt+FhS03Lewwwcqr6SoC15tq/hP7ckD3uPAIPBv1e6N4/GUGQHMo/y2Ct9uYvMjpl5
KNxHr1i8ItkafvlWWf6HtUeQEg99VcWurpc3aAVcIwl8dS7Z5tx43qBuR6Obv7h5ae0ZzuorEF9S
zjMXArUtpnWLK8q80rw31jRYB+ey8OzbntCng7AdgeRj6FHj596VB1J2Y1SOfZ5nXbYj9dc5W6sm
2639DCdNX2ts121xriC+z2Xjz4fWifLrVsyKMdvMBeDd0psNQJ7Xo8ty3E9q8K3dmPtbCO6fQ2BV
ztzvJ0eUh044C3oOx0m0ayg8MKHeheioyGfvpHiycpTgozOe+K3qrM3L6Uqjy0hDSO431RiehZjB
yMTzPhCU5CBtKd77hGTFtozsWM3lJQnCE3lU9habS6euGjCZN+6mxkPtbdGnltnm0AGUkNvVEO4H
li/61JkBwTavDy9h6t8RN5ldKhRL1+EMmToTOXoZzF2dZJbwDiowb0xlfCxUud5pufUELakMbdg8
22kxEDuI5FDyyNuHytpESmYLgeZOf7ssfnjd+KhHgRS3d9mgrfcso7FI5hUir7ymKXALD5YuxqQI
a/22HRoDXaYQdyeP8sXaIScRlf/QGYitfcNdbiR4wM0cGeW50YXucWtZzjZoXrJmXhIxjWGQzuGU
892mlqYigkB5wiLFRrtb0lyt40fu4XLfeOPHTDTleTSu9s08E73rtao/Z5oLPgy1x47a9vu977dZ
2uZGlSIl+Ypozji0/URmNFkEcwCJ2tjnG975fVusWeKfRENyKL7C89voZtugxLd1UpfO1tus02UC
JztcIgla9F7avXE78sLcLohVPnV9fgkOte6kK/vPrMXgjIhW4wkK/fDcIdflzi08mWyhnN53g31f
idw9b21lDnGDXCNBs5bttrLH5WKf9Ejt5Oljww24IqzIfbIY9B8Mf2yPPWPPu7DZxLVQ+AFYqha7
zan0G4AtEvgUFHN1APulCW9plm7XKajmvTcEFeUV4NuoBqIi+2CMvr+vq6r8SgEqMsexaLvLUlEM
VfbucobA1j7wjA2fjHX4HAzoAENph4kRaPSJmKEPVp3riyDPx4uyKbdrZUvvIvBWshKD7cEp/W89
b/y+8tWBqTHa56ZN52JV3djN1CZttEYkjFn+YSLa/Gku/WNPY0hiilWSaBnVwfsgKgDeZnpgWKBt
5fI+sCdUz2vkIQpyG2vYl0Y9Xi9Dn3/WJKnswPsJXlBL3cdbN2+HKUdQKT2VEeU5Zseo0kV5Wgpc
kRNNsJqqF+NqGebuvkDWxLAgVImyFAUEss38mG2w3yi8yCCzyPiLQ71+0lMeXgyi7y6N0qtFEjZh
had6bb6UpPInSm7tQ9jl9A5K3/00ZXq6LyakugQE7TJlhE/R7C6XlT/IIy+0dVUTirFbAiLN49kL
DD+FMOv883nt3CSvA0qD847MFTTKq8wOwdJQsA2Z2j8i4Z+cVPuLPLcYx6qEAA6DN+D07gshCOdu
SsLwMrO9LpvarnYCiQxS38yx9a5caTB8VwKA74XZtWOKDM+E2SRu/ctCeoV1PVeqFD+OVC2Vf5k7
J2VWdnoNdBjm5y1pel48TRbF80wji30rS9/vv0xR1iQ93/gKxbhDfa57yujMEWq8YaGu04l3bQeB
EqYm4Zo+Ari5PIhuWm+WTqswGfy+PFTrZl3hmaTcRZrOGaqvBSDWb9tkWa31piN/joGYiA9vJ0Qu
xV5hAnJIRiiHBYqFNcpFX04Nz+vYcnXNmlKwsisPK/JmtDl29J6DN8OdWRdV9Slbu9y5cf3BnhKX
xUjNKtgSzb6UmamSnIQ8+gWLdvwyC/OUyqOsK1GV8vj9q9YRdbRCjuVB24v1VpitPCI9ta5aiKCj
JXPrCuJ7iSOLyZjNmwxTPTJVZcwyb6yWnDyyoDn7ckWH3bq1vpMRavk4tPv+Xb9tRolfQLMEokJp
vRk9rpYxBv58txqtdVVsvYE8LbfcJ1JweDRIRwUpcw0vs/YVG0oVL/VSHlR2+kVm18gjZsbojecR
zr85TvMosojvgUhuQ+wixWM0SeKcZR+KO1tEwYDLLh8Bw+aKB7Yv3DMU+pyI6jbuhhJVgGySlPWF
/y9a4lQqbIHA8etNI9kRTY2x5DtdLPIole1d96wTO0L7ohaBXEeAdLOa2koDz4jeR3nPpVvraosF
1p8vbh9E7/FHFAPC2NDyWVGs3lOTWeaDFZGQRqjpugpEuu58UwGJfNtCo7p0oz7ce3YexL2IeEAp
aQvt9lzIjILIqfCimy7ajF3nBV6KpGjpqfgbT8FNBhTerIlzMbtbU27uU4Op59LTEqS1s3ZqU91t
NKzFeW5syxUlvLOVYtYggnANsrdOU8t151be574YScmHP8nPnabRxwjvzTU8oridGnS2W2QCToPQ
Js3oyHOS7MvdEkWnnZqK6OpiJbFH4xN8stTQMPqIpT8OqhEX1qjtNMjK5osKWHUM9qEuzKh6AznJ
SkVM7REDYPet0/162Waj+ZYs/KlOCkq5t9gfpVXuu0FMj9tI9NjoCIuk1t5iBslq4N+yHSwSI5xO
H+TgHEFV4B5taBB56jRtjv5YZJoZ1Ckv7IFpOhh764w0YUBSX1iUTvRWNrGc8K3siDQsuKACYf1K
CDVpNI1tnUnHXM+tarbucHvYfoKwsTj27pZfujVvNgo//T6z3QfWmPdBkd/KgoRJYxDyQmlYL3yL
d64TwL06eg/4I2EEnT4ZccrGpM/k12JlIaXpfrk1Fs0qPURwpDfjtljMKCGWN08QUeudcrKJYzHR
j7a3XufjPF30fdVfq3Zbj/+LuTNJjhzLku2GCiHomylgsN5obMxIOicQOumOHg89HrCbv5a/sX+Q
FVIlESJV+bNGJRI5igx3NoaHd/WqHkVFcD+MpNIfS8IwgTrlxjWLyQKYbanhcE3TYJrb+NIVefRg
y6F7qpImu4+K8VZjSN4bnSsejGr4VMZIvLYWUK5ASWqPqog03RRzn+69CMKEaOwfgyS405lx+92m
ZrpZFrfjc9BDK1vsyeVi6Jo7Xam3ADxN3pl9/0SSRu18nkwkQsKkOzHoJr994zutrLunz5elBzmM
NzH8t1TEYsJAzjqgcx8YXuIQXEgRchO9E2Tx01m9qjkOlEoysRla+7Oz+2d3sL70XHurRs70Rq2f
22h4yZXslhBSod3mU0/U+z/Gxn9J676Jkn/+7sH6/xO5//L/2v0Sqxuq+/sf9b9QCdfXPfp/ba64
fc7MDl3/f//PX01g63/1pw5u/cF1b3URcvJhtFhXXv+ug9vOH1DQsd2skWJa0tYM7p86uKn9QTIX
bLEDsRRPxlrD9KcObth/2A49qyvqCE8Xf+K/ooOv253/HK9JI5p8AdDLEMMJ22Eq++t4bVpAa+rF
8KAryGoTR2N977tueotQTS7OoOhn8FraE+Ds+p8o1/gV+c7/+pfjSoOZxhoQRDMwpb9t6SIdhzvK
ubaDeZzvSTrVd75nZzhxTvNWjNSlCiOO/3ljR3Y/bos6OpGrq0LJCPXVtTgpxKAaT4O7TDtXes6r
R1DmhYaHbvBL2gLpc7YSd2vqafyUCE/fI92PT27uodANltVqm6Q3E3NbLXJ81FxpQ1+csk1WpPVI
3DQ61+5SwmWGhKsRL4hKjjPblP1elrGxpa/C/ZQFFc2+0k+ath1JffgtSnm/GUjwZUePcJgiGa4Q
5ogejZ0FCr8z05exZ7aUppv+7kVX9Ic+LjWOwSkGqtbpQ/lk9qL1W8crzvUUMaworSAhMqIQl7le
X41MQuAthrr5QrmqX3KBSIfI2SRfIq9oLcjiKnQ4xzbw5704MHuSjAjN5hDDDsp5IdbsX+4AXbp3
s5j0bJszo3SByaxZojuo2Oylk+Wrq7l8xd7ZBu2MLu+XzpSHzly6F1fI6uAwi4YjdsR9zP1yQ5yz
D+p2Vva5yLPH2c0FqOQ43Zaqmv1264nX+QAr22WCNXwz1oczio5+0XvabTEiSFTgqL4VTorfbVHb
fR7l+eMkinSTd2O1bQSeEn+a5I8eKUclWzeW3zKXxfsSxdppVgeTzA2llHNmNK8mQ+nWwFF37yM8
anW6EP2ZVRfdRcvUbcpmJffxkDffnj1Z18hsyRlQlxTg+anx8yQi3hTKYApoXu1RYYP6UK/7csZ3
riqD3m9TmJ6fvettsF89wPsMCZkuQVVyE6jIER4wZDZPPXLItdJQyMo4xlleE9pF4T4WjsiDZsGS
y+sCPptSmlvMuNRZcCl9xVrV+ZYw+p1ItTHICrX8yM3eeeqY6X6XqZEWAXfQ9KVekmoJunQeghxf
+KbW5vG8sDMdjpVQ5x9sspAqFpj4ftp7ueYbVr+EBsDmbVnF9aFb5sNi6l+9MUbndlUreDB+Nhwi
XKDnLDAMluPmmGBPUuZHy1bcX4bbX5KsJfLlidAaMQhbEZCtLm6u8ZiHJG+EHzVD9ji5lAzYsrJO
jeS1HNstjbWsG2Ltue5MCKjl8m0LbqoyComSDOeMrci2KpERYqw0OTqZNjfj26RrR7hSXy2erI2h
xr8U7aWplYfFccOyqCt/HpMn2sZfRT/fWrs9RqlxU+LkJU/LZz1p9tlg+R5zs4s6ZQ/pxWBBFUWy
I7wVJz7biN7PKyc04vaGSvSpZNNri6bl0wcAbNC22NRwtcEP4FkbKx9/JoZ5S3L9Y07m/mIrtrgq
rRcFqdUbj52efc9JnDLAS/lQ98o5nxkTcbhrnbY3p8Rf2l+lYWZ+YVLbQ0ceu/9400AiDeyiu6le
FXJABUZU8SEcmsQ3a/dMbjBCCWpv5lycBeZXrmlhMnV+jJuLKM2KTmeeNpM0aCnBDqPF+Cps8GNK
bfcXStuSQyHKfF+51Q0SoHVspVXvifQ2X0aiVJuMUOVWatYmz2cKKsS7QjLhFy0byt5urWM2TbfJ
Ss1QJdHwolljqFdF/KbLJkMV8wJWk35TJMeRng8ze5so1tzZ2hCiWS5BzvlJ6U2w1B/WyC5qNjCs
59kveI/PWWnUQe9x2vf2wzxxJ1pS4OlWeccOeEvcByKot8zgjlvm1XcE35ONgU7iRo8uCKy+yXYh
yIbp2Sktn9a2XaoOgdaYTJRWeizQzIZE/ViEepVYftcYxuyO56kvlMtoT2M4p/UTv9yNbN19Mhr1
VpVOEtZJ99wTE8pUB5FGdCGh2FAomAkJAx+4cV+a1sKWQRtu6jbEmiX43Wah3yVlkSeedFAoviIY
8HQAd46dvsep/c5OhKmH31XaGm/c8FZg2tOQlNe81Z60wcN06GbHlinHh3xwzpRujfGNwm/Y7+Qx
SF1I+9fMUK481C9KV/tkpydGdrsDJnzQcmJqoiJOzbs86Ba9RO6wriPYSZDV9XUax3OtDD/qqXqI
XAt/S/zZG+tNWcoA8drZzRh+ud4qPiobDl/ros0E1ZfWfo6H4VRE9UO1uAEJk1fLqM4aN9JsLYBO
yvEp52Vha6LYqA6X96RXSQUZhymeRr9fPB/teKORaiuiPqyk3NMGQJCHAZOVepDKwQuttsHRGXvR
vtfasyyti6ztbGfWv3i+EnTU1AgWQzonmplZBMRZHiYc8GeNpV6QMXoQN5a3pJ5MNhEdOTWhq9Vj
JXp5W4hSHivbfC4skldeabLjrPjblsyYNx7ZWT70E58eADJ8vlESTIcPK8P0PltUeDnCjgLJReOY
qkxdo0yQ+Ic57I3PerIzXGlj5FtkP1kPzk7QpFF+Sl24+SCR+eAQgSQwW21ZbccvSsoZ0wW1XD5H
Z3iORPmq9fZ1MUrjVTqFdM+EWu+uAO+Mi2CcHN+ynaNr8pMqLHT/bFsCr/PLTF5c49w3r5Bh0N1M
fk2dkj6W6vpM44UT84MZQ1GttFdHce7m3ATs1lEHzOyHXq61ilGSb60SwrAjq/LaF3BQJ6P7cOz2
cZGUAYCyZJ1rH+OFNxK9845G+KWJAHnG2efQLpxadAf2Xf1Nqrtaa34o2oPti4g3cnDW5vdYOXcx
F6QELegyXV38dMoi8Hql36Rl1gRdLw+L0sZ8oGAE4bB7GWL9UCv2HubEY5fXaH3JvcBsFykkipxk
NQA8SscqHqr2ZVC7fSGzjSw9LizSL5LqNhOU9zXBRLheacnsHHMraXiPNcfMpSlDRBbX21U64WcW
icNqLc8nqr2XUX2HG7XJU3Gc8/53FtUXr2+OrVnuvNb7IbP0uVYUvi031DLL2hEFegYICEF6aswg
qdOPxCUGisKxZkedY+zMJw2TfldOnFUEowiBl9FOqOqeDY0dtMgRNUH/RUoy6+nGE1i+wFWdOxm1
G0eJlqDmg+oj7qZs3sMma84ZETl/5ASzGzJFdjaR2VHaR92sfrZqz2/LRDiLoWmzbW1YzM3SCHv5
EreVHugTtOtatbdwsk/Qb4J0sPVXWE1rrjl9zsZ+XPNoNTJkzFctdCAX63A7jfsR4imlyY25NUvB
vXlReyDcdrwTWnaXVlNt7IJk7aCFk0V7RKcWO5eCmyDTNby4LkZndmD6Pi0xN+vcvcNyTt57rd4l
RXFUiurJTLiSTZwo/tA7H15b4sCWycaeCTLioEFd4HqxGe20wRbKNVyk8c+cZBxUX05KTdNDr2FZ
57jqK9Gfp2ihDti0JrbzDYpCBKxxbqJfsrY2Sjk/iZRFdd06yq5Qsi0NbPyAJWcitEHOJqKx72WX
psAouIDz2Tpp1ty9llzd9rAUDlHK1n1s261akxpP4JET5futebTwxVX7mivDY+3or6zL9yy7gihu
OTl0GOnrh9LOy1OTTDDaPefKejIQIskPMyl4X7fUi0L0hyh//aFL7rYq+9BAbTEkoUHFK5mQSpTS
HIJY4GcTUfu09OkrWIo9aZ0LKaXAspuAnCeHrvPWRGrD0TYau0SX+aZgNdjJ/O4QlwwMMvH5alPW
5v7VLuaLSdN4Yy/7whnfSOit9sNHffD2aSPvk3R5oSs70VOLZp9gT2ZbJD2wt5Bjl1GeUkP91bD+
38RJut7NTnrU/zA6rjneUoKqdhAcLXo+m2ZEdrG6z3qIqHblaxgb5KWhnT9QuyZ/ypZPvtZPd4rf
zU59wD+o8iybpa/TOoNTcvzplsWTMSfntrNgB3JkbjLbqnPC+3hXtdbgZ+Po7KoWNrJufOhN7ZzS
UYPjZNeV8kzQGvJ0E9/o6El2tZVKqBTk91uknMmcL1lMzQTR5DAm/spleggo101B9G4649mN22Pr
EGa202U7ZENihsBrpa+2Ngd9djNy2glhcG4Wy/jNCt7XiNxnMgltfb4pqj2H5Ot2hkhfW6N9xuTP
vZ4jd+jzzQC8DCG434IBHndDJpJbYcRqhX3LIu9A1BG8isdz7efJwMBYuu+eU3YHDdUQ9lM/bcWo
e4fKGu2nhmt32EoHEFyE6npQ56g6qIlTbvU0jXd9txi/6t7S32gOWRuwJmdBLI73ToIpiZgxqXEp
NcRpNbpmnZk33GIaYrayU5VjAn/jywJd8q6ibsOQkBV+DSIR6SMTlRYHlWyYYrtkjIMCs1sdlK5l
3OwRzMk0FkyWntSMXzmTBmdGSjstt4b29wTflXkimUiog2E44PJpwokQNpULTatcZTsW39iUxGkU
qbJX2NyF+QiPc6LGZw/6RXlwBttcbTJ5R/xDFs+IHQaBDsm1UTSV/Z7q+LGs3FZin7C12NgJgMfK
65wt+Y/m2+KsP7OZqSxf8fTobrfN+KUv0Xx0sUu923AzN1MBWZ6eMDDJmk6gI0jwkATOpFV7Pa2i
l4wU1zb1FGM/qHHyrculx1zkANTwDWUq3X2qrhHs2MNE35RC/u7zRLmW1Aig3kZHCZwsFF5V7liP
LrxAPYoZXBjBW0LjLHwi2P2P3CwGD8k/MaF/YNolY9dZR5mnHFw29+Q+t42g0ex+3wOifJ0aRfsU
Br8HmZa/lspzXpZq6UO9y9veb2T80BvGoUjyVzdVERL7VN3JriMzzv5ah8NCuYziTRKheXAZtsS4
y7pu1RkUyiotpeDzK2zlpY/Z6QdRk0+UFPHm8+PKs45RPejJLnKM9p56bvJrWsbxI7OlcWgtOL5t
SSmQZTbKhd2dclGjgbdiNPVHWgnENvYW1n/M+zsgQclnweFOJZM9c3VbxsLZjzQGPeadkx00YXUn
b4jldp4S69BOhMlZCsn95EaRzyMk3pq4nD7trn/rJI8AFQQxY9WughQw+0Nspz9VKAtssTsvyRmc
hrT0TTUi5py3NgalsUA0ARr0ZSYiO2FCm5DPDe6PKhVvm0x32E0bWfRoq8MSoEHUxxEH1KUx7ZyN
hnHly5Y3zH32rtX6ZusQcwg623poDMY6aNH+VOryoa8GmydcmZw9fkk4rPYktkvXLT8xZhQYpLTk
XYya3PGyKZ6aMY5+ZLplHOyYyz7/05+7SCsvzUCNHBQeJ7l7nCT7dk5JKfd2k6nBbCMPm3PnMIY5
1oPMp3L2jQi8OKHqasPGOw2ErlDU56T6rxLm7Q+mCfd7iOt5O0dTdBa12fhNnMxvOYn5G1FvuRG5
5VzNfnLX1ow0BMPQhUBj5mDRKQHkkICDETNdHklhpVfVyTnAJa7JtpXZm+n11SMUhPJKlDvG1pmp
V9ZJ01PeTeM5cZblA7AKJ3EyWE+J5gJEybW1qscbrp6Ylw9eFSaXZLeyN7kwh3BK8h7Ij1Wkl3rE
FOnbi6i+B3ZeLwnX13PtNdWjBf8jqDpDvzcatzr8OGxt5na+qU7HC4ehj9IRr4qVYFyZKSs3bruk
URcItYNk3ivpwXNq++rZCb0phbLAk8CB7i6qfqurpCAEL2B64A0Nbell+2F2h82YNQOLEFWr2Tqw
uuStqoad5mChcfije9FHKz6BKhNHLd9msh+nUhMG2wwlOjl6f62n8sVunHTnRSMgIpf7hZ4i6LRD
ab4sDv0qOmiPDV5QiyFZwFQ346V/T5Zl8L3RS0+tqPp7LVXzyArIhYCVAZJJXe5iqJYzrglFhTlR
JFLba5M7PEIe817pC7RgeAEThF42a/tFdO5mJMhjB/StOpc0t5BQCAvLH5WsaA2kQu6HUaYld3+t
VM7E4uYiqNhIQlHm+X1x9bYM1ak3Nv1UVvreiDRnPOZDPEnuO1V/K3Ey3tOo6Ex/9rzi2lgz3WbQ
VhkLDR7ISTYoA5BLnoAHuigL/Ht/zlfIgJe0J2eyrOdxkfVHgQL4qmvNAW4Vw55i+Qa/xD3vSZVi
u/wC5bva0HvPRh/DSrHp7MS+mtiVtt5E2sJVKIPr9dbs9mVjK9RNaFsbY9aIL4FESZHjwTAbOaES
cGex9HRugX0Uo7IfbQUikLFe/9XokcU7bq1xqXbO7GZ82ln5jUb7K7fBmMHrSL8SPG07UU47YTr4
seL8Z9sqRmgvY4VypqBOLHzKwgHHen+kp1g5kiXs1YBTMin4Or1q9V5GOUgErASYMfAvYkrj+EYr
aXkcJs29DObALMreHXrTbHvKh1vE4rPLkuJnpCGDhlnE0nlkuTv7c9pjOYomL90neeHdCuBmdPo6
XfoIFQPnhunEtk7ypeFsHOeBiQ/3SnQwPZq0MKB3BGysNB5CZmeD37icdpMyWzBwdPfmIFvy+qEu
51wNqb6dHC6cfpLTicPbuc327Rh7r3aTO2FfGJjP0NltjLKN5HSp6/FIkwhkKmEmEOG6QUR6OCL0
QDJ1270cCkmqEwsjTErzY4Uh/DCVcSDWpFVHcwGNEdRjlKFQEhz9jrWhO8hKA8JXZyY8OGu8QkPA
xIexBvVFpO6hg5RT+lpdG/euQXfees2S3tZ4525KUlxuq3E4KNbPV5Fp+CJiZadVmnmoACc4/lxb
7UtTFGPIgkjN/CqZ52u7QEhOK1t+xWCx0LsW8ZLKWribQsb6w1BX02M8l/qmmjDxBmDNBIHSotUD
OIKV5xs6mIxG8ZSDqhbDXZ975TBLji/odHHz7mbDdzzOnuAF7aE6z5hKpo19VugbYre7AWTzGMVx
vVdidQk9sTCGaHW3a4Z9LE32FRqlREj3kfqQ2zV4KKkWeKzitD03LS1YEQlRfqOrP4nPBAvYBt6I
mqEccdx9x0ONlC0042JYsr2RsKjvIlaRnBJlWo5Lj4wXOEqqhFqOCuYOpUMj0GAu14l9OuJcMurb
ahLLrtVBPnkm97KqtbgQLzlYPUTlO8NgdMLkLE4Mpu1Wr/r6BYindpQUK2kIIob1hOwmjkZt0OCW
01tD0olBqDfXOTCp5kDrSj4VBppmUjfOSyyimFlBSYdbLQz7jXVyt6OZSdxbTyEBYqAUf5LHU5SL
mCynvFhJ6fyjyeG9aAEqJV5D+xNGf29l83vrJcQFk9R2uRW2ODF2BgK5fB2Gxr4ykWjVZdYtHTDk
At4/XOpIbsupFc0VAoe4umpN/xxV1lTmcA61PzphZV9NQ32Gb1dJckrrrn/VM8XFrBAjJXd19QX2
tvqNS63ecl0Z7lNZ8ygUuHXHbqCPyslF8dIltthLME2HJtYQbrWMhsdKj4trVwzDQ2TSp93BowyK
1EyuwmpALQxgDFt11P28UOsrohQfqN7TP1M306td0c9cBIlL9OFaU3RHRcO32eOzD+Mqp1d7FmbI
OFluY2VIDimH0SnnXnTnY/HdVTaXB8SoXZR5/bPSe/1t6Ua0Gkg39VPJCZNsNNwOPFtlUj25HlsK
FaFzo1Xcr0cBH5CdQfXN0qHZYUyCpYerdw6VQeGR6ZrBo6S0XcttK0R+Mt5P7YBYpllTceuTmrrl
ytOPLBWxqfSuUYROx688yQdnyxnX7kDDNBsy6Hm3sajj+wkESi9CPRVEb8cmHGxEJtH07Re/V3xN
ed3/ciadrrReUR9tTy4PPQHirUbHDxQ3e7hUk8qsZTod8Ri1sLjPARnixtM+RlGuPGbqghPcu7VZ
JJ9LB3yGhZEQAkWtUkYPm7LZxsJa7gX+HPhvzjTBVyKHx/17Mt2WFmFXOYB0zvcgqaKNttqDWgJC
gWgduNVuXH2Uqdt9cLZMZxN+40WltO6UMAad08pc7jHmXR/fUv2RJ63Oa021g4mV4c8iE9qNhsRv
GHyIuiKJtjUKzFk3Wbn5amMU1NaV7KIGaHMnzYzIj2TS+MSHt18MVx71lq+1wPxHMnLsmgMCtny0
MZb2MD4RDANkv7xgHs/Kc8RAttiyeMwslYPHpFweSGc9sUuoet7zSv2lVPZ45/BBG2GixXC3Qmv0
5TRroCfVNVKZVMZ3XsyF648lteT+khttGbRyTvcGr6CtvaQU5VaiEK8KHMxfNub7R12w2JNRMW+Z
hqcLMd8xzNY0JyWR1VG2+qlwsGA7nf1mmK2zJ/9tbGGDR4/p1NTcjlMz2jWGovSBY6nlw9CxrcB+
+lCkjf2Fve4zB3j56glksjZaY6C0SFglqh9jmX2uqYa/8MC9iXyg+NaF2xngsGZVZfPLRiqfkY8W
rmnQOtRN2rivsYcKGueLE0jq1JxxgMEiWsAC1QXP0oZ1gfI8dq1xGnPkO6ZlcJDROu4PGqbUen6r
MtYvEt6G77h8286a24f7y496aHdOO9kvUo8PGO5XZp6xMLgugUgySN7lPY7ae1Ms7mEtgz1wt6C1
QX4oY79+7UC0nuIMU3JWP0xZFSLxng2hfkRVdXIb1Zd6cZCa90x47imb2suSLSU/CqPYu170FA+t
86oZSxEQ9I4wuivSV1r7kHFXhQw5SfXNK1FDB8VEHeqfJxsQ02gp6rZV5I2BBBWAoLE9cesuHLv8
WlCnj0s2kwTS7RZuaUZ100/sfJA3zdhzQBymYteZFjgpkY1VvUU6m49SMdpNOnX128TRt1sSC4pi
6hpvXpr3Ac0RUcDKblWm6um555Em8zVYLE0Nw0H77nIj9rs5u3WzSy9vmUXZWdqEejw5lYdeWGyN
Xbf8YCfO3F1QR9gYxMFQNFjYS/NBZf7c9QVEUo/Zjr5eQ/+d1ZJvAswEbq6Fq+NkKJySXVI85bzq
Hhhb0YZxJ1Y7iryXh5GzcCed8sgLa3zLBrH4HZv7zZL3KP9M7weAkdGriql+a08QEf3eJN/l5yoq
ja8PPGKe605brQPdWSpjVz+BeRDTXgXAhQe7zfkhCXZxU6ntMpKIAHo8b9jY6zo30OKpR41W+/YO
2WAJ+nHJT7PRzWcmSuihMyJqxTi9QiGn4d1j3fid480bgrmJ+w91tsRzERmSFZM2BMZSzieU40rd
WJawDuVSpBaPRVJdVEXRmqC3ujOv6uleKF17ps5u+LSVoUMS5HJBOknru++m7uVRZnbytoa/Tjgx
cad58HcPHrvpXaWao+F3ODniYEzrlfMGEJGDYhA0gk4u79slLYohULlsIMLMk/aCVDfeB4gE4FOz
0jbCDsfdeZaaAicU23t0bGJDaQIgwW25Ze1PnDFjd/tSuGN2dBfHvDgukTIGZeWgzPA/TUdqz6wa
GySHasEKn0anxNZpxZvMuDxGagqAF3O+eykiRrKUOE8a5gDVXiknZSJihwkNT6GP8rWg7HM7Cg7i
sWmqJ01qYIym1TavL5524Z5oHtC5sZMbsaBkxhMq97JEnUnCl9jaQ8ReEZoY0wJSaXq7sbH+H9Xa
uRWFi55FD0f20DK7nlKrSbcRNGTLZgJO597kBauqOzvKnd+UzqePS2HRtM28YVyNgQcwGA3QTZ1j
Fyen0iBAxn1zzWpOQHZ0I7bxQtnYeQpsiKB5mLOHxC3At5dO5vg0RhWL5yRulNB1pvlWWYO421EU
72dMGD6QrX672Fb0oGpRvY+SJ0qEP4wqfbMaG+XCJaLuWer4UmqL2KtcWd/NReiPhZ73G+5e40cH
WWLXU610rqtupGxUFfDOa694xMOXvszdUD+N7vJTTxH5QtTBGoEqt1TTV7UZ+KOSZizHysnC7K8v
WX6qqtx+bMwcZidOTieIQYx8TalVQPETI/tyU2MpwSGmNKryW+OXGKhWlryWtpy3nAfGIW5NFdB2
aVAKbywJ61TNvnjUNmJZ8MZjPZSMLHWr/awVwJ1sgK2zyo7hKMaxepjLxj2wWoy3sVP9TKL6pYAE
AzmOORE1lr+DPEaGwgemPB9AadYdKSqzdcuw1bzfXb4st0xP9GBw019G3XQnAi8QPD3WCG6ZZldU
ZvfGql19TtxheJrZAl1wtSOXRkvPLoRNmp+ouUeVvNOY/uBk3mexEKlomlRlyoOE8yT1CmFqWdo2
0PWMgdIh5blPptwNrdm1fvH5xyFS9+ZrF1fxfliMBD2K1CNzKMmBdNkPVqnRYiRsZzsqS7I1POB8
Pvy7yG8S1kdW3yYRKYEyeag8gtII6/aTOq47Twa6ZUcA0AG5bmSTXzQWoEtt0FEIC6B6B5Qu7bGs
XPE4ZMnwMM2FuGRTYkw8jJgCVMfVDmkB/RxqLooWRMjfpQpHe1As4Jv8BEGzevSvh6Io7wvy2BuS
HfpaI8xzvMZGq6VucIFiJypiSGYsR51zahT9NZsUUMftmmXoreErakzgE6kLGFHPq/O4iOhQeAUb
TJ1gWO85/fNgLdWDMUN6bXoYjmpZaaNPU7iNfaRksaFzk5uWBoZa4z0ZCa7/1CuMZ1Hn80WpKyeY
ard5dSaqibn0R3X/aEcThcG4G9S6VgNI7hHpW8fUA3JbAMItiCjr/SQ6VYvpbIaZnLzfGw4gf5LI
J3vsCRYYaYb1YR2VYzAukWHSPNh01RsCJJaaOGNzJ3hSEHOugDPxxMdNfl9oPb3O1gQ1ZFbLHxrT
3S4WS/MedQlMllSxv82yXS8UEDpwtMnAlZa2qRKtuLe1uE9diYxiVCSG4bip5eg8AGJF1Ykb86Kb
FMbgl29OcyeUHSt8kEfFKLCgd3yvmiFpnXCwBRwQn6NXJ1PlLs9V4LFcwxRez019HRaOx1YzkF+t
qRqgxTneZxInzl4zmj4mnjLQDu3k2Qt54pybmOHYF/Yf097rtRLQh9tOZz3WZRwIzg7aVr3U+Fbx
7G1YDly8sTRRXMzYwTyBWlPr68ZdyWfrOIzcM/tuYk8z4S/3bRZkN42GqdpUqnBU2ugn+eb1bFVT
+S2w+zwODPDuRiugXPkWzZlhNdO47Fa/+pJrSLLMt1GdMcVo45G/xzjlyHFhlPQ6RhRbNB8dtheA
H+A8sRToCWn4PvAYm0ONRfOFSIzubtpSWN+0puMAsLjaPbSGlj2M+MVCcJZNaDTtoaHfmZ0I9x92
66aJRzKPTfb8CsjpgAdG+WeFVfpqaP2L4dVBlFdBJZqGSpZf/1uelMSh7szN4u0QwztsmhiF5sgp
3ot5NO/EH6dyH7kKGZkmao6RxbAQGplKdMPoQNMC3fUoK69xePsdG9qgYrF+1BIYvgHdmd+x3sv9
2MdsxbhI3eaCwjwVB+0/Kz39R+fef34b1AM5FvdtUqekY3XIaMZffbs9HD4qPId0T0ch0F6lreBr
ZzonZs8ucIs1pw2BV8hQMH2e4Z0nsT+0+BH/CYb0bzyfv38df6c2pakWS6FO9s5KKAzOk6QPU6PL
dv+6+fy/xKf8xVn+3+JY/jfay9fw+X9nL0+nz786y9f/4E9yn67/ASpl5av8uxX8P1ihXN/+WDlV
fMjJ5xtsQP7DWa7bf+DC9fjwY0Xn1r4a1f90luvqH2vFmK0a7v+AsPK3lD1l7yYHIoyVvyFJRmJY
iipV7Vyftas8u4/lXkf09v8fZ9+x3LiybPsr9wcQAW+m8ABBT1FmgpDULXjv8fV3gSfebjYOQby7
JxpowAIKVVlZmcvwm/qFWAGR4z3udvM/YwiTLModcx5kDLL3Adtz+GOz869ypxMr3PzZDvvz0xNi
/u6nBQkOLsSIn2Yc4eQ67WvmZDr55f2w/1EPwnJ8LEEDOcWFp5/e6m6IDuXDeqQr0in9NjrUwgBA
hIeaQtiUpVYLQFjC56DsocBHmANdVVYzBK7ZVXBsjulmIiAVrAHWmiATHU7RKJ7KDlwlqPB+ClBG
YERAPxLOHIqSR25eUKj3giVXQ2FC61i6Ukc6zLWmo0p0EGCBIJF+p0IpAbR4GL8jTlQFUJOoeVKI
GK8iFXM6XcONgiLr7KeTIl4Rco4FSqtJVCLAeYXzJ1GlAe2FIUwBWAWnoDR41EhTQJtxATyhHGDW
UptrE1MCYObGBxAV7lFRSxQWFIQkzYOlwIGMye9aBOoZuMImPNNBwQGwJInAMDEsCK4scomiq3+R
WYPTCFUhaIFCsxyabRkg7yKzqcoyN2Cxk2pcJEY7t8LlASIduNVH9GcECo1R12KgojxBbaHLDsRY
CbYn4QUdPDzL3ImAMIC1gscokHyATEiIyludJOK3AI+bichKKklbdErnE54VkQJaWgxXwKLUBcnf
hQuJBJFsJQnRP8gYHNLgwIEUyRTvCRW0WwhKilpKJWs2ljMJ2T9rdSYgERJNC0+TgnKgkUGw20DY
lKM5dUXAelcJYcPzxy6wRAkaaMGKtMzfxJE/Q84OHslNOR9MRsZJmK5D9aOllXqIQqVscqhs0SC7
uU3faoRPVSvCFUsjzk5s4O+FphmwIfGCJq+CoQmDP2A8V16I/lvJ6M8bTSyVu90ogJRWDNOGh8cU
imvIyRqtPyR4HaKxJYjtnvx0w8qBDCg4gDqeSoFWEoC8DiTC6S64H/5zfv9P+kddeeZE9ecZpqzl
7hnA9YFjDiGNjlgEmuRVl05ItLGSQPgHUZINtDSRdhCiQ28NMjORILxzLBVqPuQBbDAgFdTNAg4g
OurVn644wFQC3AZYo5C9d0S+QURZma2/daf+POiMsiPUNZTX0mp0cK1RAftFl09mVSEBEb3acL8a
2lyZkekH/yQ6fwaanSI8cIM8ZDxGJ2yNsrygWufGuEE38pvQyRWvM8Ad4z6Y+RsB1EwlAJcVOOkX
gTjUjVkm5zw6PH+SheU3yePef5qqxoVghBiBwxrozjWdmjKwQfkCSEWTOuv5GDdDuwdvO7ecpiho
OMGHaXAg1KRGm32rE86gAJK4i7atxemVDFFrq1EzBUUGDbRhmdR7ZQeInyEdC/0M+xhr0M6lIu5s
dCfkZrN20k4CwY8+xFz5UiSbtAkrPBolGiSJm76MckMCCHZXqdkPA/o+gAAQjpcBMqfk4uv5jCxl
Efxs1/dDBlUAqNA4XqA0sCGq5KqHemPCgCi5y17Q8IdRhhjuV4abNtqjDzALAlUDSSrUcrABDcgc
KpQMbKACCSKVsT19bS6XQg0/i9ctnNN8UcIovOEaUJawUKBU0Ng13bP0kpqtLerQ79f8rasBdL0i
1TZTWP1nK/HzkA3bd5Lk69GBvQxUSD5RpQkZrRT1DjmBv+twpRa4iw8SR4BqOoxSQJZBUYGlV1a3
tLSEZtGNF1BlBY1hdFLBV+omvkLwe4frjQ4TKlmEIEIoWK0EeMpH5U1i57GcRqwec4JR+EDeTRYx
Ab4LBy+9sP6MS+g11ZygJdEmSt8hGwYMxwDexujkwwdYuApSXxWXJt0vW51pa62o4ORtEaFTZSfQ
X2iwk4t4U4xg+Wc2kV8r8tRAOiJljgH3Gg4NODVXlF9kUjzSeMKM6rQoIDWX9k7UsGc63E8B7RqC
bwHIlsq13PGtEQ1IN2zgYn4IM88e6nADMTBAG2rcc416FFUR9TrGP3hQAuurTg1SQacCiIJt65Q3
e66V++6EdKfrt8BDKrlLWlD9xIdiBwB7zzzKRLXUfPQtTvKqA4Gr5nZM53/7VLMt8lF9vg/ohbDL
zbadJAZx3cBAFfsg2HC0TG7jDWVGmyZQ0gNlwovsU/wmnf6Ff6233Zl2qpWAvxRnuNkOhEw0RGR8
jOwRB7j+1Z2cAr0J4dZY468ZDYkxTxsTe5qpodiSzEdPH5+/9E3q9MHm52bbkhJq1ImTcnT6uNmC
OaCMJNTx0G+GKEFnlGJ7AGzEklBQZttrCiAFFFPREUFJWjTY5uJVxVslncZ+k5bVhw8vApQgtV64
oEEhN6Grk5A/CSH5MJKQI22MgtTiBHDDEgsSSNiebY28iICEBi0FjCTR83VwwreIuXZYRHIJBBqF
0rcQ7UbPoVzbKyFDG72XvUPye7cB4u7sd7GcZCbUGDUg5ZyGRsJKyzmUxZ9P0VI4ZmYxBGgLvwW9
lXIkIDUu/RkIzFfiN4/DYBsROHVWhpmW2YMvwcwihQ+8RZePGMa7Zp/dCdq5P70jmPyZ/M4uhAGp
xWtzjn8/H+3mWfFotFky4zfByFM5RqMNAh9vC3t07jtuNjU0elBWhlVbdyB2LcSqgGVXS04ezfbU
KmyiBKQMkwQrit8ZgIkjlTy4pFzpaQo5iZ3YHRrQj+q1uV/IQJhZKpQAhUMwrEs5EFQE3S6j4YTA
q5731kFGh8I/mO+mPQRcamX8JoabWcEcGguqWV2iZyv1nplNxD+HCD1LgwCa7quAxlz5rUFC/aI/
0qnJneEAASY1srF94PQwPwaiMfCU6Ov5F1oKCjd1uLu8mETPV2xrHF1NlQHYDDQwKNvglHYppjvZ
Usl7HZnYoLLE2yLKnzDYQ7hGJzFZ0QxcOrpmc+92SVBWMY4WAHaVpAccy4HzxMqXvRUdHyzAm4z1
3etFSPsAOi5oJygL8gNWhqNZgt2i1W0KgRaYvqMZ73J6RoG1UYY9bQs+Q9kxFUl4W8DlIxhoKnSM
WCmOUaBTLg/wsNu0cs7Caz33gLcATRbqL20WQTedBzy2pqoTDTQGIlcb199R24EM9vxrLWzeuZL0
mBC8WHuYK+TJQ2uKyNUgbyhH/ffz319KZLhZ3aQX4yZlS8Tpwe52kg7GiwZ/OKXEsURpP8SvQPft
dC1rmoL/o28zi3jghVJsV8WD43tGQ7kfcM/QyOSIK7+LImt3AsRdbmuYvAJetMnCPQjtz19zaRpp
PNDdooD+FySNAGd1ihRidjIY6HJG7Mt+7Qp3C6aP3mwW9qSuzWIPYm9OohUfpCa+f1dWp1qUzF/1
xBY2oY7ytdxropnKB3QFFFr9ppTaQDvnK/pCsvjr+YveYsejB5ltLr7Na4l0hcGJYKnVfUMiloKE
Dsy0PpJrdWwDnTcAPQScDwaNBmGDNBBcwi1BGiXKX6Q6Map/kvfWM6Hx7dvNSqijF748Owt1rVd6
RMuGgwNKC5r5H5F4rcG7HFtj/Ing09Z5EIIFbXpXQCczt+GyGfgGPcAITkLtyKp6latsNGYHgKPR
RuLW7ijTtDyYLnY6H+4WRuGBptDATM0ZdcQD4rPRWy1R6Vcel4WVL7L06rMdBp3KcUxaHoveqbTa
6U7VFqg6tCQ3oZqa0pZ/Kw6hmWq50si0kVw5lZE9nTqsDL9Q1r2Zwdy9IerWEL4aEEGG+FXyjZru
YeFayhwLgAeKS8aYEkiFVMbn0S1T/fw7NkP3Cp42wCOsJYLuAUx48I5+iQrBsupLLBS8S7OSoi7l
C3MBaI4ffejvcgCuuCRgedt6X3P1bhw2YPS27QtwZoDrM9Cz9lu9bm3PgAInKCZ+bpDBjgGd0NdF
8HnSa5qZHLwteJUAGx5QFitutyDydLDFC+pDle78EtRPyEM8n9elHc9On/tuXlMhBS9pevBSh3KF
FioIXSonA4MgjypimAp0mQLDPRW+OYpnAWJq8aoRWYECGqqNK6kMiJ7x/GHopY88C6wtVXFDTKXI
tgN/U/K9IYjvCUj1wjGAWHBHKg2zKzNJTjuAlgEMH4A5hhl3WNOgJoC/3de6F36MDU4XoAKg4AY4
Ww68CS6yLZTSjh0hwMeQKFfC8Uw395/Mh53F48kEEOjMadsh91Bw06RQnYEm21exA1Aik0lGRSU7
3ZHCC4BBML+m1mxYlnoRt3LR3XerCRfaLA2SLpCIXnK1+YS/43tGY7BQe/41mIUEh53FYCh6d7QU
YYgBfdhdcGX04gRRUTs1BhPoAmvUk8/4QG1A974SW/6QGcFLr7RXyXZlf4dUT+10b4ubupWdxbX1
urBEmFkE9oF7JnoeD5X1Jg+mVmFnrkJJOloVuZojt8btShuIH/pA6hysicFd9tQGntYGS2nlNmx1
qf0h6QPwVDwLqMFR7CHZauc56LXID5GkQ8XY9MBgTOTx/flMzjSx/1knk1vW/SZjEpTGAT+knEbh
dLBWDEpH3UBrXjztFaeo0RusTuqUXW3WLjBL9aSpNXg/pACgI/y0MWRowbSud6DSZ/R6azFqtQ2A
itRrGWUdsNGt4UBpIEYkX89fdvoQD46iufkkxExiqHZiYN7mHBTi1F4LzXErrGTdSwv/tlrvFj5N
khkJ0zvKgXQFAbiZIp3yK/RbKC3cBurzd1i60tzC/N0gdSoN0hhjEOkMn2QBd/Udr6DqBy7NG6lm
lneI9mtnx62A8mDGbu5cd4NB/dYXw9KjHVLawUgXaqGuqBa4YYJgSMgpmC3JNofhbaPTWLR7qdzC
0bnj5QJpxZXuzp6koe8AuGV6hRQXfewpBRkHgEJCoXcEoVaRHiQ6G74DTe5V4GJA5+cwopAHRXOo
IE8EbxjJon3wu3FpRcC67CDiAeHag1ejd7b3TlmhiQyECVbi5u3NHr3xbHGKFEvAKBzT26qRltiS
TmuZEeu5Ds6VMaq8ysv+abDqDasWDiSJt7VBbrjDYHzEWv7y/Bvf6hOPHmJWz+JbGvzRBNPOFWoO
eMzbQFjAXw5G80PnCkNpqLtpPScXZxCEpfdPlFbEffmCoyZUElpur4B67mB5TuI6FWCHsYIC6VMv
ujx/vqUL7iQOd7+DAzTkBUAHUfAIwDaHvJbalVfIJmx7wNo02gI7sN7gVsgDe70S8hc/zCwbSMbG
FzgKY/aN4esDhKMSra30EC7fU/IPIH5ByPx5FF8iA+Ny/SvK4bnS/fYahTY7KwMlpDpm/J4AL3OX
rpWJl7KUW3PsbotMLUPYVuO5wPaxMtk3rpSOMozWqrTiY2P6Onpi8m8KLY9KzTVRzo1Cq9WXXssN
SqksXz4//yq3kP1o1cyO/CSPC3B58SQwvmhMICN5ZbTpBE4YsgTIl5Wh7yuDcXGtXqMda4YGboFA
ZifYX3tPYwYzGfXwjdp4tdafB40/J8fkB0KUxCEPX5mK0tZOSmqhNnSr497NmQdV1kiaAqXvfuUQ
i6+2qBwESqXSNdw5bcZXYxuG2b4BEBaw3P6WGA3pXwbQ27F0NzjJ5CCiTicebJu1ZBfZmWJxR41W
Y+0srF1Jpjl/8C1ux+3dICPkWiN2Wq0lFkPrNFpjjGauRQaJTpirSttyFxzYN6j2b32DN0RlFWu1
kBrd5vxu5IQBgwtYMAq1cEYdVYgk6IDQKYyN9bCP1NT2NW5lKpcawLfk824sFiCHMJ0yvWBXW6zN
qfEld0Q7QXmDUJIL4M4GK+MgP0SWd8kVYiOpwsrYC2f5rdpyNzTdkZCCAXXOEY+Ueulldg+1jfUV
unBrvUW++5/3Sr4tQRV0GD0ySe23YICxZRDW2tQt5ee34/1ugI4mm7iaFkitgxWDk6UyeFW8BEou
kyql+LjmEPovfy16LpRnqNn1xXPB4yhZDEcrosHblxME/9AtPLH4M6qUvocO1t5ToJ2jJmqlXWGQ
rIgrgy/kxTccyN2rhnAnGqUSY8MKTksU5OTaWun9lro92mezqlA9wKedn75TrUNrkjVGHbaWKikX
WmklWnICPVrxdBDaFc6E9qUMuBJO8gMvl5+0mukuQh8kuzboS+PSrpIri/OW8j96rNn9hGWCsQ7/
k0WQWqr3TnNt5damZHT7rMAEGUpjjQZKIlp1Be9T7n8yx903euL0Wm2YqL9YIN4ZtD5gUXemb3n6
WmhaCr5zD7G8CMCInw5vaj86ncYbrJLvocOt9jJtVSpwmZZwLA75Ntw+P5iWKqBzr9OI6KEiNY2Y
exB1FPYhYY/ygXENvwIcCZYLnxTSS5BUlEgTWSCWVj7D4qvOkjmh9aDX0ouUM34Tb+MFjS1cx8tf
yBY+Qf5j93kC6Ux5sJhzZ7FfxevK+y4cb9C6/Ss9oiQyr8vpfUs1OQ0/o5oj9PvTqgN4XG2ww0JU
ojy1XJvghZhPTv+/32FJjdILIMTOiK7Tb5c5N8UR1A0ssCPXqEg7UPeV61JlfVW6rLzk0pjs32PS
UMYJY5jeOcNR2iNPTSrd/9WCLCE3oMHWMvNRItWPhNPAb4NgpZq4NOgsjHUgtU3iMUBV9R8Ud5UC
MPjDYSX3X2oXkrMEqoYZllC2mEaOkmFzSW+9E4yytuyZfCuxQa7PZ25pdcxCVt+DL83HPPKPIRbQ
koIvROGTb3kNCT9JhEBZ7uKK1Icrwy21a8hZLHIF6A6QIcYDJQKs2x3o0tdiG+6hkgRk0AWK/c5o
BxaQ+z+VSZu5TevoHaj1i4+bzfNXXogAnDSd4ncLFNSJEYw/LJbuh1PdLa79zFt4gPflaPTQNfth
7PxU7vwjf/qXA87KGlIPwSfo9+CGspO+4f8CDToMxEM4X5K53/QrfQ4a1Q8V/pfn5ir1/nzYhYQI
BlB/v6efCjFIllhB+/acneppjquXeN+piTX+SLZ3To0WC2sDVwCI5qNcVewhMmA+H/3x5gAk+u/B
axeSM24M+TCBhBtqe/KLa1P9H51X/1+hiLvBZO4+YdFJRd1nWEa8Qdu1FWjgqctTBXZE9dX//Pwk
zVEbtem4ylfi962c99/H6E1q/H7ZgPzuDW2PN8JcOn4IxyJo1MgJCn4QbDskHwUrI7NUuj356r4K
di0qaX4NLO7UdWabykDcjOgqwlpZCbb9D3OF1mFui1/QUuhewaunN/4xWVniS5M/i0xZOHogZOJR
AUDRokuwcpY8TnPhe/T3NyWaBpTUCj/Lc29ursfCR1+fvHfSVUX4CQ7G85Wz0NPipFlMAqsugar2
FPm+gxO9oyxGpzk5tEB7c7X0AmED/sJtxT0rey+8Gss4UlCk2xVTHaLeZjqBRle44pC+kBpz0ixg
jRCuYIsKKw0+Mua0vnyFVGId8pUyr/6GN8je1wK9WNk1C+AhTpzFJmIIKhGirdg2cqAFuJ6Nuq+D
rqrz6iGXGQVEellSoYWsYiq23sraXmjLcJNW/l9re6hYGB3hyzb2VEGjZZgOwgACtu9QJN1Ip3bT
GNSGfqcvkFw5ECp7LL+rjf8BeQmLxp2Y1zlOJ99qO9mW+15zN6y3cg5OwerBrpubxLNVy9ewuMZi
qN9iaNjUgP3QgNuF8GElW39lFH5pmFm4akA79EKSopyYB0TOh303DFa20IPVIuEb9jWyEIpbsrc4
INdraOvBiFMWa1QLsveyPdc0VGoBsYRqAh81JhlgsQJAXEdfQpLD1AsCQzHIjPUOXt11+JKjHAIB
iSMBMBMDRdnR/2JJPQFVOkVdEw49jVoMnA6BDTMU9Ul8JNK6FMqZJA2jFmThLUgAZuhdJUHmAeIF
9LAfPsrwUkLjmyevaUcZk3fu2ECNEdIcUFYwwvgVvrARmE6QNtBhoKoSbIuyPxcoz7ft7fb26EtN
weguJucQBKSarkIq/82CtJ+rxBdUqMtzbdONkXyTrjJCnm8lFC3tS3GW8SVNTJEsZCqdkvjqocpB
9BrwBpCILSHkovXpgYfFyTbmZQINn8JqQD9DYTJGwzuk9edvPK2NRy88i7JkXcJMz8UjNJOmUIQz
QRdoUAuLdGWAhX4IpNb+ntK+y5K4GjClpd6qgxaZMBnY1mb7RWis9R2epoJdbNAb4gL8yvOXWiin
cuIs+rJJ55cprAgA1oYK9a7fUJvw7NkQR7B5vTbAFRk26Vqon3700RTOomvsx7BeEMC+6Ojhwg2u
xXj9ZRgDvRs4VQqnynq4g/eiAV8qZRwYrYdjHcX8GkR4RNWMmXeNEgA8VpcfLMChAY8eGugrz6fi
VkF+8HRzilSSsgXbDAxqBUgutsy7YDLndh+itqsyyQefOQKKvpD9djJA6zmtOQOSS0HdQYF1IODm
gFRBrGJlwU/r+tGzzCJ0kdZh1Lj4LOLwWYqXBpq+z99y4VAXhL/XWCDCEqh3c2TkA9wT7RIVaSq9
tpxVSS9ckGlJqT0faHrSR28wC7FJiDJk3eMNKmCkfSjTQnIDTpYbaB8Zsb+t+p/n4ywFImEWiCDP
AmPDDIsKTal99lnY3Yt3FLT4U3wbr+1HtPJFZnzYf5JQYRaCgMCuioTDzMGSeVc6seUrsQoXNwWm
dBoPQACuFK0MnZVN/hKbQDi+rp3XS5tUmIWeFq3dBJp4CAwHBvIPABmjsON9CKfUhEjQN/MpQqiJ
Xce/L327WSCiyqAPuelVO4XY44qojWpv+jq8OWWI/BiB+g4ZBqXX1hqLS+PNghDExYfOHTAegz6G
JF+gdeessZUWOqOcMAs6rEg0HFS4UKZDSXrYQZNADs0elI+1qv60dR6s9DnfxYfGKKhcWIBx/MF0
v7hjYXWk6rcrdYelJHFOdQnYrO68KUS3emb3ZrlPbKizq6EOpO2m3cBJXO32UN7XfBtSnN0mLFYO
hxte9tGbzYIF11ZdHTKIiPgqbxDXJ2UA3EfY5XKQAzNHiOHB7BdtEhOSoBwKPbFWQYLn3YPDQqMN
G0i6FJBRAC5imFwOFEEN9sxhZdsvHMdzuovQhUXudpj1AmBvnVeQL/2Cvi9xAu1rIx1ptd3CFleF
Q83KgEufeRZnoOlcigVF4kJ4HZ3oA2KcAfACwnY03DP6nZKFbhG/q43gPVlLCKYl+mj+ZyFniIcq
oqYhC809Rub0tSFGboPw8C+D2pzpUkQQbHJpjBBbqNh1x9pKbOYVrVQ1csCsNXNzUEuFs+PPFJdr
eDlfVmvBSy83CzJCACW2YsqnOAZ6ipfMmASDIJ+y6UPb3/grN7qFg/S/8NDR4BJSgdtl1NMKPLCV
uDOfL4ilCsGcyR+O8JwPA9yi4OERvkMFPjoxlFLuXeY9gdVgI4eZ2sCjelS4GhXQs8eeJOqIFF94
absLbULxI941e9ATG0YJj1RtjKzm/VS/IQsPZ5PA1dFDtkPUOmAdiX76+flzLwXEOYaahcX0MEzR
FiYJqKJ4RqjTFhCLhnj6lyNMcf7ubpCETJ4XUjpVg77dRGWZHII+BeSg1BaagVUDjM11ndO7sDHn
IOe4gHGsmHX4DiCAau0bDM/t6FRbqR5Z49G/uud6Bzhc/pmt7MuF42pO+Rk4aDVDl3QqEhQ2lcrw
tQGW6PdqAXEhTZ4TeyC+OlKQNpq4+lhSrz5aRfmWVBHU5F8rX2hpzmaRBU7QbMoSiOyTsRm2eqhV
bSLHvJHiwpmjxCY59BlqnHRn43TW2QNsFQCcMcuVbbk0/iyjgRo8SxYQjXVQ6ul+4nNrw1q3XetJ
LJwN3Cy0UB45QKGUIJ1x3+/dz9bqIGh34F+6k2d30PA3oNcK8ms4KvzX8wldSKu5WQbjQlOcFOES
4rQNVF1gloOOW2ZBQAiaR/+uysfN8pgQqgI+kWPKcN/9ijc+Kz9/9IXJmoO3xYEroaWI33UhgVe3
ldwSO7+Al5j6/PeXCvBzFHZOwgY670WIN8CSapdexKOHsocjHVvFdSibMFIt2RMXd40StRDy2WnN
3UWfCp44wRBJpAMle7XqjwVTqFBkg1tW4ENzQB0B8KJAltxlF5+7pM3x+XsuLOk5FJuiR/gQTPOI
tv0LNsy2WL04L3SHuDmOmhA5OuldTKG3G67hIbsy6OtBpnf8jPZr99+lGssc8xyX0PWe7J0d32I1
EMM3wltvRTadwz4HdVfYr/mbYo/zU4Sfd76y+hZiKTsLBFDxGBuSxKzVFhoW2QtM48zmS1j7+aWP
MosEgwtBVbJDfiNIqE2RnALGAazLhZWnX7p8zvHGFaQdez4apk7kUMpQW4R/MHwYgDaBGtvJhbq4
3lBqU6/EgAUEJnfLRe7WNnRsC5hG4OgRiC31xW07MNdD2bP8o5uATofyoQMI5spoU2b7IP2cg4qH
OhVayPejtYvrH7iEK4nTwjeZw35Fsq9KinARnflKrocrAUst7spxMANbQcMyCyfoHOabJW0pdZGA
48XOgYHjwNIJ7PqSHoQNUMY2d0zVHL7ICp/JuUICr8/rgeoDJAJM7lXcVBrExaw1DMpCF5SbY3/R
nhE7KZzK7cCCpDppw98aFT33km8aB70MZdB8HTYeO97szMYkVOR/KgtgFvf+PDQthPg5ODhwOVgW
dLhBlgM8NxRQk7sWgs/YE89/f2ETz3HBsIKqgoLIUIKRGYfYQUBFJg7u6fmPL2i2QMXr73jeZG2N
AwS/PsYfgePXm941hI+2gKm2CnuOGLiOxpfX+lFLxZY5o3YgeDhTEj2uRGAqjJp4DEO4PVDW6Cto
3gVILyNRJcECUeKrv9biXAokt5V8t7GJmiejamo3Ft3XJ1PqHa23vF5YIewyoCxgNuWr+4Hr/fM5
vW2ER1t7lkzwdM3BBRTDhaI1ShZH/9CpEsANPNIyTiGhdxvjLtZBxxa6xnLB2vRokpGV+zKKnyVc
yIBiStSodAKAv7kIsp2UnXU+xGZlNxSUiFYLsPCaAiubcEAwCut3lvlMUGIGH7fI356/xgLxDLpu
fy+NmhBcJhPwrUJnBAyrl+TsJOiQIVLLTaf3cn5BUxQFOv7Q/3jv/WewryC8c60Oz8dfqtjPMeq9
B8tfD7JQTq+T1+ba7Dyb2aFVqXJa5oQ2CsffPLC26YlU43+Z3NKz9IavJIkXpnLQhPXlNpkt6NEx
3wRoUdYK8U5u6mNtuCtV3CVUwS2m3a1LGo5wYt7iDKD0a6vjSrKtL4URnoIt99U7rpU58Lq3gKNH
78fwlHD3/wHVXagQzKHeUtUxIxsgIQGs1KSg5NxYIxyUY3nMFH/QEggLFcO/u5DcVtjde1KQxZWo
GEmjz8D7SWvPbvzeS1f69flKWTjzbtN79/N50bgCXMKnJBvWPnBpgarHCeSnYa1xunTI3MrWdyNA
fQkKaSWHD6WyL6NFv5CRnBjugXmdkmwUwoAgHYDuBPga+8IOp49lfKS4ATUrQWUh754jq2HGV7Tw
9GKhbx+2MtRft1nVrpzoS8WWOXI6cbmQ5Ti8HmzYIF9vpReS1nG1Yy1GUmtJb8UXtzjwxbVL1REQ
4FwrTuIAgfzXDJaf8CRPE3h8WL1gNy6cPTsoYLfQjbVblG1wKeSclpMD1uqNDuaYhEmjhygkm7yE
1TRctdqVVbZwUN7iyN1Hyvg0wDUO6eK4r70Xpj5N+raBDotuIlz5Ckt3hTkIm8+JjqEgM+mQV//C
mDVqeT1u93K8RXqjPF/OS3eF2//vX6TiG6FqatwVGuHYMOw35b/QaNdzZiJBbvaHlSLo6cMBuKDe
K1hKQ1YXTl1wega/lMv2ubSWHdyqPA9Ostut8+5JmlTkILKKDJ+MNtwAahsJ3e5L0ZyKYc9DlJbw
4fz0yu5pyDsEIUTIjHIY9WzH5wYDAIMPGayxUtN4EqqpsTPBnyDNcJ+wv/Mw1iHVF8IRGt68kBKU
4J2dkfCjd0bitZFgsmAEFKCOtSrhtWLFg8Mh/ZsEqYGCYxAbb0MB5b8ukBnWToNtWfRq46lQ69Bo
sB7E2iHZj+ffY6H8cMtl7iYhrkaJy3N0jkmlPPP279ZObVjPGc9/fWFjz/HiAwvzI8otEYe5b7J+
d72VTb2Qlt5yobunhpKgVyQePt2Y7NFPgPcaDMpkb1WiauH8mIO/Rx52bymLW3MXWpyrJi+tzdiU
hosHVN7XUoApC320/maVn6aHjZHQotbZ6hCfkCM5tygzsULd1VF0lA7xypZbuIzdqrl3k8XDqo0q
4THgjAzw8vE77MVkOFc8/8JLzc05MFvKvIrEKsICwi12T0E1Eip1SKMSs7SAStqgC6BhxZdmegVu
2a6vpRFdVlFXC2FxDtKmxbL22cxHBReeNQqyOPYKvwsnAKF66q9ISmCMmq8BViy9Cyt3oqWyFDnL
o7IIOvMih1UdW63uGpUB99FLsEk0UeUMUYcmivg9OMK/XCdzYPYwkCgOpdiind3vRTvaAlLEHogT
/HgV+HIchpXr0sJmneOx/TJrw0TEomdjKGgDMhVyl+eLZCnok9OQd0uwr6uaET0EfappthFToSDs
A//i7gUGamJcrzGVoGTuS0/yWjGiE+4yKkeAMplUuGnXTs4y8Dn8WXmahY1HTv+/exoXmqsQyca1
sFY7rTo122T7GzZFoGCIZrv1V9LtpaVJ/z1K5Bd5VtH4bCUVOSQNw54+09oCToMwCYbZtZVW/com
XLrokrNQ0rHQ3wbKYKJPsTb4ezZwP7IDJ2GwRbiVQZZQLuQULO+mDWY9lCRMCLvUorXKmAbxtGgL
zzcViEMDNNhyAxal4Z1jI3wRDoTlS/KAK4W08gQL/Sd2DsgGAgh4jek1AT0BRQYWzMBNgDysrMVk
Ca/y3yEZflN/v+Ighi1Zwl7XiWANk+DoNuFjVukUGJC13fgrp+JCLY6dA67LEYq5Qo+ZJMxKdm+f
DDwSG8waiEAMarRfw00tvc90ft59spEYY4mhEZzhEwr4SQ6CbWAFh/K4hjZ6fDth5/hqznVhoiJg
AN6uZGTHx367Bgxf+ulZzKhbOPuEGX6aEV4Y9tq6OhNBjmGf+ytl98cblJVmYaBghEYgegwwUEZz
ciFuIaFKUYCarfDuytm7cM9n51DofkxDAvcrTH6iQVivyT79WBFR6rUZCPAPOwoXjAq6Lx6MfEE7
Ln5oSYUacgBd+bWm40Ktg53jpOFcy4wdhWeAmRT0XWBEJMQOYI8C9O4iuSOvopoRV5i1q2FvNPWb
OJg8FB6Srai3QA3g7pNvCQcqQL9WAvAUAh9ts1kkGdwAZhsdHmg8tyqxyXa0FhwNyuA4GXyKlQLE
0tTPIdKlzxMB2eHKVA+vXGaVw4aESU8NPcGR/yjEQWYbM/Az3O/UEG1Yn7Yz0RyIjdBfyM+0k4No
DSu5IB7BzmHTRCoIHi2hRsB19KHxSj14D2CLKAm82XJ6wHTbkNkGDCxcZB5JRXiFzFpCWWSNq8Q2
ISEtsHFTf2VNLmysOVK6yTNfcgs8DDGkSlOD7kRD5lwAoRpSnP4K9uhxhg7T0L8jD26rcP3wEeJy
wRxHdO24U+Gj1rNyFDzOaVlx+v9dYGvGCHLfOd4hbcBGomCdDnVcn1trBE4h4MECnYOGYYYEd8Tp
oAEH08idUW43zK5VQLjUgNb5X87OY8d1bNm2X0SA3nRp5aX0pkOkpfeeX3+Hznudk7eyEritAgpV
W1sUV6yIGRFzIH/8+0H4JTybPyKQYKGmFiYfM/rDG87S9nU9QTz81Zf7JTdXf44Fo6eOKqhRmhk4
I12iu8XJz9lOd43n4m18kp8NHBjw2YmOkpODp4RK5ILT+LPH9ds78CMrSaQ6L4fx+vWYbsnmLbbs
Vly4dfpHl+mXAP6TfpCD2wMKe/16LAc3J9IBx6SD/scx+SVpVX9O9XZrBA1SIM03M4KDPT2WvnmH
KbpnTvbgrjugg/cLEqZ2k2/+/X34ZfVTNX7kH8Mar1V1rZflyTUJDBtpUwl2jgNmas+0muRNm7o6
HLggu4DAbU/LH5/8y6gga5f/faCAuopJJfPJ8wf7dnnrgrDRaXp7UaCec19w0kd8Q/im1jG7z9jN
J/Xy/kpTftnkUY0f0cJKImvJ2Cyn6xa9whHcrb7qhATIu2gTustLFizH4ciMrMvyTnkr3KytjQv2
Md3rfrUZ4DbZ8dcfv8H17fyHs/9zKjiKLTWWFSLX5JRu6Y/79abz4dIF3e4vS59ff+cfuU0rqYAp
NUYQi5P1XIKJSpzxwFF8DN3GwS75EPqap/ohY5MMcf1xXH6JmT9ngeVy7cQULNPBTORvoWf20Fyw
GgZm++9P7pfjbvwoeBYU/7jSeXDWOWYZszv8NbH5WwJj/Agk2YQhZ6pSsJUH+Q0RnJPx1H8oPnpZ
fRgvzTF54BX1kqC6VAe53eSJk++0F/mw/PHofimwgE/99/EwGlyC/zPX3GLe84ZbMNgKtg+AML8l
kzN/mYDx/hLkf9EX1J9jwUu3NnGr0TkZmQWGnOnULA98iheI0xCd0bk+cMrunqbdtNP/1GWvr94/
vPY/Z4VnQxDD5fpK9s/FY8MaB+noh+4CTd72nrjP/D/Xaq/P7J8+6UeoGWtFWpuZwY3hVsCvwTYC
YPR+eWwIc3/U3r99mR/xZDCXUVqTnpayWQwbU4aC2GVN+8e1/Vsdqv/IPsxGx0JE4n2M3nAAE7zR
wdYoch6kv4ZPfgvH+o8AAe1liYehEQ/Asm/pIqf307f6yEQSmIIkYfWaXULpsuzgzrpgqhe3PP7J
zPklO/852Zup6f8f61opAnatvxrnIrC8EiOCzDdSr3WbP47VLxFD/xExOmlO81UdmLdCDF/Fzl70
kzlIgDT/MnT+JcP6OcRrpEYbLfJ1AiD0Me1uBXeJMRotmEgSSqfFJyj9o5r89aX4ESIWYEJrbxD+
jOluTtywfYPV5xgY4A/Ri/AszM/JXyaTvyQ+/2sON7S0XI2Ywy0TV2HTtN72xedg+bPhz13u/p/C
+U+LYbWQTE0MYZKHMNfe9LQunHxOsSVpp3iw68Ia7X//oN/i3c8x3DGWw0iqh/UQO+nEWHGWQjh5
zkN3YCSycPFgdhWcnarGrsqturrj+FK2sav8ddp+u45/juUaptnlRjquhzHcTdUekqJdYnlVeiKL
grivQqRe8ZLfJfO2CLfLB2F/iL6K/FAX4h+vz3/mvv4hKv4c3Q17o7Dw5cc3tL1nT9CW6tSd1hfR
8GLlkM7eGmKYZ66noT5l/evShCQNqiNVzwUQ2KZyxrx5mObSUUU2NyFK14txm+YbBYtca468dmi8
QmmcItygdOCimVOSBTqur1Kxl+vaK9K3iU5UKWPZKAJdv++Mz2Xw/48/8Y94lohK0swZT1jYhzv5
u7xnumJnOIufn9qNdFPdl5l9lz788Wm/nPqfxL7EmkqpHGF/DE60EXFwmjz6vn509fHBbDB+Q+vF
axl7YfuPw/KLoZr6c3C4kkJTAkCFXy3b3/J916EkleVZjjB4yh86nVWT6KJqePys92WqBdCFbb3M
vDwpD7qxnpvmHlsSQAUcAZxhdd2LFKYVYiDWs4P/27C4tVrZo1RCRJhtI/bU4bT0+h9n8D+h459e
vx8plmlk/WooEwygsMdugnbKqvqrtslSAyXi3hwxge84l0g0g7wEcvyZCae6aj9xabaj/GPN3oZK
Cpboy8yfSglBazupgt2qmz59EtLzgE0z5r3WXZgFGap+gpOFlk77glOuY7LcMQAW5m4jPek0ckSt
PKtVUNeCLYjAUr9wOXHg87pyLNhF+Ty3+XEUgtzyOkAZC38cjjiWUh4Ny3SM1tNZ4Z2qP1qkv0xY
8SP9d/InJEaT9RqutCJagOQKt9KmdBFsH5ttzNyd8EdT85eo/nOcOgW1PjSauhxMBupVHIHtCAxG
VLGavdxb48u/H45fBrjUn0PVCS9UPmkYFI/udISbYvnZdxswg6pt5IC7t7PpD66S6QxBejCeR8mD
aKUZtuxUU23Lhwzx0r8VruijbjPGztAhZuKjMZ56HEPMP17I3y6Fn7PYgySpmPRzoAjIWfmOJ/Ze
Pa+eeLUiyp4Np+9ZhGdXxpFS969C45e1NfXnJLYW6r0YzamIJFwz79/dqCvNBVYW9XPyVJtuVJ9X
6X6qP4bOF2+a0FlMezafVWm2u756klmxZIPtYwhXV6FrJSb+OB2XxYlzt0D0045prP9Rsf9Wkvyc
7E5l9qEFhRRR6uCdr76V8kwwSsNmQfK66MVia5+B7/ZFbP6SRH57Q39EcTDQ9ZyJfCTWYLe5H231
TXf5qzz9rcr7OdCdLmWXldc1hZEFi4DqWz5pNU94O76r98jkuJHjqbhf9tq9dVN+j7dt7qwXCQ/o
oNr/1eX6TTX+aUG96IpV5d31sN/ou/QF1lCQHqWt5Ga7cZ+fiyPKh4AtZvGp8lf59zOpyf95w/4h
/v6vcXBTZawD5O8hLtJ7VbRuxOW5FrL3chxuYP32BlMhsWRLGVNFKx4F0vCsSLeJFu3apHPbrjxW
TeTKRMHyZgkvZuJX7c1Y3aUaqMAycxraDqATgc5bbjTPlxDrUTD2n3E47PpoObVasTEruvNpDf0n
BT0iA5zJOhKglmLTCp2iAUOZtPs17FFhJi/KI2/C8zKPPSVk1VfsbwXJWuzW0rEfqXxLltxmVl2M
3G1T3pbFIR+a42TdNSx7KuKWmTavL82Y1b2zFHr9bDqC/MaV5/bh5A9m9TYkW1EbHYmvq5kvaaoy
koP5v2iHw3tRgePI85fFqp3S+I46a2POnZOtcuNy3WS9X89PYuELPZp6Zbapk0fYImRjYsvLJVbz
wlak+hQVUHTNZWLOKZlqf+0zrx/mHcmS2W7BZe1UTX8No3wPt/NpTHPXysoH+LtBraovsZU7c1e8
x/N07ud4K1nBUOME2pfipu8tm4UHuUsPddJipKRyChc5LXFQUpNysLsK9rsCxblcMdbH4kp+ybKg
kHdp9Fl1g6viACSaqh2nJtG3tI2RVV11ZCNlqMX+ppn0185UTlZrpUFrDHrhGYWefoyF3LwPVVNg
y9Jg1V9aM08QNy2gTsJcuhEAya0QgVYoms6weYqLPbYG/+Uo696ijramELxY9PdKC76N0D7Hehs9
a1X5lBavfd6PBy3TAmnW3GrMzE2uLq9St+SbStG65zjGI9xSy++1aoJ16jBO9tL+LozP0/DQ6uc4
7hw42biDLzhRNOMGU3cyeqOML3HrZKHlKVGQSU4a7paywKu/ALFoWgMdmm0bA2y9yZqFVbPPULXl
5KKwThzv02hbpJu+3s3tuSMVjrPQUYbaDbF7mm088+LJFnsXt1Ze3Zg4rLuFEMyYvPfJQR0O4uIM
6g1onVzdUIhiAGcKt+N8iDtGWsAttw4CtuFB8lWcMHsU1yOwg2JiSrIV3VayQ2HZ52JzDDENKeij
YIV2Mdf41gLYuLCQUtWnKbureW+N50UEMdbAt7zTzOFQtV9F8zVz5tQWuoP8Vs+8JMp42/VxYGbq
E+06NsQMShJhdhM1ZdxPjPGvHhyqdCfmjEv1fale1vC+muRqa5TiGbORc95Kx1ZuvQbK13bpo6dB
Mv1IR09cbzPpVLDYNk+va1bt+RrLRG9SwLinewyb1Rmtfr+IEfPX1m5SQmvbl/Kdsqi3MG2VezOc
uk0BCleIXUGZ872WIkpweOuihJxTYmTFq6HSwGrxekrtuhIdNX9Smtidl/Qe9+1p4TePQdM2hl81
p3FdG8cE924oXjEW3pxBvGj9Yl6fxoYFdVBvoyWQi9pzdBpe8kXnoRbncYKhK+AnFY9I5Qnj5TA6
hIhGVu8JvCpanviUZyyNQjSZ7mcp9VtjdStNcSqj40cSm63UuKXsidddL1xfqkMplBHG3EfBcEdU
FRFTbQ98j3v9c1SokPOh1DCJlq0gTTTLb8Su2igxE+2WXr80tXqp5SU8FNHdNJ2H5qtPW8jltB+D
rLk3+dX1BLWod9k74HQUeuUYg+h0yl4XNolZhm45nFa8yc2kOQhxvi0Q+yMxK5w2se5D4MLuyG2o
CPqd3HdYaAvZjgc8BU1+RHmyIm/o7fZgENnOItK1cRl77J3ZXIrzGxF+ff7KZL5p3YG+EMd33Qo1
W2Bc4zW3AnHZgIBg2zjVnT53pHf+z2bdpr1TQ4YwbRDxEqOMNAQUe4RJpSenCZBMdRBXOypuK+mS
4HlVej0FTNT4prTvwxth/Y4LVvTKD6nAvgN4g4ELezZED2Mbb4Q03+px/gCyHaf1rJKDrtjFNDqa
rgjMMTZ8hS08zYIAPOtBx301KDLwgczphnZ2MmxoseXUuNI0ouDVynEfKfdE8mSBa7NgWfSq0UqI
tL1FfaWWExYURu1o2iYW194pq5pPiPr+2JRG8i7dtYk/a16Ys+unO/K1Pcu8ZREohhGwDIbB7Ww4
kp7YvDxe1KmOUDGBkrCHFF0mTXZXo7cFE5SicewgxZgRQXTdFt/5ircLax+3Ney2DHPvba9nTl/B
qEvL6UXthvPc45aOITnSx+KV+QGUXCZjVwbJbvQGaVcrnhB7jULPGFebns81LSeekp4VC57aW5Kd
Opy6M8qiiR3MY7lulYxaUv1SRJwGVHepTqn4UKyCXaEE9DtD96SOFkv7gHVUoHWHSHWjmL3AZrjR
qlM9eh2WXSpCAGDUAj5Rf7fejAz4pP0tq5hl2ELOKz1cuk3DGxJoD+rDshCPytnXWT3v5MHplxlg
tTuIr2b6aUCy6ylj/ORrMAkSbNJWxCkGXhiaxSBe2laW4siyL0me1d630YNW7ZRrqLD18ViVe7pR
UXHSF6/F9xeFWrUrw6lr4tyLMN8V631F0aIO7hhuZXbahqDsNxbkTzS+5zXa039UORxr/AYGyTdl
62DpzZEsD27vhJJvSL03NAVxKF1u60XbRvyidSSeVarQvE76Qwp3pmxb2lG05xy1WT1rnXcp5iNe
JHZcMUt2hs9ul1Lspbr+Zr7GrZeUKy9t6ii6vIm6fI8V1W68PnwUXXPK/AFCaLPi9F75I4G+5rdA
uenneYdvhyM1g1sup5wu/dgYl7Z3rH6Xx70rz02wDGPpNG1z0NABdEjaqtKcm/4gC3ehku87+Q20
crmEbOf340VJhAsrJ06DQSguk/eDgaYk7HQB/GmDxeQ8SbY6O6mZHqe5UQhPpQ6js2r3g2xUjrUu
ZFbSRo6eBwPJaFANkiqxI9kjKYtlw1+KuXhfRy781FDctPAZXsYn3qoCNdL9RR1wYercYVXsAfUf
0VI8GjXnN9tyCRgqS+TVulMX05dLykpZD+JmOs/TM/1iu1E7R8Q7sC0mV4bBuFSqE2sHK9eYyy6X
vbU24ImxFOFiS/S7eup8FivhR0KTRQuwhAJ8shg/l6ERCOGbiGSA2mav1s4ybqCcBlYkAz69vsws
AoWlaps3bRtoRbirLfN7USLFHVPhUpTbsBbfpBSQUMJPrY1NINcTTwxl/qGn7bQG5h2D5Jpm2pax
Z+C7IQtZ29dlmQOrxeZpfCysV1l87NdHdSGt8+r8ZgUHIPX+AkgFq+lwG+NZSSrgyHp6O8nK18h+
lyOCAsT3bWAqrTg3SX2sRku2lVLY6jVvrNBujNGXq0As0g/VaLzY6rHQvbYVqxV4PHDWttS9KddT
m+35GeBPtG/KYjpMegfVrezjbbzMuxGyis0y7+1YSUe9X+KNIo4vFXf4ht1LK6jaN2lNvTK1vuYZ
xmqVOqP+mOqk74zso7MnF9DuQDml4j1LKUzGAnrbhOPL2LhdzvjWMuzIZrdNKOxLKd3EdRiAGX3E
vm+vqkKwTKQ4Y5l8KxbomQhYmgbU3jBfxcUgSeO10+GTEy2ZkqjKE5fzXmG6uGsPa/qaWC+iRqg4
GZkV2xkHvhyBemLan3k1IlOndZ7QEErGGZsd2t37bp3BO7OKZSfWEB/m3ty0oXKujfag0XSL6mK/
zhYrbBQDbejnUepWUsnjq8WN2lc0ytflMEeFn6yJoy1Poqq/1jNlmlTuC4kDheKaal9p9xKTIfVF
DTGeTQCv0TRvHbqznPSOqPix/N7R6zWV8k6QbmvMU9rpASbqoVDzy9xHbBqY/EmAQU8DnyB3CxiT
fCFpU566tnpZFGtTddljGU+PMvrMLF+a4TCX8RdkEOCNoLuAPI1LyL1I/6YQWKazw/o+Au0o8Qbe
9QCGOAuZl9UnImxVeXK3z2hCS/5iBUV+Z1EOkGtcz65a73pL3kgl8C1u/2biLYEgfm8MzbZJCLuN
5i4Ck6HS2yTe64s7pGwOqdKXnA/P2vTJS+hSjxE/nLAovDZO3TCb3bD50A1w48pXNXqr0RwWErlu
Sg6SItpC/6Wbgi1BpS4fFPOmSNzCwIUbqbvChmJGS1XKF0VLL1YogfQQsu3COkmjL8Q4WqhT5cr6
8xrnu8WsHpqE6YGu2MiiU4gYWrNEk2uuYe0M8kTlI41cYmufvaoGD8lJWMNIeXLDpk48NbkP2a4t
n2PFNTHwEIWDKW6KdxqMreZEYEvLl0l51swtWcI6B1mHkiHtkgm2RxfvDMvXGm5qypS9Ng+XdTKP
EYYZ7BuJXekKtHv7npQWw9RRd0bcrPoMz1Ryov5zXmHAgrtQnsMlSPGNb1kXT4rIk9OT2rzprC+Z
YwrZj9Ju9EX9mKHcYoIJMKvP/MbY6dWJ6Nlyw4zpQWFXU7yRMZacOT9175oiIBJge6rpWuZrhKVO
Cxlb3mr0IMO35SFmMKG5+g8Xsm+sjzMrfV3u9IhOUACkbc2Bak6h4mvh0bQARjlUOjUZXy+4g3Hq
lYJYtM973G5X62SSBatZ40n4QSEID23mStkASYqQTZbdFdE2ouJSrMyLqBbkjGMt0lO7XUpE396t
l+iI0V3Q9VQUc78T+ti3JDwzk6uQkIBJbbyo/wrBYib54jdjRYyr7KQNxihotRwnyIdWxWMnKCTP
yEO+RLtP88itUoXcOHF1cT5PlbHVIvrtqvIpRphRFe2Gq/0iTKov5H6Iw+L8HLK/0Zb5dhE9Rd9V
xbdB6JlLyg5PQi4N063MZKVtsrZNJ2c7NK+Guh0Zrq+Wt66+qGx9lDb9pR78FxEgt8m+s9HLF7v8
AmFkN5X+WHRbOT71wjN070CYgFSYmARgJsfTN3sXEKlpHaWczCjcW1y1Y8WSWlpX6GSVlnxerSGp
lg1juImraXrRGnF+UcOmQ6o0B3UnCJWvTHOQlr2HPtE4cZz5OnTosKfylVn5Tqtvk7MWlS2G7JO6
y9t5N0VJIFswkfT1skoyG1OZ3y/jtpTaz1XXkyMp8L0lRuWGURMHx6b7Xqlvm2L6jiIKNxU7hTCM
jaCPy9vaZH8qNK1bcbF0e9ZjqpclBMMq3FTy4nTgqPlerrgM72Y+xkEUSt+CKXnVEH4u023WnNbO
qV+V5oMe4cDqBzXP4Cq5k3/oGIylY+stwzWBM/p99STIcCpwo8OizgyuzRaTikw91gkLfp4hQC9z
pcleSk+a/b56qxL+9rYq3audnddOrF7XE7acWLXyknxnSr7WRU7Y+jCFkBiW4hl/ShLBkpFftxf3
Eopd3QCD38I8tqxLUbEu/a2/S2f1UXkRFh+4txRIgyvpbt35eXI3pMdB6xw6x9ql57LWIhexgk1W
fLHjOMiqU8u/zfl6M2qb3eXHId2WWG+OTpkGDY6X1llJAx14NkPFpeE1YIaogqOdQKJTPeiYSoW3
YyN7Q2GP2Uei+yFT59JWPSpMIlYrbovvRprZeUjL87Fha63bpMq+KOptqgdA4Fl1nfr3eHDlZBum
X0L8Fq73Uf8xZuu2lvwWN6rapfQrkQmjFpNgG6Rq13hWfa6MlXDKOFuEBpbtSOTWuvJT880a01Ou
4Sms859xPDRABzXAV7V05pRXI9tmd0odUYHeNqnHXbKkrlxigZXGR6aJg6aLD6p50M9afWCL3MRI
h7GZ2rU+hLGhyvYi47FAmSjP3biVVojwGa16bMManTp836Y70gSBtX0RzgFLldZDYW1r7TmWWEDM
p1td/TAw6E0RmIDUTwSz8lltgRMKuqc2h6J0Y/Gzk7H7Ld8t5ueK73q8aHT/FXbLKw+jT0lD4DjK
xQs6Ux+fw3rbaHdldmy1Q8X2PCPgBdvzDDeJgselt7RbSd6SEKzVZxl6OdzyvHANRLveww7VltGq
0rm/riHiCB+Puht/cyWFMOJm9aHsVMKsPwgILUB0hyPpSM2W2Qc5ntvUGwlLtqeiss13LpXusfrS
Gj9q7nN9q7KTD+cewkfPZgeWxr1ijeewqG5AcNpKzcMEVC/eWmEAgTE2H/guRnVT3qnxYzSf8RoW
1odWIbOJEydNylPdU8dTVOtxwSjTEOgiX249hk+lsLIyDbxF26p4xWU1ys0+t/LAKFNOPBaBlivF
F2Gn4iFd4hx+KJrqUeeWzEnC5JhiNn/Uqku02FVxE/a88kedcqZU+QUYCRRV7J8BRy5OZF6W7M5a
V9K+I531sT0zrmYbxmGpLqXy0IQnjYS2oguW+0rojvKmyPcJe9aDgniY+ehWabntbiviIObMncwr
S11zV5e+ob8O664Q0HiD5rXLNhOLv8abAvtN5NJkbXB+5XsZcTCJYM6kj1LdIG7aebXTEh8TFjDo
luEPX5wywfJ6dUMHdCIDWS+J8VCXX0P+pjfdDXo7UwhKd6h7R8347Z75u5bpy6y0dtPSMjRuGRa1
+Pk6S9zEaBF1dTMXL0tyWnEIiZ67MrIL5SYNg5J6PLIN60GdXWQ365S26GBKoJRbprMcg0g1Uogh
AuUw2I0nqdnrjB1l8X4klSWO6E7b8b4fUu79Qaecl4gpq+AiDZFStOWWDIhiOeE8QtXjXQhnNqpt
nNlRvSwW2Sw/5K6L3tTqY8qfu9ZR2SnChMY6l1XpYNGro5VI+65CR9HPDDGMJbS+wEgv1E6lzLWp
57ahPJqkFaFTrY7IRGx30+AlWXB5fGfaRakuRe7oURApn5qVu5p+n0VOnm7jNhjUDU0OruHRcCZw
DvUDvsFpjm2ZcFzKuw4YdH0a0kvcPWklAu6+EyZvZGcgzV9na6uI32R0jRA5OlmKTB4T77OVFbbM
FWZmcJymgYphl7zzZC8i+Ygdt+Z2CtW7voron/D9MGqBb6bZ3edUbTgpdeymbWCmm7YlebnvAMN1
0Veo7/VwtzIEG7tGHoyfTUqqhoMTa/qaFz/OgGRnV+7O7A2TC3YUePK9heJ+UOD4mpQoiEsiZznh
Cgx0VBIh3TZR7ubtY6aD8y5oeOzTgaTR2Ard22oajp7sCvwOwcCLxqZkxBnShsx1GhinbPZU+XH9
UpInGSa4QPH7FLImT1zWS0cs+PUBI7pR6RpErOLIKImgfXbIrfeLaqJt2wWm8S1xNIfs2vsCC5Pg
OukIzJ+z6vV73MgXiREg5MV7biAjxMFO3sj6RzY/t5eKiyXeJPi2kKaFX3r+NDEJjJSVE2pVR+lD
lxmdUSc9R3ZE/7CnbrswLakZL5Fy7FQcczJ/inlI84M87XkT8gaN0FFYx2tcqzuJPaOdiL2urD4l
iA/GZZxd3J8U6kjpUaDfraIkC43ujjOSGMMYhm00X1V4mrCVtrbqi46eE5M2bxbzXAGMHGzdxHfg
cRIql7lHe10+r3rgC2O/hngQ55uZkSJK/7oKls6rU1+cnEpww87r+i221WLyao7bLC3deaITJg43
yhjaq2EGUYTPfHdTzpwwyk8NsgFTeue0vo1Gr603zbRrHxqgrDjMf1N7hoxCqk8R04qmF94NDJS/
GN9D5saSU4k41G9ky2bLx5w2466nfzB4Mnf0l5LupK9CxbkfM8EoVL0hejX751m6Ue8VbAjk8aZ7
Vpag4m+keOuyIlXelpG0IQcBxelQxYfJ66qIjsLIFuYJWmlsuZLRZagWeA5BdpXsCL3nSHuTEiKl
1xd7xHpL/oojN+/ekzxAaQXxbM4PkrDvWjebN6EYUPDp32pmOO1Lqn7WwxsiL8xjO32VSanvstLk
JauvMw1KFRQo7/kpnJttqx/pY9sA51VuXWFAhfVrBX1wvtOUtwEHAPNG/K6qW0qJXN+oUWU3816r
uKZn6tatkX000qei3V71f4ygiGxycfmPsHR95VQ7PSTxBusYy9GqDf0BprhEhKF4fdfTrQjSUHzI
+ckn/ueVBensDr3ZptdqhHfiHX2TDsihPgfN/KDldynvVFxjJo5V7XSrbvv6VCuBsbjh7KOWMBAG
DAAT7oLpRmoZThf+RkErbhvJ530z5teBayE69JpnhM4QBWFduiB6q+lujbE82FvNHVLx9DFEjVM9
q+odP7vYuTlO5Xowtj5S9cTKw/uq79MQrIGOljA4DUmN0PCrLY8a7ZnksRO+VgD2vDjGQt9jfwUR
qNc5NseKCkepPUuq3KH4xO3BiLz0srZPioq+InETYr3/jFeckG3IouvFG5mXErj+wc8zAgCor30H
J2xp+1wL0myTS45F7goix8RdrA9Mkxjt55S+RCG430KxyYaAo6kXPgq3AMUQOSn3Resxflt6KvWC
3pTsjPFGM04SY37ysW82lvwx8S/X7Whs68wuhaewfqjfSjnchekDnZNr0WMNDOm32Hx1z91RRdJv
Z8VR8ptW30sjl7nE2vKDFT7NMUMhlcOPQK4mkWivmpvSEiMSd2TOOh3y0RbHqwFS4mYVs93801rJ
qOp7dS72MzxQWfUn3q2MNVRbuNdZdii+VEV6qSR2b3O0vJlGBttVraxwc+yX0u31+mj8v+sdYkMF
AWqZJieG0lRVbyr8AzZX9BujkZ8FBAhb0IZrD7sqnK6la881ZKI8a0WGSgStJuruW6XZdUu8lcvK
0Yd609bht5jWr9ZovgtyEjS0lu1MTxy12+hZ5heT6hmmJ+sjF4tdRr5KNXthkIkBUtuU3Cr+lON3
mWkEeR+aASU4FN1W2Ur1/irDxa6of9OyLz7BqG8SBdNtdvaqc3M3NJE3LN/DqLhMoHRcXGjOG5U/
WVQ8aVWGYO6b2MG+zR81r5X81fRLWi3akHzP+k6mdTKbw0upehTjTeeo5nTMGjyY+3G/9BziAk1M
Zr0GkVpOTtWt1b1EmuinE7ZuTeZHRnaDBOBnwxXfJd+O47WwR6idIRrX7TVPFrH35wqa29mLGsJr
vR7R1MJ1fJHMu0RJb6pwm/Jfa5pwqwp3eIu2GdcERveXOD5yb06Lv1rkWAftO5q+JiatIxQAmwQf
CwrDldT9xOiigltWhKOWQ6i9Jr10hvur+rAgfPeXKdqU/0PYeSw3jmzr+okQAY/ElABBJxqJkijV
BCEL75FwT38+7js5p2/37lF1VEtFwmTmWr9bw34GiYWsgkowoke3hL+A59lZ2mGxgdz1dZ2xCy77
agYm2i0LbNyRUziRnrADc7qW5G23q9BeVxg0Q6aYbAa121Xzqfp20FxlznABXAalGIaLIvfK09I/
MM4CD+XgvFsi4u76ub4pnK1bR2gbfmyiUqqzfp2MXZGR3bdjyN0qYz43u94gAxpus3023SfULsRJ
IydQ9KvOq0+dzDMaTX+KDilVhkqBQF6LIEoNwigiSKpcjQM/CHjdfebOuxy3jr6bSSpiXNf0PaAJ
LCDwzgN7uSmp1op1Bk0cTuSNG/G2G85F+urax3k8ZbCsAL3W3uzR2wHuNn4L69wEuUxA+9+IxoE9
uVLkUaJo5DO+DPO50a79r/udJ/ZKJms7/KonAKwkuU62fNc4GWZ+Wca3qv7IUYK542H4z9zfMQkg
RY3eV7B39YMnHppBo5R4z6geKSPzAPzOmFbu1mVSVXjOs01eXt3hoR3WSn5W4ZZldmBwsTDEbX5r
QD1/VHptcM9N/V2FP5bwMpemH61ypnrcd9U6LZNvcb8nj+Rc25tNClevfE1GpiVpxTpO3uvmqH4K
fkZm66n4DqtXSaKrmV1oASEhYY9M87hUqd+bnJ84BjttH1XdwWzhAEkkgmIs1N0y0EmAHAP1Bazl
ntrpaOev2QKdjpxFIg7Iu8Dk9uY3om8mcz401HG67bv9w6Kd88abRkKfNwRtBOYhdO6zu8313LxP
Kjy/Zxo/811OgaLGXdN9GMhWGoqNe3+T6RQWqEhyrwLxo2RA6eNi9E3fu2eN1qT2emM7LWvjyb0M
7WtzS12P9wEQFLBCiyC3lN+8/EMqWV0E7ntJoam9tcAsUbpVS9efy1WEQrbwDWdVx6qvX5ISOty/
127v8xyE4RYnkCo+GwaJn0HPsVjDFJ1djoNK46aPG7Pf15KOxmX2h35o5CeW3AeHzG9zCRRozOUz
HFBLlM/ju3JPgukfFFQabc1AzT5I2DTU3USrVC0E/R0jA1Xs/ZyBVdDrdSiPS3TK5vcmeYvitav+
UaHoEvNmZ+7GepjU9WTDPR5yEHgX+ofBHWpiv7ia+ikL5RA1nDQhQY+vAmxfqd/slG3Wj+WHRgj6
8EFkfpz59BolKkPxMFtEXNk8HIT65s8U7otU2ajw13G4U0duUHqVQxO4RbZpHDgciLvlXKOliyBA
EWIPD3XIPhH5Nku7rr7S+JSATEeR1yIiidqtaAtvZjobDUPcflrKs1GMiINGNPnYPVkhkUPxjvSx
jIN0KakhwLVtTqnGXjvZuJ4t9Dh5BPBgZOc+H1e15hwljD75zopn6I8yujJiEq47chFIrai3B6el
vc+e4ppEgCG3WjRQICZ6vc1shtsIuvAiD2J6RZhnEJP+JuoPoW14L2nGgRSV8dhWH7nLO5EAuFCd
irg6aUL3SvGodP79Vg+PZn8u+MAo/+Bfc1JkjOIxN7/DmrTsW6oiz9dowPVnhfnxsRVMS0/MEc0u
dXKIKpytothqvzqgvRsHICPNvCCHDHXTL+2bwrx191CzFS4flfvZRdH9Vw68/ymqGDuiTTiaDnV3
4unm0zjFKL+Kd45soQEnOvZqQKJdONmfzgZCzScybW7gINh0EJBBDLyp3UMZ/3bw8DPd7vC7mJ3/
H6HKebFOEmo9okdr2BNVId4qSqKkfRvybG8INFlxutf54pFwDozFPBSTdpVkEoz70nwOs4uJljEK
X9Vu7PzF1c6yH8J1q9+rzeo9ztNNcVCmd1cDv0bo5kkuRb4m7pOuD8GU77sFnip8LCMQJeOxj/aV
DnP4pClbS6wXN/Tt4aet1jHsiu3szMKj2rXKXaK8JPpApf1lV58mEFPS7ywTumWVtkycLEHeMxJh
i6d+7E9poT/lJlg148viYm8Ro1h8mS1yiX5WYZ0ZZ18uH2PHQRq7V2KsWXNT+2lPyYviwrXXixWU
2gD/hPLRaKtdI1nhvbTY15wv2YOUcAJroyK2MhMfYTzvmdP3HMn9pL84yIorLARJc7OU6LED1G5p
MBJHGY4J7D5wmlC9MoHYzShaAstQ46DWrSfHjpKrYSIQaiJq+nKpdqYbXSuH4T0mwtHqS4+ytW4Z
O6VBzVgst0W9Q0BsOZHK1HX9lMcwuQihzPCuDKRvNN32VriM0lPEsDfHAS8AuWors9S30o1Dr0md
zJNqM2zi3vyMWicKYEJRLczxUYQISExjYHaoRnVfnkMl6POtqbn423x8B6Mxviqc76F1mYdn2s82
PbgC70ST+CWKpPLTsk3fYRDCsrJa2qmMMH2BE8Zro99EeTIYUkQTilXGNcZHRjRBwmkIGzINj9nU
G4wJbKqnXCiHRlNGTyjG2iKXQ2ehur7or9JKfK3czsaHJeC/9E3e8zboH+1Ei1+gpqhLuBI4S3En
6EghrgzPIchoqZtTG9c329auEedm1OtrxOzmPtWs80DwJjDBTBUrgLCY6U4ZvE1suALj3YzJqIzj
Ydd2xcMwShNWK4TtImA4FpumUXmYGOY8RxShFyqduWobU1vHEffbcaFJpJ7OPgTPsSvbS6G7nmAX
Uab6ZHR/3JQh5wSNNIOsmOBk+ZOLDtUy6m9LeXCqYpdEEm+cTMD3i40anq0hSJmC4mLLMhhJPStn
QxBoS1JAeUoNCmePKtLRtgyhMDgtpuiITymh6pyLl9neK22gu/vK2kTTdRAHk2mm2ANYbX3dP/Ja
R0HPwA7oLHMBq08V8EgDDZiGNEtbp5MB7q85L1jVOeZLQpqS5U83tXvwFbrRqveK9rlmakZEd3OG
3lacgxk/2da6I2qi890EnAmiN+FkkXQW+bKlA3AxSGFpFWItcTQYa+QPQUWArZwd34i43HoXNWIn
5ziQKBCkTmPZvMbjupFy2+TGrjF7E+6NkilFc4jomf33tXmqgFOl+HLYtyl+++Ej710Ca4z3uv0G
OAvb8tRHyUmrtrk+PizujykAuws6lFbfz1YXzDb3oVZ2Iv40TIa2KD72M9Ki9rnW1Z5bqh+qu2Hk
o9/WyF/cNvxoy4YBOmmIiAQ13qSZvlLZH4mjLVQ+DAbs5K3X1K2extc5zLywEUy7Mz0rTFBCVAo6
3KGbN13rEPc5VdL9HtpaXUt1Fr6iRclas8IfrUKPyqI2ZMdAybpHNpyqzFsoLKPif0AfxDUn+VKo
SDo7JoI5kXtAgm34MICsjk4WQZamW9m4h3iaYPIYfoOKaYSQr6YIbKy2Ji/uqgCorapMJGcD8I0Y
yvSQTg24VHxpMLU1wCMyK48KZJwxaNsFJeIkq/dRc4NEZGfkuacsSR/Du0HRAHeSlPcLvpUC1Y1t
2+palaUM7PquEDtN1kE1U/G0IO2sRtsNyrtoF527N8bE5Ifxzh5Wiyi2LlJ/i4LKpDtJ8SZVqBSM
a8+Sb6CXwqKlZOvVtT18DMsfs9nq9J0GcrIWpU1MeYJHT/Ej+6nTT5PjUuvUPpOtQ91a6T1f8ber
if4L7YcMBUJLoVw6VOn2R6Y0dDCK7U/FrayzF03M9nmG5gZLyGnN7+ptLTP8fDg79cWOX5UWlHqv
ltV9wZUJuZOF/VnbvGjGG5qWQGbY0VQUxLHR/NZI+TNvEG9JFG2MBLKiAYXLVNP15l7sGBvE5KXf
jkyYbqLGca9IONrhPJTfWfgZD8CdLGEx/yAyGKmwixQ/fg9KMavaurWDRQYd7gj1MpgbJ3wMtZMR
9vElw7lpoEK8WtPyndTDuE+7V5Fv+tz+sYqEMSvDxkIuxiy/AKV8ZZztkbkBQw6x4ve1l/XPia17
NvmwzujlqHEzo9/2d+UdeddoQyYXza9YJ30OxHCpmuMcI3hCvSr0Apa/8O243doxSuw18XbOzCQH
3q7VSLjUvagt4SdUmD1l6+YK5sk3Dl9kJ0i4WlQgKl13/Sch2a/Q2F7NdVuOp2XcJeFBF+fOSr2I
LSYbXof2CdIJanksIFIDtwR5Q3TqYsv1FM0KBpVjDYYmHrI/gxKfM6pxsz1Myh85ugGb9mNiNoEy
vpiGSfTqiDfB8MtMsR4tar0iR84wdOy0+WNkC2vbtwsZIJT/6yqU8KbaI//+oMceIiYKZBZtlfUP
CZ1YUSzHSCOpG5zCAATqhxRadT6L3L6rmLRNoW7z6mOZSfyYTK9ddE/T3vuw2rtTznXggs0+HAft
FL/Y3eFAeEjtt5AIYPVu5YDJ93g1KiNPfMDwZbaxnIJ05MveZX61vvhFHUOQEORdiGhEV0Dbmyo/
hbBRkKJuRGifpJs4CmryYSoA7CzZDvUs6O92jRgukzrjbhm6pCZUFUK7zCGuzZ72syEQxe5mMAcj
GIbfuHHEE8qAZjXEpbzIGESfbX+C14pibfZVFZ+HC1CVPqgybbyhNl8dZCgYPCrbutSlsUnwuexb
XMkYV5RyKwrGOSoU3nIWLNgFEeWkh7F/T3R6q2tyf+flli2Dgnhjq/VqyQEIOtIm/UaPjhOTnGrH
FKtGT8+lss4RiMiKgDnDoF10FJgFVeB6zNutPihIWicwQAqxR6lE12jI/XkyxEM/zR+TAm5oWGrr
Cx31cOW4T43G6DR3egJxzdpbe++UOz36rVxS5hPtYlCImvWYeZXrXPQOVjk/6+EzKvV8naV/GgaO
TDfZcmjWzTUUjwYB1ugJpcokAfE6ZV8hzVfb3OLxXWNzi8Vzb98mC1RXe1EBDdO7IuiWmpDFBp/j
89qc3BHvQBg3zYMzQzKFVq5tnSTWP0LcqgXEabTAyVVh6LsUV+oQGPfmTkKch0vjgqQ6u7HNzI9+
adaj3mBoDp+nZNgaoeMX2aQ9q+I7lIrHsWA1SfKKRIq5DDaCjNaoHRTBo/LZqhEOlPSj64qfaIlB
yW710u2aNHxVgBdU+ZxMQLKxjeCms/JsGzuTzvJB1VupfsHrt2IfEpajYQSIHkx7m6tfc8yQQWGg
Kza+ikQcAS/kIlToZGoTbDlI39jHrYoN09mU5a9R2hCMPZFEkyYP6hRrhAV/VePNlviEwORN0+W8
yzbdXGxtULxIflSkpMv4GScWcndUiAO3m+1hfJEj0lBTLelWUt8CUdEX2CHHTLY9ZTQIOtjUeL+a
tA3K5hFaNqeTd8V756hPUen+KeqCAhr80p4LBW3BPdwB0eOmKNrX3qa8A3BL7eFIIHGqBOjGo37a
OBiiUDCbECLCb1u6nTa9y9QZkbGKFegNCO3CQPVi2ci/69QK3wB+2cCaH1uvPweeLDoOLUY6Sthe
diHIGJhEeVLkSTCWxuvoL/y5uZHriJrFiLxiBOUkLVli69Ik+yTNXFFZjwV/atmy7od+J1VEIIs4
MOV0ha140hC1tMLL+2SThDNzjIFnlNsc8cQa7Vg7D0CQx3YA+Bb2RYuqLfLpIhrbt4k5sqWs8A+h
ViPh2en57xL2g2Z5XjbEM+26loVlEW1Y/44hQF41uW8ya6GeY7puBYdzYZvgMmYdYE6YyDg9IWtv
dl3uiu3iNsCvsflQpqB91EKqH1VuczQkSjOhtYiN1X2oUwynnZ+mFl1dxFvYqQN1KU6UzkKbHruw
hWb4aI82AJJjnRRHXJ2s8bTwVM3tg01Fb4g46ARgsfDYxg6ZS70CARZ1tyZDnDJO28o0zgwFhLp7
gYec8VhsxvFHb5xDkbprU/CE4b/4vGfQ3bYYt9HQ7BK+ltah4R9eKm0MrPQPG/92ropD4jrbsNvQ
HMfyaL2EaHbqmtneqFa6SvNCsN3FGTxk2Ps4fA9bdkdeFMQ1cbI81JEV9LDb5jQBxYqXmoi4amQq
jX2xkXpjt4Z6Vr1m+TFRavWh3DXlH5dZTMQ/3CunEW1c+e3Km2JepfONDixOPiIVIgUdm/QT5WMk
p9u0XS4VRKNldEQ2+2M9YCJLUY/DuQHxZ+bFSN/D8UJ5WvVgWDWrGNGF4gRqr1z1qt26sRG0xMd7
852LMaZoR5e+MQQK+LnaDsptbLKNTZKtmxz06bXGjKQPzHUzVU8k3Z3msLW89fJBAYy8L/qRjT0l
sEV+udYYb0093GWW8ydmvu3Q5JvJMRkrjuGtxHhTIMjTMxuVGcIEWzsk1EEm5s2wi47dcB3HZFPP
WP/sem9gIcAUuCZQ8e6DlyZ3ShkgO5FdOeaKHnnAPl+BltEmRda0z1B7WKB0RXxt7U8luaq2j78I
+dr7rH/q9ZcDL681pLrK96pc8ICm49c8VXjr6/Jdq9JLnRBi2xn9RZucl3hRyS8oFq9254OSH2qX
iLmO6XZip4GKpXSV9/sQxXxNBwtiy3PC0KJG8TeiJM7jA9gxa4vds3KyTVQhP8+gMo+yvsThlWYm
riCFD0V0t00GjUzXvZV+WQCn43VWXqj3kya8DBbU1UQAgBqNiK3Dnn4DSJ7+f99n6MCtcXxUkaQu
KG3dedj2NCdCJPlKF+VJb2Z/sYr9HFv6E/Oy0MQaPZ7JpJ/WQqLA1bSIvTvXNrU1f+nC+Sz1Dye/
LEJ6easgcNE7JFmFG52ENX2gYK8ydz2EiMjDSQVVru7VURUWL1oLmk8L7EdpL3kvyjsTfk93oLKZ
6plel9gNo4TKmumJ68jZqiLQWoYsJqhLyxPzcoJebz2H1Uw2vimMQ1ZALvci3E+ZcTXTOMgsw4/c
CSPGpk43moKyFGm7NH293ZTpSRHhE2aIPvkaR+cxmt+s6BurL1Q+XahtKb4eP2nWY6oYlw6cvXXq
kzKpnm2KoLJV+8mZMpRQsWMENHEEOBVjgBXxTzLiuhpJaCtEan44YUba7NAwDDQf/1+5ruSISrWM
9kQ0CsRZgxVYSp6TNQVLjOYIw+RU3oT4QPm3GF81ZIGB5GHwJ4Uahg2lfhX28kzPtLM5dUoNbsSN
1NOACUrpP6clOzn5YW5gOqLKT8oca4WDaGjeZtO8iUV0UtAaNFN6tNJ6r0cWHpnJCmSt6z7+n3Vu
NaBO6r4JQQ2SOn5tM3VNfi+3AN9JgmK46oK+GE9RF3oR9Eq1zOjyl9Q3hOPn1YiGrmu0j3px7Rho
hYhX5dY5rSdddtQtExwArnc64raRaQA2bjU/jwBpz8b4zsYrtZuYd2bIQ/OwWVLsPy0x8S2o1p8o
sOvoyvthuo/ouUW3c2mZQ/FclzZszHWxg6l66KkktAbQwOw3owivrK9SJU5P+akQyRtT5rWmZJXk
NcJEt0YqldaKrxmi95Ko4wZrZbHPu5EsOkDeNPVbOvco8Rv4mmYc905tPzF8q/Y7q3rsuuscbwzD
NxPjUIMQa8ZL31SU0BGNwLrKQ2PVNFjSqkCFdTXE5OX39CW6FaM8p5PEOH7D0rZz1XITaZm+WbTl
a7KfRmqzerm4yncx3aDDadHvjlCG4hDMa4nFC6s0gK7NZwvdptg3KB9Et1Vj7XPoakTGxX4CiNHL
vRi+I2NBfp58OXoOFq5w9rnkgr32VXKcCAFnIJ34jBeatdBYDiYM/kItIaczfhdQlHk9c5DPZ4WF
PagWVgRtlcjpDctQ734nxq9mb5euuxTWGSYTmnjGb6w0p7gtfQNHfmq1x3y5tGa+YebruoU7MorH
tnx30te55RzEay4O+YiWvUUubpxasqmyVgBS3vmKoHKwTiV+flchws9aFK2o0LrFObbKr0Fkbo5v
2G6xwdxFSjKp8eaLNQ6imFy6rt8yZ8grkngNxTszMVHHcRsgftZt4UXD4FfLybRLfhhGLoQQSThb
lQZoESEqlsQy3871Q6E/6NQ36qZf9mTGAuyvFnKQnAlD6/J6J76idVXvcOgmoJLWDsDINDf9cG6k
VwBzRVczWjclRTbqbPOnuc/GAhgR2YuCugOdBEql+AEx+SozPgX9M2wC+iplgHhtcegqJxkjRWH8
bYYYz6Up1w2eEexAcobRVCyOV5QVTVh4SVcG4zw+1B3kxjGRh25+n00/tS1Pzw59+thNRxvBqJ6c
a1Xh1Yyz97owd44Q3L0vt760Srm3HVje1kWViTVS+aTs2NGWA/dh1AZHWnd57C+92Feuy1hAjFu0
uFUPrz1Zr6r5axUlui57n0TLS9p8uJos8K1gdWhGzced6s96j/wh2ygpAllxiO5XJD9p03ny6KVA
p7H+STNcl339og7yIYGOkQ7B0e1BGSJsYso6bqPnKL2/Fcmj5Sb7hjuth1oA6+IZrdz1xlGos0Ui
KiVsGnVM+8u2at+dMBtT3D2LqHrDqIEAAEIgYAzbOtV3YUZQ8mAhKpmX0p+HT8sygIsk8EBUb8jF
Ak9t6fxHSVK54+nuvNPUefab0SSSs3yo0pxklpgqrBx60BV7iKYgFD2z1hra3maSm4UJYUbW4u4E
eZJT95K0Fau9i1Qm3FlkrJi9rl8iRbNf7rl9qm/T3/vRYMmdqwEcRC5Ygumi2xQTMlEsUFhSlPnW
LGeknZn2lrWVt3QkFaCHb+Ce3x2O9im6NpBAFsYJtw3CtP0w+0trY5aY8YONU/FTdpid5y6kRpUo
+7Xm1WHkcFtIyq+x/4oN/aFttL24Z0HUxaUmu8iuRLKthscW4BhObdGyVQQIJiCOHY1jEcvMZFlB
Y38z3Iico3TaheNPhEXZjWng4vDRHSiTSjHX57JFpIa/fqDzZP6shbdv1M7hvXusoUIM9T3XrDei
j5RK7oo8fTci/LhlMT85zBK4gppuKT17E8xruIw5wicNV8O6Y6218kkQ14NsP4m/5n6nJ8pa1dfC
kTvYlU1N0FOdF9eYvCzqpgWpGtmClOhMZkDdN5t/ouxcFH6EPBtVaDKjbpgvCanmK+ps8gOQ/saK
cymWxTPG0Eu7ddx1X3pfb1hL/tDFB0nnZGSKZ8E+OjnUdRNudJCheLqaM4WZfRWgrn4XzovnFDkl
NulYSjH8FvcXLgkYW7Yx7AcEO014HU2GMopmU9/LC1C3pv6D5VeOgUhwszGfygYj51qxHjR6gIhI
VLDU5BlVzllFw5fSX2gZYc42/uOwnSZKCSxv+BfjJPeXsuQcX7qTMyp3T+Qj6E6VPjdNgPEWL/4l
gQyd6d5e0IuSH6By1VOk4xsDZAii4lnIdTg/aWSyKDuWJZbW2g1a5c/YI6xJA2l5U/sH3XfEfF/1
qQv38fg8a7sh3GaR4k/JJUwfcrSnrj/p17wJ5vG7LNZu+ZHAytt/Egty6rWHRU3eY/aK8VXN1w5D
qMajDsCplMTTlPSzS0d/X1ymAsRcaHeRZ/IQORQ254xNwx0ebcsvp5M+vJbmVQz2WYmsPzVnZy5O
1MC+OpygJjtVvjTxXro3g2K5BgfPh7Bad64dnoUcPb3joSV4PKSOCYxmhZF/5iids9sQdtihsq9y
xzwYd1Nt0wgiP6HFvZaM80LrqES7k2sh7VlStqilAGMsjHPfosYyqnkrFQETVXX70KnYFuSsbwYE
WF6D7Uorbo36lafzpsFLMtdM6W2XhQCcIeGHrMNshDstbXdt3WxzBbdUrmw0TACCRJjiIb7Pg5nW
8fIdC0+E6VmteheI2d7XmkrnoaGeBtXcuZD+HbBePb7HGYPsS50Cxobb0DaG61yHiioeOfChtSiI
Zux4TfGH3LmHWKWJrvAEp/Hj4JRsv/NGkJEzFZvePhv6WTd2AkgIBlJ1HnJa9W4+CktbWU3T7k0n
Dv00tt7gJggcgeZuYyKkIBZjnvigmV+RLrYpHq9sgdHOUODDcsSDwRI3VraOJ4uALDX9LASq1xhq
ZtbNDfBtbVLUimXfGtmxMLprYiL5VfIXJUoOIdoMS4lOVpcYK1FjQuvTrSvirb5giCBhbapmn6iN
AQKwfCT7Z2W0r3WKn2FcV8pDKImMngvLq+/2owyW+FHyqg5srsbdqWxnbHRNY6Putg2D6+yfQLeh
5qtVSLcY6xNmgaQrVrJR35QmfFdSaGGYKdsm7SC2vm0O6zZfawjz3W43JYGdUK7E82+UpofSRcGO
UYEKyqoA6ea7srPcSFeuHWRssVauQ/sxjpJjjzbHUkEp7vV5jgO3tN291hLq9Kw7xMg5aIEygF2Y
tb7xUzzxzDC3cBd2ymukt74LM9DnMYKNx4hvhKw7tRp/WeB2y/m7cZGBKFAyhL4MM4YoUTw4oIYt
AlOZIClCFbgy4AOLvFx3ZvMUVuXZzuML4593UyEutTymI6FKUv4gpEmVrVDOUWb5RG68aWF8CAtb
9bIYcwJVPjSkuwLDOmYhGqd0QlD83+OotH+Ivzf/EniXReVSOO6I3Walep/LDcPz6h6Z+Diu8Az+
S2TiP8RR/3VGcJ2lg6XqFgo+M4iV57p/6sPXf7mAe2rh36Rp/XVQcGPG6pwbunZQ1bG+C0T19jjr
cYoU0YId0ua6eZfZiDXWai0q+hjO9UdGAlrJXGLUB//yPf4h4Nb4S9Rx1utlO7ioc5bpdI/PzfGz
QwEGi4++C5+Svm5yj3npcJ6hckzBG9R/+Wjnn27B/Sv9rwkJbW/Yi+1wMkwmwbpkd9lRqGLIm9Zg
eailrxnjOeFusNcWMj8Mxm7Udrb8mHqCDjpeMKXZ9C5eRdwgSf/W5Po6VdxvTrEu3rJ+AeZK7qa9
asAezO5Rt2ZPn6nUXC6qeYrnW8k23H0YjbZN0H+oLibzNLI/4vGFMxTzE5ZMT+AwC+uJ0RNym1rK
Pjc75PUkvy+SihbjPC+2gRe/WNnRMxNJnJaEs4aV/aEO2CrLbSPbrZb1+zJW0CKZDGmlKvzO6Q/0
Zq/zd1OO886Axf3vj/Q/j+7vXq2/ZD8PdZZXRakuDGKMH85+sQ8v1SZZffqv3TbrV+oGaYm6uike
1jq0sqv9uLpKX6wAp71o8xt5X3iQjipa6PV//0ba3z9p4Mf/+6RLewwtaWrFcX5kP8ZCaP8UdaCz
O93pQg9Ih4r4v3/W369ZAkn/70c5YVzLUuGjqjTWdqJssXqSjjHdIfL//gl/H91q2H/ZenqlLSMn
SbhDv+ZaOdkooesjqst/ie6+JxX+/0/PsO4f+79WhYm8JNLAhY4z8pB8+cy7f9ty/n7PNP4alxy6
XWXnXZUfLX1VnTjZKbCw+krOy9/52eREt/zwFv3LeJV/uE3WXzYWpSK+K5m5joza4bV9Vp6AYO/B
hNW/fIBu/9Pedb+F/+tWxULRO8WJjIdIH7Ykn6koh5TmjcEFb62jr2rXAPSO1gDCd2oVrTRa5CQd
8b0ZdHuEgsKJ5T01/15Cgg40NNuGMQqfaXdL6PgKcnKtSxNfXC3fOvgHZESW/wx3ORKLq1r6CfH0
ZfxS65fcOky/1nz/AIcYuGVblE+p8aqQvVmv0UhFZzUmC+0uOjnpo8A2dxtQfZb2Hhe1KdeIaB+Z
Y752rnAdS/wyW4FK6EpGCO1RoUyWvkNjga6BjWofvfcaPgNEZlhe14uJkz8oR4iUDbGXT3eTLuj/
7+igoMLQ6jEvSD0aXwQb1pdRfhic9lREbDlFdsihEZf6DJM/1aRHKHtkvq2YViPReMMqJGGsBFUD
qxxfnRuiAMt4MCiO6ELksIUQw0bZjTubNCqZne7Zb4XxPBHRjDhR/+5qtlaQlRCRCtPsFlQ446dl
onKPZZAUywnjK3VLHOsrVbXZPqNL3kY4zczXXDcvSXqMKpRW7rlA1ErMRQrw2K37edfpJurgq9BP
MvxhRFI/nY2pWVvN51IeMKqhf3htcfbZjIup2faJ58JrpYGP6teMjVprrq2ZSPLcxVWvh0sry089
c3yXTlqjkCxKkAPSD0kcmQ+Z5Xr0p0m7nsifAMKgL1iJ9FMPS2I96iCGuWeCeh1ti/CjU08l7Rlg
UG2K/+HszJbjVq5t+yuO/Q6fTPR54tgP1VIki41EtS8IiptC3/f4+jvA7XsPCbGqrh3h2A6JIhJN
tmvNNSZEZIBqOowcxHIXccJaZtywM5rI+RgIujPuKu73aJYRe04RdJyCo4eB9Z7xdaTEhDrAqP5c
jZdtdqWjW6lQ0KPMLCNgAmHEqmy1v1xQgJ6giNbs1xid2xMxJuwXqYxxhrvWPKTpPWwh6X9QNuCl
cMsBpHeuyprqxph6S/97rYff3CD4EmcXmVir4nPc3BeZvpGd/1HjNJF2HYX0GMxl7jpoqVeqjWA/
5PEKSX2BsLZN80+n59UX+5LfZz6KhN4OZ7pI56qxQCgM44fiJ3igWvcY1pye0MB2yKNt8sgBx4Ap
kfeaeZtKWALwSFFX9EG1Qjo1GNSzxkTSEu/Ql84vzUQ1nzZzic9jQeBUEKzgdNgB8Q/ukbOD3bgK
kMlTsRO3yGLtao06uHTYIzM84g+yrkkCHnrtskkOmnvZpZfKloh2HhLyuAmSq6S+L8aLMarvOsKM
iSIBVLTNPiEdsLKC4N4K1VPuWevc/bP2rjxEZIKikbT5RKZhWzTDfTz0Pw2vuzCHcW1AZRgSINS6
f2NOP4bsg9EcnGn6z1Yua7HhGtyqz0xQIAdEURMSwhv7u/6AVH96tM6gm4/syw1rsfeIS026RkQT
/uPwlD3Fv8xf9b32kYNWI/fuU3OQ51qa9w6/9xbDWkz+fHtHNxDAH/pfmMYx+5PhRFb9UTchlq+r
y+C5PcMxPrYiz+vpq2Um0oQtXE/EBy1jsna2ytDOfBB57NLzw726dNB7+pg4U3wINKR4uQ8yrrZa
6gjrBCpiLUgih0AysnSytj1B/I3WODg92nV709S5uc+TJr+U2eSd2am9v3syjcWjtnB1Ezy59Gsv
ZrSEGqsoEzfarBxc4+lh7r7/zOYLn/7VM2dCod9PtOGaRB31YqAYKxB9iJMBBlt+tHJrkzrxZIfe
6JChoiniay188uDTa96EoG/YpN3NhFZce45LMhFh/MGvSf9V2s7NLoOYaVaSHyioQqiJ+6bdxkrV
xkA+Hc71HmW290gCcxKHtBjX7scgeZLyUxB1GyKnaxbVSh5qgHFGTbg8Dr+32U2OiB+iikpYM+SP
CqfUdtgp7UsRPMlY3FcTyd8o3XQBKk0Jj1tFJG20FjfDL6V53+G53qQ3SG6GAiuM4UcRAq/HFaMl
gTaqS02h9uLMc91nT8P0Wa9I3AXpTTVQxkQsgFx5RNoyTApnffoTHNmPm8ZiCysaQjKWXZNkavaB
BuKQquxvmul/Nn1KmS69FOIwOITuzInk/a2gqc9///qLZ1k/Iq4RV41f2J+cKq5vyVRSUJLmuYLD
n2VAZBJng/wuBqDnOtbdmQc9skPUZ0z4q5aFNgnmiNG40uqKLO/kZbt4tD9pLfuWDNVg5gw+pZS3
lmiIkT6npdh2Wo3etyes0hIFzwmuKhG6Zzq/fuyGFrviPkjrzg9K4yroa40q3aTxDNwGMu17mAto
XyFZ4T97HSW/2TmkAG1doIOxmAzMJgH+4pjDUxUns7AqKT7YEPnhp2Z1dtX0lEyWsV7dDw47Fz33
6ode2RHq6F6ir5gHHZiIELFmMsH+ad3aOzOLvXSb36di8+VhX73lVupRJCDTHuzWhtboEJHLdznQ
Tcro1q3nkJ4liSeKHxraZ8vNOdrAeBpvfSOcs3WoeurwOWvTT0Uy7k0E6ynSyAAvUhdHSR/VcVW1
F31FMo865b4qSN2A9nTCberbl6d7ijt3/feeYbFwDabyhB6rHDRYTxITxdVaPHqP8MgjkkRAclyD
2lD3wjIIK24QzRYo+Z+tT8V92D32nzXOEGR7f/Y3DCtwTvvpSkPMxuNTecADYUoDRumnXQFluXCi
R6LZ4If1lfra/IqTa8oP6IfPSX5jE3bjlPS1wuSF4+UTe04NPc7IkRnBmVZv48saxAS177gV7qkx
aDIQeqvyByXvlVild1BMXXMb1/dgbKbAR0F6RbIlO+M08eLw9d57mmf1V99aH2WZT2C/rsH574yL
+JIE1jWa21WAz7i2enAxiTPX9iVuu+tgp5DLrjRc6oqdjWGXTZQh3ngrdqQXRGDn39qka8pjN4B0
1iYxvEdjS/njPllTh3pLwctNsmeTfA0XGxn1nrTxh2TfXrRXwdbdUXT3n/bgxbpnu75X2TlPhd/2
GjjDXt+Le4qWIYPjC99vAGxt7Q+85tWwMjdQbdfP3z/7m3jH2fYKHkB5Zqsh53ngvde72BCEUxsP
zPo61n7kpzfUGa3nV2SvCJSsQUCswl3w+XSXl/M132trsd+umB7ieG7LO2ifsg8YWNyNT6DY19n2
P4yg6ouFRjVIhip9dK49RTlBGd+4OrrNbIj1M1/uyHz64pHwqjs2oivdIe6da6nNRbItnkhllEPS
13YqKc+aAx2ZHV5smV41kxmqAsw/EVIjL1707cYcP3M+QKDi7Hobf4v6yiVUo85tko6smC/d41V7
bd53pZdQHtG1mA3AMNXKy5QQPfhBMDv9ptDxpsnOdIQjm74Xf5NXjRnk4M0kIbfKwrGfxKMBEcA+
9+qO7PbkYl71TbsYY9PAVsl37ruS4k0wmqc78LFA58uu+tWNO07q5nbQEruucthWcYX2Ig6U3ayp
tAGIPthsm4VDYXWBDutWDmgCQgscGTYPwTa1AvacOP+CQzegS7RlQ8QjV/5qmESLklwHHzMim8XV
CIi+0MIru9bFh8QNxFULW2QzNBQ6ddT8gyXL3O+mDs0TT2YPOWI4KefaTSUkWM8DlpYI9WcLjnid
FANFHomZQ7gAWnj6TRwbBYvpizx5NaFExRGkBpYEhZ05ZA1vYqVbZ+b9Iwc782USefWuw8qyKcGi
icCIw32FlhJue2BtOwdpoiUdse0Hpz7oXeHdhkHVXiYpNYggeCOK34ppEzGxnVmrj/XXxbwVjCnC
BMce+G4lJ+/w0kXyNoblmd3xsZe5mLM027AjMfjjtVYe8LvQh52rYPucM1J5f9IVi71w3XlmPhhY
N4RJRU4BWm996HSx/Y86gljud5swTUpUy9e2C+PHFOpHDcBWr/ufSRed6WzHbATFYg9LMXAw6ZOg
kZFQRhuh6U/z7jJKTXZ0wZWrptvJGJ0VTPqNbiIXOv1sR2YSMX+vVz2whP1Tlp4+UJv4uU2/59GZ
OPL8bt5ZBsVihnIdcuNVyXV9eRlnM+QQzbykBjbY2tOZff+xe5///tW922HTllk+37uGcsDdhXF2
ZgE8duXF0K8ghThVypVnil0Tf+rFGa+vI8NALHYiLe6uqadJLpxsAECPcoPuG6bh6Y95ZAyLxRiu
6t73NZ2rW06wwozE08H2709f+9gHXQxgJFODH813rqjAFdRxzcyA7KNrrpG0nm7i/ZdjqMUoDlLP
n7oEoZGpU4ZvkNS3AWE8ETs8ff33139DLcZxmPWTD5A4P9gI930xeSvpOPoHswN2iFOhS0dl7lUJ
Wodch8p6utX3N5/oQ9720iBBBjeZWX5ow/ZnHhsWEXEj3ccJsIs8bqlAgXB8uqkjk4ihFqPZbtuc
OqgpOlAVFd+Iz1NKofhaux8+G6tzqbRjX2kxsoswdAs8YaNDY+Rs0rMyhOhbuj8jB2VuAcvgnB/y
+z3OUIvhnQyhkoZXA8WlxICqpyT84gxX2kiJYP2tC4ozcZT3x7qhFmO9TLXENFHfHjrhhp9LPvyV
p3Lv4vQneX9IGmox4AM/8pVfVNHB9Hdd+BB1t6I4MyKPXXox2snrN5pnJtFBg5iaOgP04m1ZnVlR
j42VxXDvHXZ0suOtpF9g1mfUt8GdkwAe1xPY3HPz7JFW3MWIt4yoQyw7v3vSW92++pPcR4R3hrca
QJ48n/4Ex0aFuxj3oyubbkxoJYI4Vm2iDoMKWBYr6hJb7dKjkKM8M4Mde57FWI/DJsYkmpaQWVOn
QMCSWma33kLgrzDMOPNARz68uxjlCg9gL86hbI7qa5d8T5IaGMnT6Zd17Nrz379aU5vUUt4Qpikg
ibuO2mMo5UETnnk9R0b0S/D61cUph6sNHZH/wTyAzG8p9yPSfCfKrZmfmQGPDGZ3MZjNpu26LqOF
tvkCFY5qyTO3fuy9LMbDmBVuEfQaBSTTAOf4qaZ+tjkzAx3pNc5iFGRa1Ueoj+JDpG/ggQgIHaD1
5rKNTQlv8Jzd8ZF34yyGgZkUY+bOaZEcfp2m3xrJh9N95siK4Cx6PTI7s7LDNqbmMqW7EKpzTKLv
iGmtTP9yuo0jRyXDWXR6QxLzcKMwPvR+BFbdzrrxVmpZiw6a6UgGxPMmf0Zaqzzaokrst2rKjAt2
LD/jxtUupN/1Z+bGYy9yMUaU5QVtZhfJoR5uNfMav6cznexICsFw5hZfDZA6GBO3TNLkUIDUUKRC
qZIAJLBqn7xvNfXEmLSdkw8de4jFSCkm2QZuWiaHCAF+6Xxp6jMzyLHeoL99hpbE2RTYKj64k7Y3
weVUhP1DDA+cc2vq3K9+P1sYL9K3V2+pTcxKKzJaaDXcExo4NHee9qupIM8a0eZ0fzv2FMvx7odE
+C30SBGl6K35KfaQCqByyKdzFvVHPsBLLPjVU8R2PtpyCMiA6+mXpG5QU2vfT9/8kRdkL0Z6EBma
qqY4OUxP3YP8WfzyvlEafPrax257Mdgbo+kS6t2TQzPaFjw8/WtlamdiEMfuezHGG3A5f4nAWkRg
2GN+sXfB/enbPnbpxZgdBJLMMvIZWdh7kB9E/KmbUHumyMb+DhK0l6j/8A3Nb+7Vh3WK1G79hjdE
JRLmZS3wjNPPcGT5tBdDNivxpYMISI9pENJcZTtxp7Kr4vHcOnTs+ouRq9raylyfPo+/qXwg7z8b
jldUX69QcJx+hGO5eXuxae2KPAzErPNrrVV6Uz8Wd9pHFgzjh7H2v7sXa2+LXPp0W0cex1o0Zdp1
3hiFjA8lPrLIo775n61Zu7SizuB0C8d2ltZilqhFT+U6ZoaH7Ilab8RuibtKvupPzr33jX3y6VaO
jLilP7gqc0dgqZAcnIDYI8HQvKrOPMCxSy8nikL0aN65f0GsNnWwNI28M3d9ZMNkLuYJkRpjRf0P
nWlC3ZFpVPYbXTFAiuzLzekXc6yJxXSRCwc8xNTFhw6aF3XyID1sAsPnDifHLr+YMtI2G/HTZTFO
U7IsV2O474MzkYgjs5G5mCJSYTRYSnLp/h5kN4Y61WZ4TD+dfi3HdhGm8XYCGsrQ0tweoQeejcND
d4fiYnaDvm1+1Lfdj/rnmWbmTv7OMmzqb5tJyhD8RcxD4O+Gd8w4e0eswJjJfUhOBdNm40wvPTKQ
zcVAHkJPeSGyyQPaAhhcVgNscN97q/CpOLeqHRvJy9KH2bzahHbHkhlgb4vhChU/zH9bp9qR0ofx
757LQh0Zc8v6h7JNa2yXeW1lA2FKu2iZCU9/kSMddln9EAk5TF5JFLzTQLlhq6x9zwFlnb74sdte
jGej19pJUQF93UB+EywLnvz4cuX/ehr+23/O7/7qMvU//4c/P+Vg1UI/aBZ//OdDnvK//5l/5//9
m7e/8c9D+FTldf6rWf6rN7/Ehf/V8OaxeXzzB6pnw2a8b5+r8eNz3SbNSwPc4vwv/39/+Lfnl6s8
jMXzP/54ytuM8rSPz36YZ3/860cf/vzHH/Py9l+vL/+vn908pvwaIILH9LF6elz+yvNj3fzjD2n9
XVqWstE+KscSaj5X9c/zT9y/C8fViYiRa5COsueIRpZXTfCPPyzn746l8zNdd5i6+b8//lbn7cuP
zL9zOeBUpu3yH8k4+r+39ubj/O/H+hvykLs8zJqaC78Z9bZCzk3LtKSbjm1S1/p29FPXrA1ROEE8
y6k+UyXYW68pSmgJZX7x6q38q+nXTb09F7805UrLpBUhpfFboUMcOh7wSwREOvgQVj9D34VjHV8P
TpdRc0eFcl+lyeeIA+K+CLvgzLHWeNvl/2rfMSxDt6kTdnnrbx+17YMR7S/ewZxifKqI9ADO/eCG
7i4yOkjfWph2cFTLkbScL+1yLtjz5SfH6JwnP3K8Ox1cqgP0eqT8I4qtkrpEWTklVnJaKnf6FKXZ
3pFR/6tEXhsB8qUUaY39eUgxKXaQ66jLKesIsPD7NXj5RGZIj1is/b4MHug/kCcrs/R++s7Yfe06
C4uYGt2Q6kat2fZZclbbsBBS/OuNmBZzojV/EXuxNALhRtkxUjjdh0qANROm/ph1FjvdsbDSFK8Z
2/wqEl0+JrWt4wboyhAGM5V9rEOTUf45pb2uIwLyLMjXiW9v6tAvnmo5FA7p+AKlspVFrgPC2bcA
fKet8SQH3ZJ734II6DU6xXJBlCQ/LTjlyU7r3Gq4cJsi/za0VD9SvUQxrlWm0GErN8DwYLDxncbh
sGqeonYcHurYIaur8RT9jRzb4KYb6lJHBVQE1m3gUTS/E6mDA5/A6AAP7WggN5sC9EUObetNtY0R
elAnXpnBjE0NwS2oOGseRSJYbjN7lPmHutUd+zC5uaNtIGC6PzxZuvFF7gR9AYe4wowsrAYH8hVi
fmeTTW3zybZMFPtGFg36jO4MHglv6PaFnlMxt++dIYXVUTk1kMYay75tjNKNqkAcTqlSnkITYUsV
UsoaWaE780qnuVBr6swWmkSmWhN45yDKTTP1scEy4WFXW3tejbLTtJOPIYkRsXUGLZMbvQXTiZ97
UjkXoRxmiwxl25R2Ubcp1o7p+OF97LlOf/B8DebpRFog3IVRByA/oVek61hkevLBo+4x2XhdXOvb
ptAVABAZYV2Rp5HebKygT9DORRJfLsqxc9yGnF6te6uG12t5Xe39bCczCHdmY0D85iON2MhpJZ4h
U8/OdYPlqzECQ0hdXO9iOK5bswWfgfCXWlGYpjBk/v3JyGXKlQ5FSlIsTxV1ZI1xJ9pmjaxY7e0A
/mpt1+VtLPVuFp/CDYIIiLEzZhn4Orber9Ptvw1IvAw9ZTom6mhlmxTyLdbhRlK1m+CGCHUNK+6m
ys0rvW7DS91MKUKVKjqTqXzRkvzv9u6vBi3pOjrF96wc1mI3CedKAmoGPtxneG5AGmiAtGfVFfwG
97HFRfrC0yfkW9YQgXTrkHKUhfEz7+N83A2jhP0H5G03WZpxZSBVdM7sRxZCq/n+TKG7prKEo4T+
m+xWT4WagULNutQ8diFqtPZ4b5vbXsRg6PwBP+rIHwLMMahtXYHDkWgHIe7nKTrdutXEmdXq99WC
tVpYlmkp1m1jqRbItDoT0mjFuk7NkoLkqPcV3NEoPXOwemcSttgfmKxHCoyktawKkEVs9cLFbjVA
2HQHIL2Otkxn0LRSs3aeNSq32f9Hli1WogoqieVQyFJt2kGerGTbQ4yOq7H/VlqTIXetXZVi42gA
a1Kt9lKQRyllVP9u57Ukdd6KIgLeDJuQtyspYEXL6bz5lrup+CmNvN57g4eNspMFn8JJM/en21ts
5zkXm5arI+fVLV24jJnF0QGIft6SEidfTZbvS+nN7PawssH9u/5E4VjZZwGU2MS/jVQcf+n7yrCp
06q13ekbedsp2LewcxGGlC4bGWG/bOVex4SCySpkIaGOmq7W3yeuS3VWF48Pp1tZRFX+akYqZVnC
tV2HofH2/cq+L0xSatg5MfHPUfFMfUoxf/8Ytsn41JqFt2vqavqcFkl37UEPB8YlskiQppo9fCgz
yeVFPpSPfjvh9HD67t5u4+abM5Vg22jquuuyk1pMJIUb6bUJIJSAMBSh0nK17YCzwD6Lu88+qLWt
a3YS0jKeemLs6k//fuvSpRNYNqgyZ3laDSu99s2WegfYltKHTZZTDR2HAI/GAOHvNOTaIe50DD5k
gVCtcqb+jMprnpn/dyL96/l1XRd0fSZuaxnwdR0RsMmbybMZdrvrpvAoyG6icrjLCxskSZSEF/oI
u/f0gy8myLldS5g2G3+LWdJkhL3tFEaZ23pV9MWaA24ebj1d4ELml2yNOsOn/ibCy1AD33hrpXYE
ZmRAp78LrTCGqAzHF5GxsIJhc/qu3i5jLzflsHqxkCpLUbywiJzRR4SRGJDDJy8B7Wz6M99zaL+Y
iTlddZgmfj3d3tzz3758JgIUc87LHt5Y7uHJ0eiTFrOKSWSnm1jTLIzK8Q3QKoD/aYFzlcwDXFxy
ZZ95/78P/bll7BVeWtaX2YpJJlnixgbGaRFbRd/ycIYiAHBmZl0s0y8v1OWIxCQHFcexXmbCV1Hn
Xlk2FDu08UkRpBe4LHkHsCDQsUjIPLSJU81r3c+2ls7OnA1IgtDxP6vGFwdzlOqyTvP4Q4Tp7qPV
We6ZsWe+yL0Wr19KXBmUsKWthLvog23e6jUez6Cpi/7OL7FyD7WhLlaZoPqH7XcF9hGrNuC2HRu4
GwtylorTjQUNww1i8HV2FMVXeeUQwfU5IgpwGhXLmzF5dgllsrGfUj1vUHMHJn6LhR8ZziaIZfDN
DiyFbXDN9hniQLKn4093pq++Rr7wrx2WDG+mkVK/2wp41EFiJQ1wxaT9ZQUq+GZqA445WQPAlOJk
cFXrtBZVtstANj5pgYfkteldHcNGC7+cKW06LO1j3dtUmQ111IXx9N0se3GrFdKl+jkAk7tqMhq/
ijsA+mD9JA5fovHCW13rKYuoC9x/RV6AO2HPDMVCV7rd4yReWDiHKUhLbV+iLKhMj2KObBwB1QjH
pniD04EB5zGUTX05wo3fpWEuE+xGQ/fX5M/GPkPfqM+2bMkGlRzcQA/X8VATUSurZ8jWDnY5VmpN
myLRwkswPeymfQ1KUtK1zcMA/P9b4oX1s+sbJfgjeGdQLeoqeg4QiuONLeifK6MeOwvQMBWYbNvC
isrcOnsQpp8OO3tS4K4Z+FRrYygQA9BydQ9hYC7H26xN5HPrDsNPVwbBDYfjznjgYdQXaFkxR4Cw
Nkn5yYxjca4HIYSoPO/ZjOpz8FprKYj2gLEBYyXbg9jayfHDK3zmsFUP7Armh22X1D4URvgtTWw1
bnTqknFtEC/lbV5bIfHVA7WHn5HhoVcUsJgkRLTZNMP4kFXUFILrb6nf7jnH/Tm2VKKZHvMppd+W
92Eoa0nOpB8buY4L7BPWpaUpvl9SR1/cfGwfo65RuJVGQnzX2Zf+yTECKlyL48ovO3b8b/CJmmwT
i0EOH6D2UhUTaBloXi0uv+dtL3BFl+peS3qBenDEnzOFHFys4ox3DpSth/yZ2SBHmm7KAeoW6EU/
wNF1nqRrkd5SOPswxmACX1qxa3t7ziyc3qvcaKutXlh+d+WbHcdDza5dfV8Pmo9oiZNQvUmD2MYd
uYnjDrIz5lFxE0PQitygwChm1Aweo3VFeGnYcYVRVBdDm8w8XDOY4AOOpdLOy0c7jZt6bTkeoHwi
AogzhiIXck1eoPxlJkPw6OZGgX/PMLUuwrjY7bapaHMs2zpCULzJtopRf1GRcDlCcUtwTIu1Dx2I
FzxvgoSipoZ1/qenmag0nKkEksuTF8NNO1q+3MfByMarBZlINKYYIrFpPOlRVTgZnN0BTbOH3ptF
DeqanXcBcqchv7NpPTFmiJXpJ3A9a9/YJXqu6NhNrn/jwN5HcH9BOMZ0VpzZRWOnF7rdiWZTNZGN
N9ckPB0Dctd4wL1yNmAGIXqT842o6nF8KhA6BnfBFwxx09PyuMY8IsMhsoxMsAE4MurffOwu4ExZ
qig5S0X2l75O9G5jI4EN1knmRd9MIwHw7Ghuq0EXVs6PIkcftolULmFrNsU9duj4hbXa6Nh7LSRD
vIUHn11VmGqkeMUW2EjbFeAQzc0YSnjeqO9Q9txfjVLet9TKJiK3ADJ5r8M87AxVP4zjpHPfU+Fm
WzloyiLR5rPC1I6rfZeWz3arMWLF5iawjDsIHFO6Yxm0mgvdkFhvkkAA9I860t1aBQhBYM0lQYSi
Mz8qK8HSyKncGkgbBzy0PDHY32JkeVnlnazHrTlGLQRF3YL/hHI0vcaozyrosQ08AJ5bAMcspzsc
AJNPAIGwaC0SA/vpuKmw4xhgkuYXKiJYvG6FbsD7tQp8g5oMs996sOVNkUfGsCMK5F/Iae75sAL9
Py1pUtE6xIO4DOkRapMmlTQPcjQ5VqkmVUg3vE6jbrax2WjVickpNK6ne63Xs2cxGdFXrkAFt+a1
/Qa3k+y7m1I2BJYkDsNN6IUYCVDEhy/06CKMElTiZysjmKlhYC6tj4DwAuNq6ATsWkOHqOrqRYMX
dmkQKhRkMj4OXjl+ibIBWCLH+gGRWD4U2ETSWS7Muh3jrdVVcIndhoP/pi7GJMEWY7KJx5gm1tGc
I6ZfzJzyRkUeJ/iyxh101XYBRNgpMhocEQphw94bHDZUVenB9RB5ggVIX+cxxo+WX8T6bdubbX8d
BHZ9lwQeaM9J5jbiuyip03VVDdQZF1kBOm2anJ4elyjLgbk9afi0y8ocoTv7qXGQZabwXYzwvtr4
oeloW0Of8DIcAwuyrEtthLfLRdvhjl5IwG4j3PlLRo6NIauyu/s4h7wk49D+UuojjpW5REw6Yahy
0GG9ElfVAzgikdG2WMdO2IT0gM361ivCC9OjGBqL1I+hZwP1LTv8Y6eyPqQqq59Tynu+yrK/qzrO
WuxpLgt/xu6d3ri+FFu93TrZUriGkIoDpMEB9e32PckZnmGVzCSKGI5w1uQwivsRPyCsnyvMMKyo
BRUSRdNtpA8QdAdn3hgUAbRR2Ot6W69H2NLYQQZ9G8F5DNofVZEUGHiUmpltLCpxcewR1HysiNTg
EXLmAcg4LLbeHMDnWyfKK4zfCBTlIIs0GexhrUoBkgmSAQTzVKlNW8jmT+HgQhxaeIYEMgbcl7vi
qYBn8hAaA9HiTmTGcO6VCuP3WzIMk+CA4Zr6vHd++06bgKNCFiO+VopZ+bIT1TwC+tx4tF2byKsq
QlVgUKghORZIItZFFZfuWvZh9IXkbRuue1d2+KvmbKp6XxAvZSDj901MJsQYxpDBs6XbQbpRSdNV
KxWAo+eEp3dUYKpsZLuracGffYOvDZ4ZvTn7O+iMB98okp9lpTx5OWWqpLreckgRCr7XqpMadQ5d
N+LhncouJ/My+g8e3R1CijfgsOS3xi+itDBDJx9XzliRbGR34GHhK3oqZDbBZDY4mXsuzDgPEyVx
MfUOztu2n9qfk3Bo4el4RvU9IHv0yZAxYL80A+VNbDrM9okLgHBlNI2DYpPgunZl5JE5bSx/BpLb
Nt5yyTDGv4CLlPaqCNkL4HNBAB23NxMPm9oT9rUg0YWxeTU9dtEY4TKSV9hJObXCe0Q3G5+wL3u7
FOQo+G7mmYrtG3uffGdlKZpdHKcwmPfb8murKulvWssBTpo2xGTXWa2SH77W+mwErTzZajrlFnvX
qeNfNvs08yJpO3PXsGlkKpqMIqDoOAWzH0Yx5kiJPTa3anJIXhMWSq5ZwlwsWUVR1ICuEHKvOMYW
B/anFk4HuRbjGqkCyPqnh8vvB2PbNk3bckxev8Xh+G3XrHzpUtLmYdZeuTnI0bTYeJHBWpBhZ19k
lX2mvbd5vLnvE4sgeqqTSNR1e1kUmbLNsfqKkvJaB9ymGi38mvdNupNmzpx/+tl+jwBZJNFog2il
7vwWqm1zTYWJR3l1LOtky5Ni8RxBdmgKR7sipk39eZOIDc5hgpLtRj8ThPv91VoGD8tbNcmP/sbh
kCPeQx7BzXUVqPFmCrxir42VuaFsQuwwLovORIJ/D/hY6FQd5m7HMKRwFrNMMUxuH+MkQEil9L+5
BYydTMK4cNmwfKb2FV4U0Y/7f/8du2TkYCgKIKrLulPSQlUXIYhB4x4W14katK9RLbrLKQQBMHga
8N+g9T7HXaFvM47+//4zm65UgLhJSymm2LfdV8tCl9BDQPN5pBECb3Cn6vvuojPhBDqBLNZijMW5
DO07HYs+DLyc8eJCsliEeWOwDoAYunptJHX3Z0YXMDFcr1hjeuzoml2jNbgPaKQsvH1mD5hbeioY
H4NG9wziMg1WvlOhV9l2aCZ/VyL8tBAEtu1B6ZmNZbkDWXht9m7f7OJCat+FUbMv1ovkYRqLeOMH
EbY9Uzxu41wZB2V1OZ4/jdNkq9Spcntt1V0+k9DcAfVZaibbKdMzvGBIWWNWUY6evfHJHNZ7peU1
aTg821a9CAdvmzcONP3TXeSdiJRj6MIm++gKxuEiShylHRI8N+7XbZV5X1n3YTslSYZ39ul23om5
OQRbHZewrxDEPRd9gZabqKC+ImwkYBZ2s5wjJKSnNs/vPRzcAYPV6ERWetWfe8bfx7rNTsK1HVIA
rm3/FnUDR0ltbUC2VA/kXlkDWGi8/7AqccdLLVL9mV3OO+2Z6C5MQtumLsxl1kd0VT5RRYQfiK+m
G5bxMiT1PuD4wYjHOZVczDm+0e+fkQSg4g1j/cV/lwAYB2sR4RQNSXjbqNZB4yJFoD8D2z/9GX8f
XIRtHNI2LPqOZHC//YwS74u6Mpm1nRHDesY8NGufA58vK+1biwvsymIj/oG4JAS2VIvuTjf/zgJl
YfbJ81lsvjgXvm1eCA+fmQ71RTfMloatoe5kWwzrVIj82+mm3vmIFjFpEiisUsRs55+/iqEKt/bx
x+55UmcaPwWtr8/4KGxyXcWZxwric9TI9xp0yarycGSpUOe8bTBpNKFVuWzWbmxFIJv69AK3tPSh
dGyAbXYffTn9gPq85CwOEyiKdNJRpIcYf4shmWejXduCPlOlHKrWcZkZHBLSNMPo2nX2spZq2sd9
Oz4U+MHUM77f/KLF0Uxrd0oRwYGLgmLnWV17Uw8KYYMT+SY8V2toP0aNZkUbAZoA+69c4UXW+7U8
l894pztaas59M1M4yl12+7QNajkaBJZ8IsCXVTvMlPqQOEBpQY13LN+/HHosfessMj4k+oA9xemX
+PuyzqRmon6x5oQC2ZW3H80nlNZmpkcvqb1gXbmpsceksPjVeLFN+ABOpC2QY5xu9J3BzkyqC6y0
TJKZyzm7UM7Y1hW1t4NOp5zIXF0aQTSdqUB6rxWUViRpGetzLmHxaLnTSD2hFTt3pnsMiwp8Lpzi
TN3Moobnrz2nMhyHJKXBNK0vhjTjCsqEj6M74YsfhJKr/8PemezGjWxh+l16HwXOw5Y5KZWSLFuW
JXlDyLbMMUgGGZzibfpZ+sX6S9cF2pbdFu6ygd5UoQqwmRwi4pz//MOpGxQgOL3Gsei02rg2wQLg
vwDmmigWInedm4nQg31lBXjWkI7YvyU6/m1UTCEc2QGrn44OXpPv/Hrvk+nP5vXYK+hM4HLvNd1F
tJbtJ213xNwHFlbzUZdigNGVeF/wERB05YzjW73p+TKvVihzHMZ1nM3waV6rtBqN2r+YJK3pqDyc
1Rin3g+VdO7Umg0h86pBPIVVEaUgLsvyEuEzvd7WRW6TvFCTm9ZWEVH1f//4/vDFR4yU7fMA0eER
vXo0wzREMnQHKCAifW68bD26Q+BeWtNCcGJBZzjDeXjjQfxePJy5JoyKwO8Ynb0mMUe1iOrlHB3m
NaY8ZmlWb22P5CWwYbUJOQvO5p7WVT5NbwmX/nC3sc0B4LqU7vyCV5tyhiNpX8YxDp1tZd3mTFff
CWfFxH0OsovV7/WXuinb578/Yuf3q0YhUibuNDqfc6+XHsZe2RkjY+kFLamG5A87+oa6hmSfgfMV
e6dKjwYnPTJlMSelV9+V1kD0m3Ia/RAuDrLWtvPyZrNaudPvgRgx2faiscZ6vmrmEjizs2+gnUGN
rSLvJdfo2FhpKaAM4XD+3igPDv1KxRsc8rkg7a7NyCeQJh3eOGd/P9IhOHCoWxBhWOqv4RdR11HX
4q+yEePkH3qvqncUVkMCzbs9/v25/napH+1mSG0WhzBeX2t/q7SUZd4SHSUd/dEosZDJTYJCl2NT
8/cr/fbBcoqztZ0n14xNoteLpIjkKu0ZmAtEv9jOtiJkEqxnYwm72y4Dee7K7YYProP579+v/Dvt
g481ss9sMB/LTn7Dr1sX+IDrp5gnbOKgtu4aO68Tl5RuTIeDlhArE9zWDQxAYRjlMUhxb4ZyaN/b
ufKSUWfhsSrVcIOHNdvH33/Zb+cJGdsu2Dlr+Ew8/uEx/XNBFUu35dbNplyC9DqPxuDkZ5X7hlwM
Cf7rTZMKHzr0mY8cgv+/Fpv41ehIhRMIaRVw/vaFHYt8g6kn5vUh49lHHdbto7X4Z1aWv/TwEdEi
Myp122ymLwmWNZkZU+L+mwPNJDCt+8/xUkVf2rJdyJls5ia6dujWm91cWdadEGp6J6NBq71fWMQL
UCEpQ8J3Sd5PTX9AorQSQX70ZuWQs9xmut8IaMxMnECe8t0ySNXv7WmMrmOCClHVh6DciVXlAIqr
V1gkHs49zWllBsDCohqfBtuG9unIHjYT0U1jnzBTNC+jGouAROsa/6T+HGFEMHIFHj/344DZNI3Z
cJyrYMIKOiY35djFImVkx15P1PxMwPvFyFg0/CCjtU+R0PJBfHfV7N8TYjp9w1fQEOAlSQtN2L86
eIZ9vxIqXiydu6dxZWDWw0lusA+d9Je0Tp3PTJKGGKfOTFJajgu4vD9Jdasl+r6EF0X2UBiK7MUP
s/UMPKMjYTSrvK+F8sgFWbUan6o29b4zcHZOZnFgi4q+6uJd0MZNs5Fr3VwzALLLS1NWDREBcK9g
8LiZvmPw5+eUoHEEJE4Mcc7vKEm6tgJyIaCJDnRHYREEJO7MbsjVva6/a/ystw5dC/F4608aGuus
G/Op6RrrnkDeqCQ05kw2MHwMEa4BTAMTWKaKaKdh7t5l3jJ/jZxmIWYh7tfPGGJiMq9UJ+/FqMhY
zs8C5E0eVC5JZ7R0BKfHjpVCgpsb4GMYvjlZgDa2SKOTEY0MAam/ADyI6n2lOtvaeqWFjVZI8C6k
BpVDSFAVsZzUntr57hW6HzZIJ2m0OZAJWF3gM/QcAzZJE41/zryZnfYaUp6M8QMXDDylrMjMzCVK
ecJpWtEdFbKObAeBDVNUrxyJjEzzxiLwOc1C95DX8/KFVMbcvcqdNN5bY4Bf4rj2qrxqRUA4fFl4
/WPPLneLeViEV1yuxmsIR81DmSvn48h0nvygekkJOBNnpHh2+vhDjOnUxzJeYnJYwWC/WIwTvwxm
mh1w6Dh4lNRqRMcoGyMTVhh8TkHYJP59kfJ9wphIxk6WIRXb3gb2hWkqnHvXZ+Ta90Z9pQEgM6ty
z86/cp3IQsrH+CuIqiiSYVJ633iGXBntezyYadDQxPs5jIh8YhrMK15Fiy0FcCKc9Ag6dNJULEm8
FlT8zW8D9Vgb4O6E3DMPJotjdyd71fHLOk8Ze0GQTyxo1IHVth0jhPxT0eSMl/FuI9AQRlSz1ZE/
WXvsgf3ihJwKxxZi1/BGFC3EPLDhzHnjjPp9Pz4X3w4E1QAyThi/Kryxp5B1MQP2epmathXf9qET
nXnrPPr9KAzZ9KF3UsfQTb/ejnUKjYqpJUNignNx5ORz+VzbhryVFLtvvqXh1qmj6dR53Xqo81Y9
wTXgm2lr4v2sMynMOOpiWSHMONBvDkySn7pWiPuW1/CW9vFPpyc2PzZyFjIGodG+qvcGcLeJ6a5F
gJ0XNvvMacL7JogYWOAQ3J8Y/OGyHwbL8oGNJyUSW+fHRlXF+7nJqvF05j0FjCjs/oExSDm+cYT+
oYChybVCgE1GgJzzv57t1KB1gyiEzC1Zul80o/lN6zXDU9vmb5Sgv3dAoGUUvPCWyZw6Dx1/vRQs
irYW5E5tcsa9WyeFtE/VGZUvoCLBu3EhgKUd12jDtCi7zoulPU1MeN9oDn8/ykPgM5CJcyljM/b8
9Uf4XetyaDLulNIRh3lNnSRSy5Pra+9mGjv7jdbmj5dj/MEwwuaLfX3PywQKGWGQTHDU5N5klpRf
Fs9U52w4pE1xkb6xNn5DL3jGzFoQ5VCuoft5NROoOGWEVQBfOaJVkLpk15N416zXjZVnO4SO4cWc
mujDwCRq10cpZ9/fS7Lf+ozzDwDfgonq4J/0GqBvo2ydzYKYympDonJHGV66vQmf/bJ8mUo5Py65
5z/8/Zq/f8Nck7IMvMZzYNe8umlL1Ll0hnbZpEWFN9VSdMcFWghU1Owt9+0fdvu/9M/0RLbD+e7T
vIXOjxyEn0pOXMhF7jF03TDUKopNAXmFFObeC57mOQ5H8qSn4Qncoc4OHhlexS5Ajn5l0pSjnZXt
fejybHwoROncaZHBCkJxYsbD5Hf2fSBsPJSXwr9B/pS+t5i04wjhY5i8dckNbaiwO4u4DJc8qQCO
4aEGartvujh/xgc5g51Fn3yapya+NsVEeLvjTZggr7qUt8TRrVMSLEODZbetzGHx47rYlrWbRdg6
lc3zGto57szC7b74AwUuw9YZU73VgyGjRYncpBDScvBjE7l/CN1s+g72TGo6CdU9Q7Y57jOMlsZF
vZ8k3h8bUKowZvA14eClEBO+BRv8YW3ZfGUBba3Dy3jdljB60IHvKjqipX6SMnCuFsndiWmGigXD
4y2h9h+ux54BsEmjxxDqtbI2cuPCwE06RyXbeBatHsm2UYEfw0aws235sK23tsw/fNkushgwLP52
FDKvdit0W8SIsZ5g3Rpzs3CgJVnntjcwZYbnVucVAdmDvQ0De92HsdvDMoZsHlbBYxdb6wW8tWg3
lZa7LYUs+zf2tj/+OA56m+6X5/LaXUuoOYobj65I2Uvx4OYM/Us94abfBYF5o8/+w7YC65a1Dc2D
2epr5QGZ6nMu3JBrxSXmfUqpq2401gmWqeI/2/yQwq9+4wZfGb5Ty9D20Wm7zPyoM8IfvuM/LfaR
OKpC+NzhlGPbt1FrEKSnpgpyok0xEQwo0NOs2Idz7TzkSiCfjNOONAENEZJkzGIi1LRBiEHQPYBW
0mey+tpFqVszCCzVAxQtfecDwZlNT2wfYeVSEUAzpDgagMuNu8kvKxJJOzxnoQYzIxzFpKM3irbf
Cfw09o5jR8i+vMDlVf56JE4s3CUF4dtEwdh/wj/D3wPgyinp7CbeYbIt0eO54hzsDH+jdiEKVEJ7
SGuCgfDauL/4+3b+hyqS3xOFdkzPbVmvJWi93aWEr2fwNpuuKqhimc8kjI6yN/r6H8L+X/fys6KL
2oepD1rn10O8Hv1p3A3zTAbVWlyMNnGduxWi7Ps1JCUXDyhInEy/yvzZgADprR0ss4JOLrPncoHA
QLa1mx+LPvW7xMOs8INFbUEYKvEZ0O1YmFj7hOvyHuRoeShqYRFUU8yYb3lDLgoIV3mKMQxDxlOV
VcbbiCZov9H52i+Vs4Q045bffEDCW16Fa5zfkiAAnTYQekj3kWXB0S7nVD3YpoO3VYXw2DbQiILv
dapqs19zlbE0nNJ/azD4Az//5bnB6mMUyRnPJMtDKf7rB5PpMCrToiOxJ4/tdhsIdLHCpO4MJcZM
MA9D+wFwziEf2I8h/VVTLy/hE8uPJRbAH6rJa7L3lB6Dt0+Zso1XIl3kc7OihN52VQhQEfPrCdkc
VNzehWGpwh0natH/qz38rxwB/q9y/18sAt51L82d7l9e9PVz9/+AMQBb1k9r7mw88IszwEd4zERP
F4P+X//zF0OBH3/uX3uAIPgHvkPAoUNLh57pPJf91x7Ad/7xGP2eCT0BzZ57bvP+Yw/gOf+wU57R
MsojatDzz/iPPYCL3QBdJ7osRIWox/z/xh3g1VGMWB7s3IvPy5Z/2a+7linN3Kb2KfGcrh/2s4fw
JrcZOK7z7B+QrY9vqFRfbUk/rseIgjvjtGOo9Kp1cYIhbmLpRztZKSwXhU7NNhIZzcNPr+H23zX0
sxXB6x7p3wtFNpQG+kWXsvbXpeWUKmoF1QDe48sqL0o1DvVBeUV4o7MitLGYhOO0CcKMsbgNZ96+
rFEod+wrWFS/8WNene/n/ihgeMbjZWbAo37VuHpewS7gB+kO0LC6iJSdfQzKqDnJ1aBB//uNnx/g
T1vK+VoMf/ikOIuITX09llr6EKBxJTh+XBaB0YuybrVf6KOeYvlg6z4/NbkpboXz5jjm9bTwx6X5
YqGQemA3kffqkZeQrGlXp3jXhfZ8Ra50/h73nP46QA0DQAVDdEmY7C2XE3pxtPteC1MxLT8Oi098
kNVREpRdK+///kBen8r//qyI08+ntLWc19Wt3TXlJBAB7/xWdfuoysOLxqU7jlZHbmg6LBJJF9I8
ekjTohuXgzaiOUEMCbZUps1bX+ZvK+483GAszXOKKIBfqysb6Wezr3lBrVkxuKIuCWCPlj05U7Oc
52ObZRhH/P0Z/LbqztdkSWAmwoK3oldvRku5BsjquOai9FVdEwkaNPVbMRe/fXpMic8kIljE9HN8
g78uOQgmQySKxd+Fede7N6M96fw9GdFjQ0C2kF8XIav4OAHbdBdtJQf1BiLByffq42dTobyEunxm
DobuD+3dT2VmKUiU71ObpJDFCtwYUMRGR0L3SbdF7tL4PDmR9RmJof9Z2VNx71Vgr1fxGitFXFbX
cnS69UudnaMfaYX9ZtdZxWj2eQQJdIuiqkAhcW6jSMcUufOucYL63Vwqsumzyls/1pm01P2KoOC9
M69MhaWXAfw28aLfiUEigggCAlnvS1LtuzJZFoWnatQgerm3prXH/CzUNfmZAgZLf5x6JyLsXE04
Snq9jYCjpZe6KrqQhCoxVqNIAt/U0LJ0oG9LRAk84jXzdmDZXr5pIHvPh9YZcMlIADFCeTEoILB3
CofRT24bFlRDyznD+zzkiL/INvDRvFgtwstq03ciJJgKYXK/ba2KKm4YbG3R8joT4WhESnjfSYXz
1rupn9CJGGuoh9scBPi7XDun3Qpf5l+VlS1i7+YMw3ZDVONEHs3FjAGVK7WdsCpxREaH5XyePUhL
SQOF6HPhaGSPvhnFsmcjIfWsnzv9VHlxrNk1JOZqy2KVTwyCFm/belaR0xXTRm9X+xxlTsklolOA
DIhonU5lGA4oNsNEKreIT1bh9vrkZHFJqoyIVyKJDLTBjRHWgENE7ip5CNLJExed74g94Na4Xutw
9q4dOTh10uVnbxRinXwi5NEpXtT4T+APZXxJBuOgU8jKrsqbJJ3yPD2u7YCrZoqc4nsP1mp9GNgW
g0tL+u0SEiRR55/6sOrdJ8dNF8VdB3N+m/tWa+3cupf+B5D6khCUHCrgFxP3MfZ1c982d2tXpPbJ
DyECXbc4DBWQgrS1lJuSL2N+GHl6CyYsuibZ2ZqHKE/mlr1BEIKlMCM0c+YOOA3AnyK4EZqO36G9
1JPHLin1vFFLylenPY1VWFSGRGC2/oz98lh56ddwEkV1WdWwZbd4aOT+FjWpZyVaxEg/lmEiEwFf
JGr+1KxxiXIB1cOuHTqdH4xfByDnQ22np2FxZbwpbV9C9fXK4qMdnkM717Wdt2Ps+dVW+S7IU1vE
wb6WUVAeUrVE9jYKaoSDFhF6PcDRggDa1rW6af0J32vQ+/HIViq4Fy9WDWYXtae3bmTq5wI+xHqI
VdWXe7PUtUXcXU6+iWOXzmkIDHpVWFfrS8k/nqvURfhNiWA7j3yugb5a86axT7oRGKBUY9xkCbR8
g1Y1hc76uXCZLSTRFM7Zl6XJZhR05ZL6F2c1TXOY4Bg/Mftmhk4VtIhDvJi83Hmyw/dhRcxGcnvW
Mpsy7mwtZFtlqLvZx+armST29JAhpzVQb0BaUY5ki3NBElqw9/26xEEMXwawiVF32CbohnkxWHQ8
JQPBfki7RsCPXZ3yZDeoKZxDKOvW3QQToEsChFuR7+0Tv5jUhRU9mqwobmpnJPWv6wprZieM1mlb
BCYlMpQZz7c69RDSFlghc3x59lVrGMPmJQOcQ20iIDHf1eK7aFHhJEG/4tyjsjIGoRN9Nt9kmU3A
74wl01VdUR8Qewhj7cKoNM23sCv8APGLxj8oStZCRuWGl8ZAyfFVddcwFnseZBC9K5oCaZEwNjOt
qm0dOC8FGjEUp17xKbKNP4BaIp9gkYLl3tXeVJJWladpfVoN+CExiXa5XoVlrUk1nef2o6nJmr9y
0Bt4SabFlG7pXQnT7IqzqMNNu67eDwvJH4eomeLxCqZ0tBxEEJKlG1cudc/Q1PVDM9XOupVrP+FJ
ls3hoV5d8cK2HAucdTNBok7uuN/iivIYOp6FJaIN79YkmeVOjxTfqt+Ejec2O7ZhW5+Kxm3Si34x
vbhAgDe4RxPKvL0kLrD3sYd22G6Q+uVedZiF34eEJtNun2UqwkmqoMPBIPZaN79yO6FfMstuug/G
1QQki6wK3/dB3BFmo91ivMIeJ7juohlHohoDiCzp+cdd1NWjc5C+gpcOzbr8LpAAwp8dMvUOzpkf
nfD966Nrq/BCI/ZOoAAeEKHVujstvSkGRu/LdGJuqCpoYh1R5MO0ul+lZQiJG+sxIjaI3Y9csToN
lqSMuvBimpGlbNaYgN6kDBpuEYZIfGyMhbpSEyZy1VJvxBxdbWFtyzYf1ndh2HUWvkfKLx60qPv2
6kyUqRFwVnl1yOpY9NsZ+MmgMAbda5x35HDOZut17JPE3xa2rC7wL5qho+coQrEJEm7uOFstvT5k
dLvMDnLqGKuwaOsrPdqPnBR6QjUD+xfRe98x/qytWi+X/Vzk46ML3ldtvGpy9YFZghMdqsqWRxl4
fbmTs9Lr1zUcwuadHWSE3OmOOTQAjWpnUv/GxpKXi90V47uuRBCxnflsH/qOc2+jZreRxyIsameD
vdt8xxw1W+917jfL9VSpVNw2TjHchlMGC2lWNlmD+Oj416JPa+xkMHYViUKvlt3FQmTf5QhidgUD
HpSBSR6RwWbq6vKyGq1s+Jo6s0p3Ibrf4bHviI7cLLHXzLdwAYbbNMT57Gm0i/Sh8ERdXtRqIao1
xfLbhwUVkOjs4rK2PrRZ5fufu8oC6IuMbSgNi+CDthee8zL2abi3KhsFJfZc0bu1Z9i2GUyXsX11
MW5Eq9JO+c7u1/ox71I8pnx7YE9JUwCUja+yqiOhGX4JFIIIpXppLKzY2glp1WYNu/irh+XV/VJN
TbAbRBzdsvKdL6FV5ifsege0uUuwfiMP27yPu7IKEoG+6q5UcDfpCY26KdMAgmW2lEv94k1t9kHH
gckSPdbkos9wOwqcYjiQ8EbIxRdmdNR8YxXWVCHcuf00NzpA7F5I3d8Nfm5dl0FE6LEWHhbBdu/0
GsMbLcU2d9C8b2u3goXRWbl8X1jTwFjdh4eFX134YKE6EBijRBFe3W7lw2FgcEb+YmT16uivnO27
aQ39NillbKFLLtgLyFDroVKRGgA+edYyl1tMd0SEVhycf0vFgm7SCSeN9iVKi/qiKj0m3xlIxJRY
DnED7PVu/qmuGt4umR/zRzG6/bIjqbr6bkeZ3QLrSuI7cUt4ROkYq43PkdeehzVktPCG+EGZVVr3
QRH2z227uoTUa8d+NKDDDZoTk3+hVev0dWaozkBNJZSL97Hf6u4wNWlVYgOEQPqB72GIvlUeyUVP
lgVv50jtGNvrrk+njEK1XDKn3MqBsdExWNJ4ZlwTxv56UdR+3j5TGrU3TYk3NlwYNycJ3qvd+G5C
OZ+fXCh30Lz9FcBza8smTQ8mIrWKDa1Gv0x4GnV2zBnZZNaL73RQPzIZpjxqBFEO3GsC1fJxmj8j
UC3IeZ/H8V4UapY3MeXqF1E4/bhX0sXEJ18XSbKaWKv7kKmWS0ipu0Qbd/WYrvvUry08GgwvdqFd
450hVz2+K0HanSRI5ciuGsz4dLjQJGCfCm+pEtqu9MXycc/e4hYRX608QKgNaoGl1PthfybWpBJq
ZFVWh8KTFduvlO4jWT4I7U3vuZ+zM22Vw8bTO0QRTHcdiIgONgnF9DnEsohcUD+eK7IyinjdYMuA
6k9mC6eJ6zU5ifYYmOg9rPgh3zZtGY5QQNzlW6aYeOHEVpb+Po6E877RBKIcVnT8XtLCgcNLIK05
lSsL+tRudTA82XaWCr9afCdniwRWOTJjjQW1E9cLB1RmwiBxOM2+YXMQX3lpGKebpvfdOXFbM1JX
doUDJ7MbwvdhYaruYo11VCToKPWDu2ZhuG/ntUUUgW9lsHER2D21czGZXTa29otuG6zw2wZXg027
lHF5gZmgWRM/0Ma61EJ4T6B9rneRso5vcp2H332n5A5s1a3Fpixj+3b0O4v4parg+zBeF1yNUVcx
nECjmB9XghG+24PFVjO4BQTdLMOb8+B6i/Og43CZt5EW47wr12KNN0YW4RWK6Kjal2El7Us/dke6
+Bkm43Wh8zo8Sh3h7KYrb3CWXWsNhMHDBKum3eSpjp5Jm6nZeHhksuGdaUpYBfoyQW7mesmEejUH
B/GWA0x6UewdNc9iV9AYW0lmV/kDUAhumuJMzTvT5PiiVF9MsI9wrn12S5seczROFR50M05PU1lZ
7qaZJ/OlWcoJeVeg4ASva7lgjjA4JsIF0eTuYdUWCKDbN/DbnMZR9TfpI6P/atXRUh8Dv7f8C+iP
ubjIy8A5K0qprveN7+beO/YnVOo+/yPYaoSl7b/znP+Pav8P9BA/AUi/odqfiheN4+3Pbrc//sR/
7G6tGNiaGR6Gdufpxf/Bs0HX/gH7i6DAMP6KbAec6T94tuP+c5Zy2vEPXzVmj4BD/8Gzo3981ELA
2SFKA9in+G39F3a3kHjPs9yfIFAYBagqz9ga3h+M416P4cJR5kNKFXnR4RyxoF0jGNrct51bdtdU
nv4MRcZv+k9zRwN6I9Xa1B4YCpTOOVmAMXDgC2Db2gc37/L4lPtj/62LPCPfTwbnl8u07/T6OWRH
EjdxhBPsNk/7kvTN2Ml0czXNAP02+X91+8UqynjcqbVYLNpQbWVbNI8dsmT0hHJnlSbNLqOo6WAV
TJJqehDzoUA/YtPx18sXxVq/8wMCo6lBJjF/HwvGfDs6Oyl2gHCZfKc1aDudI8LpxB251UdcIMPp
HvMcq6BTKeRAajLtXHTphDUMOSo/4WHSgWJ5+GiR5Nkde5yIF3Y2qT4ptin/onULE1w0cko7mgJ0
2UfMIVp50NOc36lWNOkR20z+/nB2ou4SX62zzVCtIxBcyEgYaYgBDOiAYn5Yvox2FlJDSGU4giEn
hYAtgO1I0ytP7Jc2XG69yZmjK4GLyXQIdW+1O4v17m9WyJo1Ur2qtZN5tYz3YXICuEVDPocPXuPk
5uQRcTZi4OmtsIVtS6wbv3UhiMq8z7PNmMNSPdolQYwXhCbgl9IAbJC6nM4xD3kC5Em6uc/zK7gd
IaAZKbrZpmVTqqC5rQLRc9ljE3opgxpXVuQ287iDEo8NSMemvdCipj7mULWw100k8dBPIqtyqySL
dasfRGs6TuTUFMelJPWP5HEH2w3T6VYcSne1B4Q7rmN/Y8aJXM+2qzjdwpXBPBUlqlfuVQ0McGQk
yN7nL8Uq6bsiXHmmJvOcpI4zrAeYa+bPzJRX+0wgNc9LLr11Y7A4yD+1Sw/HFSeY/FOxqjCipQNh
3KPOMfKUI5K4UpNX+U8DFLovto7T6ijd7Hwo5/DxP3sYCfG1AgCRj2EPOE9EJh3bfb8E7V0+5CPx
InG3NN+Ul9nDS9m0sj3C2c/M3oaU2V42sW95l5ESFs1A6CvKLLL9EqdHnch57mF8fKYNfMW/rm1O
DgSI0N/0M+fHjegtb/7kzbggnECIaix+49g8p+5kAEYc7E6Rc8EBOLnNovO9XieIWkXtFfaVMdm8
vpv63loxuFK9upWun9uIxwHMVgF5uJja93SoTnWfxxJVsVN4lLWcWra5cB1qXKwWaabRpAUGBV6U
tGFWMhjK2zw4d5RNv165w4zxRBJMvN6knnIBT2yoZfsxXGfSM5KBnwSOXEQa9i7n8iIvm36MLysF
UP4x9fyswMuoMOwE1ZIN45FBiGPjrCvybtMgI5pQRfdpe4KmFN1V5Tg6m7VSAv6s6dp+5y2Awncj
BeNzY+p+2OozI3framv071SnrebTmgfuNVnxvjlKI7r5OBWmu4jDFMC7NsOYHkZIXwHYEDXcZoin
InJ3tT36/bcCn9gantNqgY0HUBsA9jqZbbx+1PbWVFqmVwuWR2ZXeEElL1UdUUKw5QI+lbiThZta
t37P7biZhV+f004bSQ4rLNHQXu0dQEpLvr1V9/GhNJCTP8LBXjFrGidcDUq9uPU2wsPjo5nSyCSu
10rvEgexet5mSPRBvrDKIHpdlX3+2EerOr8Jx6ovQuiR1QVYr/uiOsqOZDWtPjEf7+gKpUHzURSp
RsLt4ki+DwEKz1wA2Z5tmDUBAtIetNlPNUyBU1DbLv7d/ijbnbCN+5wHilfk9fFak5VheGgtZhOf
XepdTXVtmue4b1ZQNRC68j1ag4YUxLUE8rZVqO/rDg3BtmNUYIfptR8zABoYp8DTn4lHikr4aJUT
30vCY5IWYtpuLFboLgOAnJ4+jHl3zOo5u6xwfQvwNsNFywxJ1SN8JVFpj+/4zhTqk22N4ioS6RGQ
YOXLDL7Z2Zq9c/yGqIe8Tq8jqxaPagmrrSgLwUYsCkz4KJExqgHub4tP0JzibWlgV+7SpsHtLhjT
6ntJMs/WzYLPa2Me3UhfYGIpy6SYxvquHOsyyd0Z1TYGS5g2Bmg8g/dF0zyRyvtc1yV5OD4pIFsc
hr/RXQbfMyu8XsHEszoYr7xRx4A6K6CxUhh59/I6XXjBYikeK4U1lTtixgjYnB2a0L8LIU0lDai3
NyHrrNBdVfHwoILpJgvH3Uj1uw1pjISfLhc6bpxdTtb7ZoyyLQd5dcmw8jBQHFyAdqaJbFwL6/CW
/iEiRCebb50irBPLGq/IwZuSxejm+9hiz0KC2sEuwwCpiWN9bltRvEjlzYngs9gYogSL1flKE3oC
bnRup1FBKhuAi5NeVjYg4noUsvMTY/k7oyn67TFLcTsfwqNKOTUUhgy1L082Y4OtrxnHZLXbbMah
aY8mtuUJd0CB0QiuhnNiD7NEPOGdBmY2deLNA5xH5dMTNrxsC0h0Ut62d7JLACyAgcBMB0DgS9ef
cVUbli0b1MFdBnG9hKa8mNZqO0xcLaucUwu4eZSjMB8UKspk6tOBbq/dLSWd55iRJzoM3ml1zfKp
w595D23XED3J3tQQd3mMUkwWSyquZLGnjK6pr76nfl/sIjZ8DFbnJ/g97VWWTv59Gg/psbPDrzD/
zyAKWPZLMNEiI0dZusdlDZpvQcOMGNUUPnPCOHcxzlCHyRLexiumBvqXKb4MgG9bxmF7Cxj+gz/P
3sdazpQKYX+SQqFQnQUHsmDoy0hHHRdGP0umq8sm0ydGBD5q1aw6Wl2O5Zic7Od0bk3Ib6i4Wdog
96WpYh82ro1ZxKjqEzYCkP/bvkRN4NGqY0JT+HBF28D2N64Ii32PViRpzPBSWZJpk62CM00nTmba
4+uySW/qiNmoQsoB59BfEshT1xazoGIE3gL6x/Q3tcOjp9jRktZylveK2TufYwFYyhj/uE7duRUG
Ft6VyvZ4J7hODql5/t/sncly5Miynl9FdvdoBWZgIS2AnCcyySSLxQ2sSBaBwAwE5qfXl3VPm91z
JJl0F9pp02bd1UUikUC4++//gBWc+57P+g9cMZtg8QwKkTvVTSgzZ98J/9UbLDbN6QcOe4xikYuu
vJ0eVCKqQ9/6+ylhPddPZrUaM+tR2skDO6d6FTcssRj8/BcgKLnDUEmtsamHTmfine0p53vIHbA6
M2muU+zE+zYHI27QgHq56qHizSde5bWZMe167c/S01H84OyC7UJZ43WWgIKT3x1O2vRde/aBs/BA
dY6DRlb9SlkYdLj2YWniZ5wAox3GZ0sQVWyFovYQW8PFlk77Dj5qfSWz9msUM+xcX5693Nz5jlxW
UJ/XMONBIaGhsBcWYeM4LHqMySIBNI/nDdovOzAGveECMyP0wGk5L6L9MvfthtBQnEvkAm8yy8Ra
oKQLWtM8l2yKwszr4aqV1sovxC8cu25aFWt7s29+QXPz3gwrH45WukA+a82THdtXNTs0YnSnrl86
u9HlkCUtQm0FzELsL/x5rce1p85WsdinvncfWMnhFWUgyAbj7O1r5bj0n4O0qEF4H7luU/BKM18T
4nSLK2E2iGJUvPId8VAvU7x1iDzYUQWyVddEO72uN1kc2UCQy/yjML3zCP4cFpDMbjHq5i+Bs8oq
Y4FwhD42dJDgI/Nn1Nk72amfY66OWqHV3Hs5HYQVmWt0CHjq5wBjhTF4WegTGrDTeiiRIV4c8Q+V
RS/U0yfZWmDdC0gaXaYz0eI14KBoXzmts3YFkzCv8Det7BVFcl+p4o3zCSPJGrG1vkzf2Gns9L43
STN21PMca+Yt1zN978iBT+9Jw1k2vfBw+lLNS9U0iJ6g2zyY6eSfPdi1v0C//QcM5+VVsxzME1ro
GGI9DJr2OFlCu5C3QASFLx49XWEnMVviOsfVm5UWHokew9rp0nhjePR7BszTHdIHCIOtd6TF+4Cx
RSqR0mZjh7ftYz8uD/jd3zLsGfw2f46lH/2ANTCOW39sp0+Or0shtGYDOXJmd2GxzMOhxD3TxeTB
NMhtNWn6ayZj+hta5xv0i+ibs2B8GMdc/J7r4XmIEMLNhru1Y3WX//WWX26GTAS4z35hT7lzzO7d
RRj+E2JwFmKu7LJN64dTnQieqDJpmocCtSodh4czjpwcFup1/94sNUJLeFIr7mayjycv/uxmTYRp
Oce7fhk/o9gqjk3kFBj80jO+9zrNtbC6Z7gTeJGhIw2zsnyanfqaasmOSaoPOsK9A5s11qgT61c2
LAdddSvhpUCEf0iT7g9Wpl6wiDQIa8C5oorN56J1OZDUEBoNZZoPJ7aZL2++o9N11DpipUSka5WW
LAOqDBeWbcbqaStytUn79CfNr0erbTRbp2GxFzf3V33qPrpM3pwh1tZD555tg37Yc73kdzvgiIaH
I7hbK5Pn2cnmETliNH1Os+2iE5wN5vvI4gEYZf6RKb1+A3FlKitwSS2K8SPuU/uYGlCSwrgR+XaI
IjaBzp1yBEjN/WJV/9B3d+OhIRoD6XTVucPFMOhU93OiFdpK13wbl3Ije2dYwd7ApAPBMOldrMIN
/d0vsnrVeLm7xd9tw2gPyTX/Sagav94Lhii9Ams+yrsMKfLTNzsfzpkpcCIsV2lb3BxEdMf2LtGr
JoZbl+DoBgO5w9xx8OdzVm4hfUwHAkWyiECb5HlsBhMrD+Ehg+njOt44flzZx2pkXsvGhtAYfzkK
Q0Ogm01+WOXlQ2yTMeHoeztv4PyWk9qzFWnWkeN9DKUqniEicNmZxYajU0ed7dziZj/aNFs3fvKa
GOJbMd8GU1TuaZPEwbFxdSwyVkRFqpchCgz41Lq/nSyuLB0LzmpXElsQVLzPVsCUNZ8r4e4nYaqf
hZqilTYiHI26R1FxthMStLPmZnzSALE7ktHouUuVyK2WeANaptINmy5ZviOIEhu+vgNOYA5OLCzq
pDGTxWqCZaLjzk/KHos3q+i2MCc4Ug3zYXa0XeEsdZCrbGtwEzezj4KRyYleQocZEjpSTOe5nZIL
Bu/0fKW+i9sSydjwU8mlPZh5KpD/1sOhwQ1rVftOTf7M5AAlZ2nxaWbxoU+STyno3oaYuuRObcK6
HcLoMaqx4QRjDiA6RiH0AxoJiF8r4WbjKlOz/ZB1Tf3pa1m7iTs5/qq0Qh0RCaI35LuO8L2tyOYB
Xis2QKx4OwjH7qErUomp9Jc5UQ2UJC936Gv9bAu8le6LSY370krUsAEfxvMVk19yhOywScbs2PRG
9WlY1Sl1ZkZ73FNWwPPHNI67VQRsdSlipiYo2+SKw877iGaa/YVn/03Sqsah646HSVbDqdHnc5u2
+bvDscNSsLzE+rxsRtRanximlrDP59chztVvw5qjNWsHHDo0HBtb5UxvuTlvq3wCLPds9Wo7oNvW
PIogbaUKO59sYlDAbTOLmsQY4V4NSePkQJFZgbwXJ7DD4gI1toAfkeMY4GqYhXX2Oy/6W17H3+gL
fkaUPuI8mmK6lW3GMSWsTeaJJ1fW84HRlhMx/nDn3HicSj1bd6LYJy6Cj6JYU01woGqjb1mM+1bv
augacb48jEVVndrBjU/dhLo2SLJ4CbrCMHdV6lg3kDx/RQLPyUqtZKO0FL8Gu2mgz7dLkDv1S+vF
1ZbdqL/SzSh+ZlcsmFDNjMziHhObYMDae2WOGsQcgQyGhCNZsUItbCM+jp2xIJqpqh9mOxiPFSjH
mhX6CRf+4uQli8KiGqf8GURknft5tYHy0l4muzMus9WyNS79BHoLolyZqTfk2e6B1cvvXuS4UzVM
aMaQQQMlvi+OZgI3RucZcZ23GltnRTj0uYUKwlcM+M+KzcdJOgWYZpOQEggh3ZkWXA2qJlopjq39
1JXtE6LI/MlI3MhirWy2dpDNSOArMm029VwjOFtyZ+p2qkgmvny8Y+sUnzlEjAzHHo/pvvSkOuMk
WaowbisNhw5vpVnanG7SOPLes6hqdrGLHmyqITCw1SVmyUt/zM74CXVU3EoLN8EAXMf/wnVLt9fY
aacX21jek0x7KrPZeiuyKlnTIL44RqOtbYbQx7iLmJagCEROX+A+MFhs3d67GC5H3zoKV2WWgCin
toPbY1fQ0nTzasCgtse1QfMZhWJu+Ajx4gRY0nybNBAPGt6pF3pa61Erk/bm1cVvuVgSaMydsE9g
G7hvZLlcKjKUy5DoFSaaxdl7yuifqo4oCnYrHpAPu77at7+7Kt+lCnftcio/nLv5c5XmF3Yvl6pN
pj1DWsy6y+aQmyr7d2yNyw6nLsxFfXGUcCnAmPHkXjSdJrfce3df8KqM1wTbpbfeTUt08HdV4Gpw
3UNXZrYXLv4kH12npVCajcD1WeGvGdiN1X+5joqMkOEHU98K2MAxeCT3Lolg18Gb2M4WCmfDXOr+
FOJxmI7BMlfFoxZZAivRvjS+5dybPykWJFtZRkOGt1cMe7tUUPt4izeLW+XwDnT5XuBZtYbUhNOK
YcgVdKrsbvocO7xWCBSrHd5gHCVNxLsQYHtu0afYjBBYl+arsk51XNDsvvYonWN9nay2OiZIVJ6z
qgMSFxZob5fX2rqdJIUpqws6U0xoiYvTMwNFTDtcho5wD8Qpc2Gv9aZ3bkTLwZBJnLmpVpWUw4g5
Oe55QaxwfN/kfRo/Dp16ZUPdHKWpfXrFZFu8iZkWDq3GI01HpT2aw2RZYVJP5jNiYfEKR7L/bei6
HLCoUy1vSDKQ+1Epu30zalHipZTD64AAdo8GS3SeUg699IZ3s3PMGCBoP8RydXRPLiTt4SgfwMnt
n7A6jt4cMV80vGMDUujrDV4L/Yq9CjWp8lPvib16SXwnZ+y6BHGrMNZQ+bBSuD7vm6qilRSuuqAe
WJWRqN+g8s5EGRoCBEzmcVauwO6J9Z2n9CmLerCsoRk27KSPltFO74wb/q5qRHHBTefiUT3W/lAb
R0z1y73IxA3F2LnL5VFL2y1PYkHkZ/NkuZFa84ZHu7K0rJcFf2b+UXQ7zZ2OWZlaK2gW0I1Bk2On
175SUf1IbQXXXAN8pX/+vLdK04Leq4SbRAgXzmeGkkAzWawH2dCtC4h1RhjPk5WsE0afXYYdb0Pg
Rr0zJkcLDVCawMWG59SYRrrPTCO2goTlPyYW/l4bNfoKL/b8Hyho2dzHh6Zum13nmCNvhJOvkpz4
thbSA9vn2dxq0Iru7hLwBegM9GFTeEMFzza7LIVaQ244GKU5QNl0MFfvOvRiHf1n6s9nJ2L/EdXP
ainMO2pZbhyvbndz2jwnk3izFBjpoNPcF+yyeKMsecU67NakWftk6Yb8mbgSGMNZcsQfZHv7dYYq
Nyqj+FETua8Hoi9bIgMXF0rG4hckK2JkUWLjtWhP6G8hQuZjsjfbsbtabTYxD+T3kI64nmG32Jmz
McvkQNRwtkfGma1bG8IaZOPZC9y2d3eNV6toO+s5aDIM0/ELjzLCKQR05RlGMZBPYPkI1gBqSiML
9How3TXnD+4skGm8d0z41Q8t7RQEYTl7Z2vo7oukGO2e1rLaxAjUlhsgP36J2/obNl2pCDHPgmEN
PxZaPDY3BOktIyO9UR4jC5cChnODz2AD8ZZrHg+EmU5XxsOG+EQwzbubM7L37tLg9/jekxFpBBPr
sdcEWeMbjqnybAyU0pUAft2pDk4q7Dg9Xet+LV9IQCi8MFWT+GWr8bNHexzgxkyBA1bTGAULfF8/
YMFSeZwR9eSW0ud1oUlT9+AR67isG4M8lbn2JMblCpbOZKaKPKKx1R/zDFu9vdEtGK9LOnPpVXvu
nLq2Ypx+pDo6ZfpaJX9hzGZs0ramZ2zIDzk6hg9Qamp2+THh3frIVcoRIJajPihdeAPwCDK49C7c
Y91azBAYcNUbznicFSBnwFNghlbj+7sa2i75knIxgYfbdNk5/Kws6NNFrqcm+WCOO/ROhiSRXJkq
zJgU+nUB+m1zqLrGwWE6XZE6hgQIq/GdFavqYbStdA/v08GqE3YgmSEEt7wRP5Gd526wv6fUdc9+
NjUbWkLjd085PvJ4hJCj9FPt9Z4HzzW9dG2/wGYZ+5urQY32dA/FsZ6BDsp7UMlkqRcA5SKnrhri
yAEcLgIfHiLuI8jbd3uKBV/au4FR9BWLLHdXXZtr99cZ+jcyAcHPI+h31o5ar2tZSB/pfYie7/Lg
mE6kFRBH6q5ea2WO3e7ErnU5DNM4PLaTYl1FzilPZZpPa5mN1dUCzfhIsHWPvYK7DPaFi+ZgP8VR
aZ8TR+6hIbpX5fpjiCtIuvZZFRHzoQj0oYTbXMukCWulVZjoaI4ftrM9f2FcCdG3G/LplLJ9R1dT
JHhWlBIL87LIPqAAtT7kScSiKBZecqAi7lP1LBJPHPpu2UbuPdFkqakFBcYxLK8GUz15NolngoX0
BcQ8DZRBOL2W/lBCis1MLAroWN3m55R3fJ3MbD99F5a5S3OwZoB+K+vJvySuOewzzNNWiSjkWs8L
48QLj/AGmlyu4P14L1k9PmXlbLx3pG1cslKcsLsm6Wgx146y954OB2CYcD9UEog19h6jSf3w3FSc
M/bSoSqtL8GKLijU7P4eK+OnN+FwTBv2y5/HG0KRN91Oq3XSs1bQVQXii0KVEBLL8ilozV0WLJCA
97wrglK1zhl/13VuS0g8KSkBuM1B//W9cOLkf8aUQFsvTbYw6WRddmIV/lO3mKkQSL9WBbD/0i3G
xRzKZNU2ysLrntGehkDvmiyEJ8qtXGZLw5Jnqe685sKTAH1p8zD47c+UPIs9BI9hCTMbVfEdH0Kf
XuCF5Ydgv6B/+G8BFHapUDQljvmCidmxMtWxihdx0WYNNhV4r3piMGTtOZa9+dK3aCOAoL5Liij5
EWCshPRCb+Qnm2n6XjUG+9th7uEEI1lqF4t2O40i54DZJPt/XrEdMZtYTbmRzlq9Mk0go86Ov8xR
X9ygbasMUwOGFKoubxvdJR1G247PKaYqrL06KAOoNJ6NtmBCTHoetIikq4DtZfeqexp+MkQamXyG
utprWn+J8iw/G2PbU1hobSgm5luHeciqngE9iE2caY20t1bX/dck1ji7BJgXtl+yIFEh1UYiHgAw
W8ymSChO70dZzBYJ/U24QEmGQzEEMG/TR0CPjH7JWMdKWw2c8QRrDfaG5t3lvaf2sqR/sGUdEUzj
tISRDMaqNTHFdKV897J02pALa2+iwuMcgJ0dKNuKflBlbExYMWa0sOf8aU5G+2Y6YOeuhp0/fHLU
I4s4G0ZmPI1x4Z/h7QnwSLd8UobdbbgP+n5p7eitn8R0IN3FZWcQPReR8Y3Q+kqez653B0ClyCi+
WeYpLxh7NZ6kX8VXh3mX5ZRV8bznywUKxqklE2QlfS/fI6OAla2g1Yqsn7kRfb9ZOmd5mLwhlasG
UjOvkoiqF5xLiHXQMudh6PvX3LCyZ1HP4FLVNBT8CQPlHCSJFVnXhliCUzT1zGreqLNVJM/LMze2
3RHlpRCaV3upN7mLWN1pchaGCIVCYI2EuSJrYd208dI9Ix5qdLwRpuxiC2QKASaNcxyoqoL/1g6K
AqDszm4e5zqPjVNUWp11Y9Qj3GztIj9nkZX2aB/RoWkUgdLEN5g0CMgpeddxADpIv7YTIXuIPlAT
hIPwsDLzxnokdnCZwASiVB88NDn68oG/DonxziLYVxNETE1NCzXaoa6hLDmy91yQh0A1PtZSJ8p0
yY2RvctiNxsf5Yxay9bJrXCZXO1SQ0IidazAGTDkTY3JoIuz4gVNmMzxSfHMy2DH5qc2C8DEEWvl
DSr99hXlKgDxCH10hUsYqgFM2ZoALqX5s0ZuUJz8OBJ75U4R6izC5eFFwav4wVpfWVsv6uffsTma
Dw3S4zzMCklvUVv90jwOubD29WLrScDvzOv1nSFdn4TetXJnQthl2u215qOEgDatkwnCKWomDW4R
fq/mAPklL03EICXM2VboFLiWZv5DutCWEB4UsHXMQtT7GvDBpAXuB5gHLMIg67AK8wMGVxQtasC9
jZ/o+m/6aGM1mI7svlcsTqs31Wb9qcORfaEAFQtcAQpEtNEMgi+CcnCbn1lD8oaas/GLq2jAJzlj
7ps0v2zCONJ00oZ6VCGcypXVrHQroumG067kunMTApPgrtuEV5ER/KVD2GgOrbfgSB/DaG2C2p6G
cmPEo1Ns58yb4iNPNcM2Bi5MWwmh1Ze6SJp01+quwUHieRpSMwGDaN0UpKGv4nT043VdGrN9TTHd
Y5oDJvhGGTrd4t6E10x3TWJxNTbNeTYqI9/VzSifetMsvR3qKIwN2Xq2M3l+U/fJCded4FrDBXBx
/w6JzHJr1uMF2U0Wxtb0TtC+vxucJ61fwq+U5DCenHHTjAxnIeFcTb2HA4fJe94niAOhzOVhjwel
DP2JARYj8fzNd2P8LomNGkl8RbkkEF11E2lqVo8sxCkU6bcY8RFC4uq97V9GiHYnOHWVv+PeQx5a
GinVlv0KWWsG6tqEHWBv5L/AupKMLWipd0/zaHX+mkF9YIFaFUnyHOHFUiKDaAv7s8w4dp/UKEFE
YfLAs/7V+IY0ACAjLWFLgD/dFQkYJzQu9p6+6XREnWu7xXkvjOyRjZutIUAgu6MT8uE/cDP/F1L3
f3F04TaaWJJjqGk6CIvR2f2z7NZKrAKxWDXv7aM8cPhHqz8////TYP+NDZLgbv7Xv+mm/xMRdq/y
X/9l3/VtX/9HMuw//t4/6LCW9xfWNu7djtvCr/1udPXv9g4Yvf7FUYRJNDxUqOB3c4W/7R3sv2wb
C3uGP9PSEetjCfAPOqxl/YUjCOY85t3hjd3sf4oO63j/wobFJcJ0uQCXYId75MG/2rCT4FQCYubO
S2vft4HofhCpoLdEtnGuFt9AjZh+Jw2UzsxzLwsZh5sIaLcTlRlIfTj3yWx90exwjktSIcOpM65j
ZDRXpZBcFjOJAqweuifwqnJLtp39INLCfsgHGAGszk949iUB2iGMP/s5Xscsto/9En3mwry6NdrW
omzeCjKlWGJ14Cki/gJyi+EARF7ge/VzMcd7lXo/9cG81rVF9q5D3uVITHhYsBemWTOvcZ5+9FX+
HhWYiM0eb5oYvRuNC7wrXbuDVh0stnwhkU7QaPhz+u5ny6vRxC9GUrxXzJ5gLN7eKLRfyZ1y0eff
PTgv4ZfWRRI1QsBeu2dSaQPTUD/mlkwio631t6LJPqTu3dRs7WoNiZ8w+OWTYjixtIPo7yFoZW0G
aZkck14hi2bUIju5FSs99exQ6ku5FfBQN33C1aU6K/1pEq+YBEMdLKJb7+ROACPfCUqTm9WU+XcE
ELfqfPEqinbeksB8p+bo3RqharcerfTL1WAC4c9YBni21g+4tzlh5I5Afnb5qJYJvWlHlyuKKvmK
TYYMTrp+Z7FCeB9rmjsEbgkb9KF/zIc8oS7X1iqusKHVa2zUJhh4fs+iRrWxdfC7pd37GGsQj5LV
a92BI5NKfr+7iPrDsSv9ra95AkixXUJryesNNvJqhZnbF3DzlWSCgz7yod1EYv9VJd+llnxLM/6W
Neai0JFOYLseNARuUexaYH1tH+3FNGs7OWjTmsdEsrmJxS4e6yeXgT4gmNXezQtylx5/cJ5ai73m
xMfnXQBCHYY7zkeLCKS3qu7oS2ywMvISazugtyG+a2j3aTdnB68U2aZU0vyRzwbm2wkPWByp7SLG
10jLyclRQ7Iie+BKXjb8ocg2t7FwLpoa7IusLZxNNbI+algkoFTWlVGvhratk3SXfo3p9Jo2XDfy
1OVcj9r0Aq2IYEzWUEF8LxzmUt4wfTPWPSmvO9p8Nt2yeixbk90uIrtgGvkWWX6qlW+xp4J5dYua
9ANzu+ey59uvUu5BBtcl/HPPyxooiwPsSjTrAO2oSwP0bXdh5qMYh/Pg5CddYkO0YLZKy8mb5Fb3
7W7Jww4lUgSYj29x/k2CtOLRtaEdrzRtjE9+4e39UvBwV+VjY7ryuqTOBeNEhq25ftMmdPPaAMXc
rOCWd0z4wPy7aaneG7W8xizDglkYrxGVNZiZDDFa9LoVOuZT3pbWRsa93Nay5LGzUO3XCsmMLj11
Qzzj3tlk0a3uOF9SdFVsJe11rrWQUvnsrejPsZefyL20SUXxb8qoH6uB54lws0uz8JnEyG9PkqIO
1SgYJ+NuXLkGW6LKRula9+cG/6kVoGtB/20MYSrYjHXtfVHnNNH7n/OP+c0JrPI+R8R4PLeCpyiP
lleNfX9IYnB13x2o0Gng9eo633GTMy1aglfFyeWHMqyr0OB/YSFUPZRFaYXe4k4rIdEUQMiF6o85
AfuPvA4LjW+kavWJJ2rIDKBf9EdBha8yPWKX7xfSZQJo6NC9mvat1Ns3VruC6ZcjH5sLbzXN5bML
FheYQFBP2f2LRHEDmXYy1hpy6xVn6mvm8PSUd5LyQBUQXEzglu1bn1Ap6uiX5STfhT22+4rEXM5N
UOw/P7uEOY2ux94PvXuLsiVet73IVtmSfcCEFkxchVqpmH4WK4F6k4w08N1obstkfo1k+g0wjjYg
EvrBH8ZzA4Oc/ROvbF4CeuCcfWrm7NQU/H2q58VX49lEOLcmECKHYZS+Q858a/vCOHReApysLa+1
opUEnee0tr05NMeeFFZ88/12U/pa2iCm0sqZpMulPft4G2ykmEUwDoYMp8G7mLV5BetMA5jCz35R
vjda+oINeM9ZwLMAly1euT1frRU1ZoBXBV5kS2atEOZf9DjGHGIpu2czq7HdImEJL1G+S4NyMPXq
LW/G7DDq6VcNihA0fYcjJKGv+KQZ5iGHor6LDWtak6Ol3+jn7RBhCWStxbqOeHJubdwr9i4+MjFk
inBUNd9t5NyqHABsgjcQjBrPi+po74fyebGqx8nO3icuK5xj/me8jD/w9WbHaZSntJlftc65QKFv
tqQfujviwdhtW3yhrCDfiiX37yY1HE+e9tuP+c/gs/jm5+88B2/kpvEcWO7NL/xPOuIv4bnT2jAW
Tm/Jet2cl+gpmkow4/k1zuu3SM2MGVPans2SsRw6EEXZ0X5TaeAzV/JbE5BKG3i5FMHiXdci6F8E
fAGXfGnx/dZjVhLaNbxIWRoE/E3slkcsVWTMNercZtIX2Y648ysZuNGBgOIKhKpIr1oWU0r1+OiI
RLuNMxmrrdVyCXb2RY7F9zzFG3i3X1nPKVNXSb/T6rzazTVEOURnirmcWoe62w9KC5zMwgp73dgY
a5gNXywFCzJ3PFqrohq5SVr6TbxbwyTKd6eP1EDp8M7ovfwYTO1QwGcM/UK79TZHOebbXsCoztVA
MQPG5tkHeM1C9iikWnAalDPwsnCAycb2fgeToULAGzOPA2JXRJ/ZEfSIQbde9YS7EXd3Xc9IxOjK
quSHbd5FAlr+WON8uhJQlVqW+ozndzKkNsEyY8i0M34/IyLHURbdErhvnUSy7y9tTfAuL8bSYDTe
5kt9iTsd8lyeJA+ErEwoABiwejW9ShTEv8De+TC5erv3dwr8C+7pWEL1ZzUj6K1CtEncYYMjx4AJ
tGE5JFYAQBCkRAQVkEZwbeSQawr9VzVn9iodqndiW/sNffO2g5ewRgTzdWcVlBPHVZZx+gvNjdcN
W3qo1mW1s6FYnvHPNTdz00IBt3y1RWNUBunAP4yaR9O1JvyjLc5uDSOby4hugqlVXEXqgrEZ+km6
vDUdN9Mpo5lI9/pxGLk+AIokQBSVsaMZKAbgHYGEzRgIU360BcdOXlB4ibDDcmXmb6LmrMJYZ5Of
u8nzQN7rZm55UCENsi2+1xfHjL+qOnuPR9btw73FTvLCOWPNUBM24mOL/ofNNRUjgjPvhsk77bRT
VtDT9T08ATS0w3b5iFpmf7RF2kcsKGZWXQBqaLzo2HZM+z+HobTQcmK6digSlvrlgMq0QjJE0/NK
Sm+3GycDfQTw+pqAcMouITqboeMJNiz2N3FJfbsfLPDcVdBM8LvZm90WAA8uBQilkY61ksaEXUhL
JUrTiduY3YNokqTb/r+aTv+3BoX3Sfizqgmwi5NO/fc/roTx7+o+Df7Tv6xZp3Xztf/dzk+/FeDc
f5wb/2//8B/2gXh//P5v//ZZ9WV3/2mxrP7JPlB3MRD9P06mx778BSGt/afZ9N//5t+zqfMXfs5w
Qh3hkIRlMhz+PZvaCDIxx7sHfrgMp1iG/T2bWn/RsuLJ7PLn+Ifew0D+nk3NvzACJlxAN7FVI2PI
+M9INZmA/1mpidjTvA+4pkU9wNn9Xz3Em4ocOU1P2xd7YGmPFQJF39HWjp1+VF1f88JK5kNoQh8d
5J9NVuKETZV2zo5R17/Qis/rrimXDcXKviA+WNDv0XCTROycMTyEutUsrxYw97rNyn7Ttx3HedLS
5EA32w6TKXeLSX9liwgxgz9WJ32e5DaH6b9djIqpR1nXWS3OZtSzX6ZbzvsCdl6IzqffFAMVvXCI
/yZ7oiEoOM13hcvEsEBcgL9ECc4YndCuY01R1xwBS5UcaX+9Ff7xG3e+D6IxPYWiofEXTHegzrSU
9PyD3LSrB5Iq2/SrQNuAYQLcpDu0GolXK+GAxk1sQ+THT8WGFZuz5rn385MmyOYxWX5unYnWFtni
O9Y9mEFU7PEXG743ztpsiSwHWzGsF7BMzb4NLzpYaP0PLjzwnbSzj2RGPa+S6pkN7BlGHrOcZHyW
A0MyWML9jE8/3HvRTFAsbL2E669bkd4aOpm9LGTy4HUoZoIOi7tjZKMyceaBTpge5M8QC2RIjzS5
3rbw+ZJaK9JPU+1c+qxhnnWmx7p5Fx2/TeXlO2mzNRuve90buQv3/1Q5+TuO/8/QkI/RwpLTwGGN
Ck7EyNik1OlB+/wzyZBzPRDl2p0TENlVWyTuuohRp3oJarOSCdSh6irIhA3Nw8bN5+mA/Ffy3U+Q
L+dOv0dCoF6AMEOTeBfNTVJQUfh6DJ+2aCLznY8+sPDM0u/7xJ/N92vs83ffhyLkxxjKkoT8+GfU
kGnSb/JS1e916jMIQaELmsXUT8i0qt3o2dZlvj86k6nORB9qgV8N/ekPxu5C2GA1ttC4BMotjKec
LuqDOJXmKpf+rcas05C9t1p8OIGN/KgxpGRcQ6MJ0fdST+W7itpn2OVFaKbls+Jq04bCKYpH1G53
G6sJ5mCrZevUKD7cPvua076Cw5FjyWSZOBeZajqUVW5trDuc4SfUqyLRDklLY4zXUWCgjF7B2foy
Kpt2Vb/SiZRbu6hYeZMzTXmmqAGMy0slmAIqw85DeHH2ay9T+s/IZfkbZZTIdM4fjdbedZN215qV
z+3Me4YY79uedTSbHomrfc5jJ8v/wd559ciNpdn2rxTmnQ168zAD3KAPkxlpZV4IWXrvgvz1d1Gq
LqWylEp0AwPM4F5MA6NKKYMRjMNjvm/vtb9qjS6Ap4KJpsobZlkXKz8V1IW+Fwe0PrvkuDHmE7F0
71edogm9wjooMm7tpUFdYCeqhDNkmGtwNUt81Fd6XFOk6e4Qr6dZY8xcNL5PES22VwBv4l4MNPnx
31yncl/5a49p1MojuvhaH7u1hRwxi1knZ4lzlZjzAprSQlcxs9VbV06aiO3fDhcmhHHRN8IF1YSW
4PjPQ219UlIKFZGQfo1M1f+2t5WM0SlVtknx1Gpng2lRkUUl1KtSdYqeypEVcwNGzDWOHHPFFoy4
s517uJO6S1/yhIpYDWozF8mTWqh5oEIk6yT5PKXz6VLmX6EsTI9FxvZGVtmiqS1bpzTlrfVWUtpz
NlQ+KYCU+ArkxArtwtyMP3ay+MEUp8IRlDYlp3fb+0Vj7klUqHZqTpUhV9Ecmwvic1ObmGkrqhh1
amLANNnlNYvW7kckK2idquYadOUamJeofTtyyHNNs6mO5VR1H5uaRKAp5WgVTSNSbsaNNnCG5mFL
aCYzxVkd2ilkzEsg4k7esRVJA8HkCKemKUckdfyeu/jfUAv/37TbUAgR+S0QYquD93/c0dYYiuXp
buPP3/xztyHp/yCUzBRFnWiS70XtP3cbkvQPhK5QjvGnASHdAOJ/7jb4GxWHK78kSqYiEXnx125D
/wf8Wsg80MNhTcjEBP8ru41nRGAB8CsnUMLENyDrEyhol8zKtOB5QTm277UKmpXulHL0UEmST6ir
rTY1ALjrMba+N07YLbI7/EVj5mfS648LPqOt4mUDAdfz0KzkBbQ0GeVRxBq+pljwm49Pdn2/uIb0
8xbqx0U25OuTTwXVfU4KcOthPt7OKwGC1eDMGvHUMev95WME8HFCYN+R57ymnb05TVTSq1+5uvzT
Bu7H1bd39eTqhV5KS4qUNBQzEKN0ggsiHGrk5lJfsrU4i0h7+cBbr8wWLuWxKoNXrvxzW+PHlbd3
9OTKiiUgE22FPhSYJM3apzccahMe7Zi2gjidwXEciG1wOqFFZZXtXrnsz4TZH5fd3s6Ty+b0P1rN
bOtwoSJzPV4V18MbXBzVIwPltTC+nzm6P67xrJEnSImMg78mjnBS8Iij1rdmf+muaU44Yw2TjsrS
Kx/nhdHzvCmU4nmw2vlyCWfd9GF0Umak2gOFGybBudDYbEarzyTMCeReUxBhla9lXjyjtPz1KeXt
0z+5kzoYrGSV5iFUCwkP7xkSoa91cQCvldoDNI6eO6oeWlN3El165fvbSNs/0DA/Lrr1UJ9c1LSI
rRKNdQhzGUnVbDmKiMRpUn2yrB31EvnRKm+Snu+H0xdngBc/5LM5hwLCYraDaYbN2+Yu/YItGqUT
jRwkOCdEr4i0XvkiX3gcNuLO0w8GIy4zlVxpQ0sw0D/dl7iTlcX6NnxQVDqxYrfC6EmZ8iC+OsFJ
3+bOX93PZ7OPNrNfmqOuDgdPhzj5KL2tTnVySvB0mV5yrkJ5P+MyzFd7cqZPCLYo4l4RBtgHF2iR
u08RpukEQOd+OiKqGe3+MTtrwofpKOzgEqJnVk7th/qqvi1wDTsYwnxNOwkuxxKv48c3WRYOJ7OR
3hQtHck3lPt2n0wowHg+HbMPBmXfqzawyl36bridbnvzJLmSXR8Rtxp+H2buEmihcMCOf/Eujmor
kbf43b7GjuOpzhJWQVd5Uf8pOXVXfZCW+yHorqxbRM9Ysqrd5b68Fbzxuj1jLq3SGzX6mL1RjrEP
vgZvyKEOUP6CuMCV/bm4AQUids70Ud2gzFfCHtXhxSfU0jeywxj0/+bM+DxMQppLKy7wnYbs+xCI
wtyiV2oMBCHpU3Y2tmNnpIC8I6eLP1Pofm0MbmPtV4NB/nkMCgpqkRy3ejhujy8UPEx5tBrlHRmT
SZQCYURT0b1PJQQeTCvT0JzLVPYXWmbDq0/4t6yRX72L5zM0np5+lacIW8lBVGq6mxabbIxEVrbv
12gFEYQ3onhTzOIhKlsEi1q8XxPNFtjDI45DSdpIUKoBvl/QC13A6yRsqwEu7S7LLLANnizMMu0t
arQuJqKHffG0n00p9diiu7j0HNbEkXx2bDcCmu9ZoBIvc14okcBRhSVNsoec3aHILuI3xoLkR1we
slgKLynYAOouKJ3H5R384uv+klCNK2Iwd+r5ImknXC+OmRWtp5SIk4gwXShiGkZJTjAKZvD5nLrv
oKAGsdRD9ZPKALNf6y2ZisOeHCyIqddWNcPS/Bib76XhFQ3KS9sQ+dmalamKVahtE4VRSsbCW8uK
P5qC6FzS8Ww03MEV90Rzi1rehJ1HvgsgcvGVReyFOX3DkD2d+sYkFictR7dA1tfHRJGcylScVGEL
EBlOGhsHXNJ06pTX5vQX1kzp2cKlduSh6SIsgBZNPitlxNGfQb6tmru6vk2mZdent0m7ML3HgWEY
r3zOlzawz7n6K/Wr8kIcaKhvBZR83FU4iQpMSwltHCtrDup6mLSbqr59ZVF56ZM+W71UpZx6Reuy
fUUKrbUv+u5BGJJg+1IzrJ25cJq64qxJrNQ6wa/x3gp/f+UXdkDSs9VsgRmb942e7SfTOrSqTAt0
OvQWTFR9ORAU9W0b9PtLvXhXny1htTgXJjoAOawXwsMjcW9q91t7eYz7B1Ov2Bmlu2ZYKWwU7iuX
3CbEX0xR3x6iJ7uQCzrkCtWPFE7RcBCQ7EXzrWkBi07wgUrSIWU2jBbj+tv5n7eSL8ZrkzSw+xcu
/myWVsFNkPzDlu8yYdSygggphsnikNVDuZPI26I7T3ERQhO1muFYJfmhBJMA1V5qu6tqvRzWYg4J
031HbhpYHCqEuY8fESNpZgsDqhzP7D0yo1tY8TWQbaYiTPiewLcneQS9gOfFSSMHQGNoLa22KWy4
vQuzbJDwzUYRDfaR5myyLdx2stLjulXWw9x8VOlYsUlM/GnygZMgRUQ2cTGCtQuMiydCu6TwuhMo
e7Khg+a0RIclf6vIV3OJy+atpt6O8r11edOoXwf1sazupMnPFYyUXycQRn04gRbTPFHywWOIpS9d
tjfdJ14HDXMKhClI4jDWQi2hF+hRIENyu2siSntCIx8nc+EgMmUIzSshIOH7Ou/G+0zujkqd8bFW
OsH5wWracKQ4h13PpZ4CRWTy8tEKp9hJpvaKeNpwzZQ7jI7+uISiuF6p5htFf5hqKlrLEpBJYW8t
3qFRD1mheQlG0MS8AHai8WoudxbcrV2vmF+FSrpdevNBHa6kGslSod9bSnVCdPxpAGhlpJdbCV4R
NaAQlICbFJ0TlxjKktwmjNuF6PppFkzPYpdTkmjdkGe4inCWzTS5SU3Ks+vCnKM+lOBbV4Ky0oyb
IUA+p7QjHomAuc9aI8T7rRVfEowR0I13fUv58WsaB7BvC9DG01LuOmU+JSPqdK3zxVpb3aIC1zzr
QYtXeUAecVkrAq/M/azIIdR0t5TX89KKtkl5aWpmWvCLr+m444uD2ZiEpHdBNSB0HQHpkhbZJPYa
s9xg6yE/4664VNfZhJENSo4hiWFk1RAdsFi026255kx5P+RvlBxd94rEj64+TYKtKVHOnxoMGnEl
etbahIY6hkXTn/RCdJcMHp5qXK6W1Pyiype7sTnBgoIeyENT591sG7TvpiWQxXQ/x+ot/qMTdb+7
OTY+mqiRgag5uSgHSVF4i6YdIaDry7nNBfaN2s0kzkcCQFB56+Esjr5GvUIppUCI6lDDqBsZZqAn
53IRXbSGB3NoD9mYu4n8Dlouz+/lJonVeMd2O8pQB6l5+oH+pxcD2Vn7caeIb5lZd7lh2FV6lvT0
tXXypYnm2UZMwm5A9W8cw3YJ1/5C3tFEHxxFTgI1fTtufi2zyB4itlT6uo9fOz1/S1P61ez6bCti
IO9TjR5fj6nQQ46jE/FqX6dy8upMvFJGLN6IudV+2I3NFW6wXV3eRTMsEDZ8on6H5x9crgkau3Wa
QrfFRrTFYXSMivI/9ow6CrDYYeEiSIQchoJcghyFuVrd99U7UWS38zmdZdeKiDaQVNZI2NymQJhi
aU9s0RB8uCNultm6iSf677e5QWqA2drGfTmv9u8XGPmFyhPS0Z+2RGsyrcjboFgpSLs3i2GxL+T7
SnzHCkO2CKaCy0gTn1yoGMjScu5RIFnsWUWqyCKdz0soYvEDPl/pOOqH1IHNeGTnBiRVd2/ADryy
pbFeeqPP91KSmmDmwW9WLkqYsAgbAniKePZRGQ3qrWhddQA4QSaAw7vp6MLT/AoJ+z7K0eCV0Ka7
tOJ7PKfyaULBxiCTD4UI8qDhNicd7g17HFW0CW+VgeH2kRai3RaR35PdkgNsvUDy6CGUb7ZhPaq8
hEd80/KtGgrRNqaN6Pak8dCIRJK5oUTuS2zq1mqXSk+H/1NRft2OAJou2sCX3R4zbQ73StpSxtVy
Z3YinE4aEsMHYX4vEbA9y8dGo38uLDeDsjgydB65u8mHsMBCmV2rKOR0HNXwoFkXL7ZUpcf6zaXB
ciObnonMKM1au50tmwBMr+LlO7gNALrduNRta3hXDXimjHtSLnZAiAwm3XHtXhlW2lYl+cWTtWmm
n+60CQKKFRg3nJuPZib5NSkMfiHr52Wo/RjUAXxYDZtM9hjPWDwv79rkRisne1PBLProriNp4UN/
r46xZxYwP5w+TxEgfztk7WdjudPai4NfE9wCgiBoEmO+dZwA91uRj334mkiAY5aiL4R+UupyWGoR
YrnJobvpKAvlgy3eZsgJN0H9Ma2BiqUNfCzyk3KfW0aQy62TlayrJDqtbe1maexKVewgw97JbEd+
//gZL+ybxef75ojgC5NGG8Sbd1GPkZ84DRbvg0jCgRoPAb2rqza1buRR/Uy2/f0o+omB3YovLo+L
KwV6/6S3N1IXqgzzbBGuV72mP5o/9In6Ri77UI8HF6EYKuLaRhFia9V2iJ5iziTv9L47zvHlYAo1
CFN1JxYfsANjpMCfEOPVWQTfzEQ3YTQulXAtgGZrZj2MG+QkINzacQywNKqoHcu1200X8PPD5dRA
m1jSBitg5Jcl8jX+fyvqtER1XwSVlz22c+bq24m5vouyBlTgplSDuJ+C+Mx9IA7OBf9ZRPfs97dZ
emnyeHZKgONI04BW0z4los20Ovbp/c1IAROI8mEZri8CPy5Mn1gPp+2haUZQMdAzFdJwbhfLf72s
qLxQ+hCfHSLWhWgASgBCaGZIi1DmHsTlul9qiXIm3b58HT8qaJgKY75n+x0q690Qxrl5QBbN/EuH
tx1u8CZC+ltlVcQc+GYpHla0X3humefKjwRzhJT19+Sg2lHBHtQcbte6zvYKijvZCmYthL7xyo19
afxuP39yPjEasN/DXOiwKFVqY8lbhYpWA1xdslWgHJl+qIb4kQ7kob4cdEVw1gHB2L958Wfnk3xt
0fQCuQkVCsKLJCN1Nw91Y30o1fGQtDLat+kAtx887XC2suLQ8bUKOEJfuf4LFX7x2balqFCeyB2i
RjjQ1/gSD0qrgSbKz1FGjR9cy7fa1aydiat4/P01X6hgiM92LF0uWKIEUSyUqO5XNItM87yd67fK
ScHWZE5g7Wv/3rcLm/Dnbxd79GBuYpww09sHnbmZxAWv0T6TPXvQzPsybZyaGAgIUGdBW8hfXw8a
56Dff9Rfn+zl57HTU1sRUkyCRqijw59L3V/Hq0VH1MfHhAvoy/idf38laXv2/r5aydaz1QqP8pKs
A+fEdrmWZlKxzPJB5DNudxb/oN997VtM01LGUtkrsI501gG2ppny2lD6dVEeov3Pd7pC8zUQ1mWG
OatlKatOtii2lFMr536iFSWtQPJlUj4QEno5b+uVT/7SdZ9NjEUxSd2sLmbYW9jjjLfbs9tGj71s
sMFZDxK3Xq8E59Lk57Z+9X6/9NU+mwOtlGxZ8v2AhuKftqkD9tXj1vrHOyNDdDR2uoTmgi0nQOEx
3lemChv07RwN70clO8fUo5UOpRVu0d/fhl8/VUjMfr77xYaw0ZDShuA2PgDbc3sVZ5yo+Xm0sOkX
D4h5DlKkvTbefj1xyNaziatVSrrIU2OFs5x9NGk9ljiqAeJt85WpJK6caiCV36Qchn//AV/oLsnW
s6mq1+JYE0xGOLghclyIr9MaR5nfRrFJelB/nheKxc3b1vBFIf635ipSf36+q6QuAhfC4MSOfTrE
K3BDumUjT/A2LZqVcRBpVsJW+Tfvqvlstho1tL8d+QBhTOlvmzBqntPLqrB6Lwe5E3eRitkDurKm
Rd+v+S+JPO7rkv89D6h+KhT9r/9NCo+tWP2yzXH3ofv4gYiBp8qO7Te+yzoEjbwPWZRkUYbwAA9Y
YoR/13Vsf6VroslDJmlImjSVyfafwg4SPxQNvxeZHpKhfXsO/5SRSso/RI0oEIu6hKKZpmn8K8IO
RKdPJ3oNASuBIxryEgWXI72lZ0OlYutVyY0q2JkmHTHVgBTM1JjtZ65Fo6tbpdq5QiQDjLOWdEUX
1gvkYSXw/YftNNHtk2Hpv4Imh68v58X8ZRJWKHEdAHY30YxW2g0EQX7GSgwyjfL0Q61V2anTC0bj
t9v+L428F4fVT4PvevqCWLX78gcx6v0f3lh9/jCgIX4+YLcr/w+TNuugpw2F7+jl8fjNdnuXpODP
Pvwki/7rd3/Im6HjIEeWDRVV0Xbg+qe8GeHzNh6JfZbU7/Hp/5Q3K/8wwX+KpiRJ2t/kzWy1RRw1
qk6G8Daa/ynxPn/fWaAOf7H5/7zUzhkEjTRPDrk3DHO0TzwcT/fT5BVBwqzS9UFopTfqIu9x3N9k
nUT5oCgx4CgHctM8XueA1cJwwR5/QaR3F5n146hoJ2kTMWY9JWbhRNjmbbRO4Dph8lUz7p/0Ma9X
KKS4aDw9ysCdZReUvpt0t46pNS93S5ffWHP1iJQiNNrlvQmvFWfG/YLikoEPqtVa4XRZm7ujrr9A
JKOnmDVwOAbrnkinO7DpbgrJdOOLUhbpeBBq/SvbCMi1yvEiG0BwjPvaEO6RoF8TSoYoLw1aSFSj
KQQk3Lwrqb1UNadQUOJwZGUMUrC/vnR4AyHboO4bZhqUaoVpR0uNdiciCZjJ5bCnenlfV9Quk0v+
TuAMteuyEgD5gmlJutyRL4SnRtKIf2ILN2+JxLFSP5ozUQrNaF5vG7t+A0nk8nAr9NTlCYWeS+Ox
ly6xneBXdakMe6oaBVbDS/UdwWKzOt/FOW0ZEPN7a4m+yjMChC2SUJiKaGdZ3NsLtWtK0WNrI2Sk
MKPxnomKpGXSU58ZhMmfsvIGJ7MGM77kjNc+8rs0WEwjWHQYskuNlNREq6gN/NhUjSvk06ULRBt+
TNa2dmm2X7KCtw61tLCnpMTKp2JnI9QOEUXHN7H27WMWr29mJXIXUbimFn0oMkoj1dreCrP4SavR
c5oXtd1JsqRh5OtupVG/Fy1YkDS55uULrYRzGqfvILJIzIfVl7htUaObHsLkZReZ5Ze17GJHNIk8
4SQ/0G7McKkUAKGbHpAeGNI3VqYcl+zyXhvjc50aV4UhWPAkhK9j0vtFvd7FRPPAwugbtKpC6pKp
F6hEB+0aokI4fCC7z9pbXH6BNIlvpqJ9zCUOuEb9WIjDTbSOECiqW6mGDzLX5SNRwndEv8VYTte7
dEPPAql11nQo7GLJQKVBLbP1hBr/JGtvJ7ODiBxFgUg1XUvUowWTiYxvIPZt1n3JJb7hTj4ISX4z
WZFLD8c2lCRABrQf2+4LDNeAIEDXzMqTlG5fQWTCbdzCkKfONXrAsuakgY0d6CJtUGnpmAyQM8Yx
ulZYj2yesXew4nze3u6iLV9lqfcnWQhAbgViA3y4z95Fjfh+xuVgUhwc5+IG7wEOtxkzoDBa9+2s
frIaia6NFjZD+e2tzZzTKlH4mifq3iDyrRG4OeosHVUr+biI2j1pJYdlKollntV9IeYB0JTbPr/c
ia0QaBnZfyajgvynj4nQ3JIo8L6eza8T5aC5xZ4jQ+Rd1vdZrYe5tryfq/LLBUbirFFseDKh/zlZ
/lGNJd98NfT/+R/bnuHJ6ezPuREuAkgCVgPjeVMbyWeqASZZH6pNnBy1zdtMwixhVqQyNvGn+ULF
z9C9NaqO8dC/zUog2LPuvfIufq50fH8XQBY0C8cL/RNje5dPKh4lIri27TqRd1E2rgKhZUdsUtDC
0orl4gjP9i5ryvclfsFmifZ1h/A/TrFMld97wv8NK/+L+4P/gWu9BNcQITB39eXF/v98HP84jf2H
nzaff/3e94Ve09gwYnEzTE6SRLuZnDG/L/Tb34iWpOuMIPaY3077fy70sgaXw1B0S2EW1TUYKX8p
i7e/4mVg2rM08w7Rjjxb2H+30H8bqz8qDcTWse9UNAt5Mdl3XOzZCVgY13rG7I7Yd4j3hHpZtAYj
PHpbXvcqS8w/MM1nLSG3hJ7xqs/BJLJJVbTcU7Uk97RVWoJLrG/xxoPda+b/TzLcnHjh5//8D0M0
kYez73t5gJ0+FB+WD38cxi6Ftv4h/fCH36UfPv804P56mR8bS3aI24mCqYEvlxP2PzeWDB1dxaCF
gAdDm8Gg+rGx5CwE6cX6kwPDsP/hm1N0kVck9d76Pn7/hfH2c2HjW0Qie1q20fBbOVs9LxsuVt4V
ciV2D3qELrIVD6WqOzjdnVocHapRXl42flYvr2m8nom8vl/Y4mFj0lZ5qv4m3bUkuR0GZXjAUOx2
BuZ9mLiplbvCxgEQpdIV5h4q3jqdkEuTkjLh7iLJCHAbnhg2mv5GQurVfq9edEhJ5ftsXdyE7kIl
T7dZJ7pFNjoxiC5suOe5/iiVmg+/xtZj7aYs8vu6+ZggMtHb8qjWq9uX+j3cw5Olsz5ZaAjyS405
hoL1evGVTH9HbF2y01TrXhwgngOQ7pDcZB8TtfHFviCSF62Imn5QwA2HU2fexyUNta55R4n7QVUp
RQPNL9L0c8KuJU8g2HWX20kf6clT7yEY0LyaC+M+xeG5vWQ/dOGEAQ237RzmnXk9W4QRVHKUeBB/
aF6pzmXgZuUkKFE4uYzCPqM4OEADcmn+HSsx+rQ0wEequQoqIfucJGPmYSJSfWNu3lpR5DbK+v6y
sLnsEyFB+ULywzq5MrjFzVwHEa2lb0ZK8aDipmtpw4CgR/aJ3Q/ZEQg7hA1Fv2+oC1ZqeYRwSG4R
6YXp4hLB9Vr9bSs3PpkWmYwxdhiYQbY5Uf9bIa7t23K8EOvwgC3RES8aSZq9Z7ULWkntZonGbKfo
8zUY6/tJjw+JVbgqCQigTq9SdnEYfe6awfDa5bJxcPu3cXF5LCAEDXXjJ4IW0AomoSxyEwlccaoG
2OJuMAP6pNGHC1W5XVmjOdbbcx1dHsueo0TC157pR6Rtb8mrpWIWofa6HFoAksKMpWj7dgAgufRX
4PptrCNpvBW1bYATi5fGJjF/yWQXBbXEBN04PBjSQoit145tz+5vEsr384YlGsGEbd6tcWneFVq3
J/XsCoJDQHjCjaWX51I2jrBXr2Plct207R3EPKcohEObqw9JSvvOkh+mLvYkNrdLVJ4NHpNLol7l
cudhWD9N8SdWIUcvy3NMkDfHSrvAH95KjBBp8JSiDM1q3DNAj8ka7Z/Mnr/auonPd03bFyspBLZC
h1MVHME/75qmvOvKatb7h0607hvdus9EbFuF6S0jAA4Rv+Ys4ZC7aG4zZKdhRkvQ1bfR5NdqBQ7t
ck2Igd+12TEFXyHWsQdCHDe+fGpIk56r5gy/9l5dRictjGOzopxSdEcs6I8L0uXQtW2obSQa3Knl
pQoXToGDMbt9M7yJmAn7qLTBI/sVz1tmLIc0B5QAqT0quj2OEAdQ8McImMg86TRJyaxuq/mxMzOn
GRXeEWqytITwSvTRMHic13wC7zyZYyOMGvDOE8c8SEWX7dbDApiqYNHGU2NN9oWEZ4hBrsEsVA8V
Wtv+FCvTdanQJkUNUBoXKpcrJ09CaaT5VFqyD1tntQcJuEyHXnrMqBRDp20fgUJeR3MT1PlnyzQw
73IIvRg70fzUkW2uyDhNu24/9k2AlOWcbRZczuZhozDzR8L599/4M5n/t4mfgyLGb5Yb9urPXQZs
xEsd2Gj/wL0+jQNTSqz58aLZvVoFLX0Wa9YCM4pvMEki1bNcIWt80qsd4cJtZHAgoXqH+dS11LQh
gbAOGjzVnNi8TiVBW1eB7+RXZknyWj2+6U38A4ry0Ebpp+0pkXluqUB4Hfkk0WKFRK1ddWRA/P5D
smf422ylUC7Cv4bXTN+2mE+PAmoht4aer8NDkhlQSrnmLI/O0s05Oovslbnxm5L1+dyoqJQ/eYjo
qirPHyGI4cRxspSq9bDHJesZO8NRKO4Y8WFoCcUzoF1P2hGErX0hdkUc8bdKU5RwEq2+nz1eLFRt
ZIGfPjp1qu0DmxIePRFM3bMCKvvQ2FDmaX6YOVWvWRsKFg3IbVFtKx2Bo459nV1GofqdoQZT0wTz
QESZpnklz5OYj45e61fZoFwNQDGYr/fJaBxrrK6XqjpnVXxomVHlqQprawRYXp/Zyp9TrXujrvEB
aysKNPmhFKZbfeBjVsv4phyzKwUkSVcox47cvDiLP5dl60/09M1lPIHwdpQ8/dKzasv65brPuAhb
oNKs7vBgg7eKyRJdjLa3zWh5lPg3xDM072JgcSr/YCcUzPOycN+L+vGiJIeGsMBXvuRtxDz9jqn5
yaqpwFgQt1LjN/3Ck8NlI0XgCxJuqy4oAY05Xymi71/d/+PHRosDFVWBJ8/v38iMd6QtfshHAQzB
UD89Ov71u3/u5GVoFqxWfAl/FYL/3MkTSf7tydOJuNmaGj928hwP2byIhiXCTTR1YBd/7eT5q63D
YG69EBPYoq7+KydHts0/jZHvhjSTYsc2Gz0ZGxr1GSOdMuWUhemh3fdXCHICZdcguN2ZJ3m//ad6
ZV7pLrznySPeKVj20h1mdOk6ukmvJi9yqxNykSByLx6w92uCw/ey3Tn9PjvmH4oQLoxi7ZAcNiGN
ukPmxs7F022irOzckR3d1fcg0N0pUG2aJPuLI/uNk99Ge3BG/uWQ2IvdBu2hd1Ube9UBt0EoBDAs
HLQtQRdC3vBEX923fu5nzuIKXh3o++aOA7AjOflV76eX3XiSHHi7XuMxVVzF4KV2kqc4QwAq/rRp
xYjrO+Ynshmu5L1xrfvt1XJKHD1UnXVfXKXhFDReGVBO9CjYBuPe3Nc30Vm4Ku7yvXVVn8qg3axZ
bmpLfE4EZK5w0nzDxgWEvNfYlSfYRIiP0CNRo32IziPa58tH/FwhGk0342UVr999Cd3eibx7uPi2
5OtO6spu9FW3ua9eE+jf3obqSgGv4LQ+VceAgOyw91zxTAjynpA+nz2iDVwpGP3KSTwQt+Hqgkk6
jI7kd4H+rjugq/IUW3eUfX403Nkz/DyU/PlcBRO/Nd+WN4m3+tbNmO76EBfdDSA6O/fLPULG3KfS
bVf+4kw2OOhdtk/22d70lK/SPj8DXfhkvR+CmvfRO91uvLdje3aGnWFPrrbvj7OnX9eh6kU70oj9
JhC90kmC8WjcRNfLcXFaR/RER7EJI3X06+xWPJaf10c0N2wr4o1OtGsnu7sSnc7VriCvnfowv2se
SKwIL19Fb7C10HBKXiQ9J4fJl4PM1zDZDa7k5l52Uk+aU/gRSk8CX9RdemecjbDjajDFfJIzvTU/
V/vUQQ7ip474BpTmnqrjG5rNDlpJ3qzpDp9S/rw4YqDelgclHAMrg79um1fqrXRmJPqRm3qF2/Kc
iPzs83goHqRz+pHnh3+Z3SBK99N+p+9VX/DS6/wuO2VHeV8c9VN9MG+zk8ET0B2zMNlXezJ1D0+m
p1/smsHnvPCob8ekJ4/6XJMppdetdALt5qIxvXiDQ4Sv3Qfjztg1vIfO+fqVUrFn8FQWYROujuoi
L7cHR7hHNLbr3fJDciZ6wSal2Bk8Ap9s0c53j0RZe+NutulbwonbpYHkdCFPmJcHEta/XfYpdQ2X
UWRDDrWJFvcML3dNvm+FUT4c1Hhf+rmNFtgmKsVG8u5fgvpGO6Ayd/GS+7Gf+ikJxzCr9mCW+y/r
x/JhCoYDwr4HIOWXIPWXaxLFGf05uYyHW8E2bOERLjo/G4LoXeLpYXFQw9yOnPrBfBef5FC6itOj
yVg66dcMyDAO5fv1VrulBeZNe+NUGkEcTvv4SMjuVeT1nnqt+Up9NvnX0S624aedLj48NYb3ZXse
vMkm3pGffx13hf3hXbH7hIPTBfmyI3vY6V1xT7lt9/lrxu/PDs8k/zayceLZy47UYLyafajt5yMp
yH7GxGpeEaGDM1TzJuT+O8mZ3ZF/nHoViQmBxXgUDvEbRpzT2B/0nRiCRbOx9/LmPjOHH1WfL+Uk
HKojSeLO6GIKcMeDdS5sjf8ia8cbPNM1b9GfFj5uXYae7GsOvjUHL71LtrhN3yYUrpf9dt3itHyM
r3XSoKsd1BA7c2svcXkEwjaoXdWPA9G9OPkOwqDTXQ126gBXcTtntlVbOsBbs2H5erk37+Zdh9N1
ZKnpXRLeduPua8yKMDnM+ruLU4Wag2mY5lOY8a/aQLxtgwyRuvEudjqGX/q249XZe4UCK5DAMM74
aMjmnejWCHEV7GRfCBpeJNk3D7Ez2r9/jGjq/ryt+rFkbj9/+hwZZGMp7N5PraufVpYyJNs+LE6n
DUpOR3wnBEh6nWPafAJuJVkIx4RvghMiN2fmp4Jzh8TaG12NP5KZunsEd+ctbrn7XNmkbO/qXWJH
/sSdNJzGL/ZLMB5GHkOoMN72yNKvdC7Oe9PX/cljacasnHkIjFgVe7fzinm3DZttkeQvHIAwNrAk
d+K3dV/yutDcR0xUnWcylUcu9Pud+H7cF+H2gn2gM8ZEu7y6eC1/Spg0W7fn/0a3Q9Xr44TeEQLw
7Qf5h2089wHKIv4bNXiY/1/uzmtJbmvN0q/SLwAFvLmZC9i0lZnlyRtEsYoF7z2efj5Q0jmU5ujE
aKJjoruDQapU6YCde/9+rXVPw2ffAIVC5sqT+Zh0PzkzN7u9eeNJ+5TN0ru/3khKoEDVBGMQu6ab
uyu7Mt3zqjNDaQ7igM8DdyezfXRuhq11x6LhxBUf68Wdczb86i195P1ZV9mG5dzTPTHo/ZX1lNzC
S/ijO0QVB96P5WZPCdf8iVab13BJyydfi1O7HMBvIGyjhzCy46fu2LB31GB1Gc934Jdx9H3B9wzM
Bts5+yVfp8U2tXxwuxK4bUhmAngviFXY6C4avu7CwVmcDUa+PbatGTgLvszIp525o7yHY4Sah4MA
QpfTyKHbU3Tyt61ceRavk9yKDym5hwLI7gk5VDd0w/12O1uo1PvDEdE2nxfxQWHAAvEMwd62HixO
LF65X18RUz4sLAf62L7Jd088EYRBfYr33aHZNqqrB8Jl+6YNd9lB5MOGhZLPb4Pca50HgMPcA3SD
dul8UvawUSewY6xCxpnd1oLeIxdNu/DHIqOhSVCHAiB+QCSiYX50ZcNyOTv52Af6Tt/1eGXk0jxr
JxyxQUfhOu26HdQ8/vZZKlHedkYiN/XiHxtTwlVMXGjq1EGrO8IeQg8+TfYMTt62JcoTtmmXbzsZ
64JophdjPEKvDXqWmLjDqXFYnbe+rq/xnmHyxY0Bx1coAmKDDFy9wf5WAySbc3aeiFduvjHStm99
yiL8Jg5Qj+YUbzsVbrQAsgCfqQJ/FzrT0dqDGgy249DzFOCCNrJRuAPAlG5MqIuJdoRdvO/fVcyw
ddpsVR4MLKnMlt5uFQkXt2RF6fvzEQa7SmYtF48VDThSN/Npuql32DS+68KVzoW7rXfNxSDMuCP8
dXk3O3ORlsDqhQ4xko9klF0G+bYeTsJzFu6/wiKYwcT3Mt1JvHoz/AqvqfcDJyHEFilc1Yij4FwQ
RouBedbedY6veFsCExfTOotbv6EOglmreM3gVc/sAKJ+dF0xPBM22GRLA3vhky3b8GGSJZAgfnUI
23ahW7q1j+y8A/4CQ2B6llu5BHNOziL3Pgvrigflh20Tf+zw2ZewWJvn2U7rgjzRDysDUzkOTiH+
rLl1MHwo37JJBKwmgyjOaIcuolAe8gcxy0i4s3k9LmU8xcQW6GXaSN7dxx/V3bbUzQG1BCdnGbCe
PF57FiG5GaSPISF2fSmChkAldhXsUxOsx1U/l5fitnyfd1ugAN+5lxCutDssB0c9DCSeZt1ZhT0e
yUq8nHOcnaNDzlSLzwiqWx1KHzzIITpUQb6cIOWIL1R/z925+w53mb34VgDo1iEIAkzzlPukVDuu
xYfB06FU6LPB7NidgsaB6xM6itGGs5UoqQpqHyZBIiiCW+KclJQisQuHsTOWRXIF8pPGibc/PhKr
H4ITkTNYTu1tcQuST27pL+fhbj7pTuoD8oQ5wgp6ArV5B9S74+1laDASL9wroWPd1TslQJqNkD1z
xH191O7CRy2ye34QH4ynRn9aWk8/EYh5MSUauwhMUgkt0BWHLMBOWBaA457+OGJM9v0RkfUn1peN
orryBd2doDzK10lABcVOntS9TASnfFU/zEf1mgQsD89NHyIuR/+SfAerddSvRcBkvo/4WoKcigfJ
cHQTPBQtd0WAiyTM3OJQabU1LwoEr+E+EUdxIn5Np5Sfc5vpCRdqkH6XEUlpAb+wG6ezr8Smb/Bg
VnaPOPkpOUXInzmwwAaTX3uEeTvIq9Rmh3hosre+apod87JX+SFErIt9wg/VI08m5tu+XrCVPuRE
GrBmdrLJGlb7LQ+zfnxvFm9IcfZNnY/CV8JTNqDQncJd55p29KhEtrxP2v0axH7lIKT9RWI/vCMZ
ZIfvkzv5s/dG/Quj0NqmbXISuUbDMTzV1m2d3dW5NXu35/8WdwtDKVzb6o+okeoyH0EtuADxSc5F
eim6MEf5gD757SL0dv/ZYVb7xlkqe0q4HPm92Cf71ovvVs2fPxe/9UI+botuYd2YSb8aPiHn/WWO
rckncRW2RS11J9xkX/fhh+Ay0AygPG1HH/l9frdEgepXOLctrCMIwqyF7Ol6RyJ6Njx2O2Y98lOv
cCng8lmiL/GcGjeAz+GLY+86b72j4Gi5eGc7NGge8Xf7AuBn9rdge9vc62F1nj7TYItnt+XaUpDe
JoXmQxZcdO2ILwI2SrfHA+A4u8VlbxeFQbEhwueeFjvFIBGdkwigDsx/oarF+2R4F8tl1ptIeovq
hGPq4NRIRtFfgyIGn5oRSXEfLDppaFB6PRc7uCsXAvM9Rn4LBwEqE+qmnuk3jxXG39rnAbwtP3hd
QBHwTNyvM180bkDdWQf20WOzZ71wSnQjnlcfjhCMsonvTb0xMHfQGNo40mCrv/RBvJlhb1tlUgCM
MmHBaYQt5bMjYhR8qOK91JvwLQQuNi/gggmk/HgvHpK7dL/F2HQGEl+2yUBUd+ZmINzw6u+k2niY
LV0UiCr+ffxNKfwv0tjt9z+F36ASk2KpaulMkEqkWcCCSmEJv+59EKd4wPYXfEipOCQAfAEGkdVE
XkHSyflGwAELCCUPrg56EgKV1Y12+XWLt+Y9auVUOGCaxCtI1JKITO31Ej6F5/DcnqxLu4frec94
ORUOi4i1c6gxEVRPB42aUfecPy5etOv3IfEeqqdYbDrJW6FmVxy6c+6PR7Dh/KX7uTmNc39E4hiL
OPjmw7ilbVzh+DK/zPbVwAkVQfe02uWlO6cP3ffNDUiPm3+DoRkqIm0n2RUuoLsZx9l+HznczPn9
MFWMv/FH3Ow83k5lO8eutqPJvPIw7XBMMHSgTurG9IaIMze/gijHkcllX3LNA7OVBL7Uj9yayWTs
ZsniUViiSLe5lJXEciJE5fMdKifO4ud8ROp2W9Dqb04JNT1/cjETPGeL0cLb7G/RjUahgajZlp9X
d4sNtvKd7NV+hyHbFgJfGgiB7qP98ON2IG0jKGwwU3wjHW5ExTtX+/VQKrdO57jbFaWsEYuOkh+R
NJZ8Rrc9GCgQ0Z5/4NYxA7RtvfFZuK0cNMWbPeWQkOpreO1xh2MOFuyl4nE4yLMSH3EknP9M/NP6
WxwJIooIcYuxyRa4B5jgHa2/WNf6LL6ktwJIokiol54njvdmRACbRI5TEIQh7wzzE1uwdbc9ifS4
25JqHaGu9p/oOjvDvrXp22Ij8tusO/Gh3QzIbkttSa45sxPfI4G5zQG8bCHiQPyzhXiK10AQxYzp
IffAZjlbYDizcMMe14otqbEaW0hXE5ZRySGoq5XTlpSgDotJ3SwXduyE+s1ddJ3cGZu0lRwYBsZS
5cSz//600qP7i9P658G2rNayPDaNc/hduqDSUtmUIbZ470m8Xx/0zAY47a/uFsiamMYttJT88soc
IFXm/ou2Tx60a3WkqnZb32EWvkyftLB9ZYeP98wD4Eo/viAZ5G3RQ3gF1vMwHuujFCiH9bOivglc
2lk9mSrn4id7ncCwP5FAE8aQGu9HQmKSOL/dLZecWEO/tkfjaT1Q33O7PU7Tyw4VWyQ5ISBEinn+
gnPE9LviHTpB7CsPbZu9fJW/9IfihBcioJXxZaE/UORsKE3ou25v3czInd4h5mn2jQ+n3NG65Hvs
O1ac8jmVN+Ui33VHY0/q7W0JfhpYux9fwd/q0PwPA5Ns2J+/HrcKoLd/y/u39g9dGV7ya0NGgHec
nieTeczm01Km3/r7bNX2EMqgzFYhA29soyPs5t+GqxT9F4k5EppppqKIIv2af7RktoeQttIhENVM
3drIRf/GcJXEq/5wZjR9m+viHblCHR4NRDb/6OnCFWVOra4+JaK7/bqvIXuTXvvKtnoH8uGaIu1H
digOEIycpB0A2CqYgmxnHK3j8l07jR/9vr4iVP6YU7/LP9IPMEq7/BHZOeN9eu7Znm9byWarfzSk
47JT76Od6lnHdT9+xLQtyCRJEHBgt+agU/hVP5NdddZO8psVuwzXS7AtP7eP/ak7CBQYrAtDSriK
mFwqe5Zvm5MIb+le8av7rTCcX5m4ubVoJQ4uME8vQefYsfzyUt3o+M4Oj3S39YTtPQ3P/Z4R8ovy
Lh9Qhcfz9Sc9gKHPb4KQ5gaVxANYQkf/TK/Vgau8U47GLnyGDc+yrXfYZ5jKBoMG9n83EJTkNj4E
cmLzALExH4ry+8XytZ34FM2X5lBb12/DOTkUvG10F1+Xg3VZnlnCE/fwKXtQ8O3Jqg6wcXhAFy70
yO3azx/CR1ibAi4Q3/RIGuGhi3sigz3hdvGAyLs/huR6GfU3xoXwpNP3MvTbwYtfod0+SL7lCxSn
h3N4a5k8gQfwKxwBgfqw5i6sKXhVzQ79BFobp6aYitcXCR13Q4wYkB19y6WjUlKD0PYDeW/pz0eF
65pPy0SIYH7pHxb8NkUaspjX9VTsklu9JaTQBlGB0/DwKffFSD3LQrdhb9DhgkfhKB/gEvkq3BVn
88onvFi+hPIvVRWY+kyWPaMWTwRzr+yazk4/IssRXrLjSOPP/ET0A9mKF+s+sucX5dg/tBcTkaQ4
WIlDxJ3FhcKFsxPvEl/yIGAmt6cO+mYelgODKoiQe8VRuggP7E8aTHF5SYqd4Ut2deb1LuLfduTr
xxypSd/gGwlyt/6CtJrd3MYruMa4t+n9w7DCqB45a0zYi77Z4xyCO/WFwhfJIE7Ea87AVNY3Rt8I
zsi48dvna+FQ0KruU58ymm/s8g+/f4wiW3+WS/Qqz5PJMn1FQSm2TVwwXA9ELoIzEvkGzdfivB5L
v79UlMYL4PY2541tJDrQXBloUF70BsKP8kSPg6oTPJj662Agfdx/CrJhL9ZnHh61Ap4PACq7WTn3
9vW9I4eaZ4+mBXkmkAG3p3z+NN6WB+2poDuLIn1x5HfodCIBhmBl9z64DI89MQMlObu28lZiccpM
7MX8VDRuOQ6MltklU3uo8sCnJpLK7sR3BJichL0rUhtU6VS8NYf1pUQEzjpAY7GlS+khfK8eh+tM
8a+EZIHbODT70suMt/yQXLTH5jOR9d1iPIR3W/OI2vNhq5EyAiZ+154aT0Zv6TI8kNCQfNPpvIzn
xR7RLDlrzyrpGSolLpMRGebIrwgAtp5Ra+cqeT8tWpRRU8Ym431EpkOTLzvr66NaG+4YKI/tgSNs
60+i7EiwdFc3ZvZQWgUpYpOWpOfqSsFAtnUKoB26mxA1+fHGI37O35IHYa8HluxTtqfX/CkQIImN
94IwsAVZkZ1ROuBQ72OGNzuvV95YX9iKWldWX3TXCp3ie92+bNIpLt1MOFdgrKElq3uyeVbI+b5R
ukj0nWE5OQii9jgXdveFJpddeNM9yB03Is6Oj4q0s1ZPTGx2RM/yQVsuvSwFimfoJtAoIE1EmDR8
D5OcwrfygNp0EcPGCOEGTfLsmShK+qIeDflcPjXFvngZXpJVsxGiJtWbHJFILxDPLeMzXw09MGjr
Pme0w/TnnmRSfKEOSoEWbtDeERPAX65YuuvrYLnaGlS6k+0X6421XtCP4g2nh+nBeGZPOSW7+66/
R9mgQxCXxPjQ3zL3wdhLGsnuWjoVg3jTR2yeIusWCe700r2IN1FjjAA96UHwEXEKBsHZKYNbPglX
877bfVhMwaFU4CKHUJ8F9c04i8LgDK/NZcgA8fhaOJ2l6B7daYiynZnm1FdjeBrQJUqAGSMh6VSj
4Mzv1PMDJg8K29hvTShU3O6pBHo66hfGmVE7NvIj7/OaO/EtNjQYv3wOB6kQMbgHf5ZsnfVvyDgQ
spMzW0izESsiftRDDPeiJImtBI0+ehKNDoJ3xgfOE1z42Dd6lMboCs+Q7BZfLEodvS0X5+RVLF+l
S9t/laK90TtDdOo+lZ50rX7X2ifromXH4VBYJ1UMqEZTE75olGVm52n0vOkdcV49FSks0OmEyuwl
Wj/GM5r3dl3LVEISsu3zJsxMD5VtP29No4wHboPfp9QnRiSkkkS84rFKW3/v0EMyy2c1UX09Kyhu
xNO5ZD4O2hREQmxr9MoATrz0MOwn8pDmm3lv3hnUTNz+DKFNB6XTN/7pzzSmTuEF4Ta3+UamQs1h
4UtFJMjLT5SPOqabdvVex7uoX+P98K2GSu8IEwklf/Woqeib2TOFzit8uJRYX+G0kMiNmR33udfJ
Uaj9zwE/xBQ9d2ROYcxGoygU79irdeIkNK6nnWZ6RhZsCr7JIaSBRKFbe0GzMfoY9mELVtsxBK8s
DqGM1odfGQEzC2wydvN4hiMJaiVK6+6buYupC1e+bvqTfgj7q1gdcuoqvfsh0nH8jabgPzseD75X
d2/F9+6/AaAWHACDhP8WUHtfvcPf//H9P07JW/leoXPzh+D89zf4bWRKkX4xDcJwlGtl0xJ14t/f
Rqa2RwA/yCJjbcw/qbRgf4/PjV8YBTbg/f+n1u1v4AeFh5CgVdEmFmVN4Q3/Vny+Rd8/TdUxLKWp
JrAdE20iBez5n4gIgNuulaDl1S0qPlP1acbMtlnnAtdANL70qjZCKpBSWU6KT9OxDFv7p3TmX0xy
SH/MqY3/4wpIRX6uhMXoVCpWyxXAe2vn8Ph1UElVDBBP52WvtZlrosoyfC303tn4jS3h48cF/Gdv
4b8Eiv2MCf9fL0mW1N8/krf/BjudXE2E2old99fp5/FtSNok+3l///Nlv25ww/zFQG9KE+VfQeMy
CeCvG5xHVIDaqiFqSANp6ibL/PsGl9ngpKUwDaCh/EP66nd0z4/zgq4tsHFD/AFP+1sbXPnjJPKv
Aw4QGWxKGD/vq9BIjanqljCI8unc6SutIpRknXjMvyEkFUB7FYywUjfj4CQJ/hWq90EvDlX20Ai0
JiLpNkVwSqWjTiNADN8iGR4qI5fpc5pZBuJYQrEm72x5KuTjnKPQwg+e0pWvmS77lnXrR+T8iBsM
qQ2yRnhc1eFJylb47/Lr2jeYaTONHSO7TIhmevFE201FVNO8l7X4Y4ZHz9aMgd91T1lavqPGuo8s
KXXnOMXTaPKdLnWnfhORLMx2I2RLicnjxo8UA+ZKAT5MwP5uGunMFHOqJGsxHagxPavfMDVR911o
63srn4Kwp7tSZ5Ay1slxmvqXMaJcvMAdGn8YaM4IJYEORYSHjfa7T1/D+HPoimAtzdcJBRzHmJOX
RLo0ilZ76jC+aWFPp6J6alX5Q0tJicE93CRx9RZUM6yqSx+zwpTPrZaJB8C8lyVq4QeMcsLVslZt
cyG8SEaGgPpK8hZ5ei5q7W5lpPqANHj9aiwLwWeRjkFftO3XMU2cUZ4X8AVtS0E6qYjjKIkAjYh0
lUjDlL00bONANhqV0vjamdd1kpq7QW94otQ9FtkEhCpFrRT4KmLagPeXMKmZoJaTJ71a051Uiacc
bJJbjcsIV1vo/30T9H9nX/517Wuzdf/FeCl+sxIcxr82Ltc3IU+E9zh5gxR++Bc2hlf/ZmMgRpH1
DaQHZmKDyv0DQWhYv2DGTFmX+PdPTvQHZQrS76BWFV6yGabfnaj8C8hCsLSGhB9lPtr8WzaGMeWf
veg/h6j+5D0teanTGmzZrqrUJAh1YCulkDBAI6/tVysCrzbLFmmXMMEgXyXQVEG054VLQvVczuV6
zzTjamemmbwZY1sdWnGOnjW10g4Ilr+mU/d1Hprurp4MxkzK4lFvCaY1s0WTlnq0rcXFAiy/rp3V
FOhwxWke5Jl1iOPcuI+VWWD4xgLbU3XmRQiH6ZRbffasZZn6CuRIRex0IfgcufgzSuiocUMtaa5w
cnZhHfqqLMBqpmgPkvYm50XrjBIy2nHSMb/TqE4pT50rdV16ps5YncswXnZVHcK22S4NzFAlV7nw
7J0GgO9dS8rwIYatA7ZURHNP06LrXyOipUOUrYZXN0YD4HKlR9ItxanPK4KAEoZtYAlh9V1JVUQg
UPTcVYLRHuulLN9X+Aj8dtWjxxBM8rPRS7o9NeSfcpa1B8GSpF0ZJcqtqRbFo82y+nmeDYdYKg1X
MhZMvCXyYxZGyAmwvxzdKC0oo811ssO+gVW77Eh8VCu6m6ISNkxJHfehFlKNmurhvQNPYZLQawZZ
lSk2SMa206FhMQ+wYumeZnVKoKIjlLr9nKfnsS7r8yLo5RWVkXIXJptEbZ71FNj0bAiUtirPaq/L
uzoV0zsd7r6XIRlrpxJC415PY2p5cy6cyqgan5Yqzw9tpTHWBtckcjJFflnrKruz5oZ5EojtT2pI
wUevpZEErg9Du4+YL52qOD4PNTa9T0emZnRoYkEaInkKP5StmivVLLFZKQXEKapfYit2yB5tdVoF
axjSjbLM5XkalfRbhFTdWUvGG0h/Jh9b3F9iJebFaAHVdCm0lmHP16XI8OCFS/ddK0Km3lSgdUYs
T/8PXYH/YfZT+7dhmVN1/dt/3Cfvbz9bze01v7UFTAwcSAyQ/BLJgkVn4PegTDCNX+DQ0TXkZ7B+
Bkbxt5hMkn7hBYYCvAaxUoMQ4h/2UvtFtUyQTLQRACwb6t8zl3/MOTRaAiQuG1hLoykB09SfiHyE
Yh3EHNy1P1W6hH6KiOL5VIEnFPpiJgqgMe42cS7ftbLMDJegx25eqUhCF2n1LWu7+stPXudfpSBb
ivHPJAhUCnRbhqpZiJjKWzb2p1ARZR9dzUbT8JYZdfC4M5V9q3cM3Uo1gIJhpMWqJ9bph8oizNbh
Sykb4q1M2vXx31+J/ieaRdYGNAz9Gni8DGgdlT9zTjPZnndx08seRCWUn8xCQHhyrPblEklH4IQf
cZsT/rQtCEpTX6RgnqvuaMYj0yRjKJ6ANkpXLYRKflkV5VUOBS1o4A7y10Syl6HM/SHu+9xNisI6
90ZEOVHnqLcro8laj5rbJryYI5SpZql5DhH5vCOIFg/g+uFSUJTCtKs2aa/dMAv3RlyVd/Dtakdr
oMceSjVM9Tlw109lVnX4/4fwmCMqciZNMJxqyI/V1HfBJK4MoQoFMA1Ffcc8QcxTZV+5EGUnaPHy
MfbU3eZOYNilUxUnMqJ7Nc+PsxWpYJb1xk+UYn7LoL325/guR3nCaUTl3RCyLxSY7qa4fprGDeyM
8q4jl8k5Qwnx1UxrZvRqKb5FYQ/yb2aBrU4CFShGjBhKQKknmIvOa6OtG5p59jMg1k/AxzPHtMpu
32UVRedcUvbWQkSdzOrCiIZcU7jMFECblfpu9iPUPPWsM82YvheNOTPbh4TLJRyE6YY8PVrPlRJC
niOLy/dypTQ/FSI9kmrMZKdPNNqzRqy36ls+wcV/YOueUDJLwl1rSRRQ15OuM/M5CqIjjM+1Jr7q
Bl9fHTWWXcQdA1l68U1Y2oPSxZ+EVF+rJu49SDGZQU97cRf1lMvHumqPqdhR6h5MyNT1/N0yAWVS
jWgI0Kd9vcw0SUatP5eqQnUTsKqN6B85jzYdxdSKn+TEhKNb7QUw4zlj0KvkxJXyLbXAF8wIAsSy
VrhJL1AqU+T8kTSCClncnOI8rpF9WD7SItK9ehpVGx7ENpAhWnJaPf4upaB0F3KobmX4MUU9u66z
CU7sFPhDpj1EQFrphDU7Q6AGuxoms26TcVHWCg8mmGazh5xAhLqgvg+HVkaaQaHfULXitc5JHPzB
DC1SJF29RmG07JZ1sJ42Lry91Qjmaa1FAQmOLqQGl4jSpdKz+ZooENQgv2nQkG87/Vrm5Xgq+6nd
djJARK82Mo1isVwLuTsIcA84VjehTYw1QbfbnNyyrCP4k4blDf0jyvEN08pkSUyyQMlonDuolyRv
QmcvPBJC1vGlGvUJfAQOGtmUDvn4TdxkQZV3Vmnp2nHdzNINnYd5pUHSLuBdtZnLUacaatDBJKUM
/VmLstdyRd0gLR7FpNbcfozw/OEQOksPA1e2Tozaa6vIU+P6oKiTdr+ka+9Ea1X6ciMLSFE0LeNY
lfyWG5b0hsHLrq0G4tgO0WbejyJcWrC+L9rXQg2F72JsDDfLHMRHYYxKuMeLfoCq2mg+hCpcnUpG
Q0mAvgjirWWkqVXH516Cz6KZZ3lnTPBAoXpR7cMQnWoj79dAmfJicLQ5Tnamla60EzhY0yx2T0ui
W4FpjTuooBjLnhLjE4B5MbuiNHVf0IxsHuKy6yFGHwv9OLV1QlOjlqY7Kx1RPoFmkW6MWjMLrZWL
XYoIgxA7AQtb2Git3E6ibepzdl+yw7BpbNdrMWv9c5x1Qm6vY5yU/qAJjBVrRpg9rxbSf4+pIhU0
fiWzRenGjLW2/r6aDYQL5ZJK4V2iqimFAWR77bRPdY/2vJhjn2rtXJei5RRF2evPRiVKj6HBPMUS
qpcsCcurqU0tdbkoZeowU6VX0gsvgXOWYaSyHd6nXBocldmAfaqUDE7CH0CzrocgoLZqFOuWlJHE
WUOWfuiAeImJuldqg7nVckBtpOnmym+scD4MUOyUBImD9JijtEBrfYRvzBaMCBYzsZ3na6RFX5U5
hIGuXUx6+UsZnprMyJ9Mc4SMbkgGGdhblabvi6E9JC28L4ghm/O11Nr5ypaZr0YfW6eyqimCN2WM
kEXX1dIjJILSo5DwJAvx8f0UdlCojxgMMUoZ6oyy4SE2W6rkolU8REuRP8i6cOW8T/uY9T8P6oCE
1xqK7TnSDKZlOkHyImwuort5juQcrdIc6PSbVg2MObcjG3xci3tdp8+mNIrKVHNumCdY2PYAycki
lGysH9u1Ub4ssDfQEZktqX9IBDKfXlrAP1RjykRi0+vAwSokCjbe3fpsxKr+UmOHZlsfKsJ+ltgR
ohxhmdLQukfYDqLRbYYkvOenJphahIETFNJPU1VnN6Xs4eqn4MKUztTqN/R7aAfmvdBCWQeFtxc1
9XqBhsOw41FVAli2adHpmZLfC2VEx67OnrSq0KKdtlSYgXHuH4vFOEG2pvhsQhH2ebPi6I+wB+RS
yHkZp2qEsGMYHpc2za5R2q63cqwYfV8VMSjg5TwVUi08d3XBCKQMsiBUabejPnaQpnXyIjVrvuRr
Y7pLWClf5L6iWTfAaleFiIZGWUwfvk2bL1Ej6ue4EOvrYubjXSq0lo8O9xBgli3WlHMXMZfiL7gN
kjhDGQFScO3AEgeyy1TBaiXpawtR//0QExOiOdV60dqGxzUz+wcRstHU0QdxIy3MBeCR1aAs3pAO
gJViAyYdyVTrL1Y3m6dwah7FMq3fEnVgH84GgJByMN+yhXzFFtIqvo4ZQaobql3jz2KS75Ypjp50
qUR8ICtl/aa0zTAhibAUL+k6S0xx5IV20GI4qceQufJ1NCp8v96brat3K6fJHOMW2B8Mb67SKd1H
P0cRVSvda4wW6iohDa/tqtK3Qf3akSSlvFlizniebMgfcWahA/fjDMprzmaJS/qlnQqRxdLHzI/j
ro7pxnhhRou4kzchR6WRZneh3nmYE6v+8sNAREkynFLLCr+sObMAeW+Fd7VEbZEITuSkhVmZ7BdJ
iIEqCUpF4XMWdWqgqoi636QM6lms0EBp+8J0uzGRH/OhQxzaZmVny7VQz+wfwibvP+CcwRTo+oSZ
Mfv5us5DlzzF9aJDj5nGG/GBAIV/rURFDM1Ay4af+3AOuiIkqtNLeb7+cMuN3DEnMXaN9VnGkXWy
KrP7KDvIFwFkR6r0mKWIyNFnq8QR/epWqlzFgNlh0wIIS2ft8hRAN3K217brQUWY0vQKAy4AjzEK
r3GhFxZlX4J7DbqIL0q1dufQksYe7W51vv74JZEGGxJ+Uf7Vw1pROC1T/SW2tBYWvUGDNFBINW6g
Uhfsm9UQLcSwl7zHGpLgupKpe1opvEzVC3VvFtEcedMszVdR0OsvZrbUr90ksD8tI10lV+p1HtLH
+gvMT+J1JPIP6rnhw5MchZt+aOAe6lL80EMxFtOxrcYVWLmIYYqWgd+aKINA6d92vy5/ZI3WRdWa
X1OV/29tk/+6NUvS0b+uWT68ldHPOfdvdU5e849KpQrPAThLZu/gPLPIyf/RDYEUEUkA2A7ofaDB
/Y/Mm5aHuk3cIfUNtQIZMYXP3yuV0i/wnG1ZIeIFW8b+97j1tm7jT6nu75VK5c+szlMYqXTQEmA9
8vw6JgPYqahvgr4NpSCLUDtLVahYNT0BOb6aEcKjc2lXJR3qIUrQFLPUwSGIRXwDgVKXkAIoR1EV
TKiXX5OikmxMxHpozLp4a6Nw3CdCWPiStvbeTIMImU6yjZmN6aAHNgOO6qBCTTON+nry3uQGaM9I
ru8o0KGtlVn9W2JNy5m6YuFAgJL4dYPoDJMl+vRtmXrxMJRIwqKYLR7KxqqcdsBZTHSaDrU+qp7Z
1C1KupbMqEeholQqVinVME2UCB5N/WZlasd8QaU/Nwnntqi0Ggk5EczStFZuOUzUaKWQ+WOrYEod
sT66Q5psj2P9IqRWjzKoutHvNstzYpEprUm8fIcSbPCt1gAFYaIMWoqoXsndxpuVpcDJq1LDQ9Sf
gij1EODSehCJqO1JHwzJrgyIblUGnhYRpSWN9n2sweMV5Yu5UaUOzPEbyeDIbXSfQ3HoxUjQTWQu
3ESDNukQTfkOtY2ZkcAV4EkPx2aeRsa9WYZLoFcT80nywjhH386nMukmPzMqwSdm6w4oC+xKXX41
5yz2pC4GUKAO26CeyAhFqKKkpqogvVYdEGTWZob/v9k7k+TIkW09b0Wm8UMZ4I52oEl07HsyuwmM
2TkAR986sCOtQxvTB2ZWFcm8lWkp2Rtc6U1qUEwyAgjE8XP+8zeDWULYDOY+abKj0OD9UlQaxaXb
XjAs0UC3CupkPFqE7BnCWk14JAPYY0rZ9wt2UAw28ckcKBRDg4dWL+yLjapz1EljYOF4bNRxg/VY
4cthU6RTez70pcYqrn+KlkVH0ufRh072MMRxmDpVhq2xu1ScJ7FdvxmDqb4bR+xNEzUEOIDhd7jJ
JTRRZ+FIzCeztsJp+2YYuuEoYALau4zMx1Eh8rdPdeG3CuT/Y6Dk92IHxfifC+T5Y90nj/m/qJH8
2rcaGdp/CNa+vheBNa7Ll7/ASbY5kaQUAj7iY/9U7f5EJ6WN0Ti+5ECXLnA8pfDvGmn/4QWB72CA
D04vpO393jbnJRz418b4ianwTJPTRRFNf9NYR8Jx8KzqAHZMqE9LnZ6UNcKM2iTvSx4bd3beGzgV
Gwhb542pT7yRnWOsybUbZPXewd62K8x7v1LvZgRJgz4NiW6eO0Tkw41oMcgeneJrXCz3lpjfJct0
T/dbbsdo2S02lCS3r/2t6lIcIiTwW6xODDNn1WbJIeqjy2GC6xZBFiI7GwVlgAlkPePHbc2PbkLW
UVmx1Wh9wIx2UzoDy6H8a5R5GDyn5/E4f8h757gmMY5oxnvR+REMpRiRYGgf+3zJ2Azclu14q5z2
HYDSJ9O772c7/TIQdznj1L1JhXibkQo2QEod+vBj3rBrlqtndGyIyBiCqyzMd10z8gVN7gyleNPB
nu1GgsgFk2jFPrDKHVipE+okr/3Syek2r2IcPap9mfQMnNGNMFC5wgUmZVVUF3M0Fps0AUxQJdIP
kTAlNOOl7TBEhgUyyDRVn+vQtjccQrvEdeBRpfg+k1GglwUteoMAB56Z5G9sWufWo2hsvRy24Oj3
N+FS0f77l5GlnRNGqSPLDpIHTTxdlEbvmXMggAt06wG5rakd7gl8iXaLNev9PM/YxPgMLrMGlLX7
+2DppwN+gzSQNajOURMsWPcMqTlPvD6FaqyP7BFjtjkaxqtFtd5nE8KpzeSnxDThMfUXq2QjrWPs
KZGojsjOavs66jChrEWfMsQqJHBzU+6zIEfUEYvm2NUhu8Be+18TXe3HbI6+ZRz9f13JqB7/XMNI
8Phf/zN9kZXg/NXheRQiIViRUKCAssM1L+Zbh8dPJJa0iCbWKA4fatdfHZ7wV51GyJEe2hHr6lWL
8b3DwwOLEgiRC/d4dhCR/3uCi5cNXiADCQ1HrqwaltsO/LKXtBfP8iSPxozzUBIOhzmwYExnucRU
MgzOlwaIUmb47evMoEZKouWDSLDGtOd43Eg5uSfP7tu/WK24dK7P+s1vb0c8sdzY2q8Gbq/eTl1O
FlpHusV6GWDaZEOEVfzQwwivBuyQTBo/Wi5Qz6brx2K71HkDm5SkSuxbsRTyhuSDN0v3mpbuI2Pa
zEQ+ybt4XpZhq+vJfeOQ2ArA4lrvZZt26aZt2fVsyboB6DZRHbwRYAzbLhitoznoU1LhUpCHTeb7
VsBWNI52qSuDu3nx8P6Is2nb+Tol69JlW7TBSfPCI6zb3bZBMH7Jw7p3N47tQroR/jR/ZfmmIO/q
gpZ2jGb/w9z2APGWndmbn9/IJzfgv3dU324krmu+i8U2Kyr/FdUg7Jc8s5K63TXBsHdgGgnIoSAn
WHxCq+mt+GIsPju1czTmIyykDyVIZJDcNtDTS1tBGL2L8YkIDmlNUEVmTpp82AwD/Gr+dwqlPNbp
LnS6TeOGx25lXfz87a9P3Q/vHrqXB0mMI3xVKT0nYy2N7iuVwTlv9JjuFO0/CV5pefTzV1n/yutX
8dfQNTBkAnSeHsZnB7gT0IkXLRnMwVzicObxkZbxzVCQGFh8WIIJQUOTfncD/0e/R/GyXeCT4VHA
KAegN8Kwmt3dy2tTsu2y2u/RVJYN0hm3sM+nAlSG1bltHj2RSYYDl3y0yFHVjVtgAUv8hp18qqui
OPfSuTrPpSswU7MLnBKSxDq3M5G9zRpHPyQzgWYNtplHxp895Nahcn/1aEHDe3nbuACqGR7UoYAl
E766AArJ4s1Kt7skH82ulU/ihBFB1oKuVmR+hdhHYlMyxriV2EN+SGeWKpZds9NzQnPidQneLxbJ
7ob95aYXdXe8SEvvChIWjmYWu57f4TiNGKZYrSsL4QUXTmVNVxOZAkd+bd/2y1xe6UyVu8HjjP75
Y0Gpfnl9HmI2ajXiONhAP0T1eaOFnfgwwZEb3fZYtO1Jk4aIqoT7FSdLZN/LrzJLf6h6vKJwHezJ
WeIGof3qcc81+w6wGbKP2/Z+bkDZ52GCuG3BDenk/ueX5/zwAPJqa+4D63xCejhFXj6AldZ227lw
AD3bJxrW6w+1nZJD7aas5wqJ4n4uCGi+psELEXmk5uvP38BTEX/xvWNypixxtTaPERq/l29giK12
HlzV7JQfKcJKCsyThiI+yYMlJrnXQxE+C/QAZRuAmDfRtpKIrhovqLfsosmu0Ut3bo8RCv4Ak2DZ
32PxPO9dWC9bC4rMTiQu87su8aUpSAMvwwQHsdInm7xruq3KyeoozI0bZvj2To51XZQaGRVW2vtp
jNRtx9r1fkwGzGTiGkfhDGrSwsi3Z7M0F5u+D6sHnkncWlocXgw0wTSX2Znhvb1Jk2Y4daoawXnA
R2f0Yr552f1We3VVfynv+vbLl54Eqn8D7jAT0LNn5Ac/0W+RU48lJJV9/qV8fD4NPv3qd5qK+0cI
wx1uCUa5vmTgo5v51ktZDk6j2JbSTIHLrDR3fvSdqGIFf/h4fLos6WCRCCbJv/Eyy2UYDFGaMkKC
o8H5+y316ovK4ZOnwoFFR+ZAPQQpeM3GWEyBTUOVnNoaGP3QsZoT+a5coFcct6UzFg9ICerqo9Lu
CkMklmzHj9LBoXCfiSBJfhmB+fKA43nlNmHsD4QIbZEWj3vy/BgVbKpKVsKnbQllf94v9uCac0tH
g9/tmymH+7NpYbrZ7mawddm8MZOEtKadKCWL3Rmz2A+3kkFxYX0UlQ2eX/4MH7dw8uCtM+rcYNbW
Zuna74ze0NEcODMrymePwvW3uvDf/jmsBkoSVHBBh4zdOTgAn++rq/DFrCFUsERKAsOXuRlaPPNI
hmnZGMgZRNAau7DHFYbc6wFjtgUy3bHpOFMgrgRVTJ648ReB1UQbBee/eHcvq6lPj0rRBoklSscm
Vc999e5UVORRMII+VaiOkN3UxdCIU90HSX409/No4SKWtEza2zhwhYvfuAcujy9zbhDjBtIKbiA4
hva39/VbVeL/Bk56ThH+twpb/LkWB75p3X55Xl/Wf/+tvEhKCCciWQxIW77D6t+qi0R+8BT2Qflx
8d8P+aL9qUzw/vARJHCikTBHCs2z2rL+PR4Pm7A7RjlnRfB/o7i87hsFpzEaB/gaSIDg1a1z5PMv
cxW5owPTBJOicWG9n0dT42zsTFfDdgzz4a71xvHG0q1zHtVu/HGitUV17jrtR5Nh6Q8a3sGaKNz6
IXPMxGbICvvHyvNZJ8UB6XHN4ASYFmU9tKdgRIZ8KAXyg8PPvy8vSxJMPjh8hFFQj1B5UK9fNY9t
jcrCbi1n6zkzHl1pCwepy7xttrgwelnFdwXC5Gz4BWfvX70szgUrXdGWnASvbl5kag96MJyoWc2b
yY13XBqcquJqMctpPY4XbM+7X/SR6zf/WZvzdKnPX/NV9TUwlWTdr69p47IT18jaJ/S1TSM+/Pye
ivUvvX4l7qYLvxHpDBqal4+G3aZBatUZnFpGfbrmSoBopyMMqk1WjtZ9P0fuWZHMAbZMQ5NhysTy
wiwDRmUmVf6ZZVUkCHg20kR4ZR6R7omE5julA+ZclXAeba+wvI2RzOSbOI+q61p2EKjq9RDY/fxi
vvE5X12Nw1gEm3E9k8FoX16NM5SugBSyoMC2F6SqNWI5wpqJ1yEI1TF7Vhqls4nLITD7oGCMZ7XU
LO+iZSWpTJOHb+00OhdxXC7ToXUGBMg9gThfEnfmGwMZLLwLSwf6txVYMfF4gwtHjPgz1J/O03WK
9ZJdLTTp7jXJfsuQc0/CujKY7K23alpvWqSmZZX6wDcpCT3mdFrvb7fe6nS96Y2eFda9T5/FZE24
LdphjPTZDRXkj1rm+CUkhftlzirQwIX6UZ16MoRdUZnBNLtwqKydsyzmK92CQg/Kizjoflzm0qWP
5Fddp4sFH9BBkNMLC0e9UcRus63lCFEDAo+bnXcJPJztQlJHvy261gDnNJmPLa8rQYV7tQZkYd2e
8OHOrD12WjgquwNuPG0UiZaZQzbQ6VRm8dbxFyJFoJqIelM0hXlbEhaYbrUQBT24Gm4T+vj7Wcvx
fePVtn2eOEHTXdsqAreFs1ncMtFVJwkZjiOZW920fPaWoljYbWcpPnxBZMylARRXG2+yUuwYYRPd
VmG1EBnpzxEPd9fH6sjPtfQQyWethuHhFsEm7L3A2g5D64zQGTo8DT3UCptCpbrbaBsmf5eaWRy6
Ep6slwDEbNKOiEu0U4Gnt5PlTfcihgQpbGiuR/wWj4kfDEpsWYwuI5FKXncHAKTMtouV+JrEJpo2
1GP5pUo9D+fDjFYLSHUcHlGoTW9qp5pwK035oHPVwIHtsgqOkAEPQGxMuMvOjGPTnhV8ambLjJLP
e2S+U4zwC7cGFBs+8qqhat51a5Ee08Y0W9gA9YO/FvHpqZ6Xa2mvOkGVD9eCH6+lv1sPgUB6/d1/
FLMHjNK0YrtEVrSvVY0bgLJTri0ivwjs21hEksONYEzydXSfZgVqs199m1+XJh8xHQegD6jn8rVe
h+1nGMuEmnRKAm7lIoKrUhafQzKjYHCAe0GtOjdDy8kkxNd6QCYS9d1uYRVBODCOgGq8nZf5uEFX
+vM39QrAELCHaYhBlVyAMQ7VV+Xy7xuTdgFXLJ4uPtQoEbyne+I93R9YVAR/Nuttm9cb+PQe/hP6
s3+3WY+S/ezj+GHWu6iIpPzSto/98y7s6Ze+T3m++GMNrRcBKcASupIEoPg+5fEjejPYfT4AjQvt
nY/2TzmCv+LshDmscR8RH+tfiLnj/+EHPs05/xPQDR307/RhK5L/7LDFBonuATB37cTAzZn0Xj7R
Yzh1vhHa7AZfdg/ZWC/vE22OBhDkclu4k3NKtZc3ReNXX8xi/OvUWgzebZl1Shkf3vtKizOd6uFM
5K6CYCfyW5aVMHH/056wf9s46/Wz/Mli5tA+ltnjKr0/elxeoApPv/h32+/zaHxftDzp/r63/S4K
FxY2BF8Scfmy7Xf+gKsDy4ZFMvM+esG/HjfYOfTnoFsQcCDoQAb/ncdNvu7tQDSCAHDQX1dB8kkU
/byAQkr2g7hW7CS8HCf0wQrKy3FVo4GMxlAlTq1YlvlW1ZgyCwzqJ/4XgZwtTO8BeNZJGqm2Hebt
F90o9JnXRNZ8cCaSfogWW7rNYEx21TFGHwgyU9j2G1qcHRBbAVnNWNZVZ3f6JM4tw3lbpl52VHak
tcW17+D6KAZF0EUJoSefl676Niz8V5EkkZcJ5J83iift40sR/frPvz2uboi2lel0ffZWWtjfDm4S
ZX2EFOEb8Yve5a/aiAkEExfP+J8/pGb9uU5EEEtWO2JZ4tKfYjV/52n1sZN4Xh2Z7wDT+NKQvoRR
xfrteVkdg37wYPNgptMkFrNq20LkUqVXYRBe9icJbj7HcRUjllLoq304Eu2UHHuLypKHIIJ/vLFN
4iU3ASRTfc8QGfaYO5RtDXVZSOxNuoo5yu66vr4sejvKDgGER3VkT51RxBumiX+alF4RnPoLbAhU
JF0rmw9DU7jzbVzVNfIAOFn5aVZqy33jznnX5WBKikVd7xdOeITkxHlvG/SH2wpOL1kRrQWnNfan
PL4Y1OBi4BkJsHrV5qzx6iGHRzDoLrsO2w5PnDZtSnY3fW5hd1+3w/yQFPwj2A4LclX46BX/Zs57
tY8QDX1lsSiJVJCwv49Ge+5JYxtHXTcX3hC4+qbpa+M+0NYPxX5uyP/ERLhKK8i91IwJC1aFjnZT
1IjwtpkoV1uXYR7d3TQEKjiK5tm5T2VuET0D8SNl6tWkkC9liff5oAcaPzMnIe85ma+6fH7ItVfh
aaSpqmFtxisny8YZhpuW5QbBvJy2YWBVn914ss7yzs3I8FhI98PdavSwDcX0IcXKqBrJjPED1Kit
lzrJoWt8oHWFpqLGeBXyFYEAiYtudOJCH9zGyZnFxyq6GPNCEG6Tad3v69Aa1Ne8CAZx39eEWB5k
H9bhdh7y2OybsIAXE48dPLexCchoC+KIKV5Jl0Tf3m1nIts1j5NSA+ZEOip4abdUEivirrWxa1Vd
nZ14fakeWmVW6VjkyGKvpGC7U8eo+7aW1cW3SdDbw7YhqGrch1Eefo41AMdeouPG+7WSfXLerEnp
ScbGdRs0Mv5iwnl+U8xxC5oyWD1s6yiam21bGKfYQUKsIJF5hUj4KYkstk30VN7axVFchn57GlnQ
34585fOIiWGMkDiPRuNGq0NegHF3OqS+SRZMxYzCTt5YDeFBcb3QkDgLBkx2M0btYSrz8Hae/OBC
mrpudhFzKBOPgsmzGRg5QSWnrkuwaUryK0bXzEcO0TTvh7YI8bAu50owJGo2H5lXNP2RCfoQK1lX
2cOmm2IRkA9vO/OuipGXn9TFWD8KXDUy2EGq/xqmQ6Z2noeualssXfzW7+cASruR9cOSABUTRFk7
1jYf++kyy9oIU3sn12z1Zze+cB0VejdpG2uscJMeKmXN1BBv5kaFyJDFnJHJlIzhIxvSIeEUNFOA
Iq5aRWOd393ZVt7iHRuzlIeyzkN2GAUbw20mqR4XE4SocaOrOGXjWFsebuh+5T5EWSC6vQxjLGy6
NmoIcoKOKQ8tI5jeDdNsUDvaidolrTexjTJuf12mQ/9RO0X0uXabABs11BEXDY8CfnOTRotVW8qp
Nt64iLeaoQ0jPy1mjBODen7v490Fy8pKAdnnxPevczsZq93kxwEMnwWFzcb26o4RNs8m0gBqOTgn
JVeG1VSbOXrjFQm2bjlSOPeQZbwDRtIafrpJ+uUyHaYISdi69QJg06AUMlKm3HkiASiYXb8tjotK
GaK0YNh9AhUhV7OB/lVu03hEGRE1asJYp4Zhv5lVVCL8p3pc5m7FsJ1LgatFaqXFQSW++NgQoojN
8uTKd0HFgmQTLoM4myevlXiiNd2tGwcWUn6KDthDxn5xJwtK4bYGT8BqMg6dW6xSyP5CnHlLx4Fv
gZLQOY8yo3suVQQxlDbXgUcWZ8gvWDPAGIM6g+mfBz6D5Nct4neeUBXyKe4aUThaIrNwZdUptpwr
S1VO2joROBZsm3QN7s2Sq5KTKhV4EDpxgognTR7qOZUY5RGUuQhSENNgPOfjUriR2DfaU9NVEhAu
o2vQr1zpW+O7Z3nWNNc6LGHbdunVXARYvlhnVZvcxT0PQZsSAzLX16hIoJ51FlqJcLyW84qm4DGq
ocBuJlXbxZb6X+FyJ3FooLPcTaTT3sRedeq2SCTVkrK/LFK1kd0bzjgCh3Jif8owe9AzmAPcmL3N
m/DtZKvbYfisbHME8+MN/PMTJHIBscWY9anYv3JikIbI+zjBJQx6y2d9g4ZaxqI+Hv2Fr6yjkbVm
8QHVwFG6ZB8RNj50gMRba+hPG9G5X2rHHGaKCaLg0Do1susxIbOL7J2riJ7zk5EArbFTJ/6U3Df8
BUfHhCQsc5iobZzZRFPPJc87qatDc5y08lJPkOZaeAOFjVdwT6aDX4ndWChxBRmZsDXkjdByZ632
7uipXSxMeBPBRT5eFu1zriQ44Hn2YxAgqJyDCsudrsLeJs3P4qk6hS1UbOVIlk2H6XFa3OS9PrfG
Gf3UhLXM56H1LrRVZGeLYjUclJwofmOIbq40WQzmMkOsdl+MFV7KxUw64Jw9TG1aXvCxj1guVv55
rDsBSGdwBC3R6VpNCEXBdm+SMkIQ7kHHOCI7/EiUVnCMueNDU+QIhgJO3jRPSJ7KGAjd+L4VRXTc
uBpdSezedeBECDgL54Y1IREwnrwx7SreDafygydaXhvV8HVscZwsvj1vy56juhDtZR/ikrXVUSq7
nVeW/d041eVXL4A+4oYVLP4xmYkMRmTVW6a6ghLwWWRKnjRWuUNRS92ZLV3kfPW6CH1K86WrnKtO
wDTZl66LP8msqju/nuDfGwSERVeiLYqG9DpTZlR8qRBtoSbGlS8pNKdrvzozptO1rslKlkly35rk
rV331o1Dq7qFOkeQYFq/jYcRG8tJfcrz/oMtG1oafHzcO0vZ1b0PXe0QN1p+Dpz4ASnP8pAXFu7i
tkv/spCbOoNhT26KSWExHckxarZYA+hjVcsPOa3Exgzu58GCvxrYm0ZgvJFGyroLspxTb8z9nTeH
gMFZfF4LW5+YnvCXJKBnTatz3UzeZb4g1xHSXHROy7c58aLsKNBSnvRudGLpVa7E2VWV5XIyWzUh
CB0egpPID2Bk+fXgK0yOUN/F04IsM/maDhZLG2ua74Wnsw9oLMjGPoHO74B3es2ChMgva3GEerMr
T0ARvQGSUtMJp+HrXIL62TOMT3g6o74QzjCG6Px7bbyvjarYR1MF4avtprjp+YwGt+tu2x5Gxqko
2mlEY5Rg8/gVwqvIgw1OIxNm9LQKS00WsJ2V5WXThklUEK4VjAHHq7a66tOIYLVO91U/O6bY0RPI
EpfixRokKuEGDPW0qucBz9dcFKtGHNlloW+yRPbNnUyNZd57RaGCaT8V9FHy1Ee5lGZHSZFUjnvf
FpYj6uvQL2yjyRtJbWJsYQvmYYfKDpFG9hg3LbAqWdNj/BX4MoDoWiGfw8ez9qcPLsj1pkm6dtkK
4zsg6aPrA9DI2r/N0IngtNnq/ODX4cRB7o+Y3V22VmbJh6wM63dSihrHYZE49tua3bb1HX78ran2
3w7UW7cw/zyvnlbt58cyfQmxrL/yHWKJ/oBGxW6KcRXK/apK+o7osSONGCLdYHUXX4Fi4I8/N6v4
MYH9wc2D279OlC+GVv4H4Lvgiy0jF+P939msviYk4b6BW9T6+gwogg3vK5B6RPDYd2LoEX6OzrEn
CkSPOARke7eBMXDMBJgTq6VsLD07nSwHKyh2uYdvAp2i258puIInnSPf4OjWnEykmN+Ipn8/VNgR
sVW6LMd0frCKQN4LuKRYxA4cErVEadgv9nJuSP9eZfv9NQnZzUXnFX53KicnItPHUHH3AslJe0Cb
XcjTINW9OIRaFnifwYJJyRqkdl9QyIce+ze/xHSX6NxYf8m93Kse47BzuxAJqRsRsKqSEHdeO5lp
aAzuHTUObQUmRrvKVcYQ2ex25K4QIr+B3BucTc3oN2d1kIT7BbMO6IYZhUfGHkiT3RYFqZJKURTb
aToJq1IQbxTpdONgyHHBed2uykbWVns0EU5vkAlNi3+ZdlVChCbnGFFjAw3ULYSwmgQhOMcYS2J3
ddL1hnTMCRMSu9ksCU08sZlBqk5aWUf3shtie9pq7pNLPkSWNGeeBtCyHKt4z2rKBOd5U1O7GhwV
tOqW8cp0k95mcz89hHbhEIoKp3W4zKOavzv16I2kV0beoxxUyzWkpsnvbX/GP9X/VtYWJ1OFOlBU
4izaQA0ryO8wYzwm+0KHWbRrhYkfHMRM3kmdhXGXbVl++9ZppKNuQb0F85agTNQtn5TPTmpbVZkX
nNljSFsieIj6bdb6udkP4VCGGydks7o1vChTa6iy6uB12XCoy761Mbv1l+JxGUaHIEEn5rj0mnyW
X8ockYaf1AWquWl2yNFIWWduJ12k8HZTL+cvWsunXmTtvDMGZd22jF37vZm8VO2LQKf2nWhz9KOg
CfGbPhzVY+4u88IEGnmER6Uaa98qS/QdEjKv33jhnLubHGWcvUW5M1TbxM5Crq2uhjPsEDiKrQGB
h+eS7w0iIOVVp4Jy2biWBxHZGZsOondSpCfxFLpf2QcU/gYbg/AspoFDsFtBi8ROotb0HJYbnFtW
LbzV8zg6zmW+IF7B4uS2WJDcblLOIQTUxo0utB1mcHeXvDzRrUybg1gyLL7zapnvWw/Tw2066eFj
mNa4bfGBB5/Rew8Rkg1jv2uXfn6QdSVIqgAVJdxuyGBBxjayF1S+VaHPRTniYDbMLMmPvKpil9Yn
cVmeKaxQ+01jVc2XIZ6beD+6BZaNPTs9i3lH9eWxBy/ywh1Vd5KFYX7mWOwrDlY9uNmuEu5IbIye
R/scPlBPnkZbNusN8evqsCRtK/auG9NrdaP0wl3pRxZnYAg0pkXxxmq9pd4vwcjTtoB33Nt9lO78
IXQvfbvs9JbOPj2kZTnJXZYyJBAalLTEAnlocG7YnZv8YAJZvwlazB6HqIwka1rLvEvbQt+yhk03
mDKsrt3w34tNUo1G7UL+EL45QUAQU5uRpezZCZLkGaeAvRj8OGuPvNgN3cMSm04fpDjnRGacQ43d
Fj2mw/Mq17bHwFX/tV9L+/nk8//476wDfnYUX1bt8EW9PInX3/h+EjskeaywKfISlxXoaiL8bdnh
QpLEKjFiiebxk3BdRHw/iQN+KSD444kUHXAm80vf4WMv+AO/RNycmEcDn/L1W1ZfL1dr+I7ZWBiT
7Q69Cc8xKBgvwePYZxSY+oqYJKPtT77l1Nd+5QU4aouadrIv+gIBXTT9gmHI23+20VtfFmg8gANK
p7Fy2wHOn69YFoknksAacOfmVvlQo8o+SnDzO3n2MVz/yGMMVmrT37yWby8Tcask3PIIYcMraBwI
xcLCRHkYXxTDW6dzrTtvttqrKs3Bh6PUE/eyn1AEN3aPRVVS9O4d4twO/V/TcbxVid0TANjQSnGc
+9Gy2hgAJraDUJ/spzvkU77JIzGmF9subXMCS+kHkF1z6F2kc770OzW31bIvuso2h2Aak3vdIs+G
FtPj28wY4eDgbGvQHI9RiWypKE8JA5QKQxqTdcNnO00LgGRsX5gr08p5zJIlu4+GRBAkgc+AOpu6
crpL2mRs9k2S2hwkaUW6nFNhTR/4Vcf0ChJD5JMPX/M0ngJ9J4G4MFuNJ2QPfQFIfo0LY45pbKiT
4HhxHZjqUaKd07YLtItFjenyfTFquWydNGeJigao2mO/1l5as0q6fUbrA1qqeuVu/6PMa6+I4tbf
gRq51zQjvoDDMlVnsLMxxc96RkS6oizF+xabe7P7+Sf/cify9MEjlUCCyvMNN/m1qAlYH8Om1EKY
ISu5h/4OBcODf9+4WIWlcO9/8aStwrHXTxpfoJXcvz5u7A5fPtBJWIFS60Hs8oWWAUFXlQfnQWvo
VjxZs+5TAn59v7jWbTSurltq1ClhpENMkNwg3TTZNKlR7q7Uc/bOQ1X1US6KQZYmc5qO4Zc4XzVS
7PRgNXN+aK0Qvrtdj+IWIi55tVGiCOLVKwq3mKk9UWMBZXdy4lxtrTjDLKbLrSY6xFmdwPpPUbaj
qjA5GCV920Yi9njTIZLFhriIomHH4qM9hRqE6hUAY4g3Va7SDwsksXLz2x8VcrwQrgD/5ex6RU+M
ZqcKC1zU0KKMyz5hQX+U5sY6QBXsj1N2BL8QOr1idT49G+yRn6zZ8UmEXPryo3J0wMLMJhJDscz9
WFQW+XSerLZWVE+XXZv6JRSijGRW2ET3lSsxVWdLAjsKj5Y3SupyFwAgPixeOxkc9XyYocg/Joxd
nbx5J+MlSHBIrEimAyjaM0qVv3i4xY/VEzZNgCUivQtMnR/0TFheKTjucleUqw07VtHpWVHmnOuD
GbHN6vo5vgZxGzE5TW0co+IFL+h9qjGg2xcu0uddmZiCNOrY0d62WXoiCapqQLik6qQBzm06uOVe
PQ5nGACFE4Z08dBvItmKqyI1+Pf0YTfgYJhZuf+tjfhHtdZa+l/WbFSRaDkwLMdGH/fJlx/POmA4
bpuTKcelX/SxTfyLN5THiy7tX9xIZ6UdvXwtTByZPqGdQfaL7PVGP6NKQbwMWuwSrJ3AQYbQFW0W
QvzwXsi2Xtc1fDMtM332gIc/AAyldNjuhBIZ8MX5xYH44zkcrl6SCE+R1q8hBC/fCQ4xYdNKS+2D
hqwP1dF0IwVda2YIVj5qF1+4Oi9/8apPB+DLG7AqFVil4UQK9dN9xctiF6ebAsMvAN4Z7LJnZ1sd
4CPXl3KdECE7T1rvvCIMt1Wgw24LwzUiPUZ7LgMfnm3bQYDtIXpb3QAZG+FjtlE1BrAUlXeFLx+O
aCVySWczWKWO4ZlJwQzPejXdFVqqt2NTUuUSW2RnMlU5ke/I9Hm1wRmv8Mkbm0PecWphpivTt15C
GdrUOH4v+8CefXRHQYriXUUW84ghyeANEqyS0F/LIhI2XwI7vcnmIT12cC0y+ylXhI8pB0S/yLLi
Ct/y1bWimZejLirdAUewiP1MUg809r9Z5rBmYNLw+YCxU3FeKx+xgELJ2qLAgygcfUmxeD9uFic9
M1kSH2ztVv9Hr+chjKFDBK5dSS7PHm3DsYAsp8gxWqvVIWhDhkofJsp2ZFe7R7TIFu7nV/jDFxeG
j42eGVFdCEfntRRnNkJBUKnyvXRNwdc1cY5m5PJnIO/T/c9f6pWgjhq+vpYPBwhKENSa1/0jcpiu
0vQhewe/kHPTpxI2WEZQsB6G/m0djVCXU8sz51kZ13dL4ocdE+OUgMSMg/j6i3fzQz3+35ydV4/b
yBqmfxEBhmK6FSmpu93B7WzfEI5kMbOY+ev3oc9i0WJrJXjOnJm5MDClKlb4whv4NQa3B9E6mCXY
Cqdr3SWITpmqRh6G6mt3m6M6/ojQI30oe8ju61irgirNFpQEKHhJW7Vw2RzqO7SqQms24nsEW5tj
iSzXlU9inILw/7dOJirqbDkqbvbfsOXFLtAMfIyazM72FjTu7Ig+qvHsGTMxn5w76vwR2lbg40fe
hwA5UyQgaQrDxNUUNS2t9hcniObIUHvT1tw0aIZBvtUhfHg3rl3hQNaAueje5JDY1fHyop7ZTXxe
uFQoiVhr/nS6ptFEC8sapQ8lE6MDcObNG86w/k7XmuqfnwFDh9IrDPigoBmhsp2O5XSIj6PrroW5
2bYfNR3171TExfc5lsajJ7r4W+IsDi33fjkMren9kGUlrrCa1j1ychPzG8gP2UR8LmLITVSyuIIe
juNgps6LK1G0ExihOUV6hJkL9HmJPXx1Ly/xWgPejsmkTULklT/HuT2dNz3BJtNqSoq5TGr72LWF
noa5LnAtKj1ZfAQ83D3FUZ73a+2VjlFLezTo0VWAIFoWk7kbfXoUYdw3FR0PNA1ob5m8UjVN3I/p
0i8kDrWefhzKwqkPV369debXkwgTdqPkgI3m+ucv9nZF8r7eOHg+IJ+O2O8CWTtwIoXo3xg5aR8s
K/UFDUtXDKFAWauiaWUNBglagTmViDHqc/XRwtnaH83hys9biZHbxSU443riP2rB/l03+IufJ+p4
lqoeXARnsyW6Qx901kLIDXCqo1FiFMdufGuL0q7DQQfcM1I3yonFLDqWU+rhp5UAyk93c+K391M6
tIj7Dk2BuXHrpXmI5jDambJTaHLNqxLNmJXqtzYZHQ8kwoBT2JmLXYATso1hr/sthl2tX5f9RyuG
oBD2PQ1BalI1rWtGGL6OdJGTB7k4JAlgDrPHyMnHD33bmT9F4SFQU+sJDTzi+J5QxBRy19eFZR5y
3QdM1NYaVeg8tr2n2fCX95E5TL9Lix/2YMcJeQ3aUR37ZUh13t5YUmWrlVVy31hoVYusQ+8wdQeI
wE2Cx+RiDzdt6pC+LlFcfJW15vzKrKn9bdhlpO91PWkxxwSF8D1p87rCk6DkaXNjq5NQDouczdx5
s7OztNTSjm6UTF/gJoh3juj77MoxOnNygTrTaFkbJK69JUvGsWULqiXUG229fZCRpQF4K+ncJfQP
ZwdW+ZWN/ypqJffWgUSvThu8uKtSycud1dVDWsq5WGUsbfVejbMI+1p2hwTKxmFRAsnmeHaxQ83d
9qfduf0hMRr7ytNy5u5AGx2gLjhGWO1r5+nljyCaEanmKPjroyEOOdTQnSoH+9ak+0A50v81zTJ5
Z7QI0zZtklxZg1fhMkuwPrQEAjxulrE5XF65FH5melGoxkIGqeFVYVQaVNptfFKNeL5FCnK8ckNz
Ml4fafo44OjoktE4296XttI0WtcsPDqXSCVQPXazKujLJkGUYUFoc0dq1Xs7gIvjcGPQ5kFcThfq
w5AWK2tmivBFBIShvaGBsdquVoRoYeF4k9jrixQftKTPcKNYJv1HBQZJ35Xa3OLPsWANsluE4g6w
EoQpQLZlaE0LLcH2OUmkCbjLl++yJkXazUz9UgvgwGCO4ed6QSJXLA3wUAh4Nl1aDHUMm4LTDj6s
9zTGWvuxajzxu8u64rkD7fS2RdNYx9g29U2aVVNuHGtVRc95hfL10dUWeETcntiT22P2KHot+dHn
6EvtjWxKLDBxKZH02OU4BcC+g7w09Uv+YACakgdPZg06eTQuzRA84pDuXH9Z/LthTMZvyrWBLFmF
0L/Rnkh1IA3QacC1VuMPvYl6+DyzAmM3lxMmii3C5iBI6/7d0hqYI01W1byrMgnPxWxa+a3GZQMm
YFqP+EZZjnxwp9HTd06awRxy6c48VS3UPJp5+qLCmJ4g1ul5SVeioJXu7sxK02TQYGmW7ZohEhrS
tRaGg5VSKNtAgPoiwfj8QiQBtMVKh3/M5rL+Yg8jSmSJXnW/9WEqIHo7U32jIt3+Y2Qe9howHYq3
c9I5H+u+8t8q0TfvW80dP80+Lcad6KIxDmj5lBMXNmwesAwaWuMA5+LPs2FmCCEPmo8/ot2BK8sp
dVGulJX6jFaz0x5kB5876PwFN19Llmhel8hk75a01lD573H0NRairlBWlX6si9TP7hwMBvSbtCrS
p8y1x2qHC4hxC2aFjpCdrbXKeBzjngr4/+tXv/1fbPOSZf763jRQ2XSJQNYc3NpGzTQyejquGLzM
A5Y7vIzgLvtqfrQTQWnLH8f95fFen14D7gjgfvIwioJ/bchePMhAHQRQMKBiPeBd7gxreQvcw3pu
DRp3l4d6PTUa6wQllGeI5CgLnl6OxbCiemXG9ZQp75P08uzRG2HgxmpojtTn/CtP0Oup0V6g/EhD
j34Cgf7peAZkeLeygXijJ+4EXqHKOwBRwE9KRztcntrrmsnfVgYxIzBB2+cfp2OZMtZwWaD/2kUq
4hjmvv1QTp52O6YzzEbZiY+LiJFRK0c5viGqbZ9p/cExvPw7zrwAABRY3FU5hpxz8whalbAXkQ5+
6GEt5t+0CqnrvQlYhqJN0g3R3uj60toXzRwP/2FoIVwLjxRrdcjbhOqeyo0CQ8RVMyUr7kYU7w94
TuS3UzOUd0sxg66DunElHzqTyXnCo34AnVusXO7TZddUO9rVlLOlJtMajwk9BB6+JZ1Avjc2j4Ff
K+cJNQY/MPxOXnn7zmxo9jNz5QfwI/6+jC/OjokNjKoy2LGx64qfUnUjieIKfqhSB5fr+rrjy1/a
wiYhojOlU0lAswblkc2exn2jkNnSrHgH9L4OYL/073HWt+OuV4uab1DzAmvg2DmSRP4Ez/dgJBC1
nwdlJV3oi4rCXTZXLlZfffV9IeVqYbXqmn/w9PUCxwaMNzCbQR+iOmpaMojjJXnrRir9gaMMeQKm
LPUDwk/UB6XXxV8k0X61H0UMerQaJyRxK79xvuiuideI6U28dKOethZ3i+88FETpgOGXKvtc+d3Y
h9yAPsrUSZfCh69hre5mTAveDC4VmT0cZcqsvoy6O6Ox5njX9jHygWix6jezZlSYBRYjdTpJuedn
iWkibsHSHL+NpePRP4tWtAzT75hQwnsHjqcClzlM7cExe0DwWpvbaietnucNmH6GdUDttVXoxN4I
Pnxunko8ydZfgM8IEN4lQ8pRM7UPuZ8BI0zKKW3QhuoiGgl9on3nBemQBUKcBwT5tABDUXO2YBSs
K0ejiZF0v6txsN8py0j/EMhKuO1NHMfvZaoDARiTqP7jzTJyg7zN+xn7IGt8j/xxhnDIVIPdH1sD
eHWRZD021t2q1IL8iNSCtB1VfF+Puv5cRH7dh9imtTcjNUJKFZQKSQdVhhDIMrjtb18ajdzp1aR/
LmmZUL4UM0jxiujiLmos099ZpoWI6LBEJj27xqqbz1PejD+5eUC8u1mO20uBVDh2DMQsJFYzEESD
SEPtzKkSv7h10MzLRAm8SK8qXL4s9NzrPT1EB8BsV/NfKSSw+Hv6P4txC9W7dXD4iCPzUJjVMu6E
X2XNXu9iqq20Hz0bEw7JnO24Gb6NRV6UxxYEEuDoqXe/TFJzMCWTms+bTwje7HhZczsw9FI8D5Za
phsH7OwPGSsI6Z5mTD/1ZLJ/xj6naVcLzcdDtrfdO+BMVXWUXu/Km3zW7eZOUubRoLp41R8LCnxL
IaJI75ExTFbJ4DXSVyUw9V25iPnrYLbTm9rWce5JpLUqqyci/dx5pfhpLFHtB2mjcRNBm6DN5zc0
0G9M2aB7NXuzWEJX62cDRj4spP2EYMu+sdVshSKCJ4KU/Ij9Ne3Oagkax9DsAMoNTnYqTwY79LOy
/MAvyavQlLhlBgZcT+vW0Dsh36iUyvmhpmLz7wkH9EKDlgQpvaejPnJ6/c4p0N7c04DLgxApd023
amnU9FnBhutzeotDTHLMqvbac3smzUKD1yTBQvkNOM7m2o9zfGO8eS1NEUHRrUsgMLiDmI4Vcn2B
ZtMscBtnetaLwYZgXlGov/zOngktILwZK4cX0YdXzG24OGkHm4EzjQ/LnT1UxkMcQeGWfnJFU+P1
i05ShwIcbyrppOGvf/7ijenqDqjSJLzQL5I18RigTBlyjH9p9gKopQaHPMyxfeUxfz0/olBjlbEg
gcdwcrPAVdNWAjiOG45etNzyNMyUDqbqefFQ+r68lK+fcIaiFrTKaYHe2Lbt5snK9WagYIX+U/WQ
OfEUmiXVnq6zsie3YEUJvJ3+S5vmXy+PfGaSFjGSQNCZDivs2dOlTaWKjVTpLK0zGo961ZIPJML7
tLCgVzLzjT/ampGjqUklxAfjaa+oktOx7HKI9V50PmLmeTx8hdyBCvHQxTM96rz77aoUI05Zug5U
RfLkkLAiGvf87g573aXWVGDV8VBB0BECZlpSqit5x5nFoOYJbZIGKgY+q7b1y30GzI17xHOjcMzS
EQR3ttyUOT6LAl+IK1/8zJYWyJ+hIYROEc/JZksnqd0hxIz2javkuDNRJA4RD6oQpBm1R7Qxhj1/
0F0TIXt9ZxhiZeVjlEcKQk/9dIKzhSPMrMHEwpwJoiZWvtSzsUExyKc1Ac3H06pb2r0Gt6wJx8ZV
mE9dmfm5RSb9ocfEbvBfBYw0CwpjqvUo1NOm+FNSTPmqzzO4h4JG4fPl3X1mlWmEI72KTAEogm1o
jKI/JO6s8sKkmpv2kEx+M+P4qTnpwRDor0gz0T/ZXdRcCYrPjEt5mbvKgSO+UtZP17mObdGgcuKF
yk+rfefo6Z+K1KekChTzjeOxO8pOLv+e7PEO6eSwa3scaNoaq7+4J/Gd1pyG/imPJhKrRxet6YBY
q0TInKDsClrizJ3FDCm2EbICJF99L14OVuqu1tYclNWhud97pe6BPUHabz/Ec/4LdW2cquzRxYbV
V5rcX/6wZzYRAoKeoXM1s8jbprgLYcYAgJHs49mL35dD299S3dcftLz9v+Ig/1/UwZlvSZrOO4fM
BNnGtj2beV4G/gm0jrHMlXFviVrbR7lHHllQSC73hZ65yF220T+fE5PprTB9EAj6Kox/sr6NDWnU
tmjTGq3l/nH1pvqse16KeNVg31xezXU7niZUp0NtPqU1Nl06gl7fI5JjmkFepBrlHcBXV47F61wR
gVNTrGUPquKEDadTokzZm3qK+HpaJuU9TIP2qaTjda+V0MSw9c0Pl+e1kQdZXxwkCgH3IfuGfom5
RYz0ZFqpCb9k7w8N/OMqLXw8ohoemnqP2kz9GEk1vm/8xJ8OXtV3z1g61Z9prqljROMH9SNg7NB9
qRklAMbS0t4VY4Qiw5zDVzYQZ7jy0f+yG7afAik26A/4amJmtLk5SHlSkn0Nn5ABRhv40jj/mIx1
0j011NlozkLJkkFkCB/fVSLLP71bdG6o4QmdImOdl9kxNhP3iw6Apwu7KsWa3mwq95vKa/odVtZG
74fCSr7pZts8T2CF0pViXow4LBfDx2JBhhdTYuFh47USo6kf+jOcX7OjkHD567w+w5SIAHvyjXSX
LbHZ4AZyYeRCidyLyZQ7YNPeI5YN36NImB8uj3Qm8gDIw6NDT5AHHo3p042X9rNbuBpsRYuC8WEs
WuOQWYP3tvNS65Fa9vK20pvxXU/K9CgqYCyZLaOW/K6eAzczyn2SlgWY18ilmXP5t72+Xih1Akjk
vkaeBMzX6U9b6gHig5R8cEOVRxzlFsglC5DsIV2ejI7IU9pLcmWb/QUdbraZwBKUHiQiFbgCb0b1
5DCnU+2jaTbMwqYZkJkPUscJLkT0fdJ3WWngSQV/37AOeTab7gc7jiEl6n3jP8D0n/JAYZrqggEY
Rb7yHt0vGLbK4lhAq/OPl9foddhCcsXVsRYxdQAr5ukaAdFCOaCixtG6VDdEh4fgTjVTHuOAF0kP
pTbEg42ytyDzl376SG7o/778E85ckfwE6opgsfn/3x324mnlifcyz4jBbC5JcVClNvxGH275fHmU
MxckooigUtFAR2tpdX5++aY2cwumYImSfYWHPHp16CHvl2yWoev2kGMbqM5XDuHro7FC3FYZSx4P
kCCrs9XLIYu5NqtGSXuv93MVkznX+Qd7gfoEQjo6aFVivE1ABx3tuVa3PgU3tfNieyU+ZK56Pyax
ft8tMjtKgz7W5dV49dkRUaScCUSSZiays5tTizaijjCbY++9paV01BP7f1nKWcV7vcUg71hhu5Gs
unPxn0kTIzqShQN+5fKPeHU+V6FbHW0pmNnw5rYh5Bx3WlFUg7evJqyhOkTyboFTA9ZBtn9XDHN2
F6dDur88qHVm6hZdxNXSm8yaburpV+nMeNQqmUb7vhUIQ7RCLM2BuBW+jmkNWIVAtk6tQ5xH1jsT
sbTfoC3bn05SjD+wYq2ptlle82eeII7D49aQdJD4Wko433n03az0Gg34ZnGaHTrZ4x93BCLPfZ8r
7xCn0fA8DkI9E8RKoOIp7olhWYBsDhzu6KMnJzTRkVuZftgOJNh928XG23zQczdY9DFebgeBfEMg
4tnGXNmxYYXxO5O3RMqDfZe7keVciV/OfCPUmMAEcQrXkHSb1ojVlMtScJbdtA7LuVBPnWPFB3TD
3pC/JQcyav/axnh1IxDIUHs2LP421tfl9BPN7WTPDZIM+8ZI2ht8tJCsrCcXXMnlvfC6rbJGTEje
kivyF2/Y6UD96NR1bSBvKT3LeOh5VAMNg+AjqosC7ZUSbXx8aW/8REEosPspoK5nfLr8I86tMAEw
9X1OAJfgZrJAxKwGhye1V4YuKfjIec99MAbTjK565ojmBkhxUlyZ+qsUg5OHeBf4V9bXon9wOnMD
nBCgzandT2Vr3eKHvIQFfo63ThLl+wT6wnFW7XeFpeTdv053xZUB2KALiavL9nlMtMZEZ8do98C/
/a8m3aQg6+cGyzMfXcYwgggaKAzBxZV3+dX9z4TXDcWFvHptbKsCakkxZI8aoNiGyh4n3/ePg5Vh
1twVxpuxSPsfl+f5Gi25Dkj8wfJivkEEcrrCSmhRVyyyhXmf6XOo0gLloCKNmhU04f1xY1gYTqoK
N+gMC7n+3O3mx2ac6M5LU+n9lQ/+mpaz/h44yBQ2HVAWq1HYy9eo0txk4k1p99oM3U+GKkIxKgCJ
3Md432hpjhKIAkHTwSLx92OSrnjsshDwHIsmagKXytAbHVvN/M5rLCvbw1Fpx53L6+AQUju5tuPm
NOqjyke62aa2JL+XHDzRHWDv9GkkUvymCaD+hNimRu0JMSDMm6nmhs2kEw5nlRTLfdsv6VetB4mB
Lq+LDTEk0/ZjZo6zixkjjoVB3kvnKUEeCQsJy/piWUinoKXaJJ90DSGeXQ4RFlN4YVQ28kd6c9vi
zdoeMYNPvsC4sB+XsZjn0KB9deMvupUB0QWvuYeSYUUhHNNq+gUlMUMjDijv0aQ3UeJ+vhh0/dKs
8eUH5bfy6OayMYJSjkmFbII1Y7HuczEasp2KW4v04GM5GtT/IQEt1g2sAsBBg9VBBs6G3r2hoat7
IEiK+c+MQSuyuQ0uQFc2/brHTmJRvjnemQiur7VBMDun37yO6SaNsq72SpuHG0BLbqCLdLmxqdZf
eVepDbwejAofhXrSTxpi+uZhbepKpHZsFvuMnLH7Mmii/JqvCsQ0F1asnDZq7g9S1Ahu0CSnr0RH
lvm+bLV8xn4n13+mNlRj8I45PNtqGdQfw+wiLfR0bZnf9FHcfcwoqLq3asUm3uWaPpn3Y1kWgMlV
umpQwAr94HeqMkLlzI4I0VXWeSi7rHyf5rqVBDV+seNumkhLMfpU00e/dcaVcCdm762qgbzvJ9ux
ijAC8IMrj25B0+ld2DtD36KpNugQsAK/SnLs2NocAJQYe9u+h2yrmhsSXv9pwmPjVy5xxwSN32co
4wJ3fDbmWXdDPzfjOBg7AfzQ9nvtfcVNoO/dOKnu6XPGoPsarDvu3GYpusDKKS8F8JcnO4gRHvqW
aR0os75zkCH0igT/S3t03Bsf5Z/hkE10orlz7JiwNjGGoARliGEB/dYxnHMypdApyAsPUV/wuC1L
g5CTX47lDQR2dGsh/hi/pJs0BdI2EG/DqdMpC1NO1m+dwekB9Ux2CucWo2lE0rRE+0U4U6M0jC4d
imad9xnHJba0XxpSPArB1w0EKBxUuIU9R8+oRNc4e3aZawRgHLqv4O9xYWjRP/rdmhlq1VMWddMR
ja7WAcozRjgh9ErAraIPZt/VyMj5QR7zi5BwbCNcxuNuzD+wtdvsSQ3d+JzHrpHv8ewCeNWl/kKT
cKrFoU3lOISz0WrjA1Ja2afJiqU4AlWo7dDRnDl0R1WKgBiwxaQ7EoMKzIzqHGrZDnVzHyk9yOE6
nhDHNiqwAIrqGRXdlv/ZR+XTijr6KEnCrTOKHrUtKdQfeo6pd4CG2aigym37u8wmf6LybdDijBJr
eYwjd3nXNjpcbEAcbQBdOpXgjnz5xdaqVVdsatsPmTFBLjJwgIXBEdFrwpLKnR+Bt8Q/HNgTKGT2
UUEBph3iX7E7QNvnH/W4q6BS+TvhGF313Ma5yp+tHncIZKkGsNSdyuBH5+P8BcEf+8Plt+/MTbAS
XKC3AIshxjZPrx0LNQkEi9p+T4VxfDf6UXI7R+UvD8LdMzWEaxijM7HMWspbm4S0enhsT4eL7aac
88RCfiEysxhDeYdcDr24jPpD1u8B1TQH+J75bQli7enfpkqOTwFxLbhRqSXf29ywKXaP6GtlGkX9
nDJG6tvzHpPf+b6R7hMwxD+Xh3tVXfg7HnhXmihccsQzp3PV6ylTs1dgpI4YD/26htoixRO0U3eQ
Z/0mhLDV9atiT1V0RK/K73ddZ+tfqaeivgHGcoZS1irkavC178fHke9hHj2RqRFpvKpBb+vKT16X
/+UjtP5ktEYowVBOBr6zeReiBaf6zsKqcYoq570DDvo9Tz3SNb2advy0IYx9t7oh6boz07l+iCUd
i8u/YZvz/f0JgMNATrl/OSOnq5bMNpJty6gFxeiMN0OVJLsxacwD4Ve162Vt3ro15Q9lOOk9eo/X
uIN/Y71XS0AZbmV8UTn1NrGXi6vMaLqdhjezZyBPglZckCL18MuEffYwG7nVgs9Oq68Jehbv0IyU
BxMgyS896xUUSas/2onhgy0eqI2nfnOt37zNQf6uD0V/l+oLrZzV9+NlbKjHttGldB14IH1vLzJE
Qf0YVbkmTvojwotES21xDa+3PbbroKCYMRICUk1VdnN0ctmqBp35JOzQDPsc1eAe3RnveLN2u3DW
neW2JxkKUm1IruQg27Do78hrCLyaXQNk3qR9jQdhwW0Q08sMo9y5mBLR/o68O8RR8pvLO+/MUBAr
6QHjtMIFsTXk0BJTlrNgZVXa2W7gjhl+DxNApnCsVBFeHuxVPsvEGIzyo0Ccgn9v9hkKo8SkGCIG
senOHgj+au2wgtehAqWn+9zM4z+VjeLaYRQ9REPogqi8TGV05Yecm7VJS4eOGbOn5n66n3xjyYyE
WjuOZtD+At+YDAw1ksh903p2cbw863ODgQ2Bx0Nhz3fszWBVi0Za3xcx4RVqsEFGjgB3NkLchgq7
ll7DQJ4bbr3KOMtQqEnwTuc2VCb9IjVGQQNOOIi0vPpS6BHHRGXd53+fGXcG8scrRYmmzelQSnV9
7EddFGgCe4NcuMVN2kpEWiarOPyHoVaQISgJAJbO5smOWlTznMmKgngCyb7rl1VNOx2K31rqXCvv
nFtBh+eL15/4gFr56bToYHVwW3RkZog0+7D0R10dYTKuzFuv6Ib/sBl5MYlHqChALhanw2VWwwcb
tSgwczN9wBcDxeO8R8Yvc8nXLi/jufcZGSs+lUU/djU7PB1MmtCM+lZGQSqGWr3hPew+Rbajvbdq
o/yzRFnT7vS5EY+rHoJ+0KzSfq/NhlcHSPxMP3scySi2InI5YYbp23kwO+BU+iUZfv2HX0oA8bfx
yq2/ZSHbKpoTFylEjk2BAoGbe8WEakHd7dPGFe/AmfQGSMqkfqobhLRCeF9yr/UGjn9R2z/aclqQ
2iDUCcCw1/umjZcbN9Kja9iWM283x5q/CFUp2m5hNDGa7Xo52xABYlfbt37m3gvaLzsFi2wPjlWE
8K6sHci9Fr+Ulqbc5YXaBrPcqcDAyGw58BTzt+ZysSxGX6S6FpRt0R8UQob4VfMsRtP0WCE8deXB
ODvcKg0D02YFDW2ucIVUyuL5XJ00Q+9MG15fmq0hUpuPR2PS95cn96pK9Xd260AYA1Ik2D7CxUKz
ctSRz0o7ZC4UQPc9wrbJrT9RZ26sjPzXmO0e58m8/hy7fnmbtINzq4blmsPcegw3MRI+AqBJdHQn
Vi7K6clB63GgTdJqqJeayx3WPtGBRKq9srxndhOGoNzbhM4c1K0vF7EPbKLITCAIAmDPliR+q6Wj
f0cnAj3YeekPHT96N3eLcZBGr10JRNevt50k9GnuPd4qWFSb66G0tN6z5rXiVpvGoVhi/0CVCLa+
SgSlJ1vfeXZyrQ965r5dxQNx9OBuZ+DNoB3qlbXeK9rsRuTuZedkYV7n7j4ar99/Z4J9ZJJoA1tY
4fD4b4I6xSXucxITHJ3UIgPUiJxPgqrmnRJIcZl+Nt2LSS67bq4ovCAePYddLJ0rZ/bMjIVO34Db
jcASiZPTvSRb0K8ocCHPuozGscM+NXTcOP/RE6hdu/HXGW0+qdApZLt/G6mvaCBy8me3zwkmMcGs
oCvP1AcdrTuWMstvhqJtvuRZ568Pa2neWlUU3wpVT8GU29H3vjG0p6mL4etdPtdnbhEqLDzjDggA
uMabJxbiGGg1MH+h5ss/1qrFjKKKt3eKIT1Wfjv9h/UGJQ2ZGl0A8SqgXlD4yccaUfxpQqcZJjAq
9KCKAcsi3X2tdXFubqiwADrDNscCIXz6ccu2brWp7BmsanUy18m/x1XGu61KMCuBsrrlymKeS9+A
jACFQkqCdu42DgNooRUYBshwtNBXGDrLPbqtqWMEEB0XpT0VKnVCNx3z25gAZFc7uvnUqsEIWzk0
d6lldSC36mjfjOLr5e98bqOTx1DZB/G3orVO1yKdrXoGVS7DSq+8Q7o4n1GbjEKEI+Mrn3g9Mttt
DtaPaM1xaSBsS8ka8IHFpc4Z0ih8cpKu+NGBhqGgUHX3lPycZ9tFwNx3tfztP08R9g3IUX8NFQE4
nU4R3J2I8LiLQw3gBDwFlHWqVlZhYdEc+A9D0a8BHUDDk1U9HapLer/v6gY5+KFcjvZQVG+cxCZQ
hOi8vzzUmdcOnC7Nd7qcYpWVOx1qjoARFuusPBTHHqwkth6A3if/nhqhLwPOc+0/4TK/mRDFxiRv
KNDSVhzicV+r3m/26Vijpyh148pgZ84lx3LtE9NQpLC5eWasoZtpNhC5aMZi3/sF9hw2pFGJkKU/
qDDSRHdl958bkZgBmxhONrfPZnqQNQuztLjm6RZHR7cGY4PI/5+EBvWbdO29XP5m54Yj6YMasH4w
Ko6n30zF+jI0LprsbdNoYdcYgu4pCk3Jkngfs9aTVxb0zOFeDZt1+u86RANhno6HFmsXAZSPQ+js
IswiKjDODJzOiBEJvDy1s0MBhlixrR4p+2YlS/w8VvVoCmRNvYSoNuCNipzqc8Tj9O+HjD1CUwoi
n8uNtZ6Ml3AfBFi0EZPSsMeDZBdHvXajI2BzSGLT+vc6zyp0CMAUzj5qZ5uhGil9ZFhFHs5j0z5Z
YFjuhsQbET0GUPDPC7jq75DUUvjmbdrcUihGFQrAXYYnew0tOltVBin9l3iyDNhTXR5s/d2buxj+
PwUePJAo9mxlS6yh94ARoRGV2XrzSXRW84Y2yrUr6kyo7K1OXFS1wUe86pjLRvb43KgM/fGqOM6p
hwEjEqiHcfGM0KtMynXKWIIsmwpkEN1r3Mszpw3TOV74laaM8uHmmW/4nLWPElY4O8l4VPry3Eey
+ND0U3dbTWl0Za/8jUw3i4r1DZo9DEfCJ9Y478W+RIQszy2jScOsUAQXTkezBRp5NIZT5BcPHfXE
G60r3X0vZPMEfqV839L9uI+xCZBrj9z6LuxR/vznT001D2KzaVHUe/X64UvqK6vAA22Rgw6QVFMf
7SQrHi+PcuZx/x8PB6CCx0WzuWmimSCqR4aZTz2juplpaH0cTJIS/GpwnThiPOO8cUYiGm9yaWhd
Hv3M5UMdjcvA8mDp0E85Xfl0AQCHMmUe5vmc/i5dLb6Px8a5k175+fJI5+YpwOStQQza0ttrzuzd
oeRDZ6FfKueOvCS7JRbQ99Tsrf3Y9P19BHnkSBAgbi6PfGY38/7StwHPtDqXrWvwYnf1baLX6Lvk
ISKD8k9n2+1+BPqOl63dtDc9NNMrF9K5qVJxprzDDBDHXP/8xYBInznNMso8xNxrOCDIMODOKpFZ
w/jrkKWN9xwNSw0yLa6e/8NU0epYBXhR0bU3zyTJjlQpypyhwO0AVMc8fmy9+dusTxOWIf41FdBz
u2elWJHQsIfsVxOdUSwR6GWECKGUXyZlxwHlZvCrSXdNc+zcR6TpBmySpwuI2uY9Qbt99stFz5GF
LZ1b7MWM72WXF28HA48nCED+t8sr+fqep8qGfALe0RT0ecBOv6GEct0OuLWEjgTFXyM38NjCbLpy
+F8v4Okom8NfFIgYVblfoO2eG6hGldTWjLJ7O8Gr3l+e0OsFJHAi3OVF4UOBOz6dkKEpxOmwFgHl
n7jv4aB/05bKuUGPwn6Tl4N55Qy8fsEYji4EEbbjkipuhhMjTM1Mh6qOvG5+qEhScZkynfpRnxYV
iE6jd2rjMhxiMUYj3VWZVFd+wtkZ+9QGYLeYHPxNYFVHS9rpbl2iUL54LdRDUX+gr9/fRZavIV5K
wvTPtylOxLQL1t6LriOOd7rGQynos3iMqNNNQ+FDGsgLJz4NKBG/ufw5z+0cBsMLkcY3GOd18i/u
mFbUivoOYIukHzr6zPQrHjBiUZiEI41zpdN+7jAgwrAmMw6gzS1px7btzsNkuwxHsSTv6AeVcOon
eS0MWD/IaRiwzmiN47i9aNttTkMGnGNEvBm7rKYV1KYcXHrAv9CeXswwtSb/MM9mvoe1MR+9JKLb
D4v99+V1fX138wrQxwMyvrr/boHjupshbeyZRThUA2z5kUyqRPX11rVkGiCpOd+y6ecQsYbhH2lE
Puw2oK4mwdUKEN9SJpoFfDpM8iLsMg9RmHT+k9vmUOwymTrB4prXoBvrZtyuNvxBOk5EmStx9XQH
pTmkmBgdbDbr8mtEI6ffVWCS7vF2c9F4okeJrkjyj/S6dZLsICp2+AWhYbcZtIrJgvNOomABXgpQ
DeFUloKYEoWdPfS9kR0z6ctPhtbH/17/dQ2Es8h9YCGs5djT+ZZYMdAimssQL4QksLSyfcRewQm7
ecbDD//QwHHS+UqafKbIz2NMp31V9YCXsu13a9j9OINvVyHFWextUW3LRSBzx/rGFRF3+xgASXmr
4f/Q7ZQbYadU6MP/4ew8dtxmlij8RASYw5YUNRpNcBynDfE7Mccmm+Hp70evLEoYwhde2HBqdqqu
cOqcDsy5nIzvjYCn4/j6Ab9hOICD0N8OAS4wlS1qpsIJHDJVqw/wOaM9njvLGXreKCgB/P1+faib
kwdfba109MjJqpvdtppYWKbIgAfm9nhosnKlddBb2fh4sjyoViof6zFZPsP/ghdGwCjfzVY83LVm
5u3Y5hsFeroOqCUxd6oPgHEv93+G7Ys0WpkdSifJg6hfyq/0YdTPkxalJzeaRrxut7y3Grc41GhA
HTv4tHY+4oYhXSMc2pNIcq1+0+U30PhkLAoScAfQAqMfF9LwSTPs+Lu3ZorWLgMhaLRGkJvwDWtZ
KlFOmB/j/KmoRVrjk+nOnuVDFcI64ycndELiiHaPip0mn6Ii65ALInewR7l5ww2g1AzodF34tWn5
csJTpgAJrOP8sGiiOQ+j7p5yZNPOVT2TrDIi41z3soB/xRxegAbOO+bm+rADhqMgTEEEF4B0zuXw
c2pqbSM1L1jmUgR6GZP8NxBTQeO6O7x+2K/NKUMRenLVV/YeZ/P2Q+rSTCmNvUFn514wgsb+JJt8
PkQtmGSoAazP5mSru4S3128m+Ryd1DbJo7WPZ/Nm9nWnTQ5Fl6DSev0k0FM45Oi4PdHxMIKGrDFt
i61/sDxodUa3ftAmUe4c6qs9ZmHttazG+wUYZMszRnOyKHpDG4NZS4GVQUiX0NmV1qDIVak4KA0t
1nta1dOeRH03VSHp1+L+H1efb6BMTemSMISAdrPRcI2BEQTbEyygcM85Ipd3jtlmdDgqzrtxKDwf
oeJq56JdOZh/BqUuC6Gba9BucHm6hEaPkGyaMTCVuvEtOxlOUWMOoZjLz0ocybvX53idJlnHQ0Qb
NAWddJSXLsebciENe5ZjoBSl96ku7ObceYk4N8syQ8Y5LKfes8czDoPzthuy6F1GR81p6L3hEUYg
41sb9/MeLeaVv7TmEwHWUaJf/ZYtKBJzkteGSs9MUSvusaobaFzjqg9gtIfTx8vR0IKpLdClMHeW
4+puryPT//wnP4Ozvjn51gId0gBCAJw0MmZt13YHOzEyhDm7PQzjzUmuCVocM3z7bQahpEJsigih
KAc49HMKKsCnjU07dWXWHEfPU46djpqvSrV3xye+OfJKfrAmh/FZNpP07KVCpoFJupZEdrqbWu0J
KYPq+6wv9V2tud27RHE6SPxL1djx+m8t8Lq3qMBTz+UtuTxuumj6zq4ZG/8FBHSdGsYPdJ2pXtem
l+9V+q7sJ0EpDwSkfnRNA07c3OAYeuVKTJ0M3LJBlUUmq5RU49KMOYrxrjbK9h26HF3xr2Z7HRbf
hMiDMj3pistJ0rYCs92UywCA/nIXGaN90qtJo0FwSUMa0JCHLtM9ru8bu4oaoLfWrukMQbblctBm
GHCTbRhVRd5lAZqYw8Gcc8NvrQi641RGPw1njO/7Jdtjab6xp/qa0FgRJwSpWztJiVyTcM3D5Yos
8f1Mf8YbF9aUX1qj6TtH94Z1JJe7Ni8C9yBts37KXxFqTodQj7cLmZYpYCeQA0KtomvEYzEY5lNV
x93L6/bx1gmiw2ztgAESjudzOaCux25Ui1YGKN6aYZzNxX1heCUg9Iouwy4yA3pfqn+Nwzk/f9AO
pMCwEFubjD124eZnK7M6mY6R1Lvz2Ij4QdGN5Pj6/G7tHZVYjT5tC/2sbZFPZTltLqIMunYo79Ks
U5/cEf1DSM2ir68P9WetLoLDdVoesTiZWkql26x0L6ycpzuWgZJpwxsYvTNQs7wptHWNGrxNqUGu
4Tib2mCjRudFXz30fRCn9qLRz+JseNZo63KBnRv6fGijqXhrQK6HGuCoJs65L4QDX1IRmV88XPKn
rCriby0R4xSInioDvKg9PN2vz+nGeaT/jo5THFJiz60503LRoAaNspc7ZObjYPTiTngyD4XmiQdg
4XtV+ystAqpfxJtkv0B2c9O3WEtbm+PFaHE5O9AUri/i3kl+kTQrLD8r4Lw9LwjHf3VYyeUEYXxZ
vsuQOhoPJE8nPRicKH0LHwtq60hhljpJTqOfYeubpuiEtH2q+vDNyw+F1MYdr/nWSmERSQ1wf7HE
W8PveQW9qMoUELA5SOl5afyzG6y2f4OOUoJqNdIwjv/67qx2dnPg1nNNjp5YEZ99/aa/rIU2uEkH
BeIUWM3cvIs973uv1/rOsb41CGoHZOQBazvkWi4HgYoJjVCh4zIkxQDHo2mHqILm4etTuWGHyHqC
bwPJsDKQbdy0pWncVO0VfFFNLie2VN6bKA7hDcfzaSlrbyWg3yOTuGEcDAo4pAPh+gWysRk0g+fR
Kxf8sLzrqt9yXtCQjRT6HvMMJpWdq3RrhoDoHBwSOPIwe5frqMpFGFmMx980aQFN5mw273r4+T93
BmDNTM26o9vF9rvX1/XGq0k+GUw7BWXEK7akvxBhIkZHO0kw1SpipnFlr1o3+hDKAVVcsLRW/qia
efqElquys6e3lhcUH/DFldSFeuPljEHrpRqkPmOwVgXDoZvV+I6ah0ADNEd/d+dRuXVOOaBMle28
bs+oVG8Cs5RMASLx9lf2XNdRJrL3Mo63JgW/LpJgGvBehFwuJ7V4XouiJwe1kfV8tONGPMgJsewi
jZ29HuhbY6FwRVUKjBo1gXVz/7rfE6+zOg/AnAdyXAcrmXB3hKZ2j1neibvXD8rNsVZJESjS4C3e
8hVXCGCBa/RWw6ukdxHHI5ip9J5nFTnb14e6sVOEYxhtqrcr9nJz7YZxGduGUDsw1MW7E40ZPSBL
0eychxsGmQSii8mCR5EbsH7FX4tnmFVvlPPI6WsTKhljo8HWblp9iUJGUrfnubDtHef/OneHVBx4
YDxUSO3IhW8eAVInLU+SKwPU31Ml5Harv2iZMp9gqJx/91kEvkLLRAPKwptK9ZCncXmntorQ6Yar
kYJ/faFv7Oka/dJoslpWHMvLJUjKGKBVlWG6SaP42TQ7YAOG+m7UnWRn6jeGArnFy0fQRWLc3uxp
Nk56Rp6DNl5ooO8s0dsv0OYbtMrlxc5QN0yaRZbOXOVc9BXedDkrOAjGoRtMGQDhN4/eUP7sNWt8
VhwdtdslV08uLfEBbJbG239eTirUKymDDRcbY18OnPYsY2QwR8uak+cYFi3ciRQNJ18tjflfq5zk
ZYhnQH5TjIP/fmM8odxNDbiqxqByRP6SZ/TJqophPQLTze5fn9eNm7KKCuG0kpYBn7YZymwtu1El
/LxLjir6LDT9+Ac9KjjhB6Mb93BpN15CxoPYDMOGBd1SauSejsaMZg28C4M8xmTIfFhbXmwtMU5O
4U33yKK2x9fnuN68jauEWWPvcJcAcm2BpzZ6TaJA1iuYLTMvfSRobOGbs2c/xwudL35tyPJzwb+1
UTds6486VH976m437gjZNqAj3JRVbGtjzgcv0mjdY51jZNF/JKaSv59Vb36yUezcc9xvrfEKxqNl
cG1m3QaSdmfBOmzCyhy5s34/GJMV0iIlnzKnmg80OxGTgF7ZMey3FvnvQTcHqdcybYltAqDGrqBJ
WZz5vlhiuoyT3PEjL0sfaFn/CaPcKt7z/7xgFEKpt1K5RhnyKpTNVUsk6+hDjpRQPWrN0ZhqBWGR
Suycpls7SdcHVQmiZp6WzU52ZhyTS2J1p0TOJ60i7iroQqGJ39Z2hroiLiQiAilN8LUCcah/bKxO
rcdV10/mEDjSFuHSNdnDoiCE2GlJ/q12DCF9L2vb9+2gB1Y2nIamhMypNLuUHgY0jlbnHQ96sX+K
GikAYu7B+i8Z1L2M9rq52xtGK97acbT2c9qbt8+F390Gxi0DcsbKT2dKUP6qcrV9LxAPQyEl1T68
fqVvbALdEpgsNoKl2boRYMarPs+4TnSmwcvvFuKpJKd8RCh9+fx/DEVv0wpNoiSzVSExRvJ9HXKB
QZ51ynuUPcFB5XOJ3WqlsRNI3njeeFxA7rOKOEjbkJtyQVtW1jwE8DmtDXcUHAX3/ONQZcoxRjzm
1ACm9Dv0DMPXZ3nDL2NkvDIiSuCTW/iOPgsS3shLB4VhK6cor1AMpoFgx0hcV9oARZBTWOEeVLbx
NS+f0bYh0lhMDrRS6uXZ7vK3jtOO4ejGSohiUPR+lDB0TSr9TnFjVr7iVN7Oi3fz6MDajxmmrksG
9fITvNkwBQvBa6Bya83YNQ+KS4gLbnA+vL6oN4dac/zoNtDArW5mK2KVNqnM5ZR6s3tCiCw/oJuA
DoVu/jM4YV1YyvR0EeF+0oF4OStXjYtkoSgYeI0ThakkXdQnenwXJ4hw9MTPSK/Ve6001x2kf0YF
GA0Qg2zTNohGNlMtk8qAbGaIURYrnTyMU+hC3FrTTxSPnfkI0057RM1qpS6q4eRHB1s+RmoxHg09
G++kAjHxwYmHJCzAcRwq0AV7FLrr3DfWaXXM14oTP3GxLtem7dw4iwuNWwX5zJshnTOeiRpJqcXJ
PjSF6x1sKo2n1/f+xntIlY+ACg+O+7RFi5jwJACl4pihHyzv6TfpvubZMj+py5LdyaHMLV+Phugx
66ARQNZLN3YO361Zc8tW1DrCIVdYwynrSeskeD2GMrl3hXCnhy4mxkM8EvVuJTGCRVeKHUzOLTOy
ngOYCshJcRYvlzrtdaHXpOcRka3dp1gZVZhvUL5+fW1v3Stq7mSLVktCfvJylMnUmxFFxwHUOiRp
WlNVP9pS/Iqytt8JJP9kuLZnB/ooNBDJ26wUjJdDDbCwxTTmDUEjIhd961F5g3z7F9vuq2ddiStq
l6Z+UGNlDiKAlmcJdz40vK35WCGm/fX/mPeKEVwTZdRfNq5HjQaazPX1ebCi/mj0yndZmPIjBZB6
pxZx4/DwBFmQoZBpBYS8uTKVyHV886gPcq9Gj1HAAnpf6RmCcWnuLW/Srjbe9VG9Bya7sbErip4c
4CrpysiXq71k3iDrBf23ifTcNy1qXX+yevvNVE673e+3pmjA5b1iAAAfbjH7SZbQWwslVrAMqnls
mmR6gcyExIQ+2sPa5OocnLYSETRQokfQY4ncY5467T348+oOoZ958t0qy8xQmoN376VUoA4o+Srh
aEFK++9HHngdzuCKrSdyX2fzV0ajKTS0tEcPwtGEJGzhJemhyKLs0ZbdXm/UrU0wsRdkuf4U6Td3
eFLmelBaGMSWlqa5dGqi7wnykQ+2Uzs7x+yGuVhj3NUj4FBfMfp2aaqUMcNRNWHFIDgrQy3q9Y+v
X5vtTvPKk9zBNSXcpL/G2JyqWe8nleCjDEFBJxB8J0uw6iGdqlZHca2f9C9FZuyVZ7cuMYPyJBLl
QtlEkU3fDApSPmpkO9Wh4lKR0OvGCnOu9ZEeUP1T0o7WzgG5MUnGWxPoa4e8um39HwaTWCeGPq+q
4uWusQ24Xu15CI1M9PdOJG1Izcu9vperpNc6yzWLt5a9aPHZdvcoJCQps8GMrfRK74Tc7PH3bLaF
dXDyUcmRBazy8wzeAmldQ/bFi+skVXtC787+InJz/FcI8/o9BASwJ0ETwcHarLpQS7ua7bQLHcVL
PrWLQOkK1dNDn4ol7Oppjz1se1cYb6XO1imSUGGkr/TyWgIwqZTMAcKiN3X2vm0RgkJ0zHtEaWyv
w+4qGGQsQk5ikJWgB7WQ9cT9ZQLSJnFGY8jGENpe44QaU3Hf8Hfp7MUiSKvsw6JNlWPfZxo6DHFx
MAqt/QDtG3ibzCF9XFf2fGxtfaRwDur6YM9deVT13nIPr1+4Kzd//VRKYWRM8H44jpt4cKBgZVmk
6cIEqNOn0unjN01RzR/NJl0cXxnj8WtbJ2qYkNX6gM3vT/kQ9Ts34s8of7/d61ewTtSvMC3cw81h
iPguu3JSGcJNnud3Zm/H5ccyNtQ5LNC2FIeWmvuHRBODfaD9g94arcnLl8FYtM/glPDIWvQ2n0eE
an9k1A/PS2aODgrHBaTc9VjLz8Daog9mpC3/brEox4MDJBhbOzg2Dk6dxmlli6WH32JyHgYUPMNe
pvJBbaomzNAyPi9LXoav79rWGLNcPLuQBMEvvHaQb5ZLiWkLdHtEPBw3A/1vVd2nuomNXarx9U5s
tgUbvHYZQHFO18/mcKAXlYEGXCXt6sGYj9nkVl87ocfPrhhN9EXB+Z5o7eyPRWK2wIVojn2MtKj6
P9YYmCSRIDYTDM3mmfNKqH0ttxnC1kPSyRxV7aFbku4ALUX2SKHqpwZj4U78e/0oQGpLRxeU3rTk
AFq/vMKIU3keueMhTKsMsMWQzN/TJTLcAJZbAqAkMvb81/V/vFxswk7MLkkxGrjhmbgcMaPQMQDj
hd5wSgsN1Exr3iXJUg8HljR5qyUuSn9LruukQXsrhQncTLTnFob9b0o+aL9eP2I3DAO9yMDCeBEB
lV+RL8CeXEYtiLzQjZPkvznGRBhjX56U0UWYTgz6oapUMpW5mh8sVDoQbTfjHS/6D8RkuyZQMK7N
IKADQTJdrolHh7eYFWsMB80QWtgsCBuDda28B3LCAPCgSeBDXCFaBcrgrnvXLvNc+vXsmu+c2NJn
XwfHGPlq13VfI3tqizDTGmU6TPA1f4VmKE58W+bdfZ4OBRR+tOrkcPwmurjfWc4b52mNtsCQroII
V3VlCQFzGksSKAitl6gbLeJUuoiSwCtpsHazNmFiu+w+h609rJVUg3tIIY3koxMPx7tKTxEg//re
IU93ThO1CVVpNKfXv3K9z5vlpnDiAohbzcpVw2bTT0WflMMUWnCWIm1RJH5f4Sa3yIW+RyF5eiur
Qb0v0X0MdZl1O/f85vAAS1RIbKgabatTiWNnE1J4c2gnsp98mRlgbqFBcaLH0gGDGQg6g2e0PQtr
9CtzQgUT2c1I2alc/cmFbJeBdjKwergLa/Xq8tQtFjRi/K4MeYUa90lUS5Y8QtszaG9Q4UR+PYYX
520Eif3XRkkS5dnSR1njuZTe2av6Kj+B1jQydnkcZj83XbmEhbbQAtvOLcwFUoPN1/eUyuuCCZo7
CFwihJcOI3SjBC1KqvxXGRlU/pXa4pFOlVkiMxrVEPpro5Kd2jJ3Tb+QCbswDVKDc9NKHgjeBwuI
MgHfIYvb+KQvjoggAprdPnC8OLvviioDLpaokefXebKIs+xt8Z/bT82nLpLm+9hO8vxljMz8vqUM
1fr2jFvs6oXZ3M2UTB5JbldeAIuB+u31k3ftnRG4k8tU/xRCIRC7XHIJxMMuJLm2wZ7Tx8qEsrao
BYdcr6vj60NdJQoA9OIJgxJcxczW9OLlWKO3eKpUV6E6T2/NBGwrFLyHBqk62AQzU+/CBFbn8llT
YigxeQUG2l2baXF+aKJr1XtSRSL5yFFEquH1T7thJIisaHJdeR1B22++DFnGoRVC78NhSZWvVhJV
B9SY2++jFJ9JWy6H14e74adSf3FXZOrKsXNVfpJtpA59tXJrx4bSIusapxzYaFSdDKleWQxHp1Br
4xz1PeQeHu9Bd4C+pNCO0yhkGXpIYwMvlRIF0Hq0E4W+bqP7iEEV8u3KtfVW0oJs7nz29VkBmwMS
iJtJxyzW6nL/HC8dba9YcuQV4Jz0s57y5NCN40Mjksj+98EYam1eW31UHJDLwQRvy1pEqkNNa52z
t9D86DowuMTIiewMdePJ5ZHDCV4NIGmOLZDE64jcUKBfwtpK5OOiac1nhUL+0SwAsPg9w55G3Myj
bqsQUiZp8kJ6xt05g9fRKSIFVJdXqSEipStS2cjTUQTyltDCu/6BeJbzcfJqSBS7pHFCBVVSieit
VTs7b8+fK35hdWFrJb9A3XfNMdBTdrnSCaSeMmozgr9pTvrzEKvqcyeWPH+yykltjkknmuwugYb6
a5ZI42slq+yjBfYxvyNH7f5C2CZ52+S4ckcrp+GQNx4dSj8bmnbyiy4Vgy+deUamN8KQKwbSI/5M
zjDye5oqGn9eSisKhtpEldeOBuuHqfTul7qb4+HQoDi4nNNSnd53tMJMAVWJBuQvX/bL7oQj/Qks
jvQd5FTyeyGc5GXnql654mtkRFMA8TI5Ynurs9CRoJBp7ZLCSghaSQ/r8IKrTac9iCxJoxAQTXVS
Xa3jiTCbcwbLRvJgIkT25fUPuToe7BIbBEZtJbUg0XW5SyhPJisEaQlXOvTcRye5ue96odVhPg5g
d6gaxUdXKra6czvWmGZ7PFYODSAlrAT3YDNwZUVE7qYaTvqYVOcp0jueNRTDETMerPylSewsJpnt
aiPSutO8M+8ro8O8VzgJFFWwaxLeXw6fx8pEJVcQeBYFD65rTR+zKtOOiwsD+OtLfGOmJMC461wG
MrtbPJBF2VpHKnUJYzfmZCUdGkB+bE9jCI7UfgSROISzh3q3l0TxTiT+h9xos8zUiIBig0UkV7Rt
K0tTQB1N3GihRU5s1UwZa0QJvKJ9hPytcg8Tsjn0mbqRdQKoAcOjOVaQ1ldOliUnHhqIvoli1Ole
RvH4YKoz/TsIG+j0K01mJH27K0yoSb3IPcwJXewH3cmgZHS0Wj30aq3PoVuPehMsfd28WfTZ+pZW
iYnanNbGv5tI0oDWsi7oXnWl2LtkNzZ5bSAAyrKuPwnIy022ACMYQ2RpoecOY3NWFU37ORlO0j0P
SQyxoFfWdXyMLGf5Litv0Z/62CBn46nO1IRdOzt3pQB1ELiU8E8T/mkUdLADVP9qorl6tJBTMaIx
DCj7JjYlw1tFs7GKJIikh30dRgeUIIXrTk+Q0tvjXSwHgOyuvkTpzi28dp4YG1wVjCP4TxToNr7x
ODkVVrrXQ22slAUUQeq+SNnPvwdtwC7mKdz/roloAdJozjPJXNEElrTzr2aO0JEFOcLObbl+Nfki
GGyAkoBS4sRuDINrxHXmqpxYAxGV93Ul5/uFl0I/gKnzTgSO9bnHYzgsVZO/8yT99ovAy9vZkz/l
pc3FAQLK3SGGX6nDNh6slncuizGrYY64qXJuVLVPgU4asjlA3BL9aJw4ohvUQqJYVp2Vn5Ie5U1f
HRpR+0qUwIwR6cLxjbY01aCjIm/ufOKVd2kQ20GjCXXLijjaFlf1wU7dsnbMEO4487lGihzUWqa9
H9qleing7vz+uh27MR7gAZrSV7Q9DubmNuUoX8KZLY3Qbc2oopopoodMUegLiGUy0xJNdmtnitem
E3QjCat1H6CK2ZrOsbbSJJ5yM+wGjR584aU5qD9w474xI1KdZTMiLFm0HF20nJd/TRlhMNkVAHNr
fA+976X1aPOhAc5lmWEzjMOhN/voP0EMXeBZFLQlTam+GDuH/9pgaWv3+VoxcaBZ2+LH5OKNhtnG
Vjgh9nEmlTdUh7rolIfOTump++f9JMUJ7claZaVUst3PWkeQaCoZzB3ISwtAW7IoEBpIy58IYTU7
CJvt8YHFjZd+pXNhH0FVb5bTc+JJG9I2PmaWobz3Ri06o4Q9i4M2RtY5Qc1v7/RsfZs/I9KLSIfa
+sRvkX/0bWE9LVUJMdn2I52D/THt2/qdKjP1QPtnHQh32OtuINPOufjbcqzDgv9bmaOo5MGocHlu
pF5FzpTFbtimk/6MF+s1x2Jqpy/agPif33i98dNUIyULEEMiOZMj3nP2kL/pfTo3V5wAcfVbSJhT
8E62AO469HW+FoGTd4J/QBhfGVYTzGKO37eJUX2w0UXKfBUdiJ+jGKrxGNVxk/uySsR/faoOn8up
hwxQtRbb8bGdQxzEiqDDe+5ThLBrspDPi1u3v5aygDAFSAj8bWhrqWeRTcNZr1pHJa+WJt+SFCEl
RGMaOfuqqJ0m8GbYzLJaQbnDdEWc+a7SLJKiLWxF/FrI/2KEjLtVKCiW6I4oFf8Vcr+/OCUDXA4L
znWQ1kgOzXVv5EFi9vWvPIEm38+wokCuonnKwjzJmHjXKRHE9q1Q3noI3iRhNDvZ42zJeAnGtOrv
PZW9DqGo8MrAVozsBwGClvuIaMyRP3l29xLh9dVh1OpQXWkWoiM+sj7k7cbByJ8UNUXSujbGZKDn
Cxi0n4oSFUWhdbHuz0IRy/MSxdkSDHBDECWYhtL5ManKx44/exeVcQu9qS6VOJiqavX2yrSdCbBa
4x1Yht4+yrqRv2zh4oxNmSm+1OjQ/OplTfRC0Oui49fH9Re97OYKTpe5faj7OoIfAUSH69uZlvwm
qNCqQzbZDa1XA8TCSOlGrvDn0lyaQ0vMPMDTnTufnUHV4lNWqdkp0p2xousd9T4fL6NBObNTie+x
KmByrLruq4BXfpp96rPJmcpIbDAaJUO/zD3F+jSjBAThv6Q24xfpVBW+F3vUFkEC9vG9MWg2PM2e
0jnIu8nJCRqrnH8uatTx2/MSm35VpsXTgETtxwGSo99ZFFk/XcSxigDsHSk3O0+nA5ZRJo9kcfNv
mZVzcyFgsGcwQ0lq+3rZ2D/oqknVcNal89jWXvadhfNaVKJT7PLr5vEKYrXy+gDqopJMhyaP0CZV
MKwFjGz0yqM+UL6E4NwW6HcmkmgllXoDMryDiiMk9m1+q5AMJTxFc/lDtjJ2DqYYy7eQIyJcMje1
e2qaVZIzcd3F9mdZ6f9KGcPHwrhLfp9ginh/W4S2clGmBoTKRwqAWlDTBHBMkcL8byjSzzIxvzBJ
9ePrC/SHuOnS0GHGaXHS14ZkMqibBapdBdvSdM1RtQfT9WGtrk9T3qp12GSCIL1LNLsKdCSFytBU
Kon+nlJO86HSe2EFYl4b0ZPYKT6isVXpvj32dvTGbqV9N0YT5tGlsosOIpoDLynaqBCcTXBkEGfY
VBBdJPjepijj9k/G7C3UMaa6OwgHZ/79UCdG+kZPjBllcxM0/5SkSIuXCsAlzmT+KYVP6BdkXtZn
C0my9JDCeDOfc71o/lsoRw2HJO7J0DtuT2JXlQn1GzeLq+dUmfrv5SJj5UhigUS/mmn9RwRwzeKu
Yonf28War/C0vBT3kaiczzz2ozxbCLuNwUD59eswSjJo0ECnT56JmiPXsax+d0mikkiGoa8h2Qvz
j2irmrwhCud3JYJpMJCMS0IWzymGOihaRM0CbrH80kzaRB+mgQTQvdbZQ4IOcGEEpDq94qVfujq/
GxHPa/1ei2h92TkBVy+dTRlvBfjBP0XX//oS/lUXt2ZzrkYqtWulUD0uWkkpS1ASt3o9DzoVUbRi
Mrt/9JF4XlmGtVa6lpeBGlwOCoRUGNDfpEfVqJs7V1BZcGdlRgRZnb6+Pr/1AF8ecJNyKNkRSPWI
kbYORBfHeREnkFzmbadQsDEt+ag0drvTdHLDT6EsqeMzGJBmcHkvZ+RSLFrsoo+PBigGLVTiPHoD
4sFpA7sAOyPnNn2D6NQehOSGn0LnNDEEQScyx9uwEwiSQu0mTY69BE2nxot2KufBeCYRI571KLH2
LOof3qrNekK7goYEwmTUIa2NwXCMdq5i04hC8PaO+D4sU/+V7FvThR4SPN6Di5LUqTQqcG9d7dZf
ehkJHH6tM7Sgb6Oo+OQAVLKCkuLNc155en+yaq9tAxnRBXXQY6E0tGVr2ovmQRIVCOqJP1IAF/Wx
QhKNnCAQBBfF0MaCzShVSHjNVW48KFwN6cfVMr8hPWx2vhfpRnV0Z0t9TPJGutSlClivFDTqlUOr
ltUR33/J/LKEMgjtRpT7eH5VzQ6MrDBeBkUnYk6Kfvhs5/MU+XWrOMqBWmJDwVCVfU8ZMM71sJhi
E42vuWk+DBayEndT2nvLkdZliIC0udG+N7XTJf5U0DvG38scpBUjIxUH1Wxp5cuyysEViMv4ocvR
8IODPLErv6n16jmCAFoeVMyIFdRVuWQhpY9xvuPB9H52HpURf7GoggTIS+Q/ZrWonorGU4fT63dI
vz7dJDpppeQlJRdDqHp5up3WmiJNlflxMRLdCrAY2UfIiSCRji3ZhIVVQMc/RFjUpNbuxTIogTfk
0UrT4loZCaZRXVjAtP9VVcZ858zN+MXiwb8v+3T+YESm8+C53UwqSq1h+58XwKJ0oQVVHFcBxFjT
cxFbtN+UXYRKeT0cX5/fH0TI5aHmFaSmALCGkhdx4uX8unIx3B7s/NHI9ASxsFg3iDBUU/iR3SIa
KafWgfNEFifspaH72mRbLzXSn9WdntiTEbSIHX/ri6JvHqXR6eXztD4JoLZw84nIZG09RaOedwEH
D1/HmBFB8vUcRs4j+yVxp9Woqt94Mu6fvCSfx4PbGNkclJPjxtxrxfnVd4XytvQ6+6dhl0294yld
GxLLwUZiS9YOYLoMLldgkqXhVLCCHK2prs7zMuUQK5BBrqBovCOvF++8ANdmmfGQMcCKQJFwhXGS
Y9FJ2bT5US+TRHsqcYfFk1cUy93rW7uNxvGpMIukqBmMDNCW5NHS4nGpOINHmWkePVxdfSzUTryZ
O5gi/nmoFbO+IkZWQOyWyxFJT9Jz1lQcBR2ud9YSofQrbPcteRhlB/l5lRJmWgC410QOOX8K4pvn
JtLj2SndND1GJujSh2qwk3NM9d97HuVE3cXGphJY9OgMu9lgE8UVabP2yluz6ueLnZ083sDiOcrc
BQJdqzfe0m46YIUHoHAHTkqXnPse8P+hUzSETGxp/Za6N3S+q9FTfSCPM3xqLRMlTLSvqezMFKT7
QLVE94K2j2Ejbk/i8zESdrrHA3x9VmGOtv8UZUFrUgC8PKutUqMz2vTlUVGRBwnk6A3eh8hRlAel
6IjAFVeO1s7mXtFrkJxb640wGVIRoxK3HrS//KS0LDRVjGN1zJTc83zRW/qdyIT1UA6KejZyYZ3g
P0OxIraHX6YSz3PQuWlHH1BlnbxCg3/Wyeunrlr0gT5qm2DPKwsUYTV1qHxdGPGO0b622fS9ISWH
e0cro7H1sRLDTO1FusWRvXPuRvoZfLzQQ9NalISdrnyAH6TfMaTXtw0SF0gvV7pNfmwjmKhx8xIX
tzuO0GJlkBVY1kvlFCDCml06tPXNubTZtC7AdgkSzMVob/kZTKkWlqxFfVyWxgvxKEMPbYHSzSy8
rdJ7rmEAgOzIUHccyqs5UgdmZrTPWRB8knm/PAizjdVqprE9os76Qn4hI6tv5uZxlkb7/nWLcnXQ
GYpqr+Wg7kN38ZZZQHEhaqfG1RyXZM5/GSWkZiSTyu/U/snOOPGyh3fbVjSBdcHmQZ1pZROH3mPz
CpiYZLcTdAIi2gS2MyrFCkWetE+NaMe70tIQkk6Snj/nwThTcqxQ7lLcHet2VT7gM2AIhHWDFCq4
iy3oqCxkMzhl0h2TLFV+QNgKtY+r2OEMkcNIjmw0H8w6U4xgmt3CH1TgULNbNTtX/nr1qfRxb4D+
wYVwBQ+bKfaosOQOR/V/nJ3Zjty61bavSIDm4bRUQ3e73Z7HE8HezpZEjdQsXf330PmB36USSnCQ
ZOcgSLNILZKLa71Dbsyv+yZYjiye/2jkMcQcXddA/d3/3jchTTjzKEBekXtRBfd1aBkDbuBRmrbn
KKuWh9yksIlJuLggJLm8doJiOpZ9uYS06PaYR7dBrcRwfkN9qAGAPr4eeUAjq1nqrj2nbp8hR8bY
T5XD45oESEQ707w5mZim0rZj7/ClKeteD8ae1Wa5uO3Zby3rB/AC46Ft9eoobXM8Bk3ZPk7DvGdO
vDlDgJywqgDYkOldD9oMFi1yO+/OPgWcI36oyQkpDfMhr7NuJ7fZGorbCaI61Aw0JFb9+DJbSObN
oD1beuIe+n74Yab98MVuvfjt/YDZCFFC87dqhkfydiMHJhscHUeTJBJZvqd5nLp3otd/ws7xO1B6
FD7uj3cboGCT1CXIiWtZZG7Xi+j0k+Z1cwe0QRvzf7woS0IPZo+Llx2t34M5FVZzbOgnH7XZ8T/c
H/x2sgidBrCqSHo489elqkS0QQfikBTVyP0LPOzqM36QBYZ+SfM2b5f/YTh2PYTsQAG/1tgXHkLN
NCAdel7axX5tL+18mCS9Kyf2sm8jWr6n+9O73RWUA4hPQHC/U9ZV1KiMbkhql+m18Gzc3p2e9LKP
jrLv64PRGtqrckI/+v6g6oNdXaK/BfoJU2qOyJ2sU6mC7GMCdsi92c/uOS4QhJ5HDVebRtYh1TiH
dxwt0tau8me3HuKdOd/uFFhqBBPdQbQHnDUlr/bmwK/tNgcdZGZvtNr3UNPr5mNAE2VnplvLi70C
jzyXNzrQuuvQjRvPHKnb5edxMgbohby/orxwXxdJ4f8sc7yCPBLJnf1y05oHwAcYgPSLfiv98DVy
CxCOt2iLkyN3NFbvYoHz7mUp6IIAhjIfncWajt2YRDQw7Cl/neaiP9RF4Pz08WsOF1/oP+5/79sN
DJaNYq+p2lpA6FbnPHCuuES+Kj8HhV69LedIw5yJJ4FhF+Wp8Nvk5LWWdgyqxv/rT83Co2+AnqAK
8WAV3olWlv7ctVBm6iz7PLRUdB2z6h/T1Jfh/Une8Krw+uYjAwqil/87rq6/tdMZJCVG6Z1F5wUP
DmIwL/SOlrd22moP+eBYzUFUvX8eBX59uGRDc8qM/HNe6nvwlZszi19CDOBqRIEdyeLVje5lhlcX
zuCBFgeLg1PlR7rc6bu5jXECLWxnh0B883nhZytbKuRLwAuCcbmeeC5Ka4wtdzpDCJDvQWg8z4Nh
f83GrHiQ9DTf2lXf/Ow982+9bIHtKnAkRCGl8AU14HpgFru3hVj0s+wrB/gbDyE7bVDwy+IfWWnu
oWRvlxVyDwgGUhb8Rdhi18OlM9IslaiNc9fW46EKcvMSNQVtqZEmz9DX2j87EXWTGFPNxNudmwDF
WDBY6gf9+foLSn12NZxidQowb+1gFG/62E0vVUI+fEBzT6LS4vJOFlnxdU4QHmt1/HZ2jpMb7gXL
rKxFaPj/foCsj+u41pyi9Rv93Pb4BX9qq6BzX/RaGF+hhQBBC0YnGY+8uDr7IOvSP7eY8tTPNAJR
yOpza/lsomKDPWVkGQsSHProQLxOJYDrGcINTGXpdghRmUkRcizl6aGMoWohBCOacifLv41VCsSK
ycSi8tJYa2bkE7/JQWTvXIEvn0Eted6nGYjXm0xzowdLy8UprXR5zN1pDxVi87X+vPUC+vr0HlxM
pjkGkX64/podiIHemOkAZ6NlhnHlu08CUbodsMT6xlGjYEJAooIsCDnnKmamWDPtJtEXtNLN5R/h
pd/Lyc1fujTQXlNsplmbNHu2OzcXzn8HpdsJFwqe2NpvYfRtKAiDvYQxebykDwEqt4p8eZzs2Pxo
NEl6ymsYkCGgsPRD1YFVXoK5fLHLqrk0mJg+3N85m4tA8kTmzZ0LGf56qVFPyxIUPXVwEiXnrNdB
fEhYrxmchF89RMVgXfAx3RPKumEvsg506WB6k63yll0rczlF1FQlrguhlk76IbKK4KI1WfCxtKv4
l5BANkTtV8d20KcLTN+SBqCMH3OT96VLpfkFyJc8BxHIYdsriwcjGkBmFV3+dYrLCSsFP9m5H2/l
1vnFsI+VRjMAmxvJC1GhISNa8HqN3XnPrkUzPEZLMw8bLYZk4jYe/Is80A9am4znxs7cowPI44Sz
u/YR8CQJTSf2Co03dAS1jgpTCIKOY4cD8Pr7GVpF0ShGKdfpuvG7mbdDfxjnIfg8LpX/VKWRph9b
YPHxMdF6Sol2ajbaQblQP07UPWmp8FCvDouu6W+0vMw+125qvaU0mA6H0gHucb4fb+uMUv1etjav
PJ7PSkzp+vcOQH3KDoUhYHRp+3akBfyE1mt57F13L3m9KVP8HgtGFk4Mioyw1hAfc5csLQcakhRL
99FEbeejpgG+wmij/ylj3T4AzRKEd52eZs1rz0vv1ju5jprP6igzeWgqmJJKMdbEGTduObg6ewor
a/mlGSkNv0ZHJLUB+/vNQUVqL0xVxrIaUGVVlL7UHQQn4HqBG17OUJ45O62lp73/W7IcBtEDfc8s
5aLgce1WmffIljMvBYDbQzZNszzUVjS+u/+tN+aOlgfMeV7ZyO+ts4AhKAp2s1zCgsYLM+6WYyzs
8knX2xkVkWVPE+Y3yWw9d5RMSAUMuBDQMK/nriHNHTHeEqJHKR/NEUz1i1NNLf1+iKD9wW8jUIa5
1pLgY2kk3DAGuv6jx+i9OdjOmFmnzBKNEZJ3zz8HocVcsH0yTAcPo5bLxHGjXfrGbr4b9Wi/i/Op
IGjiunt03M4Zd47mreUDN0jwUsjkbF4lUfHcBk5eTTPIilI7tKObvcy+1x5GMPAIGkZ77nMbVwFI
A6Wqpy58GhjXqyf7OnIXvZpD6WU/+mDUz4VBXzOXsjiaRc4hkcvl8X6I3BwH1F9IR/ETQLyIGvHq
ppdLDC5Ms8tj3Nv+q2HBCwfObvwQVOaeRuHN9NRQqiisPJ94762nFy/jEmk+Q5mt9mz603hJy3KG
uOa4RxFU7mmp2m4HdrA5Px5TQK257WAIXa9p5Kc86rOgPAJkkT9oTSfHttHLZz8e/tpMiPlhEqvQ
pmDc+YzXQzWC8J/0pjp6lVt9FTb2z24KKG4nx70BbbOVUcckUFSVB27N6sapp6E1B37+sYii5Yli
CHWXgIU9ZksafbQQVwtLaCff3aEY3iSonj9aLfl26RZWf4o6z/mnk4N9ztBl/9uzFiFo+FAgmakf
cFWvcpnGlKMZVVlF9dAKPvDom05QXWaonnNwGarS2CnHb3xcgMRYCYHvpa+45vUMuEC6aQWQSFaY
8YLEAocWgGCPl2Dv496cBUyNoP09PSW2tjrV8XCZAU2xT6K+A4wuwGy2McbGXdXml3rG9PKv9yWT
4tDmPeNx/KxOUjPSs9yBt3DsaUt+SIokh65Sy1e95+8VftclLuIJpw0+GG1SjGfXEBmfBr1uI6Fy
hIY0p8dRyOIkogm7szGxnttkql/MHvuBs9QccdKzrtupPKmNf3Vr8AOYJkcerUPAfauDoer0yIvK
AsUQT06vwXVob8qmkA9ZHY0vy4yx4YgvSEI7cCrO95f5Nn1TY5MCqzIU22nNL+AtW3WGC2d1FF1V
nVy7F8MFvobZQBG1ogep8/Z6ohJBYzfBENG7RHYxFg8L8Fv732wp5dkzNE+8lktuf5IzpdlDu2jJ
9xiHVuSUoNw83P/JG8fo1S9eVUziotTihrf90daC9oOHAdEj3DIB69UGMFgs/ofB3tW43RqURhMb
jScDQam2xx/Pe9cTk+AtXB2HIEr/nZsmyg5Ght5O0Y5vwPP05xjEwun+TLdOOtXao63MoQpNZnWe
oOZAKVArqmMiMbn4lgZ5ZIV620XilVNWGZtRAOY61s1gP+ZJm31vFwfpSkju0/R2bDSEnLNOjiK0
5hKcuQ857MP9n7gVuqwHqY56TcEyuF6XKheg2hLym2EsvLPtV9PJH3T5iBUVcIAeaLwu7eLs13m9
E7lbBxLACDIFFJy5uFe3gCFS3c7nvD7GntUhfqijMsOHcD77VMLfzIb88dcz5RiAv6yE9/gcqwNQ
LuRCCWDoY5tJ89j6tjjOQxWFS97rp2JKflW6Jb5KztCdKNiYKB0NVH6UAiU6I6uTEI2dVDgUY49F
HLihYXfFY59n/dHUNPsSG/a0c7+qv7c6jVxuWJUuwMfhX9efdPRsifJczMKS8Jnn3nfK5BG9lV3t
FPWF1gORnvMAp0UFsHQ1UI08TOSPdGUjSyFdl1m4l6GP2uexaUd0aybtIrUaa8SEhuphLPvutTv1
cP/LuHAPVCqwsDBMsfNm2NjpACLUE5H/IqRX31nMQdxBiq2ONuD/l97sslADGvtQNlH7Hpyv9Yyj
9af7sbW15GQDMLhUm4XrbrXkS5bjf5TyShhxm83j3H3taYncqafdBBIgbl6iCBWoA4UX8PUooraN
sbBH6NKxEC+GcRRoRQkFSTYHo985GDYGQ36GPA08JJ/4dwX+jwMzFZQFNTo7fNYyDYGFiyOChlBR
p15/6oEn7dyhW+NxAkHHwToC0PAqmLzabE198Pyw0ulOkeAFF/qi7mvdL2Uo03EX8XgTvQCrFDOP
AAaLD97pejUXGhQevjgMaGrQebQ88f4BaDLFp9bRtBTCU1MlR2epW6r6MfJgCSwMMzTgGQQn6tHU
lyqzsU5amikIMGfZ2Un7pDx7RZb8OwHpDEJzjOVJWrkHoSits+cxTevhUlVVGxy0GP3T8/04vIl9
5sRDCFEQMNeYBK3uGyuO27KsCx93N015cgHZR64HpuGpnGvzYpRGeracXW29mzSWYUl+qFAoOXU2
wvVS5lbv+loPhsOYrRYE5OQml6wrLeAU5rinT3yz19RgSOo55B/KHXIVKMWsD7ZwGMwuBid58IU3
JmFbTvH4t+coAyEHQoFReRdxcF/PqtZ4vEutCMKhBOdqd+74vqqc4vP9T7YV93RyUCZU5yjLeD0K
/tSWnuMYTGB53Xtj9AnIHo+GBUG1x06ifXV/vI1vBVkShh/VY86q9Xu5wd4b9hmq40WZUW9E/716
7pLBNQ6VWTU/7w+2EY+cH6zd75i8McMbYQBhbsgl60RG+9qw5n8XaxQHu876x6DMi+eckN1JLzcW
FElfThKk7ShsrrsOMwJpPG6cIKz8AcLcJF3gkDglY6CW/lwGcw9afFuQp98JYoH+L+0OxQq9/oKT
k9VLRdE3XFCQghRTFGFEZhHKviDByyr9FOdacuoaGgJT40mYuVi7uGMzPCCFWOxE7eb0SebUz+Hg
XqNgEDCKqt5MIgXb6C/FUEGaU4XdIvG+ksun5/tf+CZ/ZPIqh/NBjuPNt1Zo8PRe5kvCKaqVkWM+
kWd7L1kwDs8COY2fi73oD7K1/MfUMfo95+mt6IJgaXuBcgKhRHq98DaCKd2AAH4oIs0InbTOn2UK
C68smvZDX4jx/ZiO0x6h+3dX5yrtYcowRokwQNR02lenXUsHoUCdKQrLJnbmV0jSZP03qEMlu6nS
prYK4c7O6AT4Qf7Ob4Gdh+NgdP9oSytTgBaah2mwgKJ58T2Et0Jzivz3UWSOTZjy+ikvaUJ7+xB0
cSfDOtBwVGdt4fhhe5eYPzHmTD6KoSsprwMhwep8cIP0q40q0Kl2KxdsRR8F5atMm5r8IBaIhefO
9Nv0HaJnw0OZ6tV4aNqi+ORGjqRSaflRvtMY29wTpNhKxY83BbfR9aeZ9SjFUWFCtaqZXTQzUGv8
142q4kkC5T225lJ8R98GTa8+qB+NRbQHUQfjh1yjNYMS+1zv2cFtbAswA/C1SS9QFLnB+vT+LPoW
G7w0KvsvixxddSWK4ZWocifMpjqOd2o7N1UJqlv/D8RMKgqz+XoJZIlVyhgIM+ymFqfIxZ3wEpbG
ZS6AWh4GraPKLGoJR5MkpKG+hwXizlm/MWmeHGTBZOfK7Ej973/kcFmnMPixNPFiN4yHGjtshmxz
PTg1ttW/9AUeoTuzvr1egMZjMsK2ozsJNOJ6yKqcG5rLtRVWolqeR/waDgbC/nBG+73K7+3sAMZT
amYQLKUwZbgeykzMnpcNjc5cjLyr9HI+e734KXyRnkxD/K0AFgcq9HvOOhTVbXLU1THvotVupfwn
BDaKusI0JBic59Xn2aDgff9Q3VpElZv+FxyLf8b1zGZMP+Oqdk3sXL0gO0xV2v/s+9L1zrSpIDHe
H+02UHkkImxCA5Drgo72ajRvTnlXoHfvOxkV9ErkP90+GMQhE4Z+WdIkaI9dpsERNrK6+mnmo7Z3
ad3mdIqfiL4qdLYAKdrVcRE0ttfH9gjct270V0u+WB8Imn5nolsBg24rnXPKAJhBrLbD6OB7VeeQ
jsRUoUvlzpF1zDAYPJVUnT4tAYfu/ZW9gSmpmFGCCmiSAy0BjXC9tHoj0ctKC9hDdeBXZ2PCXLDr
W//JSVqgOpQTtTB3syKUxSC/RDQ6eHaU0bc4l+bb+79lK6ZgSCOSQq+O59wqfNu5G+Q0Qjrt3MQ/
N1WRPKSdq18sqI4767wxFDbPqiAACZQFX2Xo02xZmgclJYyEkb+xhf+Bl3j03MbTx/tz+u14en0V
885RtU/ejdBM1+IfgW2KQYjGDr2pKd9Taqs/RuQ/NRnBnCJfFBjmW8AJ9nzKZNxOhyltvP4Qt9CW
DonbatEh8cr+FPeycvFbh9sXGhKW/t/vZ+5AREoU3t2kuXgdBr6p6W0+gGansSqtgwCicEZ7ohhR
jjCr486iqM2yXhRiji4G1XAFvbweTThoonRtb4WFXhAOh6o2+uWQ+saSvPez2YYzIeLm25QH9ADQ
8Bn/U/g0JBeb/1+o22MV720D9cHXv4hAUHLT0Kv5Tte/iP5VoxeN0EOYYDlml6P1Cz+U4iwxAfyn
g3vZQrAobDSsOp4kBkzq87x07c7CqPtg9SsA9HN0k64DeVjLtiTlojQoYz2sxgEi4sQz8hF5IiEP
caClCWnHkH+jK1vsdPC2olRlQqD2AIhCXV1lAinKnlrkFXoYlfn4pNudeJULvfnkdPH8RBW0eQcs
twoTuZAC5lpsfh90vXrIp3S4lFizfQDpU30fKz1/cipH/Od+vGycvcrIAMFhirCsy+rs9W0EUIsq
00O3XpqThQw5GiSNu2eCeIulUKqfoFR460LAZOddB8GMl7ac41oPa2m6qPiNICWaDlbHIZ5qCX/e
nj7WvNwwXoU68kYsUPqQgI13UtONS4CGFAQvpUWq6sHXP2N07cHz0kYnGSuSj2aWyi+2maafEWtw
X03gVXeCfyvquG8QfuLa4Zpd3a4G6jlB7fe8TyBLvyl9Lz71Y148mcFYP3ZWA26LPufj/W+6GXIw
2Nh0YDVRDlK/6o/Mb2Q29cKLKXS58n6oPthTPebzR6DY5aX0lzxFqiCK/nXdufla0BewAfUHgBV4
n+svdjy586GL8UFbMr97NxZV//f1Pov7HoAJzXGFUVBh+ccvrBbaTdwdRphpenzu5zp4C0MOzT0E
JuQ7z16anTjf+vAEH50vEOKcjas4x5elH7OyMMLBrOIs9OScvstg7FlIVrqpDM1hQIPm/nfY2lsg
EBVVxOXd8bt598cktdbTa1vOBp6n9vJB65LPlp2N3+4PsnHdkgL//0FWx0tWJn490fcK5wYK1RFC
24KWXhCXBcqY3fS/LCMAWZeCh2rrrvZPtDTc+uVghCjPWsWJR2A/noj/GU1CSXutTfZ0929LDKqO
A20N9gBcrTWZCD80QyvrlGw4NYvHup+zpylrnXMva+PRqstflDzqpxJ898PfLyx8DehLFDjARKiF
/+PrBZ1YMq9FqAVEMARQPLoRLW2GFwh07U6gbM6RfcC1RGIKPeR6KAFIQnM5+cM2iKfmm1EY0fg8
icp4prFcWuhgISN1jq1Bs0PTmOI9C7CtGGJTcFawIUGZrGJIVGk+Jj6PVRO1K5z00H9p9KV8K5F1
ON1f1dumKBcBVHwdvrYyw10r1NX0yqpEYkC/uO40vXIHDHLfoNg2xiEqMCyyjGzAzKWeNdrrbLLR
Pm/akkdsPpsaCH9L+xnZs9FdvC7pPyd6Y+/pLW4dFQgC07Gln87LfXVUAGLCkxjlzdCMoZPVRopX
yJK0z6mf/4LutuwkCFtXhKJ2IS+iq/xotaW6HsiJM1HCQvQanmNhfR5KOvdRn+cXf5TeEQp4txPb
W08TaoS0PfgQvDPXHmGl56TWYHA04Tbal1/8bEqe7CaQ0wlgag3uU6CcPg+L1h/6tNSsp7HNRgwH
E2CKB17KSfU/xAUPUUCWvOh5/a7ZXwAPjIro08NEw5r0oseO0Z2BN8vsK4BmLzg30mvzU1dby3hJ
4hQCHFm9YHlw+foqjMLEX9MEH33QJzx+gL0b8V7wbhzonAPcIvizQPdZ81Y7Uyt4Lbc6ZTyJW0Qa
mec89+fz/S2ysRv560iMomrgASlZBQRt1X6IBsekZu2aj1O1OJ+Lvn+nC6ld/nYkDlYiQHX/sYBa
38JBEDVNF9cuugFjcUljHwkiCuU/hBzKD/eHuo1yhqInxWdUI67vwgQAg9VarRsWHhe+n2oYeHLk
oPoG/WDWjPE8OfO0s5Kbg4IMVH0+AHRrFQW52B4kyd4NuZY6ChguhXhqAP45QMH6OS3s6TGQ+p4s
6e35QeJCHQMkGbckR9z1aY7dfWqZ0nOpScM/5Q5GDGrSnQtKY8XFq8o9bNdGbg0RlU6/AghiVb2m
kaOJM/YZ9Z2wmeflU1LUNNkBe+Uf4Bu3JxDE0WsDZb+TaEzrdTR588e2mveuyxvuisIOUg9Xljyq
CLh+5yRYmo5o0blkWLXhZSj4KD2cWEw4WNYwu/F3NzvrKe696XtXJeabfFGaQU4Ej+hgClf+q1eu
/90pRd29dopRfkE5AUHNxJnm6tAO2vRLSl8G5yC3/afUdhrrCYqJ9ul+oKqM/PqdyDSomLKcgGZv
OtFGMtudhaJP6Bly1C9uYaSY2dpmRU0+6TEYmkHnnHuOsOyU9VZahbh5GvZOCn970lAuoPdIaQNh
ZERbrmOoMd1Wjyw4gqZoIE46In3XIvexk3fcnjTqPQynXYHnKE+sRllcxA60xbdDfRqN6r0c6lw7
2pM1/awXntE7l87maFTBeHUpVZi1fW8dS+yn3cAOg1FmzROdo1G8Xkx02ELPbdEjvP8ht4ajCIXY
AXKtSs7qeglRGlOkLpxDli71v7u+KE99lKRfK3PXQ2Lja6HcDbvDh6rNOboqeXU4ySlDC49HdJP8
YyAQ9rmO0508YeNYUfLgJN0EBn321bEC+NgHVckgi15rFu4LVXamqJdA8JmaxX0sUJP4fn8Jt06W
qzFXiWFgAgTxh9LDkQMOFaiG5IQ40XTuINu/p7IZf1hmwxchzh7TRUyJ/mpop/HL/V+x8SGvfoTa
sX8k4k7ULPYwsyNnRClPmS3TQzHUDbJ98Z4U+9ZQCN7TPwXOwMt0NRTYwbagpuiH8FcaE+WZJXrS
FskBpU3LXm1g46QB/wz8joxHvRFXi1vTNKyDvAY3oQ25damT3HprO+1iXQKjkNkxSE0UZN0uW8YH
0x0h1AKrjYq/btlQmTOAIfMuBk9hr8JKj2K7oS9N7Gat+wuiZ/GDR/s0HARWn3sv4q0YZoPw/Aaz
S11kNdhA276ESsFgOcKDw2KVL8ZI1ptkehua/tzv8GW3vicOe4zFs5RrabXEdpymYjCEBzTF04wj
qgb+eDBSPY2AAA7Vj/uB+ruItbo7+I5cHiiHwJFdryViaYDze7Yoz3X+aY9j34X4u/dgtPLc/JAu
6WwfOK+w2oFNU16GxqL0UgLAzLsheadF43C8/5u2VgDHR/JIiAvwvNQX+WPzLKiwxQk6v6Gm2/2n
Im6GsKaZDi3b2XNG3ToFkSNiqYlmO1jTpXzE+dOcGmiYirH5LqiqP9UoqCU757qKkdUiU/ZX7VVe
keBqVzEUeTO+lSXImMRxCvOQL57+C0VfxCw7zbIOjVbo30Uh90RNNnYrADxgCzzRVE1tdZ3YlTUX
pAF+ONa2XyIakchzQl5pn3HDW+LDPLu4yJh6HX/smimvD/nYecbOhb2VZHFcBDD24GIrIvb155TL
VPXIbgVhHQkPce5BM5Zj4wEbPtT9or1PtKJIw8n1Yh11pprfpUXOMh6dtEs/6uOy/GfO8+obGFsW
sHeNOg3t3vPiQ+YB3gp9vYVg5s2iftRkMgJbsWoRHEQDxPPvt6ZDwqokeJQV5roroqWp1Q5SKf9M
VnCk/Y/XQ64vv1whjT1zsZuIwTuEkYBs0OIkn7petHa0pmqIOuzsdb979lJUaJBuzblKknInOG8P
OIbyOdkgy3sQFFfBaXReVs9xA3Jw6OUlc5VYs2+Vl2xu8ncgNfZAMLd7jiqqSraplgILXQNwNN5U
+CMJLSwD1BrjvEXbuxd7IKfbQ0R5bSoDW56JyHioX/HHISKXtMzbDpKIhqorpeKMG58S1YtVd8Ff
hwVDUQWAh6+eUGuAWjANPjZoE43RCkRLU/c9IBalUOJb1flvj0YlMqBkUXywPFCsrmcVDZb05mCG
5hS50TkvKhkilqefzBpps/tD3YQFRtqqiMmhRYEDaNb1UHIeQYj2ECo63Zx59I5F8IyWpP2tnjr/
BcW55t/7A958MTUgmEKFdlGYhfVpNTvNOFcWDuWcjw+23X00NI2eb9ruHUmbU0M6lHCH5gAk83pq
dpLXUo6MxDlTP9QyGMI0jqaDzDGk6UWZ7LwibktXamoAhZUqEmWiNbJmTiC6e5K1LAszOvRI/36Z
yOSeLHugg9FMXnqiw6F/1XvHesY4V3vR/Fg8DJns98wLtlYZsVxVP+PCgx16PXc005oBbCN3/NjI
N3lU4DYIowt/y17s4fo3xyI/U9Jaaq1X0TpwJWYLXImwLmLUGxqYik9tRQJxsLRsen8/fNQfu7pj
WWP2uoJKcMHyoL+e2KShRbq4DIaA9vItzfrsq+y74F2VpFl3HF1Q4UgaGsG3+8PenGZqWGU9oUik
NLDW6ZrX8pcdu0MWNQJP3WXRWesr/Xx/lJubXI3yXxSfzRG9tpm10t7DA5tRRNCNx2gU6Af4g3Oo
Z2SL/djInqMuT58xV8AGVsnf/i/Dc3dzg1MYWD+6tXjSoqhChqNDkvVSTk59yIbZOllL1z0uXrc8
dY7VXfBO0A5Ss6Od/XP7aXmfsmt44sAloCJ3/WmbcZKis4GHZ8ayfJuG3FekygzZ8imo5aGIvBGP
kcrbU6K/jV9q6vybuobKR9cEnNJ3K1x8kzGk2UwOihLz29Zt3jQOW/X+At+2GJTqOLvSAn+orvzV
FGcN7RHRJoOCbjfOadR97a2RAjs+JFgkfNMbFzkZ09O+T4so3yAfYD4FqUhetRX6D7UxaM88Af0P
pR7tXTlbiw8EiTScwiAiPqtN3KPBa2Ve1IeOiFJxaFH2PjTQHiqQGC0MQZRscbNYnJ2s5Dbi2cxg
kVTCyAmyNlTsIHl4NtiXMAiyQh6qxcewl+de+43CKTRa+ELiYg318D1ZyBnxqlgAZdz/Krf3BL+B
x4HBgckDad15X4q29iZPDmFSDfKCscnwksZd/dnM3eQjPf89Z8eteOMAAwSEkQ0Z5ioIFi+pTJyB
+nBEVhuPLB7UuLr1od3W7s6W2hiKGeFwDy2HaFt3cHqqBl6T87dzruNQJkiJRMi5H8ugbHZWcXMo
GpJYVYOvIsu83r2a6EpX2jpInSDBTkohC4rAKF+5Zr8Ly9sci2PKpaej2KWrFTQH5fRXW32oASBt
Xk3OWAcPVQa5Sw/K+fNfhwe9QAMqooIA8kq8nliSoCEzBAxWS3oBUWK/CEtZqSWjVxyNecz+mt9B
GPIWQOSB6gvOXub1gNwCqQUovw+9OYemG3ECGjUnwf1pbWx4FfBKxpbsmbbW9Sh2k2lON8k+nHkc
T2gTYCpxqBOZPcyTF3xM3cZEqCaiuHV/3NublNnBgPtt+0AiuLpJwVe5KGg1HDQw63HLS6v0QltL
32Pzb8UIRywFJA41MH+rl4HeK16cjxM8WJb+1LZddSlGC7Mg2DvH+1PaHEr9NaXATf63Giqr8whD
DiLEqrFiJUsynnDB/cfuS38HJHRb9iQ2AjBbcGTYaSTs119NA1Gt0P8cFn6L1IrdVr+qcvGPucSl
uVo099nucG4eRuOnSNPlCwiBvSbS1gckSWFPKGP6myOb6pDTBQY3RSIs3KbcZTlTsRI7a7pxMQBn
VlVIxVwErno9UZBBRYXE6BD6GENyDYzR4+DMxcmq/P51J4MW0FrnhgHVq4u0gr1O+9YnxfEb4jqV
R0raqyi16sZKnKEcwMen4jxpmcQBwB1C6U7d6e+jh5SW4rzKPfi+1zNFBkDzixLn5LEU+NrIWRwH
3IvCyZZ/rX2gokeVaJiXOs9WgRp3GPtInUIb1cf2pz609acgEcVj4g/RTqRuLCDRAQWHUiplt7Wq
f4GrDY6Q9RBGvEKOdpGgCDZ546EYoRjeX8CN+xvYHEw15qQu8VWojHo0GEmObZW+cAOkZjdQZ5JY
j/otiKqwzmim3h/xtpzKmwqOGsAp1JIpF6vo/aPs0BROjgg492opgPccinypnLcY9IzGCTEt+Y/b
2WkXzl5fOgeIZd47iadpeQRc7b2ZUAaPT7FbGv1elXdjayp9INCMvI0gWq5+lpicWEPwjuu+nORZ
g2Ytz303gk7i0Kj/4zpZ2YTUZBLzM0pe7usMaAJuX3mCCpug0v88OXi3WVNe6B86C8uTnXRkY1Mr
SCfFURu1AwTqrpfNKKLJ0VOBjVKATpJbChFSH7VPgczepBK0IdeU8YBjTX8Gs2nv3DxbIYmUopJg
xur9RnG28hxe5C4TrhMw2EPgaK/S2PgJv9/421IR4YFyL41Iiu3IG632mQjyGAN1UMt1Bm1K0WqP
dtklobPgtnQ/FDeucTS7UU7nTuXVtCbxYwmUJFh7kUwmcn5VNzGaYEio5ge86GIEwGYYKLLZq91v
BBpdaJvLlQuPN8MqJ/JS5O9xURpCK07HcDSn/Bu+D+VOdXQjXBgFW2lSWG6CdaJMm94Qg43WhAFQ
/IjSmfkKLQrrRyCEd9Y6Ozl7Vece0yA2D5Xe2u/vL+1vHf/rWgN0Xlxk2eXgQSmxX4drOmCxVYwZ
DucDTJAHM4pqO7TmKJoPUWtAZYxkL6KTh+qnfYqSCi8pui/tf4Q9zf/mTq9/l2UiLxW9+PMQRcnj
aHvFp1bLUvcUZ6ONTPeY4OWWIrFBfWjkGEV4snXr80w1LH3wnXzMnzxHK0/wUYNqZ363r1FSCKjR
Om02Kqg8gK7nl4F66VwyI+A8wWdFAA8ifPiGTD1HofedM78ALDHP9QHtT6xn1FFH3fhrkbrvSnz7
8Jx8d3/Jb6JZRRQ2wtRyuTWAxF7/IujTWUoTilJSPDuvcNtEDUWXvv4qpu50RsKxOFJucvfQBjc3
yO9h4TiTzUCkWjNlaw88Ts7FEcZzoGjVCKjbbUc/G4PI09Bn7eP9ad6cRL83Di0ixlIwh9X5UFC2
qpOZaabSCy61HMaHPOqLsPPNaSfN3xrKALbG/vHJudeQLR63og1oMYSKwnDsHLvhMdFj78PG27mH
1el9tV2YFegUpZ5F94TPcP3x+tJ02rQYOnLTJqrCzOvsH0VmRF+6IW+PYEarx1qI6aWfUTW/v6Cb
QytHFlIbrOTW7U2kAyqh2yMfENGY0/9xdh5LkiLNFn4izNBiC6Qq2V0tZzZYq4FAi4AAnv5+9N10
ZqVVWv8zsxizEZERhHA/fvycvMNK2aeJ8oAUWvowGyKNKgTrw4F2ysPbI19bX6hF0FNBfZn3RfBR
IInpOIMEsmvXdXMvWCNPuWqXlP0tSaVru5RuOKoPHFc49NtP+SPoKKzeyZ1gkbA/Bww0A2uJ50Cs
YeU4ZbzSsXOj/n51PCBdGsWQoeBvzscDieQjUwaIMJxAiSavi11n4zCIAunw4Loyu/ERr45HRsha
0r7MfXQ+HhFXPqtVbK1OhXqRYxfEgzE0p95NR2Thl1sVsVcWnRAZYVKhDE4DLvnM5YKaWtMBh1eb
32krEFjWKM7uM21yjMgaPee5yt3Kj63AG3l3Ai19buiRUe/0bFxZ/zxTKqwHq/ZDvxj9OZT1Un3h
H5ofCls6f52RbD8Wavtvcjv58MXqkHvOhp9xkAue+10w+/lTIsiaSWzLr2/v6ddZJmNBiMSXcWuC
oGx+/iVSzHCrtdWonOBz9JUz234t7NU+euNifJeY2AehUfXinlvAfbE1f/1l6P14SxHi2n4gqWY3
AL/ANLvIdZMlt5c8YMZ6mawxJq7Loy1N9ws93OJr6+vl57enfW086pRoy2y1dLgS57POUgujpakH
/h6t8XlOCjmGCXIsVH+TvIilaG/Jer4Ko1hnLiyPSvNGcb8MozDxg4/Yd9yYGJN8DIrVeJ9lyY0o
6tq0IM7T7MkXpZ/l4tqgbrmuysMhSwWLezd01YecfvPQQewaFvtkHt9exWsX4p/DbT/nj1vKMGgM
0/1G4qooqjgTZhBlQZlj25W7u7eHujozAA9A9U0U9rKh0B+ryavkFr/g4PdARKG/bwjHv7bEc02o
LVzBN564ayOCBtAySwaDBtHF5HSU1hPyeBn5fqeOgS+HEIzCRTjKcXdmb5c3Upbfz/Plm0qzFJEf
FCEy3IuAaPW43GeLNxWpVrylHTlY700wHXcfZKL/oKlW5lCIunkTZ5OL2BHhpF7o9LX8BHlr8ULX
bowyyjyVOieujxnJHdOcsrApWwQQBA5D7/JskOBxpVmccjhPdjhZVf5T2XDpw0kmg3nju13bIuBk
3GEoJUFMuQh/Bj6M2zisYuCtmwYAJgXSKvRDQLk5/vstAmYLlIMu1YZGnO9GD28mr3Y2Zfm5WHb9
VDnfAciKSLmOFiPBfivDvTY1TjLFe3bHVgQ+Hw/NdUsYybop2QNu1hrdrtJDidm2k1t78dpQdCvS
HL81GQMKng9lpKUN6EiJ1ysTQZOm6h7yZbHCYajFjXz2SngFqEAuiZzlJqCw/ZQ/zvTkaO5kL9kY
jTT6/EpMxHvD1l6myEUT6w7D4WqnWoTklDN2t5p0r0yTnB2qHG15uJlckkv7wS9E09ZgBjh4h27n
yGNB61XoGarYv71Zrg6FGNDWhEsx6rLj1DOW3upqgg0h0v8m2Vh7sx0nylEqvzHS9m0ujjXdfuhD
UPmi+/ISXmyLTK65zgOLimuzy6u83dtOe0sx+9p8NmohMCqv2as0g/s3QP2N+UhnQuk563r1tZOm
msg12/L73y8ezxh1W3QosEq6eD2XYNCxVSV6c+ESRtqohruS7ocnJA2MT28PdSVLZC9sgAfsaeS9
LvLWGeqgm6NUGBkBdEnTbIKDtU7jvigwldh6vYGmbxrqXLn6tzbkLR4BkSCVOj8DuYTs244MCrcl
eUDJRo9HS5n7JTFmGguW8Ubidm2SpGzkMuz9La85H8/M8I7xBM/26Mpup+xRvdAVYx/ZTl5N32bf
nISm6r+PwYmHN/SQB24rTp6Pus724ADE8d50vbcra+WfgrZYaHUQfZgiGL57+1Ne26KbKBwyuVQT
ALLOxytykTZiQ/ObETG4whv1Y6OpH6vX3SooXFlPur8ouMLdAgO8FGXaqgxy8LSBd8634yxpzS+F
jd963CDaPoWe3mtQX6Vp32CqX7k7NxkTpExdRqfUdj5DLtOk67cYb+6xXPJzjAmMuWwemwqrjLl0
kF1onIwCTtXdyN9e+zrQB0tauj1DQDxM/nzovhzroKc3g2Zr2bwUJv0FIA6TepYTCPRQ8Th5uV7t
81E2sbn28v0QKCPGg1370S56v0u1vPkfsBauJH6WD4+d5+RiPVprtkanIWGG/qJ2mtOZp9SykrAO
5HJyU+eW6MdrVta2Cng6blUI7EEvo0Sr91GizMEGDA2YPhq0hgCpMCvhH7VpXF+MpR7s/ZgH6R34
bGPESiumPLLbpf9v8idih7/e8vyeramVM8YqXHwVoxN+aur8nmweCR/b2oEBbf4DVPE/xMebHOGm
OAfJGtLU+fe3RrGAteQABnrdZ4e1I7vEm8+S9r51quwpD6xyvjG7K9ckVUlAA+wFiI8vi9eeUTmt
07hDNI0YlU7jaISLm6i44qF6WctZ3XhJr463EfYpxPzuajufYwl+my6+OaC00rj/SjmjHK6VJgWP
lJrCXGWHv/966OkxQzJkXoPtuP8RCvky68ZSOgPdgnYS2oqWSwus52BK7X8Ziss8QBydmATRsvOh
tNUrM6czhijHYQPdqk48zkvwEwuo9OXtSV1bRMJjf5MCAHq5JIGayVqqnjahaDXc7OgMqn6gK+Or
5g5pHEhygbeHu3LpUxaEawNVEs7VJQVAIK62oDU9RHPqjOEyIMdmN0KisHATnrsSaPGpNoYDARAG
WhdHAOtUZ4HGA6Ds2wNtD8I4uiRON27aq+tHYRVGF+wpXpjzL9ViD5AlBhU/szat504z6FeHUBZ6
dA2HVHXrG/H41TuN+HHr6IJczdtyPmAgnCEvfU6ZmDx06VpAQYGj0k7rDRGvhRr3i/Qx2GsrpB2V
gRWoWQ0HnAjtG7/k2swdg3yYv2CZXpo+Sb/vqCbyfht+XUQIulbfzNbrw5mqVNx1zrB7e+tc+55I
gnH0WGicCS6+p6DQKwU6hFFXpsa+SD0n6rFNeff2KNc26EZHo5eBAhBB3/nyCnILw5cFzi70Ae2A
w362ftq9tLA8bqzftehgK4Yi9osUxysxPmBFRIcs4i1XllUkaPL6J0Hf9wG4owJ8Eut9UNTpFjuk
H96e49WV5NBzdW6srctarDsXnt9KcJpsqowvdSNauBz+fONkbN/jItEhFd48AX+7GV+SG/ADI7Rt
gWhMW2lHav/iH2HV7aH11byz1DBFZEi0IleTHhnzKG4EX1c/5Ma1+//hL9UV+1YJtwqYZGXRS75Q
IH+3BEYfWfYgjm+v59UvSQ8phhncoGQm53vGMDPNNDR2Zk/uEDdGqh/Yo0WMlSbBTbJaEdW2fi/9
Vd5Y46tnkDkSR9ODCQPofGQtF+PK/OmR0dIcgtqix3amO1FGhBctXVuG/8NMt9E2kXzu74vMBB2v
vO8nxkOrrXwKsio5LFNdYANQlXOxS1ASfcnXUb6sht/ceDpeu6sRzRHIQdgEsIcGtX3xP95fV0pI
C34KvEipZTmpDrGIcK3W4jPMB92ke2yktwk9hOydysds6+ovi105ZYkZdrLtXByUOj2g0QEyZJgU
wYDH4DzrKhw6zCl3iz3oX3DKVD39SRPO9W+v3bUN6YJBbrxFuuIvwwdtMa2BvmlOXZmNOyJyIwtn
fS3hHaPUdqvv7dZoF7clBmhGnZvbntS8dD+XBZLsvajEnVg9+xYedW0bkv4j2oGCisdf519GwXsb
VADaYEqMscjCqqM+W1rkl0uzD4Y2u3FJX7ta+KI0aPG48xhe7IQUR6Vq0SjaQpDW7i27L/XQxlOE
9rIUS8qos5dCxaMxZp/z0vF/zIvtZvHbn/PaJbr1BXAdQ5l/JQFUiCzT3KIHGCvpMF7b3vngupXa
vT3KayICm540biPwbio4lxJl+LuleYJgb9Q02VocRGnmP9NelUOosfMtnNKTj1VdoQOg4ywcC6PM
fnlYLwqKRf2ogRCmlFHUPFePGgouMjbwbltCpeGkFvp9tf7bjq2sIt+qELjN0R90wtx15iw0NaNq
n8RgGpj/lLSmxcqX3V8zc9gbmzAjMBV0O7qcz7eO17VFj23iGM1j5T5PftJGQasXeyn1G+/tlRPB
s06NGGNIAOhL0LRbO68rWlCVonPsECVc50iIlaDyACv67a/2u1508fZtGArRGdgzud7FBhWVIpDx
yfyDJM/ryGvbBVePtGz/Fbmpvae4ik9CmpdVcKJfaHQ+yLZx2cNOqqpQOK4oQxrojEcfEAzbYL0d
xUM/9Or9sLCU+zZFwO1G9nYFJNkiAkjOW9mNPoXzD7HCCl6GHKDXhjOwF4vT7nzNrCN3NYefS5O1
NHNWjevcuBWvxbMIkYLmbTX8jf5xPm7rlW4nMlLt3irtJ21QTkx9I6vCBlhkjJC5otLZq6mI/KJT
u2nRgtDt/WbHETf/e/u7XdkiJJMmUA3AG39sZ/6PFwZ+u1y9NegihKKt7yKbzJ3RoXwTDdNS3HpL
ryw4QpgQ9ni7UX+7pBj5GpCD4U+8pUmHd1ohrWgapnRPyocUYWlW/1oO2Pdfz5BBwbi5T4gALwur
PdbIfOkVCq3qyrgZR/OEmJUeBYb8H0o9SDgCmG7PNeD99mj8sZidPrFz0CVDl2iqdn5LCXUqZ3OX
WAAgb8/q2lJupxpKMgSUV+TW1fdnp8KqKZqwJd3De6E1k6alg9tCEW5FkN17yFXdiL2ubBYYVBtD
ecufaWk8n9+qfDc1VUfsNSJZjhG13NvSgwsghlvKWFeHIsDjD16DV23JpdKFM4l6iLLKzA5pUFsH
GbR4Lo/1LXrfNQIAVVX6U2iHoRHhkmYu0GKn8g/0UAtOGnK1ekT9J9vN5lLFLpJosTM2cpeLdo6D
gAq5rorhxtK+1orcxFEAI/B52URvLm3/bK/V2ylpQCWWauj2zeY2C1CRflr71pOhV/jck22B7+nR
HyZ6G2e9bduwkrL0ubG89N4zZmp9QH3uSdU9YXmfz8unt7fdlbAH13MC0d+1fFDW8x0wZV1TErH2
kZ/NNfWcbN1Zo/Vp6I3yLgmcWzKhV3YBXXIIR4DsERNcUksbfYG04oI/wc4pn1scleiyTNKHFlnN
Ww/YtnkvHrCtLY52/s0+DmHF86kR7E2JNYMytN2cuDtr8TCHQqF9ipypq49zjZB8aCSJOuCgoR3y
ZUyr0NUcbf/XS0zb3BYj0PWwibSe/44W/MYTWHBF+rRkCFG3MKlNseycYOzvm7pLP7893tU13lqv
SU6RBbukv7Q6CcK8kpRbAQpd6YobITCHvJuABP46HiGXQZ/KJBX47V9/PjU8UJGecq0+stMyOLYS
Rb/CyPAn7aRzYxVfz2obikGonNHYcFlQGqp2tuE/99Go1/PeoTs41Kdk3JfJzV6w12cCqB0SCFXH
TfbrsiN4wWbVTpp0wxPXPtQxBj9RBM92q2t2IWWB7vT2B3stPgEmxF3BjoQ/Spllm/sfz0xW215D
hYy5AeZbuEL5TrOfNFLxcOKMPKNsDf06qA2MgltH2vdNYQf1DmHPdAizVJE6WArz5DDBcrvYtZVr
3eVVMv3M/crcJ4mQRdzPs/HA2qkibk0re5emGjIUb0/kysULSsnjBa+a0j759flEkkZbXB1N+wgT
RPULAL86Nd5QnOqKnrPQ06TcFbMWHPDf0U8BsktfgNv7v9bAZTlpCYMxA/kLDb7t+/6xnCLo6UnP
Ci4ZzTVxcve0vT6MzmFKTDPCSKa88f2uxH+I7zEopEYafgi6zgcM+gxp9u1WK9zFeaxnBZpg4Sl+
bMss9Mt8n7m2eii4+SKZzh6OX+PecOpbFk6vQwh+BgazJnRz5n7ZP2EvVuKPkifWSm0VZqY3HuYy
m2J84zY/PimOhZ3fgvmvHBaiTajYAIDUTS6FMloSo7kcnB41V5+uH69ZHhJLDE8qKIqR1u+pvCXv
9BqqQsYCfiUttByZV0GL8vAAS+YVQ6xSgwvQ6UtUKrPfURvM+eSaE7sYSsTeZHYf397fW+x8/qIw
Ml15cEk2nu7l6wUcOLeqBYBbstmO2rrJH310eI5vj3KF2M4w9FTxJ2mFf3mKunEo1mQO+ki3O2Ql
EndpTviFIx2dmMUQSl142U5rrGmHsHMV5ULLP6pKGLEeFNl76U9ls++TLNuvmeXf2OvXPjf9uBtc
DumU8s75VtcGUeSm4Gyt2LR9RHbZ3vXKK/Yezhp1bCRgfDfe8Wu7mnLr1hyCoh4aQecjdomrg5Ix
oqbLeldlth1l0veeZVAkUYey08EBHbsx6LVp/jnoRUrvdM1auXpGuX0sXIoTeRcHGpGD7Sbm84QJ
7g3iwus9zbnd+iJhQ5HAXib2uq5ylRZTH7kIp5wgl/XI9fbarumLNUTYUaEx2WNrqa9/baNJHYL2
G1AgsFBi84uZtsJbXAr89MJowhuOtt2niGAguR4gsFXqxaFe53Q6vL3FXz3m5KUERCRxdElC/7rA
fJM1y8uF6lk00l1dHczRGh6cPjHua9dIbl2Lr07tNhgtMJu6B9jrpeTjMhSyNZuGDDhdzedqnM19
0NXex7en9OoLMgrN8PgBbQj669KOTgcTAR0EG4XgmGgpEEC1bEGwvTUkjqBBEgQzRiD0Vkvya6IE
Q3MPguCRoiJOfxFgpjX8iEYDIkOp3Pg2mk32i6gWqXl7gRpAKGa5d1NmiZ9J1a+flRzSYDMHCJ6S
vHeWXVui8QYVPOlf3l6SVyd3+128CICL0JZY+/OT6/mVMWtyAQDJZbCZtSTG3lOTiNOJmK0fWgco
BLmjG3DMle+NvSa1THoISAMvoylvYz4HG9XcrZLiS137mQFWaN+kP1+ZHrjHb/15Kvj4VJ9Pj+iz
69kMjDPr+aG0Mxy4DX8WVqS6xf8EbkxSp2Hg+P3tZb2y07aK8KafjiUlLYXn4xbB4tOmwrhrSpG2
HnqJ7G9jh01mrLtgNYIYcogdgkneopi/XllkvraXiSiVCPyyUNzNUKB4e0bEZ73x0Ui05UMn5C1b
l1d379ZDQaQPv4aA4lU0PGb5wsTJ3oc8xYRumOzj4Ihv6yqnYzaD8769nK8/I2wxNgskLoRGYeuf
L2dCZWq0bMr5gj7mMvKWcdgXpkyPueUkL4mjzLtey9sbF/7rG5BRQUMQo94yqMvKftVOZKYOfK51
wEw4bao5bipLRALPtBvn4epQ3EgbZ4k8+JLaKO0JWUQfHg3Gfs73rJmTn3NeGs858O+X/2Ett+6L
3xAksdL5WmpGplhqCpZOCyLyqTLTNNu5qSBZQXdeeRD/SnFAqb8ObnzFq5MkAN1qKZtv2cVds2hW
1wP/chj1Ljm0rl3c+1XlHSzA2RtDvT5/JIbw/TjzMAwJ+M8nKeYWI1sTYIeufv/Q2jT9HYJ+nQ6W
1fm/EAhsfEQLHe/RrjP3RkX4dYbF4aBJbduoOiWAS1IUkUjWk0cNUdr3ZhFWvo7Jt+2O3RxhSbJ+
Ebarqn26Tv1Hx6/X/wLIKiakwXE2Prz9ra9cBoCiG2xI7LBdtefLoCVZoeaEOmpRDdXzqNFYGhll
7Vs3lvvaOOiJ0P63ZRkQs87HSQ2YpPCy2VN21d+nptbtF1MM+7dnc+3S+XOU7Vf8kTOC4OdTi24O
RKyxoGNX5JE/JNDBG9nK/Rgk06+3B3zdhL8x32Eu/AaWqepczKsBANRqyfpRgjY/lkLZWZyUpvdU
U2T/Z+IOvgOwMfJw9pV1QnZEPpSBJV6qpK7uvMyiie7tX3R1CehbpWuY1IYb8XwJGoQcRLGROZqi
HD67WlPe4fpq/NP5lRf7JhjEjS977cwSA21QFfwmlEfOB3RGWfVyBRhLCk0cFdXsOGmXYrfJKt1I
W64OtYGOkFS4nV5VhqS3KteHItbRF7Zfvbo8QTSQcW4o5/j2Ml67Hih20nYILgYGfXEu3Eobc5li
djbqXunFjp+Pv2SWoDGudfZ08mQ1Pei90Pc0W+SHt8e+Ms3fnZzcESRpcHbPV3TdOihqND6iKdWa
x3Hp9Pep8ugcpXHmxoFB4vbKyQS3IhQg+CQ9uwQ2bcxO/a6HM+9NeMPea3Pht+HYUbNFItVqXvpM
Y5qpm5nroTfG8SMt8DMott9rMrQzrxB7AyrtB61wtW/LMicfmj5J3BBtgsqIMTvt0BP1OyMIF0Ms
y2ExnHSKRekJ/dCOTvuz6y273ff9KH+4dT3PYb/isBUOkxjeowFtoJjrtvZPv5uLn4bE9+W4rJld
ht3Qzu/mtB2bECRtC9Jzq/xBTG98rv2+d6kRtP5XNXjTcFjWJv9qwt5sYBvbg0vnalK8CNsibu3N
RLzDpXnI8pB2Yf1xyKegPQK50lRFyAkLI9fX/uc09W75VLoAUbBJyc6JWke67VcvSeK5FL17UCN+
qYNVWOU+C1ZfHJMgCcjt/dqbYrQtUftdmgWfDuoo9RprjSHmPQIh5TFoEcTdFa3mW2FVLV36HnPS
5it02fRb3dfjVzeDsQxZA4NU2j5R34vtaXUepyad1NbtOz2BDRlarCXjiGF7YM7GfZJjdhBySeQ/
akdm2qPvZcYLfDJcTy3hJR+MviXQHJFYQpEyKyGfD3rt5S/Tqrp8hwS0DMLSqZcvtAFkqDSbclz4
V7r88zqvk0VGpNt7B90RkLIpGx7rVdvcuY2a3zQ6RjJv3VXiV1B7KUq29O7jYjMX8/DcStoBUQBD
QWufIpwF1qgJ80nLmk7cofBWPwnPS5hpFhR3qaNVzr7y2f4RD5T9tZny7BuWbxiblH6QY6VITkc9
IF8OFQ+qtROGQ22gxEg4DxM7JQsu65w6QY1a+qOt24vapY3XIQ4pjBmPtax30jtItUt1kK3Vvk/r
NPkyVavhQDVAHCfuFZ6pew93+5LGnLotHpElMCA9VFN21xk6xDVmYezxMMzsO82egbghCNlFOFhV
1ob+hAzL0Zk8XYvlOJjjESPF5U7LEv8XEkm9Qg8EtIgFlYE60VaSD7FKde+brYLO2bsJ7T9hiQKz
H+II0AQv41wXy0EE5eyf6sUx8hi1ysY5WEnC/0zT5uVO2cLREIzIm/e+2TXPSZm3EhHhfnjIk8x6
UUroiP6OlfrXdSn1R6aCCXxALLwsIORJ17kz/CSxoCaRYu4E3IgRYWd/NUJncgZYbMJnmqU3zeVJ
x6pd3hNr11boDUH7grC2hl6knspmXy49qvTT2CU/RtdbiqPdJfJHk5j1l9kx1wy2u7IBxtpZNPsl
XYz/stzNHxZ9FlxFbtZNoT17Pf30Xmp7Yd31wYch1diuzdKBpbHGxXFmL9Jw6Y7l+yTFz+0wkxLc
zTYb7VCuLplk3Zj1f0NOfQM6+CTRHyhdZCa0sRtOnlfiBtkTeNf7EjgKvCYrq/GoSi+JA+j59q7I
/MQ8wU1oiu1QTD+Aia0xVOB1L8EKbzGe+kqdUsdXn/pJg3W72EXyjzuzVeIaQ7D+NKVz9ot0e/nH
sTu3i6fKUryUCwZHx4QvrcetH2hVVPpj8CLdSdU7M82K9KRlq5qRxNTQMTIxT053lq90JNudUV9D
+BjYURQWRe6d7IukC5uGtuhILUZb73oDh6KwW/U139FykvrxoDe1HvZ1lsOO15sxf8qyMVeHQYzL
FC8YwU1HkeRzch/UjeqxYaTbHzfQTgtw6Zyn6dT4WhkcBjmA6C0zihVHbcGoMPQyXZv/zUQ6lx/J
cO2fhq+yNEXTrW8eYTCYQOnF2vTr+4Gfo3a+tQCIuU05Vw9GZ3nzQa5V6t+z+IZ5dBeY51oUdGUu
nxd/tsR9smpTsusQimt+utbkVl/TrKy5E5elQ8o9nFz086m3O33gfXdFOvjfU2ORpgB2nfoFNU/k
cb0vZuEgrRkqZx21D53t5MGvhXCxjfEArXv8lbJkNrTQWRIKoOFsmANdVlrrI19Nn22vFowy9cIt
DqvnDdm3dMF/MpTW6q8/NWOaOiecR7ftjknqmKl3n/gBd1ZkiEDqH+U8GvNnaIkJ0mFGY6gndBOF
/FngTG9+0WxMqO81XhUrQosxTf7rrUZl4771NwbPgfxoyd/DnDXV4zxjx9KRFwQQrcOhMrQmj3sQ
x+aXQG6+rsPAks34oS4q0dwXs+o8Snv+OlenHsefr6i2OXrL9tHH9ClXXWsfcaGcm4cUxB6CzVg5
g/URh9a+BIi38V2Csojk+YtWukOR7hqzsHLeq04mfosuA/TTD6ybbsXQkczh2ad+mWrhOqBuiVzN
aqf4q5JeOs30pcSrGXE/vfaXNpoBpGcRLqmvkqN0C5k9ySqY2l+VWDeVSGWx9Z/sTi3O3uBsQMTR
0b9F8UYHscl/UTIZ0j6erEXIU0YGncZm4lZPkzlLeeznRm8o1dtTe+83KMymYVCh12NFLpZayTNS
gJujjeGti+2HdasCpHzyzMaXoLWbUj7aKw6Mj1m5KcEv1TgkEH+sBcGoUPVV4H6sBsFHgZumqaII
5RyM7WEugnw+FtVom8fGdwb7VDSzQ4e43gT5vnWhx4U27liwbjR8RaMVEys9jbUsSLOfvrdO6VML
x9EMV6dCgS7tJrwR9HFENWrQMuqLprUsz8MmwxGjAE5g2pZWY+4dU7VFbKFQW+3HubHsqFMoXnVh
nkoRxLpdVNTHC2HodFjXffGuNjJreyXXJIuxJNLT0DHG8hkGOCLN62jknzMJ8ztqJuloBwtG4zOO
9akVmo2GXf00mfKLvhpyCkt6Ae0Yx0p1okaHnHTdezM1KzEmaSwK13peynn4SjVfrdFoa0Yfkgsl
813dBu4S09IywvMQnSl2aF4gbeR6soR/lpj8+7oq0++Vg8RK1AZTWh8XZy0frEJUeWzNbXMvNUPP
HhN6AJbdOiXZ88S9x8JBqf3kbNS6LFzNwvV5sKj/RbLuSqoRHv9tVOUjwYGXe7DMpgxMNcp7BPkQ
AMJbFq+9YdD/bYsBS+JMBn0bEiriBRYkXmvtUbqfgoOPAIYTqqFu/diTDTdz33boUHfGOCxRoo+L
/NhWUnUHIapVfSd0NO2QCl+Z/8o0lcMYsbtOHZKBdrD5KcWTtNiv6apWLVRBrbqvfl1K3duva62Z
aL0lTr/rBleVu87Aofe7MfX6P21P/74Z+nW3nHTVKz904V9zrkQuvJ3ez7UWLrTz4Fya+6a8rwcn
P+qJI+q7qVejHxqoo43vDV3pOvG3s7Rxqif1unPJ6Pr7Rc7LfJjnzpQEtt5YsdVzaccirYIMMY4A
cBb7m5UmGmNSiCU7/noa6yFb46CpHWM3iZ64LCSb7tMnLmOjeDJxyizeC1kb9fPSoA+0y62mb+if
8ucPCPYl5RGmnncSXZm12DqIdj3YApDtIeA7HuxyddgbNlHvDjHRuXjfuItl7bK28++GXFt/eS00
x7nb4tK6FPVT4VT9lxLLpyH0Op0QpZspOEDUVZUb+paAjOqtVvmdUyO/O/Rg6KHZra370K6yHXeN
Xrn/uf6YDjvLVV11ZxWN99802UMWp1yeD02PxFucugW07YoAt4oMpylFPHdB9UFxTbzYQydpcIQ6
yDtdiTp5worJ6sNhLFB6QQPYzGLUTcyXuRV5ExIeN+/WitftNGQmL21bI/l/xzvco2SY1USxsk83
9TFv4Uf4WInNj4Ev0sei3USk+l6bipArtcNFWevqWIN9Pfzrt1XxnrvcXyly19XnuSgA9TgJ2Yek
dfifji4tmdEMo5fIbNKWfqdygUTYlAaOvnPlwvADislHWg6UF1JapteuKIIaC4RBIx1Dmy2Ihs4p
aYWeE/19JnInJ6wyFI+xPzT36Tzp1RfgueFbknQNrMPJaPs7zqR30EaoR/+4WZlm1LurPA9zXpnP
05RP+HLPzjrEQVr2ekiAJ/6VbocbYhfUbWhOMN4/ri6u9Q+D3WoiAgWW8q6cx/b7hB0EP5imQUiv
Vuaro7S5Baq8CcZ95/VTeecKbz0VPV/rpUn87MGYuBl3S2+uxh1HM6lPoB1NFdqdnmoPaly74YBD
OHlQ0dW9cdAC4XYEDnKydtIL2urrgFFQ/dVQuluHSLHV+WdVaW4QaWtj52GR1x0SJbUVJFCcOvkt
1Ur4HWQ+ubCjSo2tF80B8R34tUmAi5iEue6nvFT+XdZbGLtUbab3XxHVXPww9UTy1eRuRXMDy+5P
di6zf3Qskr74WJh/7havflqqdv1GeSsvTz5XxxyKiZ0cm5UzVYekyepPXiYTIFDB4tXo/chv2uhZ
KrR6KN7K7fzPXeYG0zGVQ/DdT+Q6HJw0meyXoM9tZ9ctpv0j0YzZjYO8dvwT1zhXqiOIVPu1KI0H
PE6bh8wlqAp5KHxYrl2rv0wVCfsR+RvDespUL4ejwhabS8ZLmvqxHNaxOCq7zY1P1Tq2/bvCIN59
aCeBt1Y15y2EgUm740vOP+wVs7aDrTWqflcRmFoP9miP/2VQM/u4L2kJDm1/0yIr/GZoorHJCy+U
DsSXx0yUNJ0byCUaz4npawUKc47/U8cv7SMeq6s8AWYIM1R5WeuPo06hV4nCT2JHs/3pMA1WQigm
nfJQWbVKj6LRxTttqhRmrrUp1RHP3GSfAcn8H0dnthynroXhJ6IKEOMtDT14nh3nhoq3E0BMYpZ4
+vP1ud07ldjdIK31j/Ndt0n/EqxO7x+Kzd3t25ZPZ0vkNW2P6Hunu0C+BvJSdEK8iWJoGC7EXKOo
HyPx6dh7r45zD3CbWDNI4tX104ARTMKt+dcRoia4slkq+jrWv5YtH+Rh8HlGpbJzNxtcR72gGxXd
gTvTuh3GYZTpFgpKE7yBf5ga8mH867ZWztSWz5WHHrqpFkbb2fvyta7bizsqsorygLJBLB40SdHB
q8WTnpboOLphlJ/8vXWbZBx3OWdrnPPrrS0PU8oJyuHG/Kf/c7yy6tJ+WC07iYqo+tvL0dAEHgT6
ptrIcdNJ4xQC7Li0bH3X9Hk/Jt4yAxWJqvK5UHrZ9UfbIKk4seTNJE9G1l5Snel0w3zrV2vUP7i+
VeuzNUAlJDZx7xwm2LLG+2bemlt3l/6tkbRvJjZYtfMs+2nYj4Bern9codY/hY5dcxgksZ1HG6Sg
uHFlN+8p2luCSHKq4P529I/1CYGBlnPitXad08qM0p61RxLsxSt2U91Ko6c82fBjeUkzE5bMDkjT
5yHiOxrOgyjD02IEBkpOHQdrBclJ/rHIl5L2Fa6N/Z5wzXXOurh3l4/ZYk7Mdn6cjJkV/3qBhqI/
rErUJfgbiw7vaFz4hJnR+nqY+KeHpLLC8LVw8i5MqrJoy6ToF5CWqCwG7EZ1l1sHlxj8x8rqGoqP
sGuPj15pwnNtN3JMwa2cJw7x5hcih5K6Lu1136XltTfR4iLCtdrKri9qY04krNHfglTWu/ci8Uz9
5qe9tknUTjydJBjFFxEg4q3l7VtPjTsMTUYujv/ZxaYaEiG28X72uJz+bbPtvRNw7UwZSnz5sBRr
tLORBGA/QGjmN0Yfb0q8VbvlYZOuXd1ZIx9WUq79dlG9mHqiMV3neZG1bZ3LUYX5nQ8bsKQkPAe3
He6TOu27KlZH9GziJWqtMUZ3TL1kEgRWPrL0/f+73bfY+gGlU+p1jxw1PYZebXPkLV5B0bc3RU26
jM706nNI/N1XJtUDoWKtfxHNtL7bIynnmUL5HmcR143D6R+tdxpvIk8+78mp1jGVnX1XL9+7G259
OjelGI6OtzVXu5a3P86DmprLitNxTrg/xUfr+HuRRu1S5mdhvPx5d3vN62RbzMibZQ9pv5aEKJES
ikuHTi5cBWLWhU6WfR4EX2vB17bke/iIohnskMdnpjhsQMiSGuSV520lrCZxFXL5THe2PaZejWmF
aWzpSG+oe/NnRXCrDjJv6MSrwr4CNmzn8oVg+rwmhIsB+kwCMThO7U/186wwtR1Ba8e30a+RliFG
nMcDPib4zaocox92G30JLfbHBCxBndrKBXuI56ZfvufYHaZjP9lC3XZ+MVp/9tiIf/FI1flhakrv
Lh8b9RMBDNeZNJv3vix5ddndvGgyRga/SvytrNskAkL8J2rAs6ykL3JFYDttpFN0OWx8wrdfLy9j
7+r9OGNgWtOdk+LiMUw3Gc5C7y3Oew1hV1rTRyw6/aIDrp7GgBMdhmJ03npTrt5Nq1XzrM2W2y8B
Q8FytOwNctPgFRhPMJ7TY4M7oUk4WrtHa2d5zLxh7C4RJKB70Dsz5L2v2/20EQLInrA7TZu5pZw/
XbTP04V41uZBNVPeJWHhz+vJsabmHOnerW7aq4CEJcdve8Cupmd04o7AGZ1v7Q8t4doAOY+0ja+z
YJzf6KkskzbY5zw1bqQpvmZDSeooFE9WUJXsgzqy7wefGyAL6aH6w2za0HY1s7qldPf6zYFII/1L
xbn/RLKhbE9FHXrvY+QB1q1BIGmeDk0MDNxH8s+yVtev2t39LLB093WlPcqD2jvp4RZc9ufOa1nh
yLAgene383JNpr0YnrC4tjmzUbjwIqg2PEabR9/WGgxxgZRin7NdLsH0sEQWExO9zfU9Y42p0qmq
3DXVYbA5SQx0/tYX+7B81EPd8jFRizS92ixgXwS/RvtBCW/wH5SpljuPQBiftwFzueTIU55Iavoy
/jU9NNvJmFE94BgLdtgAajUeRRXwwAE2q0S68jpMF9vQn4pumjJGOeR2rmi76eiS3P06oyjrbv2i
ys8TN8prv3fuXe/2RiNTXnoUwm2c789WXLpYcqh1SjR4JsFDtqXc+2Kx/G/AQV9d2OP9+33og+K8
7QM2S9xf4jcy+fo758QCxcbjdmecpuoTBq7poxFVY8HhWNt9sPUWrz7FHCQNm8ETB6+NqimN8sKW
OCta3k9e1XjLQovfBeBVh3cmKkIvcwgbR9xc+PWj4/vgEyZemgGdwhTZCYiTZyVuGe1vaqSTOBmM
QUeQWwI+ZrK2nHB7b6fd3VGqSEA9eHnYtMBAmTkJ/Q0FdSyMDxAZF18aZYOh7q48A1Kvr9zR1FbW
BrlqFpT7Wt0FzsS9o5nbhgcQSiPv1j5m/SF32FWX1ilKkfrSNY+53Nvfcgixyqx+SdZmZG32gzdJ
Pjay6SrrUKu52e91K9rP1WcC+2jaYP7TrJXvvzRCTG5qz/7i3EVD290Y7VVrttEUwxuVi8oDS+2C
n6aOCyeBNOvL+1LZ2/08TfAo0xgvv9yiCiUIJGF6ndz2MBkxmNyqALg2bdtSP/S5XJfXcaWfNyNA
YuwSTxQK5oY6mptC12XzHpvYXa5fa0Be/7b1XyIc2vKysglbmSDB/23QeuWJpd4n/hYjYBz9Snbx
sW1N9IkZlR+6opcTPizIdZ4uvV76NNAiV+eh1aG+baK6ezY8oOZGKJW/R40zem9d34bDoYSC1l+B
kuMNqYMIYHZbtNahHV0NPreOsY3ocVhn5iV+FU6Uhih+nCNWfM6Bia1zN1nCum8qNAj3VyjxTyBF
oImICBhLVjW5e2o6e9zSbfVXk1mWFL/FMk9W4lhxNyW5XofqOGywaenuifEDSCe2zjN1gt9OB53x
oEQ7/gSzLR/nZhU495C2uofZNRg7a0dv6hBW8fAMEY9TKyzK+GJIDnPfar+CTKJm0ywp8RZh/Klh
0eoziLJe76IqmF6bFtbse/KWRR6UM/cc9EFrUtq3cbX6hgU8WXcd+LduzPt0Ltaq8O6qXV1LaweM
hRdDQnfzNpXlWFG6aoYSgmcHTp1Y8OJDXa6i4lMMDWB2UD9s/uZ1z/E29/98rgZasRB4cZq2hTWe
Z3hCdc6XnF+Ie3/io0FG5p+Rn4Tm0I9+dTZW7vVpTLrVlULK81soH599oOrieyJ0ggq9WSyJQoiH
4Z/w2DhS0U0Lwp99CfarC6V/xoijHwfZjPqgCDzMuUEVrRcBFBXoN4fqkhZR756vyi/y/1W4VE9Q
ruSVQZrn/9ls7IR0tKEFuzsH436IAmd8qIIZiLd0qv0P9C8UYa4XP09II2VSQU/KzHoNoLztg7UX
50nV8jOIYk6OVu7Ff1Pb523Gzs0f3hD2EoSLN29P1AJ6fpRtlP/sQTv+9aqBYXurnYo5vfOfqTGv
h4eB0JTlOClhZYyTVnkcqqGbn/11U2eH+W4HfWz8PilLNqYj2LuvTvwuoQv01ZpXsaKUfhnYv4fT
qjfrI25mQ9jQOsTOiSzvQV1qMuKnpLZL/RTBushsdneqqdnTzUZWyc7KApo02xScOZyD+zQ55pcw
eoBMjDvNcho1mAH0qKQ+7KG2X5ZSh3+WoXQkXdfX56PDBNKkGmE1HPi+OTX55G78yx730oHJmJr/
OicnDrq3eqydZWsHpzWaZJXyV8rXYrAG5zXuKBpJNndqpmM8DmIiTCg0IDyLgEao6WELjtBlngTm
tzFGbMi09sTvc9XdQD+RikiXmB6Pkao8O62LvjD3ObGbj7swSHE4nOx/3RQ2dw1i7+XU2JL2OApA
g0xypFyhyHZo0KzwmpcxZquDGjdXkk0mgLDUMkd3tR8p6yKU08uMSqBO3bN6FkvCvs8iL9qgTmHz
tLqJ6wj62WU1hauO3LXPVi4BAOTCApgjV+7PKEQN6xt1s8rKzh3YVBZXtUm3Kv1F6sLEvadFc0L2
WdAfO7RedY6rQk43Hvwmn4NzfWAbpYs0KBi9Lj7q2+ogwg18bOpzEovAUUghIFOs88hWc4OeTIwy
1kndlzF9alxQKEnEzktvdTh/smZY1MNQV/CRaEtoLWcxUV/Mz9IkLOpNkDghI1naoUd96aopj27l
FrIFWZNPnwMR3OKICacd070LN3nn+4Nqs7jIIwAUXxe3cWzV5s6iBPKunzYcUePsQuF5usTBPxXD
0p+5puz33m3tv75rqKgorwpVkJy+bW+CxqHWdLdyXR/+n6+VTYWYjvlad92X7hqG+LX27YdpLlr0
77rDbuu5owO+aplpTCJ82yYJqZO5kBQCs+BtfuMlaDbL17ryGuc4LzlcFuPNcguVvZWnyfGg7Xan
4E8XEzqci6YLhT5S480q2UmAHmE4zfpSQEZNh6YtFv5DvsLFi50oRNOGsjoyM29k49p03SXsWdsl
NvW179mT9XDN7Nhf1hpRf1rgCIrOTYkD41KRCfUxwE/ebPts+kMPV18wMi1bczSqs6ykYZm4llo4
6r0FV/nodrMTobZdJQprFDRzmlcTEUS4yOVwY0FQvw6MTd472+Cknjyhh/AvuHuJTCCsIG9aACGd
NlvpgPGgRWTqLbb+u17GSeGznfCs4WfJL3krSY6bTO1VF+HoyaToODmrYc1z8y+wdv7gyhL0ilKj
YV4XFKYniH9sVqMhjo9VVPoh52lr3HPTqPpVFkP1u1jgkclq6QsEC0687jg7O/kXTsOBYNjh4iqO
cx1NR7Or2U3BChBCMI8jW4SrCsj1jOf4tjMjxXghJSAopFofTdHaK/XNpsAosEdh818Pb7YmugKF
ypzWWfdbU9ciMxGBoBhd3CH1Eb2rC7vGMmVNgbMgpYswuHG9q/pgLTnLD8gvDDecX2qYcuV3Nm24
3j4+9oZwCLAxeuaSXnG0DQ2ag/O69JzX0Rh0T6h5Bu/Zdvmefgdqb/bzwlkeJZO9lsGrjJQb4jST
UNiatJbyAd6Dsw5mGRDOnTw3xupL0FpSAHPxtgZNB8zSOhvIWyM+YI64+ttZFuNHsHHsf1Lj3rCC
Xu987ndhDks8T29I/fM6u0ZilbSbS/U5bEu43Fed7coLKAusf/v/X2W3o8bjC2bWeS4qgdhAq11+
GmXKIalbjecuVoUkc5cid4EJe1cX+qLb8Sq1rqODO+REu0wEr/zygDJ4shCHtAdN7Ud3dFqPqyrk
f/4ZNt/fQNUj+y3odfVjm1IWCaIT+7ufwqC8zceBnjnIu2A+Okapt2007d9INeOekeoktzu1tEtM
r1k0kBMqSmJ594Vk4BvHmYp/rTVF5YHsaIIcMTPaL+xA6M9n8O6Cz54la3UjlFjSd2bu74kj/dBR
dLJlRMIV/y1Io95mlPQbv4B0gjTyBmDI0fMsNx3jrth+q3DqX1drixEp7VPRHLVnXHQFZRWkbU88
PSkiw0Aoke2M6Af2IZ4pz/P2srqbmtDViazJ2kpFMQHeD0CTdztCAJRFRvv/hnAl5pfo9eGdHreR
cJIxMq9toBwn4e4RMNc1cYp3u+JITMN9DigpBR7O74dxAuKfBm2FmSLRcvu9rJ3tHVY5LvY99Lsz
ZF5HdFvmWnnzGE2dq0GqGm6xfFr29TnYrCBIx9Fsw43UFiPDWI/efZCLxWQ0odPavWsZ2xnHm7KT
MvLpohmga7I+UuOeziUStys+a+66aHKC42pWx8MKNSiTdZYMAng+03xYK/JAIIKFz7zeUAA+51UY
c2AvKrjNmRNec+Eh+BIxstUVnAbDST4E2zGOx/CRMaT/gvAS40M01fI8267ezv3AX004RlM/OF6/
kmE2KPVodXX4L9gbpgQIV6ri4eG9x5HR9wuyoPcT/DEIbAgCJyh0UDqMEr9EAHHJPRAmqyDS+m8t
yt0kEnUI7OimdJ0yZSJ9mXYoENVOXpUNQ7faJMaS5uXbhYwgPGxWpgTdDTOorZB+ZxTdcl/TpDMz
iTaQNVnntwUKMOj8lwGzkX+YNzH95IZj7FbOyDPS3GmcNVXXTZJVVi4M1nlRPS6Tbse3qkbvd2fR
wPd2FZXuSeSZ/RyAKk9frLPTN1RtKx7mJtdtimom9zOLyfVu7+FRD85m7XfVpLWXoIeI/aQE31/u
CIYaX0vfp0uMJ5kjyMw+xx+VvOqh3wOqStFfmCZZN9P+DtrFr2+4z/zvLV+qB0OAzls8DQFp48ZH
7Y5con4n33/ND54N4oqSyY6ewPi9+b4MuHgSNZYxWX1LsP7slQckT0JPsZ8bt6zvjS0rVFJw+QAb
44QcIhqa6IYhXZRp6cCApCYo2rdtpRD7iCJ6tB9luXLysEuOP53R8rEdc4tHsuO0P8x5Ux+dmUYW
CESQ2E/TtfOUrBZdzujhc/PQb/s2/uf3u35cXLFGJ4b73MnmfF5jNIxW/HtXtc9CSN4/qBKqIue/
UKAVzOpV9KdrVwb+tFaUjH5bHJcHjqJtupWi0DPsATF3hzWoxKOy/OUP1+5m6IwRvc7c2ek/C7nX
6I8m8j3PXWzr4kbVywTjObTxg6OWwDuYPIJaJgiscc9FPHfv7N4tlLSuikcOgSFMSzS+38qE8kus
BWD8FRz79NqhfJN5L8JDAWbE70x2Dw9jXUfHPKJnIgt3u3hv7LInLXJGcoR6qMkLRHI9B2qhp+EF
6iNO8o3iYJSkkwB8mlC1Mj5E5a9mqZopq6NYveVVzqGAYsB/QhyLkMvh93tuJz/2OSoK2SbLOHjT
/dJaxRcAK6W7dlX1BIvGimM2KOrpRni7NgfdV6Q6Epin/4LqYdwksn9vDouE4M6IRCM81hmCeLzu
IqH9Ui9N7yJX005JcLrVPuxxLX4t+CvcmzVythuWNpc7jVtlPbneLvbnGvDrj4wMDfdqCdkqWDOL
4Fgta/ixkxgtH3S1uwUbbNN9+cYKl0wHfCScsdXOVlJNvZ2FJpwBfspGLme5xD0W2kIUF7Bo2R07
J5C3gUB5DCfecKU2xoDy73vj/rG0F1unomkKfp14cO8lILPFU7qNKt3LSPDvGNf9ZSbRBCd0/dvZ
ZQm4rvvj8BRtlltmk+/zZEaIsL5IiQMW3QrRIR1vypdqDIviMCyL/18bhCiOWqr53p22c16r2lot
VHIB4T5bTLXsYQgZPY5WO/tf4To3/1WVs36QkYH7POj5eJnTrB0ES8Zrsvjh/m9FarKc3GCw2Nq6
Rdw1aAZ/Vaj4huMGjROi7rjSzpByC15GurMVAm+mtqrzlDkgzioYizvV3M55uHWHcXLlu5cLxxw2
0mSs095eKX+6f9bnFm0U3EkeNh8oeLweNYLDB+VWgQ9lzB7xVPlzQZVrFW9/Vlty2pDgFN3lNgrL
42a2aEvAaouvvF5sVLSW75A2JZrWJJaEeWd4JFZKFZWSGRhp+6tFyIg0a3Ya+oa8nsSZ6ZqrcwYg
nTjlnckFNZTFc85jjbi8sgAqprGLkLR4QUfG9SLcc7k4dnceHF8/BlAa8jAj9gkTslO0TAiaGcdr
nEi4JoVvIF1sD+D1Kaxz6wW5FKKMYprl+7rC0XXJytZ6Q1JC3aGv2ipEzxi6WZkYFSGOLOWdiLL2
TDqPYTzwFxbI6dA/9HvSIyKek3LM1RHwf4QwjE3psUusxfo7JoPqP+nl4V/0QOEtbUsAyc7GXI9O
pwriNIqXcs4KoV33FPIZvIVx5XoZIrjlspCWMz/QtFX/tw1WaT8gxvDXm6nXzfJYOip6hu/su4Na
R/dJbmSQ3ay90/7uEH0jufJsuuNaa1seKDAMtqReRHWHyGQeKIBvrQ8YwhLdMUL1g6sCbgp3a5vn
Xlnh90ZybvwfYkMxHyWqcw8+c5P3COYBH9XixT/9GgErCZRl2YillOoPt+6rQ7TOnnWuzSp39Ktm
7278Odf61E5O26Yj6kLvDjIkf1oi+P+jHjsFDC+K3D7qSULuW8NQU1sgKuAgttZXG/1rc2SxCI6j
KW19vHaR4BDZVbSiWFsgFmtIty7TEVKQl3VY9Fcx9evjEkSFOi75MkAQBOOQ4yS0YdNr3/NAAlZL
jAQIuv5tsSH9S+wp7gn7bzh9PrbOq8dvYt2550w7SCvdkbXV9yIy3fDit9WmE1sxLCDcX2snWWq9
pMHAknstwKmcJJhhtEn/RndxxF4bwsQov3koomu7J6I4+0hbiosPYpnNbdGtHPUkQiANG/u2+Kkw
RgcM3cAztzwXIuu2jrMQAla56I4HrnDC3xtD6rY/fG9uhOco77fROwQY1gF9onUpuTWGenh3ZhdY
h0UVdnG7eg2Qkg9ze6Kyrq/POY3XLwXdu/Xd6FVLx0wtt1s0LurDEKJ+a5pCOABWFceaPWCJhJIy
m3ZST2yRk1kqDr37aNns7jQ7y9adVV/ZJu1mJmGQJoDgxKEViQsb99x58JFxYzAWNcKs3qm/WYo8
zEWjs02ZU6F9QYpf0rOK0rK89RsLTqgMS8mTEAl933bkuGUI0brMroK+Z92NFD9Ko8cvbzLofdTa
9pfYVbDKPBHw4RvfxvQ8qQIh5th46j5W3BZJYZkySBCOjvljtDoVgqHcePFTGVNzk9ULvQT34cou
dKC8IxaXuSnajnEjaNa01AHbaI146Q66ue9PbLDLs7946NMKD8N14uSRO144tqaZVa3v/0YhwBai
+3nmIN/jqDv4qJnyo0+hEbqTxu6dywI6QetDxEmy0gT2NlZN/ROG8GQZZWm8vOEwLb8sYHbBacjC
l6DCLMyxR2pGI52SZFnVztq8u1W5lce2FrZDziKXa2aVyoeYHtaNm6YraIcPpIo+dpQTDORxUIJ+
SI20f0M3wD7RI8ytkOcCmeUL/H8Z2XVq1rz1D5tv1kdSHpTOcKdX42HfFwNBsM5dc99BHqmkil3Z
p/VOLWyy87lr3uva6BTyFS3GbAXWaeVUW48TRTnlsdy9q8ZAb/mDp1cFOm2pMk8Ge1s/ibgen7d+
nFkbKTqtDgrpvQ9liVEm8du60gdRL+1+2XiaAXNbk//y+SefhAjn13aiKyrr+CBgDMMVofHYhKO6
ESAl9yBZC5mi3jVhweXqeBy3vZbHqFQhMf6m0lhwUD+Oh0LbtkyvPn5oU07N7xDTgMgCNW81Qc6u
ZB1fNH05UU/pbFJ5PeLZ2ONQQGQ45KzYK6KoAQ3OQtxMK1+ttQrHy5L79l3nLhHQmoOTcUL3CHbg
9yK4tUNMWHgbNvlCZ/sEwxZ2062u15CXGpTqu87tPjgCQPP/8ppL9QA4Mb/OzB15Iua4egRQ8KOs
0r6oH0NfLa9bJ2z9KUVZuJeZ6sn4u1sDfWkmMVqQ9Xlp/xiYsvGhG4nESlG/e0TeO3Uzn3JX1ycX
sb7869BPFfyzla37BGEAAanSnRwaw6PBfqISAaBO7ZP/uo+ibT8C1uQROLYar4/6fn1klGmB3q0x
OvFTCnPGCbHcNKItgnMgGheRbbi3mQMipjNcum0D90Q+46XA5qT5fUbY9hzQ7ldRdJwtFsr6f13h
2T9kDiI+Ip83eMzxMAG1mwIHowRqik/LBqx9WMigmaFpmwUZuS29T9AzZ8wUceoaGnb1f+JZYSdB
Nol62kEQ/TUrZf/OxzEO7sdm3ZfPjYvuF9fIHqdeQGzdATVHoSB12uAbZwww7bj5Y/WwsrEWmXSG
xhyo/LYivpZ6O3sKughFVFkHaTcM4B7dpOzXsYTjPPHDoIRkYVGfDZLgKQXNdafMpY1JZiwCzd8J
u6L8ZwV591N3KDhOcgrFnPYUBr/4FWybHHf2fwFs4s9QzaX5sHmsKQyuqHA+xPG+P0pkvuaGt3tQ
H5UOEXEl29qvv4FJhvnkQZBrFlRvpoowCM383iyFK19m5ZOpv/gB2npvj9s/ees5d2LcgIjqkME1
bSOS4fNiA012jO2YWySIzX6Qe7O8zGGH0YO7c7vpvLUjnN9qkUjCGPKujrHHiSyWhrNnXObgqQwa
jZTdKqL7SfRzdH1gZpgeO9hlfSjEGJe/WmkKmTBC0sYAe+OQL1TxbZAFVdxWSArHy7yGA1r2KWAh
yKOOOZSyrJExWbVmSy0Ph0oSLc5omFgEswU/hPukYZfm01rZ+o2Xa1zPUs7SPhVcfGeYMoRU8zC7
98ScOuZ7hT7IMz5khKIe6dRonZZF3cU1wSapE7IPXTRWQw/FD7W2ie61i1pMOvv+Z/YoIXx0qbjK
TyssnXendBsdG7m6ztElKvVnw61+D9SEGFuDAGW+vDI9fLw2pHG4/f8olmsJ1twv/2Y72t/rESlr
4oxL9eqRd7WldjONj5bxTH/qggb4r7O2ljRevwCjEzsvOi3e6AVSuuh7fagdz+++u3AawCCdIf8H
yFJjLnGHtT4OE46RQ13xkDHh1MWvsrEh0ZhZt/jQdjt4iwzBnQ9Fj2DlZjPgREs7gdJqR9rQDApc
nr1Qts1ZwmWJp9Ha9kdMFrjLtjkwtw07OleyPZfc2pNdzsmOy5ppzWsxU1agicGDXjF54LbjQIgG
135BGKGb1OF2Du9XNXbDxdBgibXM45HM2K/0IzOprBNZgRuzWONGBPsl5xgNVyyWFP2t7aUkt4Vu
Ws/F+hZJRuYbpy5ZlMRm5beK+/Jii2D5VFMOJydoHcHHL1sEaHPESXHMLdf+3EZGtKSVw/Lq48p7
wgkPftKtefNlzWv+ZgMhg8OZue4PwzAWP2B7bFP1TAzJu81M8J8tQFeB7pjkoVwb8zTsZuWhrzHH
nCK7s4O05m56BnbxgbcX7LunKMr9dyNkZ73HUuSMw20Yffa92n/1zI2oLPaKqWv1NaEddkfAsrXa
SAtHp50eGh7UJgsLLJDsZVtQ3RXFZOCM+JkAJSgsvQEl8e2jt0T28t74bVhc7GYurt9PW2IZKbVg
gGWygxTxBSXOQ1i9Akbm1ZlUifILe4ytweG6Ef7Qx7J05Izouseutf0HunMq9KNEFb61dWf94qvp
zAGZXPveXzndQy+K8O9KTfK/frQZ7xehhJ/OezQ2P0s3S/96grpbD2ms7PfRpYTvBm3z3r3Cv/sF
J88cgd1I4ql+Rt5MmLo8GBh/ZekwqNW2eyCObEWQZSwa49eorm/zcBX6BemtuFlG0hoJjkNZcO46
ZQ1ndwKIZ3qNFu8IilChGN9QDEGlyhhGevS+Z1s03DOkZRHpVm7zEwFIuDwltvS3qbLt/8RUmJup
cGpAzQbuHIngrp+w/qpn5GpFD6xBvsyzV3rDe9W71sfSNqM4LMwdj85kW/lZTZZ1j8Yzn9/dDt9d
SlDpeqb3HhDbalf5wpQoBr6+YnUTDN72bTT0IbLcmCcocUGfiAzwtX0O2yXsT6IqzHDyzLDqrJAL
8tBIzb58iukprb5EH4/xI8CAXu/HkeEyVTo4xRZpHvPi/vZ26b5C69gTM/dk/FOZ2251njA29Fey
y/0fZ2fSW7eSZeu/UqjxJV6wDxZevQFP31i9LEsTwrIk9gwy2PPXv+9kTcq6ho2bQI4SmaYOm4gd
e6317Q+GakT0UOusu6U9lid7TI3pdT4vQ3JD80EmYbp44zt8f5anhLT6ZIRg+tJ+66Smr+jTVemy
aiOfHbqqSIetaid1/N080Wjau6Xr15titp1d2TEsfZvEzNN4tkBHJkCyMo3mnOEdo79FK2Ddz5KU
Nw4HjojreVRJfijqvnln6Y4fFrszho1ZZEhVtd2Sk8mYzvxhUIWfsM3P40n5nHpXTjoCeevNxd6M
Vu3m66aUmdwuICBJU0x07Iuc+8rEFHZg153LAZm3NAm6mpFpH0iqp094SGROyFKiFVIARc2DMRvV
K5kN5J+axihggLmvbYIimpxnqpQ6FXFjQmnqGGi4G1uy2l+hdY8dUhg9bLR7lXoU8a5DoVzM2INK
h+kpGO66HzHd84kje5XjLye0THvcMjAnkjHAktuYFn+KnmS6ZTBB7eK8HoKYXpkgp0U52n9DWCxe
bDYBkxeMAzUm5Czeug1Y3ItDwH9AhkiuJkI5SVgVjaN20q0x3w7eYiN9y9o5m1TmH1blz+Z2kegL
YQMo5kfL8T45IM7l71bq4kqMh2F4ZRGpJzz2lKFbYnLqe2qmviTnwqITknGzdDgvBGLXBedCkjxu
FSEsO4H/Qky2hAuSltJESSrVq++Tmdb0W/1VRsF3iuJOMhJNO/oHpQAeMjU6bgDlolLVwcYpcVcx
pJ6Pspgmlz5lrj6GXshnpyfyABgJUdeKJ777wHDYGeu2reVOzwJLa+xV0yuydtbsMc95V+TP0/l6
6bCe7DnMIzACnV96UpSdeCN3RnOMnEJ8LAVZEoyQZlGspsSezA0BVkKZfufJk0n3rdgWS0DUEAIB
Hj/HlNZ7vZj+U6/r/gqdlhZ5JavhseM7LvnKvfJEGAazW9WTkspKG81CzHl6Pba2I7ZzGzssJbHG
aZ9g7j4aLjvOmmlh+hpCeP0qU9P5mOsmPy0zeQDkMkeh6BF6/GCwm/1gcy5FLWXskbFN/Y7hW/lA
l9Gyq6VcDz38b/yKMeYb/kDOtlgmlhu+av0DxyP4/7ZCidrnZu3tKQAAKVTKII1ktBU+RGiR2Tpp
bMt9DjhG9essditr5VRBMu/tbrGGw1jk1bFyRZqsYqPynT3atypXMahB8BFKLO03l2kY5gE7Obo7
dIMS8xKGuRYrCC9+OPrVdOaUlwZHkyNS+2XAgnyrJqf0IBGUKfu5pLbdSAGSL8yyYf5ij5cWjJmN
gb8eW8fhHzH8Kn9JF3IsOxrjvOYyNw19B5PIUSsnyoJTYhiXhlvkZdcu8xTfBSYSwf899U8ikfEL
J4FgCf0xKrwDqLaqONUF3ew7M22M9FAtOl3WEY5+DK5VZdIiIubiZ1md3+h8zMyQNo16KYMA2cmp
KlTE0WQC4aaLzSFZ56TNrwiBElfkWOkQ1vbG6UzGEu3dp/CwwtoqeyypvQ+Yss1LZ1pb5pS7bJoM
K13VbT+crahN3yzZOerZTybz+4QuVGVrUTZRtSF7lFxJ2lvFblRzgKuPAQjBqmOhvsaMYVs/+J7K
6FQmyrpinUxYnJU7dmfFgkCgseD3meeC1pp9zAFRZQcXTfB6TLrhu48b6U1wlrzrYCs6m2nJ2m+y
TeNhkzhdNd5VGL7XCbFbUvsNUxcr2fvBkWGZ8V6ockT1jHWySS1YwWsfR3W8tSNHlgd6rlXD1O2A
1Ze/X0+UW2P+2Aet6K6LPM1OPu/OjG7V0GuIBsZe7HqawACjirxYmTjqyeQBhP9qjhfjI0704LGS
5HhDb/Sbl3hInIsGnTF0THmMwVsFqMhp6Lh5/F1VSDK4J+h9Mk8DuWLNpjLdq8zj+0oz4pihwbqm
D1EWDd9c6tWb2CwU1YNjjW+uqceHKWP4BkVmb28DIlovmU7bco15zNiLqs2/S91xIM/tqgtRsywY
6liX7XWCiD1sIydN1JrhzeIbjif13XCz9sQb0bAjJpl/V9apiE4Wgw9OYE0m+xBLaNxbnLNEIsEE
9XfQkOtlTXCPQEoNTyQ6cXrCcuOXCP7hjPDQhtryeptzkHKfEeWCZG/y2rMF5n75lTZSO5xj7HnF
1mPQ6ADuUVQfFO6uzaCCwBLsUhbUedIO0tlrTkDE6NpGEQmxpthaZdnFrabSzCzP0OeGcZsHnY2C
WxXqtkSFpDVkZhJb/xS5y5cqo4Smnuk9+1A1VqCoWqw82s4ujYrN6JvWFmaX5FyMBoE5LiqbVU7c
l6mdeTeT8pwt4zCOFCibsUOeCgX9ERwFDKwANDGMitMWpCR96oaLIdyy2G0gSbc+dqqIGBj+zOya
obJoWXY2aVA048CktJIJnVu43At7bQH3JQQ5p1/GsS0eoraay2MxV/N1m0f9FXUwYqXtWDO2ydZp
zhG+USLWRtRShNtGf22R9LfIVbnDqa1UsHwl/b9c+aKrE47+Fs5pillNw22RBMn5JO4mHxDS1vAW
WMDcFemDeGEVOmaS3X7ndmUxbg2kRjZbjHTZBo5Bec3MXz5atj7njrOyU+2jGqoJDK6m+qaLyD8t
Jst9SGFbfm3srPwygF1W67iIui2nMEmQjSbPgUIXB1OuFCR9ppfJrUsZ7nHAVR6yte83y1utHFwT
9eI26y6NoiuAJl18plXoJtlKlyLgZzXDVyOP3WNNyJu7ioS2m4rZGTYtJsI+VLRLacynvlW+WSMD
Bk59RuBtCI3UmdRTAWLlR9nYuMeMzpwsMu0g78fBcaewUrbyt5R0FD8ZEIE8hE3YIJflM75EBHoz
3pRDJE7K9C5RIYJ+GYZ6w8aGcHE9rvIJ2zkZOMuhS9tBGgx1Pc3u2r+0YWjMOBH5OXLqS9jgROqu
jBmvyHWd+95r3dU2Hn0KBL1ZnCkQT+xwtTxODN5bkM5ZfMNkUpp42OQZ+CHcbDl6OXpMFRrj0Bnb
uqEiXHeiYQWv8HSuBNn+eBVgXyQ+zN64mlI5XNEvD/iwGuq6rc7JqV4I5pN9wk7FcHGaAw2WwzTT
b5HXd/EjztGk3bq8R9GqUw10IYm6Rbg/7zXJWwKEyU0fWfUdNqKBPCxnQbmC1RH8cMZe5gdfJcNb
Oc3Jl14OHlCfunSvDdt1re85HCTc0QlOlbBG3ejXl6KdQ0GSEzzUw+yNEAPGS4psjr1bTzAKgE3d
qGmEWn3b3pY56XkuVhEbk96UthuZNs5ddInCUnELp9xwhnVIJ7dYM0gwJUrcYq7AGjeIWF1dckeH
qcTqQWulpMNR6oR4UxOkTcvRu/LTHWUTuQbbm++9Gj7qyxyTABuGQJY3s3KS6pBEia7eR4Ouf0iE
AnFfoVO3e/y5/hf87B3KWGORbQhoq9EGigK+/BLr4C3qP4WNtnq4Px5Aniftkx4J7dmdH+iFO7e6
19Nrigr67EVLbV/ZebYAs+EETHOmrkqqAL/4MON4fhdoOFHYLX17n/MHXboiqL/rPCGdyFksFd9a
5UeWHTKiRfJpZvzaAcmsLgOE0k65mPapk5BvwR2vMpAZKBJ0MjZmzPCgBNNutyU5JI7x4pmp2rFm
6OTIUnKZCIeJ2dtY+AjZNYW9vOIpGpY1A5ilPOY5LciV4+jp1JTsX5vcyuMGOJWl7HuvaBJ9lFXU
f1coH2ShAKp8vSRaU1AK6XTFiki95adszludlLSddctpHdoGPosNbqukfEmMmjW3F5kODlk7mrfJ
DHZxb/LdxGE858OV0QdzvwpAL3DIcFsq/7bR/bDiXE90FE1gJLppAh/G66+qdzMBORiWQe52G7ti
VhUo75hcGL8kov1lefG5w/T17CNoIAqkCeRxp/OTYB3DSklXWZ5NN4qJAU9GOS/tQ2fzhvCW8sXj
Cq3L/pEDfNY/+R7WdCKwS/dogOl5otVzye43ibqJ4pxfg0zanyFzNAzRYVRZHQZV597DJYRBMKbZ
wq7A4R4/JMEDuQoyIa8Ds9MEwCfcvgO6Qaras+PbEqeGGXc3duR7emvCqHhiGKX3ndttu3snWgQH
9pbc6lbofPL2WGyzo8n0UbWyW9ekaUZzADBUh9t3tTBmHgGcY6/8EhQTx+FBSf7Z2fNmeWrUPJ5V
HDftcUwjHwVNgolZ0USStEboPBCB5b+hRYRGr7bkAEgJDcyeSldEQHpSXLlYxjUVLOiOZLb42uYh
jpx13iYYdHsdYwGglUrJWoNNxisAL83cTOSBdrgtGm9jEOWjKKDLJ9YELK0yXCqHMLmtLHHbtBFJ
bJZItSH7mhirvsejsErbZbHIEclM78fRY33JChVnP0rOVh3MHUbOhsM81s/JvARqj7fP8ULRNfFD
6g3x40AIHu3SDTp3E6eV/k6rivslk7x9bgshUIcIlfghOSJ9RpZHFej0DIjLsqdE7sgWNj/yHkw1
MA85R2GfVuQ+IpKi87ZXw3i7MGM2CkWFYxfmSZnfQ5VZzB14dgJpkcdjOBbRYI0F65q44I2hzxX4
kgz3KEkH18e08EEQVFTz7Y5Te3Y/tyzvqxgPW8c/QCt54xPlH7dFBXQllCkwuLWdBNF9X4rMvDZV
6R1wA/TpCs5OvIXAnBf7uUq69ITpjg2txckqjgFQWxWinHXkMwL4gZiSvB1qpNZnE8CauZJ6UA/t
6AQPJiFqZ6v5cC6hd2Xs+jpt4h2v52WV7w3NKt3X+RZVt8c9NFn+U+uV2AzbycDANDh8k0FvObux
6fFrFKlVyt2g2t5bj0RKtxe5lpwL8dNLh9KhFUrAUdTbqRvlnaEVpo/UqbpiHeDVf54hd/nrAq/w
HU501KaIxDFWdEY36rCvLbcEiJLgYZ60JtNjoJQEmEyJZVF+pRzUJhcHIfGiCS7bxUyYNGaThR04
treBPfVxUgusAQxIVnM9cq0rcyE/sQGeYcRct2j3M5Ep40SL1vZWEyn0EWtu7h4iAqr9uqgSGqas
HGMQkl771xrcyPSmzCwanw3qVGiiNUance4rse0LCyYCfBzbeW99R17JptMjcjz0HDxzWVubIell
X6zSKOhveXhDgZhRqdeAOcDfagw9/tG3o0zsQSXPAWWzZVVne+oXj6/NtV6Id/lf2eFzc9Pj+OS0
m5rBq6kN8x44AKffVo30OUqcvZrg4lvQtIu1KsHJ9Mclis14RxM7eK+9uk4Opi1iwOc04Y3VaPf1
smkYQDSdgU7Y6ZqCijq4VIN+WnTkJKE2pCLAbCQmBhbpUrPneDCGg+mVHZ9PUJTT1laECNZ1THd/
47lQPeDtMXgX9T8y/HtIDYQvvBj37XahtUhTz52cg0kLuEaIcQCvubAUjz0Tv90VvDE4B9PUTgz1
E45kCcGweJs1U+agR/f0uRNswidbEmyHB8snus5QjAD3Wcb0HcJK9Gh7RpXuSZNZr4hFgDkpz0Yw
nL1lbWZ6b+bKk22r0LlcwsP5kMObS8jJsJeLgYFT7nBhUGMcpuDz8XtXIQjg6sMh3qWOvktttspK
tv4N0778C8UvIafJdxVw6Ic/0j9SbPGUFAMbl7Uz+2b2LBqvnTCt1QBR4mQpb+yAkZC7iSqYN5y+
QHkHo1PRq1wcegk5y8I3o8Bzvsce28KTLH0aikwfqfBhV5YXkTX2BQ99NLnV14VGmjhQmDA5ndPU
lB8x7YjLxOghBz3qFokk1ysBJxDKRv5byoadnMViWU5+0VdkRcqlkFdEZ7vqiga09+w3SHIPBhQY
uZnp23FBA1sXYIulJhplF9my80io0ivr07h5DbA9HkvCW/MZm5tYdvZIbng3SK2Ha/TU6LpXXv4q
qq5N7zCB41vkHZxpUZI05hTR2IwxEf3g+i82Lf/sSGIuzdZtGVNR5DxARcDTwgrWtKozjokVia/5
zPjOfd5P2YNQHYiDQamRGEEekxOSMi1O3JjhJmiVSjdsP6p8zVpqnk1rpEuz6910/oKfHPT4bGrv
W5JjL5z4vvlsY90mWGD9eLquLu5KOlDyToCnIu5r2dm2ods/IrkgINxVsYf5ghxB3p/zwJ78rTDK
arcITkBkdEUDkoKncTLNemhW8NACbzNkziC3AyxV/PoutH5iF1lfHUZb6mfonzUShY1+ta8myJCb
seVgs8+AQmzmLOjUdeB21Tc3XfInCTKQM5AZzQ/zkmXqbE3Y6TaUNdLaxBb+5XU8LXG07uSMCzMB
yMS3EePVorNsohRxEETfn6SFjbBkWHUCPmg5TQCE+p0K4txZcf/ygWxvPPGyKl3dFUY2Go/Yi5m+
G2TMajv7zMSMNriPkwDNTHBIMsexKvac4XL9pTWa9kZMdj1shm4cUlwKWeJuTPCX33KcWenWb4Ou
3yGuJAy3DThwTbWFywORpGQjXIxs2PRBU59tW9UOHBl/KXZtNFl8xS4uXs4dRtl/74IJ91XtwgAk
gh7I3YKdMQk5T1icJxeztIE/5p16mtiTsHuYRleGBIQq1DN68hMpKycrwV74fR1iabWnG+pBq17B
hKSRK3PlHq0Mg/dh0GpMDzXPgjYB1tf6jBN0HDcLLqYvuRxi93rs8iD/Mk7phBidt9MO+2j6NhqG
LxjalfHQTGuxDnTPgD1ZXnX5wFvD/aiSoZmu0H59vW2Lsg2Ok0ESEPFgJASOtNbFGxPcJyCs1hFf
DeX2dEIWr2P792eaPXBzMmKjXipJK7jlJaNmMJpIdpWAF7igRtJ5s2Lzuq2DeIRT5vnupobzzZLQ
UXVtzZqeEcQiwHyLbYxvuDXcj1xp8teyzIgd20rNX8i9JW9UIXV5ib1362Cc8P9d1vI1R58JVTaZ
4julM/q7mDfoCAot7AyRrdLv8MrSVw5ZCEgR9d7OpweQnEmLtQzfxn3WM5WjK/r7dFSc67rEjm7z
xlRvY0f+GJIDwcJNbraMfk3KhaaGKU2Y8D7dzgCWgwVmS7JosBERb/ialI2SxyhW/delWpZ7IBrw
F6jG3wlLKRYfn/nGQBjaYG+3uLeA9Szzg8gb92JmmHEEerxdt62dZHtGasU3HJsQoLyO4PyxcFvO
SRfqmFqBBwOj4GjTyELZDaZ/qLtcv/XNSETS0sTq4dE2ZJck3Yd5L0gj1F/rAgjt9jIg7LubT11/
rPh2d6SVo+40dVX+QUexFZjLmHvmYtPowI+SQfkIBtJSdPJw+vL9xhTegyztZgOUTgWhtqNyF2RB
zJiokkbIccqywkT0Wyz6ti5JBVwzdX4FqywuroDUsBSrIafK9Wxavuum4Mh4OcQO0VEKhMWNsBZf
bYQOYNa6FTm60AEniz+TdHt3pfjSXhwddG+Nr6Iz4B+Bq3ns8IO0dWNeOPKcbKjtvXzZLDIxb+FA
Y33SQVHf4o5A4m55zPsWFBgCPmfEF4H/PV9j4wXsDDkW/PoS1Wa+MXLb++BhaXNVweBODk46WXRr
ajCIq8gtcvfEVtfHO3hETrIjRckj4H857GVWFexMru235whLdIssP0e8gm0lnxJqFL2PBRhrs6qM
d1dE+bJfqj61tlPWL+qSpilvcbzSi3VGo/suIATZ2DS65aMswex9Ad+i7W0yiO4HIPvknfPMdJVi
bbx1RkXsryrM+msuTfuRRS+4Svuy+xaQk+w3sRFIIvKlQ1prtJ5iCsmv7rKMYxjDQeg4pi0Z083h
YB9yXE044lLhsJ2LuWvXOecMUu1S4vrv6h4sc+RE7nWBzd5gCc36H5yXUS+LMTW/p3g0X4be9p9F
PTAvwsyAHXHYjt37wuoxRilm+LJN5d54go/l2auCxoQSz0hiZXRQKpbjpqTt5awywst6S5fLuF+i
dHmxhNZ6zYBq95k2Oa85Q4k4KQGe1TczHAMQBgBbkL6xI107MY3wkCLGolSqzPTKaPBjhkEXq3ET
GF5B5wwtaN3qVPYI6igQ2FWt8d2Zs+KG4b4RLme2MEhVkdNinIuYuLxy/XHKzrA4xWM3UBcYQxEx
SHaYaF0Kic42un5lrKLADrwruQQm1M3WFc8eOYdb3DtJssqxozKAtGKKPCysqN+jiBDjrxpDPjFJ
1TfXBjXglmYmLKK+GICNMORpSrYVOx6+Abx4K9JROtuQCaOP6Zag2O6w2wuyctBESJ/VPcr1dJEi
KkReohYF+aJxscxul2AruBAB2oIzV4oGHLYu2iDkMMxjR/CF1s5mgGtz3foZwAfsOYa1K8yJ+UoR
DUgbd3jtlV97D3QWnmaufau99oLOLfmL5kZ3b3EKQAfhbjTrI7WUOmdjZwLYmMb6ffYMcbbo0dDK
RyD/YudW3W/lHOCszvlg7TNtwiVbu3YdsOra7NhX5oxlYrOUqVFu66KXT5wNGMsmNLjFEGGJvTSd
FxB+TaY7YDFUgOO2lAtld2RLpS/acpyu3ZFEw9rJrIvMa7jR4+zNxUdXUaV/uCb13hYSqdmfygbA
TQjkD0b+0KAihk62KG9TMTZyRGOgdRImqeM+jkmt0BukRW8/a1Ii5OhB9dvsLeUEnTFvx3VK2HUI
oZE1LnPoLe+9xON30nMrPi7Gojg0B84ErD50H8IeuuAlc4RlHyTsHNybZTzkN6Mh++SUtrVHkI8Q
P5+jJvTaKJURi9JxtysZ+wpQ1AkKzp/GsrymtHSA3yltblXsdQ4tHengD+wAKX+JGjg6IdPb22I/
+i4dLfJoQodRZ7j3Kbjgt86DiQzCJRiv80BH8cq1W1bYKOX73boJVoVtod3ZDWe7VlfQdtHvDfgs
8GMn8eS1dvvagSHHUWNRhu6kN4j3jGlGxRW7rboizMTo7jYSZr8xdCQwShcEFPkBcUb/E0r3UY5d
9gD+BD0KZJ5+rJ2GAZ3EgYYfELoaFQ4MaHzXjhLRGuwEQgbEM3nTFV5CdcBqC8uucbKPgE8Q+q81
ZKhOzuidRwpgMkpJ7/8oQdgO8KZg54QFR0E/hMLEIlAVYhxJ3GvydAGy63FpKDc4ek1UBrB5vDev
xeLdZlpHK6uI2D2Urf0vuM8JuOBECp7wlCd7S6fQeHQ5EkXOXIDcG54HlhCA5R2GnUn6F5ktwW1h
2k1eXYuytn4oPAH1IQAYWcIob8Ubkz0MezXHlU1ktPK6bCdwq185ciq7XWBFy7AqNNrmZmaSjtjh
upuvPDn1xFam2JzWZe7W34s4Tp8jjIyPjhdMgN4mzcf0xjRDUe5gP/Vt6JUiFpht+v42ZV5EtM90
nqcHvA7U1JjsuoN0lAlECvv401Sl8kmC1qd+GYYJ20s5QJk2l+F7WtpU60vX4t4rHI6cGCLdh0U6
Ps1MsFzEEF1GraDBdHlybRim+2gEBVlgI3eKyzRPetw9BAMPr0SpPfzEtJwuZQDzndW92y0sinVN
0g61sx3arTdU7nMf1x7xcmuxH7wFQyETE2KxydCpcWrA1rDQnh1Op3xDiQtvlKDFGjuyT+iyJh8Y
CgTRdGPOPm0mZwB5G8YlS+s6oQe2GeEz9aw2KPWrwcf0fYUPpINXhggE2VoQgrDSFdcKmo3ox7x4
iCGNRGCuJ8RHvJPBsIG3S+4g8vIJOS6Sc7lnQ07jNe0Qp9jbNm66TW0N9ivsX53ua5Fgxk78zj5D
sx/ydY+Dn9XdYR4EL5thfzN17D1EnG3lxi7NpcCiRLxtbft4Oda4dihTSTCq88S4lK8lfojXXmmj
QvqTzmPZzgOUDLLXtCfi2vwGe764k4Oe+fm4vL4EoCg0c5RPeTEfG+FdhujQhP+oWFtnHG8qkcAU
h5qeOwhs5mr4cnosh3761iyY3Q2Z5ViQ22U46XSix2w7IoWFi7/7scCHZ50mZhCQC6PGumAFiFnt
mMmkb8zB4gUZsdQ9zLWtGFeouEt4hogvA2kc8VPBFieC4eHkNLYYjOBKdQxBvAc/F1svrtfSMx8Z
/XWVsIr/cMzYmrdeBpz6i0G6hF7xHMiM5RXCO83A0pY3TpEQP+gJcDSbxUqIVWbJbM/rGAvmgR2l
LwCSKpzTreG4d33p9uxkBZtTTYa0D1OrMXLqSU8fvSENgnVWJT5FCoQYe+NP3fCy+LP91Uzmylq3
qLLM6BoayWsdM9BuzZ2e6R5XhGpsbEflaXaFLWiyBFH3nIzEt8/UK/OR/LLVbbVNTz9mSSBij3wP
D5w4r7rB+8kRFek2eRyYFYrju4/tbI0cJGnMR/Q81hyp8m8GvI9mBbJy9rc1Gu+3Kmm9CfiMMR3/
ajiYcBpCZfILl11GKEAdg26AmP/VJME4NlXBJBppl+KsmSPyaptJRhe4FGgnQ0Q2ATR3Y/+IO0Kn
xNCwr8EpGOO72kXRYapLRruvKmE00IYRHUaXHi7gC63xXt40Oqn6L0jZFjW80nH0YPaTWNZWujgH
skZpSdKmSarwr2C07bmitlvjrclO6AoB3HBe9Xz7l1nTsahpEK4TP/Le0Oq6x8rO0ksBhQ1LkEx+
+mtZCDOKwSb967VWRFkrMCsauFvphdSlt/2L8GQXCD8qNsqzEnsl2DyPImcIzz7Dwzz/YSzUL+YZ
WZe5avwrvgBUcZk59L8mY5kiBu5i190KT9IMacrF5LKdxm6y91MfF+cFj93LHOXzQdI4WP/nf/yf
//d/f0z/Fb+rm/+ZrfsfVV/eqJTO13//569GDDlo3xTzjiMC89Osw5Gaxmet4+hDugPrEkha2nnB
6fdX+dXYJFB5DqZGHCaB/DQCMM5mzcggTk+GhbgKhfHD6Dt9xTljOv7+SpcZWj9NEGadwHXuCJuz
j8sN/flmjlkSK5hajJTVRnoal97asZmOK8dgLoRb2t+1NwI4Z8DGqXX7H7+/+OVnfLr45RmavsOo
Vw9V+ueLN8kQ5+TwmR1R6exQi5R5laA6tm3ckRB0hgQGT15sfn/Rv91bVD+UPy4nMNRZwacnuMz1
2CUurrel7euvwgaMXdWNcQ0OP/2nMxX5YYHr2NKG78P8sk+PEbFs6phvQMCsrttt5QfVmqhqt54i
pir901/lmPRUTNd3IBN64tOQLyeyhhoGPrBJ37vXQVZ8mezmwymH8uqfX4izpMMUepPbKD4NZStM
z8XYBC0ATm4bTnQEri1W1S0aOOnM31/rbwPg+DGOZAhkwJw9SVT35/eDhC0DV8rAWfnQRmFJz1aY
2wrBApdwyECM4Z9+3JfrBZfHxbpikZX7+XpZ3cWAzriexo2/g/lobJx+KW//8a9irqcVIFIIWhvO
p0dVNvHCbi4pOBlHtopUFmwJjELG7QTwE3v07n9/vb+/8KC1fbK9geWjCH3+xE2DHGwp8OAVom9X
lush5jbgiZxRLl9/f6lfPDDSlZbL++5zD51PD2y4tAbKlHETS1V4j1ndIzj4tfPRASjc4VdN/uk6
6TtMPsfLR3uAD8y6/PT/tRUYzANgg8RFZwDj3S+xoiLHQrVi9/7TPMZf3EVeC0bYgWhySMd8emow
DrpLcAHgDBzQPQNd+ALozqzIrvX/dAwhvwoTGOsU/wl483/+VVZEMoUM0eVbdprQsFJxiDAQaiNz
/rBA/ep5sWawFmK1ZfX/9LxqC5PhlPBTND4GErocsMd4ynaJO0JcW5ps+/v345c3EdXU8Tw34FZ+
WnuZ9TEWQ8CrWDEFeTeNdrx2mBm269rs49+4khXYoEak8Nmwf76HhPyZneMTDM81svzSx9FGKwbU
Z1Os/50fZROnFNxCz7U/XSqmpHfMdGKVGi04eZACDm5E7ALwg/+HqZF/3615M8B6oqthUGSm7c+/
Cis5ppsIpDAsnAoz8wg1ZxtTjyPIMy70Y9Qau15nGaggC77k4xzYHHj/jVsrhQwcU0pbfh7Qrji8
V3qC82BFRsMMJNLmNCv1Xsgx+8OC/K9/6+cKgfyyYIiFJ1B/LfNTeSLislMIYvaqWqrkm6FRcMJu
YrRRjcvsWiRFfpNq7ZwQx9ozw/DENVvuskFqlwesOP77nNfDO7bsSnK+x5uFup/vs9SkuWsQf/nD
hnX5Mn/35356PoaBTTX3pL3K0SviKkGBjSZGHzDoYgOuXazKuUthDQMK+f0z+Vfd+bsrWz+/GZBR
iLiMXLkF3ojhAbJcKa89GmerxvSGU3CxBNAk+Ii0rc8iLZN900d/+Ct+9Xmz+PO8vMvCJT8tx4SH
nMzG3UPSD7ZklMIYb7H7H4CEN3+41OWj+tvvBaDAF44N2PM+fXS0XLKe6J6ziroXF4/mDlGmQtaF
I1sDEfr93f3VxezLYFGcHsQfrE81T1DnnXPh3yI7VrG5UqZTnw0/0zt3nAp68Q6psz/8PvNX91LS
KaAisTzf+jzNOCBjTRXBDE4ALi1sX2YR4MCO6oNPuX6YmfaFGcXytuACx5uanQKFi5kAG1oj2aNh
Bd5pxvXdrMnPiG1Ds3z3+3ty2Ro+PQBCxSb4FEmvjy3k5xeuutx+BUILVxzBStngt3eQ3ja/v8ov
7gLbUkBBywZlCfHptY6WCfUV7MGqnQVIXQdAiu9aIdn7efv7K/1iaWX5NtnYLe647X16d4vRHnDb
UfuhDunDklTRoUbdWdFGuUgQXrUbWjOBBRkYZyaH6H++qFJQs9Z59LxZVT+9YuVE8jMdE3cVGMq4
7TxBtkLMtToTuS6+/f6n/uJ1dhlx7HBS4MUyPx+gcUiSAW64FkbhyxQAmzm19OlwUy8NwTJGn/3h
3v7iKXrsjDxCBnS7qHk/vysM0QHm6dLSx7TWHpsxh/1Xd/KsLRn84VKXf+rTa8mlAtOirOHk/HmE
M1N6WgYDRf+fs/PolRtn1vAvEqBMadutDid5jtM4bISxx6Ocs379fei7sdRCC+eb1cAGzCZFFotV
b+AyTgUtoLSJOiRKoxARcEzVToOp6i84Yyk7EWJzho7u2BaYG8vS5Gn5IxEFxFnHqDOhiAbp4kyd
ExRJiSY6rI7i+uavR2cCPXLOsCOQG10OZStoyUMvJcmdffWjWZUxfQNwx1dYlYkLDq+v9J1gtDk7
1+ZVyZ2vCWc1O8toNWIgG0YNgrY6KYiKvaBsYsVeBLX87c8VVpFPaDu2bpABL+fX8nBCDY6lRFnF
BmlEniPw6z7VJfDO+0u5NS8il+PqJnawwljNK0FGuwB/bB0hnFkYDKE+rKR41HaAD3c2yNYFLU8A
jwdKOnA9V9OCq6/aXce0MHkSwbF0it4CJiCKK8L6ChrGIZLD6eDmA++0afhV11X/gJdP/Th3Gsn5
22duc5fRPCeoWtYq3DQprlBiQCcT011x7WBAnUe3+dwNkGL/h5FcFz0s8D3cFjIY/XEyeL1hUMov
IFvUMRSAHobUkQ7uFUe8nTXeOvtCvs9wVaPv66wui2asgWg1wClK4L4P6DHSZcO9yqvp4TwiHK08
QE10/ofjyPsC/i2RmxqFsZxfINB5nBDOBlGcBjBtgWFkoa19m8zsWs6uv/Pi3Zwj7SNhkmKhZ7n6
cAUcB0ef0G3yo6J7LyIzPuLBM19R1EieYQliOYFW4duficRuQ0KrNNI6ezXHGQk68HVIt6dgVbWT
JI2CE2yF/s5l7B9WFEbf7u+arWk6wmFvskNtot1yVVFCM/0RHY+jPVnN53FGaLwugLPGOJL+PYRO
+twNyvTv/UG3wgF1ZRRFXZ5zprUKB2qdi8ocUEqACjN6xaRMRztVIAjQLb68eSjqntRkqArKItBq
RXHZlkwzegfQfzUvpFr5TFk5OaeV3+/ciBuzokwOzUkVvBnJcZZL2UFfgpTVoBTrquo5AVlJLyS1
kb92/rs/Kfkvre5eaH5sSvInqjHq6qONqu83Sak1RwNYybsa0+oRrmeOR+f9ceQevxnH4BEMVY4y
ibUKpY6o8iRG2ha8S+1eOSvFxR4bG99xA8Gp2RafjR7MQsl1iAmCSH7cH15GrPXwQrUBltAos6nU
LBfUqfPOCoTBiVet4aPw1fkDqG4kS50+P1dTruxUXDfOgsDrlAo5NS7DWUfQDmyiCBNais4cwDzK
CvGrUJvgGNHeR8BE2lMCgfzw5kkSs5F/MQxDVXlILCeJ9DGi/WC1j72LOF2BSsRfNt3pM3qQaJrw
otz5pr9XbbWqXIrsT8ewOINiFbzddJhokzYIq3VJ8sMKM/FThvgfqoDSCXeqRp9dC8cQCtMM6QM0
V/ApowJpe/cnfrvalrBdMgqDLAtn8dVxgcyBfFNEoVS1Ff09ponpf7QkcECFgPCEVIIlDhMEG/Nw
f9jbTWUJjinzhxaCaIM8xX9ckzb6wpGDqRL+hTiOJbmUMsFm8gE+yy82YbQzy83hNEf2mFzN5dJc
DodkoQZ1CZCT1AD8BI7HfKhTePGjMkLKDgtk5t48P7mi+HxBgteY43JAx5aqxMXQQP9RaEvGRtZ+
nDvTfogtf8BAs2h3ZrjxHTF0Y0zBPULauroojaqPMlyWoH66WXONjBL1eqwdPMX3k2sYKv7DrCj6
X/dnKSPPchNT0yee88ThFcfzajlLCrQFbSSOKp4eoJvqEZPBhIxHaGX5rx1W1b9x2+AfAMlo5/zc
Rnk5sk1mwHvcBn61HNlEWWiqK4sLE/3SE61n8VAbjv6Mzk+x0zLc2DtUcDWDqhylXILgcijF1+My
NE0gDiWajfU4zSe41YCd5/Jj4ePkfX9NN2fGF6SuBLrOtFa3SpKJUJkjoCdQnPNzQQYJzN9Xzkjn
pDuLuPX5NAo8ru3SdlLFapPG+gjHI5P6MTMEwL5WgpOJ7g4K38bfNH71C4JG0iZhVHayOhlUlvuG
/IohHZc0khVdbdZkmHAmyuoWCgj1JQWXonNE4WPnSNx+ON4flI/Zl4SamzPYa2iSQPxuj00TI6kD
KcBDhKY8o9SJ4hDOMDvLqcmdsJ6WkI8zOk862fHqONRqiUhya7Q0nSrzXZzyggzjHFMz06giXFv8
+qKWDWQBW82uVZUhVRq57antAwNZj6F6URFV+3x/O91+Yxv9Pp1SHp1nbpDVdgJ5HUDB4xs3WYo6
RE+Q/Rok7XhBJ8j+0rYwMa/xCLvQA8cNyPL+6BufwOWdSdbHf/A2VmHeFfYIL7eisd/M3wPkj2m8
YDI9QWkiBJ7vD3abJxGFNNq0nBvL0NftZ2mKiyAi7hQq0O4rhlyI7Ih5uPoZlrkU1sRDEWSISXZt
G58soAhvrwcLDhHj8ytsBNlX5ymlRKoi8NQdnST+lwdR84JDu4+QbGK+vz/V2wPESCRkUEi5u5nv
MiZ1FdZ8iQXeRh9zGMdV2F4i2p07G3pjFDIwHpgyNaAnsfp6leIio636LOjsQvvF/OdR0ZFKvT+X
24AnZAlSzgZ6C9tlOZcCzVqUpEfkWaWc1xQa/YOtxV+NYZ4v/8NINhmewcuOqtkqk+0RLYO9MmDs
ChgZP9NAPGaID6P3YaQP94fa2IvUznmEaKhU01lff6DQwZbGltox+D42sCQ662yO+vCi6dTrD5nR
JJ+yCd5eI/rqSzPYb68koz4HZEgHoGDT6VydewR6qe9kwKgwL8yfaYfPp2JAlzJRR/N0f65bH/A3
aMH9/fnWDUE0YPpOdPqAHE8FTSqBTAb3PX5F7XCvMyGXbRlhccdlRhLIoiIovdqRjo9JlTbBtqyM
2fiI3l35pVRs/YuugO899K3jelmRF2++rhgV5BoPSo3a2fpjItczjmlg9scRKOUTxkqlpw2u9T+c
AwzuqANKPAGN3OU5GCaMoVUTiXYYh+iCzgZarcZcH/Hye3uRiqnwniR+0FilIrgcStNhLAOyBvYk
sCwRiLSecMKzDoGBHMvbN4espUgQAR1wa3Xm9LrBFKg3+mPlN9NldlHGDmkUn9N+/HF/pK1oRSOO
a0bCq2hOLydlt0bmziluG1Vddg9tzQs5d0D63x9la7NzoRoW3FpUMa1VtCoNn9JfDPeycrANQZUf
Kejaqq5zW/Q7l+fNUEyCrJqXMCZfIExWWdKMzlJjd3i7qlYvLtijTNdq6KgxwEI63Z/VzbmSQ7Fy
NkVSMl1zdXMpGHnDK0LuKMmz4Ar8OUCCqA1f8WRrvrm9CSU1xrGj2JnhxrA2WS72QnQRuGbWUZJW
NvugxAuTK4Csuv2KbaJ2SbNE/4XkqlMgAmVVbz1nPBj+HHS1+S2kcLIgHGe07ArIaToGO6hytOcp
Gvrr/WXd+IJ08lxmaAChUW+gSBFPIB3NhGOJ8OYjiGWUOQV+bgDAzZ1zdpPnyVkBnaRdy1oCmFju
fh9wSWSMiTTmTEes2ZB2NQ0EeIAvKJey1+3v5GHJx1E0O8fu5qZbDbzaOmi6AKs3w/nYttpw5h2I
elFkQdXU5rh8RG099FDygoGP+fAzjeVs50Bu7iEuAw4+HRQq08uJI7I3t7WL1YkaYkJ1iFRkLb0g
TPNnH4mAGIpGhTLIhMTFzhW/PbBhoTtFF42MczlwLTQkWHHaosuX9H+j+lH9o2NDdIEKI7xKFfMl
wQTy7QdV9sipBnL9AQRbrfZQKq6W+4WcLSD+IyWrJnvu2jwffs59rrz2YRMrVHCL+uf9rXwTXYEV
8QqmeksBxQBet5ytXcxmNaGAc0R+QZlhk3Sg4nEsFp/ePg5Jp0G66QImXffeuC70yqnhT9uUoaSj
zlT7T2EIb2Xn821NiNBK5YIjhwHjakJROwsz9RNVaiJj3lrgvzA3/V5/diMCiD9HWR3LMEGjHeEP
9YgcSHsRto+Ke+hKFSLx5pIIX4hknR4J5EwaNKvrAh2pKutDHdCNXejfQmXS3uudoNsFnsi7/5E2
tr4gqcW13pa95zWODqMcx81TXz2i+IbaHpqVqIIP00Pdq841wFn30CPOvvPBNiIc+Ypt0z7QEN+0
V5mEKkKhYLKlITGX1T+pvPyDIuL8biAmPEHBzz1rlt5yrkBU/v50tz6iLStcVBOo96+3CmZ3QZsl
7JIus6cLtHSMGGNYfjpaOzuX09auJGuXgEjS9xuwrEuvpw4sJEIogBeXQi0qT1BU2ImZMkos0mi2
CsVCIHwC9qKz7hwKE8nPasbFDXj1hHqkqB6k3+25knaXQzXpOw21rQWUFREJ7hS8jlcx2h2xjMPm
Sz/WVp6dirCbzjh/TRd4jXt10M2hBAFEJV23eE4u45RawYSi2aQfK0iJJ6IlwoQYlKE7KfYgspur
yO1HXZHSIK2K5VBJBFo/E6l+bPDEfIDEYD6UuKc8jjAX/xosI7jc34Zbp45PRmTUydRoby3Hwzkh
blubqRlG/SuBrniNWlhzCQ65XothBObVc7Ez5tYcefL8LptTU1lDBkoA70E+EvYnt1WPs1YlsTdV
Q5bDoceHERHq/Pn+LG87I2xOl6sN9AzBBb7scppWYWMIMLkE5tjtokMa/Za8Hl3tnCCfjHAdqmHE
OecchRZqdPANtbNfqNDM7v+QrXjDvHnCA/uiSbOKp4nQ8IkKI/BvsaO/KhiyqGA07OFCOW34mRet
BXUJWfq+qY09ONzt2Jx/AixGfpTzqSUt16BUAnvsJx+7riKuvM40xwSdvIPunuEmNV5lhsOpzRrl
dH/Kt9GHYS2NvWxKTNb6oQthn7qWvNjxVjdPYor9lwTtu+v9UW6PqBwAtDcvaW4KdT25xJknjORG
sLS+ReAJMNNC7uU8ltWXN48kTKKAfFOTo62TCXzRKdKNQoedaOgnN5nDy+C41UWbB3tnUreHk0a6
BO46NmCMG5BZYEeWkjcR0HwXWXUjL1APVxVkqXLHPwOIVZAaaPaASrenk74zoFDeuzxGaYMst0kn
IHN3FiA+uJvR1azwtq2xmbuOLczbJgJH/Nb1lOUknvO8E+k1rdcz75OkwX8Kmaxw7uD6jjWRoeDh
8ZyBr9nZjLdnYDmY3EZ/tAjLzg+HQSKIRN0iRO00aEUEneGpszVg1QtvXxSE+AxX7516z0YI0oF9
IaYA9lwmOqtIW6hWawX0Pum4x+IFG8P+qITm11yxcCsqkT1FmBT72BEJ06rG8djK9H4nDN5+WpsL
E0KVZJcQAOR++2P2ReQ6YatqkzfVivuoDFNwmVLhX5OsmlEYmvZSuttDyXj0oaGxMCAVmOV4KRKO
SAC5E046uvtCxXnEDC00vMDs9ooNtx9WqAQZXdNtnsUQMZZDoSYzzmhlDJ5V1j2qhn3Tfo5cNNu1
rk06KMOj9R3jlfopwI19Z1PdLitj81FBNptUVtYUq3TS0FMdi8FzsAp/GWDQXHMKsuhe6c0lVLVu
J1O+XVaZN9IIJv1xwDAay7nimDMqdiQGDBErgrcbjwfkNDA6Veuv98/m75bnMqkTEuDK1UlrTfa8
lkOlYe1SsQ8mD+tYZBqHDDzRoTaxSgXqZ3R/92hmvdoo7fwFKndC6z+mOXKQAtF4FGCwexjSzN7p
nd5eKEInAKskzfIqW6MAEY/qVGDEqKj4KqaDyPmER2PIp//uz11exaupw+OyZKJCCeAmDsITx3VL
M1FXCBoUhKC6q0dAP1V00fAdBZtmAHCAKeV4yHW2xiGb0M27/xM2PjRFFzk6xTrEIOSm/+O8mq6P
dmzisKktNXkmRWivam2pjwDmjZ2H0OZQ9NOg4BDzQf4uh2pigyyk0QZPn5UWL7Q81Mxj2DQoPgtj
6HYePxvBkGIxDy4DJJx8761mFvZ8CRXJEpSQBiU/droGXxpNnUcDyuqxbzV468YUXWAJO++auQ5e
g1nb43tufWForHSIHGDcMILWc0ZDUNeKEX8hTXuedAOfmIjKXZ7N6BXiBovSpa54aQq/nyym+3T/
624Oz7kieFjs5/WD10wbP0wIHJ6mJRYalBoN5aSHFu3E1oheIvh4QNYdKg8lNrGKeDPe2uEb0FiW
pCD5Olx9g9YG2tGN9egFfVb+KHEsvBh+Zx2Grup2juxGhOTiYS/DCaUqsia1BFrntPo8jMikJEhp
4KB8HUZA3kjdRKje6O3l/tJu7WaAR3Ru6WRqJE/LLxtjipmYgu1V9e74yWYAD4Zj+xSX0R6SYysa
yeKITJfAeq13ctupGEdGYB0To9SLhzB3kFvCCA3jgftzkqF2FY+oUXBvw3mFYbumvIp06sug4IYr
KsN5whzVOvkFMkRF184fWwvRa+S23NP9QTcWkotb1mMkskL/jU74IwKhcyqGIEFQzw7KARMxvIK8
0pAmQXWD+NdOWPiNiFvPkR47cCNYJJJ/sPxuE8DjLFcnLJtBHw8aeue5i+HfnKviPFe9Np8GP2oL
dJez6QeiDBba8sitIvhbSTmagQrpcGjVGDnQBFeLd+Cz2+lCT1QLzkOHlPyM1sb3ThUYzCLdxjfC
Nsae3ytaoPgHqw5654RS+9g+xnpUvDDxIEWZWX8zZ5S9YpDvkB65MB30VdkpD4s6FVaHKB+qmB/V
YngMBuQW8dASj6mJlcKbvyJ0OF6bgGQtCibyK//xFRH265s0TU2euJ371WlF8FwgUPDN0Pt5J83d
2DAw6B0Yo4AJoI+shmqGCp2lsDO9ysicj8jEZE+tauVXe0To8P6sNg6EbGRRlbFJTm6y2a4J4ZN1
DEUjfHwiuXY8rZ3DxzilQQfvUn/WMT/amd9GJCO5pM/JStJCM1dfzpj1WvhIknlZbufvIxE9YGNB
ElYPIOPbdg9juDXHP4dbHYg8lU9q6hrejN+Ve22dAME1dcYs8eA2XFU9HVKcaMxSPd1f3K3viEQm
mgG8PimRrnLMCOlU5AYp8g7TqH5LqNZ8rdSg+pwm2fx6fyh5z6wOPR0WXggmsCpQPas5NhqqJwEt
Oq+aZvVEEREz7874D5MdTLxGRT8WGMD8VzU0KO4PvLG4DCyAbvIxNUg5y2Nhxeho9X6jeUkr0OEZ
dOUTqKn/ik7t340tuEp70vKddd3YPy6FHyq+9N2JcavJDk6JdLJgzN6vHS4KBEpeMkCA8aHRcWnK
J0ec789y40tCE1clYIRuCwXa5SwbZMHcbkbAdEAL6Zumts27yYyx8KWVt/O+3FpQSeLmaxLEKXMt
h1JS6GEZkg/IjrYq6qBtPTjte9Hmgj5Iq+tHvXac16GELfT2OUJtNAw0mMikLLnqfwS4qKL0Y5BE
erXvYyHUopL6qUqVGnk1N6t3kpmtBWWzUlCU2TKRYDlYLfQ2iWiue3nuO1+MYiowlogwjbCdaNrJ
EbfOhiWvQxD6gEXWiJsE+74WCxjNE65fN/jAaf1TnzoWal08RCnHyEhA00s/oQrQ7YDmNxJUF8AP
uQbVYUZfJYjE1jmuahNrA6tU+odJpMFV+GjNH6spACfWprr5IfMN+1PWW91/eUN96v533Zo+lUqJ
oqczyQ9ZLjW+oMIamsrw7CRDpj1trHi8mEVq/ZMmtfpgYTp+CkH+ec3EI21n8K3pU68B7SQZpTf4
BUMfu7GwBwOxsDBPT5MwggqxS736mLhAac3CT54wDLA9nqv9CSr8Ht5ra6PxvEWBQaoKcZkuZ5/Q
da8VVIdAdBo5QriteohK17wqyHP8D0EChrBEz5Mf3CTooZbEoUCv3MuGED3H0OkuGR6vD1mJ08n9
b7oVARkC0BMPeDLL1fHRg1xD5iw2PPzqjeA4UD75lQ9Akg94uwxPPXbNbx8SqQXODzVGcMlo0ywX
MrCKEq2weiYuDf1rB2fyhG8n5jX86fhP6aNbdn+Ot4HQQdcKdQmpkyQlfpYDIjBe2wgFzl6q6fFX
8BqoXPmKdkhU7Jwy/BIPyDCPO9H3992xvEghGxt0caTYA6WR1WkZdRUP6KSfUAAN1MIb+1F7GkzL
/2eAVf4x9afwuQ0aFLGnMrevbRYPLwmOx5epd9V/7y/A7dYlCyRtoKcP3e2mr9qjcopIhELlDzOA
Tyo04h85eMGXMq/yL/eHuj2mZIESzMSVyqtonT7oBr3huI5nr0Nt+zRmunsK8as9lVljfXL9Ljup
Q1QfuF3FtclG/3R/+NvtLJNQIgQdVnKlNew8gCltUw5DFQMRxRzVhgSJvBhUA8mZXlfPfe/WOx96
Y3dphkROUAYDhe6sbjsHlnSPYeHkaZKW0ad2fTI6xT1h0zL/wAOpuiS6eH9/mreRGAVnqvQOtyyZ
5rp0jEmZNnYVEoV1E0Wf00x/bXyn+EAkVK7aEKI5yuPfc0iGd8LF1k4i+IEVBoXNG3Q12SDDtNMN
ExXrVfSP2lEPnpQUbH/SJsHOxX6LtXccMhegFfj9sJPWhdWm7ep0sDC4MACFAqgdYhTmE4wEndov
3rF5hkOKxawX68P4ILRg+hCRd31CbhUv1DZNXvRKBNf7C7/1sWlaUq0HhkUGsDrUuIvFmBkQSqIZ
sgGmoA5gdIybgqOPvQXmSggNP+Suhe7b/YG3vjipFNUa+HIgqPVlDIsLzLzicZi9piyHZwyD9L9x
a00fnMbI/p3GWj0XCB6ctcQcdvb31pEifIEQ13kfU+JejqwV6GP5FbrJ1Pvbd2OjFcxVU76gi9U+
1mHg70SQrS3GIeZMWWBx6Xwtx8sA6g4iwp4S+mh3HlGlPpL6YRQxOsXOxSC/1ipEE6tYTTruxKt1
RbfIMOKVDplI5I7texoUJoLz7fD5zZ+Oeo18U1GXIh9enZkKEcDJaeIJ985srI74FYqHKkcwR1OS
8ozkJlWkJmpxF4Xloezsm40NS6YG+5ccmafVGgdMObfqG6pV3hzMJe5ZVfVglYP+rsOa7IlyeXcY
tbF4exQmneBul2Al9s7qE1q0/K0oyqWCaoOnq2liuYEv9Fntrc9OEumX+wv8Gy+w/o6gdclfkD2w
uHWXW8ZAzVZPMHf0aJQmR8SfkxNWldN5Hiz7fWl0xXcN5WdvwjPlNKq4Ip7qWrUveGgmn6KuRLce
RUnz6FY8inZ+2sZupt1OtKWKjxv7uiBJKkcfs2knzy6E/pq4yvwg+q76CPQt/xHgCndSJ+RUk6EO
v5a8Gn/GWP6oiEaaxRnHy+g04x/w3BKLrmoSDzu7Y6PyT/GEvpV8BZtU/1fxDEJ4OQujH73BKhqk
dcphSL0ImZ1vjWoo4iwUfFIfbVQyfg5g/4NjEeTqM9rMKBHsrNRGnOEEaiqNO5qygIiWHzGLKQ6H
BfV/q8elEne9JDh3KDw/yU77fELNxXicsFu72ngkI3ju5j+7aSqjU4FWmVcJJX8BF2teIlFmz0k9
YMLXJYq1s7U38huiIIkUmpSyWSD//s+3bV8J+F7q6MV+MVKin83oSZ+K7Im70v2OtDvyugVq7yxl
PpUHtZ38v+8v1MaJluQBmgWg7Q0i8vIXWIj14RipcrgiC2u/ALvsR3wN+s926tC86VuEt0+49Tlv
vwdgXDGkpC0CXFndA3Fb6T0de7z6lK7EbrTGJvpXWBsKFGod+ANG7yLTH948WfrjmgndChSbsX70
Wr6GOVY0qB6OQ3X5PVCm8BrT9awuDl4B0SFocIt6xOlmenNlkWoiYZvKCUGM47ZcZUCIJrZIOZWh
OikrfHBcnFqMpEphMfvKfMWx3ij2goWMi6s4BspMKrnSoyftWV3y0D91KNMJ+vWFjeqd5g8JFoNd
+eT20w8DDNI5VrvX0U36y4jOypEGcPfx/oLfxivKExDsuOdBnSCHt5y3acTzEFKp9UCa6V8oFlmw
6SwEnJocLe/7Y21EH3AtKmmsRGHQ3F0d+dDlvaPOHJZZH5riKSNA5Z6RhuKb2dVN/ZLN0+ScXbOe
THzhITkeGx8NbjxrsmKPzn2bCwAGEb8JXeS36GIuJz5EBtImkDGwZiesHJpKCy8zljk7p/c2yi2H
kX//R/xohxJuiWN0HvA2J8CZ1OmemhJnAzw9mn/cuDfP9xd5a0AOLJUjcAM0xFZ7qo3tzhqzpMeL
DsqkU+AYhJUpJCocEA8+cJudDHlrHUHMy89JQQE1u+UEMdnUACQ0vWf0dfBSzE3+SbfGvSv/NgxT
qkAtw0C6iSxRWy0jmDl3yLOux0qgas6QMRP74GJB80qnqn6dLdd/rRLFeCnKIPPsXjVf76/qxjFh
bLIbElRL4k2Ws6S0EZpDzPhh1uQe3ls4jbdN8zLNU3W6P9Rt5k/VywDyQSAic1qzHxCz7vQZEo2H
rVOCRUoZK1/iTBePgaZh7U07HieQXPd/8TJI9qput6J9suZGaQj9IfpVN+2ASsFqINBbJhphbnHE
EcR/EkOTPOVqa1cIH6FY+9tS8WuIV/LRN8vu77bqfmZha3xqojk9JWU4IjDYi2d6RO2H+4uztQ8g
4wKZlfxS2ObL71CEo4mlUNbTyu5KKtqIDH1Q7CK8TEppGPhGOwK9u35Awig21I+Iuls7yefWficP
QCWVIMYzafULfCc3/drlFwwWDqyH0M8A7MZOs1P93TrGcDyB/sM3hU+/Ck8J1nq9jsucpyhq/7kq
1ASnSUxYp4s7z9W5p238cH9pNydG4cz+zdG47dpHjYmTQM5B5mL+oo66/86weaTcH2XrICEQggYT
QQOGzypcQOfOiyIkHuZpq55axRdelPWYgxXK2/E7FC1AxVMxQWuO5/tyr/hRSLQNBYIZvRNfimFw
PTtUw5MfuOVOrrQ1K4SDqJFQimLQ1aboCq1II8PtPBClKL12XXvSQx1j8zDcq8hsbQxBXJciizoF
qPUCtm3tlBbxfcLg7ElX29jD+DvH7Dm2pcvF8GagP1kBWC+JUwF8v74naWzkZYcfkedDIkLrO6sv
9VgFnoaN2/n+3tiIfLpKkg3GggcKSeDygwGAMmLqab3XCgfJWX92j0GuxIBH+uaqBy6PBMUErjkk
/s6h3nhRokxEyAOLJOtPa8HqUAffRBuo80wlbD7nySQiD1NOcdAigHnXqnS1b8hM44Ct4qE2HcOB
ciqvUDOXBuuYUrGbO9zKuMGuQQkZ0bu/NBsbTOJXqXBS1ZW6JculKSanbGimDZ6J08FlrtJvJfZA
6IXbOwF2IwosBlrFncbnCT+EoClncAOjh4oIliVGazU71b7bVw1PULiNpA3goOhILCfUYcA9dArb
WJ9n9eL2fc3LV1NOtYmSoKPm6jsFPcGdQbduN7iUNp0B3lNQ7lY7TKct0BkNRqVdbIfFcVYmjIAN
NEOPzpDrP5QyU9GxUFvDi3lpDli9GOb73CjLD2U1oUhN5OgSsig/eIp5dl44MeOX+196a2FA0cuu
GxHFXAvwJNgR2maJckqsKfanFFPWkxF1yilIXEor8Sg8zLTtnai8NajEAdJVpX5zo8iJqj7+q8Lv
PYfNfI3D4nsKzOnUYk/6gHkYfq8+9M/7E5Uxcfn4oTPBLWARXjRC9Gqn+XEzw7ZRyDTcIP9mF/3X
BIHMS1S2+bPS9v5DpAmksqa6eEr85Nf9wTe6NWTHHEfwj9IHZU2uLZ3BbzVb3q9QChova+riXTSJ
wD1MxWRdoqJNj5mvDucx0srhWqfAhYYmB+xKE32P4bQR0+UbjH4NkFeJyVweBnwu06BPNb551qQP
hNjx3RDo/7Sinh7tsWou9ye/FWfR5sD6RWZ4QKBWwyU4JyoV3hPzbLX/4fQDf7nNSutkDRW+7DiY
Rk8BEnHvZqt0d66Trak61H1oadMwIktZjj0balxgqd16WjW5FzdUcYq20Dk5uG6dnepq2OmcyLms
dxlawFwm8mqB+bMcL8nKUHM7xiM1HU9phuexYtfFObFEt/NG2FpWyLSUfYHB8z+rfCPO5ynJMFP1
IqEP0alxLHzoKIZi39U0Vx4q7S9Un/EwBaatf7n/STcOsOQxSlAvIMVbnxY9KJIsYOwuV+xzp7TS
gQz74BeHP62OZh63j6NdOaf7w26cYcA7ND0JHrKCsPqaoVWlHO0aBmwQ2fk1UdUByzKFGkLkK+OH
URhDdel1xfg4gWVHV6Ex914sG6sOGoQisC2bcsh4Lz+wjZmfMyt+4ylOm5zdKf0oyh5761nvzmrp
lg+I74dew+W9c4o2dha4CAlxJcqjEbQqevuRqN2hTVtPiSPnO9605iWd9JImVb4nZahvThKaLCkA
isLQnpaTzNXZ8WcV351hFNaPGgPjRzpT+qXu0/5hbrvQCwM7PAotyv/usES0IUMA05hVEw+kxPH7
4AA9YXjox9Hw8gA4IoE1R90Z5HnztSqNEM+k3P5r8OfIQHB97r9nsLkH1nMeHrs0qo6ECcs5UJTC
dS+2q2s4RXveGpuzRDdRFv9gsa5xmY4TYmnbDC1+VErxSRmHxxRVtgmKqV4f6K1PCr6V4/xCzbXa
efxshCXQSzx9CE1Al9cbWcfdMKxF03otdlXfiJwfK6MIGsCvoBOsUP98/9xsZFlUwCS3Q8b7G8mR
roqdkDyy9eym5BUNX7HTD1m+p5+ytUUBEDEveGyopa22qKgav89DpfXUqsNgI0+yCAO5spkeSwd3
z/tz2ooFQGrlLYbCJ13q5R7F9TW20n7mZaeY0+faMev8/dz6UMq7oTFeBupRE5ZHbY+3Ja/r05Bg
0Xf/J2wQZsBdIKRA5xKBcYqay9+g4LXQ94YGv1KzqhFhf5Rj0YsoG//ZnnPwLnVg1H+jEmJmLyKc
dGkJ3gcohrTaz6Sckl9alA0/7/+ojdBMjks7iMQdrOM6QIWNm1apgYsxUMvhOYuxr+5bqz1nQT6d
orrRwwNqOnvCZRujwieW6CWX3Ip+1HIlQj1x8Z5UKq8vG/uLC8cMz8HKNz+qpW5OB5om7lMSdsXb
J0vfGMgqBSyDO3d13dZO3YNbRRe7jx21OSawhZ6TggbO0cUJ5YS2NFANbqqd47s1WykHCOyZ8iBX
0nK2hhppoe3P+JXnlvvFqvSRh4Tpx9AC6qA8q23ene0xGHeG/V12XGUXoE7IoWSvFZvG1StGzbU6
cXQFVH7C2XoxtAZP+t5w0x8TNfQPsVsbySGF5n3tJjO3D1pCR8Hzh7jSQbqHGM06SON6GqrfqDJC
W0DDrMWa7DAXSvDr/j7cCAa/346y+c2nWWdCmpWEQ+kOCF3VuY4DsZm60fRqGyhzZNg2dvVeQNga
kDBOm5GHNaF1dTODYCspqqOspYoSrD9pdPpUp2X0mLUIIhzvz25jB3C4qFPILcCWX+2AbnQaJ+S6
93w/tr40tf25KOfsxcFR2BurvjxHVbCXAWxcGujcken9rn6z4Ze7bqJRaSalqLypULCHidNG4Ceu
pujP2tXwpXKH/6EMDiUZGrl8KMhSwHJE3JHNuW2zmkJWOCTwJ+K5vYbOSBM3iVz00mZNCV9EYA7Z
4zBXphIf8lrX/7m/1hsfFpY3Atn0uWVOvVrriO6Dn9VV5WkZAONJ1MZBCQRxLMTQ7nx/rK01Ro6H
Jjj6J6R4q03kphQEOM6VF8Z1/yHQ0ulzovbZgaGdSz6X4U4lb2MfQZ3EJwLFJdKAtQqtMCl1gEHh
RZhq1Xvk/nAKHdU4HJG3bOO/qtInw3P6fo98s5ERSMUaiIYk0uiQrW5PI9ViS29ojUWgb04hmhCe
5vA4vr+aG18OaUnK1/QWDORMV+E5Ut1IuEnZeGnSFVDMzekxxvX9GLpJ9faFpPNFE4GcSo65mtBc
TG3WG13rublVVYcgAdiVFIHzgRX4BadInGE4BKc3z8/F2hGaFv1FVM9W8wMwrRa6gxKzn9fzaz/h
cotUqAIWUIt3Yv/GxkQiRCpl/f/VvhrKSRLk/KuSFK5rw/+GLKtPWqyqz1CAxIe80PfIwFvj0W3g
eSezCCrny6PfpXldI3ndetVoivbExRrPV9bYfSKl0j+OTWftxbdbQhjNB8hnEI9hS9EiXc0RYmSU
9lNPkU5PkTsYBCIP54E6eBYfol4rYq9qVOOzFok5edB6irrnYKraS9CrJJpmpfoGYl2Fpf+orVHU
l0C14l+Ob9XTOUPDknxgqOPs/cx5lIIRhv8aNHnwb9iWLXZwiluA35ydL2nhZNnR9XM9uDgpjcCd
tPHmzHMSuMFBEoEzp/q8iqo83cbOimqmCe7lfcwV5Y1GrR7S0pyvsdX/ZB0+39+ot0NCyKcsIdXd
4KKsFVHCGQRkkheWV8WN0z8BSuL5ZqZ41x+oEdTzWUlIcx47oDx7meFNpKF7Su+Fpys3CI20VfRu
YlzupimwvCZGY+IUSKf7yGcDvPUsynEIpLwHaLTjgbHcsI3j46FQYUODsskwHSakxI+DkhrP0+hk
P+4v583hYCwYLyASJZnXXYuroNORiw59di82fP/iGKX4WtfGa6eE/qnIOq7BN48nM00wwLwXVUq1
y7npIqsxtWQNKShlSneobN/9LwyjHvPtlC380TVydA/uD3rzPJYYXFr7dJ9ByN5UOjCqrjXMoRhU
DdBGV+PGm8s48+o66rwJuM7RwmvoLz0w9hxi5Jb4P/bObDduJN3zr9Koe/pwX4DpAwyZmdo3a7Gt
m4DKkrgGt+D+TucpzovNj7Krx0q5rXZfnQEGKBRsyMpIksEvvuW/vEpzWRkmyspHY8OhHPz6cisc
hnuVZu5GJY12O8QA1Q4zpDMiM67fNaN8SdX2V+NZImdKasX+3Lu5yuwLHT94aCcBuqyh6hL7tMGg
fAzJOrIr3YfkGAozNinPGxOZayfJtAujcvyPmMnIZ7ORSB+worQ2cGSWFeRZ9slRnrWkvQHWYWd6
nhjIVIhkOu4zSFOh2enAJT3RVVmoawjxRTy/7N6t8vnLr5/i284zAw/dBe5D32yFlu3VqHbikLDh
kbap41Q/hSpgjmEwObLia7ZZG46T3ztbSrv6pHdatDK92WmzUJtSr8OXxPLk4a+/0dvu0vqNVio8
3SxK1f2huq7spKU9WSEbZqfjloeaq11qxYu2RYXRZOCxLNQkpQKZEOIPXzzZ1DvIQ8bY50VLprsq
avFqb0MdDHwZuohyV5tl0m19l0JDyKNUZdll2egFmumWO3+h3+3UYYdafb6tMDm5mU0PFawit3HH
wKC5O0qXMUixGXAMyD0Q9b/++prf7miEO5BQh7+KJAud6Nc7ei4aGFdzWW9g/7nRXJnFYSs78A7L
+N6k621sgoHEOIdSiFH+G85q08ILiVEk2Zh+239JBtuFwOUaGPOg7RfqFIPvxImf7jCmXNQIa6qA
IMvri8OTLpYrCnZjdtm45YQHI1u0+ZbECE7nULYbrfH1MMkWZ7sA4DgsZyGixKvSb4Cv/3jlNa9e
vOe/VvXcpui97/31Py/qp/K6a5+eurOH+n+tv/qPf/r6F//zLP3aVqp67vb/1atf4vO/r7956B5e
/WVbdmk3X/VP7fzxCcPp7mWB+Kla/+W/+sO/Pb18ys1cP/39j69VX3brp8VpVf7x/UdHj3//AzDS
Dxtu/fzvPzx/kPzeST8+pN2bX3h6UN3f/7D9DyuSk8bfKiz1Anwdn15+4H7gkYEiYBC3ooxWyGVZ
tV3y9z8s/cMLuWiNiPSaKaj/+JtCW4Afmf4H0ms+jgMQOjKR5Y+/rvvyW1j99ki4D9///reyl5cV
JH61XsgaXv9v+AWMSCJExkcvHW4uH7i3e2akNjDHMldBbDWVYTxUQR8NKwu8jagfUNgN2woSXCQY
EGOD2LvjFOKpQ5Lfi1Y3omGKUxmVcQ5l2O8qQPYulr/HZjX3aVQOAjcl7MxaEaLcX6O01ENuQdvF
iMVZn7t5s6EOUiWGJ9X0tUWDDwEuoeMzjqW5QUTvhum4Qit1oAzzjSt6UPFHP/VrRtaFia52YNd4
v/h975uEksKtw7o2zFBDlCKPLG+oAeLjv3SE7h61nVG3+pkmoL4cwgZOTttUMtMXtgkRz57s9BLk
1YKYkLl4ScTMkixxLCt/3qCS223zYk4v9KU7X7rcP58qXTszgxibVTdo7ewqE3P6JZ40BxeOdkaL
WKMuQy6Ij02mQNwhqKaXkQMQ8a7shI2zXiPtGS+myb2cc7BY18IVcf9Irg+wuYjxRDlOylFzjn2j
GuMd3CNU5udlELC3q3QOc0/Ycegnc1ufg52tnNAZQJFECaeMcd4PyeJHLsE5GqDqHZbLaCBp2ydW
clVCU4bbHlvdIX4hnbjs2sbqtyMuN8dWDB7jMLOq+mTCF9f+043n1AxtozOfy9h3wsILssuCcXsd
Se4ygPLUvRbA1U5Vmw0uDiuMxjbpgHRwWPtWuUM7oP6a5N0S6iUYrs9Ic42HhWgbaIhzfe5Y8wNe
lB68e25jCPygihz7WBRt8cnLCzFEhVMtETDgIoz1Xne2PaSgUKR20UW2bqRbFOUvcDt3VdiPC4gS
oTdlHAXeiKT3lKs0OMiqqX0P3/o6q19fHYLuKqNGnYbx237zwEYHdh1r9+vRnu5iDaiGqQtagrTH
5BhCKR3AFFQ8osayBwQ2lE5XvoQO6IxWfVJmlXdVexXtP79OzkRplLcADPONOSfT5od49JP3/EV7
/vVrznddldBW/RnkEPcaxDZAdT2nDbCJ9UYDOETmnF+KVPk+TzrLwbQF7tiHKR527WFtqvsJoMZ0
gswKGjKYFA6bvC1KGyEEe2nDaUzGZ7dz42dSGStC07g81ILcvjaTHNAi0l9GG3k4J5wkZuluyqR8
djP/zBq96rziRdyViayrcFQ9WAPwIk/B7GRXdb1093II3CY0h3KWYSVAaUYqMcSddDTtaY5FddXY
fnEu3aDyQtFYdR/qio+ICrhKfDEh4oMePCzn3WqNE/36Nr6AyPZvI412nv2KgIXH8PqszYzJGwBQ
92BCU+cjo/vhc9+4t3mSmofQtLsjR49JJttk3jZum1HXdd4D82516WmjceQOaXcrjETb5FTaJ36i
JTuvYZA5a+Z7zZ/X9cPL7oQlSYlEZH+Z2r7+qgGjoNrFy2SztGb/KeFpbMesXnYoLpgHQek2O/KX
FcxoIoH5zm36yZsBIQIGIScegIv9wQzD/cSXs2K3TQAXy7z1D42sDTbdMtc39LmMc0ua3W5IlcTW
T3XbvqqGaAmop6pl2ep58CRkrJ3aswmjFPnbYxxY8nf6AC/TidcPE9IGvTELwjKJk773TvhZOcnK
TfpN4WccJ22hNn2sxDUSJ5wdy6yySPnTTJt17s1NQdN8KwZriRov/xzEajwcUtf+jE+JCvPG1M5b
oamt4Q/y0E39+XDyiv4gLk3jykhE8r3d/v+TLXIUsp3/+CupeZNsnf73f/35UFavsy1+41u2Zbkf
3LXE/JZiWc5LHgWzkq3I4GZVHfsrxbI/rGF7xejxC6sO9j9SLMv6QE8bKRbY5LSgwaH/Vor1UsH+
sM+APa25FbAUGtrM5/abvW03+JRI6F5Pbtq1W0bb8SMFL5Jn0vPzM/pRzOuzLv8iPSSVsUtusw2O
vtq957euv6WeqB77LDXGaKiL4jbtRvFnzmjb3rQwri6F8HI7KktNLNDdZXkf53qHtHU7VaGea/kp
Q8O83MWtpFiTyuiXcNaWiRl7O/gwiupMFFHsGsyK9ECMz0UTOLclSoc32VDmN6KEfRSWi+Zh1zIi
/1QNuMlL2Y/433TpuTbgvbDJhjQ+7Vujc5HnKUSysdxebAxt0ttwwOntc2cZVB2YzWEp4zp9fJ6o
xcMm3lXubT9QsG5a2jrTwVL3dX1iDHDHA3vCZyrpiyoPfYeeWUhWlX+J0/qxGFt0jMmCtjxDs902
2qgX4SB1P47sBkkAehWjfm8vs3XmuVP1CUr1eeFAd9lqdmYAahD5vIOo4W3Lpu/inZnQawVT0pih
KEzOQ6iejhHazjy4kZp0/bguhtLaWaZM7kEwIXlbEsIDMk8DpnCJboYWWvi8WmicAr9BHUlrHkqm
GVUUg81yo8QoxmvmpNm5Uo5+YelapnFxs1JhUQUZRVtHzbVJZkMXB54anY+pKud73xcyOKCriPSQ
SJasCxssl7eyqKyEjMKdLrK+dQvAIB5eCZaz5PbGsYv+ky3cuNyY42h9wVsClwNExyotgsXVHPZG
b34tqiHHlCQQzW6maHyWGM08pkmRNcdLi+EyViKa+8TtaiSSrdqMTF+dp6w0yyPyWq0M66CXf7az
qrWdq2dLvbWxUJ3DOosDuWtTO8k2mRvkSRRneXuVqsVAVUWklkMW4osbHSjmc8V0HtP6weu0KHdy
dWMzyLsuvCIrgNqY0ghdq26O28XxP0/z6NgHser19ltT5Lei6T8tSF8Vsb8scP8nlq6rEOw/j6YR
tWz7Kpau//5bLHXMDwRHcKJUiDA36Rj9FVcd/QNk9ZV2RPxcVUGpGr/HVdP9YMDvJtZS1AaopvJL
f5Wu9od1FgXrDrOPtRb+rdJ1LUx/iKoW9e+6MqGdNIx1CO0/Uq08W5JR1SDBEAy1zwxPZsepbl79
cDN+ljfvL0L7FQVAXNocKkusWV4v0leEYZRO2s1YUIY57QoOb2Zx9OtVXveMwImsTd41jVlnWSgi
cMt+vBToJFrFG95uukboJ5wSNwnyeLt00IodRabxTgdw/bhXd25djp4Dt47+FPDM18sJjMXRnMDq
U3T5Q+8pcvCWUfriz0aoJc4YZcacvoPF5kD+yZo2Ywg6oQxd9hLnqhP6XFs6axZDcZo1cXDU5e28
NTsLYOowVKHmWIf4T88YrKr3xMde9/++3WDanfg6gt9A/nNtgvxAyxtmIxeyYHVUd7xwHAcJUAbA
SuJ37+lavF0K7SDWYBiCihC75/VSaSz6YlAQKGJOp6iCy7trAlyCnQ4NkV9vG9Qo39xV+GlMrdmC
8Bne8BhwShNKpX65KerJxtGq6iVUfC++XgEy5VZjLnrvc1apMG0sI41mf+yPCqeXAL6FdTA4Ce3I
rMicswbfgzsymaTatHOePvuI4YVYE3qfpyavNnY96TtBmZWZ/oRfFrjesK6ETKKlVurzvBTxJ3sQ
w71mJOmNwH7LYjyx9EYkRNfpG7NQtoDemZjONrGnsdr5cbtEEmOe08R3UhG5i+hO5SjcMrT7Btyo
kWnLHSrQxlextL29HYIUOWQDz9MpxD0geJ6Q2NYit1EzmUCj4i5MShf6WmZ4UT0E/lmQWfEDSJfg
rlOmePYqUNdRX9Tl49iDVTkaM4XYV9cV8pZjbyk2vlFCqmn75TbluLmZndm+TdqKtkMp3MmOOs9c
3DA2bO1L5hvzV3PGjXgjnTEzDitLZucpArszXDTPyMO5w8JoG+Oa1G8czAQdPsSZutCauikqFwX6
0OlcD2SOuyiqWIaoD8pbUOIQ8Jaa0Bld7aQPfOAfZd3NX2u3jJ90T2vOhjxr+gMd08jPTFjTGyR3
lAdW03Fvlg79YOgOXvGIcxoZAnAm/WwE/31uZvjedh64rDBOgzJaliS5aKHMHUswYn1oa5pWhC3z
wdUx1hnyaHQXzQ01qxt3w9yTJM6V4SzR0M6b3rG0w0YW7rkB2nmC6JoFjwHDsKtU19P6QDeTrGAo
0zZnjFcgE8TFgq1mUi/ZnSCTy7ZckwioSKmVgaWW6QP0RtsNZTM5J7nVtWJnzEOrR3TtpwtTDZ7a
Qj2lGkxjE342AgqwFJCH0egz5ofdOC2Ps8xK+j3z0qmoBzqShPPoTs+D31Z3xZjND4p6/ZOmt0tF
G2ZxzJCYDKF/Mmr3sw+MDKheWw19lHkD5Ogau16rhoS5gx7gHg116x/EDP3+RF/X+thiBIv20zI8
w8jPNlgQoYXRJKV+Zfbgwt6BV7yo4byO2avEFccwugTAEPaHNnW/VFZnzxC3GzphKgib2T8Yg9sy
NplxTVvKh1A53I7eDfvyum6+jtaJKmTUBOdOcDrJC1BoG7Jh8q5u3hYmfsSqOHgJSL+VRf2/lh/B
E/gh6r6pNv93+/Bn+vC364f+8b//68c86eX3vudJzgeqy5UMDZYImai1W/+9/iTjCYBxw7KhHfqt
j/9X/Wl+WGkwzJNXXh/MDLr/3/Mkw/0AJGidFsI6ZVhl/U756b7ICvywdcAdk49BeUGKDUA5qvmv
T6QYmkuhiFlh0RiVdiDiWD6ldjD6m7L1nOPJIYaZLe2+yNRMkBmG1c13sN6kcTQQOIJId2Xx3Epj
vo5J7K2daXfZIf327MBMFpXTa8cwFIl8ARIuiBs6yjGdk2xukDbP2vjRKeMGJSPttlx8B0KNXp4Y
lI46Njii/ZRmvMUgsrVHQbby0atLY4cuVBZxo79Yo8iiRXagev1+LA6TprTUUd3m8cNkFu6XGfE3
3Oq84iPxGF4eGU1+lMc29mrser43LEJeLGYZbW06z3FXoqNctMO4afrSvnSEKyNLU3aELt14xQg3
SyKc97w0skSFE5wNgSwcgsQ+mFXXUYxOXT6uyrcyO6obudgnQkF7OM7zQk/pxLfZNVMzcziwxmmu
N54SeXeW5FN6ACvEPMu0Ol/CtPScz3rnpdOt6fRtebSIrDjxUqWeROIWB3ZSYAiU+Ak1OpiK4hbh
lJQ33wgS61pm6LSMh2XZiPxr3iDXOoRyyPtC3lGEzgHN71FIFwUNf7HFDYCaFfzh1Cs4c2sPiNMM
z2My0c7OQqruWrUx7he9MLQn7HK0/tJsHIf2Kg8sRt2tTEUPbmQjORhq/WySjp/LKF7Qyj9PNUrz
JGJ7axXKjbHp0jezI9MoA+Ms83064cvQt+lG720RR2ap948jByRfmB10Rtqh2qOx6QM3Gpys8k/9
RTF+9hBcE1vNmNxPwvFjHHZdHw5fs0yxInfzgwe8eBcjrJw8OPHawelOwXXbix9Obdn2O5F0Ut8N
Uw+buWjwtu97yyzOOruwh4+uLQe2lgRt+cVxaNM6iwCiXfXtEHwKgty/8cl3zt06SyCUJF1+RfvA
Hz6SjZTO0SjqVt2Nmu/eQVfNHuEzWfZFUw31PTbZZXqweMjXl1NagDKnFh6jqZLOpc+Bl0cgVmS6
cRuZJ7cK7vV8MHCSyGj08P5zWyePo5zB17ypCs//qpoknkOvNrvkRJjTMoKobTl9O0dTwXEx5gst
FYfELTFUfILCRl2gSZ5XRehNqDFt21JjMqGV8XjhJ7RTDocaS5mFWi/YWbSYrnD4NW8dZ0Z0X6TN
/KXsB9YekFSvIoW2zm4YZbCFbtMZxzQ1Z1pAQBUYAw7WTZPOQkXM44LbLFnMbNtUc3LUVjNSLmhr
xyJyYshlW7STx+UBBFI7bltriXGW9Oa4Pk6yvFEIBMI9Q9h0TSbLuKsvfIPBzWZatHy5oXudmCHk
POmGo9EY9oWs0r4L9dnyHtupLNxIowET0+Fo6xucteLuqPZTd2FEKRPUuBovlVuZu8MuNUxGHrRR
Arnt2ioZw9pwk4c6l/ZhhZ7eBaYqCHPIUsu/oGibzSosA1tT0WigUoS16ahO4trm9c+81H5a3Nq6
rM3JPA6Y48RhFTfZs+dPer8biwrjji4w5z7ylkRPN0whUMGfSTE2c6y37mZSIDoQdgEhMKO2dOdr
s/kZwAVpWbf41ScTU7Qvk9GjPxq0bgrzGjh9E9aOUD1bxcuHsEaroYO4GMfJ1kLZH2Xj1GaG0ICw
JHeqBWpgcXOx9G7wSSOw1uGIfrW/S/DuPKqgAqQ7vzE6EUmmswXKewGKyE3WrAp3kz2UctfILmU2
l2IOFs1Ci61dZw/Vphy6JU5PLFWBSDKboFJJqL1M4ZRm+mUXDoj0JtWB1Y9CuJtUk47YdUOLt6gm
pD5oYTrORmuEtGsXfH41XR/c07pysyolfID1RwCDxvq9pD7cpmZjuWnUm7rS/GGDNF+dmU7YxDP+
uZfeaFq5PYSNI5vBycOx4Z6qFXa+2O65sPWixOYCZjG7o2nx4qtDDbY3on7cXH+bWiTJcjN5tiqi
0o4pKhrLadqc8lNrMmzZEbE+xZhtMvVt2ht87jYB6EjlMqNAFhJ2oGGhoI/HVljksZwOfLtYpAj1
thfesInjeOr7bZ9AijuRTiKaNkyt3J3yS81eBGPU2g6wbc6UoX11Ekv2YTvGU3NqZzxQWqHGPd5k
c349I32lqCB6VF1ivy2v0yZAHIi5BV3eUTqzG+kYpbZXuO3G/anAN2EExhgs86EzKfVM11PBrgq6
adsxHoz5grV8Qje+iHfCcFdTpqVoZlygJvO+LpJkudFG/OFoCXv5GA6amTsHCL0JbGdyK61PYhqu
eZRNuvB5LZKA6XtKJcgjKOiyR76msJhoFF8+C3kHFTgy9ISdz4NE2ZicvHWX7qKjNizCHoh7Qb9Q
jmrnkWnjvjU25WKFMXJhnywzIe+2ltmVp4nex0cY/Lbj6Sh7RsAUxYOzHEAoLexzGGqTebmAMbWi
iUlgvmum0nWvsikGQ2Cmg3kfK8urQQgsdRBZrZ+p85HW5CHgSP+i44qCu9jvK5+gYg/OecHU2T4u
9IETKm+hLSch8GO9vMClBnSjP+rOhV56eRMtfSe7MFubIV8VTPEq8mmNfymw524j2U/xuTNo87VT
C7HzEnwboxa9UpvKzMxkZ4SG2Zv3Rtom9Rp07Oq+8vr0c2F0aRzVJWTHcM5wWzqSGurTV0GdlNfG
THP6ToMcDt1PG/LChFhSBfa2aFwoilFsBO2zXXFRd0Bpy2BbZWCPNorutiNCdr8SMDPAcB5kkDSW
na9ygBSdUPRFopQ3Av+4orEb6zi29ewrjW+33vpDvCwMVUs1Xw5ySuJ7rDCK+8xdB8BL5vJFM1mt
z7QonXpbkfKmR7M1KOcGVQcHgXLpOJ3ckRuKPpTIPe/QRTLEaQ9zaflo+Ets3KRzomfbpakCD819
BPvuSxMs4qWcnfKyqyfvPitsvdlOKjetg75L2SqlYdYtXGZwIOGKX8i5bbifVKFlyHS4B/DnWEQH
VTi72Q/64TBpgaVGQ04pHY56PPthkVnFZ8He1s9kIlvnwArEkhx1fj07EAFqjgJ38TKJwvmAHVFo
NWuZ5aigHbZW7BjwX7XZ3pF3JWfGNJqfymLKLkxDkzc+4JE5QujMcrZoIFhzpNyBLLwzOIL1inxY
JTOdKNdHTylsCtuiSsuD9pMedHUd2Unfg/YcHU/bFgtwmYvcqbv8ArQvdls9aq2HSzpr6ngOiiyS
9EbSHYZF/bFQuv8galVifOY0/n1DX2rcSDaNe60NSuYbXXgMc+Z87nekswXj/Do+FL1GHyXrbfWM
h9p0W/eDcTAIrFsPC1PWHxde1XlnzYotmnqETpdLOIrNodgOItWvRLv0F61mqEf81UaEDvW0xzSU
3DHSFg2DetgudhdVpc1+0caEXe/HMDU3GImC4lTBiLo6U+sl9sJhEbG7o49pnyz0jHTEkAYreZSQ
2xycSHIBjhN4JSetxKbqqBks93Ol5dlJBelQhTF0/i7Kl8ofojHXpwenbWYb2lVDO6IjX0xCQxWu
JK8WrXfKcCQ5w88Q/dNKtYx+lIP/VlRWvXdJlh48SJlXu2zq2BKdBXICMdie98XKaGdtyHKHm2QZ
vR4f+QSe1bCCl+bYzg6BN/Rs/kS4wdbr2unPXM+C6ggVd0Kf0jSr2QXIdjGrc8a+Ou6m3pDbEX+6
KmwmAnv4Q/n6k472XvOXqSB3GA1n5CbQXcEF4nU1mNvGhA4Vnku5HfCurB6oz5OzTs8oCvjOHX3j
iZ56twzfugOv0IE/Ys32WsDmikJwVv4cgRISlb9Xh1Yt+UVT1mU0TQUHS7448XVWCpqXRcLq0sUp
cCBHvrRwnTlcSCne08PcGxms3wAtHcAvGH5DGdmX9+WYbpY8JUQj/CHOlSbtnVCzev71Hd4DZDLx
WOEWIKpesA+opO31updiLYNGTUaoG9Mk8hol66h30+DUpPOphaCB+wGU7cRdIIsjoBiNC64gQbzi
hildUr+Dx3h73YB9Kf19mPuQNffBP12mVaKwUxRQZsvegbfNDksxx783K+GyobwyFVo3FTyZ/VVy
I6kGL6F6QBBwOaIwsklxRPkO6mqvv84qCC4A/adtAv4K2OLr/etMPmVjxtxad6nbCeBIAFO1NPNt
Nsfxe2Y+b+8c1hqs6OGRzQRon4mPxa1wMdAqSchg+oUzAjBbXdSDeuet3JsAcVUru+BFC4nRGJJb
r6+KYUTPcce7IRi3Z7tKc8hXxdzSF0ZpdJtbXfre0GlvdrAuycQAfANDEaR89yUw4QAEHK0wbVBl
VM9t6lqXTpIMJ3rSuzf6MsqvHDdTpAMVyN/Zj2+eIZe6+nn4DhMSiqu9GFS5KDW4s00fIS+YTQAS
0mgVKYlZMAhQ8/6d93HF8fzYAFsdZOHEc1eBzK4jy9c316zTWqaGT24zWBw7XTBxMGTFPN86AxT5
iPW9K+Ekzp3f+KI8cHAdOk+ZdX/+9Rd585D5HgQ/A4ALvlvmvgjSrPTMtDRHRlnHQCccy4USwmjJ
pSK9yV0LZRT33Z31k3iPTwtA01W7glbg3s5KhSUXXA0JRp3j3MkKJXUjSrPAkZui1If4IIj9JUvC
vA1i+Y6q3ZvnDEd6pVZigkV+8ybuAPlaa+BERsXgiROktJgupZqvnuPEpoT5rbuLeuJKPEKPzUSO
gFu8t6lmxD31yTaSqKA+Pen7ATmhxne/FAqkSOvTGXxnwb3YsC646lHToUWBBZ+4vQWxEepAAlZp
VHUe/VCYYxtsH96LqnubhrYxqm8rBZh2MBDxN/HOTwuIzloSYVVeb9sgMzaLrRIvqkYzO3T16b3j
a2/DfFtwXW5FRcEA2tswrgQCPogaAHZsmfcFBeuniRBEx8QBHkcfKGEY9J461N5OYVELy02wusjp
kCHsRwQmFy0DmjqmGTs+YhEyR1h3PxamO73z0H6yENy21bEDrS2I8XuxABkTozbbLI5mXouwKOI5
KnDNBgWZ/+7QeR0Boy1CecGCEA73sAOjPs56ShEAKLVGtW+9qIL0dBOsf/r13t9TwuDt5szAOZUJ
Ed3WNb97HeIK4TqZQrU0qi2uyKiz0qfhOXbDWdY4S3Ys0Bm/siolzhdJqRUyx+viyJ/kIg4Gu3CL
s9qYinH766/19mbDXodIxraFEOjuC5KUAN/qTKW0iBfKOqG36HT6fbYN1j/9/lLIHHCfuXigIXs3
ALmnZCqTOImMZrj1+vF2kP2tzp9/fxlSSM4uA5K6v39FWZrZdZnQMu8gcFN6FsXWznxg0V1b/Bs3
D9zgSgxhp7KJXj/StEfvY8jBs41KokCYLuIcUhd6Xeuffn1Vb195tDsYQRGoEWJkN71eigYLDk8Q
KyJyneyQbjPv9zT0y5HMiTHMN+IzOJfD11+vulcPsGdJwjkcAIOwQbz9kwlsoSbQI4ojIlxQRTq1
5vno9P1FoDr2KZIHn5a0Ba/gM87p/Ea+k6/+ZHeu6gpwun0LPY/9Z0mxPPqQLtbzf6jNS08vzPuq
WHMD6Uq+0K+v9u1qXCq4G3g9sADRoHt9j6Us6j7wGg2/8flWkxqNb7e7/RdiwduFGPVBwn1hxsJQ
2HuYRjb68ZDMNDqX6eVNYHD2b70Jq2WI+5IU43uxf/e6uprSFccZNe6ChSjP6K7BzIOxFX/63VsH
WgkUOSM7TvY3KczY4cRoGTDSG5Udr++21NPjf+fdZiOsgLVVTgDA7t6NKxyHWhgRjdC3Mc+g3/oo
Lbs8yZLu8dfX8yZxcBnkkweSe1MtUQ293gpOgutC1tHuyGwjO7SdEfXudyPVTxaBWAYIn1wbzan9
RTpPzmmVQSdH4rG8tp1EwVge35Mf/8kquPis2OrVdR6qwetLkSPWpkxARZgPVnzF+VKeNF3/Xg70
dkujhQrbG/ImfDhGVK9XIb9NAZN2IjQr9NI2Ntc2HPR2RvocwO6Jf/tVZQ0wj4ALSUXeiMuIWZUC
Fu663DjfFkBLjpqZhkEBaG77663wsytzfTQZEUdEHXH/ZbWaZYYcQFRoZY73Aho91YmeUz5XTep7
4a8Xe/OwaAJA6UD0Fk25txVfLrMAQEyg4aun2zuNTtBWT9h8v7kKWaMNGIJqmf2AHtDrh6UtOaJQ
LBOm63ZDuGLY1LP/2zeOVbhpK4qR45gz6/UqfZ0NCDvmIowpncfDHvGTgVpZeh/JJe3mnabDmySc
1QBxEIRe9sV+1ohDqvLduBHMM/L0zrIqsAu61XycDdQyRObG71BT3jwp1ludZsFmruyZ/eCqZ5nf
MFIPwpeWsuZCDpoCPzv87SfFOhYSKogMIp+2F/AEpU2VNZVA01gT84kuJ8pBX0wYTv7uzuNB0bDx
yc/o3qAR8/ppzd0CRjcdeaNk04PNn0xs7zNfBu/JQ77o5f5Q62NhAruNzAwuK+ga/v96JRWPYwmG
dQ17xO4hyKezVAjzTwka4bRWlkiAENTVRR0w7NQwai82WItl4DtQWPDDJUHtMGRAAm2hBKJ/gn1P
fwq+QdHL7iRMQ2/uz/tucO6dyrWArCeFOvcMudwlwUzvgPbjfOvaHeTJRvQMorwGaBaDWzuFdEmK
E3YxNPUwwdAoPsoVk4ZD5pefGjFa2bEUTvxFOd2U7My1yrqdxlac01NXVsjwBo6Ug9P27bjUfnyu
OgnZljGgddnAgMM7DEDDaTAZyOH7diyyrV1ZLn1llBeelmFyJYL59miC9nUntKTnyj/vUmXcZx7a
K5HvrS3r391hOBMisLhKZnKw7r83qvDVlPVeEPYxOazKtZLB07v7+O3biQgcZynTxVWear94FNwO
3TU5Hmy/op1kFZM4x8qcHHLUxLmBB9LR710WlmgUWoCqVtI0wtbrF/oBTly1Y0GLyNGAjeTqeQok
WqDl8B6SeD8IsAqBlC4nHTJ61vtt5MzXQKEC9wjbySIVT0mzFkeT17++lv0TiFWwhAnoABIIaMnt
hWtRpCbGDbpgdt9XJ5mqYzQ4CkEFIIHkvlNo/OSSqNB4QUn9SYT304U8q3tMdnst7EcNoVzJsRAz
uPwWbX4LhnhTSf7blxZ4xeT41/geB0/VSvJX+x/1P5DqYa4ciH9O9bhO2/ThFYRx/fffRQpMIIdr
5wUpVsiQJFn/gDA6H5hngC5HNuMF007s/gvC6H1AvgBYKr8JUPuFd/cdwmjxeaQacN1o6yB0hm/G
X4S+7zOqX6oUYCzNK/VDXIcUQU7x0t2jimK5vRNEoY0yZR3+5KmlyThaEK0Nu0To1lNZQLUnWEsM
GOpUmfLBkKXS8YnL+t3/Ye/MdutGtmz7L/f58oB9kK/k7lu1lqwXQm7Evgv2/Po7qKwq2HKWffO8
FVBIIIFEWqY2NxmxYq05xzScMCk3maXxVDM4HVIfTGYJ2LZ18nGdl2PHiBAKfE7yGb/AcUgVVfdF
VDlfnTEtgs0oU5YXr+taRzm4nRK34NOsPrb2hhoEj7T0U3c1IlQeskW/U0lUHnYkIpYG1R7zldvW
Wh2vJ42wzq92XrBHegiJIwxSWuu2RXHRcmF299BeRrzvztSOhEm0tp0JL2yxDb4ZuRyAqLq1m67r
zmjHXZ6Jrrkbg7pFvJNElrGqpdTHnC5EOlpvhtb1tA30thvTcwd6Qb1xGGx+SahwNHTlEwPC0etG
XGqf6izvir1djLW+nVoxxwjsAw00i9tLQNJK5yBVIYdhSl7Qs0wPWWI317qDsYNi0NeHkZDqQou+
Nor9qQyMSxv2Xk8//aRn7XZSVS8Zje9dHN3WGamPflNASyw6hKFFralI5F3GD0l5VvR8eJyjhqhe
p5EnCj5jbZVISnJXOfFrPQWpyT2Nq/rcpOahT8Jj2Lav43ChZ7gpiuiY5vYqrUXnYyyb9jHyPU+a
kbizW+sEcN6nz3kys2k9t+ZOlOhDGhvZQlp9mub6XHGH9bOSl/VhkM11niKTwI2JgY8YotsBP98G
/XpieGXbHcaxucyBbm0asaAjaFis8Smmz7NZjheapCbgBe2kth1Gx7HnILGLUut+4JdEehF+AuVo
7GSkpLe53qMtnXqdnIFgFw5SbvNxCtcjwak+nefHVpGV3ydwm3M9ok9XKXS02+CQJQmmygk9aTpm
trujx6+eRFjc06le6TL/VKVtuGKeVNDVB3Xm291Y1b4DPvGxl3p5sG3petpUOxFqquiout9t4YSr
wrZE7pn00vx0kKdBqRF6CipdRV8PwQElwyUs7MRal0SIP5Shq4TrCr+7hB3So9DlQfCcnKQ4S4Jm
AhMgRFBsevD2sVgCnPj2vWQuL72hVoQKuUAeXb+UUbmz7Omur8udqGKg13NbbJkiP2KYBJurtF4e
5MPNIiJgy9BMH28Lz0JsvXuG5N5KK7rSdT5154xSGiPRdIiybj4GhW1smo5/iUZQEpa2DSMMGP5e
rXGgM3r23ClMRl+Lqy8aMEa9qOMvEqt55btR8k2Q/lD5KAVecWwap3aoxtVSch5iN42PwsZ2Zi8i
BzMdd+iH6wwlft0QYjvrEbI5k0DOapCbBhoVGmbjnFC6eHaiBOemI+xMR9UCzctxb2CLEWpOa98u
N2YzvqZa9m0wtAKFTK5dCB/Nip1ZKtMJoam2TTIEpv4U8dOM08VqGFRlPShKqB9EqLfhdraj2Ge4
bTFiaveJ3g7roqO9tyHipDEAmtTbCfkBLxvRNawEjl47q9lFrLOkgvfdiVI0ya95rbxpSndtourN
DmyEtEasMCWcyvahGXtnFUXjQypQqSyW4qht6TKVmQ9qujqpVnAIpflMYHOmfMmNGlyo7XjSKfeJ
hsY8dtScijoojK+Ny1lAHQqAKop0zwR5XGBmJB6E04wpeancmHZ0kHF1iYvGPLKee12VmdesT/hD
Djg2C/EL/pnWRInOtxnaHTuBob0B2CADKHNSz+jr73LIgzcZiZfMVdZG78IGMwjcmtXK2Uxj8BT0
01lDgLsnfm5+1AuUyGrg1vukNy74XozUj0oKar+p8vS1DJTiGhYD8kwLUa80oeEXyY2h9JcpDSXC
VXSzm14o2kbBILxiTuQwwZEO4k0r9HTXwj9lSUDCw1FL5jNCc2PN+8T/skf1Savr2DfdJlJutbC2
jhzqM5aakE+elPeiDVbOrPIfzS61LBg4Cp4fcOq0itWtYVbWJWWz3FdB26xsO3KGXVWzZGBOQupR
+6w51mom7NgLy4ap6CTuAyP6bAXDs7BKcZowTBX1rnTqzdjXSznYnGbM21My7xFrd885DQRPuN2+
kCdr3o9u6fVZfU0JTWHlwFFjWDz7Zf0plGp7JLfN8fG2ERUO5Azp1uh38VdWus5LotA6j1Aw74zR
DL8Z/fesytaoK7iDStOkNzGLw5Rmt24LMXKJpA7SEyeNaKVW9TVmEOZlua2+WA1ncbc4ZZFxZzuv
VWv1oNYSxLZyJ+fgij3srJZds8PFjNWsrLMNk8Lyixt21woPxBBpZ8R4hynJblN9jyMfFVXs1cFB
C1t/BGEzynIVqcNZibtTOGmdX2jK4zRZKMWVa90y4wwLuc/18DuL7xDuBUY2X7eiK50r0jTd5OQo
b5V22y0C7SbbUBw89e5ML8ZOKs/ACuVWqbv0F7ZmHmfxaqjTrxXrZFk96MYXB59eH5meTL6hHGZi
Xl6pDTYqRCZVnrFU+yPmqaoIH2iU8ZppLEXouJTQbxrNV6J4Z7cXqdzninyqu31MW59ZHktysArn
746t4I9AzCWUVTfWmywZdnnRXeyZxedlbhDhsqKgy/d6W/jCuXDUO/PK3lBP+llOyQPgo56R03XA
7QoW4xgWd1Ntw7g/NPq4a7V6a4uvmbSuTmzcRHm5TmsHvVrDY1RRX3y2lFNumDPjG5BSTgK1pHfP
JACyKj6lmVjZuUZ3bK2b36Sqs07p8Q18I+5XeBjRBftyttcywHQIgsNR6pOLI9ILwqHv2bTd8nZu
SsR05oFT3SbSqT9G91o5WBLTfNfZN3UTMc8JS3x7UaKfUX0hNB5cnhVVr24TPOwpbgnh+IOFbhmW
jVxhNiW0N8j3s7G14BSMvbGlGbDSKp4WxKAVdsPD0GXpSgTjFjHWdRij1rNrDZKUW1Vsw+Hc3M61
ou8tcygOiD7iXThRlzooyWviBsuk5d0v2udmMo09GlNUkTZ8qhSAdyxviR25y+VVREm56/MFg1/P
V91pjprswcSupQG4ShclGMQ0FyyRZXpnGXn1aTTcfkc/y/Fxj6CHXRz+pfkmpvTGdcd9yI94g+mu
hjy/R5Zt+pNldTuQPLEPnmCTp/IoiSHwhmo6OWp0XxuZCnQAeW1k7LNsW7aJAZlpAAgwVPhAi2ez
GKLDQLDgFk47vgxpU/YkzOt9R49eI93eC5E8lSGYlGKAgzVF6whqk1HH3iSavWllDzpXLmQsPcVG
uKo7n0w4mC4uS2/WL2Z7W+vLE08/p+qMDRYbn70YwWPsI0Q+abGKbi/kxnhpmewjASNU7f28cnZx
XBIlHbbrgOJ4ii3fJcQERtEus9UVTpzWW3TcCKJXhP9tKkV9NmJqzVFbBVN1n5vlJYFL4CnCeGxU
+bT8lC2zT+qY3seJ8uJa6Vn07Z2iqW+t0j8Obp14kpLAcwFbtXVq0hFyles84Nqbgk2dJRtyxM9q
ph0UIz+IWGOvV5Ftj/q9ZjaPI94go/zSZLxeAp+skuRHNbN5AuwXrRk/u6iPHSnOYaeulxQEmE7u
RoGlW8TV41gGF7Ozdl2JtDLp3JzDSGGtw1Y1HgeBvcS2lWBtOdbEz9asuSqwN5ypvgXYaa/H5log
5leVLoLxXNnTKg+xUSZ4b6w53HAoiPG9jFvUPy9tH0vwT2O9C6S2qqjo6wHj4RSvu7ZGip7dhsHB
LYzPdByPKc9KO4brHAOUh/2VXxYdaCbdDb6gQ1jknpJXdQg5c2d1HKeS6PPs2JNnFRNZO5X6qqvG
atRjr8T64bA6JgHGWjwIy9ijNQ+lKKEguq+iUR7cQDyEWb+1S80r8gzRoT1+sdJjoOiuZ1b4UXUt
glnlXu2E6OzczRnez8fEVb1wtqyDAor9SE4TRmWr2mH8YxUyqJR3uIX0Gu/sszqQcVZhbtfzjUDK
eSBhbSPEdBeLeI9PlOFmcQokpwcqFVaZdd0QwZXaazyxq4FRuS6QDfa971jZqQqsQzRfSxVgqfnM
oH1ttG9hqay7ubiNp96PYWCVpaT4a1cj98gsripugrxoy5VFZRwMVFWhejvrgMesfmeyu6Wh48Gm
Wql5wsxTnhVb+dS0V1GM97UVnRuQq1r4OlBPrsbJ3YS2fU6XkLJ2+FT2Ru1jHui9GbjMA7199gdD
zprfhJekQcwUxMqbbYxrCJg5buEZkWU4HW1ttLJVFnGu4vBSZ1/T0DXxKwhiRODUlJxwAknGngfQ
NnkSXcqwxTFHanG8r8HXLIqxJ6PRH+e7qHQzPNRF5ZpbQeYHkph8Ur+LJtG/akMb3smoIPUi0GL7
Napk/uKqTW76BkCwNxkULOt1krC95IY73ZtTJgxQeNNUn6PBTfbGO4dFCaci9XvXqpEZv7NaHBA+
154znIIOUGtsP7ENiZY0aOWr+s580d/5LyIIGSKmAVnGOKB7GDEaysSBPQt0TOaUOCjJRVIPxjtb
Ru06m936nTmDK0FRfVrkAGnEwqZRy2DcCFuCDUzf4TV6pF3sd57NQrbp9Eh9Md5xN907+ibTCTb0
RmWaQOKMxTqSFMkrIzJbzIk5HWsvfqfpjIqCy7vKZbCG8VLAouPmUl31OAJXClKux/CdzsOyj38h
BhO06t75PcOC8jHzbkH/vWN+dKNr7E260H9mZxhBsddJfOEXGx5CgsRPA2lQqGvqWdznQvDQxAtT
KBmr9CFdOEPgZ4Y3xdKAD82qdDMOd0UaLxE5EPSwrXKyGEaV7dXKrKTY1GZGAaeXJiEWMz3uGec/
gm4/7PEwrgQLBoGwPcdNDsrSvguyynpwkrlnZZl6HOlaZQ3KKWmwqvvtiORz09jFAN5DnfN0bczF
6KwsO7YGT9AxvZpmlfH2d524OnU20maqyu5IZeno/qwJoPrpyGYJWmfKlnV8sFrM9Vpyr7UIkCgJ
XAsEIi7x2YP7Hb7Gaa580mQ2hdtMpLF6PwxWvKx6pvqZMaOGGwDH7LQalPlrGaNxx6aQx6jmNbUg
h3cxT/016/xHvdL/v0bo/zhjt0Wr+7/vhi4Q4lJ+e4Us8FNPdPmpv3qiwMMgJjL442jCc/8Oufkv
W7dDk9RiouUwTXw3fP9nT1T/F8PcRdZKtxQ0pEWj8j97otq/DP4sySiMqOizIoD/Bz1RtAkfW6LM
7GiwMuFHBo26dens/zCFsBm5V1GMu0Fz00MfmJ9aw+5uqng0V12Vhju7nrFvDQK7Ha7EozOPN0DB
yk2RqwIUmSlI3uw5hCGQOXWqNLeq4rDDpsZ8U9rmuBtxZmNTGnVzi+5oZbTqdOzVDshzbrccChmH
Nu0Yr/WmZn9P03LdFUAiXFsRME+No5xISzP0urQ2RtQql2EWn5TOddZKHyubtreTtwCixJU0puIJ
brR2U3aGcqvPtrzphlg9CHvIT1aP8NEjU2jpgWIlfCLYvHkR1SriqD2vE7ltnO4cjOVa2O0hcfvv
9XKsjzpxF6qKsoq1+ZuhM3Kw8z73jAGspClf9PhZ7+J7OrUnUDt7Pcup4akzwYa/0v9E7jTeWGXx
Gtj1SzHXX6SkPte7NejTIybgUynGTTzgQgztG3hfN3hHW88ionUItAeOtivFrrY2uXTipnCS+0hW
94WQuacX4qIvyUixBsFBW+O+PqbZeDM4z0ksVgYgFCmzLcTwk92Mp36oadd0FYxt5aVu7c5r9Py2
bcJ7d6LTLKzkpR3rO3xVTxiwTlEqjnBcPqfl/DQQLRloNGHLBpmzvg47sUFKfjtBcBd2gGc0xGMj
ys8NbpPR4CFRgiscHvAl1MaD+tnITmH9HZrGqqyTE07zO2LZSzaN8ChKdzNiEfWdUD+i2OE3iZ1z
pOVvODYN7FSerbgXeuG7unGues0VHQjhWCV3oZPs58Ty4YusCFgB+s3k/tqF1rqWwWueFt8KMa+U
9lbRk2sSpeBuKQ5TPG07S7/pcEIqcjPPn/tijz/+U6TNix1Hrgj/uM9V/bUq9V3Kwg3ByJ9NuXXd
bMumWlCft89KpmykMm+asHy0gofS4DSS3UktoMQft52ebBXFT6L4JlbCvUJxIbE2E+tzAUl7Qcx4
0QtnU5ef5uYpKLq9KeXLLIJVlVs70Ghraurz1M8HkZsvsQxvoiDdwlO9TooGPrfkSrUtVzV0Eki2
eyV9aXrtgJlgZ1WpL9TJHyeeToS2Xu9sa10/M1wJL86oQWiJXiz9lSfoCJpto/Xq51SHQXOnRXxP
NW4OAonyfnhjG79V0+G+6OnzOdE2TGsODsZeFM8FwToeLd6j6Shrp2pPxuAeElE9xh3hEG3lj+Lc
GBbty24jtTt0G09aIjYmoZJUGtaRQSVGYkEi+TSemGwfpY15OTmoYbYx0mZtohoQhbHVY+JKmvDF
zbBCW0VwO8G9E8vLFznug9bv6u7OrL/nk7kykg1YiVVhJZuxZbZd0kFw9rasN47anIwy2dgkkpbg
o710J8vCH5LRK9GTUttApRbrNuMobORXS5HPmbB2kx48ikJZN1V1UtKcdoLi3vaVdVTs2x4IhSj0
bemGe30IiYzcFqS4TEW/a6xmbUUvk2ndNG3TrELIKFQdn4K6v6BJekKd9lVzEA0TEryeC0m7q11z
RrPsMuYzh9u2Ia5AVDszPDDyN/ulmDa9TtdDnKwjfU/TfVRd9cZwJRrgDqd+Exe+jNvGs7VsM2pf
Jmfajva8Cl2xmeW25vGVqr3G7v1piSlhVQjeomD2XXWGolimR4iBe7zqwsNtf6yK4lvFvJUFPWCi
wgEPXiDMvH5jR8M9LdABxiloffTXsZ+StvDkFFXDyl+9uEEkT5D6qrNss9pvhHpEJ3o1lPmEDoQD
0aAkx4lM9WsX8LaCxo22Zgz6oOuvAchnYiMzBBNdcsT9eLvUTl6paTwcYpfzo15li9ZrNf1zWsz3
rZW9dmV/IZEyOpIgoKyBaqg7K9X6U1vpgLRxhVxMdp47K2/0m2EytIuuPqNlsJogW+HuWA2J6ofx
IwmY8apqwoxnt9a2Tiw2jXsmReA1owr00iqfafYghQibHUOY2zanH5VMJdrLGZB3tc1Ibz0WWyWl
M5MU6b4dU/zKIc2JRgbWSg+Go5up7s6FfOWWdbmuw/iJNZ+g4Olex2OPo2ubqeVRT5znOuofSzMA
6CjFo4xrjnF8WSmQB5oy3SkvbuLcynDUBxxDCDnwm3w89Hr5jQbV17kzHqjUAUIPtR+EmJIL9Qp/
gDOYpj5XdhW8VpLRFrpBr415O8ZDgWQQ9xjntMIndwXvWFeFNMgYw7QFL8jQySfZcVBTSReGn2Cv
VTV5ounY7hUjCfeONp6T+ZVO6vMw8ad02BnJNs8djglk9hWJ8k1N9TUwZqytM7jgeliloTFtkPKE
qMezS1GhM3c5btrLCbqfn9XOeFMmXO6zBnSlBZDMhhgGnj3iYupG84Qg4ATN+0Gbg5d0CBYv86Uv
3OfBHF4HV7+BG7fBHPotGve1fheWsCSiZfzHpvQw1GaxJW9JWRlWr9KvVRzUeWq8HUqAYVGFQxyc
puYlBF2tiBI1WL6zeyMLR7Z8euk9Kh3Zz/XWbKx6A+Fz9jPSsX3dzYJNmWnduYUFtx6n9lNRm8YK
TXxAeGNkcOYW4SmO0nNss38zWK2erSBjgzfr/ruptGLjFDwNIxBOKGxkpqZu3B5EG30rbARPbjqf
kIPSSJxjzkFa3u/BgKWnqLFTKNaTuo1Nrd2QFcG4oWkd3N6VF3Zyp+eSsbPGXXYE1dLMvMJ2RoYC
ZrMd7GKbGYrhq91zNX6uY/MU4q33cze4MQReHyNUD5QXFuuU80A68LXJ5H5kGTFUwq2BR5RjKz3c
EZcw/eKWru1xbu/WujVdnKG+hy2Fm1+hVQ0/9pYxeLg2qvxBTYvDpCUrJwok7Po+2lRGcV+P0Wku
Eo2FrSVoNpHVAV2wcyxa7D9+qxjiUiEDOrfOmN3AL2D1XMxOmKBcc1NC7blF2sJdMw6Vat064eTs
h6h6bhlobYx4h2lKuZtRsT2i2J1mz3CrRGVPA3MWcgBcjxnf+FC3+RYcWbONauOJoZhY943y9n/z
klAmpTdQzRsC33O7n1C5eY7S0t5Vun2t0MkLma2M1XTWpf4FIPVK7/VvHYWmWXHSjIu/XLD/e+D6
PwCufnfg+vw9//5TqMb7n//rqGWZ/7LAcNtYAT4QtEztXzDPOO6r/6FL4Rr/cdT6IRRDA6aFbGVR
gqpomFCP/IOT1V/a9R/EJvh1DJ05I8xTTn2wTBcZ0w8nq6rtRyu2GFmXGK+UrZFQv98A1o3YccLW
pYuRZeNSJod1o8Qn3Qpza8vsfL6KWWTh3qaTvmjwdKXe6gaAYS8mubFaYaGnVyWANH+eGP4Lf2H8
PKW0uj47ZToztA3S8skxFGYRHUJGraJzUipi8LuwbB1aqsbSSgikYwIxktIqaub86TTxl0RB3z8S
cY+2IczqyKg4AMtEeUuzJd+DpkgES5/3JorT0ksh6zLtUmK9oQAPNYXBhlGV6Yl8UrrndVNEp1bt
lOGcDXEREbWh6nQwsynJl1OO09xYKuzzfTihZiiITZbM3KsJctKr06oOB4PINsDxF5wLIjSTSgpZ
UKSW7k8QiiJ9mwygHk9R17YM4QM1pueB+916DYh1Uh8oNKyRJGuQQcykYytWUHgkMilhXBlO3b9M
YzPKR6Q5o+ZXcszpDw1FkKNBiHCsIH0oAar4YrKN6QLcRI9u3TlwX8Y8H6s9Z8U+Oo8xcoDMGyzb
SCS7ijIF1hJnlya6n/CX4YbBGFkh7cudmElCEHLy2UjOszqdpnJweDJY7SoZ5hzGtMRkbQqEKHE6
efo8U9a/qVAhAE5DYul0E45PFUWPyl9wLhyXZLavQiMvBFM1qx2N9pT9RfMq39FeIBWANlk4uehq
5/AK8h2QDRm/ob5R9HvWvmI7x0JGjLzc9DFQq/a1EHZCp36hh7kkjCgMsAGL1VlXJfuyzeSSgjyo
bEMLgMw1bWnsQhec0aEYci3cNZE+BWQimcDvOze7HVDCr1rTrW+rrqN5ZoMhA9Y42Notm0+7b/V+
WNfgTh7JQXefWzWvvjDOvBLSJZ7UMAGFaaeGeVsaMv9KShGCItPoTKy+aiefme3E8jomZvZcqaN6
X4c02wvGUZ/nUA/PYaiLAm4Zp0u/tlxiaAjv2Qyxcm8sgS+oRbLjFGd0IszJal8gxlW3WTSYL7op
EQHo9DwDpEYLQCmbjY0zMBNtFfbGfNDjY1qoymZpthoACfYEg6kLwpsm6UgRzdv8xtmxXNMP5Wg0
qw991jJW7HT7hHeev8LU5V3oFHd9A/9Jz8zxjRmkPE4kS61hspo+L0eKM0zt0vsmb8rSJycjoc2t
18tYMk1ye50VqWpzlM7A/aT4rtJDbRHXeYxjjTA0Rw6ts+ndoEkvmaqNydogQTh/5jlIhm/4clzX
z5shUC99n2c1ENJQsT+HSTPx9U4jWismzRaVWTRDWCjmLFcu8xg0kJgIdhJXl8rFRmg20OIp5zR6
Sw2b+a4S2NVdb/fuDSQR+cXRyK9YtMqk4Thjq7f8TXH56CqA6ZnBKT2/BHh7HiY3L4q1VHtNXesE
vVSrcjIT/YZ49wjcR6Jx6FVDVX8etF5iJtUMCkWYZTi7UpmkYhOZJBi95k2UygPwhDLZkTkUams8
F0zd8jkKDeBU7hD1T4ZdOyMn277UfaMLk+hUVw5N2GCUzdx6Mqjt7LsYCj25Mau6qjatUUqp7mac
VzNRfZDZUdPVOvHEBRLqYtXQxgvRiPToGH7Y4f4GtvF3ele0ijC7SLhDzP9BXMv0C3iS6ALm9i0W
3kIkKkFwlWy//hvXMbD7OCivFpf7zxuWNWjjLIw+8HB31l+qaJi+aDLq/+oV/7cAj482wUUqbGFH
QChMXoJuL///h21xxieX2QjSl762sYN3G3Mwyoo7SlnoWaTInaeAl+L3H0374N43lqsuTjMsgqA7
3nutP141GwqXsGcS03XUk9STo4FgQGVea4o5WeMCikndMZDGlbVbMzGpwPVWqin+oQlt+TWEruGz
xVxg2vaHW4xdQGBWREUWFiENgSQ8sdXSLnUm+Y/V5UtCKJ8YSMA7KuDn2+ywbsalhjSkDQv3AT6h
tpmbSfsDUfZX3TeDe9gzkGAguNPJ/vkqBbz0HlEE5zOX96Fx9WYVhUVwQoBa/eO3AKs8tAnyc4Gh
krrx86Vmsn1Cyy4Cz5IBxrpJ+xYNerj5/XPyN58HnwGIE0GoK563D5r8zLZUjnAJYFwloPgJzSVt
InDaGz3N2umffyJw8DyLurDh6HzMc2XKafchYaseBcOzohLINYdp/Ifn4O8+EXUoGSTgImjzf/hE
lUWkRGwOrjcbSUl0YNe16THtC4SVRdlAxPz9Dfx1rWJiQQYnBkuxDLcotH98z+wJySUvIa0Tu+k2
umzddaDMf3I1L7/0T6U1BTU2TsYj5IqyWH3wPgp3cAezMF0vsuidNT19RLvj5ZbEiBzKQv32+w/1
N5fjWMAk5t3HR/LAzx9KtA5Ur8YG3JUo8dPI0f6oZK5+lJ1bXoxpMv9gFPt1iST1gEYb2cKsxvrH
mxjOdKcAktNYdxEyZG34Co6E9j2JR5PNwF/v8z9c8denhCsS68eGzzJniA83NIxDg5EqV6z1stzM
oqbjwX2gewic7vc3828/3LJoGAQuOCQA/nwzLbNo+gzqHLEjIxKCdBg2OBq7B2Jqyk2oJfGjaAZj
/sO79ncfkIeftwCGCMr/Dwsv2SYhK0gnPKxG/VZB4r/Wq7TeNBXH/d9/wF9fAbwwrO78e/HDWR/u
Jc2/AnjuBCOPudgxVsRSZzb97vdX+fhMLjsJhCTHJkkYJsLHoqBo4e2NAlKkzProy0IX3LpYFtbt
lPXXnDHM5t+4njAh4OCzXxbgn7+2JAizyUmY1rkigYtqynTbxeb03LOsgH0XYf6H2/jrc0JtwOAU
PBMbN+avny8Yd7PSC2JFPG2Ax64XNqW3Hon0wcRyf5BgcVN/smuU07//oH97XVYVdfmcpiE+fNB2
7DUJDJ4tYMjNh6yaNJ8Yo/K2kFb7lVid/l4p0Y/9/qK/PjO6jctVkO3NPf6lLjBjF0Bng5mbziwz
jiZTjS86EMvV7y/z61vAfAWXJk4wODAMl3++pzQy+3fHP5M1NHbWFH5jDSq3iYv3+t+4El8JDRcu
5ix49B/3gT5RJV1cjUhlVWsYM9HQ88y5MXcW2pc/YTuWX/vH7QAj8gJCoq7i8Vz8RT9fbLRD2Wk2
OHsAZVs9m4H6NuLrEBp08ozqDxkkv35V2OkWQJCJNRQKzIeVJBGlDGZAXvRWetVXx4BWsVW6f7h/
7wvSz59puQy5HCplMuyODzcQpuGYRYWglRvMQ7Dq7IHBWTfp3bSylbJw0V873NMEWNozcxWJhkXF
I+AZSiSqzcTrQdJ2EJk5rslCFX94kP72JiwlBaZfC5bwh9/O4qQZNAafWlR27ZNpp24mOxj/cBN+
fRWxzwvkCdRGPJf2h5WUeNYgcjrGCRGmz1M5T+VNqBrpSnOa6n4Sbf0cm7bxD13TbLtLzWzhPYep
z+f7+WEaFBF0PbArqIoMUCNryleNm0V/WN2WwvinrxevKReBysIbRmr5h48mMmw4ytgsYWSF/GrF
JAR5cZbSiYpxN9criTdIuUR1kpsnkBKG/Ydb+8sroxn841CrgS/CG/rhCxTIsfPWrrg++q1TF860
LUypodcoCJH15hbs9T9cEbgeryguVIpofKgfXlIArVUcscx7NQDb4tEMygDYa9mF5n4GN+L+YX/8
5QnVQMNw8FkITVx3MSn+uADpFeY8kxxTT2sxK7sB2rWyHP/xJrVchRWVIh6O4JJF9dNVMixfpK4a
pNmmxJ8bRaltrdQEIF3qmo+CpPpWgzr/w3f362FWYz1gkIXNz+LyH4Mxi7kNoCMgvkxdvB4Qqp9j
W/tUuOLiRM2DlfdfTKQZpugfohK1x++/x49gSmp6oJfQ/rBQEixhfHxB2nZuB23KLBSCllwrJpyJ
KEw6IKnWeGPXtNFE3Sa3ddMNWyjOza7zLSZv337/a3z4fqkfNdiPC3SQ8/xSCP185xOtLArXgECa
iAI/TAtwh174n0Bff3cV6EIsBIiucI9+WAxgfU5zFeMvtOAZ+HEdVXhmUu0Pt/TDYrCANCx2EyoA
SlR4Yh8Wg7jQBxaiQfoufgWciEBeX1sSmTJf0Q05oR8iHGjTRLVlrIduymbEaP+lWfubBtPysv+w
GC3Xh9O2lDyU45wVl3X4h5aMpYeVE81VC4Y2VO7YOZDVY/of9Y3C+Lf9f+yd147kWNadX6UxV9IF
C/Tm4hfw04TPjPTuhkhL7w49Bb27Plb11HT3aEZqYW4GErqQ1ZU+Ishzzt57rW/9uYqUn4aVV+Yc
CUAN5MYfCwCTFllUTmbndSsLOuOpx9WVpeBtTWu0U/+fP7bv58TfPzidoQ93CwI8jcXuDyvdxKBY
JEo9eLJmS4RbKwPJh64pWmvcDji9ugMMd0f1W0WY813j8AsFqDltCfdgTuKRLpyFYNeeyYj5KuRQ
sXx9QC3gW2qk3A1mVcSrcsmqM2acI16EOVZ6skgYGL3MuSrkIM2U2tmYoQLU1+04OVdIEWQ9/fEq
/v+Z4F+MNY3m5wX9d+k6d8mnEK+/fHz+Ur5+JJ+//JeoX9/xX3+ryPz+LX4qMhXZoGnFwWJt9ayl
zE9FJhAdFhPobxw8wFL9HBNqyjcKEaIoyO+z124N9/DfFJl0I8DmgQXmFuYU/2fmhtb3rf83F6zK
iYDfiQqSfZIrV/9DtyEfxl5SDfxtGMT2aXJqhHYZ1dVbVasYJNWc9QFtmWbe96F9oE95sJb+oiY/
QM+OisaWvsjys1WTXyaZrRtr02fE6GIuopOOPgx1UGUTi0VMWKe+SKFCpGdSRe4ANd5Lh+51SFSv
kd02w2e7tO2pNHAZRraFmbh5RcWpqrv01knPuHBE7Y+6O9eb0A5MiNcH8v9EuzXsQ2NfnSGTIfTB
NODF8WmK3X7b6AFofVRTYeepCj4vV+o28P3d1sKMwSwDzxxD9EDWsd9cOdk13pykugnTY0L+HUjg
0F8nohltiq2aXeLrcPR9fpvfkhDq5+cw+mruNfkGSZXsYu/nrZaxNS+nfJNvjEcpJPfKLV4QSdW3
tFGKzL2TFE+uvAaHW/IZKzflLebKuya/rKQHJhBETCwugoeI/DK4x+To1BdNSmiavV0IJ5ImcpCS
Vc8FeHrx9/l0Ek6zM/tr2OwkvzQ9LADFzcucIKPKVbatX3aqN8Ve/zS/Sy/Sy/wuf/9b/v73+jZ+
7b5+vI1f1ffuS33/63/DV/rKgHirvw9f+rvB8oS6Arq1OV8O7SacN862yU4qRm/dwWeGo0brNVc7
5DVBfXgqNjJdQLV6RsC3WH5BTf2Uv+ow7FGSZXejH99M8j7r8FduXcWr9vESgB4YYbsKCEJnAnsU
YzPG/sAMrzoLEs+WMwoMTb3me1nKlrcr76M622JnMWdZGNzhOedNaWxiKQBw/jx5NmIgAfx+9pZD
w1fzd3Y7eYQU9Y7rvAyefnZFwOfZr5Ue4AK0XraF2KU1s78zEkeXtB1N3kYA2y3PnDZYteYrHmeM
HQN/Q+fjKR9d/W6+it9CNFftVYHLujxM6q48hppf7+Iev1iLECa/iaT3qD0X5knd5/0m2vLlVfww
TTeT9mKUhytT3qTSE5dqpLPe6xapvLhwR/YShoP2XG0mKfKj2HKL1fM47LPMnysv0Y8CNas2XcX9
ThtIx0V94zcSIcGah47ZgsJzMcWkLiCQ8epoa4QXWnhRn7CwTBtsRt3Jvn4x6NA6iq/HnkPA3iGO
gZxwf3uzetdKVy0Bc8Xa3Rd+Kl8xFBy/4rvk8sLf+HZ+sL82zeRXqKVfLyTXIAWBoyIBJd6ybMAo
gBMfdK+9lIOY4NMlcLQTlrb8TjoPccB3VAk0ioJ2DiYM1ysqQD1lxVeYPNqx6mZzoEun0dMhJ+Dy
ahmR6zKCTcy6umS4hlpg0wIJ8F2aKPvWIu2c+JhDvFCSN5w32GkPAilwdyqRjdcES1PGhgxR+d2c
Lqiv5FcOtQkT0QeUgs1N0XxlsDEBkhb5FFicTG4WDg9QkMgTdmubBeaMTDFt5V35AfgM1zwZiwNp
NhhnOsdDJse/7Y8zigZ+NV7R1J32+EA1BkCeYr1kIWBM69MZpccuhfKxy+v9rB2JLaJKI1jgLlYe
ddvgkW5LeZOVD6X8IOdBPRzROb2qKQ3oGAeqBJ/0MOZHbbV82wEFu1tu+vxKnu8QA+j1ZohO/YX1
OLIeKm51XVxjBeMPaQLS9/8pz/1Fe/H93bzvx0dkllf8uqW7rAsaTpEff4zWaz+rCxI22nHPwrgc
l8cZk2RELo28ju98GxeXa181+iWqMWV+47LXEjRtb6T5MaS+NGaCGNVHSQ4i3U967qnGdDtYFSit
3FwGZICKVLqxhORF0T4Cm6jzW1jlvk07F9wo/CskovMhxAhb74VxXwThGJAGl9FETpcer19oPgFQ
AdzqMg3mWS1ppGFYXP2AEc/Nm+2G/GQf9+DiqMhNq8EVzrbCjN27jLed+ikfyQH3S4xBVo1x2XVe
zVP61hNRmrUEdF/ERGxFDxXbI6FxTrnj8GhZ0Lc2y2WNAl33sCJO6lMpdJ9wCuw9EuPdKUgIoCoQ
MNjqEsyZetXhyC0QXBC1TccqKA8GN23SPerGFNQ6nurO2KgWLoEq3ORj/RUZuVenLLE0V9K+ApiC
rFG9D5XsjY39mXARh9poAiSVeAiAfNHLV0TrBGFPyI5OfNZCZgfD+WjwIkdbs7+9Xlf2bWkGUl4f
V++nMdu+JuV+UYlgHL/G6GS3uBvGLazgzE3keJM6V5LWF0GMGNdlxu3rc3KdGKUeSHjkp2Shee+A
R1JaXLzOuZhuFWSMYHiCTNUDuWx8Th+MEuqocMdh2Uj0c6XpBVXpZZYqJ1x2ZyufHgjn/FBLlIH6
OS7/Lw6s/25+IHpdK6OS9t+aHGBD8uN49o+Ppv/9JrgNbh4C/3/88vjZdp+i/OUWZQRP1GfZJd28
//iPv/wvv+XPoypKApkcR5l5CZMZ5edRFaASDqG1juKaMoFh/e2oqn3T6RziHOerqHjW3s5fj6rq
Nwab9LUZZMEDY8j/Z46qPwZRvz+q/t1z8dvCUXS9JnDuK14Ec84VhrGLMB4ESVUvu6RLdJK6hnhb
GcOFkUvXqT4Q22rC/+ZiN3RE/xqGeNEjQxUGvBtC+2ju9U57Sa5bTmb9FHoDyfFuQW8R42OkbuHP
PWoCTXOSpwSiKRhgbDHrZxm9bJAmy1cO+o6ArnIzYyQ8SXnISjOR45gXN1homfkjcbvuuxmrxFDp
e4JZobR0a9DuWPqj45BBKZyEZWqoRHMjVOZv8QQUMumTaTujN3NzS4H1Asynmizy8VizC1vfOAPu
ozSur/SEI41h024CO3xX6dprLJLLsjBv5BiRliELTwOZ4/HJlxWq1qVKHjonuUZ3fKLdchEn6hYd
3ELoXNvjW7IRyRra6NtpvXiGCtNAWM5Wl3s1gE91gaL2C30Whp8I8Sw2q1PRL6d5kbFa6bQsisHu
8eHIn22cv7aheRnFE1kJNp4mTZcy9DjC2Ezd2BIHa++RHvcrnDA6lTWLnzKwM7bZUasjkFelc5uF
+b5yEPGr0bItumr6FG3zxQyTEGwjWrtg855oI78l8A4Wy2sdTvswQ5un+shsUrqZjBXJ6yUFjMSt
r34WtABr6FlmWSDoskR9NhemgH3OxpemEBs0cBkFnuCu3auzPJO6KemXpeAwSu0utjpPodtjhIUL
Pu2qVrFuR+XNKucU2ESbHAjJuo2J+q1cuyyAd3UCBiavcV8t6SMM7PsitrawX3mWe4xWTTlVV3Cb
qlMnxvFqWdWbgzRKh6Vsn9s2drZFzRVn5e9DSeIOuh/wYWoY6MZgHWwQ6b7AVHJslRnao4wtYJju
McWgcc/oRnpqzaFZxWeN9rhW851jFecsbe/oDASsFpzkgJmIL/RmG0wdHviDbUMWhdv2mteXcTDU
iRtH9b6i6BDzC9psN+sbznmm16KA7kplSwS7OxRgIyPVK+Xnge3USafAEEUgkZ4JhMQNWfub1ODm
QJ9l51tLXMnxtB1X3xtanMusJ8vKZNysAUcwLsAEBSHx364kKWewsKoLmSSQLeGVw7AV99+Xx39N
E2P9Lu9VzQIaxR3ot1+/69oQ+N0/gu9r6zVdgPnms+3z7q863vUz/08/+OsKfTfXn//xl3dkgd36
3aKk+p38eB0P/uPlf9u/zq/l6y8b8Vq+f7a/X/b5yh+rPMbkb/gvLaRJK54O8j5tyB8dCQlNM3AQ
kPyox2g0f3eC/qpcZgdgSkFEBXwUesCIkX6u8wiZ8Zoid6bFzywa/vCfWufXvsdvGoR0JdksDPYU
CPwAc/+OIt/gvMmaclxjE8MBx5C0qJ0363D5PafNBg6p9LlaT82NKffGpBmfNRHrPdcUqe92OOBi
qcBbJBzDGjR2dbXq5yMtovRByKNvUCRkmyTtOqI1jWXcVZ1Kr6AVRK25SWZKo1f3ES58MMcZJU8c
nUXLFBYwnx6tCIlOIlJUrWMKfmVZFL+fF2lfQWFjbWqLh4HkFkixIUSfHVY78PeDANMWFCTWylvy
sKV6K9J+ydZs+XC67SfFPIzt0E4eT7545t5Ef6iktnndVJN2bSIbJH5zrtIPHKfNTSY72bOjRMPo
Ak1vnuBnWZgspyGVLi16grsRzK+AU9TMnwWGE9Uv7cp67yuMM12/2DeGlhdQMCprUU86Ibqalywl
Fq2KbfK+wZCTeTpqa9ulSCk+FDU0iwfEa6b90OYLyJZQgm4V4M3S7gjenAwvsiyspPJi9NzvxZAr
XmdOCQ6aGd6xCxPZTK7kIooy6sKMTW0uNHB8czxMnEfTnnj4rI0LwkRFho+sh5hCcR5HzYG+fPNB
NBYwDzJU02YjLOaQGHUAhEMrEJSOtQOdjfRCLBpK2rb9gYYwifXgtpbikCjhiNtn6SkDusKUjG3o
GNm5JAyJl1M1i9pvipL8ZOAWmHicSWU6lUVSuFcLTTzNuItfaZfrH2ZctmvH2JwfdAhFj7k8ciTP
WOYblB06Y48JLAqCzMLpLTx3Y9vWXk0My4VuNfpnVDYli2/T6soGJgRaDpbNKb3vWo0E9m4qOeNL
hbZMrtrz3GJ5TLILkHFpSTo1LfwN5JTevLGsmupVBiazZ9rHKbycrCn1zdisScax4OLdCfjp1OeJ
Mo+rvpH7jA29r59EKReUtSKa3tQqtkN3HibymcMENgL59QoUDtFNIL1N+7qKk0raaAMC3GuFhL21
WVKN0p4w4vFLdCjdD3mbxvSOxIz7B8iCZh0LQDIRZycyWrG8GW3qLnlphji3CzILRTvgFy0WEi7Z
FvO0d5UcNbk7WCXduaZtOBhlaRSl2yWqkie5NOPPpiQ51itNmosu7W3QeULT2J6XWKt2kxGxBS1C
X3syTc3VlHG9+4mlL51fV7puB/VU2pqfpBwKfVS/+peURXXNVdLhoHHAIbQnc6DMsBRyi2EHaeI2
Gzmm0MQUKjGGUm4v1JAOpV8fV0SREiYYKr4UyTGmKpzVgBfhOLlFYUYbRa3lZDdJZbGdUqMWK4Vn
uF6qJnyq44i6VuSdfVnIbSh8Vr7uDmV7DGqTQNg7EsppNA7qZD1Ghezc1F2uUshL4iLFTODlwOEq
n18nhhahY+vzRVGMJkaMvuq5aRvzhRUyeXQ6MHwhtZy9J74vgmpnOg1HIETRsxdmYXlmzEDLxURM
3iMJTcerOYdx4xZKj/y7wP9RurIgLN5bJMOBrlsgQPdtNevxIqG/30WLmZGlQ3bjdAC3Ow2+PfYU
w9pgd3lAnKD1q2jxX7NB/3Z//m/n4ZMCQHz+cvFat79s+vLjtWP3/DdA4P7TPf0/87c/4h5+7uSq
8k1mS1ZwGlF3oXxhS/6xkSvON5JKkK0iXAXphRLtZ72mq98o4NjAVfSmqLl+W68530wqTPZw8twY
OvChvx5lfh3r/TMA7h/GfOqaNLPOwyE0r7rgP47Em75JGgwdoHXSeGBYhVPXtdijggrMWfm/mWmi
A/ndoQGVMwojlN4M+iBLMCdfZ6u/mSo2RpHqEYuAR1q2/rQ4XfImQ1lpALL01YUt6X23Ge0SLVVV
qOMbjUTAEXmkQmRI8dzAjstRCOArT88TiVh5EMVt7/gOPpRrnUVZ8Qn2TVDsa05xbPWuqLyirMf9
0Mtl6SVsK4o7MWd5ysjTBeuNNWcCPady70UEdGLTVdPiwYgFhYEiUu06M0V15YyMz1sN/oyLGNei
ediR5YtR006eRFjTC0t6CZCM0eOdaPV0xLCT1LXBfVqqDnTGUH1xNMlqvHm24ocWhQ8jBiUHLjmx
NYO4MqS12Sl1WuEzDZYsvPL1cBmJvHokA6M4VmOd3kSAHtJdqs364OWYfnpO3U0fevKAH8yV+qa5
GgYmkIHSzcrwmVpZYwYdE8aXqHKMcxzG68yH4u4JVzUWmkEQg7UCglimpKVsHmTU/slOagvYdgtj
7msr68rCL2e1huJeS80zIoDwMXGmvPKBmEASNkq55YQjL9SVWEDHF10G/I4oT7EfVXYvzZ2hXr4V
BQnLm0qfqYF7AHTMVmQbwMgUOcr1KEWFttM7ozVoDSv9dTpqJpksY18wfu4Tm5a2pQ8yznmzh484
CvvIVVtjShezc4daNl75rdRarJc1wkA4IeZLDIhExd+k6q9SQeSnt3J2o4C1MRbg3ubmaibF6i0V
I6ec3lk6arCk55xU6O3QuBDa1XtdNnCaZsTTb4amWeItIB6SkauR9I6uhrzL49ex1Zq6OZyHMIZL
0A4FY5Awrgwf+5S1KYGBTVuNEe8nKcBVGehYY2gNjlZ+sgVYKE8VtvmBpylV3Dmf5bsywjvny7EQ
tCI5A8k7RRYtTb186J/0ca0/1TlWU5foxk4N8swaX6jgp8YNiWxvwRcIufMiUuohdqEOM9wQrXex
L+ZWz/cmrOLY4zKR3uwU942vSlLbrVcd3Zq2A4vJjw7Tzs/smWyAiWYIWNRYam41YbA4aKQKlhsF
qmaOHwfdpRfCKcAw3owTMEkHi1fTZOSe1QZh3sGwaDCZGylpVVeuV/Nir2Qc0mDZjF9On5LePNo5
dzO/xp2hTSOjsiRm9of6UweLLM01nnN5diTPKvJO2ajO2N+1nSDCgqULKxXuTzh4Bu4MzIcTu/dE
TEMQL0bzgcevh9QQKj3JC4TKz4Gwku61prQC3idHcB5AmOYv49xBilX7mm0/TBIrCvQl0j5HzSi6
i7SGE7iZatFW2yVWEuPgSAsDALq+Y6BOpSg3RtJ0YMTWEUQ/FLJ20c0tGukKlC29IRH3bL7twuxG
N3PzZTElAb4mFSrjUGt+sJJWviMKu7yJMBniZkK9e2U4oMWDpYGg6xuZRqD8v7Cm/v2WXX+Wt534
/OzYs/8NNmqG8P+4+P7P8gNH1u9qbj7/R8mtfLNs9B50SBG/GTaxOT83apqnVLrsk4g+HLJTkPz8
WnCvGzW2hrUIRpKJdO5vGgA+pCPlW78ROx1u3z+1UX/3svy2ryqb5EdxzVurqAzIxh+2TtUBBIRO
JHXDsJLfEujdV/pUTe5Md8xbZKQyLdvFPmRycT9YeUfidiPdh019ajSZgW0uMbSABMPnpCDLaNuM
tqtTXzxMgg0lMTiMI/mzmZ87pZdOw3shi5cFnqFPzPx1yBW6tbQiD6beoRRTq2yfU7N5KEyhlkSg
j4SSvDST/VyPNL3KSjsCP76XzVjblN0cb8NGHBW7kFbGyn1tKj0pGulnyCbYVEDXwOT7cj4Wj808
DEHbzNZBVatuq6ndHCiFYgWp1Npup0zduy7JN/wqxcWQgW6hqIelQwuzhO+BeHFWz9FiJ5tCQUdQ
cuN5dILZe0eTSB2pwpg/dsdOKNIGUnAZgHtcNt0oQI5X2gcAOEZQaI7czCi2sI+HuzSvb7So/ggz
6VEfQpVnOjG+JOg59pTEd2Em9B2L8M6p6N9JmdN4dVEvhwW43Q9Lxp86aP+/mD+x2qD+yU3ds97/
fn6yfsGvd7X1DeEM52SinEh6WLNOfpy+HcAAyBVR1KgW9zbH4L/d1M43hieEvsrocVH8cOf+dVqi
m8RZ0FejiwYSBi2O9mdO37gX1tv2N7c10xgKSSZ0aDcVFOR/VL6lEX0kAGqpJztDeGj7wnMIE5hG
6ylERLAhVP7goJ9hmq7V8g4EG/bE6cVKEFcOam6uB8H4zjHmfmbUHmf3Y1oFUsPVzmRvjO9mle5Y
HNNSQaziFGQSsoOZnpPRNs5VUGPJXTtreMj1bj/A8RFsuuTVQ2LhpMY0Eiw3PJTsqWuN6qQ54Mr6
w6zabgmCytXJsPB1DitVlFHUH7L4rPbOfjKRg1BqXJSrrTKbblpOCaX+KCnQW5w1q9TaNwVimVxe
zrqZ5WgMk0c1VBtvpFeI6yGgqh4lRCGL5BcZQ6F8fiZ9CAovFpNGQfgjQSmA3aq34ROArh26nNid
0j5I0AOJ6KUqUTmNB6V+6ehf1In9ZOKaRinSa88UpTXNihJMttSrPtNebWeBYh1apvStiRKhl2mw
FduyHe/7TH9f0EGuPbH7CvAPQ1gg/c7GRqyQtzQX07LyJG06Opm0s4bSwwO06fUsOowqZ0cnjXf6
eKNNIWiZcnqwkHu09p3lnK0GSJFk2F5fKB4L+VkAhQH+XfTbjESHJbXItkjNjYjlHQN4sF3FSZ5e
4iF1rnPqrIeqtps7BWz4hRxWD10H2Fxw1OeBtrL8REuImf16Yq8PdFzdStymcYuzm1PhEkFWKmKi
HMwVURKKapfjL7ect8WW6PItxw4kpV8ju2qX8WCo+jrD1/accN3BbpIH0bceVpiCSY0sAtmursQc
Pox62rwtTT9+2vVjyIZkTPMrO5YfhfYVNv8roY5e3lyzU2IHhy+ch0TWTpFfFNQXRU1144K6OKlL
zl6m39FGaR+mvryf86x1J+AWO4jK6aZJQTt0MsKEHm01hDmPJrlvlXC+ynvoiMGoXBA1ca2a9dEM
JWDM7JDrrIVUiMtQkel+Rn7bJ7siNa5rJ3yoKp5SZGBZdtBzFZlbjvjChABU7Ff0AyFstbkPISBo
RAvIsU4HqUIJ0btCLe5tLm7D+kgjkl6qY8b4pi3iytVQBRtHQ+03bGcgzpAEOO2dGju3Sf6+kDIy
p/dA6/nUC1PLIOQMum8OL0vx5rTXJoNQjUbSVG179HOxQmccMBeio6mHoI1A7zhK3ZsSrtyNBnZP
fB2qvF9DfADtzhMtsKQIfIbUeiRP3BMyeCWYbs2RfSkv+mZRAZaaCK0chVEmAR7WIbfL/OTAy2mc
+q4xo+va2mtTDm5+UGEAKDtgAyaBpnbjqmlT4zdclTraRLkI+x/88NGw0yslExda03+NSfJSiD4O
ljl9qsj62MaxHDQEHjgqYhHSbhpQUMb8rixN9LTUtX095hVD35CwDEp1Bpmachfrw3Cg+EKOtTiw
45qSeBhN4daiCPFSyQab6ogrtTVuhVbdEEZ+kTmCGIu0/Mqw9j3k1ojWDjsBHsaQ8iLj8yWXFwyv
300WJRujjQ+R3O6GWLroM9kXaPuE1b6wd9OjKJh4GeqbkotdHnZgJ6XbsLNTz0qf9WL00qgE7ATp
clPSvkC5BXYx6iGi6RIKrSYKouY1nGjiVTDDq0E9l9rXCBB9TM3pqdePEFc8OsYDXJYuCgYzij/G
kIYwGC8JPR617bybkFbJIbNUzRIlXcxFfhmhupww4YdezMggIFq0g+YmO9u25DJtbMYMWWtIfktu
AtQGP410JnVhB39Ma54K1Ua8JACdOwDtpWaR34fGhoBZ5ci/KOMDslqCpnlUreYptZD0h+GTKA4k
aNg3TfJRtzn3c255GbTxmZss3Q3cHMAnStOXrDN0Tb0jTsLZdtp7JRB0c2vUrJDNceboSQb4i5kW
sR/a4S6PtEPWop/iMqzhcCzaK7Uf48wy0BIG9Ei8sjGHhk7JPekrMYbEayhhlhJv5fkJiZWnWtKz
zHHTaorIbQs92xoLZV1uVZY72+ONggw1HcWJFLtTXaQ3sWHe0qtjWCrncD7qwr4kGuYF2yl6zX5C
UpP79EXojdwm6omGBCNgtFwHVV78xb5mtvRcJIkfjSUwatvv25Ou30Kn4QKTPWDqL3ra+moG76LL
tlE1AeF2zo5J/lK1J3+ojZ7CrnmRWm7q5oA5Afpw4/YEHQwccGEH+7El/EyKLpuh21qVdMH07Dmx
pr3Z3Be5eLLreXZZBY/IkmHMAE4LSuaurh3SvKrNfBM7nUV0BHnVqzgrHsRq3FGoz8fhBF/8WuVn
7/VV2M+oZ9nV0+IV1iUV/NaKHY8h62Wu22418CrPzoc+i03UqL5to4FNDZK9Yyj8/ZAcp7TZA2Nm
0MZBQzMsGIvDsHfKFp1ejhu01rPnSqruwrF801EwTVB63LEI/QLlW8EVLC3mpuqq4bYvGbdk9oc6
ZaavRvpHZzqPnbIyIaPuoHPnQ9pD5rwUwtzMqiLBU9chsBA8i8DL9mTMtFL+PJm04OZp0YKCsYY+
5k/EL077iQAGr1Htlc21IBvhwcjDXTPBrXEc/AZSslEsJ0gt8USCAdrf8FppFmXTdPUmbkKGHwmt
rXrJk63OUhV3y4Zgwk1W0ddbtGON3JQQBniJXtXXgLv7h84c9oA6V3gcfKYlYV4kA3hNFqIpbOVY
VYj60j1yc4IC8HhsG4tnp0EYW2YHmD07Gjprx+YIIIzTAeTaZM8mpnpZG26QP2yXguyZKTlXRJn0
svQ5aMKtHYvEguRaKZrbWiuuZ9J1yHu5keIqmLSweNZ0Mul78zZrumdZ/gJQvu2rL2XWmGkeAbJH
BhRArdyPcu9N0rizmhzlq2BFONWyoK92EdcXg/0Sqgd5eCCIB+0HMBoIr/XBmB9Lpwwaed5l6c5Z
WGWVEssDHVLnQUNWY4+vbWEjOJg2SLQTvnCYIvguSN8s3Z9kgxLL8MqKoagSs10UL+l6wOvkUn0U
+UpMNLxKgyBIxWrY07xTSaJm2mQdFRKlrAHSlNTfEk9tBgmQ/SpMv2SbW6nPjpE+npLKrlxLDJdp
vGfkfiRDwy/NQr6kZ4baUH8XfQNGR9YDEsN2SidtZBqFcljv4FmStVInfmOUaDyqazNTOb5Nb2Xd
7MaFQapAP6jY6kFNzH0e5Vhbl2kDvfMe4npAtPiN0oJ/4zKI1es++bLkzF8UcnUq+QAU6QAX/Aov
UwJmnsgsQZ6nZvUPTQS33SQ3IgkVGm6g1I1xg+XoQR/EPuHodCnlSY0EhqS0NmPh1A3kolTbWRAx
sSTnYCUvTmBteC1Su7I3HSqSogUMf9EXk8yioxG8tNxXIw8BT5UXrVRjJ9XCnUmZ7OUAdipKeYZL
14zJ3kxb7nxn4jWBEH8kfOImL4FezV2wKBJUJuWMemo/Vh+AVv3QoHQoEMwcmL9SByBINdLbfrkv
dRSZgie0avca4XbxokJBrGwSKdqDIsQDgVg7XM+PRjw+ZJZ6kSfKkX3CGym500o+0sjwEzW+gEew
UyUV6eLSE/vTqF6tM2cfAFJKplVsSlXfxKStsBCrdUBi27ExZWSbSNEXc3bxIHtF1d+l7bJzJKyj
XXI385TDcPLbYhXHLOVpIFAPACjcQXPo7sn046zby3Ewpss21ZGSypHh12n32tK+w7Ygv3N0Fc9m
yfqPZRP+YWHqLB5DuU2YH6OoV/SSsaRq+sg1oa1Lljqjn2mOFibIXaTOWwbB2o4WlbHP08hPuvCW
Bkt0lTOv9IZW1PdiQXzmxlUxWmdpnrLztKSTayoImHVm/L6D3npZZKaE9TZEoGYqpu2bpbOx+pyj
f8OTEZfS42RX4ZWkUuwNmooVops2c6jtF6HVO6s37mD4X9r0S7ngba5I8tjtjZBGBfMEICe1XAhw
ovCrhj6wrVh6xI+LMKm0whfJdK5SWRI4DTixIxA5z6m1bNQxa/c5ciek3RXLgW7RaqkOmRPeWEKT
MWHWl0yza4IXyisxhMDpkW0TB5eLTvVNvSbhI8kAKBflq2Km6VWSRu2HYiztzs5xxEG9QWHC0a3R
tIVE3FTa2pXUku+nk8/XkgzYJsSHJD3s646NTEREsU+ydDAG/U5lZOvDpai8nErLKEvfmtTXQW21
TUWg4C5huOKPzUpLac2C4ZjQ9px/trWCDLdG7TLLdem2zmLzIm3qUihIGc7oDPYw1K5bGZ0tx784
gf2QDR/WmmWkLz1ms4hhh/qpldmpXMyz1ROguN4sao+tpuD02CkS1V+VmB4JLvGZczzMcYrdbdfx
soVLaXo1LNvNDDoOGwaA505uX2oBCksoN1qt7ubWOlXNGolSnieu7GMG5E23n4Xc70bH+irXMKUy
+xSD4SZt+Io7Dzrou+08RKPyoCntrcj1O2Mq4gO5Oe9MVV4N0b5URftsSf1NovHoJV0943ZjsLyY
r3XErSCTouLEHJlBwrZqTaRMQ6beR0ERf4zhGiP+UfAWDfiXmfiYLmAFQs1QIrQcJFDcPArZiDYV
hBpA5rmf2vWlJElMVpZrtZ7inZa/1GRlMHQaKhB+3bmymHMZeZ77Zt9eSIZkXKpI2r3CrjYOhcJS
yTct24eeZwd1qg9F0r/9T/bOIzl2JUvTW0mrOdKgxaAmEYHQikHNiRt5SUIDDu3AjnodvbH+IrOq
LSvbutN6XuNn95GMANzP+WWsMPx55Sw5ZFy1Qk/DoQdqgfWvilCOlPFjVeZn4bRnaWYrJ2eYkvP3
ACdP5pe5jO/Z3nUWE7rNda1I386mMZx8HQwz3bCV33I5rLsMOmTyps9RG7b93GpH2hB/KfkxjSg9
5PVwLfXhO+hcBHs2xZKzB9s5l2/+7NHjFSNDpUDEqsuwbPy3JkUghV+zW5QyIAoQBQuhxUg8P1BJ
0Wcmts7sLqz7RWK6dUgbch6i/GVZJb8XHwIS9E3TOjz5xr40rIM+9gs9759xZ6CmKLyNUN56QEuQ
GeMqIVP2Xj7jMEouAk6qzJ22d+2JF4EQ9Zb5OqewPnSCbW2jZc2WC3LldnHvMkp5n9jHtoXf7inl
ffY7SZ40kIYS5BoGfUYZUkAEPCPqNAjj2jQxTSDjsrO0F7QCw7LSJGpEJ/V1TP7jsI1aSVN2NcWM
omo35BMEY5x23SsTUX8MavMPQPii0+aVMTL64XcGTRsi5zwgr4F6kcrYxdaUnEfvPpxoVuyOFCj6
6sEbIwJ3SWocH1ISg+5oxqNV45tLdWt6Izd6PyKIGRXS6UWHCmXZp+1X7TphoL5T2hAIen6KE3Ue
EuunKu2OE3Osz5ElNcqp7GZ6joQ7IvaPCoCmmpvXDnsUqxQL5g1FLERwbgG1caeJ8sCv3S1TvX0s
J77BmZck7EYcA8pSl6HqwqFsl0R1gpajEcn55jUsyGOF40FP1pSUVhu9o00FSYG7srv7Zz7nKD9o
2iTXJs7jF+FU1N4Ay/Sj46AiFoQk82osDVZkK53eZO7vAM/tdWm3kE5ytPduW93ID06O/aSm0EuI
SYTnQOWr9rPFpUzajIICTbOnukFNA61A9eIYZytNZj5vVc8TUqg/RUUKuiG7a9pPa++OUpSezSay
HTtvJYZhbRC7ttYJqK7DRPHYd0Pknjnks1ffBNhL2QU4r9/7qaNZcGR+6dwCRTQ2EoSe07l3WvU8
Fcn0qeV69JuVwJ39uS60bVJHfyAQkk0kiYLqMwceG2vuwGGKB66BMXT3Q/5C4AkCdbGMJIJzQs4f
e2IJdQpxM891N4O1a5X9ayVgH9mkhYWTPKiqXFvpvB4E9T6LoJ5PcS9fNUvfUYR3G3mJF0Md31oS
vBaRcH67GGEyM4rljsiSj3F6oLZrRRvG0nbaDcUtT771x8KilCd52OXWLSgH1H+1dfL68dsca27R
utoNTXZIIEK35ixuKZqn2jQ2ugKamghr3A4dj35+/1ziPLk1hX4qvECt9Qg5plZbyWsu3ttUHc3u
FhS32i0ph3XWkBXGBWDKdSJwznwjU+Xg0qwNCvomXEWpU4Yoq1cSD6RN3nIivqT1mMxeu8hmMLnG
eptkiKzABJcD01P4avwhPSdKW85cS1oXayutRBJN5BGzyPwG6LGnk3lroMxcop3ZexXXX26wDBj1
4yAIwEVm/K7d26bKzCWKnwkdoB6fp39LEFaknUtUqwON6gah25jJ0ugKD2SlPqTOUxt5K4fDrOOO
JekkLKPkkFfQNdR9RgkIUKvTF6FPqPmoYCoQuiPD2UWsPROuI7x806Kb/Fcl0mbhCB9LJa6emNtG
aigDyu691S4tqDS9BL7EGc7NMzlYAUjMcdt0ZXsz5xGxsNFKj9T4FkcPhfaBfjUc7y0TXvR7f8Hc
QS6x3Gy0Rn/rcs7idsyA66fzGD0qz99TLLujr2xBdx8e3M0QvGY8P0roD31RfWRIEwhHF+ga813Q
cSSP3WPFcSGwlrliVc3O8t5Igpf9NAz2ptbvB3SwKdUfKP2PNiB6V7y5ABP9sB4n/ydly9EAQLO+
WBGKubwHiLtev89Ut44Lal7xCD3G6ocW7Nx/I1BqIeJvuq4PQTOERm8u3ey9JTy/3utFspGg0LpN
3Hs0EslPo3HL2mDQOBtoOLew0DlleyiiX0krSGYUp4acmCrSNz6GTzFNzSKuYQPtfBnXuPV0bGEy
9dda/Oq52ZpFl0+ORgQz/ohNa1fmxU4brrkBipy5/bYp7G1ybzR23KtTPvrWZ44ZFM1EiB7wVuQs
9Y2t0coxEPHaZJc2oaKNvY30Wis03HylqP0oZ1Bqkrwf3Hn8KqgQrQxuQtXKa+6bgDf21Sn048yp
V5fJDhEi5EQRl/tGN1/vXke3fqXjoYQJEeOLYSVrGf0q+IQ6Wzbmazlexs5ZBMVLNSk+XKxr7lxc
Z60ngt4ud5q6ZQN0BGkwG5fe7jzz93YyHHXKQlUVrQbrLZk72qjHp9z8yMfpHvpDaKxNEUG5cFW8
MsQhct7txN+ioyW7P/CeewcX7DTmx7JNN0mdH6ruIoK+ejKSGMxJ29aUPhhQykUbUC1JyaA4ELOx
LBVJ1ea0TjGAztm4JA2Bi5/W2fJaxx6yJSzYWGnsp5JOLd80C8qLKf776M39BOBLMQDeGa+5N7im
WDT28DxGc2SXso1DIU8zRYgpAGW8z/xdm8w7LdqXTMhxGmYMi0lYli/5fMndYu3oHxrXeHqk41JF
3jZlhqAqmMzq05iEuT5xiQieHUzntBNm0conNifnkbmvhrZWbZP5W1gKXal6yKtiUatXn6BYBDfU
zLYnMOZqvEPP89lwWCNHa62X0dUMUNkY1ia1trGdnBu85BksVoUdP7UZlUDXKEtakeax82rnci8T
FK9cAaQ2l6FeH5zy4OQnV39pNVTswEWkzxuLSv6o8sVqIb7CxOQOlN4NmTOtNxW1q0AikMn54K41
MnQXlHs1RoohBLJjKLDA2mboz5tJWlukYUsfe2TVnBuT5zbCH4LWPn2Y29VUktTsAZqn8liWVFn0
SyDizuJgSTimzLUdzCtbGV/G7D/G6HiQFl/vqkTICigQn2SMwDtopI2vonuFA+7GE0F9ZCwG3us0
jVZYzf02YwVjhAopB9qZBv5uxyA5I13EfIl6fJZKEGdNNRQu8iR7GmLsIsBMHvs6g1C8EyKnskj3
ix2qexY0igkNQNu8PxK6W21LTV66WHyObvVhaSy4Xf+KVqF+TYe83KPXYCw0MnmaEOVn6m3W53ah
t+2fKk+ODUUtVp+B9vTLpJehH6863V8X2iUTFE0BkgfTtGk8jVOYktvpInT+5OlDo6TYwxJOn3zy
bNs6EMfWtnttq9qNMieqQ2Ft75DvU8Z+Uc+tE5JZGxa45gt5nGoG/jIsgpfJeKnTs2UKYtq7xazV
YcXzOVn5WmDKsoar0f4ZLW2XVM3O9D+RQ95SUFgzuQokXL7XhN48McsgqQdJzvDf57upD2PxZo6H
0nkE5T43hcX83c10AlMK41Cagxare5xzBPMICt8Dh4qW4N0f5FG61iqQsGy1oG+Fam4Fw5Xm8wnZ
/ncZfdmAxys6EcPARE0WCy9Z1155Bi+wwKKkWmb2cKSz84axOkGH52wLp0WoL5rs3Z0FbX2TeeXd
6sIUniREL+eDSAR08A42r5MHC9T279lcLuNsRhFuPUQF0j3dTX5EWy/anGKiIZr3CQWDHT1jdWuR
f6OYUnxNrtKUJ7nGwIgzHGhx8raDp90d7OTyyUb7qmiGKmd4XE23z3kW+Ac/6YanYbY/sdOgDgnU
zQAdUkHz23f1bkrJMadTu4P2AvEPgCeXDWncmlIPQZDqn52judt27v29y4rizUjgnc8Jqn1BiI0C
KgJiiQa32HnBRPG6VWOTi9wVpRaYAf24ftAccZsxjux6J34OzAinvw/KEQup8z610TYtDOuhMNYi
sGLG68sY32tptXFcFIn1GcQE908E+bNyKvuC2QYjRjdhhUGGyamlJ+KVxTDgEQpoESWHYIMAT9tT
82g4oTtF2doDel/ZZCVIT71Gim+jHm0V2s3rOPpbLXY+A8tZZ64NkW2bL+g4WcFMjAwjITxEOQz1
DoZ4TcD6GoflTpr6sQv0sxcTDZBq1BiYSu3TGesaoqCjyhp9lc8aHaU8SVd8GAeDrmKsY1SC7crM
oZ1aehNutDTPX9Hb2RSSgpJs2ta+N2+bqdezJlmmxnlC4XTWSypQ2xjwMsOHoK/SKaWiJA9bkrzo
sHUon8nRGfU2f1ML6wBGi9hWLIWfOGshZLVp9RInjVneKtxRi2DCZSgjs95YZdqFmZuYz14rT9lY
WCGrJkIqb2wWhmS3GciOx34DVDHHevdYg7qEIPrGdcx1qkjV5HZba87hqntVzKgmzGR6qIcajpxS
RWMtTXZjJOH+orAMXJLyT++jfTyXwrQAG6LKeh8Lr/4d7iBvRKEQfhSQpjyrm985wYoeRHP/wztI
Jr2w+stcNV5oZQ3oSpFCBiPHPRX8O5QM08BaNWv8L2Bj7GEBQaFCqMzvQU5Y52OMCo3rvQwBEBnd
I9sU8cY67mnIhXKHmK5kj31z1kIbUfKiLUeDFnSdeJQ5Cd6iLGbOzbsR8635E1Ni020poHGONZGs
n00E6R2hd/iRWBWKxVQz2ev3suuRjAfRFeUioIh677hxf7R59fE92eXR1QCdKrHlu+g4G5WzL+vm
pxsMeXGCmM0ROpL7VnlLydUE1qMNNnPdqO9icnA438f+bOST80bND1kHRtsGlCIoEkZsXRvIe2zu
MRyjEyZpRTIpG81Gxhq4r4jr1sPr6jfswfmU/zS2lz32nSCcvlQtBMpcIf+aP6iPoAW9mPOfICXb
c9UCFkHFDpJkqiIp04e2p+VOmxndkPwHfMkB293gZwwGhUkM/Gi+G2VvXmpdmO8de81Ooig7mSNd
QWbjmNhMpogJRzJRVRPB00hCDTxZWW1zKxIWC0NJ4DzvtVEdKZUFHhxjfyNrvJe2fy+7CRoIFZFJ
lwyKE3JdHDy0Ifnf0hmKEEZbb1Yu6pYLquPgC5OssUlnjf4a2TgnynH1tc58sAehZojiLr20g6Ze
vQFrtNmY7hXHart20aUCVkrHPTRobs9+ZnmrQXYoYSxWCivQwHRUTZsg5//wlY+R02wSjXLsVOT6
srGwNO2b1rePE9FYN6MjWoDhzKtCEUDnsoBNqyrRKqIVMxTYkdW1JyQhtE9X1RRdewBgktiN4Zq5
ir+v8zVYacMb17TQxyfHgA2OLAqheJVZ5TKz22RW5ERLTVKuJsTcrOuCxm27yP2PIeuIV9Bpb6tX
3GLazcyQ/eCK+6ZsnTCidBLfRXMXjZeQTo5lGGGCnKoEohDBOYhATZo86Fdd6vl8LYmzM1rnqkRd
cGuWBpZYyjGBNlyDTbHyjFeqnqwrAA9hOa0rc+PsZhl9kakQuNRA+5eY2PpQ0/zU4J01qyPYBvh3
6gwrz3bw9FQ4sqfUf/BkRImbGNOD3qRDWFGqsYw8itD8qunoolXJg2S/qE2vOKcMkog+RvGbyGYa
F6KO/JOskquiOHoTI5g0ykZf954FkStmUGJpmstkkNHbmHmEpozO60hTyMXuSnU1zY6o4tS0Qv6s
e4OyEFtApO5QZ8J4ux+FaydghzJlOT2P+sCXwDNxizLT2UyN5N9iYFu7dqPvCJOantwer2GmCiOk
jIY3DXziQW/M/gGkSmpQ7/gEaI8bAgq2x7QhN0SzHfptuuI5hkkQPuFSCD/Hg8imbu+Pbc0bEWkr
5Rv+D+1xsDQY7deVhPXlHYJUqW0eD4Mx/zsd4+kEIPdV9TDmrS83wTzAJHcZcEyu5vLsVQHrU9oy
3tMNau/iJtO3ZN7xCI/WZqJWam4Df0cZC4i/j5+j0ut9zZ79IEu7P0Fa2mujVtPJmkjKobWKdyxt
6Ewh2OumROmeTLxYl2lw1BazafbiVymIkwxMu0emoPqzBUuCkD/RBfPOkF0VPaiYEUFjOzO+TUVj
XSa+W6wfjmaF0EneNqetMkn9/AGzcH8cbE+8IpvXQdyyNwN0YVloLT3WSlU0HRakEtjjmq4MuRJM
jc+B078R6YoRb7yDo9WU9y/+aJFfVNWRizvRxRMAMN3JbVPjjnBUZp7S1Ib5jyp9zfgDj5TDSvg2
RCXWM/PiOQayrAIUCCb5oLDrnbG/NUt8ox8APeAzFV4BISzqjXOF9mK8OzOJxQ+VbOZh0cGkszFM
wsQdWAB4arqALS5oDRvo/Qm9MS9XDAwdlwaDSJm1hNuStFSA5uUIhFlfKIIzo8wg1GRwEQ0F7CAr
TDDZp1Hy1QkTYQEmUMLAsuSuv6jViIkjQnPS1YX4KSPDP07AfjXamtVsaSh50hxHYOUtdSrY9zyg
2TbAw/FVZAHiTEjJCyIOix/UeJt8jl1YHsPUzroZ83dX2VbgigOBiZS704lWqYF1I1bnqROEpk3s
5QnuSrROIrl1CBsZMf2hClNpJtuO+WPBj/Vf6R9stzXKumnhJwNfS+Qb3rBq23skBbCguuAC7ICM
ULGdPT0HWx9LtUtNkSL57PFC2F6bvkp2BDRfdWKSyhSp37Gok4t9j0iu3IGVLIvRUtPtrvboX2F0
Yv5/xEU582AcfV/W1wzf1FerPD46skT1y0Qm4vfUVTOdUDmJb7M+ZaEXaTAF1nBnYFX0gQLDuWic
5GsTAGpvDkNSIY5x4gdtouCFtJruMPbA5GPcGdtZDe07WZAkaQUO07SFBDvAq3YCw6pCinaYomP1
nrM/8CZWGoBhh8jjqReKvA9acE6BEAP9ezNRQqZJvWHrePqyx9+8mitFOecEZEEAJupYiuPnVTPX
6FixUjYXPElblZImIbmSdq5fGnvT44anE6o81a0scatO00VVyHmaxLsJ+Mm18qz0PfZxXC0d1tZD
r+EG1ZQbNlo8f9RCSUwrAfKstIJy9VT3orc8VAuV6A0AXecdSB5GoDg+WG70BgKPGEGfmnNep9am
K83+onQBP51kXvDcuL3cVm5OWCWtLKFW9e0D1V5cDPSocAt5BSdpN5Ok2fiUY7Tz5J/nEtEV74x2
jC3D/moiPszYMonViqIamr0ExiNdxVgIqgYe5jRt+e5c0rQiicF5qUglDDMnNV45TL56WMUdtDAl
nkALpBFp07pMVHoSU8o7IqKUd2HEtf/pBlNA9d4pF1AfMQWgV8o8i70bRc13UVrcTuJYZ/MGPJti
9I4RgCTttWfcb/NZI7ICnNJGpB+ogzOgOmxwsBs2ktriYJfEY3RN4LBOilnx0vv3ZrBOE96WAcX5
Aydhv3NziA1axRzHT+U5fwJaPF76ooy3OUAG7DkUvcKko2sM9qm7wsds26s8x9Sg23WzNOm6LYxm
i/HvRQf+65f+bERX39p7drNtBPC6bEbI46qZd7kHeJ9EDZFi9iEjT3nZ0/+j0dQo/P5Fq/gvVsxP
M0Hynennb6L3/zYH/Iu4DROfzv/dHLD4n/8jj5I//8Xyc/8Xf3cHuH9FyY/D2iX6E4MNOv+/mwPo
Wrfvztx7xhK9JWj9/7c5wDH+StyTS98BfUW+73rkkLYV0+a//5sd/JWGpLsRSP+7b/f/K0rpnrD7
j86Au/cAr2xALCk5vN4/e2V1O1V5XbgORhRuc3R0bKP9a5/bBzE03dqc/1VJxf1j+D9/IonV6Llx
ONj/7EUg8rMaU9+mIrDG+2hkqDEBlrX0CZ710QwY0mRPLt9ovQa980e3mluayK+pqDEdata66Z2f
mCEZ0+jSrdu3yppY1dG1hnbrn//hS/wPH/Nfyr64Us7Vtf/+b3w9//TL3tsTCfjHNu1gKEZhyH//
BytxP8GtgvaaXKojKB9BgAzZdYaQBPEBRbJGydgZp9vO78ynhtXzIUuIJ42bkTVofp4qQg7yqIQM
tESyRFnFgafghjBJt2eq096dBMEtkqhpifXX+oCaeMAdAeNEcpDVI96a/UuU0O1aZ0Q/kPKLfsuz
wqGPhucSrGbleAR4VCLZ4i3jcIYp/FJmd1aMaCw+dx2rZnAgGCUxgYByEdmhN5Mza9k3Vr2ZA7js
xlTREe+vt9IZnJeNV30UM3mJpD4APrUxuUql2/qrmJP5oe4G7YHYO3cdmCWpPSXoMEki0aKePXuZ
93pIN9vZQxS0FgWTEwrsyfrB1ZT9tMgP1n2kqVVnQoQ4vYaqX7sLw5PH1m+QlRbla9zZwc7zvbfZ
lo8OEvOKS3vZKmQVGaP3Bn1UtvHqeT5iigt26SheDBXRTac4Z2vFB6QHnIDEBUG+NMS36lXdoljT
9sFQP0dTod/mAVNlMQ8UuWkDVoQxN78Cu083YrI2fH/Btq6q/hLpdbxkM3VOCVN6Eaff1PcV1zwQ
yRFHck/mBojaJmH7X2RFnG1gtzaoAYgS62rd2ZGb4LN8BsI++BMu5oSR7bE2kZ1XoqUVEOqhY/FY
JLQlQEajOpx0+znJCuiVLNgFs/mJ8ByvNm1aywlgET9cWYRGbl3BTJqw72aq8Vrw7SRuqrOjQR0N
GekylbyvRBnEZUx34inHIb0sffGbunH0DT732U5dDq+XFylNf3G3lW5RPcy4EFZFRMYYAiv2R9+o
VjXKKbrrbeKlhjha41H8Q7998mn62ssY59bFgtY6YlhtN6bUrEOMyNObq/ytdlv9MZsAO2PdA6iJ
HNGupBXZJ3K9tdD8m0bCSeNxWXoSPkvIc4AWEmcf9yqrN7knfnQXynnZTkuYhrTJwFvToOBopHuJ
U8N66hIv5cNxMB03iJ9kXaVnIVDUZnngfHmYM1CeTw4tw6pZ2yq+Vk6OiN0h2jUtggDYLI2ea13d
kFOmvKAUwTfdhElFbJMYJZZ0m3HVGB3RKI0kBCCKt01TqNBnNbrlNiJT0lScjVna1VnTg5lSVG98
72dhP+TTXbfVxJAo0xCLjYmQcsES2pZtT7c41GPhTOMJgNXu4aR8pDOe2HQ9Ri56NPqvnDHWNVAx
yhznSxdXbBPTKRm9ZxsQ3bZa+0iWOAFild+HTnZnI3A8dA9DIUi21eTaomN1o7tIWcfRq2uCWcw2
bBM7WZHgUX8PCkw7amz3XYj2pcAwv53iEsV5IgOGWIkcLBrx+9hl/zmbhTwbJKFuvcZ9TS0zfWZn
ax9aqxfnqjWiE0dQgvWgNcKMVsmwJWnmUnZBxU4CVI/vzP+YtBI2kGf1QdYSjiAp86uZZsPSq2KM
7K4zgdFmSPISwjpNIT+B+dpNlVbdL2CasUgmL7o4Nm58O6FKfDS76q2WdN4X5PcWfXfrJt3YxKQW
HQpnIJlN0y/Y6J80035Vjv7iwDi77OoyOmXUy24zG/BpaaaDgWhLV3snN40d3pJ2lXNA/hiqRPbL
C7yVhkBfwrwGSlDKIkBxkUbGDkyVJ3HoSfiFNppWHuKKreVJ3uu2GGw2gdra6lYJNEC+ngkXkt2b
5adaXmTt6DG3QE3JZC37dw+TaLImQ8VGWhgjJ16Sg6M/VVOl+GSb8teWfbGdO9ARHS9OevQiY9N5
AoVbkn/jWzVXSe1XB1uOZOFgjQf78oT35RhRtaaCTayGIIhpSM8Bj4rOavagZ/dqIbdbiSpyTr6V
ygfR5BnrWT5tI2Vru4i92aLI2/wzJ0lNjJvfi6fW62kJ6ePBoB5TjmdBd/a+m9vygRYGAy6g2Rl+
kGaIyKW1INVgWmt6Na/6mED/yLXYNQvHc1ZFAArcxU5wpdGG6bctcqLwxxWKMwdNLwoMK0BOPBA/
cMqwTv3WlT1cG0CVYG2UjOC8NWudLDB0oik0hmlDsKDu66F5sHUFx17EvyOI2EvVtEGoccd/doNH
Qm9vs4LX4KmE9caZPMvelRsmcgC6ysAXMRdDcZGpsL+0CcGtsMZ5q+zh0axLsY8nr4futuxQAgGF
Muh/4iLKz60qqpAGAePOaOwx9mRhCsJybSFQ1q1TvDbs5kAP5MtxG1TxdkpKfRnlkCal8tNTrusR
JOrgckwQBolsK9DJ8TahDghzJVnXJ1PXkvX9O9TUu0Nmeu4Q7dznxJAX9SVu5+RMmxneykwcfW4g
PJEjRg3lAIznA5dkn6bZKm/y8ZG1Ta61LkEw5g9zexZBdusKgsl4IcSRrnXr1WLuwItQlhfHr+3t
1MPADRlNvWk3Im/oND2GD/b8Y51bxi6zDfHbezhbfG6Mg9YiyjRs2cAfpb8JzZc7rKDVoSaI5CVp
eUg5smm4j/HGTXWz11M5qBv7Kdp8P9JB26h/29Li2JMWY8X5Mi9bALE5TlcoY9XJrgFoTfcX8N1G
oFfNwTov1HVy2vKu7Wk9uNfo1MQGYq7cDFati/JLK1KMq39DRaWDQ093nfPYOLD2vSbf5kSJbT0j
927tURxiJZpjNKj0NdKSed1igFxmXH+HZlAkTtRBr9Z+3aR7FAsS10kiDmPmtj+auiOuYxFVpENV
42mMJndjkfJys1H+dWMfr8oyehxbo9wNIHTL2dbNTWDdtYh4BQHeHX1lAS5vfY6fsI/uTQ9plR4q
YtkuuBLcpd9Z9tF2kTyWwdRtZse7wuvA8ygS9G0/+3HsWqwdDTzRi0socxQhPTa4RdQhPSWOhBfQ
mKpVb43TchzqcjukiXE2VI7sx0mOsQ2VWDbe0wjlivUI6tumTb6sxmpPzs3CdQrrRQIkPETDfIcE
id7Xm++GbPJqRpIshpEkND1jfI/TBw86JUzk0D/ASZHyYc2+f+YmTV+GnsuT7uGK07GuDx3J8alO
1HAZpO6PsODK6Mc2X5IkCl79DjLbSadgiaEUuR+N0u41NsvxOuL6SAgFQIcyu16AJWPsAeqSVB6c
AGShStI3ryFTrDXxd1G8nQAb583ZmCIGQi1POburqzCKJ7vFwmgapQ7JkDobq3f2Ji2mj7Aepzpv
ER6YTdh5Wn60UGze6zMX2IfyXWqga6oaGggCfVg70kO7hEqs8JIgdDxusiFOf2XTz2Cz1nfWu5+F
6J6mSj7M7GIn9DZ/YMs/MUPET9U9AdaITDiW4kkyZKMgjt/oZu5csHQsCYGRrcDnkmWg5UyTBQ8f
0XLROquHkbYGUS9RP8plnjv9NhEkRxcTDVJVapI4Wyt5mYv5salKf03EJZ0NrcIYE8HrJfaVb/IO
hTYnmevyBlKPaLbgBrV7SbZ6Jb41N0kWssXGdZdTkLvHj51i9JbUZC9rLjC0cqioAe4R+ZatfKI/
Oj5m+GI3DsIYsnmJ3q6HHZKJ4pQ7SKnolWgXhPGVCwtDHcOob171JCd81Y7tNZk5CO7njlRfWJhU
jv4aFM65jUp+I8ZDmD51LWuTh30nJbvewWQ1uhYqy04/U65H9i5sKeig9+FJrd2qJlEXu0jgHfJu
HaX+fChxaiAR1Zr4SKXQqhwp9rbaxllmuYYrzTPQ7nBGVq4NTaLZR9lYxTVOCDE3OiQQZMR2e9DJ
HsFYRoBSd2/jLpP5mCnlI7auXsm8+9LreVyRuuvhigQ5XeDEGr6iDAicMK/80ewiUryRevGgKqdB
RNX4PdqLyl5WoHGrKe/uKkHbQqDoRP22r4NtgEBkKgmRWHh6D2tGn7bk0WPFnEX3G2W6E9IlwnFM
QXyynDvYeJNojVXT6u91S6C3Qt1c+Eh8ZaLex3EILio2gz/gRzNAVwVPyIS0CGgChC6K1FplVbFJ
HPvWFkTPAEM+NFnwBbvzmHdxtLerOyw8s0Z2k/eYIJnemrBab8T7JZualVwV7nMX+BVQHXbdvJ7O
+v2k8wJcL3GKrS0IvJ5ETNsnzz9gm10w6lfHoDB2/iTzZWpSpB6Y1Xfbz8VjFt3986VDemaUXcDD
XArSgxlhkoM3iFjNRZPwm9V9sOd3eiekMZ8icEOjurCsm7fGI3DWzUti7dV0cyqkGn7qte+VmbEl
+5ELXZVh/CTcCkHTfdVUtJB0ZGySE8C+xO83rHXSQFBZ8MJKhC4rM+kKXjz+gJAw5L0ssmLNAxS6
cZptCJK8+ro6jmZOkxJ7+NITt4CMotNYCq6sAOUFZdXPlZdv7ajjSxfufExmNtdZDxB7cy7OhFE/
WlWsvTBzw75Y7rTDqC7+eHgCli7CrD3lcquZDuvXJuv3XoYSTVbxtPQC8t4r9nOqAke5T13A/qVt
Sf25hYzbwJ5qpxl8Ywcr3q69prpHKRfxz2xN8s9sNem6SXEN/jeG+Lfg33+FIYL8/T8wxKotk8+/
TH/Z/jTzT1Sx6vxXPJF//R9pI4TzGdTJkghEcMg9oO8/EUWDaF7TJ5rXs4ghIRiIf/OfGULO/+Lu
zLrjRLqs/YeaWkxBwG2SmZplSbYsyTcsazDzGAEB/Prvod5+v7Zlt72q77rroi7sUqFMguDEOXs/
+y9XCli6nusD/P2b6P7vjiKNyMBzJW5eunLuFjH0D2B/SHZ+bJq5W7bWFvBHY1PA+xPQUL5vmgFT
wDI0+cXf/S5AerPPayFhOH7l2CtbPD0j5i5UeOVuFanELDKsY4B1LN0cFrMmcqywI4S9PkluX1Nt
nHuVwQvEo702mDTrYSgO82pAaOmJYw72eLipGJuqPjzDnmzGvTvRDtpjR0LXMge0W66FPTeQINRi
f0N/YmihT+RGHsapqtDRllb12aKGpNQIQIzHjdh0YAmN2HPpavbUHA3gZ2IN8ochzUrSdsaIcXoV
io/GZHDkEkGFvGvXGZoDdnv090Ia/gDtzKmTT26BgjdipoddfLjSUY2usnbVcBFOSPPgXVTBIZXj
cJH7VfTRriPgEkuC14guAIfFJpyuwWuidkfW12MQmegnAB4DlBuMSD10absHfvsSnks6XFQ1wyqG
qgDC4rw0pL7bK6HsDFsB+mFNKfo7rHb6m8rYRC4qn+9935cW2qeozqN875lqCAEpqMg7XX1lJ5fE
/OZTvAg7OTi9TTGZBMCQORdH+Rfj25IYGA1uBKy+QKqojUC9OVXplVUokKRDHZrdCDvjpS1t+WL5
3brgvisp/QSYP/orOUTRpGDU44U1DYGpSrJ7ifaKACAJ2RYlRVle12Gtr5WrbOgK4QTERWYJqywL
tZl2KFjcy6DsmMkOY4J9vcndz+5gkSxUdN0muASwUAdSDFi2Vsjva9mMwc6p/fwetSmvPJ6L7r6Q
dfrc4N1BcZW0Mtz1AEge6nDgBVCnXW0d5OL/fWnbZvfG2IYSyrbFzTrlpJ+0nQyALAcM347oS9zk
IghGOBicLhBWhUngXDDWQ+rUDTkNga4oiGTZenAfURDyq/VyJD1piYqzimq9OOuWnm5QUZtrGazl
cz7btHaDgCF1PaXO5UrrEn+2CJKPOhpSmPGNwrdUJQWniqGvcm/v5Hn9aBgENQertjafdNCcpEm7
3iySm8iJw8gvKt0k2OusgMn4DeTeeA1V9tGCSbuSrbSEL3kxWQ8hkwVYizRNv/IrLbeNdJPpVCwD
1YQVTMKKRw6WFx1yIefKI6FyphmVYOpocSJF+zklLFL0TOB2JUF2n1yT1RPQhnUIY2FBjD+nKTPa
ce+hoESjhnXpGuTWTPQQNd0rnjd8nRFgvJuyjJqHfK7clyiphzf64L3DHLvma1tKumzGPKIPNo+V
7ZZ3nsGXdQLisMEkjPHHnLRTie3LBdtwl0xEeaKhdhSJJWJGODQ7CyJwrwqHCL+prWkyhJW5jXKb
uhNvkBdLTXqptzlxlF5fMiUx5412PuDCc5AeYhAF3RfNggOHtn3/XJP1Dd0AsMgrTi//ydEAC/cK
PejK/9tIQScJMFhO15mQsizNqgOsI7qFCkH8PumM18UDzBLau0yAe+K2MVRXOYc1my2Mu4LUYDdP
CWQiC8WM3FUL5fFhgEO9XPK0Um1FspvfVstUt2T6LhUKXktD0siaAM8b/VEq0+1gXaC8f+EtYTV7
QXOKPAkbfIwFV3uIeQQAGrpBUWUkvTjzg2o5hTGxz0mw0RStZCKZOUdGRuEhUNR6CDmsuYAzinZT
19d1OjTYPsOCr9GY8TaJaDnGg2jFnSt7giLmchNrgFGHYx16m7tFry7CiWhdxT5H4FSeyxDdQCy7
pLBwu7aZt2vslf5a2CHBiyMaSOzoaWCdKjkPBt4cKbegPlL3M9Ek+GkzCSz3tPHS8KNVlQOKOiRT
4miFtn3NwqqjOBg07bA+h8Szl4qbRPRW6nyjP+NW4FZqXOYroIbqfAD1bt3TKuc/z3hdRbG0eu0c
pCt1eIGiICWkrnMi6zDyyv4SGQk20zG0L3ellFoeLdL2ru2gXO/aVlnOPrLwx8MaCebnsWmqh2D0
2/G0bRN5kfhOhSMzV+OLznLzYeLubZJ/CX6HAh7taoNAxuJxQuJRwslKxiz78l018qth2E9vdVJb
Qi/wyIYmHt19lw7oo8RmH0dPEelC3dRWmp3x1pZYjeDKuEUj9rSamosFj8j/oF68yl+GVrXf9Hs4
5P9qjKT3+4pwrNKv75hz20/8qwp0QwIaPKKwycWlzgq2YMj/nCu7fzGpdHyYDr7jC7FF1P67CvT/
ch1ETpKkSUbOP0DnnL9AKQf8FFBcJs5O9E+qQObH79YL1ae3/XK2x3zb5v/3YxXomzyhZJkMsYtp
8WGis7UXpE4QSTe0NhO8bJ7ijt0q3Nck07+VFftYXHojb9HcRkAUhH3goCMV5C36eaKIfRgLZDGE
jCUcCvX66PjWZh5m3aC9w8mk4pA/Bho0CxcWlzsP0VmHvPVu9ZoIfnOe+rS8MdPhGsmc8Ha0hLR2
zuwGGIOYVXDKdivi3rwodV5pWKa85cT8uciW5FInK5el2VRywuw6aZ9JUUl8Zcmb69CGIiqA8Rsw
5OyIHOqByuxoS/HB9eoPmdCPFsqT2YT4xmmLgFOIarU3U3lMSNMTBPS56XyA+Yj2ez5NGhK+lAPm
ZGZcU3jTgXGQDXOJutSSwtM3MwHJz8L9PEQkHOF+QSsXYsqJSIRMBnAJwamyu689jJ7Eoq0eFhdd
H93b5Xy7hDDCLFTpq8NPjtLsrBT+GombzgzkZkYtq1oOfPzr0KdywCMXIiWjJOFHqMiTzIo7tk05
eo+pbI9LU58Nvd/Mx7rXaHmsvQ5pmeeEjVWZ+OL2c/RU5flErAxG0l2r5lns29bHaGmFKVZWkz46
RFsQL+NV1ptxF6SSTr74VwRlUL36vD92MynYpBp6A/Y3Byc01RPsS7mLqArv82EYrgsCdnOi+2iP
LhnbvG46eVGVHl578n3PTTkRM+jiR7rTgc7uczj8y+alN/hxVI8nPqCiPg4OI7sYCVOa87rxclC5
HT4CTzk4O1nMJ0kQqEMpdX1rB5iMMbTY2BotrEDD/JF+ahXuJQIqROIRhUowJael02CVqVALHQDc
Nd+WDE0RK38+1SnullIkEQS3ZjrTskV1p6opZkaYvSy6ob1t8RImDKAuP6Tgvg8p8v7U52xRzMn4
jXYuDqrel0eV1AlAEadewnM5t3Rlw7ml0ssNWYg7SXVMvd4m7asm/PgxM7p7cAc5opIf0GHxTvKi
W68qcGjrVnGDQcPS1I284fO8RtWD3Wm8lMkkkCFPvU/bjpPplzaraTYstXhmNO3U+JpQ1TLsV82l
8AomXPCZKUtqG7NakhRUBJ3TRC8edSNrjI7T/RLVE4yUWm4mtipTzyrFBhNjBMBmVySD2x6yPiUZ
qArAxseMJg3ifl2YwzzbqAl8uXlquxmFnPETOwaPxkefbNqeu6pzp+wS2lj9Jh3XvEhvwCTmkMYy
PJdbLHKcGdVgWIW0wh21uvEkC/2q31ogSQiYiKH3nkB6jf1e+8kAAGbxHlk8fEZ2J2ZQxKuDGJh9
jq95UDbzXpqpbi+reizys9JGMHHWally5m1qsEOC8O7bahxGdqAyVy2FlBX6u0yi6aCqxPF96lkU
GpdrEeZQAeGZUy0kAz2czZSSXK9KA5WtkZD5hznFXLEnATYhFLRAFb3z0xVoy+hMTAMa0gv5GrE1
uTsyK9hp6izyAliUBvBW6vBYM3yZe6IUqTBBvbPszn2nI7TJb8mXRHaUbyCbiCoTZMmI1L6UIc5y
j7nNcTRBCngsGb3giLvIgfbi2x3yPF9Qi2awFD7kjvSdQ7XUy4w8xQqweiHNhjqz5ugVIWzO/QWB
HBFcvi0WS41djZ0FOgwJtbqBE24qZ8X2SFxyG/ssr/6yj1Soz7ox0XAYK2JaCEGL5GMEXms9zaaF
iMnBhIk69n01OWeu3WAXQlfRQ2KIGnqgIhRWfe4tqxedo/RtzGUNlhcdI0E1ZLqqcLyZK+VdLy2D
v3jpBoqaqs/T9jQwxsYS7UhQvgP58ggAnARDtoukxznBZMCBK8/tysWKBtEESX8gustZ6/xtRZCs
UOYpTH+SvG6K7cl14BVSrp7ZE8uYkNCaiahMu9A/eAjSxVE0DHE3BikDPTOL5msEqvsy6RH07tyI
Vh8zxwARsO0VPqCMbnKAP6qKpM5ZTxcdgSdFjKWDR1LZmqBOPdS9OONwPxIsUyLSoeadOYFqq/S/
DA1RCYcinWyUx0hBo33VkL3rFVNwMc6dRdfWKoNLo0RV7G0yish0IyGEBeCMZM6u0+xDjYRBSrDu
SPkbC/ZWFUe8d/iT2mtI1Zkl7B8vNK7kcDOEWMXoXLQ7mgvqyzLKCSdrlxjk4nkh8SMWSSn3AO/R
VSf+sjokJ+QZh0cvw0sbJAGjCtkiTDmk1dq+1qqfnkeOGqB3xjHYxgmJuMzJanhTfUo00IT+bonz
ZkrGPZlNeEbdj33E/9ypswDvfJEhVBHeSJhJVdWnDFWFtx+8arlk3mQefL9OsaTqGaIWUcp7VRj3
WWw5UhAXTG72nXHy86lM1UU1KVUdgiZpqpO6BeCHWl1Yt4tbrzkZrG36JOTnFOFznNX++IpyYamu
w8mf73k9wRZ10yoDhxuk0YuPI8uH8KOXD8ti6TrORuN+LtiXEyxxUoA7qMY02fEFBx9l50N1gHLH
6cwIOsiNbbqXsAkV4XTA670TMhIruHh2QqsJiDH+pn5WIPnmWm/BRlg5GDyT6kweYUAMWuh9E+jv
Xn3mJ3pv9WQSu2DqkSv5EllYuwSQHhjwEMuVo5PlqB6EzrcUVL0PB2XCxB0JUSKpX1u0/R2sQNrY
gtgj8h5aedcqzMAYtkr1MqutByPNyO3TfYBVvmhtbpIXuLyNELTpA0fgPIsZLRPPUFV33tD3NQk6
FWjXFgNXH+PYSFhNMtosp0tRjoCNTEsUYDNvksHV8c+nzluQVzVtSlROWJrj0kkGabyg0aIZr+1v
syQntiodi+wLz2z0uqqVSFlQN9vwkXnXxuEEc7iRNaYC110235EUSOwQXumvMhKMY6K14b0FgF8D
ULXDZDmgL+/PaX1Qe8xN5lh0LrsZeEJb4ASV9YQMCGjX6h9WNGq0RdXqPod5WD5r/k24QrJldFT1
gAY/4pjtx/+8Df9/81i18bf/+0b72VB9JRKIc9T/T0LdfuBfpypL/LUR+DdWdyiCICS15t/HKlgp
9N1DwNy03DkkedF/nauE+Ativ4Da7TuSH5X81H9215HykoqKYDdAA8zTxV/9g+76u0A8n1wxnwEn
BEHKeKba26nrO0EqL2+lFJ6nuHfdpwA62THqoCoXa82otaFt9t0384tD/5Yb9J1al2Ml1+M3J6kg
3KTCcuv1f3e9EqQpa5frqaZExm8lGG46N3WPE/LPo+aRPYnItNkxEiDoKgvEYyFYy4X227NONcu5
NoSaE59+nlcoJmFho46pVFP8q0fA6T59a3/xi/L9vv89he1wy4RHFIIQ2/f23e8ZRXBuGxj6MU7f
L31rsvPMg+qRL31//vuv5Oc7IAWrg6tJJpOe++5KzqiYYqiOdNQo6ynUZnQ7BenGEwzEL3JGwvT7
6/18BxjySBYO+vAQdPu7O567VV5TC2MSKI0bL8WKgKWkcUavfbkaDYPf3LPCP9z3X3xIRgtcjVgJ
2PXeu2YP/fBaVT7Nr8YjX9yqSCrCqLIlSi/9qdda337/Gd1tGf2XDH1bZqwtjwsF1IaRbW8A++9u
n1ZD6lU5cSb+2vASRFU63WdOyfu7tRv1WNDUyECLOtZHRHZOtMdzGXzkvCVepd1W0Y4WKTqAdBmc
5hB0GXDhzCKuiaEsZNR9UvjBJ7TM3ktmGvtLT1q12XUuOIoC73V/+vsP86vvjgWyxXCFgevb21L9
7rMMOa0DkXUkrk52eNkM0ORrpBMUnGULhcUNDr+/3s9Ln3gtpm3bAtnmeu8eUVEwdLAzGKJkI/YX
Fv3CM2bN9mHoVf+vV8Z/+5T9mCOw3aZQ2ijcoCChkQq8d7cpcio42TV0AbMUCHoAGJyGYdr84SrO
jxYBLsMWi1OeyaIf+Wye71afEKGFvovL2AEe82ID0TlFEj7Pk4fGFKM09rFk3jeZWEHyEd8xdnSf
NemUfzAA/PTsQSFhafk8fLQ+sfD/eCtTGQzWKBjuW1MCFmFigXZNI/Bx4mxU+YxQn2yps9/fz+2B
/uFZ4KKeSwQM/9BmFZsn4bv1I80w9flgtRzkAP56PP0YmCzG9pqBqaJZdTLZGslw3uX/gy8egAeb
qJAk0BA+9eOlHdI4hZXzeTMiYvBAJYxACnSHiVW7l4OVQsCMXPe6AIZ1MU7tTDg0MMEwcec/7D+/
+uJZY7Qo+dIdx3/XPCSFELR1W5AEWecqtpgqgD4BOEYUckxGIrnIdjj84bn9+XsnMI4zJdutTdMy
9H788EEDFbXpSQ2js9edLBMEoZXR73lTpPRPOOfFYQv5M5vS5g93/BcLfhuU8zYX3Hsas+8WvE4s
9MRgK+M2kCTb1kN3oUf44x5Qsc+zhoO6lJzwOLKRcR4MnH1Gyu5xcNOT36+9n/aSkF8EJy4BQIw7
GVr8+B3MRVjigQ030+SA4qUxxA5MPeBVE9a731/qp72ES+GrwaVBpxgQwHY7vlvmleknVwsJTasJ
y9Oeiv4gPHv5w+b481VYRTxOBGJIyq/o3QcitzfzxxmQem/bAwLbOr/D4h/8Ybn+/LUF7FjsVXio
KQ3fV2Wgz2e6swq9PgcLVH91eZL55GPaAH7/8IF+fjJ4p4jI84E1YOh+31ZPin7KRo9LoVyzx4Pp
fOuo8zCADRRMcbTScof7ocqr39+tnx8OXmi40SCGC/bC8F3VQwiapRoXdomSVnlc8IVDuE4gGDtm
uVQa7Am+MRSi+k+7IZntLIQf9kOSqW3KbaofW8p/DRq+WyirCLTXVyAylSXVObZPzNVh7443dF06
mGKOyk/akRHYjq5WehaA/Hmcgja6wFvOsd72a6+49pdwgui3Fk2+A2zRTbGLqPHcKtJgOeSS1vCu
j5rlzaNZ8tiPvoVE0U+zq0zVKbEgpesr4B5MIEuVFt5hWJzmM8+fBugvQkLMM2YqVZwyjblqSiYS
B9lo97zzhvS2SCJGYkoGObktYcasvGX0zLbJgP9uHlcsAWqyv/bhgm6xIwcCYFCEYBHTg4ru8Jiy
hjzdLOuBpKoW4449k40z+7r/HOFrG/D7lKmBqUabved9Qjd74NBNuEvSi1M0nNZLks/iMxU7KXuU
Uv1j1a3qphyJ20FxgPaC8auPHZdu6GEyqc30FC/cZY4v/qltIZTiBLf75wRVyL0/RHKlo8g833je
bO1qmdAlnUcxj3tjEhtQUO9u0RVWddO7GSSPbEEivzMtTc4Yqzjd0zpBELFL6ZGwpwfDRhlEzwSb
HEedObR9geHY6TJC/ZrOZFcSocH9QMsfAX0+mWXXRpgZCGLxCK6AEKbqGA0n0xW3mJfdOpUbWKBK
w/x0nDpL7nNR4pfyC9rQnLLleI+1m8NBNmegvkad+0/K2FjYoPGAolxUN4nDoqbhS207dLPoAiqO
L3NUHDJsBMmRJhoN7tx1eButWY+PgGYL34RLNw2xLQ1DWPar76P30xr9qiYHBq+9JErU7ZCE7y0n
yOsYRHjzmR7SBEKuKDAhBHgKaOqYloROaEnNQ4STCw9SNFhPsNAB3LHA8fR4MPAM2N7Su9T1OI6w
LIr5YaD/EiFLjAgE8BbbPNExZBUNsLK+yk5Iog4a3d9kQi1EjkS6A9QzhmuaHX2/X68XhtigjsBo
hvtinKsTMLs09CABtFM8MRkYAb2kG7t9XYIjfg2l4g41B5pQwjhvXJSM+aGcNOC2JKGJjxM7N3iW
qvLbtILPiD1nqh6qQJibYLWJoJpRQYQxXrf02q0afC8L69oc0aYgaxK6rz50tevd24ZS/rCEbneW
1V6Nl0yBaqonE03HKJhNsUd6FDxntlg/lZ3PWCsdRqV2i2jyVwkRHXe5o/RTiYVF4YiboeN5g4ec
KcgFRifb6hF2qBDq70g0HUDyha4rTJ8Q0CWNdpvOVkippXUniOdYDGKAMiP+dWDcpQ8awE+0X+VK
SiQZijDgIkF6RKZDp9kzl8DFNqNRoNuW5aii3KnhKc/o5lwGooQGPCHihdfp09eMdV0xGRtTxBlg
bjEyMDewTHporEoQrqG75bnwBICuwerzG20he9vpURFZlauaJnWAXPnRtTBr7IoSmDT5eK45QFDo
SVGY+uh1dEZ+2STLrU8NM4fb2nB0OJk6UmFi09WnnW1DS+d59k+CpQEzwM40PaHXih7UykOEQD1v
nd240OpCxxpNhGFginqLQp2BNxhtc9HPDm70LFxcphuQxlh1xqVpoCB5fMz1OCFRGNvWYomSul1W
Wix0BewKRHcwBJt2h90gmOFtxMDA2nsmujiaCiRWr0Kv+ovmLNyemEkJfYb6K9k7hHALuM4TpwQt
F9RCRdmOd0GDszZOwcuMR3p22IaqkF5zbMxsT2eZ6pMP+EmZZk1dEUGdlxl6rkBs27MDFAalSOLp
/Ux6zINrhvBTt0DLOxGLO36JVoIrzjxt+vLggG19XLLWDXZZWYvhULsOWF6iDnoCOkkC3TWrKt8y
ck+ueBI7orWW9iUoXGX2AgUN8UZI3CsMgPV0MU8wDi44hWUf7LCvoJsGDUMctmTxugprwK5pde6X
EakhGSkq6j4UukccPjXpAnGHBtaVM4ZQUzOO7/AoA6FQK6FXC79xO01zZ3QpnH2CdJTo1doHKqx0
6r4WCb303cC62eMZkvcK3tKXNZPE0WSWM5fkOZrRPkcO5+sY1XcEKAbd+SNnvzLhDbKKD9hGNjEO
9qL2NJly5FW5vSDi508xUvXRMF9Cayay3ekS8TJhE2P2svAw7KBZJFjYGNiFMQYPTuaYsFJ5FtZo
unmJEdVOP3WxzvoJjOnO9DMA8t5piZrLOoupV7IlKRSBUfaB9liOSkdmhEBMkkg1fHiNZZ24flt+
6EvSnPf9kFfWxmhL7hf6LiqeG4yj9Ke96oGXlmbnNQKaCC0QHE9dsj4z3VMZDLhg+ViPNmjVuWZu
ikodmtFxDVoP33Fr+1CAcdkM/G3Q6t1Ul4SwlaQ79Xi7ZH7GiDZY6fqW8jmUSenxDkAMtmWwsK07
2QBHg3vrXrZB5mKJq7aPQE9k+Nz7fZvt80oSawt/nRFnZC08lOmkCapU7fqIWbzjefIrhhL+Ir1v
9ZTUjEazrrTon6xsp6NVNU+wCQjXwK0QovFKswz5oOy+TM5IXNSaLv4dkQEatk3uFZfUVph3kfc5
L7KX9hu5N6Sf2RRQcNGm5BvAPcKPdOiO4wG5aQJPH9sIwVleJ/amxoiWh6P36q0Grmyz4igfFwbB
2QxibC294aYqLffKaucCfphfPcnAmm/CHEUaI6REA/NH6nhggymPdQGOrrS97FjKtAVjiYAskm1h
EAo2jAzS1hrf2i5fn4TI/E9WS6wNgrI8pUeqhuzQyFE9GcWoGs91Pe7xyIrgyvfgn5wWqzAPBsVZ
B0Hfs6/aWbpL7BTh+ABAeP1KDKmC696v5acESwb7qjswOTDEDDCdqjSTSSGLR2afdCuivlFHtwc9
vNNNCc0mnahzSQbLebDsktHd0AHZiiEPues+3P4bvGjR8g3YTk1R5HjQuoqJ1MKdxpn6cW2Zie77
elkf+jYAZKVmsVwXjD3QH5YzJ9WRJRTRbIU2eTf7ZstIRbT6qTcdO7ML11eA4MxEm8X4dFV0LLCW
znt6YsnX0fWGV2VU+SlAEUSMnzO6UDKLVt0zLqaxg2haPLJo5Sckk8T7IVZCclHL2dqjFakBllVD
H+19Ow+QPFYtYWvShAw/bLfX2TFBdZscClQ0EIgBhWfkKxJP1St7zk+swvJwYyFefQSxyQsxwM7k
xTgzkVIujFcu3Qzyw06K0n2mQdCNiGwHXFV5VBfPfTiTmRUOi0cNFQiG+TlwoQt/sWcSIqoqurPH
PohOfeXilXRtoT7qhB9EO5qZe2cVxeloT8S2kqJePy2tcO848USvHbC8T47UkHrwxdmEjdmop/fc
NOTK+HuSp6SaGH3xIkAujF7FTUmSMc2tyls731eyjnLeVJn3oc+UDwYwTAqgSiZlfyfAzdznIGLJ
y8kW6jRdjDB8XQoBAF8ism6GIqVECwAEnE0wMkjetqzy1S/xfO0YBHa3i5O4aDsddzrvhm6xEeFA
AsQFJfLoZMYqSJlWm6Q/lJ4fRsiBuhUuHMZeqgPZvdqBk3H0cFxAFEkOrmfXpYzKsbwEpwiKYc6W
oXvweZNgw0YDe9rSguDOjON0My8Z1XkywSXatbPycaK5avlgMQ1DFe7SkLn1hYNWOFkRuPAmWZ03
1FrI1eAhyl0Xumh+mb7SNZ/rBFdq7pPWshemzQCNwjw6YC/M5w1yzqhBjv34NAxy8WJ7svlOEzbT
N/RP6MD90emRTcN43IfYzq1DWzt5cAQplcl9ChUVI2XZLETCuWXDWhqS9utEMYRqKyk5GkeI5nFY
b1KfmNBseVX0CrKGZBjPPkBFuBukDZwQaMaMjHLdWnBwzuxbJGgLwHpEuh7i6JEBRrXoxd+bvtdX
EmHBGKdM6ldi8aYd/MKMQpJ+LM79QZiEDpo3vRGE6YHgQJrcUA3X3MKZtJ3TmWxhgqQGECE7zOtk
R07BNH8qwtpcIpYrCUin1j9DtbKUWAU8gk2biQWH0cC/G6fZnEfMRB4mx+45IfBoMozU/UyMFoRR
l7ZWf1x76kGGB517VALDHgc4XtWHzvLn223MCJ8uKOWnJQgshpUt41aaXaAMDg6jFBWLmj0ntqgL
2hjD3XyHKoOdbc195yaFAv+mHU1ZD5YUmohX198iEIsvZZaG8zUBSN0T8Q3jpnZhinrCxyTzq+3b
rr4dVe09jiiHJIE9mU9iTuQAdsmHCMtgZiueHABwY3nIeOdioEVZRPaT6tYHpQd/vnCHmVkUaQMe
pM5GVDGqCHbiCinu6TosnOZmln0A9Vf6yUFR8yJyyhHnweDCGBn9nW1kzcvw2VrcaNpz850P1eCg
nhIT2pRqVMW672wlzhn3EaQAMgBczdoAoo1U2jr7rA0MVSVZRdQmTtt8wgFBIBLpFeVLT4Tq1Vw0
+lJ3LSq6vh+CNaatWT0ZOcy3Jk2styLsi43HK5Ly3JtQ48emnlzMGlSuV2u67SkmQZx1oE7aDiqQ
GDDO9V144vYY1yJJLuQpkM0c5LaaX1E7oHYPl2EM9iq0clBknUNLAQQv7OXRs7lhbQM7h+rIi+c+
rDR2C8fAUoNvdeH2DvROMlZt7DswdvqY3yn1jrwRsYfQOLSKo45EeJphNW4pmP3y68pTLPakwdWX
FbJgblw25deuP/nfimHx31TuYnTJpZxOKd44wc0myj+7qxT3Luz+TdVRw9PtsqaA8tasUcyNI0uq
6ZvsbNAYGdHnBf63vlQFIg7kJOnT0gif9rOLBHY/qcE+pzchCF0iBnRAB1VTOs5lsZwRMFb6HBkD
WxwnIkXnuM1VUZ3wZiVQQaMMbEGIM29HBTZYF7Ofaz5VmhXsPfnEORmVVr5SwnUvsBELIkta0gZK
D8ogEh99qfLFglpC9AJ6AHp//kw+Nxq2qPHO075HuR/x5tSxZbqhP0eMuKRHTozd16HRKPV5/heC
xXSbVjEyKJJTfcy+HzExy+UwhaajzYDmC+VeSDqEjrZjcutl8EcIO0jjyqk2OTnU9nuhjf+oeIjn
s1r3/huIy/WuB4OTIpgCUcRpKg06Fp8j9K4lcIL+S88JBA/LYl2QmMUpsi3b8B4nYR2d5JCrWlKV
RrYUKDKKdAyHi8XGXyaMlt4UQiApc77xKcvOkJoFTuz7WU9J2ozesyR+c9i5ra8ahLJyY43ilDxX
eG4I4EJjBym7rSRj7GS2kftgsCRAzNBy26miYKBTRUGNzykgKIKEkf6a4RfKRPR8izjp9ao+J1IN
H/oc8Rqw1Y6c0qUCwogMlQ4NGk53eM0XCk3EioL8CVJxxltoSFZGGnFZPjLx4WSaG3gHZwMPM++Y
FhHzwR67sj/PCkUpufMHzpc7Ac+EpGteNmbP34b6gyla8Zw7jGl2nV7IdrObsXgAe9cQ8bj6g9wH
dQLcOk0XBFQDAZXliUOj7xtTs/BypbRXOx7r+plX3HypnDrI9ltLEugN1lgUqGQPiz0TL3FIbRGA
odRtHe3YlhKUOoGf3PRDRWWTFm7Yn9M/KQCVAgPdgQN0x7hXxDxcwi4wGGcmegq4bTpif3BH5JT3
84ST/OPMZyNoZ7R8JGhkrAwaU+m+98KRnD5vygw4D3d65v076mMk3ewK5XMqzuq2kM1Z0VaoHxki
tOJAkCqLsgiqFDtuMT/+B9QJx260xc2li3jTTf16Z8JUX/8HBrVlDWrigvwKqTW4qUyeDhU9kuPv
u9U/NcklzWLPY6os3MB1g61f/13LOOgHlaxmEweVlk+zYGwuLcsbUW/JcovsST4Cq1R/GGj8PMXh
qvguhc0UG5uEfNcjR6eWqnTMe6BRiIrQDTlFbIpqOBn8vjjYJFGfOW6PnpVW8D5vgKJ4Fd68tBX+
P51H8JswsrSZY/nMCoJ3oywCv1ULobjD0kU+Rt6PzsmSh/PHwNbrH0akPw1YtkuFTAacbfjMwPbH
r9odh8CCWNYxuffCC1RhpNSSUnT2+xv6y6tESF88PK8R+Lsfr6KIYXV6SaXvpc56qHRrfWzacviD
tOPnq1CIRpwnQNNtoot3y4beIV3YbfI6Il07Nl4CAXQbOrj/+PYw+9q+MQ9ngxuKd2PWJgPZDIG0
jQEXOMDG+CBtijOi3uTFv//ifvEkULJgBKZBxrztbxrfd0/CUiZ0Pfptbm0H6fm6KhNbKegLHHb0
U1cdHUY5yD/MkX81sfFoUDsMkZm5+e8+HxrvrHN4GdDh5hBHkG9wJDQpOBlE89wnzrIndqiK0XlW
fxiO/eoR5EtFTOK5vPvRKfy4Tmwr2dqKxVa1bArCFKMv45CwExfom71LC8ryFeGOQHK7YbxoGcpg
N0SOu/9/3J3Jct1Ilm3/5c2RBjhaH7zJxe178rKTJjBKItH3Pb6+FqLS6kmUTLTK4RumRUaAF437
8XP2XnvCB/HJXdD+dBscqcOJYsBJJM38z3+692adMq6puA2qHRf3MQy7pejoqfXD9NZ2fXdMFTI7
6ynCB6003a4zgEhJoyYCI5gPcB0MgMIvBHAiu7yiwRE7z9eYfqD6/GTB/O3Nd/iy5u/KFqjYxKyH
+/lPxRBN/nfT5q5N1sJDQqDhEnNDvP37y/inqzgMLlEWmFJllPjrVRCI14VVpIi6CQg/Zbn9gr2j
uPsPLmJr869AqCXsD2tf1/JNoXXmAKPHBlm/ZXIlgc757E2b36RfppLcMQetkuUgkLNRqfz6W5Ac
V12K1peBaGucMbvSb2VxOVJiE/3FJGChSQjoVm0Ed60qIneq51BCYZIYG0RRRqqJCA9OPSiPmHgc
5Ir/o2i8/vff8TO5UvvTrUYUKoRt63CE7A8PFP87WEHOQm6Rmu9q6Jdf2qK8t/opP+goZfdJPZJD
YbZ0Qezebk+OY4BDJAbubPkjvnWDOCahRf3z3/+u+bIf75qUyCxQRyHyUT9oW7DNjwat9txNCy1d
+3lIU6vTfHznVryfyu7NT0hE0AgF//t1//C0jPmVmDWatDmdD+sCBxBHOBovBUwaWv4eBObSo+Xa
q+lnWgDtV2borF5CMGTOUk8QrgZDs1/fDJq7nTKVGCXLOGWeClNnmeKbXqUJg+NmjFVsZKEEnZfZ
Z1NOmFXgoX3yPYv5Lf9wow2kPMClkQ7O1dCvf0QCYr6lOCXT1xCei+pyTpfCGGOrdcWpdox22jjI
PS2d4bVQGvFVl8N71VgaMh86RqVQgkvs1BkWnNK+ojkF2CnS0roFOH3BNRP0wLynGISL5tqkhRGS
n2aV6mcC1D+8MCZ6VzC4Dh5a/eODo5c6qgV+Z5dMnvbNBIV671E6r8zGzO4n21OeNeYrp0HnbPP3
V2Z+TB/uICbKuRhAAGnqHzU5uFqaQqWZ4qZc+RvmEnWjIny9R6xDluYoP/s0/vDFYse0EI+Y6AYR
gP36xDKGrQIrX0o4Y6ndo2VrL2Nm6J/8qj98CDb3U6cigPWhfVwX0HGEkSaZvmY82Jua6SUrlh9e
HCz7l7/fQO0P7yD7ic7DQzGIkPrDOzg0uD3NtkKu32gBePU04QwytgetUxhfNT7zul7VaOirfCuh
KDZVnz5poXekSiEUris/WXx+v8O2xpJDYfBP0WXMf+9P+3GRlH7c4sx0DUWLNkaNmKtA3vHJp/f7
e4MyB7EK9SPLAKKgX69CAtOY6HxDEP6G8DmrOMp1ley3GTLdc57RNPn7bf79iXI9EyEVklOE5+LD
kmpAe0PTxfWMmcdbG8wg6MJ76yDHyPQfXMqWCMENWDJI5X79aSHt0ASUGOCNtq125qxCmohg3Zmh
E31yqT88q1mIhpx+lkIiifv1UjJmmmUnvDFdEuZrk5jzDdxJ5ZOr/PFZweXmNUVKxdjz16s4WoAp
tucHeQwXeUxmdcjoBbnNYDCas+LukwLoj8/qp+t92IbsoVRDBy6H2wGFu5WWA15ZU6N1MKSfSXX/
dCnM1/NGq5twgj4sJ5WsvV7R+Gms1Q4EfVtzCZqvDkrrG58czv50KTY6kyOntGnMznf5p+/KFz3h
xx3DrKhojF1HONZCJ3zlnKuNsvz7G6j9/sTQwHOicExIDZxwPxwEUzNjatygJ8g0oZGSnKOGNSLn
WlhCj9ZQViy3xV31SLAYI+4aBOlc7l+toMQ0bhYlyLfSc5YNAnPmIg0Z0LgptE8+yd9f3vmP5KXS
EK7hF/uw0KgNdWPRsshaQ1wsB83z1j7t5fXf78Xvt90RFNIWnCWKamxsv952GvYItDsbUB4ajE0A
YGlXlhbUpNgsP7nUb6dIB7eLoN5lH56PrB9epjxsrQT7ASDEcMriJeMU+2lwGD2O2kxeUhNb893O
GT+rYv/wtA3mc+yLDlwqACu//kRPojUyKKZdoKaWtyDgraa3rzXbjuRRbnx+z8Ov97zq01l0RncY
YzvfYEL1V4WNMNyN7C58HLT4qjJYedDKfvrkUf/+EBA8WxZ/Jb0Jus0f/kJfNkOBzRKhg3Dam6L6
+alV6SAEvvKZLP73myE5mPFOofXnIdgfnneZxiqH+ZDsL0XKr0LEzqJjaD0sq2bMr+UYjJ98bL+/
xhIJP6+yxgKp0k369e5HBROaskCQjDutfiSvZ7yH1AVx7u/v8fx3/1poUdjpBF6ogMsEuJ1fL1OY
ZIY78YDUnVbrHoIW8rWWjie6MgdSQkPaDRIYp98pdGgXMmE8/vc/4A+/k24MlTJmbZUD8PzPf1q/
4nrSpEhp1lFGy5XMWzJhg8G//f0qf3hTqCRtphBUk84/DrGfr8IaWaFHaOBlenp334zdHf6H9MVM
2Gr+fqU//R6J+UTDt8MmPePhfr7SSFRV2CsdUg9VemuvSLtvtiqLh79fRfvTD5LYFFDp0+UR9ofX
Y8oLDDlJG7mDUhEsJRomJwRL4YQfvYgMGemvrDoZCVFqGDQlRIoOVv+9MWvy5VA3EbNFRjKSzMbV
cJP8By8Vr9V8AHOM+fDw6z1AyOJRdBFUroRBTfrRDHaImWhMNVwhWv3AKITlZWtwcSjuMER8cv3f
ngH3hbeGVRlfE0/iw7rA4lh5rUkc/Byw9RgoMj7ZcBo+ucrvx3xKa+ojuhCzX4OC89efGWOzrtmQ
yZFHxQBIsgmCDZEIaPSyhK4+UXDOVkYOIhkNedoqDaZXQws6Ug4aYFFh26wqJbEfQQxoy39ej/9V
UMz/n+7SuS38P72Y5Wvz+m8j6fk1ffu//8cN3so2ZKP7f+7S+V/4N7nR+RedL5rkWFrm2JfZQPXf
zB5N/EuV6uy1ZEwo7X9a9v9m9mAgpXdLtoKNJXVuL3BG/re31HD+ZXJa5MFT5FmGYer/G2+psOcs
mp/WYpu/yKKYoDnNiY0Sy/jw2ZDm6iiWJecJfO7ccgayONfklqb5Y5Qp9Y5zL9SLCOJXFXoA/lv7
VU8L5xqmJC+zLxEU4XxTjfguLEnnHlIXRW597GZcrdIYpyk3s7NpyIOdEvdE6R0tLLogdhuozNny
HV8n0Ei9YGA7HOYcsiLQ0AAyVjMjwnPzE0mgJ6IEFlGQn6SZfrVS9Xvee1ujqd5rRfKN6XsQbPcB
WdetsQqSp0C+5cOhk0/NpG5Nb+/3GHrCo+Y8ItA715E6Lkoi4FVSIbxxIxG4lDoBTsU3/joaNScA
XWS5MXRIw/TaAJUEKbdymNiH5RPhILsxBgjRrnXPP9RAs22SvqOJYOSTwKZGKdwvTOV7FKuPkzXt
SL87O7IAM51uFQlmm+a0MC9R9WUGW9IpWgD8W0ChR0C6h8p4Gg23gqOLvtmgI9s++Wmx4V7OmkEZ
0vU4i2ZfwoJvHLRftfmm+Ch761a4KWrYxLiOxKZrSv1Q+a+MJACKcCq9eejBEhFtCRFcj9qMK/Su
fYCVLoBSV6mnwCi2k+oDiuBQf7KneKOY1Xdv8Pc1k0EgdAz7h/5oq/0lwMOOOGjbheG3mDjU+BUz
gg4DfFbkJ+CVw6UQm9BHvZRpW9kprq5cDAhr5EukzQ73ZHTnc9nARyypo3+4VnAOkDy05ugW/RXI
ckS3PgPiPrYq1LtABrugzY9drAk3po9getW9T+6WrV29jGmkrQO6r66+1d0qJ24XpTluaj2bWYv8
L2VMvxBtj1/ZGu/83DnokC9Q9TjkjUxrpmPSHVRjXfTqfW1ykydmxfrAFiWwShiT9q6pb4bW2EuR
d6cxIl8t3fjIXGubLkf3XDAZ3DVYVSKTqXAU9xAJxGPtDbQcLZqNkZuOiJKmnQQraDYZuM+StPo6
v1jEOVrte2QP51qSt1MhcGtyUrmRBMVf0qJadm2PoCM9hG29MOCsBbeq7JelIBaUwOg2eQSxuPUZ
WCfMzE21u9Yo8Ba5gzuHODGMkxZJYVnwI9CmNTi550a0Ny/M8Ip2iw5AMMzAsxwfcoRhRmjeIRlD
q5vsEkPZ9np/GnP1u0zML8GofY+qF7ArNXHZHsGd2NV2Rv7EGGnfocpKs0tl2rdWB5U9SHJsVV5D
q9s6sXfndel74Js8FSZdrtFrGm95u5yEeW6nrnm1RfVdVvk++OdhNOssULE3I9EYFOQPHOIAqEZf
AsV7lg4fiWLq77VU3/CSoip3OkmPk2XCC1fBFB2Ekqzayl9GPnHzEwrewbkbgJSsU3NiMgqjZ41v
64YmifjyeFr6ZWxflFEXBO46uyBnIAc6elyOjuKvhyC5DNCUl1pXPaLEcxEenVQ12cKCXmTZl6lY
hab5EnsZ2Ym0mEsdsft3DWItUulpaQGcHorgm+aU5wAbi2AmDdRjIlM2Qa9Ali1LkGdMl6Q1h3vW
UWIS7PGoZXzWtLN+YE9ZQd9EQCwOIrHLGzDoY2ioxo4F3diU42OLbG8yRHctffsFqD3gqNy4xTbZ
1kR4rIwGWZqDYnOhevUNSBYUmFHcpXV2KYt4gyHDzazB2YO6bNeWX0xbr0IgRvaAtZ4CPk1GA9Gq
j8OvsagPmExWbe5diI9U4NscndwYH8xUfSak8xpH0SGyzbOWkSFgHFrFR0HVhW84S+6hTxJ4JK23
ymMkgkLH4fwdBVuJXWDVJ060r4yURGxzuDLIUb7ojeScbpF5CHwWsXw9YjLrYFKvLUx89sjXZCje
kfNfdQ7LcpixqPWiMJKjbXolgZgj6slizJozmpiQICeivGLZrpwQIBJipm4nHJxIaqE/oswlp95T
rZ1DhuJNqcx2iUgrYP1WiRz0vJempbdmWUP4VDVFvzbHoLjjBYnQlfnhEYHIcPBJWlv6tQE2KAHy
lDlFuUp8yJqMRKdlOVoeuyIJKaU2nexKrsup4uHhuFHaYOPrisuy9t1Ue/SuSKdAr6rxzXfQdFYt
RF4/KPKdNpFbCg69aPybpoCNKhU4bOIeEap+9DAJL0VVtKuKFeuK/4DPBqxQdq50A99L0HTfKEYx
hyXGqO04PvoL6hHC2ExBMm3vMJ2cuvJCbxTPjfWgmEOxGyKb9XFsEW/67/q8/fniq5Gp6jJwxFL2
erqPi2bYgD/jJheLFGkYaKw4hmqWGSsIxSkesBjkc6Cuzb5oiEIKnhPAaCMzWX8o2h2y9VsYj9nJ
sKP4e6NmyqJQ+mjvxZOzyFPTcctoKJYjosmFUUqHO5Nomx5Z9Jr7TllgiW9pFJWITDVeWIvjhZLX
V9NQupWZJR7cerw6ZpE2KITm/5reEu8CY+6SZeJVx9e+McFaACYLtmnpPPS6uGBZ7V09N8tjq1Io
2E+CCeoGobzuVhFRCEo+fhMRWY2jPzDJQ+XpqrUzblPqrg0eK88lPH0cNsRbVuH07jfhzPgkKjex
qmfiVX4QWndHr0ZdBU7KaiCSEwehRz2sd7U/noJUu5sUe63r2bYx2wcxR4EhlWZu9X2w4695SZWm
0DTntodhsuHQubEcwsCI6zaOYCkIWplrJnMf1uZGxhXAVNTCWr/MU8/t62A/gfMEnN9uEg/O8Vie
cjPeyyG9+LJ1k/5S1uY2y2haF5DidWuFsQidFIUb4uaVEvNpQA07c++pIG6KEcl9kWT2F8Rd3WHq
Jh/lGRiEVaB22iVRlNatU3BrGAbVGl93JVV3Ug1vh37B2cD1H9ZV1pENF+SKzmSA5M1VU05MlKZe
JisD5gaSo7ozt75tY38NyfdwzUqT+7LQ7cOs6PgWKxSQgerlh66yYpowjbrJiym4AzvBzhiIPFnX
HcGl8BjVjeWToCMIv1l0XWOu9FrQIwWU7UIcmw4dctR7LZDRpu0nc9sGsXbsqjz6OoZTOSNbwdMp
E1VSjZz+hhgS54o+ps5sxtMNRFxDdzEFut2yMNVtlAzlc2UM08LodSteqCSCuqRiZXiuivEhmkYN
f5DZzjkr5nuqMSLNm765k6ryaiLsp5oro+bsNDapvn5OPZOWqnKOyJ1bt04WPqhtr+50fvqiC1T7
DjOuvYw6FFuJZhfkQpXkwild5U6eIN1UD3R8LgB6e61P91Uo2D3sUh/XrB+6vtULfTskCEY6Gb6I
uh5InMYK/6wlxJtMnUZ6j91GV+x3mHMgzOFBsrA4LaLC8R7RYsudoWQTD3WeFVYeZQr2I1dLa+WQ
xfg3p2jOGYpS7yXVgc/peo9DG9A2pWIx2q9TR2GslIB3WZzqdtPbaXsaMiV6qWTi7AbNhAEp+lRS
YSZF92NCCL0dCElwlaD5il9YZUHUlaWttMZJ5M59KM2NifEPSR6gOKIJy0os6dPtS7+bDScDmXtp
gIfGV05elp+dangyYthQY38WQ27wKiEQP1C+18uyyyZciwrmydj7qpNznTCcWehxdoSGdZQBO+Do
JDu1zR8wPD3qyYQDFH6KMbA85Q/sq3u9dlYq3pXlUGFZMP3oi9Jq2sJStPUQ2sWqJDZr1Uf1VeC6
AGxGaISJlUOyXtJQ8E5ku54KLdjJ+pV3kFzYuC9W0vKfclTIRUrcM8AICkAVCGEeBHts/UQLiw4J
KY5nN/WN56kHGd92gptvVy6cn29ysECCmmQdW2NIVMpoFA9ClMSADJPxMCUhqFK6kguL/oILn02s
EZOSQhtVjxMRyPdxHMMo9ifGJ4m1J3N92Ya2v/a8JL+UgGMWRcyLP1vGFqrtFSvwcnvfNtaikPej
9jUPTVcvIMh11cZTsdI3w8rGxmRkGXcmGtQF/mWMTMNmQJ2NcLdZdqJdmzkZl2XNo82UjQGR8Cy1
7gfW5tnT1WQYPtVqneB/djWg18R2NGHFL+QHcwYAVq5ObbcccFwsUem0S/Kr2TEKJT3A297T2Dn7
St3uiXu8FgGKotA2nU2CvB1TRbAplAoXn+EhLLQwm3lZPawSJowcVCo7W7M72Ke4M6mvhB9uzVDX
n9WKJYEEIULEtbi21kaqmuekyTDw1wlhXhhTVyhtiYn2fOfAUY6PAONHugYPx4BDTYwtXrVgr4RJ
9jgoilwZjLGuCcgXt8Ft/awz3d9YalVtGq8IoadOg3ye4bFXC1vBY2SNyc02W7GlJd6sWwKSQteB
evcszCY5BV1JIlmmyFuWKKD8QWjO5ljN4jjTlztNDdPnHtbnwyzUeCWdu/nWUV8QA9cqe9UKSBFp
S615xPLeXto4i/YKlsqviG7xt3Zx120MQqDHhSlTCdzdal4aU3i3GPfLvdaGbERd7VHn4lJJH1p9
1L9OBKwSxIPeIlsMovSWugSS20Y4D4XI7AeTturayeLhHJuFepi0kCOYzYtp2al28+CaLyHGKKcM
a8surezyPGfxgVOxCpb6KNEbddlAajyy6E8HXNuc2hyzyp6bmH1SM0eiCtTKuKG2CV4wYlQV8cpj
/dxKsxFrg0xoLHrJsCP6hTjtFMaPYka7qVHC3eCHREnLphL3g4a3iXNsay4FXFFuTcfG7NTSFU4Y
PCWRYSDwz/yrFF3w3hqIdBe1b+D5A9Xf8mqRdbCZzBJugSe09dTanAzhlo4H+qzsCTJ29jUMeMwb
2QqKib6K+uwY8NaGcthpc3e9nhb0LOslgsB+YTTWQ6pUV/bZeoF4qXI9pKiYNAifCDjCxN4S5G24
1QYldSkx5xCKSfsBspV0vsojLkIPXULS0rexDZszCQq70Eu7VcYBfdWaSO88BU29jF+g0ycbYQfr
XhoE47Fm23F4F5k1ERFOT9kVf8nyweRoLl6qND3jKc/4zFX/wUEPt1BNj5ZDRuxUaose/M7UHRKS
NdLgfaJXQksfC7X63AbeTrYJGFKtXQhcy4tKTHuH7N5lk+h7TJ64J/uJfy/pj7lI1h16f5h9BDMV
6ZLT6Hx+vHPsmAnD1Hdby2vlkh69NT1G5rQYE7oN9JMcrE95GzyoYUNzQM9zaK7TTrXzrVlVGKN7
DaBuoxUnUbw14jKBtO5NwpiIcDjT9bBdLbZMwAMoHpSeToZdYvlyllIewnKtizLhGwobyJ3+W0S2
cJTab8UQJo9Zqpzqoa9W9gyokalnbDVRU2ULzlMEXFw4Se24lT8UMHWMTzxl5dfNOvaHV0tYVxY5
1njGpvzaH7huV2rx4im42mheLyMPSHeGXnjRlPOhLMKI6ySxucGmz58/hw1YivLUkJpWpyVnUlkc
WhJbDmpsaWsiKze1Z8lV5fhAMuO0w1lMk9D0eHbkhBnOUU+I3Iq+lJZ28ePiuxLIfslEEUiCEo9M
s5jHplluIFGe/QRJFq+qPG3XQUATpRwLlFN5WmIdYfyfiry+8/FrsuQ7LC1wh7X6Ic6Ho9c6VJVx
/kTo/FIWziuwls5tsizcaGp86mKSs+hKNJj6RTydtEpdBEhBgkiefE/VmRo3UGgiOAWFV5urWiep
sJYj0Av12ErIUqzZ/crP6oMRQmLVqlyuMglKnE6vC+/rqNIHWuHwil79KeIltEoywPLhHd6tuZ7m
gychh9HKd8Q5boy9BKBBM+MVOrZ6NHzr2NZKRuNM0y5tZmEb6vXhwgDb3vR5sRTBeMjxU7Yhem4m
du84w9lkbHmyeA8Wtn2TVZE/kVeJeSehf9srTc9twIUwdFG1UIMCZwYc8aNCx+mm69wbH+SQ29TN
uYqnDdr1uzSjpEc4+zRy1l6VkzzrgrTmOUtNpSUDjht1yTrt8M/l/mOc68kGQ4p1sFAaYvsIdjWq
acfjLa2C4aolqfmQ0l4MHV1Z+ykIBCMJ7E0OvHUt8pEo58wmNyTMnTslwCzV+1cxGXv+kif2xJNS
Q4+2nVcJ+WLL+JylMGJvhHqM3gQjlmaE7lBk6spUmH56CKkRqUNVicON8JLWtYBdrEbDOUgqnjIb
xq9sVuSeynDV0Qo6trFGE1WQTtIDvr12oVZcKA1OWlMT2sJ30fUEcTt9dBdLxWbG7L9pXRCvOmv6
jq9WLCyNFIkhgVDbxvmdolcskhW0AR902Z0VlzG1R97OlsvOWdfxJPaFWZikzUn/kisi3NYacOuw
b+nJjBkSKMRebFzXxPJwtBbWk97Gm34k/FPYRXFl49lkpSq32uSYl8YEnZKxBttmdNGs9AZglfVK
/9EV0z+7Ek/EG0tcoNjckNLEoLnLR9Me4q1vsKKOzVolgz1Fjdq05ZNufQ1RGV38QdUvQUv+a760
xV1HFEmivir04W5ODoNCs3CcaJgWF5y8jNsoxnjjNFP3kHlYiSZnaC9RRsCzlse7ypvUkxm08HUi
50vrlBSGIX52WmK02Vl4SbngyNQn5JnKwi2YYPNLh+IYqVgvJYzmRSuC+BAUHkjbSyfMYR8pENEr
TMKwHCAwKzRKSygJucHElg8isghzaZQxoVChKduWu1h6O1VTSOMkKhJTRkEmjQgfZ/IaIhyxhWsU
rUyzwbjDgZi267PqWDXYn8BcGKCZ3RrzxOzp3FSsuXFErqhnkAgqOO3r6bbCyTgUFvOKl7hsyKAq
c/OQzawUL2wJGjFkQMeAsitv6horYErYVTeyD0bFe6CUyyGPyxW0hIBByRStLYHfkCa3Yu7VmMkE
IVLqum7S78K3D3GZHQfL13dxG79Uo68eutaq9nHc71KiibaRmpJD44G/WaQFoUrarG+FVvnmqEmz
6UV7TObbrqR8JXpd7ruQOGxtxGdGtLDoqm9S84gyV7zBgzvSH8maFIvQs/eMaap16hjdUoc4tk+1
+nvLdPEh8qy3gNyPzjf2LR3kPsiUNUZcdiRf9ri3WjbJrFG15RCnNbZt8zUu4O7EstMfCqd/4DW4
ksscLgvdf6P6EUe4RXu9t8zDYCoHv4tSMippAcsRtG6m453vBg8UQ6xij8JP2ir9zi/0jKxIDpB5
qp/iaLgKW7tYvv+stNi2UyPdmJMfETUqQGcDxK9KaoEkxWMe9XsjtXBECHKdceumMDw4yg5Mo43E
JJMwAvfUE0oVnQJS9dKtHT9k8QlFwoVjKu5De+2NpC2YlZWsbWA5GaqFDDvtAuyyWKacfukZrp2i
OgEMunSGRuYE/Uw4UqummhSKGzKzCHxZTHBE1zJ5U8AUp7z4SCLBBQ9YlbErbnW1uQ5NdDOb1N+Z
bX/R8BJWPYk3hhjPbczYqFR/eFbISh+GGOTCxncj/g8Xu4UMFVsQpCcTb12ij9jUv6qV+k6pvbUV
J5t9m2tldG6yjI7ZGF4ar/2RGaF+dGpDkiKZFqRTmP1lVPxDNXKCww7/3PimSuhOzsZ9TpXkTvrN
glahG07g1fVxmzVkxk+y3liIjHtZyyW3P3Q14o3rcrzrHPVSsOf16iP8Kco7UBtpv0njGuhy4q/S
qr7xWBcUSqnrdRRJtSevYzx/wJKVGXOwn1YEVufToSUA2+Zp+j4NMWArpHB4wQ8R+JD3OfUKVdAA
TvKdb8pnm21zgXL4bFfq0vGv1tyf15Rn+NN4/0ZiSnLsvo7Ox99G+QTJnk8KL5e3jFvb3NFTeZFl
fpd3/JZhkLusZRjlb8oJjlSAYj415Res4IuWd7rXYc837Y8uYH8u1WVlEmRwlhLZuxXMlrpT6RGD
QWAIWayrouW7174kQhvc1PrWB95Xn73NKvrVlK2AVD4Qz2plyskY2j3zYNdRFehW9iUkf5jIAlKh
siiiBCR+FsHGqqLXdsPW32yMXDhLxL603yyOyok63SSD3YeyHkzioEckEpiqHvS8JwejNn2vW9Cw
yg8clvcGaD6OaugWfHKE92j3iTPlLY44f9ChNuolrAciVCYSw3PF35aa8yYzlkYoZjg8CeNeJnnA
xo1+axER9W3FKfnupINA3XFQZHAIKsDw78o0WsquvcDpoqJSR0kdmNScfZS7uK32SuLfVRESDse4
BAQ37asg3SB8BSogmwPOm2AvDaVfQ+F7xgx6Gat4p/mY6otksFe07+wF4OTWjWoCNlJ1OACYsR8h
abyDou0XJKE5MxsuoCiXN5sVcBnmDU2uLDE2im4QgUUsc2Qky7yb7lMBD42Tyl0HP+IuaAIGaCQD
0t8IKaaEVI4g8Ndp3FymUiwCHBZ4MTfN+L3xyotq3me5t20JPjPThHNcxUQ4ydeiFhtM9QisyGtt
JOe5HzUUDcr6bePErCwsXbswitZZ223QkK9D2m2lXzLlttYSGGuuVeB31GVvHiOtc0k7JwRlGRgP
VlxfgEYd/aA8h0JZDnhAbb0v5qdmfCF/ul61dWy4TRuLJ3KlAHVZPmcZWG7YTaeWX4cwbx1aD4Sm
kIT9ZCTjmrjDM4SatV/tIlzywxFTB4ms3yXHcEAveFDZSHCkssWSZ/4uSB3tyCSVMcHIcfhizYkA
zXeSflW9eEmi6tUblavaz9oCfel3M1aNDhCKlao5JrHAi/2Ka84tOG5GLMNls8a/uWpwTqU0ZRLr
S5rCx8R2jrdGutSAexxmy8Im1qCEJ/NQlHnLFJ/OHXnltmu1ibqbHI7aC6+w1Psosf1b5dflNUtp
CBY4UXZ1pUjAQVK4Qq/Cb0ipjA3ctYRRDeuQW9VY8pnUE+1OsBuRGNTxziF2PGPWEvBT0eOdiqKF
WKhn/abpgArlaWY8kUvI4W2oWeojQT9RVka8IpbugiFXIyKAL9gsxobGbeK/14bt79SYJToy1Py5
JTpupF4NhlUVOcU9CEZi+5Lokvias4jDCHN9ZDjjHhwI0CwB5I9y4GGgqHf9jBBsrWaQB+BQeltI
TbeoUh7tBpgRrdQv3gj2CNjC0k5YRHES39Wq4bBZPTEwzzf5SEKyR2jtIuWYkIWKixHGhymXe3vg
xOUy9pLvIiKc24mfEGPuRBC892g3mxoXe4NAvcGLR8ly3zjOXnr0dYvBvEibXi7JBBdgGXSaJKqx
gslX4b2wypN/lLf0hPUlIpNFZzIGtD0CU0qVr6UPtgVTDEPkpBjpzd3YD9bCydNr1TfbSepnPzEu
4Hm+KsK813tlH+kN7utqE5l9RY+gj3mUk7L14+iaAF6lLvRvgxrtU715MdhdoYdM7OBGYG6LRFnT
H+0X0ghuBCJcUxXPtkJXOtfJ7BuYN5Kn02jxyfNy2Fd2+82M3yutVVyV4t7llIqShBavDrdnwUn0
vQnoZ3k9WxuUJ9QLxRKJVwIDj+I0AVUZKMHZ0Ns7hyARsCreRh/ir62MI7AtxVvrBd90Nae8BmJZ
DSIDFatsMWg3iz4YtplCMolBms3k76XF2AeJJRNt/wCL8onC8KxrkKDgKl0HFWN5MJ6R0S1GzwQ6
mabHSGc7zXWHr6/y6RHMa7IGGAsCh9eP4yKr6ZAA8FCJv4pfisneOEG314xhHigSipzJpYo6cFOY
HFm85utYpJfIq9n7neCmEpfqloACiF+4b/FgEJ3yNTPGndG0lyaL1j69Ci8o3oWhqGtfyIcZANHX
5bqBTAFmSl0abbkh30Lf2mM2rpt00FdTJAA6InNf9IlxHqgUSWq8dmm9s7D0gi7xX7WA4YxqKV+B
4Bm0GbX3SCNWPov+mXrTRCYDJhi0iyeHs1D9i9J7S6tuAOrVl6yr1oo93tvym2zXYaKeGRdCqmni
FZjskAMMySn9jKFTQFV12yQK30zGoZDxS41vUoU8J0gKVbQTcNaFUdNi+S/2zqS5bSzb1n+l4s2R
gb6ZvAFJsKdEqpcnCMmS0XcHzQHw6+8HO+uWLFembw1uxBu8jAxHOtIWSRA4Z5+91/pWru8SmmuD
lt2M3a3r7MZY37pFfhnyWz0lSau1ZymAFTIms8SSQyrHtiDdhd5wqEcHJorUoVxEkAqgmh6cifSR
WguukxhAKpiHaTFB2VwSNKzRUaa4VdtmWFe1s0kIy8CdxsndA3Kmztj8MLffyD88Iv24tbrYVyYt
X5RdbyxUunVtYzCQSUaMCvTNIaAkpCK2YETHPWCVt1C0e9vTbhitrZzEPdHj2HNcHZmHMdfkfLko
bVEuQ7JuNkY9rpyi3IyVtQGuBdsoEdoqaTt9M0v6F7HSV9xyTCApwzCilf2xc9U3M4FyaRr3dZW/
Bk5+GL3+vcvqN0UJNmoXhLAp2b71Tnxt3eRCzhy9qE7cuBbVdm/v4gqSkR4evaRhDJUthw4GVPRN
xXbrm847UJV7eD9XjTbOHa9cvxJZfYTvcR3JSV3mkGCq3suXXsk62uGhhHiCSXJA4lIl2RNF7k6t
xUvWRU+yCQzmEM5hkNrD2NffCga5UHhyhfa3cqfyaGs0oDbT+D5ZDfCOklUy1N1l59ovtI9r1Ehm
58dRfWYv3uvueHbdCOabuZlVGU6mrRnqy5WZo/eeunSChevMXMJjUuTXtOwcoAeY8D1ZHRUgkjMC
ATm6Nn6LO+ZWgkq1laS4ZCqT2aypVqESHkVTzZk71PuN3o6MNqCTOh0dvBLunlv3KqAXXqnWhn0c
4t/tTTq3aFM09LPeNV4I9UhqekQkQp7fN3a2LHXldWpbBFHRXac4GyKQ+Yl9EvlG6kaHOJo9phVT
MYJnS+5H7VAweFiKOiS4T1T0u3lW2R6UTYW2ZyPs3lwGevzNSrzb0exoTic6fbt844X9l9buVq55
LCpGMKPgQkdJvHLAtxZQB03OCdG6Il5qYVZIMmzrwWvjFUNSiy5H0/tjr4DfKaIX+Ir31mBGBwKY
9FWqZ9aroajfQDCypmovUnLOyqvqWY/B440DJA09nAdSr22jP5dqvbSYnCYtoac8C6iJwEn2T5OH
TEJmFFGGnh+DAU88+WBgWc58XSSrIkVjpHROMnNVge+rSLtZZmgesqBajNF115y86GpoH2InMVet
be8SvdrDuNnWdX/jZlm1UyseLUsL7qzWRhzRIYIZMYnXntzbxvBkJbV9pQ66s2KCeztV4yL08oM2
9FdtDClO5xIa+tqJxNqkI7aQua1sWoUqJzSeg/IiwOcyoJvWikHEWt0xz8qjG3KkZ0fLwoy8i4au
sQ2Hx9DOvtRTZGzI775tlPRrj+AwcN4NygaCkfbSgg9Jva+3G0VuqnQ3WmDdYqauaXaaH4ukXGfR
tAyT+465ntfdxPQDpJ+aq1FwrlUZclTJYqIjYoxIDUd6Rm0e6/vCgk3pyvQYOUjCXNW/j7yldm3N
E3bEaGF6qaGX3cU12Byh8kGRpKp7fSSgy0mLaZvj2H6HRZD6WdQXtxPyx29G5LLD6O1aS9mJchlH
V3FuyXGFE89k1Dq2jykirStUtPkGwhYM06lLDmQ1ubtxqo21GxXNcaQEOuZWGr0GZKiwpXNuNQJB
6jTjzHUeqGKrYBhYSGaiT+SqvWBtPQkreXFqZkk6zF1mLS2DHsXRfeSA1bGPJnHKkii9coxc3WlN
/9AUXEY1oAvqG0rx4FQp/FVd74w98eRAKbv0TYRiyZoLqkVZk4e0GmBDRYV2TdrfI1xsRGz2QxOj
MNXiop4PUWen0PWVUrC+GQzX7+rEVi7k8H61jZeSwmJZxc4i7dRTUqXnOrVITgq2Cg2ILX0khVA0
kfs1QJBt3LfnOnZuROTGN9KuVqiR0UvpxbAXCKXhqzbRwsm6q9LWnuK4PZT614QI6LjnBMJkBqK4
bJnHJ+kmHeGAMqMK1PjJVU8S80Avj5odrh1mLqF9Lp1+y1B8UVPYOdq7IpktRso26RRYBvUXI3md
PGCJ8QPP7ZJ+sDen5n0BKD2uO4VuXwjCOdIbJDTuOL0YTnBoVSSnll3asCpkRbXo7EFQ+nRKrsKk
2sGeQcIUIhjU40fhBe18eqlZVWBuJY1PdiVfdIEcSzmXIPUFC58eY4fYATg+147Zr924841MDZ7A
1JA5XVJYQwwagFashql8jArYvPGhjMdLMjeTQIkFvlTcZjc2HifcAQq16G+zzjsGIFUXIYCoFTCr
YadPSegTGokeG90/SRKRdw5UxX2gMxitjcmj7q8iAGhSXffFPAdAt5ZWhJn3JD8QF+36JKpSswgI
ybXL1poNtrPIMklgc3QK02ndD9rj1IpD06LNLaxNPIaIlRPvzdNZImmvKM+ONmjLMbLCU2IDO3SV
iXgSucHTvUkVaKhKjIcpToaeOkuXkHKHAGlY8BbpTABbdK6K15/qLjo67XvcqAhzTEok0xqnJYDq
F7ZcHh2J+q0cnmCM+mWBxNVlS2dUTt6ZV1YLqMerLAdimnwVVYMKXfdOkoiNRcdvLCSjC7LfLlkl
WggpDR3XLEtYSKTrx0YVXaGkW7A2kxPtOHPoYemHXng3tmHpY5lz3klqKFYq/bZVqFV7xv8nEasP
TLijZWdmcs4Uz0c/zRpC0nLGtP+5x+K6ei9uW/H+3p5eqr8NR/5LN8bs6fhaMrSPw6ht/u/3H0Lq
0mxt+Ok3ftHG7Xjp3sV4895ALftnjtX8J/+n//NPX8TdWGGW+Fp2AOr5aWCji4+WCRcjy197LHZN
9tL8Y/0uyvfPf+nPFC/7D6z0YIlwSNIMwTrxT5+F4vyBW48xANkW3/M2cGD86bOwiU1mr8P3AJFH
xQn2L5+FrfG/TNXGzDOTnfBw/Cc+i+/ogI+ON/YIIFGsby7eIJ1EhZ9dOwQYRJrZFUC5nbi5NPCn
d6YI7yCwMJvqRybZIm58vZuQDFSKtdHxG1wlQQbKKUlRLQu5cis7ug1VCCcTe5MrnfZIMZteyKk8
f7i05x9v6yNK5Lv/7vO75bqAkcD5zbT4kz8P+DljAfC/yyHQ4K4VCMqWVSlAYhuwDxelCT58kXg7
Xa/QQksqkJsIZeWwaJ0EKUYcN43vaUa+TiLD3RpWZnDiBOFEqB15ewsspR3L8sgePKBwU+u8vUpq
iJTVCE1qoZvJdIkgF69ImKdh6QZsZqanABtNghwym6IHb03o2gjvBu+9DYLhJqot2qm6raRncKfs
JpDmdLBzQfbFS3OSgv/+Cv0C+rE0HDM6USb4cC3TtD+5sFqZTSaITM4GMJE9TjXHKOXcAtiE5n1E
uwZSdezQo3OlsYtDPVcXgInlTVU5Ja3VIkaWxx9g1DZGml/YlY5/pvBIebSsfDWaxp8Lx1/mOHG/
fvT58G4J1sEYyH8YKgG4n1NEVFNrXOjA2lIgebttiwC9Gg6yr23mUu6K2Ir2ql4F97E1txRc3C1b
Aie/mUGJl6/GAyBQzoiTk3QhPeywJkdbEt7yoNZG+xBQJcfLjj2zYQjZRDfg54bL0HfdsIR3SDzi
2I8VyHUvoPYxhuQLCCRbUPNmit/qGmpjaIb0M7lhorduwocPFtm0MBrLgoMS3FXiHYehukyybf1A
qbp66Sg4cVbSie4cGtBPnYGfs7ej/IYyt3rpVD4GQg7GnRPW7G0xhNEAi5ZNKuLQuB01t3lrMjDa
7UAK57IrczGu+olBPGwn5Sw9p7ou8xGoMyGZ8eXvb6B5dftgu/rxddDeIVRLBUbAB/x5QVDqXAi2
Z+KVjDreCAdfxsJJuCRG5oLrHULUrL4kz3ahFLbrF1oILbHrzJtEgpBbKgqETGgPAKT6MycFByES
Up+7mrzyCe69UV9zJPeapW20jDZcGSYnb6zYcuuJiGFfQpY9dUGJ3aoQciGqmC8JaW6/HJoOuKnW
H8egIbjUyrpZgawgGWNam/lRlJK1WCgdVqhyQm8CQHJRNmF0KkDhRlRlaXLLqcUgryQAymuopLsu
GsJQoagjnUfdB/H+6DCQ0yqT6p7YTMrYyFB9Q0VvkDY6h6Qwb05OV1r2GmJ0dTUpA4qtnoi/Ukpq
rJiONlG0RCcco5w/gJ0zNs6xbl8rjUtKGAELKJrSi97VnLBwgqxR3IbrogqcRxsqOJr+0sJN4w4M
DJxYOahliHdfs8Dr00d9Rkw+HyON7EafPMbHv/nu/81XD6XKsy0XNAlm/p+/+kyfUrKFWn3ZZdxc
8SjUY4qt9wqAtboB4WiTD541r+UUqb+J9PnFPDovAh57JKRELKT6LywFpJoBimx92RAMg4yiGp4T
ipqDsPRDw7Fg7sjVG8tCNqpSImYehh897qKTQuy471XcKrJRi8PfXxD93zwMtoZWg+eAT25Ys7X2
gx1bG8xycLORoGcZG6RLO/0mqRpC0Oiq0i2S09rAZ4U5iVNhoeEFcCDa3Ydl0C7LiKrOxtO1Qdc4
J+oaKkJJx6YJEoRMGzNyaLKCtFzP4yDe0O78+/fuzLben/dKwtPmwoJawVMN49ODPHbf2w3kSQTo
4Y92kYyDH2j6WGyDVLstAuovEtWE96RmuQKeIBXXaYUUIE9mY4oV9RU4rs5hFsjMhV/zXL02U61G
GkBP009KPb4a1bre53mpRyuJrIEpWSExiGgajo14aq6gw8FINunmW1zHx8xyINp7TCtkyYB/EVdq
dShhI7/RWRGI8IZJHhh20KGV1xOBd3Kp2k58p9N+4otPPXGd81w/S02bCKBIquHEFISNPu+GAxnU
wY2VZcNVXqBjmjULJosVroJQOyhExWAPkp578EyTWGoqBAg1bjJtRcpKZRrN+KS39ISzINGe8ljT
6T/rEUxxTgfGjZnSr3GENewyImeOYBbuazvHJYaEZqWNjU2w47xv9GNE3+Dvv8l/t6fD1GA5VgHj
Uf18csJ2iYlfnH+WhmR+pHeauc2KoluJIusx/BAcYU3Yy8lDtA91MtVrTcXEmpIgs4m7jlZGrr6M
rQbbpUYQIXIT4TkysUXFbOeH1fovd3Njfi+f7joHdzCwIUe3VOv7XfnhiWlCAtCx0LJ99Hn6CHXY
PSgKR/fQ1NZFYttr7iZjg0xGI5SHAR8KiOca1PTeQ9600aeYGYA6q4+UecaKomxHTkuNlNal1R8m
a82NzHt0Oxayf09ZwUsQN1WUKL6HDugZhHJyRdBFtMmdDkmMUv8O0/PrSmWSxYttRuO1ISd8p519
+IAKQ243ryUfUEv1c1lp7rIsJ/moD613FGRqIDii76WaKyNb9N4Q+7bd8+Y7VAphZ7+pbGu/e9Z/
YU2ybfOQzxupoerk9n2q4is3DwrVZp6tkVZ+Np2i9xWw20vN6XcpsLktajLUSO6TrbJTEkM9dPI/
ZcDwHiBzYNlWYSQBvP203sRx0g41garLqpJfkcXZ294jED7Xw+k3y7Lxy7LMS+mOwSmAQM754PLz
sjzg01MyNcMiEw4gFdH3P/DBqL8dh3sIxemXeKLiRnJpVWc6PM2XEnfZA3SCUKyCAZVibyHqwROP
wNXxMu2V2d7Wm/DOER9hoiueRgb6U55Nm6Q0EGqUvZEmm5w186QTnrYQRmNC7qTxh1CyFC8gDphl
I0mv9w5DEdeHrv8bhtn33OCfHi3TcrFQ6uTugteyXePnT80hDtI+srulpOpZ0TUCS6LbxVFiUb1n
joRrMXTkjSjxpdBzSdDuSvO67E2imJuw5o9biTjlM6hvVbjFeFtnMNlxWGjKayjjBgtfdVA7Ud7l
oiC1CjtLaS2wEYkXGmjuA3UD4HIlxLuiZSnFttV3C6kFrobA2yY0vI5BomsVQZ3EbV0b+VS9SaEo
b6qXx89habtPmUzdg6HozqtsTarqyrOsY1rrNiN6mPYHBsKI6pqIhtI0B1vkBUTLhe4+53qfPYF2
KjKgKPec0nqNDLym3JhawiupBDZGjR7/YA39f3DE/wGt+mET+oUccSdiEsle3v4x/uOufH0Jy4+9
je9/95/NDfUPOBE89eQh8thr8037gyKh0KgAPGLCfIRBh4rX/Vd7Q6OHAbSdHgaPHOXe3JX4EyNB
sDliTwg/rGRkhs9Yin+2dv5sENAV+svtaK7PPjwytDXmZPL5B8G4mDmvPz8yZDiGQ43aahlJ2W36
Hi8C6rbfbXrfn7wPL2Oz3HFQsll3DUMFQjOXYh/2BCFjvMlAyZdKkAR3MRsg3hvsgYLzjYieU+x7
BCnGc9gnyq4BsUYfM8HR2mG4nrPhxvUUWDGTrUrtG9+eSrtZj/HckTBszjdNpOpkVhlmd5339Zj5
k+sOr2YetHupGEq6gW7RPkzgXVEzF0DzV30NiIvkJq15nqxKnIk+CIFC2BOc/8AajQsOKr1edFlH
s9G1PdAJJMWhQUftn1i7IGvdbpc4dX9OMMVldHar4ap3Sd6g44wGeTPYIxKqOjCLY16ETAoTChJm
dFNA5oJn8vGWKha1b/Q3kbHrSVhep0oUP2BLm4uvxu4eaj0zaeHirRQYp4vxiJAzMWgnC/QapKrs
EVo608Lm0Z/8Cr8JaVx1hqLURd1iLcsUH9zSStGCLHs+zaLXzOIun9wJkw0Nh6sI6wHmdyj2lwpB
VrpIpyxYG0VB+zcYzICABFoME/AMjAJwGFP9Clep/pqG0HoRvg3u24dH6M+b82P36tPNONNUoHdq
xNh7UAAs49MmneZDqzujgDsxNd4WmAnZUUbU/Viz/vKW/8x8/fEyNBwxwOEJo6Hy8804FvTuPBT8
hEcWcpcy8Wh6pO9lazYH16jIkAyC4KAlZbfksU2OQ5D8uW7+5Xv4hAf7/hbgZ1nwYGhj8uvPb4GB
RDB4eaWgCI+aEwnVTF9I3lhMZlThG7D11d9f2fnK/fT8zb0ulooZBMmB9PPrtSaCFPAdyrLKEX5C
+mxXWcuZvSgcbfP3L/WdwPXptWDR8DqUt1zjz4fkmnyHmHMDIQ8twqNNrccNwVG9rTMjVdp2gUea
bEalBLvBpLo5l6Gqvssyj1MQ+4lxHCaI2iS9lf113fO+N8HkIbIzjZ5cR9la7TIwwhodMo+Puxzt
xPWHGZVc6U16iQqPmCC7FD/I+f8bG13/zphPvP+DFj997654eyH1pPjc7f9/sY/P8/jXffw1NdrX
n1lJ84b1Y5vz/pj3j3mjs+BbcUDhhv5zl7P+0ACsQsFzOey4Nv2L/27iz7AkGilsO3Q3NAMu2X/v
ciYbIBQlmyRZQ+O+hVP5aVf7u13u0+Nmgvx2QWvSDzfhq5KB8PPjltaAZwLsJzOVBFPFoCUTlmHL
2xciJ9eS4ejv6Ku/vKJlQhg0LJ39lZrf+7TGqESkEfcHxiMrBPlREdnZ6MalpiIUF6JawxOfftOY
/OXgNXeICZKgWezN/36GqZeIJ8tABZwz2FNOQ7Yf82DRsHoRrKJPDk28yvFZfIPEz+IsfOrMUjGZ
iZrfBkNkr7KaI6NxlA+PXmtI9zfL7vyJPywLLD2AtBBQUJ0zlTS+t1U/lAAG1WuAX11wGhgnzhdF
Q4ZJMDX2taWVqDqmTLqrwirH7jdr3y9oY8cGnozSGU8MQxHH5q79WHzgXnOSSDCrHXsG78uS+OpN
mBkT1XUZderMNGZ8yaIrrjsArNqBMp2WU2Y2NHlxqCGjH8GIZTeWliKg/vAQ/Zs9T/u0NHNr87Z4
czY6EiYrxqfSyKSDlksbrkkVlAM4G0Ozz8JsBtoyKeQqUedkPitiVv9bNpr+2Z5ZfiuB8aqAGZTm
S2e18SUHKaPghIlDBui24lW/fZvfEaX/+gJhFdsG+nvIDI6GaZkF/ufLCH/C9gaLi5EAgWQyEgif
T5Mc0jRTt44q3lALTD4OO/EQhdJ8rYskpHDh3Hct3CI7jkloPQO9M0mmLfrmogwO8a8jimFy0ERt
7+iAW08GRWC0qmJEUCsKRO2lEwg4yLQH3OSlhPlu6hAh3GpwlXY6y9HLhovpxdrrFJS2ua30YJZC
VZ0o0jMThCJkLo3s85J4EAt8FBoGh9O8dMml1OOoxPzYhmLo4QLQMTtHtoyHTegUYMuCMEUz37K4
hdhWW9tpb+lvVRpf1OC+gitAryziWml2Xaa0637EDIJ0GHTVMkD9SJIiMAfJkZJ7TpnaUuxEVzX6
NZbOYNxN5OHgrS9bhXMkbbMEHV2vCCa3cngJncjO5+AyHgZs2mZ8HGNrwn8F4spnweEnToQKQtdR
e07ZUCP1i2jGkE09tXJAqk18Mgm+FqciblB+6urAr8qQIaZQUjuUDL8gAGByxOW3ailK603tDS1K
4kkvBWAeBv2bUVHV19C2SLrzcAdEq9ACfYKMCX+vJcN6X5FwYa7bCbX3Xd9gxXMbSaCCTKNkvO4Y
qqKpKOvsQXPQUK4wUbpv2Tg5UNaEEYFq7wb8E97kvCKXbBC6YzPIFqGZDWfbJJJtC/fDOih9OzeC
lQj9pOo2LGlV6apfXbQS6TrxvODkhq65tkfmBIs87A0TT3fhrprSm1DESxQGwxhCrSE1hHtQR7Ai
4eCiWku66DK5hvsWM5uYjx8kdU5NQQBdrmkXjk6t2NO0lJzmE8sb7joT8gCNjTLy1nnkamQIFvXZ
CgemcKC9ikeFlaXfBkZk3+IeLIedpfQu0u48lBc3NWOcFEOIbksTXmz5CA/KXW3Ba1HSVtszPXrJ
c4VRLOmh5LS1pqJ/rexArBs1Td4A91v1QrFTliphjByRrK7AjpYX3YGcpgOknukNwif5vV3bbIxY
779apZ6cVJGod06r5tOSihRyXj8N7baVwrhqAyvfhXbXPFqiM1bGLC7PsNGsSpR1ZBa3wLyZ3SCV
GQhazVAoYVSOwDKjUiTPO6UTvpij3Uifq1poGHnL0IvSj3VcNtrXKXRFTIJfoD9qRcT4UEsLaaBx
TcRWWFaHyJ99gl6s824DmL9TEtP7Vis1NLmWv+8tUaLldyVZMMiLXCfeE/NI0Z66zsrEX+bT061u
ExMHIYiyInlMSzVdxcLtQ1/WOlYlCD3YPypCt1RfDQEn5U3D+jXJcdo7Y2fdmlNCONgwQkEb9AF/
DyyksCvIbCRZ7liWJCwuKtWitoR7wOGtZlwBlCJN2rWdFBasis6s1mOtKe9QtsSpdobJ77SK5DqU
9tFemiNBy4Qzpt/KZoLGEtAkQ2SjIGVJJRPvQYTunAda0q2NxXRDOhrGq8Q1D2k4N6yTRolOY6t0
3iGr6deRyq7B/WgHmzmQKvyKrhSqaJWdS1Wn69n8yq7WtvIJzA43a4AF8aQ3HHsbEkzPbqHFmyRN
VdxOQdv4PVSEC21wEsybBoV245pLk+HdQ+1VZbyMxxi6H4ifae0JvUfvq+slyAh8LkkUOimRtma8
H7t63Kh1ZrVHkvGAnBXquIH5CACkUPpmGZEXf8vOn726zPpOiSb6dZ4PQXBptUlGKxojgrjFSa9v
cg4vyOymrruMhh2pWEkC+2D1npseekzLfj8O01kpGCTC3YqR06qInMKoYa7dNdMXI2zMjrA6bDaT
58y7T1iaLq6kMlcuOXd6tYs5NXgE92hKsOt5FPKVbIZoXXPH8myn5lXjzFmTEv94r6tyBStEWepk
Aa4UkJH7IbPORP3tSL+4w8mlH9N+HNcYuDekdmxqR/tKS/SmUr33RqtuNHzn0EtexzC8FpMEQBGf
Y9iaO0s09bVpCBRw2SxiM7qQNTXSbrPKPrV0SddNDHSQKO89tHn+K53jcx3CQs2A4ZDG03wfSG9Y
10hrmI4SAdyPDcgqVzd27HQOktA4eQ+Q2PmmEqLALzvHT9HnvfZmDWKTl3DYfUobFADX0WTs/FAm
zLVXLV61aJyGZq0KF82cZXCMQwA4YtAUeH8PHZaldCFUhOgYJ+lpmGn3ktTTWhvI4D3ZeQr8UFPA
hzkxWakY6nQGei/QyTp04oGr3FZxGK5Zn6MQl5RtUGoRN2FtgyBU3ZN0U8v14Xc0dzDpi0e4LBpX
GHuRnOouuClqA2x6aASY1CJyoGi2B+E+LxoMKUNrHXuYW2uHgNpmQ6khl6SZE9NnxBLmiEw8eCFe
J8XRGKvBj0l4QsDOpLtfeXVfNz7dl36rucJipltTvo+GCQiiLJmYYPdwSIGFOzndJAHXnGXQMkhS
jHLrGbFt5Pl6jq56gvGpIUQLwZo61FH3PLP1MRnVEXKD4joDzaLCXiVjXp0nFqB1Yihj4fdNmL2R
vGfM18jxAd1jBTSqEWFuDT3rzqG2Z0Ih88ZcEqZs6xuXOPuLo8TBMku89Fulhcp93VXIFMmzLuDW
hGHoTya4kNRhBOaFqX4/MN5/inQz7/Z1SW9+mbSxWSL8QTG8qHH+bSK1rLdmAR1y6MEeFKSQIKbI
i2jLbpJdu4o3PHd6Xt2YiSX2Y666lxmig/RCe+xdAO9OauoneAPhgz6SF9pFeqt9mSPPDh69zm0Y
ZJg5GsO5DzvRQI8Iuq9cWeuZHAz1wBfHHcPHC4i9FTpj1zizxCN8BpwZ9jAZPhbYjIhP8Tro5eBP
nOWAkXbVttFTTAwpDQ5UI+Qs+cAwDbntwkz7UqX4ckh99fZaXToVtm7eZyppda1Tk1RykZakY5QR
amxjGPZ2joW8m6WpsiqhGMgqfkwcKr+pst29moe1tnSqgW+y82YMl2IBKwVcL4+9bRziMOn3+awc
DiabX1TpvI4q6G0suLbfBd2OrKdwY7rTSGZk1MirUjMOEtvrTZdZcgZZGv2OLmzo1wq4Xmm12l0a
WcUhb7X6anSq8YxJx5y5gIW3TiUQmUBjQDCpw45GS/qFoykh4p4cLh67xoaELyUAzwSxMjIKgGJV
gi7EMjgRcWas3wrdDI651msHIZTm3uCsvgUoxdzaa6OTLsvwXKvpIUyaa2cKiiOxMCqkiBA+r6Ps
ikSkT3ZQyhcLyeV9R7GzyTL7ghVlQxE3grMomw32oHrmAGRH0VkN8s28WUSara+1WiM5V8mdlTXp
CRtaJtclNIp1JjyM/qrCgbHOqztDckYvXTAW2IgqQDwRaatxCldwrI5OVmk+tubuykvBzUk7R73r
EKLc1q670IwBV2WaBjtpg4k1OjkexqZq91UvlTtKLtKRrEI5oFJBBuPxdfO91yJZgUtx0LOb+sMY
1tmG3uB0kHAQkKlYr1EV5dQhXe1LQDt+nsaQugPjvTahjazxeuR+HJjBgZz0ZEHKgbcoolG/xuZR
3mlRU5xyBpIDOxRasiEyqKZHBW95l8q160TtYayQQgzKOG5TR7FWFQb5Q05gzF00pd88iQQql16K
/3LwSMXVQ6QVMSKhuJPBpgpJzc3UFuSuQkcMoml5zKP8bQzKYE3tXRxIHYWrq7fpojVq40tqBCPh
I6gWqMSbKwczx6LMkLRPIG6WkZEI2M9UHsHESb23E77iON2QLT5dOrfV7xxCa7cDtLV1JmvU81VR
e6eONGnGumJaEvLHfWCIZK2y7n71qAzfnTl/u+thUMH90Xd5E+CXdu10Mzame++ZAWents3kQckg
ZEZ99uBOIWuuZeUIfwuARp4uHrWyXSltkOzb0iOgBQkORyutZ+vPEBBxcJHhUREYFqiKVT8m0viI
iVRbS4CcfCfDAoaXsQqiABSWJx/cwCoINB6y3TCq58YEJW0obNJkRY+oBJxNNMaFb8RtTmAqIbmr
3i7HlaprLC/52K8LCecQjjuTTvaWuziOja1CKbVzqS840CFnyWw1X+edvDHayhrZC8BrqrFyzsIY
44buvtuqpe/5tjWflO1858UxpGvAHKJur8ZskAfWAo5uUslvqdembUqXfhnpOnvpEB91YMyY/nLT
xYzvOR3jCBTcvVJC+PHY3kMe7y2tr2BNcfycOzLaeBDDH3N8Zqd67KmsSiYUVjF1a9QtrCOp99p4
7q3eVxq4nUQwvtYYnBPQBgJj3Co8QIsC/MpxSN3krUB2/ihzl0swhMOwY76Ds2wqzlmCQGYpndS5
xbxarfvWITzCzom1ovIJttY0PSFlnNYNTkoOYxYQOjYwvAmksi3JK7W7nTvYA6TrjsQJ0gt6vkJM
LCVcKU5NZs0RAWIdxYeaFa9BWz5mAyOKemyTA38xv3YaBBW7oO6skxlWCRZkIcynsCvh2PRlf6Vk
1viSEiZ/RmOH8xP7ZL1VLevFrFS7xUErqlOPYPklM9XqbANW39emYp4EI6WzCbwCsD/HC6nF6oUD
pbUP3LTYVGS77UnUqHIQSpG2Q2zX7ZXClScAK8OljDJxVccev81R5OLcN24xSaJiHE35RZi99prL
Nl8hGO7ExiokPJW0ScetlxapsYCo7O0YdDT8wkmgMWrp15R194AfoEwo5uR7nTu+EUPdbKTlwu10
SgmuLNKyA5oIlDFKV22GjEOQ7wVpzarAYLJdISuCB60MQwzDheD3e0c3ZOcHpUXRObXeYzllGkQb
6D/vPdS9Fg1pXV+aKksejIlXWiVV38159RicBWafLE3hkteDt0WqYzyVpSz3YWG9zWy8vTkieFRs
w7mjbL/FUhsfawKKGG4Z00Ui63iMiIb3o2rotqqqRq+p6abvVVWxvulgZenrbMpMbfZ9PnnHViDX
Htu0unP72r2ojij8hJuGdIXZ4JXAwRyqpF8WXatjlQ6VG10Wl2GsopVpdZeu1LWvcB4w1+elhAko
n4m7QQkdaWqr4iRU/ou5M1mOG9my7b+8cSENncOBwatB9MGeFBuJE5hISeh7B+DA178F5X1lYjAv
aXdWOZVSEUAA7sfP2Xvt+oVJKsI1VqSWOVsVKaLlDQRDZqJDPEpG/VW3MH7GKoOM4qWwFrnh+M/M
6BIiC5nTuVE2uClS78wpoUetdFHQyKGKdYnayHnelUbMSaAESIGpncK7Op+y7DA4gcIW1GqN127y
fsrRm/GRjullHVVfCifU1WtMIBbcEhA8pXUbFXIghJS2xjWhTwJHCmNCa61b0zqz+rahOu9nG/Mw
C4u7jSxAsY8N3aeFHlSbL1ZQewAE4Ew/BxRexGa2TbAPFTbBVSZn+9yjIX0LkY72kj8BVd6jsjAC
m9BB20VpDrEiSw5OKyOQckNOdYws1/PPRTOEI4YV4JuHoAwDdSxnGi4XYH1ppVVGONgrqxE2lhjL
MnCc+pyyLOhDe3Y++G/VGPQ3LKdl9r1RaL5WXQZQBcMweOSvI8Q/6yomNMr7RQcuq1u+x6CQyaLA
YfFcGTmuxJ1TUHLDW2lr69r1SPllYRm6FP6nzn4MaODvbQ4EDM3z/g7tmQ7PpTvmj6po80dOT01O
aVe4z3ObedjeS1/MV+aA5m+fiDreCjG6Vz1v2WJatkW8aXRMFCIj2/kyqibdHQt6iVj/EF3ftHYY
lmfS7lWzqkp8R4ZbFhfgUo1pFfjxUm5WuS4xr8UJpeYQ3cYihMfFkoDHvIsThnplWee/EOkj4LFQ
IYgHBGgq34NTZE2PLTvPt5Fd0zkkWxPYVjfCjAC/5DrVlWXqkuBx2Xq04WlMZnCqPSYIrW3z98t5
5nftioD5ydw1wL5nzP0bL/Lc4S5ObNB5uuv465Kyk6AIWnn3Yc3jubMGE75KPXZQxrJZWWo9R7EL
7yJsaePFuM+SVbnAWQfMduauipbuSGob+tJLO4m7kIzTJwYe42HI4lzceZWB+A33HJHBIkRMyCGR
M7MoHf+SqhyrU8QAYu30uojhSDJ6WqOBE3gKqD7lOo2yESZBj0lhZfkZCsB8TOmiY4QFlDBb2YzT
VqsEqyIV2CaoklHezk6CWgytc+IdmUASd1HWzngTicjgzpSNgs0+Z+XaS5XZsazQ7sdmXOr7FDEs
VTJETBREw8QGMriJ9o4zine1Ce2CNUNX9Y/Yba1i3XPg/ja2YXzTMR/9obDZPXr2GNADr7trPJBW
t7IriepYLMYr/Kh63PdOKNyD8LB6HOOcefyxalv6tHHrglkYRtFddE1urWLKqhvbdmB99EOZwyoz
7afJ1vNVUEmc0nVTB+RAqEo8CHMCxtUGWrI39zF43wYdHLk8Fbu0Ln2gDbUciqcEGwIFfdHJ5Bcq
Nlr2Viz77ICgipKf/jPJsLRhuuAiYr/dB6KNa6iN4aR3fHPnOxxSRP4OOEGe+Ekk215Lnj4ns0cQ
CXPy1Z6r9t6PHHVltVmEZi3nkUGTLcmDo36MDkqJOTufiWiFE1uTNbqBiljkmwTZB+DduXDsfaFN
CivDsOwb0cjCOZ/yMifpwxN2TkJVUvZrY2gA9JhhpEOim8GRrWOrCM41+i772p8MFjaVdfk6h/Jx
Bj0TfrrpUSVuOavxcBOV7UIvxdX6nIil7EzMYvziqhgLTlz1vBUmB3feub4wUG4MLPVjLikpJjIm
/CqJA54WBdAIYmFHuRrqtjjMqCSvOkQK9jX+JtOmIWFRWtWThxvekC6X0PJWDmuvNjgG2r+fd9OP
4p9A+m1v63LMu7K5SGdTD0w5/c6qImz0bfXcidFZNB8esIOwU/kX+rn+96RR2fNkN7FGve3kjzZF
J6kLUeY8Qv0u6TiWGj91JEGWgPodrn1ev99xMPrJmsBubbqA5srRTMaSg3Vn8A1lYWfeNoZqhFs4
CkGc2E5kXrltKV7CgcZzoRpe0B7UOsijxR65l6MAl5+A3uJkgKXG2DhuWNLpnpx6l/kV1WvaGMUF
M8yp3gTIlK9cEE8RcnzT3I8K//PWCw3oUIgZnU3S1FBxOWKE6mjadocL3qocGO8Cncti6mG6MpSD
m2+rMcfeUAx4orY5lzMC+Ztzue0Lu7kug4A1j02439Dn0OGOA05RXvTpOF50yP44J0ol56+eW1Sv
k5Si27CN29M5sOFM33ZxGVGeFqPdIDiZp5HUnap5GJWswQgWFXOOyUj94e73FGsqrKI4mnPiYsBm
CPZSdWNwNaQ+4YgdPAdsNeyRTG2DOvqSpYNtH5bFc+vxsmF6jPvgMYPPn3Ae9dVdkNA3Ofot3Jdt
EkQ/uwAWllNF1HRV4gbHeKBdtJqVrx6FCGfS6foWr1aVFYI+d8NWRwKjO16EjR0Qb96VwV4YPk1+
RZe/PAwICvU+9nKM8VFZXiCeL0OwOgF8il52wLXTQDXRVespXl5R6Bnjmx4a3kAaJfgWMom8vBqI
/1rOz05+FIEK5w2cv7rjByraXy2kKsX4zMgea6cxp/NRZ3b4zSagp4EXpvFCOZ3Vqu8m6Qvzox0u
1YFvjXhiRTYEkvgDaTRfXKLLYnbBbFtbaH/WXoVKekMHKAGH39H3GcKGPYMhSgKom7vE8XKse1hO
UC2xhLtznEDo02Nb9Dd05dPutiAFF53lXMlt1wSO3pl4acTax84mrnsyQqjmAJj7g3meAcu466My
27W0Bp9wr8+vUWKGl2KGyoAdXJxj95yfXFElVNhdd4dLGoPPhN1cRB7THOX5h4xy6Ro1Tbuxa8us
N2U4ywuKOT7JriEBMZWVX1z0cK9ZISMenyCRezOGTcEcO/+JBWP41c3EH/BWTSEenKG5wyGQBudj
X/jnXt147cbIxjFZGHvBeozCCQibhn2Z1li9AkgMWTzLZ+0G4bcOueODQem7kYpHQWZxs0mNSPwk
eslH6gqz8XKYUnWUAzzI2MWZdYjRLthnYzgR/JJXxOQkVaoOLAbiwLEKmBatkuqljmuPBbwfDb2D
oQ7Qtm/i787spgcj13QA/DE49xxXnwnUG2vPMoKzCTPRKtKZvIqD2t56k1JIiIo5zDauFq7BICS0
9gXIgi9xYngmc6zSdMHd0+DyZ1cfcjqE323VEX0sg+yaN6gGSR/nFJUy7vrXERYyfUNGUQy9h/RC
ISxeKMM8hoylE7TjESfd3RA0QbatQNxdz/RbIwwcHaNVEU3lkr8wYPZvwuLLLPL4F7NsFjtr4MQW
FyZxQ7SUa+IqitiGYB8rUGcuGGPq2vJsVLUDzT6DI9rkfcXPapFbNCThkWzrfJX6fv/Nm6180zd9
e2HPc3QkUILhmBU+4aAt2XtECEVIWlUl4O+M7dM0Wr/8xE2v6n54kMKa2AqrbDvR0bpgfjpdE4GT
6bXhtskd6QaCfBV/sbVLxn1t2IkzRU4BvXOjv48ht36f8rG6sJBY3NBM5cGfx6bcwcIxN1o0PBtB
hL6NJJlkXvPVAmLkKzs85ijmHaiB8OCkV3sV4fJmE7+QNAChnBgnf2hriEBp0u7jeYQcj5wTDTVW
CDBDnI7JJRNfIMQW5FAvGmlsW2Q2MUk82NwzptUc9G/cfgJpV4uxupzDOjhyQM4fmTjAks56myZb
GTOnD8mZweIG3jkt++pZJwO72DjF1cNY+/IqmdPpW1A39hYhL0ZzGvRPpWWMdHQVW2pStTQsnMxM
4l0/0sjCRpKfC4OdfCptwAeRabeb0ah/wYcYDqKsVb5ZJELr/4pHwJ5uht1nNshnWPWusrfcdqxA
Immp2QC8nqUJTakOneg698dy+7EI5a02B2mHj5X6dx4wnhQH7fxbaUfLemlCZGHNTRtWat9xxPkc
9sPrKGzmbbBKr9PRprL8+GPfiqR+fyzObaww2DKo3BZp9J/CnLKH9D9PioF2CVoD2vcEnT+n582S
itsTZno5+J98pvVb0vxGx7IYvsB9SuY6poQJ9/ZT284LVJEzfVaDu3Qz08pkDoU4kgALsPot3KSx
v9ehYohrUVMjhvDTA0N/TnxD5s1qG0+e+TLlXTBwgEpMDq+y0/WTsJUwjp5BxzynMZNW4oVxMzV0
Ldz0V5HlkJiqwUelIsyS+mBKLfVKTBUjoB73Cu6lKiiLg8ir8jalrQF5K5+dq8Gq+wefU+64LqCC
O7dVi2p8b5t9rQ4xcMIeth6kr202hrLZWEownks5GDUvweQuChKjJhYPviSNYuwn1n2Q9ExQiSgx
jmY4Zfhox7EBkOUN81HgSLvTTgp7MeOs8DLqkb0u1j49WEqrnWNQXK6byHVcwrqMmbLQKJARo3My
PQAWKOCP6I8HEvC6cjp6ucmZTSOEZfVsm/oMpjrmH4oy5wmCQVNualEZPwuSvKk1tJZyz8Qq+ebl
pQ2mIh18tXVDa3rNfZ2YawNmc7PKBt2Z23TQCAOaePY2qqYTzUGzIi/UoDsGyC11+uaYF0u+WxuA
uF0tYQDnwZyxzfjzmOYoiFoEL5GspmxT10HLecxIyj0GVgRzlec4xTb1VD/QbIhJc0itLGD5RjaD
5QNZ+Bm5bCahUJqEuJqwD/23jvY/UpzeV+gbilPpKCrj/yFA/Pe/BUW8+Vv7n9UViZfd6T/1v1CF
uryP/16FugdoUXY/pz/tFsv/8S+3hf2XJQKsdTgtkHY7UuKb+JcO1YYl4XDkB6hKfDEeLP6vf8Ek
3OAvvFIeMtFgkU/+CZPgj6DpIXszcbk6C/3hP5ChvnOhScweS3o7vS+OqtapDhU3udIzjgsUQDE1
jBFmj0bTp1eyMuLz3ikcss6FXIdRrS4Ds+sW7g7Pn0jkJ2JM6+2KjwaWb0JrTiKw4U6w/L9dBFVY
gNKD7AMLIqsgbCXPIWg8puLm8GsCPV2tfDt+9icRY2klmmnVO1LsW2Rf31RnAGqLOA/fkvPkHtQw
MGhpPCu5I+Ji/sTU9Q9fFLXhotq0QYOgFHv7RQevY9LvcMuaoU93Rmo4+xYLWYjTvYibdeGH9Sfm
ufeKTBTCnodS1UGnyuzmxOWNwd8fQhvvPBKYvphjxI1V/MWwTBjQ3lSBBJ6cDXyZrwlSuk2FcXnl
KE0v3gfeCNCTPi/Ze/sxE+3fm9d/tCZ8yJD53/g+I7b+4H1uf56IygP+/t9vsx38hZ4cU7hvIzy1
3EVu/vfLbAV/8dO4/DjAX6hNA0S1//9dtv6Srg9NJrAdExG0idy8I0Ar/r//x3H/8tl++CP8+1iF
Lfs/epnfGnnxt/rQZwQPJZ0USaLvyWMy5kNSGh6D0rCaqrMQ0fV1QO16MDSDa3tu+ytXjsNtHTlA
2vo+OZCNKQ5/3Kx/UA+/FQ///R0k5i3WPFT277y22ktGpwDEt8bMbh2q2WyupGW05+BYPiuclhft
z7JpuVz+42pZI4mwXl7UP/TbGqmxGMzAQCBXgRdFyrc0Bzr6zx9f0u/Y4jcfFLDg4n1z+bEWu8Cp
WF+F/uibXFOlQ7HlgK0PPhT/ZJ/TNbgaSSN2CSxp2KSbMvHV2pzA4B0b2U+vQkzpZTuN4j6MStiV
Ds39Zu3PXnCfTfCtDuNQwlFpRkWXI6oYw8M8GTqAHHJAWWsa+LdWE10B1rPMq7/pxBbbqpak2+nc
crptxLThhyw9ClQ9RiXF42J7j5k8IrKdtJhwnvVAua3Iq89bwOrzrjXgBaCUI3Jty/G/ds/AVnDO
/OSunf46zPnY9oREYx+YWH9Pfh3Hzhm1mRExevqVCosor8HIzj7+kJOVUdq8h7yN/uLVMDH3uCeL
MVzy0U6MLFrLqLMORuSO5xNOsfXEy/IQDE67tQwxwaDB3XMIIsu6Hv0iWidtATDBUjTQHMuiu46U
Zhx4mD55dE7PE5DVTZMhIUp6SWX/G6TzxyPa2plCnczXmzu0UzXFN7B9wxx2TdMS3Jinxv3HN8Q+
XQP4RAhCHvYCXB6C0uHktheanDBw2PTmh+TBoumWrmNzLg5RlTevCMihY5Yu/XJpEweKinXoX3yG
ScnWSukXr+l4xkAWgbaTcVSQNpS37gL7Bdb63Q9nm9QyG9H7ilqATrFZ16B4P76Ef7hnrkfJIx2H
HVY6J691P5fMxOaSB8csHuYWBn2CJGXTK/eytoMfH3/Y6XLF7QrYXKm1MGrDUDl5fgxM9pxo4A+5
CE4uidB190WZT9elEToXH3+U+9YCvzyrFgAsPEkBcicYIScVTlyGmeH1RgjHMjGrbZHXBLhAmPNo
DFrGdGh8YqNWRNEQ4oHILoLw2gY3gG58CYmytlCb55EJYdGjO3u0oOc8oBeRN14qY4GtsnEICVJD
Jjammzvxxgym/CpCDtevyXshsgdVQqLXYzIMNxUWUyjGDsHEqEpthYo57MyJEmZoENpEpX2jXC8M
rvlD73ZEGPaiBaR5kr+M+qwqwTTQfUe8zOiiAuwRJTEppzwkhHmDrBj3H9+7E6rL3/cOSAVlKsQp
KsST34kObkOHteV3iquwWVt2TSfYtzWaK18P4qGs8vZrRIACkrhOeXtSJhl5orkOrnFrpD8gRQKA
SnqnfUEMFX7titK78QBT3nDGdME0pmNm79pYBY9tlTAdBzGdff/4Ik5K3L8vgicAt5dP9LnnLQ/j
H6uBylsmwARUrCsSOYudmMoBZz1ZOVEAedAsYwao2Bf9vRKN2qD10atc4MBovSZcz0NJiD2Jk94Z
PIn+wfHgmo8G286mUEsY0cdfdrmhf+55y8MKiSbwsLyxj5sn3zX0W9aZZWFNMwfxLPi4tehkuv34
U5ad8+2n2Bx+KKYpo9lXT9FnNePHKFzmJRY4pXVpSn1hNQkK9QJE3FZmqDUJd3H4I99rbz7+bOv9
UsmH0981WWd4JcXJQtO100BC0W/Wdzy9oKRPNiKugZmLOHoA4pSXFNsc6KeR9FViLgwa1ZiE+0++
x/v1jm/gi2XF5kwRnPacZMP4uAdJx6wEhVNMw+sCokK9Is+BJolZWt4nO/M/fSAQQ45c1E+ctU53
5rkcBsckCM6eYqAUU+UdlMcIpNIdcDUli/uPb/T7R8k2uTBYJx4tPVgVJ489jw0xTmTKjHkDCdsi
IqGjnPuPH1g+hTJQCA/OIAXH20+hDx+0OZL5ddwGLlNfs93QWZKflLf/eC34zTyHszdP7rLG//EK
j34p/SngWkBA0Qw1smZDh/dfp6p/a8b+p0+h7yl47+CG4CR5+ylFyBLNbD5aZ2g1Ny6Yta1QUf7J
y/ePn+JLlxUc2ILJ4ePNtYiooNGAggXl8BLTIZSTH0bV67uPf/737zjNVM4j9gLHxH96csvgICQC
/TI/P5OcHeNOZ1fzV/cZ9KUjr/X0GKQu8r2sdD65wN9X8HZ5waorHfZ2qjCcqCcHopq5ftOGLGJT
wz+OTr66Vw1pGEQWlNtqDiakUgpP1hKz1LuvXR7cUwSF6zBMqk9eumW9PPkq2EaQuSzHRvoty5//
8eAICDZJ7Pbo0+q+/h4h+v6t5Mf3MelP2gW/H/W3n8VhhZMo99qigDr1RRKB12oT0QHtgjl45G0P
SNNJ+wHbQE03aO2V6EiIjjNNBlbQBlZ+nqK3JqjI4ZzQx4+1GmV4XfCv3Gm3Z1ZsIt8x0IgC7Nv0
bY+bYJqRnCIH61AtusM0tCvDyui6dr1Gw2S15oD+zq24j1gBvH1nAhRw/WGMPnnt399XnCCQBFxT
Loe0026Mbut4nEKbaRfOw12JmHTNfLY/zI5XbD5+kN+vm5QPzCJsWjFgjJyTdZPTQq5dS4VkoNUL
H2BSF4aKsg2DyF/EqatPap73V4YL14UGwdkh4Nk5eWICURTIFvm4aYLonsLXI3xKpdbK6DCofXIb
TxqBS23CRXFeZw+2kd//3iz/eD6LQYYA00g5z+2WxrUpyzPld/XZXEPgCOfS3I25I5lR+QyOu6A9
mkyWNpklsuPHd/n9ckGQCb5jGp+Ydb3Tc6Mz+MgtlpkPMsH6yY7Gbp9oBAqrpm2Q4aIwmsm2McWW
TArxSYn+/pYv6/piBl+M4e/OrNnkonXoueU06d01kU4u8exts45xBn9yw08XX9exMERz7GAsi2Lv
3SknJHq9M9J+XaT9KwgwYxNKO/rkEfq9lf+5EnDQwILP4s4hdCEanDxDaYbhsqhM4hHJGkI8CzN1
P4UOLSJ8awTLek4mnANEbTM5Gl5JCl5PEsyE0UZbAm2LHyQgVxACrTU/d7+u27K5QJqDmzse9SBv
WQxEj0k+R9OmSiN5GogPjVZzO4/VTdQ3Wb3LyYD7jJl7+kNxXRxxaRkD7wF8+u5VZDJrNf3QYCye
sysSU4GI69i4GBxRfXIP3/9QjmXSqOfwbqFzP6UEkKxckz5qoOvtCnVYIrOJ8UIu8PFT/+6Aw8Pu
LoRkl614OSOc/FJTTA+nz0H7CKIsvkGRTfF746dKOe4RnzekovDXZjBgXOxIiOQMabAUxHncfS06
1dMadhSjL0hnNgOwoTKYUccJOnzUMoUAxk8u4Kbuwxa5F3o+GGplpNAizcQwfrLVvSusuRYaDzQN
mG1bgp/q7V4HeJNEbDiVRDal91ZQtN+7sfcoaBN55hICuyWw2b7TdZHch/HQXHh27XzSpH//q/GC
sc36Fg0EwcHx7VfoixxnT+jU6zEc8h34nJr1Yo4+2RH+4VMoA7lCfrblg07qtGhQaYrZSa2thjNL
DYXrOISDuf342fjdxHr7FgPPQxQhTZMSmqnP24uJVZUkxNwt0h8dtouuA9S8kln7xR1c/U2O3QDQ
QHd3tUz0VZlm+qHGVjfuW/QbGSo320eCxGyHaaFvjodu8Ot6P+S1+asZSIQgHyr3dlk+m9GuTYfi
OWyHUWOTtTGIB1CksflyOH+gfz2ozVSH9RW5mihM0F6Hl2jC1FOVo7BYIaTJu3UEXPmSsabrr3Ey
A4zsxiH/lnaQdo9CmxobSNkML0XtzK95pZNqZfWut2QRBOVDHmXlxkIkXn3yhr3b4Zj/egEDNYqE
ZaxmnzwSRJlx8LE0iasI754QXwa/+kTCWWxC/75PnGzT2h0GviAJSNwoaKCUbBHEhvRz/ym8YvnJ
3v6kSw0BhYYtlx/VPPkyi6Jzxq+t1459l4WrNcYC8hKoxafPLvv0lMtuxnbGJsB7wDFTLn/+x8ZO
0uhQRAbDc+b6or+YXUGOt1cKOrMIDrFMj/EQletWuuW0re3eSzdeT1j6jdlH9v3HT/IJ+OR3+8ZF
28FpAEkHjLeTL6O7OCTy1CZxdQQ7S2g8EwueFyQuKy9K+l8dWkW9Z4PK601iJvY54wuLjpdLV4Qt
yExQBZLjxP5s9J/s/e+fD9Z4CDmcHVkupB2crFqFhXINRzvAGU1K5s6aknCrU7//RTB6lR+TJsht
hIgmXrp5mn5H8fqq3yJoMs7rkZy0T365vyu8tw+JZGHhXvHYCpvt4e1P1xe9pfAb4b2w044JTjgT
YFIGZEbv8GEjUcYL7N86JRYoXNj++C1VJf65DHvetyKZzAeFceTJLb30S5FN7VYHZf6Q90uuZmD0
45NldvqePlV4j2q7yDZOO1mXiGrISaWi5oK06xj3btgZ0U2FwyeH2mt4v6OmST0ToxaX0Ibw6iWW
8auA2NOs8Xj08B79MHxU5Gqw+NTACzokjq9Uzz6GElYssMxI3HxCWJf4Oz+IJWG81EtMPYIifVlo
mmchwxEi9GygwyS8CONnYjfjlzlVbrh1zQgQ29gIEjocVpWvI6a6eVfKuHxuBKsNfWkrJv8ZR/jM
lojZB1fnJF4bwKEsYL6f9JuUdiJGdTGR8JpVAQlKqvI1+nxRqPFCD2aOR66YxLMARLj05eLy0WWC
wToVeeZwFkR51uBpQZ0I2EiF9Z48SGQ5aRMQ+6JxoATkzdMv2KCCDB66El8B8pG0vuudqn0IQd8D
fmA+hzEQIj4sh7DPrjKdqEeHTaTeDESm/4Syrp59EtMuKlD4kAXM3o83XjGXr6b2iHYtpoLsuwi1
JgtV5XWbNm1QlThloNeoyoyfJKw2gPOTcn5kVs0j7AyRYR87tEH9JgNHHK7sLveTnYLBbqwoF+RL
haT/diIj51bIfhy3/sTKT4e4778ri+eHuNB0xoxELOP3AuHYtErTeb4syWme90NvqisaSuXXePTS
p6ausn4dIU7Dp4fmvNuhhbA57wMVIQjSoa1MHhrpXYrwv+KyaotAb7S2SeXCHog+ceqL4iooms4n
y9ahejDJRW+vetQJxBFnOYYnYwpJyhESmi3Kw4YoZfSAXKrpzYG1tasmNtHi40/bFF0vf5IEYdAN
r+yxoBWbkSwaer1HTI9L8/1aOpNkROeUmCsHv8QwrScjw+bQtKhvJ6YDyB5T3A8KU5i1kqZyiazO
M2cAMA/8uNBBu9y8ct5WitSsTSrMGbTBlGDfxi7bkWITkK6IEE9qECWhuq+JrWNiU6Tx16qtlVyP
aOmfizBv/bUnNSG/EKNCQos4MV2EJM0+DLYiWbPHzmIQHFaP6TbI3L5Dvp1F5HPHftlvia3AVl0S
erYQzC26HYP2gvacXnf9kCSgqaB32PhH4BDVt7nEkLfUaNNPPfjkhdedne9JQxjus6JsMcPVlPp8
naL8pgYrjsg6kN1F5PsImqwBM4GVCPktj+L+q659B4E5NZjJJCNVvNiIwIqVnIPsvjcnD5oI/hN8
KcovL9A1k3OeZ9SiAMJZe5GZohJbq860u42le/0Nwj4eUlkP002i8TriYWh796yuc5ssLmjo6tyM
IsHMNe2dHQB4J0WTlZV3ie2H1XGsDe3BLSoD5zyAx4eK08RxvwpxUlubplPBXhnZMJNNmtfjrvN0
TvJg4ww4l+q4usTkyoREA2uYOH332LOTNDT3gRVZchen9TitfX+Kf+iomaNt6ePdNbxGnnklcb62
Q8NwPRlh/cLZCjg7CfAu5tqhDjZMfCiTM8IcX/EhuXLt1IYBrKalMllc4vHliDltO6Evc9YsE2mw
JVeo1Ew6yzTc9biCiHCLVWhBih6KGitikTwoZZPGJcqCEY8E8IKctVtomlj1FsVgoGdmykVCPBcw
GIzzrsoI7gKThV41tBuH2XLddz+SwCRPz7ZHpwVA5CkTP3VG7l/jiPJOzs30My9lQnS5Us5XV02I
X3pgbbDduyRI15gDggLCR9aR4tzOA16FCe8Kp8YSpeOcDNlmSQ6eb0rISS+9REV6IQI2vYPyzY6A
YzUy40kCjq4Ai1JS+4j2qjbkY/qK7PZk/gV0dfyicWeNKzLGUdRpjwmVNc2kEvr7Ie2bL7OJlhG7
2iWdKFRy4XAuW8KFm8K8KuB8GzJ6MWr5UhAVWEZMjFLCmwted7hGpGoj04Ydcl8mkgD18t4feGaY
T2KbvsbK8S13M/wBkPGz7KeZpDvbhKMymGufMTN5E1ehZzK2DPKND8Go4Fn2BTnCxD3u8TN+Qdj6
1LG5kyt4PoHW/1IR0zNOw7nw8pdUWjCpUAdb36r+PsN07DuvFqzKwpJHl3+hm5JdrmJwS86OnVWC
NvFhDWHd4q56JMI4LSmwisvACBE6z1HMzoXEN8IxbeIGyAmziK24vwtLSe1Ni0IfmDWc00nl7xIZ
I0EkAl/qzOImCqXeEBuwT2R33w/FzlwsfX1RXYZjzrIL9yCQ8tZFD4x9D4usLr6otn2i3rjvDOzB
vorHZ7OU7cGc5B7a3rMXi23TBZeRLc75/e+IN3wAhXcQ5Knh+7Lv/Dq6TT15FNmDH4HyKNpND514
VbDTnfOUKcAMv7ImQnjl34cForQiUg9WHV26MZyfFADn3pnjY6cdn+nk+KXoIDPgTFnVrjy2pvMQ
dul3CxRio4Br50O9L0d7FzLkgTNQ7iSOYG3YN1ZM7y1mOmNW5hebpC74XgTy+oL+NXp8LtPDJGDv
FYIsyLCrmAyMDX7IdFXEGGGJHudr3HiFIJB4fDKarw5m18hIX1OV/+hCBlwa8oKd6osozbYBQRmY
Va7DXKMUN6xjGlnOs5/ww2OHXjvGqM+suNxghDgfZ45oc7oZbfNHxQO0RZv7I3GeR2b0o5iux0g8
5bxPqyVOfvbMQ9SL5m5EAzjQ0PIWFpM9bk2/+uFaOH6IdKQlsBdNI0D/pzQLVPvNNroK32J2kyft
oRI8FWkEA2nuX3jxryt/yo/VhJWnlyxxTaXv+pYU7pBw7qzPQI0nxuI0tgpwyyst2/VQlZeo4M2L
1gwBH1eN/xTz6LhHcxSXyCgO/tQdzFA7B79uIRkxZJb+RSNcgpQriCm5Y1xhXgaV5jmMURN9CKlj
9nGX/eDYC+mmaH+mdnE/+tY32ZLR03UY+5Abr7qaOO/jiCMD349yzRAeVhVe4CvSj17pGM826pAf
hZ1H05oMoYlQRGoQ+G1dijogJzLnNvBrQjUER0VqSAqsALX81NzpIG6CI3HrdrWkNU8kqHa2hQ2k
rfDPxV2OiD+z1fwVB6AFgzYG2LAZUP136zYeiGL0USpup4bmWe4se0tnk0ayLqXr/QzG0IO5k1bj
ADaoMvcqjVwGFrVhbdzOSkgbBtu/LngrMBOht5EEwS4SpIDV4EUz034xoee4MDW6mVifAtcY2Pa0
pdysrRG6DFlixnq0HZBO+Nuas8nEErk151ZZsDWgR2wNP8NqyVVb3wusd7eNHes71xuHdJdFMY1/
SGftuIYvH+KH7GagmU3r+z9iYNjPyh0INtRO1dzKgZdr0+SZn6xbH6hIrpQh1mPtTIQC0xc6U6XG
/h06M1njNT7tfp3FivRomNIhZJgwqxoA2TktELdtGrKP2Vzu/BTODPsgScRG0G3nLBmtFSAC0mb6
xgOl44+9AGHmasoQoa32te5czV8pfO8uEE1ZkNHteSB32E40bLYqA/w34ITexWM9AnfAUf5rCl0H
MJfdAu6AvDK4yHhgWWycEaYg2wh5U9zFrJhYc/N0OG/kjBxssgbnzslRe1w1LLAAtqnRgKsgHz0P
yM+2No45dgVu4178SsuGn69q+ujJHVCgroTM4xcrMKwaZJdqHw1FklI1dWhf0T1NjB9DfEi8jZ2J
m9/u0kvpF2ztGH8NGDWRnON1leLbWo8LHHFdywbkHgFW3c3MEBNUn7bmhzxFELVBdxE+yqYrX4QB
U43osNL6TmIUxnmwkv+PszNbblvJsugXIQLz8EoCpKh5sCXLLwjbsjGPiSGBr+8F94sJssW4HRV1
6+FWCASQyOGcvdcmXZ6y+F02GRouyWEu2JYZOeKgpFkae3HZe+mOzeYQXVdN4U2+20cephjRoEug
gKveUgvp3CtKHrCfIttLnjNykm+UJq/enKwe7vHJc/MEoPKU6UMqSzV5HN0NrEi4Ha6uLCK5mdaU
VZXszvss1L8zeZPaTR45K7vbg07bwErAJmaSelVumrCODilWiW/gEI3Bx7HjDMRm20jppG70P1VQ
bI+wCA0+bBMrla2nxeuY5VUKKmvp7qK1IeInD/kaN3lUut9SD6EOORNuUW7zsh4PwoA5wg5JLW6S
zsYNYFDI0nwrDZMnJRK951MRo2+b2H36ENqA3kggmmwDtEg73LdG4UZ4hsrxJ+cM3AauMXfdrh6y
6k5zmriBOqXEPzHZGt/szCASQm1cvfEbWu2U4ovKZQ8hYCY5PO3uUYNB82P2cpp9Q6/oPyoQSHfI
kHqikAaFeprCxvsXOL7+CaLizMnAKTR3D70rxV8dkl+1ZdtZ98Ti6H9jvjiKgdLsNWfTmmpu7JSq
ajsSsAZNAHdfPHJRjXzx0TDrtvadce5/UZxRO98tDO8Fpmf5yJ8d3nOt4iifIUd6iT22uX7HQRIm
vGi6P1pThs9NlYr3Dg8JsB+xzE0pRQMOQbUZ2xsqRcR4pmMXX7UtXE9sS1NUQ+ky2dHaYUZbw/MS
yh7kgeHBHRMTaFGqz10auJ6WvGlRnL+F4EKZNRzJv5vqrKWPBX6lVUDD8PXnbCiVOqqbTUmpwNnU
xQy4ywB/cpu0SpwFw+Tq1nboOLJvUX7zvQxsAw6w0WCbuuoiTqdJr35gWkocf7DU9q2qzaqj5oad
bGvjW7+esxAGiFTGziXlnAEAfEVKjaTowt4XjnWTioL6SUvKNRIt4E8qp1T6G5Z7l6t90vPhav2v
RA5lSW6VheCdIShuhKoANc17pSeCHk/zvAUHqjCZt6n8RWIIcz+kn5CdbSb7V3a0ioCIG7LLimZL
sqrEVvw4TWX0JVJt8bUSdcwCFhWwN6hYMCYw5bBwe5J6h48Z3el2MdZIYztq0jsw5jLwoCDcrU07
ZpPAGgA0cG8BRL3WOiRGvhSONm6BFrrCH7EgPsbOhMdMJ7KRLlSXTaSGDxZnEeFhRYI3r3Q3yB4W
XFrBYcSv48G5U81UiYihb5z3prRhIyANJiCJ+UzfDXWrvvd2O//Wp6H+GUahKQ6zbJy7brRjZ2Ng
G32a4sTT9/nUdi8KOwkAfyJhiMFEq3M/NR2AhByilwoX6L3fUEs1BkPcJBMwRqpPGxIa+p85Excu
pbyayOGVjZeQ0dILlf1E3+2NfGgBuYq5FwFkoHkKKKPW5I4pNvbkKizTJ8oBpno9sXS1fMrRLPaN
k81+JszooaPmTSqsGrK5iWHGKkFFyZ9c4Yb1y6/6KHq02prBYAtqopvMS4wEVvHcwypWZtBZcavl
34qutz40lUWG9anH3tcbNSu4QhlbEtQ0783Zrr6nmVcYgSMJVZ9yZW6u+mLKflF/tO8MmXX3lbAZ
Uxl7YptCYzv+IB67uYO9R5EJOeFfPYCpFP9RWsMSQ8sIdyVioaUHvdKJ6OmsVeQagLoUZXoji1He
cTi+oI046dhwEYy+rqnTrMDot/z7f6rh2uDRRS45nXL0TGDM8KCI9Iwv9LBPZMmwsw18fBaNBjwB
GH+OL6MrBsSLUsCjTKP6btJsh5VAmG+lpBKlx7l2g8vZeDBKytrU2stAgSsLNYE6Abvj6waZGG41
wVHPZFP1eRH+pHf697eRjYc+Gw/fuqpMjIFbFmyHt0AutI1etvHOqqBYuqm80LhapaAt5X5kdagR
XR0PIbScVbkfhUSqt3iHmD5GspbICXH+eJXJzqWoUsQjQ+Vjb0w3Fba2ne0Y3rbrs+id5DCCt1BM
Q7l2OvVWRMYEjiMrr11YoFsrpehQQaj5+vmD+SsHOqq383M51qIkN5CV04Q9fmuSXniuEUWJxTgu
rpIUlAp+LrGTrdAPfUL2e0z8EhipVr22+fEBm4n+Gtv8m1cApszYvjxTooo42BjqnSsiHc59YcYI
9oH+5VJrLnRaz4xmVOWMHrIt6IWvBaXsCktFm9DhQDhqfosy94AAArX5/LmcuYqOUY1kEV4hAubV
YIaSV9RpAnGk68LklsIusJhBDLvPr3LaAaeNT7ltMa7QFcOOdvz0OXjAfiG3YutmBHjXru7t0BO3
H1ah63RAYu+ulKWznVtofiHgyrtGLrX3Qi9MTE6aVHY2fFA/k1q1h0TuuMCNiQyn6Bdf57kj9kK6
1otpT2MA+tf2P//5p18Vv97CeINUB/fPeqgnFdHvpdqAekzYO/C+FMqVqAOFJf6rQH75qjj8kaWp
InrCjX78oABSamM34vKoQT3sKtC1cL8rvmfd/lX1anLpK14m3tVnYYJGJ8phUYsS73V8vV5VOMxr
stoCXh/uUxbnoDJNKJOF1R6Q5li7pp/V59HRYT4lTuUbztDu6VEXj58/47UAixtHHoGjxCHtFr3+
6vtUtamQIL7I/tX67reSihBzy1jubGpslN1L+4L04/Sd4opEXqJS7KF5ulYnS2DvcTtxfvKA9z/Y
pii/Ffbg3EIUSi+sS+cuxWqxTM3Lq12rTFwlpq4wUpimjF2ZYK3VbpuF1MFhrniXYv9OP2gOtDxG
TOcwWLi54xfKKUmSIsS0nCywLpd0ST8uWAY+f1vnplOcbYxQlgAP2dxq3qjg77ipAbZHkXDdt6Vn
hW8uMrMw0AfgakGfGWAbWUSkeNRmrPcbzUIYAidTQWboZFJhD1gPzb0+UysHiVvYD/rk2l9gogmF
vX8x98Cfsuh1HlR7vDDrnXkj2L505AK8e6SUq4ek1ElC8SKukT6QXKlLqdwnpbYgZXr79fMndTqu
+fN4X5f8JbwBf/OL/tmUQJ5rtcmdwV6N2XAVt9l8ULSiPjQG/cjMqNMLc9W56/3dbTGts87ZqxeT
wlyte86AABInaz8upG9aAm1A6J/7kMyYhi5sOZZG9fEMYrFs0F1n04UwyFzNIEOnjY4mWKdytNmc
AvTwJdXd5s5pNWePO56yGtSlF2K0IdMWZZZf6u2fCuFshDro+ojwYjBiUFwNeU7gHWLYYmt3ZfER
pxpMjar0KA03imX60QT8HhmsbGF2l5n60XqRKW6L2sXna/AZEl4dRXIKSNFx32wNnBqdlVZQ9Cwc
WiKuWoWA+YtJo6qemrQIwjaPfzkJJG4khKVZB+SjCIBtEsn3xpqa7N1gM+FszCSb5F2WhJSp6dab
lFiTupUQ6TqXa8CHdPw+q5UELbjs7uLOITyZ8FXnRetnBFyo4AjmMCB6qCBovOWAimLJ2nS6So0Q
sUP02vee/mceQwrqIODeRNJAcg9h4f4R5Sx+Flykv0IWIqVfQrHEwtwW9m+cm1oKNceVjW9yCPbe
hrarUEXClHC23pL37ssSxCat8TF57/Syeaf60T1GHApVn1W+e4176IbbqUprpMKU/PQd8Kiku52N
iV0f1Ch8S2y4tNgPS6vzCHQw829tkiFDrVrLSaltceS+GqkuK9j14l7ZJvPQHUTteh+m01bP0YQE
DIRSOb/LFL3/hgyWEoIRVMN4ozuiCfFFDgkF84XWNrm0vjcTFsw3sOrjV92sBoVGcErPsRlsrSHA
W+PwPKKUgb0vibgh50PkvI4y0e5NIL8hPJpZRj6S8ZyI+D4uXwAro8eKKVLecnfpn6QeqAN2UzEo
gejN5I/SF80BYT2J010k4y9pZMzaJhvd6AakiwAR3tJObUOThktHOHYLa8zJf4LlnLdJZw1fPp9u
Tqd/4odYQDUVzS++49XX2Eg98YokxtBjSRHQ2gdPNOId+/wqf6f344+evSLbOERSXMh2l1non1kt
8oYCNQc93YLcQV8QFPJj4vmQ5UJj8cBxPAm6Oa8DqYRwTRooUgPCXxSWUMgoEzo3qSvkXcdWa1vT
SCU8Q0TqLRY4pBGtV/uwwLprDuq13yhV4xcD5ZLPb+HMPMkpjimLjY9L7OXqQdUg9U2+smJbJKV1
b4xp5Jd6015HhkoLxmDofH69E78Cphz8VlyRkcpl/+Zp/fPIxqhSY9dkK6f5yvN8ZX3Ld8U+vJr/
5NcjmSfFhVd0ZoXmegwA3Dku8467WgiqtBx6vS/rrf/98Pz7+XDYb4Lt1bjxn8bNhQ3O6aA7vtRq
OaV7VqikDNRbKd5kRV/Eu+QE0M68rqO7WX7CP09viphF1eVubnZfdtzKfr//83LzdOFGzozr5U7Q
tmLmd1nVVqqsalQjBLdcBmTpV3kLQ+8RetJNviM6aFtthQ/Pz68ONPojH1TRznv/fJScbky4Nv5y
zmL8hBPPHKWZFnM3qSwmhciNDAf3wLdU79pudi/c6+lL+99LGAwQTmdr43sd9obSNsSZTo0evcEB
Vdn0e//V6MBmVOW/HOdJl3U5gB+/N70p6NFOLZA3meRfGhDMz5OZ0s9ccGSfP7tTaTLXcom49Xh8
+O3WdzTbozQnq0m2CFN7kkzwBrUD7YwGCQr4XEONvueFQsgKTpBdWupx7yd6bd99/jPOvUKs8cCb
iLrlAL866tK+o2fAi6TgrnUBzcbxYKblqwes6MIR5twbpB3AKKGoRtrharBiGksrO2ElTZVkPCBT
Bg0kZ+PSxLWcvFZzvcaYpA4B6AYHyWoiQejj6oNDfCdr4dDvnTkyF3GJ16HlAY8WgMnVvhBTFGmc
7gv1PalV96Uo6vgljkz9ln7PTHnBcgRKJZIAi41FX60j1wzUawT28b+XNGBG4N9zmPYoQq+xASKl
fYYOaSkDCurKi7/TqermwsM/91RQpjrAUJkrKNAcD+xe9YQ20VaiTT8Ut6FdOk+xQVowlIn0a8v4
XBC3UlwYXGdeOfZEXgenF04ua4ui2zgKaHBKnFbcWwevcWp/csLiwr2d+5KWYg0Bm8D4cZKuXnmi
5TTojAjoH/n1OqLZLJXbyGxSzmTFQn6f9DrWA5JRC1xl1YzG2IXhdePVkyoufNZnvicdEzFaJc9j
d7s+0ChJJuAXoWXmsJz6rk4RmTD3ae/qbez/50+X4iBWQvaVFDX/qoj/WWQMRKZSi+HM68JxdmWL
4hBl1A3dvv+u3MZ1AqaCIBoHdyYpxMfDB4vuYLHfZ64yZg7r84AwC5t0/aBQ83lKBzM66HPcPmXt
bB/QmdNnVErvf2Nm/08r6io8d6nhMvMvBqVlrqIesvoVtS1R3IC+28ouswWgsXq+IxPTRD4eitpX
3PhPS1pIEEWZuoc0lzzxaZkf0pXZojrR+EcDNLoqsP5WhHG1M95PDelJsw8HgxUMTYgcsCbRWk7z
PAkGddH3FU36KietvDBSznyShouDwqVvxtrmrO4m1Bo8wQCC2fQb0yt9DveFnuWwMSh/B5o6el8B
IMQXnuGZ4YkrWXNRY7PAnThg86pDcjyy6ADeQLfRa+mt6BuEdG6sXjjpcqg+nYppotB6cGGPsKqu
VlNaz6TgxamykQ36mo2lQbIk7YXzzEDeRb6FCE9HXZgq4jZE39mXJJu9QI2M5qkkfwSBgOFPXq8Q
i1MmbN6TQg39kijKL7O9qBKtLkfV2S+q3qBJx1zssf1qC7C6MqzrCKbjDz2rtB+1PRs/K1w6RaB0
k34/oHJXODFaNlbjkI4jZjJRwPXQKhWlmpTF1ykpCrY1dWXYG/zEymMXEySw1Xovv8fPan9TstK5
qbKatBGSGInPamb0+oSca/fIw8k8MAcdwLLTNfXv3u6JMJWFXiGwnhzRIu9VgDnXfWp/6TtLexsi
WX8zkIs3iy+2np4Vxy3Dnc501vtO0SjX3VjTkqRjkF57XjxxWqfh+5yrkW1ucOwbIQqecYmK62fF
eqgyICJBZHZ6thmsCKEJzp1runPIMJtoau5iakqNjxKnDv1pcgVfkzuOHsZ/lV+9FF6IBmLL5eyK
sEDb5xUop7Ysu0j3bK+kZWPpUUrgF6rvECSIkzyQBGpFGzEJIk88MU73vT1lxm4iFr0h4MJuIHjn
UfrahkU0+TSl2x92RSYYiY1RlgYOKZbJBrQhf9UriTf3saW3twimXMXP51aNN0RydPW2Vzo92RFT
wMmW0VVj9DXrQW5d2c3dfm4jhIWI2+fK1+gWXBNAFE4wDN3hK/wVxFYKfTLSJ2RaH8h8cIrbQg4g
qgr6wgQemOKDGsE8bxuhJrmfdXZ8NxA6XgWo+fu7vPEmfS+QZiGBk4TAbZGkur9jKi28W27t1qlV
vQ7MvPcYqzITFsJFIHABxQuV2JdRqZAymLU0g0nN3A8qRTK7bvWp1bcW+ZK+1ZN15KMll1bgKuP8
Xsuol9tOHcbET2gLIR4o2TJuYtLHoBtL9JqIDFyqGKPlRQ9qNxkMYjMEDsyImBDb6HQxg0q181/M
KFTYmiorlc08Lo+6srWh2ytJ1BWBlumy3s3YKZugh83bXIVYylyU2GLJW2w8cuwKeySLoyeA3L6a
cWVRrhEaZN7BjRGvMxBhDYOFNW7mAfy6TzbW9L1ttXC4tvS6Aymf2Qs7/G9vqAzzut7MhhdjZG5K
kyITIXrWtomjbN5Pg2xtDKFaVd+7fYlm0kNXnV5lRTgib6kVEgQyQLDlYa5JKQgiPt8pSFt3fIFb
GZlXrFKms0naZLwlX9l+G1iwfsTYaghcYJFEiFV4DZl+aKu0QIns3njw+gyWViL1CPNEEn0knVp+
WYJKRt8RmlXdmmJkomzVnsGS2pR5AncgFHLrtmH405ym7lU4me6i9Bqd3w37Dtxug8jGoESbekv6
TaW+Dy6t1w3EPDPGURB67wgZQxQ9Q/poIbD5qhhSf46LkRO3CidvUZOW5VZx8xmhhUUaatoXrRFk
qh19TJjpv6KLqF4/31uc2bmxVccehV+Xurm9OhZYOG2tYuZkh0rf3eZsn+4LRc0+Pr+KcXoZ/jaO
IsqBnIawnx3vK2w3wlHecRlwP8Hsd369ze+MAygQ3/DLXXPn3Wt75ZlU8qt4Bxho5+2rXR5oAeGr
AQaTTXk3XRHQ4qsX1skzbfPjX7b88n82V23t9G2k8cuyjbPJ/d8g0YLfaFk2L9ku8TH0XNgNnPF8
HV9wtVhWNBzGZLlgsfn5vDm8b4Onp8+f9unaf3yF1YYjmSI0g5IrKA65CM1tBNiqSXefX+TcG11y
6e0F/Md6sLoNrSModzJZrWtakIHTDEwohnfJIXfmVjgrsc+mQuXR7VzdSkq2Vx7DBNpmpCkcrM5S
yZyVxaOoq8r//IZOGwaQBNWlo02alce26XggZFaJrh6eC8LZCmlR1FLXrkk2+zmSYHhdDBIzCXAE
8aVR2mi8suD+Xhoa+sk+Cg8gHk2ONxasrr9f0T9jEZ0hfTIx5tthaFP1GTciCWui14ip4GgfYvlR
ovhxRGjyDoDYvlYGLPh7z4yaoMarxdEympNLH8iZF0138C8olaeDj/L4uVSx27cSpBx6KmF+JQiw
RGbFM7yxq7JhH1CY5q+xz2sDRdjANs2OiPshVnxEyEX8dfHDitXpm0nq7USoXFz++Py1nWmzwL5c
CoqcQJeqw2oGw588OdqAqF7LrLS8peeBNlMIDfdYOaGTRkFLbDjG9tAhoXoS3YclSZcKylqxOsTa
gvQkYt0fh0HMi/Zbnwj9ZP+BT1yb532uL6mzMA8wrTkNwcx7xYuzg00+abOJ6wZLSdM3tbgwGk/A
XXRJ0a/QCbSok9pYsI8fO8kmUY9XEttqltHOz7rMuCtDMXy0Uzs+sq2uw+1Q6MQ4mEuaYCmYXSEL
1uaLEku7Q+FlyMAYPVc5WFrWP8c2FeWN28ADJIA1c8zg8/dw5nDu8CtpKEL1cRnEqwmBylnTS48O
X76oZsD5zS+uQVQ6gb3ZixjgwoMjJQ87m5PvJCGkOxxGenFhVjr3KxbwjscpFnAt4NTjx9bX4Hci
+DGUCEZPIXQCYdZ2HObkNTfYe20zL5++y67KbFIJZjkGBTWYH2Ius58Xnscy7o7rUxyHOHlxftVY
+NYslSGH55fR8NtabQePs+6qjQ4f9SbSCW1Ijdo5aG6jBlmZTI9dGsuvDAicOVqmPDhlGPojFZCA
9u10xUkq2xHwa+9papsk5unqhdG2TKPr3wqPEG0WEy0MhdU3rgIDo2bGN4QiINr1pDOA3FGMHQiA
aBuShnnh4ZyZUzyQKxSKPBqDvPbjtzT0Y+oUocy3Nm2hewS79VXTTfLqwitYtF6r2/KcpeQGhQRx
5rrJPTdR4aVRkm+TJKfhE0oBmkCLLCD3jVRmUPd8DuXGsTt8ZLk6kAtv0YJ/jwj8vDCNnj5hePsM
BzSGICLothzf8eyQLUguNZbT3oOZrFVuIPJuerVmy7hGpJl8/fzez0ibOAEjKtOoPWACW0M5PcKK
FMTdBGq0riDnTSe+ihAnRf2TuuMcB0Xr2b9soy51Do5d+2hhWfhjZ0WLo8vu6RI7RmXeAXwYWxrD
BviPGaUoM2u1mK8Q7jQ/oryNoF9Pzs92tFUZ9Lh8L1bPT3cA3AcYlAWwBrdm/UE3YVsZwNCJLBs8
5Xcu4CiwTGtPTUqNoIlz845NZ4PLwRz8LrXSA7nRo2/k+Fs3yqQUjwSCTFdAmigNzaFzofB5Zr5h
6aFixmtlIEPbOn6vU9p6ehTT2BRZhTzVCGNluJuqSHasOI7xJ5kU8Sz6MXptKUcigG8V/c6b2kpe
2DyceU46xddFlQfBiE3M8Q8RuipSOemUtKVnXXW4rTBhdeYNlfdLas4zaxPKPFSzcJARZ52os3Qj
ITelBc8o5tTeqdLtrsvZzl8sJ0teNKAy/YbPn5hCrehJqtHEQ25Y0Y3Q7PrKKdvhgB63vM+8jhwb
wpkOikICksa5K7vQJDidgymAUZOm/aKySVj3g7sYdUIH/pKs8FF9N6To8BGq3U2VAtJyhBJjqh3q
A4pV8xIl+LTqx6UX1YfL3oDuz2pb0quh0c5GhcDGaYeJiRwyzi5D74kHTpL74zduIh86NUpuwnTu
6L87jfdzSIfxq6cOJDsMqKld3GyluCUDqyz9WRSOvclJ0QOmEbWacWEROJ2Ukbc5lF1pBFnQuVZT
lCOGmYAnZkuD6N5bqhiRb2vt9P94JS6paySdLFCFdeeNpDKqZAO+JDeqhhdCmvDesjB9SHYtjx3J
ihyGyWTblGzHLwB6zqBAXFZimz4XY4FJYn0KRfCeK6ObkQkMrs0CBHQjbCJQO3xYf5AWpgEx0iHR
rgzwh9xDDLdJQ6P5ioXB3ieEMz812dxeqg+f+1n03Q2T4eLxBa9PHpHutXTnqnxba11q+gX2n5dq
pr7iZJ6BdFtPf5otMUA6YXI+19e+9JmayQA8k0OSb1HjxovEJW38mQmF+j84SLh+CJPX+35Foq3M
Ynw6c9rPLwX1l4A6oXXIXPpsny9WZy7FIZLuBqQc4OrrppU9aQZollBsKw8IRQuywSd8LLurRvuS
3sFZJuTjPcEisbOBRS0TAhLj43kyDnsRNrHZbWWdm+Q78YkGHq3E9BBrUX2PG5zI2SyuMW4pVYfm
o7VDDKSCdOgsbanPVIQhfGkQEJKkqvbxo+FWxI6jHGpL33SUxf2XzoQzOOn0NusGwGuPvY6FL6dQ
nXt36Ax71yFN+Y6eVXuDsiLecuyZr5qi/SJgTn3Fcqd+b21xTYcv381Dkw3B7JG/g6t6BhZCPvG4
UUbRRvsqdYS6CwlkfBKeUElJqlS0RF3DrW86I8F6hP8IzIqSo9beKvVAZ25QinggpNMLf2sjBsl9
lntSI/CHIt8GyD6sm6osPNItRpAb1NXyiM6ak1m/PeSvr0nY6g2+pkj+HG2e3iYdZSfRjA7zmzUR
moP3FovWpiLPm+1CZzdI/UZD/sl1ppO9iaRlwlhq51+MyCbr6vOhdDrt0iWDO7RgTJf5ZVUwwO2O
PcukGMrjDA+cnU3fbL1xV2eWfgW3JMLSKMWFOe2MDIR1UKXBs1Dbltbk8aDKRtnPomUb4pG5trOQ
f91auOQf51S1qcuS6ukLjJyI8JThaqS35dPL7Pe5UehPreoR992E5iHCo8VxTm282xJ86oUd6F+p
8mrkL0kNNIYXDQBbw9WPrEdVT+JFa2elleZT6xtKn1w/+hZjXXM2bkyLWCepGs8TVpgvE8mcOgJN
j6RZV5UWOWDSkhD9+Aq8TeU1WI1Nb152g0Idy01PSgEbsUETd4Y2pA6K+VZRfM0CZQFP2mVPiTM/
kYHZ9Il3hTktenbSrPzAAzolWzfxjI9k5qy2mbMsfWgnO/wlurLvd5FnTw8QXJprVsLY5BxlKL+7
Dj/LpVV7+fpXz2gpUS6kv2XbsN7OEahbKD2thq0DriBwVC/zKdemQYmw43sSOcM9amEXSSaNGYOt
+0PFHvM2H2y5nws93mZaRfvkPw9pumvIzxdGFMrg1RYTQWPkhnYjtuZM6lsDdO+DMpDmt0VEBi7N
Nrpa8SW97smU7CDdQFxB5QfVtrme/UOR4EWBQ7Jtc6U4hE4qrvHpsZupnUs719PtJNdydZh9BKAh
eVu30llhaatYGs36Eo5UEEql+aBxoX1Jwjj9rpg9+0krAgxPj3V8QTVLzgTlausu1mfto9W1P3bb
QyCcjPmL1TjTb+CR3VPauvPb52/irxjuaHigq0AIRRQP7Gz2dutzsuZ0jiAoeGsoxAjs56hrRlIt
yNrYmVozJXdaiqHEr7W6hGjQzuEI8ECOtDndPqZUCspx3lZU+KdNnyZ99UDaqnHhSPIXdbj+kXTv
6d97NsWYtaml5MPg7RmYnsnT+yEpV/2ZrAJ9rlfo4ZtjzUB5HWlPv0gFTF+HWQV4hJWbzU6Jet4k
cBrb3jZ38gZJrDYW0UEdahwQYw848QCHkp289/cI2eEG2XN/sEsis0Y1DGEmG3w4SG4d6GZOA8lV
UC/uPaOazQsz/Wkh3SEVh1rtgpjD47s2lZlOVzpjhoxGDIV5GFKNvovRmDs3dgbqLbnrAwQcgp5C
0TbuqV162Gjx39FsvjAsTvYUyy9ZaJpEj7C3XJu4OhZRI8f3ymWKd5dm6Ea3xD7WlesoibS9Psgd
WpWDM8HDbOaCtlp+aeb6O3uv3jq/geRn0Ksm/7s6/4VMn5Vwlt+gi/F+jFAMAkbW7Xc7Ml2CfqNC
2yIfYRPhqDScIhAxo6qRkILq4XGRl/hk9M6HsQydKxHF6p1n0ocMezW+bUer3yVEXQPVkXKfNwZh
JyGlPRpqKjb+LF+Sd9sdX3cUFE2LqV50zc4t4SFUageuvHL1G7dtu9fPH/zpJKUjiQRdxKEXib+6
OrGkKYBK4VlsbIQXfplJ1Q26qnd2sGWb5/9+KR7s4itElIhC5njxhGSTtV2Cm643RxrO5Izv6g4f
OBL26kLZ6q9a6vhVcgBD/sgnTBACb/P4Wp2jTFHTpKyl5QwXtxkn9mxYWHLqEL6WxdBgyUik3g5u
aTNwzvExcEvCeSjrjNoCDFPktFGdhjhVqlLf1TrvD3OVYyEfq+ZNN9D6k0Le+G6kmY9FXCgPFL+1
x8hzyF5Jk/rKbIZoJ7Oiz0ExlOrBsKfmUJImcttMVX1JP3JSpqPxAjnV4NGiRqbxcXy/2lRPDiT/
Yps5k/1bjcu89KEvKY8ZkcvVjrV6UPa5FASvxhTRkisOyGArI/rDIKRkFH2wMWnMLc9Uu5JdH8Ub
rbSs2pejqV7VmovLoBmduABAkluvOjGyvz4fHSe7Tu6APCDWMD4/KiKrJZotYTvHcwbYhzjae60P
5UPdO+PBm/UMraVHkWROLk07Zy9K7ZQPYPGXrIHE5HB0iUmwErrSsXvkGFeCEwQiBvvP/jZncv5i
du7FXLjlZawGJ6UuFckbHiswoqu6RlLBPaTOh+nQyKor4g+0q7plT79BseJdh5lZbWf+wQFDgUM4
LTybUY0BXPRai3khVS6V/JevYf2DGB0UlBD9s0laTQKGCYByzOF7WgnXamj17xfR6IWP8swmRQf4
vtw2K80pp9uKkrr0TCgcErD/C0jRIt2oYerafkq/i+zlEclCIcU07OJqjuHQDvGIeqdv5Fc2FKIM
4N30caD0NQKZOXKncEM5EQEhp1EUFXFcU3D5fFieivsp47Dltz3MEDa/fzUuqTVkGZ1LNOJT696K
pIi+TnqTbzFzxofOE5YfZoV5XwFWe5xMRJNwZOSt3Q5iB2pqev/855yZrin7UPanSPk3/uj4O+/n
ZBwBuRVbLenTdzstAINHdvhdjTy2VJ9f67Qwy62zGvKm6J/RBVh2+v/0UidQAnwbTCqRF8ogTuxr
vHU7qtUjzApRUhtO3hmWoJ1cCBJFvr9w/TPfiW4jlTeZ1pYcvtWjN/IMeSjwmW0zpcVLajVxYEKh
QfrNqlgTPv020dx+IAGmDzRRm/s5KVsgWYX+RYzWdGFTeOYj4eyAAoN/8JmsKyxKOzRaacQlBxRU
OZGtWFcWdPVLH8nyUFffIvvehf1Ly5g8rdVM7pAQr8eDR6+YIy+BR6541ie9/aaRe11uNKUrnJ3a
KeBdKB040A1VEW+EkeX830wWs6xUo5SCcpE3wefv48wDYN0mdMelR8wefvU64t4lRN3hdUQWxcUO
+OqNnTXW4fOrnBnhXIPnC4AAdfDaLYw/Z3LMhBCfyYX8NA8JUXh5ihgbKMKFb/vcDSHa4WRmkhuA
Ovh4fLuVR4fYY9ojJ8G74QSOrNXFXPfy+R2du4yLE8OjtIGZcv3cyJ+A2kbg8raa0cm6wvRuINNc
yto689woflIoZ9AsUtnVuaqKK90l9LXaplpUQoBTRWAoZtEg0Z21C5/CqeIHPSEnfNYKLoTQY7VT
bi2APzH9c9ROI8cDBdpq0WrlQ1mAMc0rDTLgbMy+W1bOnW6QpUiUu0Icrek90FFU/F4d2A63Xvck
EX5dqkCceRQo3PmBdLFp3a2XM61Gs4BPq4QF2ob9hp6V+lufI/vnotBw76aQPeMhxbp8X6eGWQVd
Xg7P/CX6mw4DLgTgpBKf7joScoqhs2JtWgTIl7QqZ8YFRuVFkY72YoGKHw+/KkqoGSI73FKzaA+9
jhd/Ni4t7aeVcRpM1GiZv01K9vyp46uQ5eIhEe1bYrpa0P6DBIxbz72vkxCIqjZJfAeU131aifi+
gpWb+zDO43dQuW+zphi+TQ370hy3fFirOY5wSWMBExCWbK8DfsqhalGzmnCTKmd8qs1uQdA12R8Y
zvPOHKf+ChFRoKTFb8IRhsCUXr0fKQtdmNBOjXR4Dzj9LqME7ejJMV/tQgVNqEp5ccTZSTPpjzc2
1R5cVR7Q3kofW6rDz2VEVHvuwCZNh2lCEz9+ZK7+pI8wetx2MP+0agNjBG1MYDfVfJBdDCqlJoH8
83lkeVPHTw3bN6ghyvz8h0/8+E2CuvWsuuQlKgoy2E5U7h08Ve8mNyQ5SHjL9ko+uhcaPmcuCnif
Lx3bBBkr5mqQznU5CKuHvCTCmUkfDNYdNJ5u38hq2jahUvoVHcLt53d6WgwmlJcBQrwNny+W19UO
eYjt/6HsvJbrRs52fSsun8M/cqj67QNgBSaRYqZ0giIlCjmHBnD1+2mN965ZodbamgPbsoZsoNHh
C2/IdHPommBqi+5bzCJ6rADJvbm1MG9Re0QWDQU47922YwRmqbboWlBaCF/BTg7zFzvu448OhZdb
UAS6xJw587dBL+3XM895ZHYkOgXUDXgdgiT593+LkBpgEE1q1U1gjmCfOeix9cs1c3lz9TYquLP0
4qM20/mrpkTT64wQnaSem4W7CuveWidA9fWLqiqKdN0SvV61YZp9oshYoG+UTgg7n35eOW17K4jV
DqKH0BEHsf3Hdaq5qUXJ4ya50a5SFUJ0Dp1ro8SF8SzKzvju9Alq0jFItNMjHx7J6HHYGKZLZjFe
kHsTlUMhk6RI2VNQBSFkFN9GPVWOAVTtmVv92FBIuchGGIkwZL3db4K6N3VBgyrOCM19jZCi59du
Ovoz+rZn3urI5+eSQWKFKFUiRfZ6FjFGh5Gi0rNwKuRBAa9X7sdi6NGV4qkzSsAoYYMFN1r1nCvG
kXdkW0gGHIELNdS96UTSK0fwUEW4RWubddSN3qo0y8z3zDE6E48dggMdQGCAUYDRAewkVNqdT7dM
Qfgg3h1ghFq6QQ0i+7NsIepJz1MUbrPJIIHW4Sd6m8kJLbF2OJuWizq3UdRXFIQwfSI6bGdhFCno
2xZ0Ke3CjaMAVbxWv4ympURuOxqatRfpTbhS0E/9Xttp2foj0HoPlwSi7zNnzJFvR6tY8ral1xrr
Zfe16sYDRVGEdZBNVvxCRDpcSwLqjYUZ4QPoEnVVLGl6f3obHF75hEtgfUn6yWnAyu4O6kZU9vBr
QcKlqcJ1TTXSN1Kh/nl4xjB0BIAUQwJDcmh3mEnDN77TPFjbyaxDYZjte3taYKdDVqEbSZP2EnFN
WIZm3VzVqtWwYFOshGURGEVJJIoIrfw56cKtJnRK0KdnQW6L3WPIBFJFoQrYi9Qz2Nuhbm6SvtQq
1B78Db7beQwhAWmi1Wyj6+r3uR1vTw94JF6FRqtKBTlyIr74XoFDwYFjxuWgDfTYVUeUoW1vhaeD
5SHZoy1ekMYCgkGMu6zqm5HhbAZtaBa09Jo8R2E0dCK/7HLne6wW2V0SdgOClUN+phR7JFRjmUkg
ODIPUkdgb1449qOxV7BVLarGWKMyZ290FWxFiuLId6LlOIVa27pYPpvNlZVPYtN2WDAiMh89AHS1
r2lNnwPBHYrB0S/jS/GViPRIf/eOmkIpNfSHdYR7MPep4U+6zo+sjtNvsVUvn1VGQ3jjUaIJ11kN
CWU9VsPwSOGqqDZh6OKgkNNKQT0C3cpXpe2Nn0DeO3PldoumBtMCllijAfHjzAc/jDCJK6kbsM7w
awOqsLsDRAPITW1VBcGUEbeRsctpMs3WdKk3c7YG7mtCa4ynjdba4rbxnN5ajWpt/EQS2d6cfpbD
s1qem+DJfkcINOh2H6VGkpcYHDHKLqrfIflq195g/BBT0/8p7Z/dziCgckCEwk6Xh8/fghEldpIC
21AGakUYaFqW0vWlb3H6dQ6PMFI+ANXwonFVJCbcHaXTwzRuepKhrItZFGPprqcK/efToxxOGi5D
NAvgHbL2uMl3R9HHCk0IW8uCJK7aQAImNyhhRledbv08PdLh+9AfsA0OB2lbTlS0O1JD3iyl57GG
zcry2jMtavo4IaxPj3LkBAJQbVJHlFEQYe3eyd9jR2VoTQgfV2Tel6SexGcEUGTVdsg2CZbma5T3
qQ8nF9fkYRmDXBvGFeqrTRCVLR1P1HWu8yhBFz4bnDN3/OFsA+rSiGTRMEHxZb8JRF9BC8M8h3xq
Nj/DLNcRwOyMh9TN+u9n5uFwY6KBIdXvaPSBXd7fmAbqPxwhmeIjTdiz/RYt81NN764Af6ZrkU64
0yvcaQFoWH0V2nH3NADTeSF01v9YZYFOH+RzQCcaOnngxnY/fVqSGAoaRVx3CT536jJd2nqUnct2
D3szRIceaTjQfumnvLeWI2WYwRshxFjqbfbsEQT4iUt/BullQCymmlKhQDI/68fhp0F2uUIGY/w4
Pe+HXxhkNOQbOmH0tVH42X1VaMzwHbmy4DvYySaeSRYpbgxo9DfnZvXINcY7khFxk0G7YNDdsXDw
48wt8DB04wo7IKvKZbU+yXvteqysErHe2LJ+5dXiJL4MYr7MM9dzEKom4CkTZ1r8utSRdsjSualz
Juw79nRMg4yafyP19z96ORuh0LqioOoyEH6NKDJudbi/Tz1oyydk3durVB3VJIgM2EtunkRbdLof
3NKFQjKTSFxGBqIFZx7r8BQCAwzGngYDIRE7Y3fOMJ7IY6XPCuxXhhxsm1lc2shx/+lVBMYaWDNI
dv5TLojdUbQp7VXaW2VAX0r5qPOkuqaVvtDut9QzRbiDF2IoyYmUhzgl8/0XQv/KrEsXQIonsOQb
UyPakrX/cQWX5gQ4WFvKSKD4uC/1VIYKVoUCMXcYCvUFiCu0u1vXWZ3ePHJz7MSrxOtS2YVFww4+
KHwnubNMIdq3Qe6W03OTJcazgSbZi2N06iU4aNuPbLW9mJBnR+Nyqf78q5mGDQ6Ps+N3trn71ZJw
9KrSJscCrCKLrV65rd0Bg5gKI6fTb3qQFAEGIZPls0lrTCKn3aGoGBSx0qHDoesVwlWFX+oaFlVX
MZGy0Z9TRAWYdDizJF8QE/mHEGkfDOQKDnm3wROE3BzfCDEguhdQTVOBoJS68AIrm/CQmAojurOH
AhO7GXT3e95SIfPdyjB/JhGgwG1sReJ96Y35mh7ysG2QQ9WDQrN1sPNFyRUT1dYM+Z/+9wJEx1t6
DuMcUOcSacMD0Ae7h0HSqNYjlhKD6UM+AKhFXRT3rVib26c41HsrMCOB6ETYC5TunFbMxZXp6OA0
Sw68ADY2amxqpGDE3ItRg8fcm1myiu1Kv+0UL0zRAhm76wG9JCTwy9j9LOJ5vLDrKVcwO0oXxPDB
lUKWHu32Vuo6pagaCgwXvXYw4oBOvvKeOom49mIccSDCJwbrIYqwzB6Eo3yvUEl8jZxQp4ndzm+D
0xk/o7RSvtdqYpVI+lhx5Q965nicu4Nyi0Ougr+6KWoUA4lImptRqt2s6rFH4ZN4Bkm+TF2Q8QHr
kiqXixon28lEgGdbRHa8+I1eowHpVjVkfzzk1JXS6d73Ar8BXhCy2FuN6a3pq4OKmZUyw+K662OT
Q0FDJxEwXjFhizTks22vB6vBaypPF3ScUa7lM004pacbuqn1t7GoCh3R825BpqtPp6c+b3Rz5SAq
8IwPQ1GuBq/HsAT0bev4FVj0ZgXphZaDpc2IF3XQtmtfzPXwsmBv+IQaOt3ltG76cpOzSiKAgPVU
rT08FKurpUa6CJXesqAfMKAvi0cBxfXViPL26LPKbGuFrjLdKVyEcLmayhphOZJHfVrZkq62ypwl
/5ku3cQmQtde96PJ1b4ZGpATP/IsXIaAUA0vg1csKtqCI1Edpd/MxchMVD+BRwzTo6cOzUtmWiaY
PmBQrBCyvhsK9KoW9FoHqjohYIlBRBnjV7VHcjEoY6eVZHkXIY5ijmtpeZ4hIsF+iv0oFM4zCh9p
FRix597WSzveGMwmv86JpKmcMZrLeoHjiCduswig5Lk0KWAhOhJrl2FoVlVYa1CX5cg7ffAcHrFc
TJomo3BZutu/mUxAAMuQE+xqDYSYgD5uvPGACd40SWLeL5M1P4u8RqgEt0G/oLJyJgI+hCVK3SVJ
L6MapMn0Zvfk65B68uqRcl2BogV0Nq9csW+Ly8YWLjiMxV7pWTpuEfs1AsPFNQzyMsUbF2iWBkTF
J45P1hxR48PpiTlyj1ICNeA//qUXvhcYAGRa6NKbyK6rtXtXlfn02HWqd2b6D6MiXp8cgLKRJJYA
zNx9fQoxeqHGaREogtaHWDah6WGKrD5ZkbVxSusFLNFN6i6oQmL6OpvAMppIvWuL8Uzt6iBQBVsN
dRwoOMhzjaB590E0vXZ7ocNiCo05/PAwhViV1dJdNzb+Rn86tWwF+gu4ChCgUxfaHUqYjciJP6Vz
Qe1sayMPf9Wd88fWBbT3ZHOJGioEFVbX7iimN1tOR0cJ58w+2wgzMp+SpIvO5P5Hpg1ojdRwcyhx
0U3cG8WeyHFr6jNtOGZ4dbTLBnszqXrqnMngDhckIC3ZuQPJcwQP0xp0yB2MuQPLZVNkiTNvwhpI
7ulvcwi74Ytgi0lzEHVBCbfffaHB6uIuTfBv99AgwS2ppG4TLGq2uOshLMPar5ppaBBmwZfAV9JZ
vDaGLapgskQqheab4XIwhnw8s1GOvD27BDwgFR3Oqf0OShc3udmOAomRtrTXkBLddaah/HPm7Q/j
Im4doiKqoxRJDxaNTvMw0Stp/iQSLA2mOHtEVwaqfV83Gxq51i3FQu9emwxsuEsLipyu9DHeE7X1
1dHy9Jm5wT2Ner33ZOSe7VNoF38+FQi70xf0pB4J4f7uFwqXKW3TjGaSF2F1oqo9UbgHW+b0VByZ
cH7779ItcSlJ0u4omd50mHNSuXVyDUs5bxC3ap5rZ5bbke0DxAhXJf6Rxde9TWoNmT2KVKul4U2L
Og5YO6tImos8NMtz3/agAiI5+vLjApwA6HjgAxBWFfd5QzbhjOrXGOeYl3Tx5uchseILHU/3r8Og
ZfdRGCVYWOj2qzlm1lMzki2fntrfqe5uXsOTUPUCFyDdW/a/YFyj+h0m4PFstMWSqzlc1Lc4G/oP
cpEE1Bec+c4XjSjda1TBjBdNNGl8NdrJnAeF25uPIZ2aZy2rMAAss0H1c70aLufemeJ1jlrnDwRZ
wZTqFHmvc2+uu82yCPVn1gtsUYlbqaqndVH8ckPR6qsqqigoJuZiP59+z8OPS6MFcCOdBk3SuPeW
UJ/aU60BNgyQmk1XXO0musWp/qbBGDkz1GH+BC8dLVSSJ9BLKJDsrlaLEjKUlp6hDCPRr1pVX1y/
Tivz1jVonF04/BfYcGE15zxFjowM04TGKlUe6gf7AGC7bWbkgTAXmnTRv5Qp4teYa3Qbw2mM73qc
TRszbLKX0zN7eExRPsPRge/IeaX+bh3+reKMHHbHCkIQ1V06gKOhsKxXFL2sL12YLIQS2Tky8qFM
npSaRf+TAgZdTz7r7gRn5DxqbsKkyDKteSzcBZNkDZ6nsWkidzAu58iIWnzaDOUh1j0og25W54+O
Vw5YkvV5/DURIdlOVSuoemngSB8zZL1XBmaiHWADlGQv6fw0P6qubB9ibhfagFacfMOxyUP2Ezeu
rx30Z3weSxpJ2GEpg28MSpqv66jKspspzGzFxw6ygbs11C2UMFcptJVtAqZZkYaZvxRn7sqLFD9o
0yfaRUO2aTEqTZZsfmuV1okltDEcLqaIMMEvSdaHPz3twFSw7WXhRLpD7Qd7rYUpKQaGeJMtXXdD
oX+AroCBsglTYXV6hRwgDihZuBKtykdDf8CTx/vfVkgE1cpVk3Ggpu3kXzIdYpjU6Gov8CZpLsi4
IygUjn4bVhnqgKfHPrg6GJvTnOiBeh996721At9LiWBUIp8CI+wKBAIcPN0z/soc/mdHarP7z//y
5x8VxjVJFPd7f/zPl+QHrqDVr/5/5Y/9v39t94f+c1d/lo99+/nZf3mv9//NnR/k9/93/NV7/77z
B4oGST/fD5/t/PDZDXn/e5Dos5L/5v/vX/7j8/dveZrrz3//E3OZspe/LcKl55///avLn//+J9Hx
3yZc/v7//uXte8HPBW31/iN5P/iJz/eu54e9f1H4A76Lmg2FVpbaP/8hPn//jfEvLnIZNQAo4MvI
IlNJSSD+9z9N+18WaBobxAEKKvxPzs+uGn7/lf4vCR2nVMQBgMw6uNj/++Zf/7rT/voozMR///yP
cii+VknZd/xilt3fbj5OKoqT/CKblrDUhN0Ll1WkCWlRJnEQ1yVghG5OV5HejWcW/2/8x/4wNPwM
pgAVVjKr3dWfCx27qRDNVfwJhgdb79SXxlYVlVuuaR/CqRqedepZ14NV1apf9uU4+aPqYQOaurjX
oy3pqK9xx72F4+voktvP0uzb1nPl2irt4inO5ry4ziyo1Hg+qNatJ0a6xBTZFfyQhymt1oY+usJH
0FP5VoSa9ijyBMZahq3gdhYOeKW46L3HpIIORevbUlf4UabXTYaITmB2mXvHsYpC0t9WypH537s4
5PyTaILoJuggL9pXlaEfUlrARKmIhTgfon7rLO6jWT5HFuvtf/Y+/N8/tLxw977AzkB7X2CJuSdE
x0BoOb7ONYauuevbBqqbwlgTpfkQW656FMtOD7t/G7OsZeQODtelkX8A7YySZBiNUoUzNhNejRA+
1lT4MVwOnXBj4vgOu613zpx3B2w+OSr9A6kpIouq+xL3DTFe6IkpRCZy8KQQQLLOcgeayVzoXxvw
D6XfOTZJaKYvK5q41XaazXqVs1nOpKPmfs8LXSKAsUgrkR7A9dgHXHRFiXdtMSl+b1ewiGBtWF8o
j+qTnxhTY/hoO1I3ncFC37pRJKaV2eXFlyZJreQiGnMPs/J+UG9gDPXAccN2fk0qET6YTTbcK0Pl
zVd1q2FQOWbS5tWEQTxvTeTB603T2qAV02U2vnT8/18sdCWvnTi0v06KMQq/MHCt4+J1rA952qgb
tdA0lIRb056xJ03nhzoaKVHCHi/gMEPH31D16iiZjjkCPZ7Vpd/JRdXmzGEhV+LfVirkJ0PCBHAU
QuNYmg/unhVUx7H8nQes6ynuQ/q0m5c5VOaPetLP6Yf8vuD3x0Jrh6iNfMeC4Lo7VgG71Y7IrpG3
0ZDM8HrXDtxu6G8M/JO+pj0uVpAPlKBzdPVWyZR6DZugvYfzvly0CD/nxHbKcGMZcYXzdItgqpGm
qykz6WCf3kh7B8XvWaFGQ22KZaRTDth9Uhc7qQzf0SiYS0Vsi9TLRhRzcPPjwKwfYMeKan16xGOT
Q/0RJqSsB9IE2QsbhhifmX4e0Xtkjz1YueN+hnpRjt/nuo1Kn0IY4uGNGucXsKU9FflY/IMCA9HV
t15q9ASjEs6XzZJkhS9gY1tozRbjc0K/EUR6Mnb69vQT711mco6kEQjiTlLyG6mR3Tla5rFPQ5Ov
yeZ4aAzU6XzDKtnsp4c5ONMkVgt4AO1JZKQo1u4OM48IvuULeJLFRPQDX5x+jb7vY6Ms/ddcJ1St
66k/c3wfUJB4N/YEjWT8FqQaxd73t6j3KvpQKL4KoBI6SDgv6dbyGslzqIb6m1nPy+KLzokMQIZT
Pm47TAS5U2wjfTr9/kemGWqyJEnLUjUt1N33N+dRGlxWim+guhNMuMRu4mRJNqdHOShEyzeWQCvY
IrqB4OteCllYOVhMqwZfs4zqZW5n1TrL4I0HsRE6mZ9Epvl9FFN+Geogi5GGgpo2ZkX8g+pfclvl
Lt5wA1QGSMoI0Z5+uKNTQOQGboJaPd3d3SmYK7zfYgNTpyaP+5WFxeAlIU7056PIih91aCit8jLb
HaWOWoyBvFbxo1TrvzqVKHz6TMbr6XfZz0yYZ4nEYdegYkN3dW+bO7CLtGVinjUjLjaK3WVbYE3F
RdgYy+1kZ9GFYQ44WBZO+FfGsJMwnIhJ5H4l7iSDpYgqWXx7+1XHDNpChRgdd7RZkaeq4izxWW/K
fWrO3gpxleoLIinKmzNLp0xRR+dgqAdoJPkIUJHozsvaD8+xO8Vd1KiD6crLRiRGgEBWvmpTEJBJ
ZqcPyiByCKl9tO0GA6Exp26voYMMF5lmT6sld/orLRfcrBFy5j1AvnNFVrmT9q4ndhjPSNuDpvC+
7xza1IgmJm6E+G6r3WW2PdxHQMBki3UZb9xcq9szu+7YYuAelAcbQdTBNTOVU2KUhgYIzEWitqGX
eW2iPv5RwvEHSWd0qwSXui/QDee308vwyKmK3g2RBjUqWZ3aWwweCqWFVdEBN1BAXeUtBqQanKoV
RnZtAsbOBiaMss2Zs+zIqCxAijYUjDhV95sSaHa3Yz6h0tSoReKroom+ibFotHVrCJAFFuxSKknj
cs5+5KB+w0cFVUCxCA9nXBWMvROkhc8hBrtBdX5eTHeV0mDsL2y7bK6isgotaJVqraxpiWpXKP4b
45VRDMqvuZeu46KAN3DRjKr6KwGFGF1gA+RqQZThJRsMdFVpiXrz8oFq0KJfeEPThWieAEWidmw2
OcjUcBEbLXfdJzcyi9HvJoKeC80crPmy0wsAAlOxdGXQGXZbXXf4olubuaIAz4nvzasGb4pn3Z0M
3C8VHR2qOB88PDEqeuBDmdqD3zsD+peTl8dA3qfMa/15GixUHQtxzi7mgCIjZ9KR5HH2sSQg7F1H
hqfkg6UubGFP76/DSIg1LOrRIJKtYiBL5RCkRaausKoTN5glVtfePKm3npeaF3OGYqA7D/VlCnnn
tulV/W40BAnm6cV95L6QjDMgHrQvwTbvneSzbkVdOQL019XS/kmTRqCr0IxnOlJ7OZ48T4FtclNI
Lj0w273AxPTaaebrE3jFNakGzAK0z4QNzA7f6WTlhtV8AwPPsFcu5oxBkjnqmXTv6HuCzgF3i1Ao
jkq7x2kvsiGZZwp/dqpob5o+d0GKpuUZcM6xyJRUCk4wUFXOqn3KAglcoZI3U06oLXtj5qKi2T8g
ShOaxWa2BrQ05qL2LitT1beW3iYbt5mSr3q3eJd1kuFvUcxt+QK3Hgi8ig6ap8Vm5M/p2X7K4XnK
JseChtoi7Hmipt0JmT01S/qMyxW3C+4IaNNoRavpa12J6HaZPY1Cbfo69ap95m496BuCFyRMlYE7
I1N63LvW6Y15XhXjMwttxbrI9ci6K8FPXapzZF14C7K1TjLav2wF8Q/Iqh1gv1TcttWAp3kZN+cY
Qocrg8ehS8YtJsPz34/7t/rnrM2hjikOQaNitauiAlVRzKCSTu+zA5C+fGt0BuXhSk2X43V3vuNO
r4Uj8EKdYr1fG5nAGq2dERrTmlHfFvhsfhUk/Fi0q3Ru21Tgcoft6QqOXGVucnjda9S88FntUqsQ
wZTGH7qzOFv8HU2q2aZ7ZsseJrs87+/Uk64bYOi9W09kSVH1PeUBIaoPE+5p7eeq0geJNWX9mck5
vOso79KcYE3o4Lz3OyNRYVa4rTM3C1ITd8PS5gmMCuO5mVX7OakkiRkriY8zX0TO+G4MQ7NfHgag
GNCUPYiwCspu7QQBAR/zZ4fey4ZGCaeznqllkM8ZOjNgvbRAIaWS/mtm6RudOyJ/NiWwUiy7PgPI
PDblZNAUOykvsDv2bt7SqCZAYoQXU4XeYdRMFKGUWrSVL5IpPBNPHVuQmMKDrEDqBw0Je28bGrFN
XcBj0vVSMR4GMUGPM9KpIdrw1NjLLipdQU5YChKJiygJIWsXBV0rfOTcvg3oOk05jmBmsnXsJZ7e
cMNBUQ5mUJ/eeQ22ohsI9bgOzZYdaxenv92Rwwv9X0owFEdoIOzLThRKhKTIwLM7oybuka5LLyp3
Rq4POYxt1Zr5Fz0cUlQQdPMc7eHwKuOsoMzxu2TOxO1dZam2tFQl6AYNLtjSQCcEe+nTosdSVxkT
5R7H9O6mTSPL+lQNsTxNo5a2q9OvfyQD5SEA6NPCJD/irtk9TGYrC6d6hOExmGXyRM/XotoSOXAT
rGe3a7uLcXFJFVSjX2OgNL7V4Ltxw9Xm9LkR3RSkForhF2GNANbpJzsyOxa+Q5TIUI8BpbW3qJK5
VnM7irAwi7Tl2yDo7G66Ste+JKPSLVtRe220npJmvAy92Ugua5KL+vn0Mxw50CVPgso1TfBDYsqs
hKiEOklE5dpsfBYITgdzdC4fObJZbV32kMEfOXIZ7n6C0sUdx0WH1BeOF9W+Rd89IMx0Cl+p7OlM
9HJ0MKIoKg6QEzEG3BussL2eLiMtyGqs0CpN3Xfctt8E1PiXP548CpzMGrR77mhv7wNmaFtbWiR3
FkpolzGwWZx58uRM8fmA1s9tiNguBDrKhrT99rMbJ0/G2URol0jcTvy2XgSW1mNnXCZJ1X23EZnU
L3Ee8lZzruUSApzWfqREP3UxDFBO+/zdHTTqafC9fxVJhHOUaidDwC8zpO+dnqAFhALc459PDvUO
UOw8MRgrufr/FipQVbTcGXdiPwcsuk56b/ahaZhnDjf5MffuJaqE1AvBSAIUs/Yis7xoKHtEjKLQ
Eg86ybVM9E57NqrYuSGO7c7cBLq8yvcHpGjGZ5BGhMDnd1+riTOlIxhWfPKA0q+nRnnVdSxFjKUb
tlE7RX6CjcEN/cAsiHKkD3tkt1I/wdp6VWfJcjkIsMtW5hYXdudGm8Ztdd8jPb6sFOPG9HrEvdO+
a88E20f2uQ1UBCgkaxV48N5S1Zdq0monVPyKZIm0tE0ulFn9UwiiXKl0SbljJBsFXvzu5MR9qwxW
Tm4LxNG6ahcrBpnd9uvTK+vYBrcg6yGrSu324EJbcFg2BZKgGA+E3qqdbOj9tWdIqYICS8w/HwzJ
Jim5QIcPy/LdV5oWSy3afFb8Gj/DmwTn8Muqo5ZkVpF3Jtg/9o3Y4qjecaBwMex9I0SPwCYBivcX
y0XtXGu7y7wvzPvTL3QkfgTfAhYV5sfv5szuC2UYCLZQbFnAidMHhPrtplr6OCi7h6lDZW9M/lRo
CVYcmD90YwFO/BaS3x3Rgi9bg11Eno+E1s/Mqb6zemU6s8IPVwUwIYRhgNr+Tlr3zhtNgxcxd9xk
44Capao4Ia6Bi+asNSeOtqfn8PBLST8omioS4c0Ns3cIDClCXgrQikBCnVdAYho/Auh95mw7EnVS
wcOojvoqix1+wO7EZTMqDFUo/VbGTvnRojDpQ8qJrvAyFRdDaiZ+l+btg5pF6a0o4ubaStGaodwM
NSTCiClLbeDc7fAjE6X3OIGX+GLqS/rSqWV4DnJ9ZPqBeNKUh34qGxx7oV4+VkZSeCyrDqMJv0Hf
E05JLzzasaH+7fT0Hy5hqgVouSEpRkQO2G93XkwrpCaiUSHpVAc2dEmnb1bsIiiNdpJXXxs9Jq7o
Lf/0sEciyd1x994RTsYwVYhmBjgGhmurNd7TukY5FU30leMW1lNOT3SbIsoMjaG377wxey8yb4E2
AQVkM/ZwY+dMVO+nn4t7jhfevZR4MNlaIkMB+rDPxi3smZayh0SvrcZNfd/Ni6I8q/WS51fotljp
41KO+IDoUaT9wvAzaYM2CW3Ag/gQ1fdWPZao0LWKelvayGFu0nhApYIqrvtIm882L/jwubNNokh/
Sa12RtTAmVq61SOycUTGnrX2QAXOQaUumu4TlsSG79ZhqgQuauKE0J3XZlcj+mTWinYWYvEgB2GT
WMuipat+ygySA2Grn51VWQ+DR14VLEIM9xSpUt0vo7b8MVZa0l33gyV9Fa3azDDNMCYr4ClnfCMF
y/smd6h4ctfKxm1f6ZirgAiZXw0bOuLaazVcjKNwgYGNIWF9Te2wmQPA9Kj+ZEsmfkw6Zl7wf4ap
5Qc96wZwS2/jHNPPxExQCe5BqYjPVs3BlXRT38xouqtDt47aLHT8eQzTYa0OA2GVWnXzq0Ww8BBq
Q+mLyTGarRGbfcShVJl10HeGPgMWG717oUH3W8dNVRlBNxLza65AdtWtSaZ9tR9RJ65K3fjm4JP5
s+vqXF9N1mheReFYIU9mjeO2rEtcbTW1dnxqhC2hB16UQPa6fvnRGEP9akPvSdLWwI67DnU4LxOp
oE7E6rfCwCZbKwyn2FhliiSqnra9CbCgNT1f00L3AYIrtVS43LXYJm5s4oOA6LqxjdskfyggOb91
ADXeprm4N5ohvWwTu9XWbli0n02naz+ysaleQ09ZviJ9V2WQ3nrrpysmYLOoe6fNbU1HoViVOkTV
wFTGqrsKDVLHoNDtggZ5FPVP2jg4vZ87nfZSYjLEvV86rB0nrb0pQOG/1nDBEtl1aI8WSB/ELXO/
1aDTYRoq5ntbC5V3tbVnsBqaq7z2yez+SOvWhD/nRvGjUcqu9zx1cNPVUJh2YGbC+T6XrtMi4FIt
Xx273CIFD2xf9PZSrtUkKd6aJkfENQvTcgwcN+o1n5UegU+37PARJqeu484SaTcCW4PcTye1vx3n
JP/I0kLc5qbTf2TtXKWXjtDSywYeoL+Uk8361LTusUrTWPObNkksn3rszIFuTNo1rKXWWVv2oGMj
bFR1vLG1SbXXsaciS2+DBKnQtgmBrmOgHJe4BSfgIEVTh+/mtCgIFGN1MgfRgil6wPorEAqp4+2E
Cpfte85iPVqjEvWoCDot1VRHoBJsTm6bb9MhHX+WXQpipOk02Ia1ihBbpZWUQSh01S95kZbVKm86
+N8KjcqPwcGfED/IpB2CGtXpJegK5Au2mONiWVMLRGvWEwDs4jpRG3wxGg/064UyWpnchzMGG21X
JX6hzcb1HNJZl2Cx8VemOeWTNpBvwv+zxBAg0SOuwMM7zmrRYwHnUBTJZ+VpAssUVQnf7DKqbkr4
zgKoVOh9V6tyfDPBiXNELBS8fapbkICorcGSTkj3rED1huJOyYvKDBTKkE8qWOi3QZYpBuSCOoAS
ZYULRq/n8SrGf/hFbQTGu2NsdXeLZs0wKxdL/+aMcfg14dRGHLtLhgcKAsu9N0c5PEtgIrOfNIsx
b4EocGPDEjLHq8Y1k5pP3mr4CWqld1d2Vf6j77R4XIl0EWurTiHwRYki7pc2sT6aMe/uVAGzxK/N
Uf0QzZA7UncoU6mMS9HnjpsKp9ok+zW0lvo6p6qO5bHZRfegubDsVBKrszHBERZTXLvq4lfVYpsr
nb7Mg0CJuQ60aZzSAJ0D5wrFvb5dmY0JUXLoQ3tlmWMjrkNlKKaVmib5U2SIxt1S5TKfNL3n1LOb
LH1Q3Sb+IGWjiB6GpvsOlil7TeahfzT1cVouUCnVITY6lDYlZ75/Rfk5/H38FJzqHBStg/u3jxY5
voyuoYS/Kqh0rxD+jOzRNpb8jcPbc29UJPbwRarr6kdvh1l8gXdDAxZRzMjs93b+7OaIrm9Ctun0
1Y4SXB9nEG76nTaWZbfBPx4Vg0Y1ENCE6Y38XTrRBfFBkxQ3mJy2NxgKujcimhTU66IGUHyrmVB9
l1JKYytFit4nEC14hkk16O/Ug0t8JFMRXYdt1hVXQ6qjxR+iM7lKvUS77XNon35vGZ12oWNywVFh
hNldNwAVW4EkAhOGS5LZ+zG1yRTwEEfnCoKF82XAPsP2AR5PdFeVGZozkv4oqE50kB6Lpgkf6IOG
Bi+NvskmdnutWjutET8Ld2n1bQh6p00RZst5zatIsNdmpaWfyZGGZOTgJjWW1wOiV6uK1TdfRO6i
3Ha2F8dBNJT2RxM7Rc/f6c2dVvP4a22I4wurjympuawYDPUmren9JW4XsVXRWnnIUOBJNhwDCRGE
UyKRVDTGmPtj7oQ/Ig7Yl+X/sHdeSXIjWZfe0KANWrxChI7UZGbyBUZVcGg4pAN7mlXMxuaLarP5
i2RZ0ep9rN+qSSIAONzvPfcIGvdvtubhRtsiYmfs6C7mw+iabRHZRC6bCceSdMOG6RJx9kEFqW4Y
HQ0ay+Zs/r5ebP/N9G53o7kcHCFzC+9BGQazWKWnFf+5kQJbhtQj0BmlrBZ3utbeZ6sd5FGunFHf
kwy5ZIfJmIO32fSn/FjIXl19lgDJw6Jqg7uqMeq4Nsc6IJ/pRhganMa+R/G6ktuM+HIJM/hvZDR1
+uaGZblN2OQZjl+jmR1lupO2lhehJwA9sTzzq+mS5l7wzem95R0U0yZMu0i958Dfipl88aJCnykl
4amWU5kwHYKBFT3b+D8ZzmJ9XlXFWSmo8zR80JVOoLqnHCMsNJ+tNp0Cs4vdoDDv3GEK7rViHJ+6
VIg7FwfTeyEMbz01mA6/mKuFp0VtGeqpb/ogC9Vc2DhHzPAYo2Id1k8UfH4XdjiYFHGqLxwSupGX
MypbteKB5MzDY7ZW5ntJAji71LaWdlxOrndXkScQBfa0MM0WeoxcIfijGFzt82Qy09S3VThwH4na
igwOTTw0m6zZmTlF0s6yVoOA3X4hjsbUILegnDB3HrNp+eQOuipiZzTn7InvQ+ATNmZpG7UOO1FY
Zpr/vqylqE6EWzTVuSIXcMYdc1qLM/4APTyVSq96wg6qojyW+E1cJ+yejKjz5OREGkWEDE3YBf3V
wReKyANZl3UinYooLjnJZtyb2jr5e89s8u6k/KI0wQGLPttpqe4U+2DubUhP0zoSkj6pD1WvFc8E
6QRk4DBPINl70Gwn9DDG+aC3eDAT6+LMZEkZJY7icgyyMlFOUa7xNAflK4woJNhp0OofndrLXpxW
1ebJRKV0apVnbLFTduTMlwEs8JGl8tB7pehhnfrFgQC0pTj5pG1eG2AyxlRY5FQhjI2piRfMYsdw
Vl41JYM7eDcKmgxgzOSbOjSlT4lmBYp1vTqadymVbtSJVxFBd6lacnhDiqmJekVoQRYtxGM9GbW3
+LuWuvjbPI+Zt9tUlVXkxzhmczAnBx5z0/rij9krUn4b1cmVzAz9zknN7XZxiAyxWHzzK8el+sjH
5CiS6NbqsbUWB2ykqx86Q4j02Jlp/653QXMPN7tMk1pf5L5d5hLeAhFpUzh0xqyijGo+6aeMKTrz
AKQi9jTOkdPpa33pt0nLkk1PjT7pRkUqodsWQ2wvVAGhvjrmtquG1Rt2vVuXqLvgpDl8YVPJloQW
YyKeYKX679JGRT0onOuE5VSx7duL2D7ClZd3Dsx16yC2FSkjTutl/VguouwSX6/SGdfPWcowNSQ2
FdAY7BU77pW//7+yrS9xE4TN0zpUUyFVISZK40wGExOXwfwNwvk3I2cgDZyjbooCaC0/64jLCm3b
bC6cAavTwUIev03CprdbBUQp30h5Dr4D4LzoX4Z+6k9Cn4dT1an0u+sq8e9RHUwadc9m6HijhN6G
W39BkUm90Ju+7jOGmqbYd1o5fPfKJkVRb5Pp8Js++u+66Jtem0EIIvWf6R2OlVJOWyM3TisWYlo+
xMtQDH80mumEjL3N3/Ttf0NbI3XrxgmDKHWj6P4El2LIY5adDYxku4yJ6fQaDkptC8iLq9S3VJC4
5ToNW6BRyw+l5nf3cg3sZHLMGcf6DXm7SINOhpVGBkuJ/5D9myfyd0ALlmg3OBc6Cn4sPz59KJp6
6w6Yia2k1kCgEjSkgSo6nD987YGsHz2amnb9zQr8dWAJYxQTWlxb/msT8+NVvYzTkS+Kq1rtdNaU
gWVBORZYHOJwvhs8pHm5b01bJFv1O3erX6/N4r/xVD2dSCfGFz9e2yQaoPQbrt1vxXpqy8U/kCU0
vA9m85kyOH1QNeDAoGn/WmLhYEsMv4MJGUNt5oI/XljlGolIi0Mhoy3TiX6nPll6KpMN0FOEzVq9
MQwvfvOkb+/vR9wI6isMHEazEFORgf94Ua03gmrb/uQAF9YJEQudwUbx0zq5uPB//DYC4VeUkI2F
iCbG0TAlQFl+uqCeT0p2UCEHrW137YjQMLNJjd0UNSZnmpsasadsTkqf/tumIZH0NFA5xVOgy2a3
QdI9GWqCm2TngYgW06Yq/rfbAJRoUFegeOBqNOs//salmP1OmCqjCOnccCkByPX2Igprp0vj2z9f
6/ZWf3oBLLLbQr/xCH+Jo140vapV40GBmtv2QlBYrx0KWwuI+Rb4d0VjYGev06a0DPAIS5UQBwgc
Cv/5R/wqtAG+Qf/BAJMUI9qJn2YccOscN7tRSsx0HetTa26uH/Uit59ro1+eNCmNTyqdtypuOHYw
NrVMCiu0Ff43TdOD37kB/w3O6iOSZFRA+ixk5j/jzP6y6eeWr3V/ShbmojcTWW02EiAKjG4r/cda
tIDatej2WSv9sJAEIlWTJXdySudDXxTz+wz+l0zdkMb//KB+/Vxuv4uREyQoFC0/c6x7UwXWOrIy
iqquYrVBafDIPU6yzNcO1SZ/xzf8dTOC0sqc4ebqcWNb/fReRm3WJQuRWXmz+K8r46kwH8ehpHq4
tQTZSnVdlMCLFmF6/9YPgU4Epg/KAFbEbXR4exh/eQnuVBRWl65QW5e13/c4beO2T1LIv36krDw+
OEQxSCV/Yda5brEZN6qhsDf7pYRC/dAT4bcjtmI4+pW7/k6B8+sOdBvjYfjBCAwU5+fZQQkuoWkO
R9ok++zewTopborGi+wRktk/39vfXAqRsIXC86ZhQ7L/4xOca7M3RhysIQFNW7yNwy1MGERwk6n6
zUDqbzgCXIHFQn37p6Xb7bf85W1lHlqzWegc0krUZ3dquleEPFXHLLHBV3/O1BKmJMRe6kDTD8tm
/mHOeRtDqtSjbgQwnjysouweUqWctC0Bokl37mQjLgeiXU5ESvzOxfhvH49p4VfDQYs44qfSbg4U
3M+MrwmwqvjOxGg+G+1i7PCB2o7//CZ+3VEYRvOuSStjq/OoJH98PDP6uBK3OxExnNbr+x4nCB9X
Mam+FYIoeeRpc/VOwmqBW6KycUvDe0vMnyVOA2PSb72sI7+GBRZbjCzMx04EWXD459/4JyHih7MA
mgQGk9iqUYAi1/rpN1qjPqSVvoloYxy4vma5wuprQb4RRBVwtYozbV6rvWs0YtmPysRjAwLRAEW4
9NJYkdClkKW7PaMKtvid7GSLyg/nmIVysoU8zuRHu8OW1ex3cylHUo/sNDdDE0FSFypsaJZT7Vj9
darzoSRFJFPJkOlCHbUp1Zk5aKVa7wZlTuZvPpQ/h+g/3TrioNvMmyeAu+JPe02a1rSrbUrVRVm3
XzSpqbjS/fIT2IPVxps/kSgAYOiVcbnaVbfjTL1l7iFnvCLsUSu+Wi0px6RDe8/D5BXWp4r5wrOV
F+tXYpdBC4vA3trIHXn1IdXX9KmoWxOIgWRgHKJULgamibl4/ueXetuhf74x9tGbzSL/w3r6x3Un
SW8oqTdFpOk0egSUelHXr8tvuJC/NhK3pDxMKbFA8Kkibzrzv379PCk/N8h+i4op7S5FPQVqPzTr
IMhDsPt9vvna9mHt0wZsO2/qQ+8X2CXkU9fGc8dEMxJEq2txpkaU2CAdqZnMviq23zCZfn0aiN4g
yDKnxEyEVMoff6YLtm0oxngRkxu1z6aB8RYNXvJvnzkfOtugj6rr9iX9tJjARJyCjxUQSXgZIDiE
gWjeyDD8zaq9PdQf3y2skJu/283i/Naw/Hg3Gv/dHLCfjZauEzFRc0aITYhK1nps2n2RKQzMe4O4
sUHZw6l38tLZ/fOd/lIfIBPgeSLJhvxEwtRPq2vRm9mSG7/ANlttN9jkMngozS5MZ7MZCG8kWFkz
gr3JXPDhny99e4g/33xwc8Hgquicf5YIYLffT6R5M09d5BYtKE+utwyAJzYd4xHXkDr65+v9zdK5
daF4pGAyRHv+08NO+cqh0wK2jF2pH1Vlf1vR2P/mjf7JpPvxrm6ibTqhmzbzVpH/+EpTOuGxWmcM
+9zaeS39HnW5CG7Ifk/VIJJiKLMyHsgXmSGMTg0p7EhH1w4m2AK2BAGjteb7Nh+mr5ptVGNoM0A8
e5PdTgcmC9UrbBL1JdXExD7QDqDqg7lsT/DXzLvK80ZvZy65Rzj61lpDCO7sfcLrJ9CSqSTCPN74
plw+Hg0/dKkPNWib47XTfbt2eCxg2Kkz42807ZmI2SL97leWnA+oZtxsVy/KChLmsCkqXljCVVxq
kALi0SajKAF4ru04KLPM3nHQK6wnOalezRRdddx3nflIT7K0Ly3wz3pWZrnBMlfzKBNo14o2ZVCV
ETbdSLRUOWfD2wYdy4gFNqUqLoRAYJq74Pb7sdwCKorNau81LfVGTCjJIYgHPpbHDKKVRUDt2H0N
kL+kB2EihXnvGDUfHa8biRYXYuv/u1v8f78T/E7Ysf6fucQvfieHCdrE//nfYFb/dU/5r0UKf+W/
hiem+R+6DiyjYP379GJ/MTxx/4NEkP9Oa0J7jL3J/xie+P8BTsBCCf0p3vAgCv9jeOL8xwPcANtA
SWOyNxr/xvCEAJyfdqCbmhjPpJspxe1K+Fz++K22oLNTEwQkOfnaJwpqQ1bPglCnA7NS52CZt8i9
sdZ3/sBI0kzvZkfoB6/GSrXwhLXDvNmJSuDnuCjrDylTtx0G5oBrXgEreVn0MG1aa8chuCRgr9a1
s8zxgFDp880u88ErvO7kbniSjm3rh07lvhP5/W329vWUfu4Hs0razp/O2DlsD0AhEtA9tSKzb8TZ
zDUt6fLBYJLpq+BEjZw9qKwF3B4dc49b0nHsELvAcX5wtOBTsTbMdbsN9qG6aIYqQ80ctb1wMTJI
J0PbzZpmXZV7M7/VZM/MuNnaOPVTYo+rtN4LfSiflJtRH05B4b9kdNCJTh+ZSNqfj2r204PlFLYR
W0MOvN9DDDZjKML6S6eZNTrAVnvpfPhdWErJhtMmm1/LgSK5yjEPDnNK2oM/9QRJ+15WhUpO+nbs
vEB7mfgTt8fZjQsjDGElkz46etKoLWXsB4vznGvkTOOGaYjI0PnGvYwtZ13zpY6zwbFVqImmfcMh
eN94rZYI9rpPJNkyW8EKd4DTYmtD6M5e+Wxns41FbLtByJl8RiKrXmRBonGjWNKnuXaBRzyE6VzV
K8F4eZ6kI6/Ozl2m5FAdgKEmg0jDsPMNHM8mz3yd0TuiKVzxTS3lelBd9dVare9ttUE22dykwq3x
D/BysH6hTTKCsSGvy7adje7RyA7ovWtsJDAUa2XFbK4cGwZxE1bwnpjWt9UQw1lR1X7WJv2MP0e4
YTmA9/dg7TcJA8df7ec1a5vjMDtfpSQQTdPelbcdTS/90pbZfdlv+0bph9qon/rA4waqkbcKMPAw
Ydn3fRCuHfbt1t/KjzpyM2FjOKwrGgIjJhqggy4yn83Cr/aTUQcPHAaxDw1BOX2ypoeAs+iSdVa9
9w1Nxo3Tf0G2ddgaS/+sAs2m3hR9BiRsImDJZ705UjEFTBSZT4fVZK4f0Ybxz1l6qe0IpqwuUBj7
RC/l4yAr+AhL57+scqgf1Qp7u5khHxjzoh0wmp7vgh59ANWABUTowU91xXouG1hNKtvDWjWPjFqz
pDBzPanwh/vA2JrsBWfML1MHTtFLPT26Q5UdzbTy32atta7L3MJ/KaZujvSx+0Ai07uH1TIJghx0
0cihE06z68UkKWiRJNyssIu3bqlbVKjS2AeF5ce1DYsMjfOHmbbwjhFlRtYhU8HyNtpqaa5CZTn5
xZPz17XCVSJce35XWqwimladrWLQZz9qbeipdHLhmJNbGFS6iPLW0IkxbN0rM4jsaRs6dXEGunWE
sc2FjG/3HQXRM1wUjwSR4jkXzUnrLD3MAFciKyDMyhpn8bTc2GkoRZoj1QIWu8EeI0LIHuMapqVJ
t3/dLJHHlvLcsz8t8lrfSOvBc9vXQQKvZMB0Fb6GTX7hVtAeamhCytnUd46ftfep1C+Tvrh7wEx1
tDbPe8rRZ4W3bfrUsfezBu0sccrau8pxqMLcZZ/NNEgLZbIsWFLO/gEr4mtg5HvpN3tc+9kh3Pno
N9Y1HfnehuUrkhULbjJ6ZVgfYT1BVkKhMseNJy5O9yg0ewqDoU+2KSgTUkS8SPmle0l7J2ZQ/F36
gJnczmle+zoKmoWcc1F1mGszytUH96nu6vwxaDYHv+ySwTDJPjvlWphVK5RBVVcuDxhmFgdcfboX
R++JtlMxbgJ5JODQQXP5SDjtFvZMaUvHOTVzlWyN8b4aOluF753po+xIbwkKQlQVHJnD64B0bv4i
alWlYdPo41E6NcNitABN4ScwTrpIZ7KF479vr7E5ex9U0/DP+7mWoN3hHRChF7XTIHj+zdUclhz2
XJUebGdzI2v9hi0UDIupq/d8dOqQW9vrPE8mp4ODK90qp1cnqOPZamcHJsywsIiD+aHoYRRkU4Yy
fOySYh7zZNycqJ8XdRIp80evqiGSdXUIb/NuZQo/Wpn2YEAEeEgl1vodOak1dld+Ks6l0fLD9DL2
hvxBS7v3xVI541SxJq4p8zcngwVn5zU3ye4TebCKTA+SjTmxeKxhnO9dbYDlssqYbj1hbG3dAQ9b
WHtZ2zUoDPVxzuR4qKrt6C9FuXdEAVdh0qdYmN10AiNPjEpn8npZ/cENC4wx+1D4nbFP18AMhRza
sOMIxkb+cAPYw6Lu3uZhNUNt7J5J1PJPDY0FrCvOTdQc6XHp82HfTnXKHt4vOLo3j3jRJCBa4ymz
mn3dDtWBWDf9NGIB8DIad7huL/G0zbCiKpI2hV3oSYvI+jIU75sPT3PVU88Li3Z8wnvEOaTQeeJ+
1HBGK0XMIjQOntSDh6lEZIh7HuFmtm/j3VowhM3MYKc31MQRt+Du3WVJJea9eh86Wlbwt2E2WH5N
qzBdcYJq7nGQ/2AV+d5yx0TaZH7g5UjqvbgPsvpbb3oxSS6cGyL9WvEsYPyM77C2+LOFWtAt4u/l
bnn6JrV5ecp8Dr600J3IhS253wKhLqPeMbqcXfmJZKMZM/OtTxP8qbY8KdhuwG7yQ71lViSWDu5d
y2pS2bRjW39d5LhbR2O/5tp564qLKt+ymgOzeAvG6s51KsadQ2Krdu8UBR+bsJ4Av7AzeFXt+twU
zmNWfglqaDFBRTQUTv29FhvlNUgJgbWOZTu9mROH6zzE89jeI6E6yHpGhYOBnJDKT3D+Z1+0xifU
JPpJNsDpBtO9nPhat8hebUSKuNK7T3IW40EsDDr83npogSyJfE202dKTkQiEJO/21hLsWrc62fnb
Kp3dpAf9HiP/z6Wq7vXBjKvOfKaFeut0cXLs6W4Y7fu+lQ8jC2ZbcshffdDGAyqiBDlen6RLu6CG
d44aZSuxiGsepzOkfXxGsrtKZIetg8/DrDDS/VtYQ9188ks40SL3P2nlYibDwHLxR46HucWVRfKt
qbDUIflykrXhXA5pAgHUgdfkmoelbPYkbb9vsoOhQ+hHlKr0QXpafrDdxognLSUeQdnPyDgg7err
lHhWLp+6nn/LlV32Ndf6T0LMRWKaFSd2XzpnZ2qbfTCRs+E1a4QTcUpGsrjWq/ZdBN61dxYWF9xr
S/bfVhFcyaFnuiziYBS78mY6Ky07sfJ+iKzbz/Jk/0bBxr+hR1kn4/zmbaIpsb5Vxsh7LOb6jYVW
Mw7vXqtyuZt892sz6c81bcwdk7bvVGfdqUUl9Wb11mOtj/wqqFSLEKGrPdu18eiTrLbLzDm9N4bl
SQrjCVh037MZDO16e4jWbnJUs1+50EHXs/YzzlrFM3JedcyL7xNcUbP2d4zRmutWUfUg2ogmG9KU
bov66s8l1vpdF9zXVYl9wVbLJ76pB7+uvsEATlobmWqr1fpxXkuVwIyAHTSblh33TFMvVjosqFht
J5F6dm6HodxCSMTPo+YLHU3Zun6AsOd9QR/jR6JdykuK0jK+geyhXHFbcqU/xmImVh3se4oNQAEQ
BKuC9ts3YVDmSAFd915ftzVJS1QUIhNHFILdpW1L845OaUrGtnyf0vQJGDJ/T3tx8Tjpx24OEtFR
hbuikuea+PodJ3IPN4bfaLQgoO0y2Z+hK5uHemHeQ6yHdmx9KIuhAfs7LG4iPq9Y5BnX7ReNiAAZ
YsNRn82gms85eWEIeW7G4L0zndql65+V2Ib7OYX+CPJav2grjGTXk/UYZjWPg6lqcOS0lGeU29ku
B1rCb1ILEovYsYkUmOCT3+XZbszMNhrY0/fbYrfRXBckeQz+HGZL28bA0tOJZKEKsNz8jJVN8G3l
+5ihlRVPTQV4WUjS3JU36uGii3fhlxbuS5lxZPDenOp2Iok586b+2PeZ8UEZ7hajQ25ZpEH/1Uxn
uSuH9dzgElWFTWkEH3oAkGQONBjo+uid8H4RcevXa+L72xp69bxGE7/qI5QxiN6LdLx7JdiSzMXw
DqU32IfJXepwxiNaO/imkcJXX1+XVRlx5nWwCvHIm+6LoIPMWap3gdtwE0t0FkjO5CqvmAek930J
h62vvHW/slMmY6dt13IagtjYOrlfh836BB5k7iZ3XE7GjRUY+TY7MTkm2HD0GQzLEubj7C7xCMy0
m5pBnoYg0E7BTFeMhccHzyj112U2jcjBd/7jRrn9EekxI48N1Sq7e703fLBqaHFT1AqUBjrUwo0E
EqmfUzkNsdE0MOi8dLhWOHDGClnWvQxMtHpe0f8xW+MSyaA0r7017nOjeVLBa9UIzQzH+qPHuOuz
IWpiHj2pcZKn5sHU4GRvjfwaNIO9X9Ys6MJ0TZewQ7i293RlXQqivfBXNewHSPnv5L86H9rZ6OGd
wpkc+c5eV/NGtHbc5pLCwtynouuJU9KcaynkS9E7N8GF7RwZutas1vp9rFlfaa/ilYy6k1tNVWgO
lPIktvpn8/ZFYrzzsTS68nGydAUHoTRiSEMPVgYzCaJjvFh1c2k9R13pztWDnI0gGafmbXbIO52h
SV26uRxRVxCD0VfZcvaY6VyKJS3mpC6dFGfVrYB4uG53Fbxwzllq/QEvhT0nyCaQV/izad8tRp++
+VMrD7MDjS6fU2cXtBw5+uJ5B4/GMPI8YYSLSzIuAsaTZnAv6UwU0cw8/UiQg/toZcF6kN5c79uV
ajdu5Oa8mTJYH3FPNZ8o1Jwvlt+Pd0qf8oki0FruJXs6O5Gwv2kNygirvkWWdTKRjI0ea/erkDgu
dA+4nX3N0JvVklDMJ9GOke8erLH5snKmn+oNy7mg7epD4A1yF4CTU3YupIAE0tEecXp3wgyQ9SPE
uzzWZNZ8ZUVideTDyKghv160KY9trdieCtKb3njwxVlZXvndTm2FDVDv7P0yqF4w32BjLSBiS317
MfGKwRMjVR9FbQRvzTLStyymfFdz3hzX1Co+9TbU0S1IDbadGUMpXMLq9rBORly2OMrPk6y+tcTZ
5tHIhHNgWzK2MuqnddITTcAYCVPfIuH+ZgQa2m42nkdhZWbi+ppu7EciVcvIVrb2pChq6esQGL3Z
dqaV1P/V9J5hYtGEQlftU+M27UPJPe6rlrIxwhCtvKyWvaA2aaRxj6BLP+ZWDWF09WUtaM6FcTVV
Z726eVHfqcpUVA8GWHFYVbboo2ZJl+dJNcsWW1xSJK107/TcqD5qnWEfa0PbnuphoDM1vKo79pbf
BrES+IOJBSpASHq992BvpfM9nQQjQUpiDjEfGvgylC4IuVN4Z4LB831rYpYaSSn8mEbU/ILPJeFV
KtV2JcEuB/alLnGkZsWrsXk0Cy0tU4Gh1eK140nvJtIIQDRkeXbR52kRLXzwJQu2h5qUqg9tSW9R
N3I4m30KZENrFXLMBV5MGFLmRsJ3+ziXK121UW3D3kz9z2RTHecpIP1pakkSIEA2sgECTmLCZ92q
2u6adYU64nJ0UgUNU6GdG2G99L0R2RKtAZ52u5F2ZMqG9BGf3e5g3yS0smmHiARJOvcNNWjQ9/Hq
b/vevnY1ivO84oRMzUfu4mg645vteuhI7KSYfBFPrjz6fYPT5G0ZvMmFKF7P2NcBWbIpjqm5H47L
XUbp+rT63hA7eCg4ZDlg34KlC8c6Mb5F5OQVR8ySN2aMOqNOesYluvpYVu4j5pWxWS87tFUvtl4n
uUxnZkOHpfpeDhxos72Ebu4+OdvQvtAZzntd+X8g+kCkpNPczr6D8GyycqCRWW5nV7juKSDMIsqL
Yufr2dclE98tY10vdl4enNVZIugXpKiZqG1yu/oIelGGHcBiiIWoCAN/3Tsqb/aOH5xRC9ArCufs
W85Xf7jVdHMuCBr3Ayp4HWoArafNmfBYis2KiNP8vpoU3x6WaU+cwInXrSoy0AwePBiJkEjAO0wQ
S2HDRLeq+/q24TmQyKGtFWvsN4Ydui51nu74n62ujPPC3IHuJXUAqc0nH0315DG3poxUl8ZTSaOd
OU8OY5kCCKVeyEjLh2+m8u4337gStAVlPvjQwPyMNDhxTz0t4I4F+hkXFyu8rccW3RiXW+/abKU3
8ZFf6CuromGkZX0fMBs21x0BaUjJmOzzKamksggKc/Vn22kTH7Ntc3DOKsg+ef5B4hKxSZhGXvCy
aTdszD8bC1oUGAC41IW91503f4Z7L/wPaec8Sc3ISBFjJDpq95Zp7adWfdZFec0K7ng0Fa2Am9ir
+kQgR0jdsFOVx+Fe3xXppRdChUOenpaqf6JSvSttQOK2coukSf13mTtLvK23PT17mpsJAVBOhgFq
xuO6tiJEcBznC0oe096g6Gv7pmCGVkJxDANamLDtpX3k1P9YYBmVgjzGs8JqAdtdtcVZZR4N+n56
xLjVHUJokEUxs6JmdNQGxG1brEZyvWfvBFSDvrr32H56zNu1pjyM2XhySTUEOMT0b+zIJNMYVTpz
tPrtYfEalKT1YbUeQB4p+xe161pOkxSh2ro0CMF4NGBg46kq6W9h3IYjNNeoWhp16NcuxCkGBAuK
RwT497D41W4oR7416ATjHMB7AGcDKDvOGf5n2vK0WfqeuIA4cz8vi0+j16cc5sE3D0anVcA1rsrv
XZ8C2NvbeNURXj72wzrHnujYWuVcYplFICRSIjtubTM/dCksM6y6upA+6HNlTnw2gtXdale3ZsOr
FLl58xwjXk0hWzAaPQkpY9jK733/0fBR5QfBPWP7SObBzpMIYOep3MEovGncLKJX8kuQ+3E74xK5
2GmMX1SwGKgWXzvjO+SGzxTnSzgYsk+0wX8oGys9Zo46E8bKBy+n7awYkHqp/lCP8lo4QK5s8l8a
Xd3TgRzrZXkdVH/R19fAHJ4aCZUOhMlLloGSAOeF1yIv9oI2xe14KR1skCrtT/k0cuAq7YNmXglv
YqYBuV+fznhchn4NpwuHJ1PHOra+rGVz1HL/QLhxdu75c8t0REODFdZDna27dt5r/cUGp6IIsk8+
oZdp9QHcISzTD3K5m112FG97NswJpH/c5cF+BhftRkS8K8l8gCxK96K09q+MVEIxnQv5ylYUUnOg
AmKsgcTD659yKlJlL/HqomzerAfX+eBPQ2SY7876pRw+MG6h2aMd5DwY2HfbTZ170iO9bjf4b4Ou
MWA3YE6MB/1WLIzN3aiBuUGaKRv2NPrJV6UNRuS31XnTJy/s8kC9DPaKHo3EkMRkWhNVpv8yMzff
Ncp8sr1pvcqhpw8xEeVs43dbeacaH2DbnO4rWrxdgGL5ZHfMGqhfYk34xrlNl5euG+4kOY29zG+r
uuGViaCmaSRrUXjtdrFRx20WeSfF5B2EThvKxBqxhv9YbLabuNq6dNwD/d3qZmfTmD41jgWRXesn
72rVSDrJLzv4o7NegLPs6hGl93eOINAPj0rGFtMFLiESyvK2k4+rf58Wo9ojbYEBXwJ8/F/yzmTJ
baTL0q/SVnvIMA9mXb0gCZCMWYoITRtYhELCDDjgmNyfvj9kqqszIvNPVdaq2nqRi7RMiiLpcL9+
7znfYftlovE5zbKZHBAt3y/mY2C0N6QN7GrMoHuZO/5tQarLmSgOWrjTvVvRHfa51vQ9R8eqrYNO
s8/j6KqrYPESamvmdUCohNoxEw0AQnVXtn2nB05a+1gVlSJvZ40SZCFLbK3BA36SQxg5l2Zp3grx
cRlmOtzNQ2UEOzmPB1JiQoxy1sVSusnSMGFr9W9NU1tlF8WCP9qrwzShFV6ecK0B6Ji0uHbN1T/j
6L0uTI9mrjjkZv5B0MilzYK0JGqj9w1ebu4y3sprKcUMOu6mg20mbegpRdhHus23bFbMOSSmaHrI
ZX2dpZel7U2nelYZ95C0xwnWDe+tKPhcFllxlpIEB2sosLwiQLwogmqf8y3smf8H12ABzk3RYVZL
eocwS+R0zx0v23l2bR6NuUr3CpHUuuM7tk4tvdWjFS0+Zr9oOHV+QQHEIgyKbqczFOaOb3zxqA2r
yMhPFA9jvEXZ7Jgf1Ps1mtekDymOMJyZFBbhNN5kFM0PaksUxfVDHRo0H9YyesJteLTsGY93WBwB
331StXFDK+GRCJgTlqWTJcL3mnjFw2hOdKyime6+d6Hz8L1DWTdJZrUImHf56BRx04+PTU8QCNqP
vaNHl+ZvQWApaJhrS4527LnLHGOW/ZFTQu90GQ4n3VXPuUqpED3Oq7mirkKb8wT3KtD9+wDhES0H
HidTXYPbfgy5KRq034+FQ9WUgZxKuMvjPu+9c4OscF8KN98Por9PYQYj1gp1fSEJcz5GMv9Wh4zy
8g1Pw0mYmfew086tZgzfkaG6NxWrjchQcihY3Wl3MLPqyghQTXMXYIbQGG1+4c/lBS22NFm6WR3n
Hv8wHLh6n7nOsdN6n/sD/49CredPy7noemOva20+Zk1o7dbFvwGZS3Xji2i/3VDwV2O7b8FJzMxa
90W4jdz695y0xY5MsGIPOtc/9u3yXYB+3E0+kaFp5ViJllm5HwheijPlDTdV7dwW5TKSE8maHcaw
OY+DaC6y3mG/Eet0SKeBeCTpBCffGr+muRYJDQv7sAxpfjBkk6yGdc/DdzcUtGroY5EbhqQo7vXI
bFfTCUvNav3s15SPxO0u3NSG/nKpzfLFH1wQtn0+XGjCevFcTi4dPGUnBeQuHH2mFxd6KnCf5cu5
Xz15NvyQmNu2qfZdNWzlXWlBbiin/WYgOjjrKjHXoXYwC5qvU9H28ZARVrYWn4yGmg6h/NGa0RzY
zlLv/YEMgjEUnzNGRnc2141DSDPqQ7i6bUzbqNzbfW0cFhjb1452mVd0M1FS5QZhisp7NQ0PKki/
1JNpJO6goytKQ8gsI6PvAmcdkZSb9ND0rzsuwEU4DJcGmJYzNrnyEXxreCUn4Z2HiX42IjA6zMq8
s7dZshb1befb7bGIxu5lxBN4Wu3BvLL7LHpWizQ+dVW7fi7MVoNkmhR9z4zuf9N/tYzW56qjb4Sf
36rc/mDAu6Apy18g7HR3v/bOQvOTiQUS01279jitreilEs4hj+Y2Duyh39OGpvgpqgiJAiVDQy2O
M75067Nbg8QI7MX/kBWufWgC8ehH1DOlHaIucNM5lmuoT1kbqYdxBbcVwrt9xLp63Vhm8ZUhCgnb
OD53Frbixuc7JHTiOBeFOAfwI/eEEWJDRcmSAnjdOTg6aUKBWWmcGH1hc85HZR0GZynOXV4myLqq
ret13aX1cAs55Sn1ZB0jfWBHk9qW+yWnbMATIQ+RGC4i80pl5tNI9yA3rMRAKTo67dab4ulBir+C
CJkcZ8cI9l6acjp2dd2dsOs7v0tC/5H86m+DpF4FUP3LYKr/jnFTW/jDv5ZfnWX91L68yZvaXvK7
/MqwiJWikWyaps1TYCN2+j+BU/S+3yFTNMmqJIpmU0QihvyZOOUH74hycKHhm7wqQB36HwIs33lH
OgAsTl6DnAsU1z8RYL12BnoweSEv4dBBHAZvCxXGa/WVGhRJeVM3xwGjxKFDiKHKfmWgv7LAlK73
tSl+RRN9rfja3nNL67B5/nkQQ9N6o/iafC9nZxaSnq8snhhQt4m1WO/bMJzv5sX8Fe7ptT/h97cD
esv8A/EbwN03YtDRHElxc3oZt8jpj9JlQ8OaUsO3EP4vhKd/+Vbk1lic6o6N6u71t5lONSQVqwIk
ZBmoc4JoM8JPinkfPOPqd8XjfzKv4efnisA4b6w5C3Tu6zeTzdDByeskKTdDdZMj5D0WnH1fe8Y7
jJIW/zDU8Jd3tj8N1y4ctF+8/1/9jJtyzyT0wYn4vK/fn8M79YmIJ5cUnMal2FTgTIpQLeup5MJn
OP/Iz/f75/U2EzG5yOgF337eiLu+bUMzinWaMm7TfX/tr858aS5heBnVxn/p7ehyMhyH6eq8USr3
iO8Xj7SDWARGcACf0h9oCNiMrUPvtERhffrDtnH3uzr5j/Ebf/V1Av/CXgSdnCd/++9/cP5IJYp2
s2jFKlx9plm+dWcudXTd2Fl/u9iO+MXne7tWsSmTaI1veduB4PW/+flqj86jWyHjarlk3UEVKRPU
jjgNoPx8+fuP9saYCGj8zXu9EbhHHK9ly3g4nsCynCtsTTA1Cc8Fx97ujCybqMltwB7d+j4EPnMj
ltW9SkWK1OPv/yZ/9aFZsAATN1IvYPzXX/JSKlSDZEbFKmragwoMWPVRXlzSnV+e//6ttvXxfzXo
v31mGysozGR7Sz96axkJPUtkns772Ms3OFDB1cnT1no/qq6O9nJcvmW8sInzDIbI37816tw3bx15
HDmbehdWkh+92YaEVUVMALMmbj4WsXHj2vvps3Gc1EHf/8M32pJqPLw+PCD4C91N7f+HNZu5I4IC
htZxtVThruM52o9p0OdMkBCxNlEWnOHGObFRz/KzGOvp+Pfv/6fvmDQWl+1gs6Jg6PwtSfgP7z8X
vlMYHc0qt56LS3xd5gnBzHoV5qiS+sx6WSC1nTMIWL/Y+/70DVt4gTCleKylkMN4W2d/eGOkcS0Z
qTnhHXU7nHgTmjaMXi8U9HYEDYR1oFCcj/2MFsXJuB7//ef+89vbFAaYBDnSOETfhjExDY0wBsg8
lnByEjtjjuGkRBo7gvSg2K59GjuOov3pj2N46igvfuXt/fM370JPRz+OzWvDj749fOoWGNnYi3iV
YpNuly+FC/au9/P2aJHFxiS6jZLFMn+FoP7rNw5NUBJbVmb05psXxZQxKRAoXkuLjlPURXHFvPeo
CQu4ycrJfVzV/AEdRfGLs337RK+eZwsrOe5d7JkY3jnfX//kpiKlkoEI2KUylAdjJdPPDInigyeB
hxisyk4gWf7FfvUXnzYk+SciRIHeCVyB12+KwKIcZ8hycduv2dWSo6SUvj2fRRMhlZS2BdNLhvdt
5BW/WOF/fmfqz5DqMApsHFjetgT/sMKdZQlWaS5N7DTQW9LK6L5kZvVRKHfTiLvOmZDl6zoj2/Pv
l/bbY9C1qHYtflfPMQN8+28WFjNVo+44EpjyMbosF5jTpvacSxjUSLEj4/z3b/cmr4bdYzts7S26
GfmNz7j+9efEbmhHfSmNA/du/cS9DXCBnY8AZ+AVncIVSFhqBAghxFzmV5mOiusAmf7zyEQ57ou6
2uE8dM9iEfLBcIf5BA9o+cVv8aelxzNOtArHiEVyH1eG139H9INDXqaMTXwBr8uYaa66tHpOvluX
J5RT8569aDz+4pvBP8ef+2rJg6JA7/tbzUWVGb1ZA0GY9mNWW/5ha6M2e9ObB/3Vgq1S/3C5Ufc3
EM3a9aoBemFeZmNROmgFS+0f8Wg49VHoxS6PK3zI+l4WqNc9GnbYKw/mlNrF1ymdTIJ/HH6i+zSf
mojBqhS0A/vOA2Kxtrk8AbNvva+zrbr2RAtKVwckKoMx0psi7jpugjrVF2HuNPVpciyTHB9byDEh
+LpubpzFCZ8kgDj/UzrKPLuGqTeIQ9o5CsktGczg2YxxfKZHquwLI8/mj1pJhC+4sGAYtiz1Aulk
j7HLWSc6mKvDOmjsqnLj1SHuGy5nh7rOyRnoNh3FYdJGljIfpnBxv1eig7bktfgDshXBQ0jj2NtP
c5Q9ckEy6cc14zYoEQuMBqCa7Z3OHYYNRt5H5kHUjU/rQQvjqmcTwCYxNvIpcmeHeD9vIHMyoqw4
9xkmGDrBM1d7HSChozPGDKjHRr4btJd+Jduony+ywViREq1DcLOGQCgOC3chppSwj8SxilIBG3PN
YfDmrmN0yJTqlqn7zP9LboG9QboUeWyysOXTRvGxYjcwRnqp+GNIbSFvcm+MA9K5UpbrE1ro+Wbq
An9JFmNM59t5XjcY4yTyKQG2aaEhtwRuZu4NBvSnwruyNGi5nD8PFFJYBje0trsfsBvG9mgPpNme
IQuM057PXdCxB8REjkNYQMtPB91eBZaZw9TKTdFf5JlpxCawXuM4eN6YJZY2YA+0dtG4e29UoBBR
xfs3AVmuLu2ysS8OAkpnGUfhPMxgqmySafs8D+1k8deguijcEjFTbiiZcOg7aVxS1IHxaJp1OVgq
Z1hiSnqA2M0nwlP6MhuxKxDMiQulB+1cU9ZO58iicZ3YSqTfUU8twNtM0kzJDR2WGABiFu2rQM8P
Dq7idFdAI84PzQKPHrm/kTYHaKgdWkhGeLE7jFaL8sFx28Rl4vXgtFnBzzCM+K6VTMfE0cXYfSDT
3KgP1mgT02fCho1tr1qbSzSBRXNs7HIMb8eOqS/TrU7eoD92ssuecuse/bwBx6GDYoKy1kzDezG2
w5XQdNriiIEN70DXE999OU/MmBqFbbLNCwe6hLKQrrdT2R0nz03v3HqQzYkKokQoJ0CS781e9hTC
jQB313LsgT5ay5EDhubpoyWj9CPnGcYanZuAp50oRT+9prTXAN/6WI1q0MzM9uyJaU6mumc/k5xR
VKiGuwuWSBVJa5b9fIdGpjTf2znBAjFNjvr9JvAwjk5nioR0HPQOdTF0I1+HOUV3Svh9dMfFh/63
kIUjrtFCrfeIHK3qImrM6aoYrHyIbaaD31aGNzA01mlOD17Ypee2WBHarpRs5R4KJCZ+kHo2kp/a
tDBJeoAYwGTCST60UTOpuMHYhv4T3QYxPGzmL+VomzrOdGhfG7WLdIZJU36aiauKUOuH5u1IYzgt
0eLnNJoJRky9HG6ux+Upx8Yy7s0a3/cec701fMqMwmdGLyRyPcBpjHrCPhjz20lYWKUAnov8ApSu
GM9dt/CYIz2KgoQcbwQpmV0vS+IpgYOlbiLvZorY0B6ruXJnShCk6sdyhH/0wfV6bz64tUkEjFJe
+L0x55SOsM8VOS78jVTpEzO0W0s5N/vREfp+BHzFsKW11kSjImmZAAS4GhDjY6YBSmeRAt1GOt0J
ptfmmRZ4edsqQQQkxqzMuZ1Md/oYmENgnjJzWkBKZ/lDGir/c9M23LDmVkqSyFk2BEIy2UYag0F3
l6+ViOCrT25xIGfI7WM/WBf43SvjLlLZ8OGBZS+E5txZFrxVqmgfqyz1VFykbXnnD2ULQ7vPFf3m
hkZrLPqwuV+7ULGBKt+6D9o2+yajGb0gBSJ9M59R//dKUU+eoW516lzxnGcJoY2qOmpQdfLsRlXI
2CQPONOByXIchUX2vcmqHg5vaBbZERlc8BjBM2D0t1gVlsNQpaDYG/g9KL70NO1ErY6rHNsLH3Ez
FvwuHe+BYJbg5HNjudTSBcIKe7JGYgntRh8J/UJX1HaB8XmQWv9oG2dFjluCnztNOg33Uk42k5c2
R1hCJhtTARpITZGwpNiWMpjz1zoaFoniLjW+W7k3vseBo8QZNCC6LCdAllpawsTvVZYoynPDtC8Q
/7no7xGq1wcHemGfpGXKg7FIBw4g1Rkn0UYf2yRGMP4P4bKpK3PfaUnQbmZj2mUFRQfPh7Kfl5yk
ITOX0bOXAxdO8rUFKIQXsE+UGMBHrl2DuqGKCv0Mic8QexKZK5gb/oKXkmGqf9vbvcLr1vmzFwdm
xQA985UYubkuuJOaXF7kXfeSuZQVsRN0wY3jBJLef1M9TVmdX0gvb82DXjp3k3F57bM314Q5Gkg0
rzkF5YzLSgXPndtLEkF6pob7dbIZV5OSBKZaVc3IYIh4LfOqGHtPxqUa5LVrFfohC9b+S62YL+4Q
RYfDvQqAHB8Fztl+H2RW9mJMWegfjSm08sdm0NUtI5B6AcZpa2a3UCKpR426+qZwNJ4HP5v8OPVT
nH8gxqMHxbJ28b6YnocyZWu+6KoaDoM/V9/StMRQIuC+QkANEZ5ddPO61bkOpU/gwv3dLZRwlyqY
pvrcuCsK+0VH1YU5WuuXRSj7JOBXACp1Edbta37w5iBU2xrxjHDkMVuDObFdNpd4YdL3PR3NBSMM
fp3lQHMtuluZM+cnHcwWTSioIYiIDMQAUKcDVR+omMKLrjVGc68HM3uPAppfS4aMXXDS68G69i1f
yqSeBF4sPThRhoUhZI7m1labHS3fyIPD6jqOuDQs2RZssjOKKw9B3L5ZV3av2h9a99TbFrOyiAfa
3Nl6VnliT5lQF31WRx+XThBrGD5TTbrONVlQ2xA6p03ljGgSC439z1vFJ/AYxcfWLXS2y4YO1MAo
AlkS4eOujwZCwtidi/Ch1bBoD1GfAhLJqb9fFgpRGkJ+bj+0xpw9oCmSHQV+3XzSRBSKFwTyuBfd
UTsJ1Ni1uW6h/6MbYUwPaB/ZZkV1m/XjlUQbcIXoxRO3szf0F2WKuyQRQSvYxTAbLmeN7yoAMqya
kzYaH/kazlgQhLOzWR292W/Jfek6hDSgZyBnLz1p50wd6yHJ09FobobZnPMkZOQEN8KX83QSS4+X
GB8SoGZyFBcHB7HrNudahLqBZbuQ50gDbsGY5IHZX/N2CC8pecfiVA5E6O7AIkAW13Y4PkWKgOMd
4zc8DgXquks4D6Y8VtnQUNmEaXbqptGBEi6FwpK05s7JWJyOYx1F6UTqlyWfDWeyvglCW6mLMoSR
uvAG57BMjLnJ5HQbYj8YvTzAuS7UzidqwdjXI0OznUbaitLJzeoVR8DUJIGHtMdAk87ceghZsEHU
L5h4XM1fL7fziD/Q1HLLmqfK3dtjFc7xqtJwop0qyvdlP7In2r0FLlVyMJ6whYsZ+3fEe7bKDl/G
wg0Uy1Ot34zcRenDr8bOF7jLWBxyocp14053VJx50RcI1Trwov1sbBK2OljGw9LYZrobNmSO0xbl
01zRDDpKklRQiU1Re13UaQSkXQSFs+tmp/5U0mFpiTUaeEKLEMI7narFPpPxMlJ2upS6lJOWi5cH
WLeLsakJkGSEfR8xZwyXdm+XFSkDbbT2LYVwO5TnUFvB0WSSHKEFq7zxFk1rCFgV6AOqBlcaVCEL
KcI5lJXswFhDqFgpA21Kjx3l08zZtR7yARvJ5K7oQQ1L1LiYUU2Dfq2oMy/WGtJPbFPqIeenet3N
pO3c5c0UPGSrKS8CZrRohZeUi55vrkvSuZ5hxuCUqCHtzQtPcWaM7gFBRxs70VCfWkPa824ypulj
RU8k2AWBIGG7FJhZj52FOHpv87WyMINNn4jWR/ixwFz0Ui50Hy9co5XmZVn00nkJw1GdXII9p7is
i/Y5RI3hJlO6Nt9KVilPijtNnBVt4IhDtTD6A5TMSXcAt9JWO+kSCbw52fQxiEZUIqhsMxSQeYaT
nTToMmntifm9WMbubChy709z0Bjf+E5xVHhBi0tyENx9d209RxeqW9UHbrETB7jGEUAYKE+ZZdhr
eWtoiMCD3UTtzuozfdl7ITbFqXeMBW5/AC2hLtfuQzVDFcPg7UXkDUz8HjugUsvAZN7Vt90AeZ7d
11we55I6gZejDuKvhPaA2L30o+HX3kC8CF3UHWxxBNAunsl9C+deoIOAiXVoM03pm69pczXRPMAt
zGztsWrMgmWSuWx/9HenHfeYwt7Zdc3tbOWxHU5R7SDq08tISZeLFj4PxnUqFguXw0p57oeJHDly
Bq500yGobfI1cc/n916DSwbRaWE+1mGDHrPPujCelJyRHqQSdITqDXkhCy+KziGZBsQsNiaoXhTI
azKKfEgmyGLIpNbR9mLLgRS988hgQ8HBxQgUuLMEPaqzSgNt8SWZYhkqA9QIrfXsT2u+JEDLg/tQ
zu1V4Y6kbZhNHqb7PC9XKrxORSvMiHC0D05QcOo5tEWyW+ZR/oM7abWge4Nj4cLHctnY7DHaURQ0
ATo5GheXRlOrDoUdrK9dURv5EndqREwm5lHc4Neb1BkQzJIlDNr46gqJEApjnx2irOvzAIlAl+t5
jyenc49N6eeYADJAlnyjaXofwq/eLqiQRfdT2bgy8YQWw+3kG7L4XhdkQMLlmtirDxOfijmPTSRH
PDUKPjyT0So692WQqd2A3Qo0MvkDGCJK1+zjGk6G/g0G2dB3gyhA2vWkH/o5hTTVhZP6GJo4IhPP
Spdz2rW4/YyVgm6/LsX6VdvCOK1QpJudn5WcSWYhpu9uJfVVZkyabQR7wXJVaII5kfPZqHXrqpPW
oaDsWK+Ia2wQSbfBhE7Mkgy+u5BtGKJNlxpnEdowoR3yT96n5gpyq+P0kLetwQm+8xyU7sgrgxw1
HwcZEWOlHWQn6LOMRPvKiPqkpjaeD34XBcVBGwN49RRuNKWZmznJPCmvPxjO2vxwayO4FpGt7QTv
Bz+JObhQEty59w8+VywE9RkdasJyaFLuWAbyS0A7LIxDnEUIxOUyQ/+IxgVqBgLer6EOqNBWNzf8
x1U3k8fV27Yu1kln4b5kRv0+UCQG4MFzB7X3JkgRBzKzRzxsIf7Yq8hf7W9dMwDkYCsuB7R6HSCR
1drso7xmwDjsFaW1XzsOcywxYLoSTiu84PNIri1zLpE9mlRgZLm084BMf5SwCMnNGxnC6SXMj3Cc
cwAgTQhVI+uNZdjrxjRQhKo0D+IKSbLkajHYGe7WKiRVh9LzXBELnh/Kcpmu6SUEiM3WdClQM3uQ
imAmDFgAQruxsW0UCPSZ9BVPqy2nm5yilge1c/wNYT8T8UN3A35/TjocDkcMoR+tpuCunlrreoXP
CtcCZt/gSrvGWO1LX6Q/Cnbe52b0w8fBAAq2J5mBpNHCnZm46FAM97ylpy5Q03UfCTAcVjSKefqS
KxAeJxEpwz7l3CQ5UaQHraQVfXBLhajVyZ+LZr0jvAbtGLNJcsNLF3wIMQ7twN6jQxJj6nKUN6XM
cpz/iC6fA6vYSBZUZt8NVQfP5thjktZyomuxhlgHZOvDL6lrui6XHY2bHCit512VGTPmE2kMujgD
JTE/Dhw5n9wZv8JOEaXyiIHZfOkDa7VvRN/SIpvzYnQOpssLz7pesmMn+sxPsNCUaBYzm7E1vTIU
mdr9xsjwKDhu7P2cOUA58OwWx0k63GG7gcJ+h8ZO3/moWc+qVNWLg0k34mQwrGe2j6n/QA2d+yeZ
qoAkk4AC4kCfoWK9cx3LYyzVVCO0hsjx4Y7cv2TSSNc9t2aU93TIzNiTDh0bGWh+aFf7xlfJ1ZAL
c4QH8xgodHqXhcb4uSN5AbdAtFBEoTUURFRj33a4nkLzPykTFIGYClEeTKdeaSc6g0qAsNBroPeI
aVw0dsDVtdIzNASi+D43TmWQrORwGiezNZvPU+RyQtDCZCzmoUS5L4FyhESIrOgHbXfEWWiV9cKK
jbhIXvqgL5Osn7BrB+QfbGy9YESS72zPLAa1+YKDqakS1gKzvU7UK4gjp7qtHb1Sx3Qj2cllJu30
aJOI5SR5GU0GtzKfW9RMu/grWx2WPdZDdlNVUfY9MLIcCaopS4RpRlvyk/XBtBxR0EcmaeQ8DvvJ
JdVhb/TK6Jjfg9SguzVHU8xEHb4DP+O+m9Ajnqze4T6FzC2t434eI8AXw0Saaeb3iBWbOhiwg8/d
FyIzXJ346bx8aDcvLOIcTUCIzELIAGRprGdrbAZ6Dr3fNKdK0sfjHST7EOgY8THDi2+do5lN/56G
zRDFjXaJx8Co5rjJrCcP+kk25nSqo47ItsrKVYFSX3JzZ6ewiFFwuw63so3lY++nU8/FBfOuw0Rg
nusji268NTsuxBbxEFwNC2szG2oSYtxUACJQOpd0bkO92UuMDLMyDd7mJhdTTisq9/RHejkMz0IT
UkauU/oaJq7oz9Lt6TTYfv5piqbZ23ulT7j2yD2E6EHMJu1OEU/Ar03XGNLnrGY6kqB7Xko2LJpK
gauO+IZQOgZe2B+Xaugf+XYsgVOlzi8Fo6poF8x6vAw6SqAdvHPvyIbATWZe9Ep6U1OH3QHlJI50
bnwCaatA4AoF2h9S5i120J2oLExKC91PVrJags57S/nMjSYswxVhpkZRYOnGCvZMQOfpaqwKdWsU
aRolRNd6MmGjn7sruClNeAy1H0WndTYbqppsDDH4esUwJrYl+i/0cytuQJqYwEM2t/1JBSwXSIyE
Wh+N3q4fRoA7zcnzMpwByH8stJpT+KWimwtV3DDle98ZvO6S6I/smu9+hFOHhOQ2heBHTAeHQroX
VU6sFkbPlv6zTN2rQqWZvfM9+F24jICfxHS5cr0bIbtueUQ21tfebtItgn6zvBOYV32As5FzC4FH
+pSDuiHKq00DUnEXZ/64FoA5D1pjh14106CDGMPhs5F1XLcVfYcU9BFRV4cw8Fp5KNWSlzsBGGM6
jayPr4MaLK5Ds2zb67EESbADkG9/s2eRb564NvzmV7394OI/wIRGr3fapfaKq7nM7CrJVO58D+QA
mUphp/rkY7884ruilRilBnpgERBpwQHpp9CdcvyYMKGoWlEyLZ/RNszP67LQJ0kLdN6GXPr62ADj
ZjqCUdTF78ufD8ql5v4/RXXtx13b5XBlDSZcRyAHxUXlBwi2o0z34amRyvsQcTMq2UcnX97l3JQt
2kFEVNHg1h+8SJZ5jDS9K47KRT1zTfXHjQVg0pxeumBt0g8F8wl5wORtLj96A2vMwE8ZyOCRcUvk
HWrFKPLYgatwLg21lvl7uwHpcDOt66xuw5IsuQ+dPVTBlQvqZ/zqVZGD8YV4RzBvRSnvLK9qEMW6
lvB/Jav60/yaCS2aCJ8EgNAFgftGVuU2QvlcGteDkxbLeR3xjZiI8WM2OSfByfOTcv+PhLf/Uk77
SnT7t/Lc/47CWxuJxb8W3l58H+R39Yp6uL3gp+zWfmfaZK6iTUR0C8RnA5Iv3+X47/9m2O/oFYWI
KniQN2Efv9BP1a0bvaPVbRFszqQdGcIm65H0kfJ//zf+k+U7qCSDIOB10MD/iep2+4u9mqyDmw15
i2iTHpjEBL8R+5XpxJY5uAi1NywrYSGdJGHQ6ESs3IXRWN211Rdau9MJZCvOXfA6CLp7slKx6S/r
i6wWvOcD2DZ67NVDukzNsBNT2X4a2FCQy9fRF7eKgruQUftnaS3+DxSZTy5b0bffvvR/tP7+31tZ
/LB/s7Ke2v9x/aS+t68XF6/5ubiCd8ilPZQxTuQg6wptxDM/F1f0blNyQ9S00N6xe23szp+rK7BY
QsRloJMjBgDVFGKen6srMN+FNnqqTenNovtf//OVCFi++fc/qkjfoG8hBxA0jE6IxeWZpBq/zaIp
3EzI3uA0asD3kaTeqexczpaLbiioTnmdUk5nIOPneMA+d9Nn3lRcmhoTyA4CTlafODFoh2YpENAd
4wkuSPm4kMZqAAKgOxFExafZo7GDLyxYvtb0I4MkH9NVM+wz4auslsllu7QzRrSON49UpNrcCVtg
YjSL9Yd12TME4QaJRQuVRTRxzThqwMj9rnVF+1TqUVNYEMF6P6I8GgMFnbgqpPkIbyNjkFFEzeVi
mHo4OEzlE6kZ6OANo5sWN4PMLxbfK78ByYDcwhx+X5K8cCFWd+V49MX0EfUteW+oLvujBMQJwcq0
6mMbjQ9RWzR1whl16Nc+P7kp1ODWsDoIWAx1E43D4snGh6wglTHKBHhoP62iHL+24SxO3UKr1Bup
Vv8/eMBcpET/+gG7+j527RvLxPaK3x8vO3xnI4L2CTDBHcBi/o+nyzbfRWhIkV4GyPiBpbGp/3y4
vPCdiWzMimyf6sxztjSsnw+X573zmU9x3WfTt9hvo3/ygCFdfrV3b10xRI/s3/xDrInzm9j5D8q4
ag1UG6BSIUPAa3800Rh9aRtmPYcum441Wo7vVTvT7aJJGH5JoUdNcaim9XqTPrgJST3uR5/JndgZ
ljFgCy7pV8WKEfmx1IJL1hAGkEhw+wVA8OhLyV3n1rB9yNDpvqSW79FbZmlDVFinwIIgMts9SqiK
JgAUGMbU4Cm7xMISZV86I3ez/RZP9sC3NlY7mhzrt9XtBuPYeO5ITpUIucpmMCvpKy6LqlGOQlrY
0aLvAVn1hZVUuWtisVpTREtpU5efnTrEn+76m2Vdqn4QsePkjrdzZsN5qouViE7Sb12aIZ07mCd7
qYwLKk618+Si7+YobX8woDIuKupocGj9+iGo9fA+9SpA7yYupzVpAP+SuU3b75MieLnaOaDY8AU3
6sazFfQQGgdgSRUw2nhl5nKOoF41MMVC6I0tQjWqV/rwSQ9l4fMAwDoHAdWKp7WSAzmbFcZJ+uwm
GC12ZUiO+WwgawpRN7wMi8GwVjMJAl8kCu86mHwGeUQEu9mBu+b0I/f+N3fntRs5lm3bX7k/wAa9
eWUwGE4hEyH/QmQqU/Te8+vvoLrubSWVR4F+PUABVYVCFk1sbrPWnGP64aOvchl8gbRKV1mNRwCx
oh8QAij2wlGi0Drtaez6D2OhgsO20h6MYwgvxM7aQKN0YdZT6gD4bhu6TrX/2EDOIDghza1yU3Wm
WOID0ytWdT3vmz0sWZCS6sQCsM6SYEZMxMRErzxKlrt+zDij+V0k/WpbS9krhZCadi/BKaH4HkOp
S0hC2pQyj8PPq1CmAtk7aG4xde1+JFivQILWYhSP2bSquMxTtC2gCyBVUEkrqm2XtxI0P5M48cGo
FLBQcue0uTAaa6RcqWiPKikVjkiF7aqlJZM5hNRzD51R4kxuSVD9qQha9qyCumDMUFv8qRJ6QTNC
bXCQtKoKc6Wh6eOtmtZjKFVjOKF5wC9wVZH7SzJvWJd3c5boEzpNMVuhoYl/9R4N4RUrkP6QzqXq
dWwCguCnIk5n3fXEsKEftZ4bLKSxTTtPZw0w5p8+p6eKr9FCcbYeqFw8qWMZ69suaf13Uhj6cZOx
pdIddFNhfDOIMTGcOeRb4LlDMW440yBXlDxZwXIpV8GjN/lWPVNmvQrcZEF/IWqU6bHAnRkCboGZ
uWpophWU7itwIAE1o8AVYlAwq5ROG4tk1NO1pQoUoUzsK8FGkNS8DvRjnjxslp6jSBNu3gLaQ31U
zLiLbEmJjZS4ODKo93lqZOrO9+H97IiYSPFyJJE6B28PGNGpGIbRDcFQLZExNMspgNcTv7kEgxZa
UeWVSBATC1zoGBp+70DYmEUGJpuFVWFZWOhLSF/DnvK6d08TjC9ZnPI+cMIi7O7MysylfSiomByH
CmjBeUByIb2GmaICW0HOSxc1kYbCKaupfq4YCCqqo76jpVkpyIPkMUL4x6ZmpGBc6BE2WLug4lPc
hHGgeXd0JcH6BJ6AtEKGr9hftcgR8XR3wCuuY8UK3xsSC9GMxFZnMfUAvrSVMFbqTadP4iNybssE
FFdEb9CujQZhH3YY0JK54v9U0W28Upf1f3U0lH9VQSqS4Z61Kr2Ctps7xfhJHgF7QNAomEfWlS5h
SIfgGz/Bw9MbW4OWaNmVqftPRirX5VWLMdRYZ4XWPGXUwZAmqpWKBWQYgCWgBUXppBFtAc4pp1O8
Blmm+3cynX9TV4psnSJZ/Wl1kjDYZLqTIzPofds6halN6AyyULmfaBtADxKllpBu0SDrPo+6Kgbf
IXr7hk6iYnPZ+qlUk/qn0seNt4ZRWZMp7+UCLDRJzUEaNAIoxEprTeJskT9I0D71PHRbRAxO1SYE
mQuiYLyznRxmcI+nIO3omMV3Hj0hZa31EvNV6KEfYzjFqCVMtTTWptWhmjWLIkXgGQxWyPvR+2aL
tMJ8DlkApI3AoehnJUJLY/KIdNGpZNiee6pkzbQNwriyYBUWzVtdUYCyh6ac7gXJ8+5rwzRrIF7m
i2BQHINTF00bGJr6fvKqnrJx7h9a3ZIp4tVkiIETQIOZD/l9pZrNkXpu+j43KM0NvKNx2wiovFcA
6NAIRFrxTm66SH4yjh4Wkz6hcA3jj5Wsh6c62CVkyFemb0O3DYboM3QJqb8XIsk8TabePJmlVAMd
DIf21lBVRJ3x5PVPMf1hlHtqC9KJH0jbGDTnSBwPx2RHewNDPPXlMXerUtcJsDeigcpOPMqyw0kC
uaPUdBuVmNVz3iaD76RdnHvrQKMqRbWSPbiNlNF66YqURolqecGPuG4pUeZFJCZIe6y8dk0Pg8Gq
KwZFtZmOpneep6uI+EbuvRmjDp6tN0smHeD0VMBN+gw3QRWMCPBjaaDr6VsFSUQVcRKrXPLog4Z4
wIH9CUEARbmHarL67ze8/zsrGho72f95Vzw7iev/Q+sp/nzunP/MP8dOtmz/mksWVDZMTfu8MRbY
9f2L3a1JbBDDC88iBYV/dsaCyWkVs5ClIAKjJmKo/9kaC7L0L0vjP2Pdwp5M/sJ/ZSae/QCf/AJ4
KLgPKJ9IceawCYUT82fPiKENGkILTznVSAzsELEOXfDc2DSa7ZGTLqLoGfvBlqZLPrTZZ7a4MKdu
zUArqMDGWEaQpci6tdqv1BOaQeTrdGLtyZiC3aef4/bf/7/PZ2ve/J9XkSzOFZilTQVrtqLNRZ1P
G394XlGbto14NwnKUTDK3x4LKNX/YR/36AWjbI8UYv39NRflRIPtyR/XnJ/80zUBQlUF52rxrg4g
HAS+sZHqdHThSN3SaLxwsT9PNtrHxahDc7iihKkQG7y4mIC4tLG4WJD1IjEyrUpoI3HVgAumM1nM
gfv9wy19ofMFSQEySY3D5cG/LZ6uox9YeY0h37FTPcmeWl+xF9llcbzzhZ5pexR2odzuS3Xrtdda
M11KCl4Ebn08MVFyFEuwh+OyMhd1uFwB5wOQQr7jUspVq8rXIXDJDV1oY9vnLenoem2tRNC5Ds62
5hy7HXtSuyiy6IkErp2wa4DzHL9/LV9+c5kQYY23YhJfRMlxYfeh72/SbA+N20ltIfrX42g3SU1b
hxYxyoiLQVtf3wIX1EhekTViYrBSLn73qtNr3SSA6hYVOVo5MzxXknCQ0qJ0C5oVmDvk6T6ZwyAC
liyNParRQ60XCpS/9JcqR0zzs98axr9Xgj+KW58/uC/zCfdlzJgAzZCpu85T4efBL6JnZJ89Gbc5
8pAu0XZq472mUUvqCeVVglOIMCDfd0vTqboQcfbXd2KprLJzVY7KweJjp/Fv1Oz/jFvDJ2zRiN4J
01YeJH9wudvhybDamwB6zmbSCIVXoWJi8aAnwaaSYzBgQ1pPl+L1/jYuqDky9TPVURpZ3JIgM7/6
pczPVFTxrWhiVmj89ncsqC9ZjXfg+1G4fPkkWDIalHmuA5rA6//z5fe089SeWfBkWu0Pq5yFgXNC
TXk/DPJrMDUPcB+dJpu8C5PQx0f/eTKnhAP0imWMnZohUwNaXjgoCnaC0km1zqGR4w3A7ka7xt/7
2nWHH6pZs1VHyOIknmoj3nSU7uX7Z/9YML7cgzxX5yWWVYben/eQ+5Wi4l6TTh162SMgm0D5CR2y
1a/RszEW3g3dHcIt6SJ+RgLYKtjRp48uxXZ/GYQfr+LTbSymp6Rio+iziJ/8d111qzep3SKOrlAX
GHtkDWiWo3KV/IBaakjoEJ0Lb2G5HiwvvxgCTe6nnjhy+T5xQmnry9sO+RLkMeOGcBf/QZVs4LDV
9EB1KnzOktsav8XvCzexMCEay5tYDAdEZhmlOFE6tXq60sqXDok73kvcbG+ZeFcwQCprXNX0K7+/
8IfT9MsYoLzHAkzHVzWWi5NYhf4YJvKJU2wcrFSE55B3/JU+bLrp5KFhIy6JpcGO+2NUz4e11ym/
ztT9iPEtuTdAF+KV7ZRz0DppgY9sB+PJ14+yvP3+Tj/2VV/u9KMcyYdqMWv9OVoTTWgrECfSKa7c
wdqg8bzRB4dWfd46lPiM3OHw7cXr7NzVq/Kte693WrYWNgP7ssQtsk1JIwDqFGfn0e4dEmIegZkB
WoYLqEpwt7byZH9/zx/UleU9g0dgkmG3iIVvMZkVCB5TQenkE4kFfbwdf1TyFUQ6IXsx1DUuFXBw
BjQ3bp4Ii7UOXo/+cf8w4CbInOEYXJjt5nLzH5u7eZh9vp/Fr43cAuKh0HI/4yois4Ao72uzO/rx
egpd3VgP9DTiY+3vlBoFiZuWD5GylShEmu2N/wqPLEpIIjho4pZSkaC5QNFJg6jytVzuDWPdVeqh
VDdFuCEBJnkm/5rEFwQv4gn85Pevdv4gvnuzi7nLEpumFRrebDi9NhacbDdJN5CMEVAqyu331/qy
g5sbXSp2VTQcEHrlJQFCFQLESJkqnSxkNHeKi1h2Q+DU0Xo19uXN9xf7yBX948kWF1s8GXo4AqTQ
aJza3gHvVSiI0nGbWTbiVyPfaykctX0cbNT40AFn9la4ZXDanMJ+m497Jbrp2usGPzn+oKsywIdn
a3fi1RSvCVWuzVWf2IB/pXN4jnFU53b9rLo5Aib9GAX4v3PBVvr7WtlO3TGISFhy0vFK8R3+cPim
504gnOTsv0uEZZn/eGQSH9kGcuRbrvnsNlVBzUbpNG6s3Baxqmiu9KY897T2ZNcLN3S4OsMJgyss
tkTGXXjjX76K+fIswvyNiZgN8p8zi9AnqhUVvHHL30TUVZqVNTnzDKyRgMaiAy3qGoFR3q8jd9Bo
L66GX6pO1dVpyJHMjz0OLfiAyMXk6BEzFqIjBIDw3mEjq3xrydVUPwKnUM/ylgwiJV5Xv8sC+PSz
lZ8Im5JyFw+sZ95P0kEstgLCJSfrL830M0Xhy7hiR8UJmOYR7ds/n7Iuaqr1Pi85CTb1hMvFkX8Q
spc/6jQ/C3y8x9J35WGfoSW6bju70ZE4gl9wI93BlALr+vvX/sGJ+u6GFguv13RSir9HOiH9DMkF
kh8j9aqPneAGHHGXEMh104U3nb5vo4Ok7zOyKLDqnTXUAGhYdeCeVLuJ4HNqz8kyji7OwI+CvPbG
pPicr9qf9aPxhqLyFNxpP3TaumdGlzftXIIeRrxAcA1PxJ8gD7KVRyCoPszWd5YWU7P7x/SaPYB1
Y90S5lOmLvhxWQCFbnNIKvbCr+/fhfplEzIPQZOKrEZpQ6dO8eePI4s6fW6hl07C2brR3qJfJIpp
P1P5AFNTlAiecTFUjFfVXvtdTbYf2eUNz54SUWJbz+is8h/Es6bXzUlZF4/pfbnT3qtrhhyGnOy5
NVcNi85beCLn4YCJUrirr+pdfuk0sdy6f3zGlkj30aBtac6qgM8nGdlI8mYAhHzi5aLF75SVV9np
tVA4VbUpNJTxW3424zcdOjqH2Ya8ru9f4yKV/N8TyXzII7kPUI70MeQ+FRJg3eLyCsAnBr+yyK4f
AmEVbuLWAYlGMgZVmaR3E8tl0oT1KD7Ltnmo77MTP2i7SwuE1STUcLI5Ng/Ig83JMYTN93c4d2i/
fIUz32uOiYFGpy0GvZUaVaGbvKPKFWkwoCS4Z/3X7tZRuKpvmwfrwjp58YKLya1K0lbQ55GVVRwl
bP13VjgFrSwMkaM9HeHOZ+zqsguzzcXLLsZCRjicCatfOnkP01tDbNF1+9u8l+7wbP2wHpML++cv
xzg+n09vVZ9n+E+/u6Cn/1zNf/Q0W1BW5g/5F5YmXMSYqr7/Cf8+yP7zE+oLXI0/NUj5oVydRvwX
w06hKTne5HnNvrK0h/w5MEgNm6NrjHWeuKHoqsKqIAmKFdi7h/2cy7cWCnnvWtSgAVePanZUGW4d
Jy+NxMJzTmbq97f81w3M5/czj8pP7yeIBAH7BlNtSUM/cMaHLN/mldOHAIRZ1zXYEdGlgTfvU5bT
++drLva+pIckRHhyTY/fQcJFvhYsN6vP7DEFb608wJvLTki9eHTt1isufWh/W+6oqyChmOu+4sev
+OmRBb/P8BGl8sl7F3/44957saR19rM4SKotNDdhemFv/fVEP4/B/1xQWYxBYmaz2spL+aRba9nE
JLnSLDcd76H543yxOz73sNlk8sFgnxWLuivnF1753xaRz3ewGJhdZdWqQnfu1N0TkMWxKMhs9ulj
fP/9cPqy9563D0y2IiLBWf25eNLAr3psn5547oc59RDnJUgwt0uhGgQy4Zz/dZ1icb3lc8VtZlQh
14vHdWJu23RNxwhSIU2ZiSSM1MH4IZd3RHOT5K49dHc1+P91GF/4hS899uIj6k1V8/qO2zClvWmS
yrBK673kvxC4npr//SyzeOjF56MBAyakkqsJs41vVQ4OfS7av5BDSS2Gc9npN2S09SvPpN26E1/I
dFL8o463EBUIDgJsBaI7xwPlq0pflTSzesr4q0J2vx8NH0XCPz70xZ2qf04uWux1ZpFzp0mLyIO0
uyuYAlO3iagUXgf1zs8Phb8ZAagBcKs2c07o0Mm2Nr6V6jViODbL4LcRyZA6QlTFsTf3U3kdVxTA
HFxEtNWZR68CsGOpDysc8zkLF4Y4AVlC2a4g/iUC+DfCaziolsY57X59/4TS/K6/PCFiZwCrc1vE
Wmyd6QJGbSjzhF1281qQQEOYMMj5ynA05UWJdxZH++kW90HzT5vwfywOz0zdby+93C8QG4I5h0sH
6tqwNlHPS1i1jWMFq5pPQSZA59LS/WXmnH/PT0+72DFkADr/+T2Tq1zciauh2yMyEvVfBBtP4lFB
511fmK4/Fs3lK4YbjJIZ7Sj+4+WcIoihLkajdKYK15Q7VdwQFxEoFGdcjRAI9F7kOD0KzJyWI4f7
KHaNYCNRietdWcWGx6q5S5ON185VIIIyI2g0xlqOHII4tFP/Yh1Fc+epb8Lr+OIzFnH28RZRMnE+
hnHVnSrFVb2NSADv0QzxKzs1CXwfG9VZJ2ZeWbgcGpUW+Kbx92a16sklNS98SvrfBpqs6PT3gB4a
NDT//JQSK2pxjwgi3jqEzjZhkv5V907Y9OQa3o1FSm/mMApodQc/23wzYXvI7OoJ0cqKAoF5L5wI
esCFGwVHNnhqsBbNrVK7rbkNX/z7+JjyXZKXjRPewXoSjIe2dom5wR/gt3gnHiwBldJ7K+wT3Jfk
9bXuFEFAt+UNpaKJl/kU6JTjf3vZDsd7R1U4urBV+bKTY/B9fgOLSbYBSVFjkRbPtXzXwDDuNqGw
1Xc/SnRW0iUunvxlj7K42mKSDQRzBLzO+6bIsqveDH5qopP6kv1j7jOTrUw8Q7+JPSrJ4ZsxXU61
54zJueqteiVVgYXG+xlfqgD95ZOnHG6K6KQB5X5srT/tXPD8iWE8RdIZjgOhQIAdOJdcmNHmOfnL
56aJusH/ngstKy5ZGSdSiv3qbAR2RZ4wsUO53fxKfmIZipCnEV5UobCwM3/rP31/bXn+Cb+79mK9
UAbFgkvBtbGTqo/Gk/jbJPiksLWn7gljeRrZzWiT/+m/UO0hvcV/IgNJ2Ma8a4wBF0iMf1vU6Qj+
/xexqLb5lphjrO6lMxGu8Dvyu1TDPkU00OpSq+nrkWgebJ8utVhFwD6NAjQb6VyPGYB9inl8jWAC
V6Z0ZbCqCxxcXEE8ju2FaeXilReLSJyOAWRPHrIqHQpc6H38nnjzVc0JRbZVNGskvTcO1IHvf+qv
e+LFIy+WkjSOVAitXFh/bR+rF8aY/gPpDgZA4ZFcXXFF7BLOTnYmFy7814n007teHD+1Oo1MI+Zd
a8pJkRzQTH65Ea/ZQCo34w/1dztsCoVferownGZTxF8G99xuFw2Npu5iBrcSo1G6XpToh5CKAApq
hXqfQCuNmIvxVTfxrgb3Vf6MExR81Fvon8eHqdhXykspSXYq3fYxHRh6sbQC4Yvh7dbJ11NCTOly
TYdl/f2LunS7i+k28Aqpa7jy2aMIoK4K1pl650mPtB/b8lKZ928bC3pMKus8UgjqkLy7TxMbMfNJ
X6iFdM6adakTvgkHU1LpFSA1uApgTWDdg9t2sfSpzOP7y4zz6cKL0VAKuVm0Ws5Tsm1HM0bsOC7q
2Elk1Igr6DJth+zMmZ5ohMSy2wgrvSXB3slqKsEEBa3Jt6xbBJNOEO/G4SDTDG82auQSc6wbd516
9kM36nZdv9fa40SQ6qU0gb8ui/95go/GzqdXZ2ahRGRLybBSMdaicGd8UA0do5dm2E5AIkhl/H5k
fC1Jzt+ujmYEjZwhq0uBRoIUF002O7LA2CkTYuXoqpZazh8ZSLwdtJEauka7KcVVhYN8zpPhDCjB
LUxd8ElJ9qilxyQ5UnSTyRwLb4bpaGK6hkE7p0rviAgyODUZOWaul7A91t16Sp4TdVdlO9ncJiZ4
nukKIy8EuBJ8O/VyeY4DPgXeVVifLzzsl++ABoCCFAX9rYIDzljMzWMIM0Uf2AhYxTFna6cCNWob
yszmJgUZsDOauwilrn9O04Of7oyINDjasndabRc6akbwBivIDNbvxlop79K4DlKHPPmWvRqbMDYP
14JApI0dZJzbDs2mSFbwMsb1ULk10vZn+YA9gXIke8wEeeLd94/30cX94wNYPN5iARC0aQTIx+Op
w9oCFsbhAaf5D3NFxPGuw11brrJgHVR3VJENmRdPjM5BJRlec9XKpaRW8GzqytQcSV5D4LT690hA
0bpGstuSg0R2DXJrYVMUG549BeOzVbNzBXYgWfX1toHBZa5Q3GrXqUEo5YpXU5mOBlAWe3z8Yw7q
lo+U2Gtir2Ss03YFLU/BfISe2CaFHJF4aRevHF8r2U2KySYbSzXdSnsqrKvv39XXNWt+V7pqYTIz
qRstva2VROIrpgK2RuqaSCMCIe2puc1QW4OBNNQNqel1e+uX+2neew97vfn9/R18ma0WNzCvbZ++
9aqT+0Yv2f+Z0dYsH4rmGvyLIR9678In/vVcu7jScidWaAqaKDbborduOFqO47Ok38nGDlBAm+8t
IJPVAZgL0eIg2r5/SunLlLa4+GLnJaZKOXjzmCwhf8zZ9o7FYBj2orDps6u622mBqw3rOVit2kjR
tV9tdMzeIDVZFi+Vzr6esxd3s5gApgrsrRcF0jnNDo2xNelOtGv1nP9Ct1ciH6gv7cm+7FAWF1x8
kih6iJ6SeXwEjtn4q+x2KRQTXXkS01M2Yiu/a9Nn3jpbFw8UzPcv/+vBByUA/l6CgQ1snJw2FmOM
EAzQoGp8TrWiY/MNTVBt0nDdWNOLR/CmQ4aZyuGyffVLKzhAeYCyoCm9UxuchjIYdpux8q77KoU7
Mo7vpozMXpKE31Wjv7LnG0EHj2+BD6Win5MO4/uprqoLm615eP4xq/EQCodFyP6aopvWYvMyt+oN
JZTic5XNogqd7HcsGNPm+3f1tXjOcXyOtjDQb9Ce+/jvn77HxhhAVvhGcC5N/QW8yrRWQuCWUt7Q
Yoo96BuSekVUAQUZmc5pS1Nd6S4969dp6eMukI+SnoLj1lwUSCDy5b7vjcFZB3FgxzUohVKPVllb
6zu1gmaNbAondg9ZEUw3BleMNvLZKKUH4o+nC6N3/ho+vXmCCRBZm3QlLVRDwNoXO7lyGMqGeCP/
PHARB0D8ORhwXoiN/95X+Hq+/wXkxbcyX07DZjz3zEQNsejicrGZaeJk5Tx7p1zpMm493EQBHBz5
wcOGm5Awv21kQnOKLP1RxpykFDEXDrU4Pecdq3jRGQJOvoLsvCR9owHqt622LTuF0yawTKJzq5Wk
9fEuAFdxYde71ADNNz93IUzGDtteUVucCIj7BUGI8uEkD7Q+ppLyYSVlqmt58c5rkqMmGNIu8wFS
lkIKGNZPBdev6CEVZYw9Ts8fxxwsaSjKO7kwYXKbhPuOghMZA/nWbbvuNOXS7yt//YEBbFGBQtci
UupfBiP0I0Y58F4inGzpGreQ3ZcqeUdmWB+myLsXwli4k9PJp+s+GNsENN06Ayq/icz+WouK5jAM
FAuRl16NYTruWkVaFZ52DNF126MoBrcez7lq8XE49JC660Bs+2sA+xB20mhaXRg/81Ly53DVEWBB
2QAhqxv89eds1+htZIWaWJ/xMJWbKODt+5Dc2FyQmaJVIUKs6BnaRevKNXsjz0dIY6QxKjiwfDRH
22EvCD3VKDrLGYjf6yikBOdPuhvS5M6rprxrZCNnEzSmbtMVmFME3GzywOn6+0dZajaRSiMWtUSd
78/CCYSV4Y/NgdgPuL9S0B9RUeUHIewfZLaaqW5cE4BOOrVeEAYctjDnqJUqg9ZfpwGCFmKC4n0i
xeu2F6K9QhgqB9XcQe4UObLCcv9xm/8VL+F/p7tFmpfK/9nesq6TvPtRtkvfN3/oH9+3/K+PpiiV
bpQeFjPC/6MqSPq/cKXiZVIhqyDInFeA/yA7mPzwESBrUCRVnXWE9T/IDuNfaMGQ9ssmdeMPT8wC
pPAdWIE/+OeiOk9ROq5vpPkzYWFWo/w5wOp6jCHRFh3ajVQOXmbnGw5hS+zEtdBJU0wDqcKtDSwx
BDWpaMkvM6IuN3FEhohJfngYj+CvLE+qEULJ5mbylOh17PAReL1cvnCmBKGeYlhFdzs8plGtkFI9
3WsFhl1SWDhXDkVKgnulbfrOGlajYsS/k6aIDp0aB8893KcTeZMOPAL/KjUnYSuW8bA2qi57k1Ua
XuSQd49FV2sw4TXhzisa4aqIDMu3TaMuXc3o060s4kEfS7Jb1SbDpvfYzb5g/zUJDBdo11sfZbdW
fBuoj4WHkIvUTyKulLTbTXgS9bZXf4HlSc9qHQ43PfS9loxRmY16IWk//RFZYkvk850RBfpzNoo4
hVlN040MHH0L4Va/ixLoclZHiHokVglOSbPZF4q5YibuEWTwJYttZG49AvXsskh0lzhUnaNbXm77
XvOegYKp1+SGSJjenJqQhk2HIId2MwBU6BwT4RLRQ2sUTAICTOdurYvBcMWH3h9SqBEkfMcNjk0/
uAIi5m08SBd6rb1JsYaYFs/jbYbP6dgpKYqhWJZw9yFqy9Xw1lQKyWkUcXCxNkZ3fWw9ytgjV0Ml
moc2RWBoJLRqSCyo9znwN6eQ6j10s8IRK/WXYPLYYaVRgNGze0ETtKMVQIaD5zZsDE3PrgYZwrym
RP5TP9HRBHNRkbdU6w9RqL2Uoq/dkraB5rE0lKuckNGNF3JE7M0RUJSZ1epmzMo3L+Jo1o+pso2Z
B/fMkAgOKiX/0aaPOixlmMhRdacjhD32StOvOqt5h0c5AroqWukmHT1qP3reHAfui7QLEJl6NomH
adAg0OZqk5xMP2tpjHVkY8d+hla6JTSafN1V1wzNo9Qb/SNNTv41HsUnBWSWhhH8IBqpf0AnUO7Z
WneurAm94yc5jmcc1GlJKovJQmsXWtWQiD7I/d7rCVzRlUB9hWcNzCMYLdjBhXgkn2NYK004AT0v
5bU66t5NlJslYE0M/kBNkJQ7QjS8ZPIAglRK2ps8m9H1HVgSp2vGJ5E/spoGuF+7VGlSu8YksfVG
Tj+A4CBDl5pxU1kzobjBZAnpe+KgVvWjnQEXXMuTDFN+kI19awk6NpkJ13AYeg9p4TOio3o8yJ1c
upBBq7dGzWgvFBLQEU7WD/BAqx1dX1Gy8cPA4E4KaSeJtOCwtL/0RiPaWZNFK0LsxHXiR6cBlhGt
76K3fjF6fliRQO8F0Ns+6DmbKjVl1WikWkdEer6qiynbBOrAP4m57w6T/kruM2hTcRSsNQZxiU8k
Cty0K8tDCkpu1xNZDFi4BHA3TXrsTKrBDBQL6AAh1N8QBl2d0zDs9iJtaqSFcbSWw647aJKaHjxZ
hY/aS9a9HvXlQfHZ/4rsZHlNwgiAzZOFXdvLSBdJ2tjiuFd/BES/gNFlI2oN2AcTqS7ociblwZQL
+SyEssxGVb2Sp/yomXr4wl78VOcxPEGqkEUey9eGKlAyDfxgJ8T+eRqncV3o+k2QpdiSDdQfCZ80
AQaclYeePnoCiNXWSkgQ1Uhrhd2Mz/3k/IJ5H195mGRWoq8aP9V4HB+GeghBIqrGmbQJcqAh0R88
z9PWUdv3dslCdFWllso30fgp3xmzb150Ivk14q0vRT9DeauqQr0eDdkVWvXVp4Ons7XVcxlNaWy4
Q1H+pEys5m4a9Fdj0MLsKWkW2JkQoi9u4ulGMceCArGyi4V+jRYFaGNXUX2EZOiQGV5QrJI8tyv6
akcAaG1bdf8kxFq0Fmnhhqj7MtGD/59MmP59Ai4wBhPzORcf4+5ADHa2a3Uay22TyVtrqs+qGd6M
kg6DV+vkNYkz6XUL4fK2b0P/SfSaYt3K0DUJx7YHXzNviSFRyLfO1mHnPWcaJROqNttqlK19r1qE
Vpl7jjLN2ZgiVwridoPZjipiSeYlMVJwrwmIGH1iAkSfrHc60rnr98Ke3ti7EkW3GvlLa+DoeEkH
/4doYckXpF5i41kWe1UPS9jUAPKqykRd1xFDb9Z8p5FeNPacp+PrGknmsUguiuzpmp3SR9TgIL5X
cvwClJ0sQSGV74Ws8l0xIcG6GfrfUJUGMOgSoSyql2wpTmgvoR4Sd13gvBbAW9hqqR66wjfXOUAT
hOTMVRikNMgMHrlIplG6/hSXV1TbjwOBNGyiLfYI0h0fmSsRBh6vZGgHtjFdsx+NblqCxSwdnClt
qE7ZQcqFgeL5Eobuzkw2Q4en3CUOTILxnAfvVud1D1hzi22i9v3GmBTxOu+TV7BiysYHIEokUa/s
9KB674IEyFFgVYU9WLl5jgtPXWUoDyh8hv5BMClWAs6uVVvEwuJ4gqedSrgj177VFreYAQzbb7Jx
A0c2PYGUETd49FAiT413xJuvu2XZFrjbk/xACM+4YyPug2iuG2gPkfBAaIC80nJiZsYxYrVrphAz
lxiq04Plh+QEmWZR/1ZNYopsayyphpbERBisEz9jT4NUDbx9b2VgNxPYH4/R1La3BAtxYmnG/ldW
KDlFSUH1D1jg/WMaxSZcbKQ3fXdlyAlKhlTfagSPuURMlDuxIcYPoqSjRoDBi1z9FfcqL5Yle5eI
SnrVKU23hjtKtU1EnVPx8g0bCKK+FhXBuxmikdMymyzU/5Tmu8T0X2thYqtnUqq3DoM8HsibAacv
uHopuqJiAEfVCCSH1BCHLTDsbFtZ0aE1ZXlVTkzevaAEMFs5/RaokvxRIYejQJinkyyjJIRMxC3i
EzNV3bLOUPAOcIa94m7saLe0Hi2GIe1zV/fHN/ANO68Y7IlevDiMt2NzCBuf6ky4UeDZGpH/Ag4H
ksOQH0mXvzZ9APW1MB4aDZl5zkAmxal6kuLp2BlUwWbopS5WNSZuGM1VAwyIoAZwBSsh7oSNzAFW
yskpEZNtKqi7ZJxm4qVIFKT1FhBv6AQRg5hvxA1nAC34MWsTAHRu4/5nKbw2BSFSfKPSgMyk0hxl
otSNt+tEwNDJ9CoqoLzJoZYUF7bJVdTGD50PRFlP8nszMBWuxa4LSZU5JsUmzG6sEXdaPmmb2h/h
74KxXkV1E9JDF1O4892vSpJ7R+nBQIhCBjIkKe1RMR3fYA8OaSPdCbL3lnfWo6bvRxnSNFtvO+Ng
uBYoRVaezjN0B6Wckz14z17SKHw0TDQBTWvSLmBLK8j+CsubVqMablRfuo8FYyvBmyC5oh5vvKD5
RS7AYQgg/MZjqq97I3hsVGUdiy1BDvk5b5JfXeW/e3G57sVoG2SUPoqOrK2QHcsYjyghtPDOAwG4
moo0vRJEvXCVjs1vC5p1HBvLkcR0r/qyG7S6apf/l70z2Y0kSbvrqwjaW8En8wGQtIjwmBkMzkxy
4yCZTJ9nc/Ph6XWiSt3qbKF//K2VFgKqC2jkUEHSzdzsu/eemwzpph85Xxf88FduLv3HgJ83NwIN
fcVG8tCvCQghumDMlkY8JpVJehvLmBemRW1djTBIBSBGWfC4c9O+wCI/ZlOoJ/bUWZbqfooz8Nnx
AaBPfTTbbKJtIB5frevWCRo5aD6Fsp/0UgnaM8z0RrCafQ47DR0p8zTsu659amRqbUzF9LVM5XrK
imvQpOqOwqzkfk6I2zMat4IfkKnBBpfC+lUsmXwvIOhPtVgnc3nkxM8PtUZRjXsGj661LqbmNudR
5H4xIbkU1LPRrUBdlmy97lvbjNnjoQVt1/KkE3ba2q23bGYjg5aXVoKhLhhq5ZqffHXHQohzqZUb
em6vL4bO/Wflu9CNysm49ToZcTBa/E0rGKHl/LXoOp1c5eXQv5pZP669QF9KE8RushT1Dq1ZnITs
jLW3BOW5DWL3mYogZl2u2+ysGkuEah5me+JjB2x2TIfMbs2McYX9DpFTfWio7UXgwyzKt4vhzjc+
c5l+JpdFrL2O0mOTtgQ74io99j7sVZ29zZ2qL5mSFu0v+phX191pRvTKx3ijRv82NQPj1DuaFE/X
mmfOJS6OhJFojz1tWXdnyoDec0O7WwcNk/Y2XnqgEw46K9S+X8bsMLT+tYsNH80SnRS1FZuibqdX
JzK5W7TjN11xEzeeGD1MRUeQTRz2O0EgIdbgottu2tWJfQb+9KDaIttyk3RZzo3DOkl/FBqkzVL2
xD3ATly0odwfNJ7EXNAD9jfh9JtEqM8iTV2wVzFfV2F728CNt7DAn5yifKmMnO08cH9pM3i06vyB
N2JYIUCsWKcH311Il1ouRRE85yu6FVnHxTxjcAVEnEJcoX+Cz9kEEL5GtdyXI81iXlV8WDF8N+s6
i8wzfKfQ7tONkcL0lVz7K27yAJnQ/4hOGVV0rHJkBWHqchP7TbyJZVO+wpjcUFdmHnspoYYPBDiF
z+aaeS+WSdtPEcgjeLR1WwQ3iYVTHPDXdGhMkIrewsYKX+1BzyCxFinPhe8h2A1RCHjdhTBNWyw9
zcDk4OuMcGTOXe3OG51a5BFoQTHUBaZXdAfv+t6S6UlWzpuVtTRHVZyASljNvh9FnEwyQvim8erk
QCWpROZs7lvRpu0oh8m7+gWKMV0BSYIx0iXPyaG32HHsbL59Jp/H3m5JzjnDzKWOwCfGkeHnAFCH
p3hqmAf3QeEf5kpkP2pqVc6SPP7Og8NDtcBytTE2s/dRlYu161wHv11Z5MXRysroh1i0/UqTJwFd
NxWnlJaAdZxQn5rFQ70C+kQTWlIGh65bmmeaBEsCab1N0NudcmxUHofM+VpClWT0hE5BKV9L7BnU
uAQpgSLFYADlhqMa0+2Sf8/zrdva87Y2CvepKYevYerLA1155bGtqVPLaY8I9czxmFInulRiCwcV
NYo3InWcQzUoL2Tg6N3T34N7LsdXyq6XPlXSzbbc8sQt7ijevJ7y4EvCyLhVtkWExzfExxjl6n5Q
QbVWjpK/RMm9L19m80wDz/REY9O1NbWQK/APS7VqWaQrLbP2NdWTsVfGkh9YjPrCgrIcMFwoWW5j
Am7qnTJ6NGUkbGKPfb1xm6p9GLs6e0dTMbh9dXIvE8pdoaCLB4h1y8nnOrC2eu71XVPJjV06E++W
yN/GWHR3fkbDrqrTYuuZXoYbvlmS+wBe1W7s4OcFxG9PBV0KMKl797NrbO9kDn1w5LuYgq728F85
veY/uvQsRG3bBSachdf4VDloc40/4wgSfgP9O7am7RjY3bYdRv+U55NvrEs99pxsPLyjDOWHtYJt
RBQO1UN7PmWXVdTrU5FK940CLuPcxUqtZy2L0ENoOObUDoddafbALiaP91EebX3Hyp7BcH20zO/u
J2/+kIIJYO2Qi0IW7A4yiu2wCOx4PSZsV3mLU5EfobMh6Mnprw7deAhbuzyXnFDC1GBMR/6uBsyF
LLOG4LYG4LrNS82HTZ4cP1ArqtTDZhrMn3Lw/CMH/SAUnlz2qYC7LRscBnDLDEiIWK8r7N9ZRbkE
VZcUw4GWz1fM08RdRVMwTbtTmRyhp6f7TjjBV23UzR4YnvhsQKttAaIMKMo0RaJ6OtazPyv5iC3r
OxMBu5UHuY3OQ/thMRgm0XuYrcepi+9ExIiBt70IzdLv9q036bvJHMH2WY0H/NAqXgMt06c4ibxb
w5iSXW319kM0xOwBhSkYXpJEPSy4DF6q1r21nFjwCaZqhGY7RuNjXsCgxRPoYMocaTuroGRm5S1o
OfvVlol5nvy2TFZp7HADqykAPThVa15AX43wseI5v8kB5AFqdES28wDZ3cUGHUcOUxvGAuDY38ba
ERRKpDL+MfLaAnLJlvCYuJkks+ILw2TMRDHLhkYLdSrszP2/UAf+Q5ryb0Tvf6kj/L9I83aQnv61
OnCTfn8l6rvq1Xf6O3f5+uf+EgiCP9C0TT8gVgMo+Uqr+ptAEPzheFeYEJORv5SDfxAIvD+QusFi
opKS7iVa+I8CAUWHuLhc85oiRVv4d8Cw8ncpzYN9BZQNY8wVCI0f7apE/KM5ZTBGxGlIbqvGKrtw
cGcEQeVcGInl4RipYRvLwr5NJLMa5VwnlNNC5Kya89AwBvfJo/YrZJfAJVczrKVPZE05xadw0h+0
VHVrS1JYXLryQgnASIwF+r/KbzRMJCTH7hXOKxDCwrcOeeMx8OX1SPFbl40b3JwUFLZp1KJNlDX0
0qIJnZoSi6ksIoIvw/IsSoC92Im8Q5PB4ncZOGNw9qut7xfOBdIx7xtdUl2APikECE/fwI+cm6Ne
2XaW7lRVJdvArJJdRL3Tg9MOTvjv62ZPdck//+23p/tPSeerhtOUxon6H/9ySfy2cHbf9e1H+d3/
81/129+MOvS/VL3wQ3389n82lWKccD98d/PDdz8U6m/C0vV3/md/8b98//m3PFEG+9//61c9VOr6
t8WAUf+R/2Ze3Yf/wboZpu/yc+ji+v/4Q38tGvcPjpSAA/AJeD4L4QoP+YtVLpHHULPQTK+gnesC
+LuqJo0/rtwbx6OBGc45pPP/vWhYaw4RT5YhHHOWo//vLBpb/i6ns2pYKawVVjajAN80/sm8MTcy
ie0hdlZWD6rEHqZ5o0oKpYO66L7apgnWE+Uc+yQrzXukMxSQVlAzb2QwvE3ekjpfyk0fdQyAOt/a
QYj2XzhYfMp+UbvFHLngX2tdglh9pKX70XjRS905b8vEtLrlNuDL9Bf4lydjrsaVmxRAF5PrqLCz
m7WqblQig6M3xw+e8H86DpHZ3mnaw7S0HpE+GkVdf3LX+C/FqQrmjtt19NmS9H5TJoValIGkj9ST
zXS4ZMNqAYF3Vua1HNmdK0YQHD019F2eqDrn6+yp6636ZevH9C8nFNleODsF+8gdp5tr7S6nWDom
e+IWnj0/+1X0HnMBPeZWfp9ENnYPWKD+OpAaJV/O+XEQKHs5dFyKosx3AA8UYmfQa9CBvGQqjoFC
7S45301mdPKTqWPCaPvbqi4/6UqzdymZE6pf4nbLizlajT0nEoMKizU/nBbxDZrMAvQaY4I0+JL8
D9x5BIbGVIXAeNWRhtL41Cv/velJDQAOtj5rKMcwnztP7h22yVOSLUA3DdwA8eg9V1ckMFOB+UwJ
7jWQh+shYy4NqRYS8lwsOMHEzZj2Jifjrr0d6xnJjb7wdTrPYwig9wF1QyKABD0WLY7nVmqdC9ln
fNCO8R1WVjz+MDNk073YswV+u53pD26vymvQPtsZAX1OCjMio3xxh/qJ0jUfd+e0hEWiX5pGqW1u
zmc5Er/ApT3cWlHarhClfCD1bLxFMnM1FPM+jbipOBFNaImpX9XIxdKx2sfebJlc9wTpHeaedVXV
G6MreXobqH60NcnrJ8j84iNqKCuJzBvZKuAydJKt2za5XTQtyn1kfRpz7HIGzvjuNfW2cYy3wbUX
tnAaEEt8D+wEpwK5YBXHvAiqAOKq5g5WVMtFxNUz0NJtXjP5sCah8K+9FkzUtypypy01Wy0xUsjA
dTOBd7K415X20D2NjbH37cRbdZHzMx4lc5JqfHV7x6FwglljArJiVXDU3wTd8NbZ8VND19KjFK3e
p3FGm3KS7HzMKOHsWEeLkB4vefIOUeNyD/FARvJVmtu0VvTvFg5jnQZ7H2NX8ltp94a/zkHO9AkN
d160zwbEyk6hPOlh2mtlH4zM9/fBbANUqDJUX6t8NVT3qVwjD82K0G99/SHEiT1uXZqscKj478YQ
f/m6fUbPtVYTU9PQL6BL93ymFei5YAdj1+UCwucsdHHbBBNBP4dvdN17p3xglKStZrmZIAMf+4rq
AErtgzCTNQPEK5K4NtN39gSoG0wluXxYBmjX/JVREPl3J8cZ0I+Ptsze0nTcqKVZQp95P4jcrgij
hNSnNmHFsjdaO6eHtFtfG3KDsk1oEzSpuPSFAknGjAp7zJp+OJR8ZuB7Saf4FnW8XMUknPiu5c7D
7PXyibJyP4QwXYR0IiIcLuz+oWnOJ3TOA9Mk3F7CpfCgACRi5X21Gbje4Iw4WRUaayZSc119OOMy
PaCdHyK7YfhLqVcY4XhaBYvhrUbE/iCeP7tozHdCLa6/lhHldzG9s23D/1LvOSDNt45bphZWHKlV
ygmEIPOnpgS00DlLtAY4UmetvY2i9rUYA0TnMdlXtJVtytb4BNZi7wqPUmww1xF94qzODuMhAKf5
lHlChjSiBiwfPo9J9fk+Sr3vvBtwABSMT31bnydr+lnPMJazlHTw2NcHO4ba7EV0sv3/k8t/6uRy
9Yf/65PLuS5+fuh/cgNd/8hf5xabI4jLsSRwHUPCKPi7Gchy/+DJdozANug44dTPH/mbGcj/g4aH
wMd6CQv2z7PJ381A8g+UqevlwWeHwHH4b5VA0Dnxz2Yg+gs9mgb5ICZwRO6lv5/2p6CwuzZx0tBw
9UmPohw3DsPW+yxvhV5Rw9kKVBYuxZbjr4wMVBLCjV57DN4vuWOU2b4m1ttvuyH1awaEibL2co6m
h8oFVeUy6xS+/km3GbcFlbVbo8dtH3gxG1g/yRfDZGuuu+ZkNbPALzQCcw6i7GGBiU5azTlLVwS7
Io/7o9GTnehK8ctqxulsuvMjRo+faPMUUjF3aHDVUBg6rkx4lyavwnZxjgn79SpxrOF5qcv4lnh/
H3qxPRp3NJ6j3ZixTnNuA5HFFtSOQn3VOjWSJ3JlRbKlYtvdUy7HnZlS06elHN9R+P1ppSxOOqsF
TE75Z++5tzV1YOzZYycClbMY1lYskZDSZUYddev5rK32hYZc0e0sa44emEbFy0ZPMiKUKzxnVaVT
ejCR0uG3ZG4PtLqNL6g8z1aZWK9+PDg3k9uj+lNCxi/GM43sdhWA+erbak3RJJCXHN78qD8g3coU
YpuB4NeCOCx0Se+YN0XuhilSdOmTsvn0sXmg/19fFo3r7FHKoktc2Yk+dnEgn2XJJXQPG7gUG7qW
pqdAmPK+dwpm84pk3JfBqyl06YIMCFK3/TFC6+GIlVvZpjAC5tnDMA4fsvSI9fdCHikhdwTyhIQl
ETjZpvUb/cUdMj9kA++YtOuqd3RR3pBxbsIz666HPVfIk1a55HTViYvKG3c4jEGkT/i7oLVyLXim
eXavBvcaWe65kGJtazcdzsqHObir4xq4YVPpIMyVzN4tWnXW12YCrBLWOdfTzDSyaVNs1EFKs19H
Leq1ZmTGNQ8XfEpDpyrdVYyjaa9ZjivLYAbZXnvZoz4NtqqbiLcONd095XCaav81dnFcFjM9z1SX
gPasxq0Y02ErO4d04nx2kbk4nzl0z3l4bZtR7gIRRdyC6S5WPo3SHlwl5qUY7pO131vjuhUuoph1
7044bXm8QrsDDF/kXgaaPTVJqFcY440lCmW1vKF8WlRW8DQkCw79xrGpJHf0lu7CcS1Nmk11RF3H
gg5Oit5ID5znb0YUiyC/HynkOwBzL7FgMO+2rwP7KlLq6LdOvHFtMuOKChR42MGjpAN2hx2tXamh
sJgPTmovp+IF0PvagbK7MgITpkPjIHCIjlFWKaiTpDIXzJx71RML7PxUvVyngzNafX3pZ9wZU3QT
1RHeWq3GrQGpMmbQLGtnFYjiOTCq9Hmsi/QwYlTOtfnszbl7o1vShbT8siA6i8YxT9KkYae/loyw
b+ePn0sD5LTQ3TOuRnJprXc/e8mPONDFuW4VT0i5NKS+fYo0KN67Txjp3lXtPB/iMucUNRvb1HXd
T6Wh9OMI5CoiOoYMjVD7VvjGC419rMCqks+UtpR6FTcelfI0ZfQst18SKv1V1zHxDQx6svZlTB45
dPOsWnP01ORO4GKMUXq7LCx1xEAZ5SuuN6TK/FkXz/PSkAa0hr7B7Yin71IhEVMPe4NNNbpx55GG
gL6UNDNip7BBc9qDdb9osdyLhVsUroXvgR7KY4FysBdm6u4Kgzz8arbcZt/E3nxrpsX4YdPIc2ox
HxZNcS2Kb6gSt+qhPqcjJoxVxQP/IinCLcJMFPmj8qjHgXI5FTYbjx1vs5Kxvt065saSeXbPg2I1
pKqsN8eY/UPNww2dsHXuy75nEl6qxj8qmOAvjSgiNsrEsCWN2JqCi5IqqpVvcTOzhJ/0FLVQZrAh
dDDtxoVoSsPa2GJsMg/onszAl6ngcZ+v5/yixmGqevcjZja7XZrC2VgJOqtXU/se+QsNdTQuYAHA
GpNsemkOV7hMXXHCCsqdoQnqFHqKePkBXNS5dy0MDpob9Ih+nXAJeYi1cG5QqKINdlluznqMbzBr
dSHQdopImLraD2niIdNyW3ZkqLSXvrvz4l3aaQCwIcv8TLN4hIWSp41leO7z7sc4H6BCs+u53d42
q01Su+kZvfSuJmmy6Qx+b1To5UTbT3HxoR7xBEYdeWE4UmFBQwP+SacM/cG1QivOXLWteFaVQxtO
q8RrFcXimBh9fVfEJtjFbI7ulp79LLWrDQzj0Bq4mtlufZO28KrKsrqUGiRLRwnkZQCejSsitDVA
1YIEVytEKKUVb+ZE2xvqZibMZW22rYbB4oBA6lCY6uj2RfwQAQaFSfyYTvFn6s+kMLQW+94Lup28
hknMRWqsEXMWFBu4QneBzaM3J80t9QB3QFoabOyOOgyTcB6zov3V5yYCp1nfNFQQf83LACrDbAkZ
ZLeePyW7tqb7hpCH9dAKvugVUsZjpVHEFiT9m7iqBNlnCzeYm5U3EK6NO67W2ZFb8XAo6PbeWGXc
XrKqbO5EYfDZ+9L8NAnhcL+N9NaoqasIMuecegEla3P9Zpn0q3Fx5HkcrJdOLCS+64b3V5rhC+wd
oFB2Eu0H2tvZW5r2vmUC9ojAH7/MU/9r4Oa0tsZRUTs+RrdpkyNQM/SBRjiMK+W6D3oiCemwn+8t
kBE7+q9typ264lPbTBiaSXTHVo2E7J2+P1cyubHL0V8nBh3qXFI/EtE1j4ahs8c8H5uTS9EL675a
DvgsOS6Z2Xi2JbAlvh8Sscl9Kyil2/FDYpwKrJMte7L8m8hpAMgb07FGU7zB3S54h7nBwUXVOdTz
Unz1I4SWGh8snSzjc1N7L1lckRG2x6M26aPqZVDdeTqaNqm6GgCSynsex2C8YKvzLwyrnk2f64tn
461xGKQIXusPYo4Qm2MNx8wI6lPHtvLo4+05LQ1X87SOsX9auD361bh46VtrO0RbFatD7tI5bU5o
PNWjUqRymSFJhFWcE6fGTEkWqi4fUfoqBsiuWxcfuTTobaq74GPpgvqHORopSebFHw+KaclG2MXy
MVIH5eNB7Yd3lHr54E4Li09N9UtZSuduHihLchPZH6X0npn6yL3N2/wEkJSxypQY90FrMsFo+iR5
GjB+vI1uon/lU1xtGtWjDKHM4YgJRH67DDRQL/40/mrMSj9os+KO3jKejkRA7phf/ll6hPfxoCa/
ltj9zsohWleji+WEtieadHN1Y8Sj+6BsqejDgb7geE09h3okzWfNjhGvi5r69tnRhHAXJKGzojVH
hG4hvaesuP7As5FNkLLwejU7lQx1H1zhbrRlbJTkyrCKRJYdIunj+lHSPnp9cjulQ7eHgOCBGxEV
+5Nato3O7dula62v3G0kn4jheKWW/hdrhGIrh5qebdrio+dgGThHt5teJwYE+P/zbyXZm+vCdl9U
S9kLz19zN/rqM/N0fJhijguZVxNCsMDWggAgRYy7/blhrLfF7fnmMdTcWGYwYDYED5H4z7FG33aM
A2WJR+lqJmK1F+0Sq292zTiE1ZLflAOW5ng2oEYO8WOraiJCyZn3HeHg7M7oBwRIsayHpb/1qaBm
zKq8XWx5VHVEibubqv6u8o0B2XD5qH1xmxY9ZiuFNaixsOTKroxChzPlejTooWstc4O/g/O15W16
R4VV2e04gqSHitlal9nNLus1JM/EyY88xyVWZXsk2EaZpMnvPwlcYJx8CnMrZrMKB8Pz75O4qOhG
DsS2xGFwrjHHr+Y06Lc42YJ96uosTDs8anIy2eSS6UWOFVgcDq6rKdc3FGZZYbKYX/mEYTfS1j0O
R/qc2nnYTBNqsFsg+oyb1pDz1uC0gfsE67WX5EeSU7/MrDm2CZ7riEsEbAxCFMnSRod5NH2smnEX
lrkujirv85Uao+A4NGO8zbNUhHWC0rssJO0nC2NG4Y0pvnZxFBPPt41WtNcYAG7iWjCSlPi8cqP7
pBLdoXgexghNWZuOepPQWrA8t4ON6NxlmLtYz6T4Zwxfsxo/DNPMzqUQ9oWd+LVSbfdYZZKaeWVx
0pqxX3izs1+Wegr5TbzQC9WycorqpolmpoaBKo9xnKIdMaruvOlu6P3g2pv5VCSWyRMd7DtcgjXY
yNGfDghWCZPibNq2RCkU+0lgC/eGuToeIUfjRCJVsOriGOO3TOxDZ0PkHRfBBloPWSgTfJhNUH2K
1lV8lynC9qbKvzEtJ7r4/vzmu0m5R4Y+MvMhOGBveOVTanSWc9fv6dujJ6yUHtK2DdLaAahH1mAj
hblsO8do93D+sHRZQbfHHPTMSHBYl60Y90Gvtn6QJM+FyIv3ID6nPloANi7gbV6ENb7KGVUrt7fW
pKop/wsiML+23lKhd4Navp96csezBUU75kdiApgno7lpCRBJs3qWLWl0xTCNM0q7r5mJbgxgVFMX
UGvG7+NqTQllDlklt1+KLKPENSO+ybBtOIlBEZtQsJvdHKkEUT/1OlojyaFMcBus3Es2uLKrbUy/
A+PP4qmKBV5HjvlRGe073dO6FSkkiApOicnIMx2zPhSjX1D91+VhO1vFFqBmsluygUJYhw/Pnn+w
rGRtk1ugERHLtTZSuV+IetAYi25jmdUdjs1uny8gQJNS1fs566GjA4Zh56Ye0JprzpseZ+Vlg6dl
PmRTfq0kSxXqZfZzSuy73tmWvZvdxRKP5IgLYJ/36kfXmJCJS/u95WsLCfnR6MfWcBOUl0F/j9xV
AQtJ0v2WeQgynKoY5zlc/8hdDTasfM+zpsbtTXSrGJnkaIyilfuzVuW78CzNH+EmbJXDc07OBBUk
X+e9E87yPA7Bbeq7r/bkf0ZxkG7mvi/CQsK3QA1e6Ww6kyOd1gFm15ULm09YGSSJqlsONNJwTG2y
bs0bnUBLYkynzJzUVhct7lLLb0iQlVwhBuSDJaZC2pH1jFula9bLQHMY99rylBgGtXNS3SsX9GCm
9K25qDfPwtAUtOPjFFUYUXyhuVUSowrgc1cGbqy8Tvu11P49P51+y3cB0xZzkyHJY/CSy2Fx5SZH
N9x7plLMD6jt6xmCcZxIzH1S15gvvJlUMTOxH6yI2xQeY42hkwgoSSQLYsyCVwOXqe8xrlHtJtKV
BrffI1W8+AFcGa378c5ibsWOR8Ovc/UFRRJIY4Kjz2jn5YCPVwAdK2sKaiYcMAkUR6vvuKi4Wc+c
OA4czNCE4AwQlG3rb2YKBcNJtHc66S9lM17iYuDWx3vTb2l19EtAkZE3Htlv4tAbpz/HdSd9lcaC
AVhmzPYLl+4pta1zwrxmRTpiCAUzv9UyQ2hQielvzLl29j7IgLWloRTQB8A6IWaD7dxp6DfATHUJ
gobut95vPhsr60jCN+kt/cHJXojsV+pxiR3sBvzLgs8ngKLLOJuvbaK0BxYtWyZRb0SJqXrXychV
I+NblypHHE0sv0dyDHh7e/FlYlRAoqgXADIIEFWDTTitidjVJk7tVC72KnHNfpPZyGADcf1LtBhB
GIy0KHPpyM8c4683UvuRJ/fe94ftnEfqjBdQMPqI9SYSGJ7LKWuIzlpPXhOdx8LdRLX8wmGwk5mg
0oD116r0AZWM0aNRPHSJQkIo5sNcxvd+XRlIPRh0VYcpIn7BYfnTKFW+NYvaDjukurVTVkAtrS4I
W4vt0KJw+eBG951Hl0E6T5yiyvLeqjo+DbuEpJ+GH7GxSxJ/FdjQB9CCzrRrbsaUTA84EqxF5VPc
uRjafD7KiC4TXmkpdFztMAO/6qClpHogcDJVuOC7GBnAA8GVeMUlSFI3pNG3uboVsXdMzsVOsqOn
4mdv1DvK2+FEVPFdkaChOItLVM0MfpFbD3VCDWmetBwv9BvT2j2iyGUx9IMRw/gV9Xdejh+9B6fT
7pBHjNjAWaGzBz9NHrPF/3R6z9iV9YxPxLeRFBHPtoOOPwq72I4J3wXLaY9dh+KVIZJqh3TlHORc
ZBKUn9KI72kv5fXpizdyC+9ULt8xnHZCvotpqONhW5oinP34mowp1yJT9/RGvDCWAAzZkD2cKMQG
DhCzql2svRZm8nWx5NEun6uL0tiyvde5rn9R2sVe5IGAj5LyLnCrdM3BrrijUEBsbbNoyZwxbVms
OGRKTFRp7nd1Q12v25N+cWeTOwYnvATsdiy6k5Gq81AQ+zPz9nuy1EvcwWLMrI+5zHtSOz7XJcdi
TJh6e9y5jPYYhK15m7chraHLWs/+hRbid0SAz6SeSoJVnBgTlX1pr8G/Ny1NiL9YcdjmiIl6lVMD
Oet1Zalt7BY+7Cj/ME6e5pU/3BNHZUxitPGmvjr96VJ9pJo0A7di1Zt5dgeYyRlPqIHjbjIZDBPq
xQQZCYhuRfssRuM9dzhMRRPNnYXdvHBtC0IeNY/Pld22tXisF+ddqerLq6YwNql1cm0sduZM71rO
QGbdeBZ9N7b3k1r5ceWrhqBFkm27sby4M1Sk6RqUYmSdrlOzAlTELg9azgjHzjoQWzlSVMyI1J0b
LNd446sqo+bFmWJif7NJ/DOXnNVzuJaLiMOF/q9VLyKem1b8dKLaQ0SXJRGhaSCHQ1rRrbMewiXj
lMRSrznILzO2uZhDP7Iapg0u/zWR8lYrQBLHLLoVEqFFBGe+LzrkxrYyoDw5j1FFVpl+WZu4C+XG
fXZNacxBG46N+OUBDRNtDgBx4nVi3kVTDlV2+Ih9CsmsxX5JPateO3ZymWHmdSLZD5M6mZZd4slG
Iy0U30eG28MlJ8myB3A18fLOCALroQy9Mpm3ieEHm4AJFgghQKeZycvUm/IHZhYro042hTD3VDi7
L1lSnObG+OR2Pe5S40ZPEEKD7g6j4fOUzwS/dHwdH0fHiQN2X3zPZvpFtekxkfrHQBDQbD9SK3j1
y+GdAJn7UqquDj1v8Y6mwbuodqKDapMMjyvaczIP+S43CPm1tPSFvVftTX/ZTcp9gQDyqZT5kmd9
skdjCvlu+WQqOA7U3z7nrAZsa2wXeWh187vqet4XmfWDqyRG5cmSoWhhDDLkykMVV92aRz8cXfvY
u81Xw6sxNLx8OGKS5wOYFn1r7QifPgrk3jVH0ty6+aCjvAvbsrufB8F8vnjyR/veb8QPaWMCb3JB
442hECoajkPYjn8mhmrPkRb8HIZ3v6712tdXIdaP6rWX0EqUpKQNOzHTqLX4iLPC6aAiZ6epCE6O
HdxQHGuuU295qxeCAVZNuWPt8XYs4VCQDhHtt7dA3aZiMiF2KC+OZ0GfifL7aVBoM5RUmUP8VEfO
XTk4d1PGRm2Sy9S9gaVzXPZVKS+qRtKvqDxf9UbjrAvtzqt0VCWUqZlSiAwiRpByVpOjea8HbMQl
BnB7TLJwSPtQRhybDPw/mNKRqpPeIyrj/k/2zmRJbiPd0q/SdtcXZXA4AHcsbi8iEGPOczI3MDKZ
xDzPePr+wJJuk5Raqtp1m7VVmUxVojIyIgD4P5zznRHxrW69+4h5BXPusbzJ6vbLv79b/tckb3+p
Kv2/Ufe2EoD/Ynv8Oes+/yR5W//8P1fHwv4HrHfOQgjspiUI3Phd8sY/Yfdro3fkBLZQl6Br+213
LN1/mBoIjacssD0rXPa/JW+SbFWwIo4HYAgtKfzZf0fyxkuxGv7fzBV+PumEUroEXq6EeDhTP6+O
zRGOTZgiu3EIUo8Z8FujTbHOJIrjpoAvEc+fO6KaRPaZlYrun+AZd1zT7hzdwT44SEqvKbmkYNq1
7QMeAMQoR0AN0raOHHUrQmIX1rDNEzQkJEaKu8XCBeS8LtWVyxJhfemxerSmA+uQ7XBhVO/YnQEc
i5lQN3e6M7ODalBiQn5UsI+LUxdSEVYbZOEb9kxAz45LnR3wJbk887OoOZf8XyozfTc+6TynLWYC
xmEZNx9ZnviMIDdme1uFDC7sD7u8xfK8iRkfDCxD0+rbMhJE5r3O67mW119wjd50Js5RCgo7Rb0S
HhtHXmGG2scY8Kb8VadflEMxC4lYxRwvTNBdajQRbMvR2zVMzM303QKdWToA3KxDNHymi392MBtO
wbh3ZmalciyPefDsDcVeVOE+L6OLkFAoxU5GTOJEUceHyAxADPsyXIcDsZ+q6ojkzBfTt2lk3htt
4BzO8Ztdn4ZoYt78qQ8vIpoKB6iSmcL6aK7zuN5KZCsBJ9wYvFMf5DPPEeuYmR9ieddkW3ufhcs+
hgmEyFlrz1/WoG9a/FsSnR97Taq9OjpNuGvS9GC2qArVK16i02zUW0ZAjMGMDa0ez1j4NuIQcHJx
lLSgDLwi2+I6PlDq3UwFH7ld0ypNe6Litn0ksYDV9GL9rqmGncIaJ81i0yIHorAxM3BZLJFGKPNM
8ndR/bnIwrVG3LCg2ZoX4xCd46g9oN8D+pdgcIkvKtNCZ/cg18b+K49tzAAQmtXos4yYtL1pmjeT
7bBVZtvCQfJPkwtjmu9XHqBl0Vdlu0KBFpIs5flRMmyxLR+M0vQnrzgg4r90c5bYyDkLPMtVER8W
fVN1zlaqXUjaWmFl59B9HoZPIBc2eXaVtQFvlN+BO2F9xdB5Ez16xRWgUHxKKTxbjEamPCXxu2Iy
VzWMerHY1dxtmkY1rEm7YqGxoL2YA3zL2HhbVEl2zLFB/CcxLvz28L/F5NNJ+YV8z9OYE4WB5QSq
LitC2sN5X09ig4jT52hijnHrsoMyKCPEQ5VON8w1f3gS3v7zSfI/ij6/LeOia//rP76Tjv7wgEE0
AxJHse1Vq1L9BywbB7HlRR1aVSv7Fo9IzPKndOS7DKi4wVdbt6FEEcvUf2n0pV0np1nlOzFEu2qZ
9kYwHsos2E/YSAcp9gNSrJCzM4j2UHb419S2El+K6X4BF0vO1wc+ILaltJf1VsAgtGeGQeV+TNjI
p97GGi7K6H6p96UytmwPiZdl1Lfa5OQbgzxLYv8zn721bOBudkkZHzT3OHXAcunaXyPagKQwLtz2
omYBkbWnJPosPQQLxMKgLxsfMZQBvGnRaLpoUFFp3OcQQpzp8Ncf6i9EyN+e2j98qKuQ+YcPtVd0
H2BeWIplT2aX3tpl4q8CvYVMmrx4myuUceYrVf2iIX02bPjyv/le5Z8dHDZiZOBDWC05pX7+FYrB
MPS4yihSoXbSpVqO1rCysKX1RHH7hdY+R5IbKchd8O23DtmV7qkwXmt1moJdWt7wqDCtZzO+5K43
5tPkXIT6kKHzcGOq7GNFc2b0fwNt/0XhvR53wJxMrsX1N9ffudA/fHCCKwYfacYgwPvS0630JvMJ
6Gfpvxd8+P0bWqlRBAZTrtvC+/UbCvusN8ccci7ZD7BiSTAIt3o6xHQh9d98F1r94W0JigQ6D9LT
SRdnavzzlzHSUGAPj/pNbVzqwr1XgTjF7XjEYnEc3IHErFUMGjFhl68jUFvXkQfhnNJy5wCNIzM0
U2hXCnx56Zw86ZaRSJpBeSnQOSNcDQ0/5JyPDJezMz9mWMGTEMGDfI64eZFYf0VNseP5v/Wy+hQP
5tZcn+ZrZHV4PbbvAr9558y3C3xmPV5N8JymG9u8q3W/k7ST4XzXQI9QwvGxv84O82Tp0aMxi2Ri
wq50M9CBwBbcIrp/G3J5Ks3pcsrYPAkeJeTbqCY7WuFzxrKij+pT1YTrMO4YZrtk+ZYbt2HanhsE
v62izl7Z+RNr/Ws0pxaBUGFOwyRQSnMg6rrZdsGjmZ1icPdOd1TFXSnZxKpqj9Z7I1S7afgY1Cf8
/vuxejGc5/UYpns5OPNLZINOYQ6HBPWI844xyEOlyM0DfjSbQJaxoM5fhXmZ6tp3l3ETGY8zkWJ1
9nXW+dlct7jOee7ptb1vWnxVfAQSohdClLH43KdMDtSNEvdJfjN0R/x1aXc/cHK48I5qAy42oPr6
+wmQly9dz8BKQ09nvNSTd9hal6PwZZKyz2lhs4JR0j3onPmwyNl3CRd0uVttirZO4zOcgMlOPD1n
cA+sHtvL2jZ56yhZl2lTL/LULfmjzrpDRBu8wbAIvn30M2UfJ5SILRTehOE5b16m1QrQgT2G7Sh5
t2ru+0xcLOBE4FCj2oqaQ5hZ2yQQBzW/J4yoEgoeyX2ykmhCzr4eBVF4mYWeXyKpsanNeLkiArXV
2KdkCDZe85yq5Ty6SLkPhcQZ5xD5CKXEfcY5txv6+qjcWxgAPMrVcT1S5ZphMNHzU8gAWDlCXdjC
0th6xCrHX+Eq3k3pLkArJpLuwKW3N9N9br1qgRbZ4V/rw6Oc7AOQme2Awk1TPM7R2Um8E4I5RM4E
H5LXFUEOaRCrFO39YjkPmXwanOFK2v3GVu5ZwMUKn3SEHVZLlhNy20Y79PYwqVkrBcTRyoM2bqNA
bEWP7uCd/Q/VF251k1BF84yR1x9I5RnVftTtGc87NQykwPxbP7rUI+5Ol6AQbRQx1XgSecBM5Ftp
Ht3uvmpgMUk2EPgsJMZrOtOU1bgXvsYDOwgzQQ9mbMrSOkXeLeXfqD8WMo/R8rAkAgvAEQl+Xt/0
jvCxfUoqrhyC/5J7HNTGoxO/9NOjKc2Tofl2xgi/JMIdQjJE0SHjvwlMY6fYs/Ttu1HyfdmvY29v
I4/Us3E8RzBL15KSjc6u91hbtqwWomEfVe9F+1Kl1dGi1pzTG8xG+67/ZMbRE+5If6GPdpmOUd/J
9mgEYACwgT8PipOyiSCYoDul1HSwVMTMhQSkBzZaxX6mIJ3BWZWr2CN32bMpLtXbDE28nLhWZuyl
LFf7F2VdhTxm2+EFqdXGhvePWhfD87KzQTowlvJn67U0z63BHpB7HqZTVJ4K5H2B0e2ldSuOKQN7
JHVW9Fwb0TmEhzKX6bM3DruRxamOiX2h+OhFdqMUkj28ARCoDnUOGIpFl5xxuWJoyyNc+lm8mTLi
CYP2phZ6G7rTMfHyTeaeJBaVycU8R/Zy27yFzbxnUXPi20LU9NwnT6L4VlArQcxFsYQiyLRPwUzt
lDwz5t0tpfCTh2z66tD21GV/nIg04FMwDPfQzcs5ytl44n8yVxZ5e1+nyymwqHkZRLjkE7jxMV5G
zAU4adgMWSQ5L3La6eKBo6ElDggJ6qM5XkQNV2l2GvRFbXwWZIKuv0pXdr4wblNsAYp+BcvIzm34
TRnEa3QitvMOWo+pNretSXIDV2tnbuep2oFSZkploPi1QUQ021Ag6eMcSulssTiAMmBBpl6c+SG3
gcG0bKnT8pzor4ItEY+8PhAXHOyHMGbG6uQbAAdf9EKm0nG0cc47ICesi6B7Ss1jPwJoaw7pcBzM
TyiMN2g16pjFqipOjn1jOIcJFeB41xh+PBxDRowBBMNLOT2s2VfBcR1BrnEiDbh8Ek08jFVtbUJE
+Gin14Dei9rHw/KNxpVnwUWVOpvEPYz121I8V+vr5Nk1BKM3I8CA7tQEVngEsBfb5LkuW1/jtKG6
37fTY6PCS+xIDP/5gSbTy8TCS2lu++kmdWacCYxRq3A7V+raoP/uyMhdcFs0Q/mm42M6WL4x1bAy
UAQve5seNt1hU34U5al0r4f006DehJU9CaLLbPEth9Q7oxZJSn+OELhOXKfLPopAUyBWWSLLX96Q
6G7TZR+QGE9DFMUEMzLUCnZat5ue3S4auNl04DPwAE95EuHq9u4WvrBkibdYan0WuUz/k+3Ut0zx
kTq6m4TdoeCQsbhHm25fr9O8IcSTd254mDrVIe8IPxdPC+s4q3R2E8mzoctcsRnIVfJWwc5LzaN+
LNl8015FFcTky75nCeWhRg2qS5E9oEjfdAz99BjtPPVKc38tNXOS+imYPgxjvm4lkB6bgTA6qrlN
v7FZ3tSEIy3RqfB2TCX4Yj4ZKNk6z9sVMTfeGkVmFlce0o5g4kFMBKoT0M4/gjvcokhivNADOaNf
4bKu3AENEnsO3r+e6Y8i8Ek263OzgxETHvoieYxLqEFIbfWSnhdcO2jpN/kQ7PDBg5ZE6slK1iOq
DSEVnw+CY1Ay0CuwfE18upJ36DBvrpeCYPhqR0TrDnASGVSEdQ6c5xUbVA9ckclmPDl3JHKk1eyn
ETtl1piyhJnI4Vtus9SmOEGEDS0nN6dropv9iLlKF3yrcdxBNQcdhNhZ3U7euUJgqOUqSea9yC1c
kwMyc18x8kkt55BjldOls1ny5VLS8RtB8jGYznYYNPya6oA38mi32T439XW0VimyvUni6UlWph/b
xxX1i8PNrzKuHrO6ssPSZ/xK0176af88BewdWzLdA65U0EmG9N1kus5Sys40v6q6mzyl/Mib3bR2
rVPxGVXwNQLAExKDYJNHYO4GCon+a8sjc3CzM76FUwjVRdsj7WqznerbZQZylCf7xF3IoGvPDI01
aBXl5l+lilBzkzJRCIYub5jWyHZu2X3XSKYcPwB1Nediiw53D0pno9l9DCiCql1nXkhzYc9ISJAR
7233U64fkIDCO+b4K165mu1gK2bzYMNcABTip4aL2SoiXfatFVQmRn60Z1rlcvHH8rmxlj3WAYg4
T0vxRFNgwdI3F4IlsoVn2L6pPoeZOhTDCp56DRsMnba4qJPXUL/mKSUly8dxvpJTyXS6zW6Msbke
ZXtauvoQW+OBIZxjZ2eIH35exPff++HfHM+/TRn+Ccj9b3f1L//zfzIC5L+/mqh/clr/a8Pp/4f8
2MxUfhgcrH7v33zcq6H8v/7jgeH/T3Pp73/+t7m0udqTbLQCGja/R5r173Np5x/EHTOW9iwXGzYP
K/7J754mxfDZYS5teY7rgLj+wYrNXNpyXHgDjgXDmxH1vzOX1qul6se5NLoAiU+c30LZGKUwhP/c
0cq4DWsBYZOt8hK9ovNIt9BAGf8I6Hhr+LxJ6E+60GEBJtgMkap9MRrqNq+z4IRUzeT56AFyEmF7
jQqqeojkhPW3L09d0MOOnUoPKXYWXnoz13SoO6hHVpuUV0VssFtfXPtq8JodOlALf4XnspEZ2uE8
QdE6aZxMO9eoKMKtQYwXjjT6A7i79Jw0WHJFWy6f0DAJfxocjezPK+eLcJDOBQK3h8IrYzpgozpI
RZfLjx3JkGrD5rULyNFYp2x7psV3mYM0ypuIg1YZz7ot0PmQ9mg9iVsp/dTuEds2KGLAncfOobZk
T88QZxMJODyYwavTQXurnNKu7YO0EfSprhsPGQ4hGhk1vI/Z1O8baX80LXgzs4zNbUk0wdZKveTs
Zjl7WSPrEM42w5Vow+HM8pxWroBWfRoHizHdGOmh2ggZIn7O2ujVxDb1xTIWCjh2Txs8Sz31cTyf
cTnbHf39ZHxaMHB8yftEHbsOWsOmdGvvUyi69NzEc8UpK0MsuUN2HNo0+zaFVkikHMd0wJHYRv18
HPApn6ISmQxx8vLQNSYxbXlVPY1Ni6SzccKrUC7qghaw5iGYtsOxjFrE21acORewy5g3V4ibstQz
rmVsxt7GzcuDhxvcn8vEwHwNT5l21WCaXwO03JRz1bITcb6VYe1eDA267iWAG70MtoPug17NrXL8
Eb0klL7GHuZ5bXsxLJz/vUzds4tUEvPKVBzxPAE940t9wqQ/+kEr0JlYwjrURcseJaSLdHSA3Uca
4lHYJhrOFR9j5VQLrrPAKpoUiR4Rs2K5FNcj51/bperLqPAcAYp1+OjYfCi0EJ6V1/uxAzeaKnKu
zKRWcPdG+6poA2YC5lqFq5jtM64EDlJHYWdf8hPChQ6lIq2ri40vHwZWOeyuHm03YP/gCTRsnhlw
TqBN2GHaGjA6JPZrmSFvbzqD3YwTWsVF4BXE3bMgQIhY6oXleJuI1wgn72FOhuE9HGyGJKFE56NH
hGK4q8VJt05Xb3AIRcwDCGODFtXtRqQEUIxliXJIsZfyZqoQbPhy15c9fzvzXSJRdNHgQkdFAUFV
hUuMxOG2i6YvhRU50P3Gt9QAUZcJqCeiga8UDjlTMCEO0nAEkZ1NADN+JtOGqT6ep8jcFzkfUTe4
4qquKbsKpEhHd0JMueFCo7drHZALm4rK57kevYVZA3jeXeD0r4bbLU8WIjg/GKgC8AbtzWkqj4XR
Ct8ywOq5IgUk1uKIsVXwwq3aXyb0/Xc5Ol4VeOrYO4AlXGu9Gpe8kTeTndxnMRzWuZviPZCV9Dbo
YajZKcIxBnh4/2vPsvudVyZDyuijTp9da5qOUo/9TScH9VFPkbiYNV12Llxo7onVUfLVwRhtxWR2
l7nNEHE3hoZ1ZfUdHqg8HNsaUZ5XXEco1y+iKHeCdZV0QCNAtdovXzjl56uoKpevNWk05LHiBCNd
CoveZOPebzX1slgy70MEmYGsq60PRjp35yLLxwsrRb+WCVADWfqUGjYcSiScjcLy0efjWffx4N3E
5SwXOOJ9+lJzq1+Xylw5DEax3JVGcaXx7PgSjNmJo4w+w5pqqikc1Fyhyi4ep9K1q5Npwv5mvd+S
OWvRh5LVu7rZzpYKR3+aYzjcDo+7rB7wvMeDle10bDxnfedeLGmePFq9u2e9oi/DsTE2qiktH5kx
n3sZJQdyXnwWkWHrDyAuTtKO+stwQB0HGdA+WFVn+146vMu648Tqk5yGZwazK9hfTjNXUDTBc8pU
622dLKMDb5LlKnahPA4xOrm8jfeeXby7afMpA+VGQ/JKts+1bRKzYsRevImgeezdwmVqbgnRUwBO
1RGf5echkPOVMZfhpcPWbJNKyZQLJfuulx1AkXAKxbFaeFKyNruevV6+GoGA+JfZ+TnShbWRU1A9
ApKY32KChXboZSfi+Hqq1X4AoWsvmGeyGsj9fJ2O3o3ueEA1Q/O1a+pm31k9gDu32vG0GPdJqqZr
ULj2NuRrPWVOS3zTuoCx9Z0ETrq3jPFLMRrBC/7CyJdpAW25WBaObYBy7Rijdtdw9bdMT5hUIGVH
LKu9+zCwwpuMNTuA0VTfZRkpuKj7L/s0zGoWLwOOLC5CSt3YMx8ImCHFbCkTpFM6VNsJEPoJziPA
9pglDWqc7AWo/ETbSD6Rdud6C5YsILtbla99VWJnTgT73UqV7kkwSoK9WVV7gchs9ckBinPm1vla
Rpl142W5edeAZE7AeEt9Y4fpvNL7z5ZO5vOoQtgveIeTC3q27HYKgnf4MNm5CTjE3HK6C6FOPRjS
UodxWqBOtx3dJJIxOgjWaBoQ26ea/spbOQbGp9QIq1PhBFOxM3GAKsTfPs9lzV8c58CFaTJTdaYL
x5rcGzw+6JbCTFR3eE0BF1rZ7SBcE3dUbS5iE+VtccVXzHChU3NxOy5z/8wy/6UtuaMmDdQyHrJS
s24KN0kfZnvkhOG6MJZPFlozNhyDE20LSk8Fbdis/bqhiFjbbLpxGvbXKtacg5VsLgKzDq5cK6uu
oyYZ7puwnU6iTRE7Ig/azjl8cQCvCae3Nxnv/I5wN4Q5ac6VQavrsGZogynE2IN5gB1id7CpGpho
pFZcLpErD1FmrPNNZLyQj7082vZ1sOw9ZOFGWxXHcsivRp0w/VSZF54Hm3wYY4hMgUtoYYbb2yTA
dswEyoGGjxEdoPSOzRJuTk3vVSRMTbRw1dfCaibyyLwZvGmF5jxkdDQ1onlMBt1zhCB43QyCQMtR
mMh/a6PqGAO5jj9xszswhVyJhTILxBtbq7TDsQyV1DJyfShB/+9VoI2HdJVZIu1yDUwXbvW8NEkN
28TV5mWmx+Ajk3UvHqKgADsTVYr8iCyUhAfE6q2JB3akYopta1+EJPS1qi4OjpvoJ7tsvzXS+FZ2
rnzAmq19nbuIgzn2mTl2Vf7Zk1Vn+maW1IfU6bzrxoZbyLhDPy/uYjAM70zjrCxxEDrKqEii8sG2
2+bA7tfZ11CR7p2ES6XWiJU68gOTHrGtOTeJptZC8VnmVu7bDsLyji/8xjHcF5taco/cONjnIU6A
ZZqSD50DKQN4Jk/9zEmq3DQ9mn1U7fgmsCoMy/KEXrbbDflbbVv4woMi3SJT/EoJkV4CQzm7NPmU
qs5B5J9UkZJnH8eXtrM8IAzE1tUZw2cItNdJ2jW3LcLvE3XKXWOTAelW100TfVilh6O3uK9N76PI
lvt4st8l/gV0AQo5xmJdOhRLI6azjN16QGDCbpoFiCaacFWwoW1rBC92RCp9yPp7wv+040GYbhGV
+CkySaiCBwu40JcpYcmdpMRj+GDok2SPMam9n6daAGGKy7FaTfe5cVeqzlF3RopogAr2zjJk96iE
zZgp6tjKFtYc3hkhjk5Q2OO2BHvqL1iMH4J1WLd4sIT6et334PXcjcu43HhYWSAoeQ2T1SUO3Au9
uIbLqReGREEa4x1BKiHj5Mw0/IjJ7H3Y80eCkR0MLCITveSx9ZL4qKuFbiHKOF1z0yYBIcwMKK4l
Kzoyc5ZrOxviD9NuQlquskQM3pTXzP0HVm2xc2tbTcOCAM1vMYkFaCf94qGnypni6ZBlLWs4BaRz
F/UrZXHom2gnbTy2S15htxiDYpcFoNhhMsSXSOkaFk29rC8S3O9oSMLpKmdWMo/xq1vafBAtYS6n
Ys6oIHL30AT9xDQsZ/mIsVXcVjOHa2Lp+2zpQGX1rwXLXA6TfqUqmzvVL/nRlVDB13VCGDrqXOS4
W1iOdoexyYa7qLYuM7u+dese14gb1i+m0Ujm5kRn9ha2lWK2oiu3XlhujbAgFOC7Q5OoEJObERzw
TkLVoQS/UbFG+C8ma1/nrn0AE8nAL1H1XbJy7xd8qKe+zUcqC2JhnPhOOYO4tLvROI3Vkl0FCAE2
JupAJl5QqdN9F+MQWLrpa5+U4jgytPNnYVjYBWWIfDPujeLS4bYboSW0DhbvKX5SRChsSLnz7sU8
pux5stQC4TuEcAJGLHeNXj0cLtET6w/I1WUY2/wljcO7OLCKaTu5RbWbG29hQssTwVgwCYQRRPTI
Ll5DaXvXAmg++uzQGC6dItatHyLqbEqdEFqKF6INMvOsRbmcl2GhYc1IkNFVcYu/UNFGoqpcEIru
eMKRCuAsHesAc8Ffjak/L9wJ+hQRJ0lncNnNZlV/rSrWpU7nZOwSJp5Dm5ARg13GZYS9P5DPU63F
oUzc9GGoZ6TM4IH3HfPV06SW9IogokcuBoqfHh/feTHaOkfGZBNTjtPj1PVYYCHzsgZyEr7fqMaH
QP9hr+8FYGIwIbuZO/3QhBU1oRW360Rtri9aXJLMO6rqqpcKQXQzz496wdWhMFN/CWBDbFss/d9E
5+pX15iTU2oy8v/P0snJv/BYc8eOiNa7C+N7FbA59MZVvGp+FjoZL/6zVwl8BfQEiI684WjWCGbm
0Juuq8QlwQK3HqGUIdVCfEfbmYA2FfPt/x/c/Us4olXR+X8WlDLxBHH50+iOULHfJaUWwlHbMaV2
zTUCF1jh76O7VVJq2SaDPXikJhM6pmq/je4cm9gy5J8cd4pHpRLkvP6eTeb9w0SqorWJ7ZvjU4t/
Z3T3S0SrMgVqR20JbUttUnp462TvB4mNiRy6wfFtbg0IYoRwLonZ7RMRFgGbJwOdSa5akoeqFAfI
UrPDl2kqp4PVW2QN//Cp/Yn47A8UVMWwkk8K4urKdfzOe/zhVxmQjNfEJbHuypqZxkYFu75p7nGZ
/F3g39+90i8y2rYMjaoICYYCbtcStj00nBdRRAIazo2/flM/B/J+/3zxMjG3hVbJssb9RVCXKTGn
MA3gquDfPyx41LB62JXvxSOSxYiN8zS0va+YrQJl8YJPf/3yf/ZOf3z5X4RNi826xDV5+UhF8Y2U
tefnYT/cKwnz7K9f6hdV03olSUbUDqF6QgvxXQX3w9dXTm0TOCVXEn56fVkCe0DpogFooGfyBI14
GzXG/q9fc/2ifpArfn9NEAUON4LQOBh/eXsrONuG3mxCEUph3hg0UjvLMEjiLlvjmqweC18Risu/
ftX17vvDy2r03qZtuUR5qvWf//BW57Cei7QHaJdbQ/miEYZeojNYkl07jG6wL2nFEUWpwkJtoTGi
gfvPzFMzN3p4mxdzzZEJEYbtctNtkM0UhAZv8N3rAtk0ts2rCr0uGXNzVA63FBcchH/9Bv7sqvCA
j9Fpa1t8f1j9+PtnaVEOWiPlVXZqzWAkghSttzdOIHn78m8uwV/lj6aAt7bG3XsOX9J6G/z8aVGy
uZxnRFVlxWTecySiGm0t5GHLHNjwCnsc3p30UPl0GpqJ7wJzua7ww9CqV8ajRX95BbsrEn9z8fzh
guX34lxd1fno80lo/Pn3ij0HXNC6Y7Pk/GmImcuokn1Y2YdUAMti/vP0ZGcVfpR/8nj7k5ezHZwD
giWN4FP/5UmQhnXj9hN2Kw8kjW8F8Ecx+cXAG+Q37Xjyb1Sn66f6063hSW5GWBcMEpUwfxUZ2hYP
uNh0Yr9boqD9XJMbqJ/B45bUNJExvyki29LP9TCV5Dx07t986bzMr6/PXWkL7g+ea5xU8pdbE6IX
6xCN0qGE0QIvycU8wWESx3fws/Bawk+rAn+wM4MJIJ6/S+XUFjv7yqlCNjoBctjQKINxC8mThh7m
A3t9w3YVBd2aZ9A7heyOg8RXxsCiI2E2oTJ+JLgHbSA3Wvk0TGrKn5bYjqOtF/ZgUBOnKzBnYn0e
jkGA4cyC9IrmXujitohyBLEO9A/IGwpShj9LzXJJVUgQj8YQ4LvSCTNH3+zjIr5tSCAej1WNwAAK
Wy0yxFzp8lYADGO9ndDRXjWaRmeL2dN4aJzB/tLnTlTtAwRCDlqRgGgRcixwTgUVFbgHOupdhCZY
CLsWDC5bXet7MenhgHkNpVMn2giTUVR3ve8aUdfvLGs0Uh+sf/raUQ/e9jIHiYnIrnpygNeoq3EY
yju4dk5+mAFLcZhni3ryuiqc4N8z9lJNW7P8mmAQMdjvv2oh1bzv7TAGGbEENFitCp2P0Y7g3uFn
CDB90M69u/asXuK8d1/JC0ehXlKEniunW95bK1lWJH8pX520WK7BiIcfTFPGu6FsFKKyOkjfUqnB
qTZMDJn/MQm669KJ4MO8rJznGV0cKi9SRR6SBvTqtlpK82ExjHVTHpTDgyYV435RuAjhqloz3VOi
GU0jUwDa4JRgmK0s75FKmnrxNrNuO3xrjao9TJsqLOH1DerdLaaADIrUiL91iY3kMoHef2mDYsOl
wK5pwMxoquHGCVvrDAdmxBTA7XdPeaQyRv2xhUithHO9IErAe3twDWbo56gobfsc68FiiQO8cEgO
rtTJUxE0liK/w6aZKIAqQHctVfPUWq6SQNk8G1UE5nhsc8Bkyr0aWpyjto6abhPEidNjWyjxsSP+
IBzVuh4JLwHHwZoPqkLjuHLX5DVDSHpFiy4jGlaqDfTWLcBoJGWsT7N3ybNm2jGDKhN2kGaCwmge
urcKWF69NwyDFUw3KGc+zu3icKvYKvFQIqjuSVK1zFsP0aDcLt2wYhjjJVU7qtr2c1YTLYfY1AGw
W6UYO0lYwb42eJZxHeZR4BytqEYr1rhMUK5SLICuX1hwWQ5wcPAMsAskB6mWAZdCp2c2XZuEo6S4
cEbHSZ6A+zKbZ9KDiK5wlxpWZTrp+Spgt2pcWU0/zy+TpiHaFVXt1HCQu2n6CFpobqdwjPgPznT2
TFuAzVP2xeIms7femLXXJaTB/rl1g2i4sTorjW7MZlwXRdwoF3Cco9aHw9ybd1VtyBfH7AImqO5c
NgjZQmM75THgelawuFy3HegcCG6m13TXXALei1nNkInt2Qg8pIQVgjhLBN5ygkSEZbj3lvh+cYMp
81GU2A+FsCI80mMsIyI/PRN0ZYsbNErNGk5aPGNwKWvP6I8uOzbCdoTJE4SHZumIFzZP0S2isPGL
cPpleA3yKlbdJi3A376Vrtss6I3GPi3Mq8gaagsXtGgcAjZlUKsj1DMXo9ZAFhXu3KrBMS9Y6RFw
jJIGIi4Kb5NRE2AysCGQLgIjNwc/DmP3MesdBEhMpMAitoVjk5cVudbINirN88NoV1yEveUYpR8Q
nqMZpE7dY227OiKsl9wN0N166MAI8JPRv03py0wefbARc4Ul22BZCTkRvPuhxL+bX9ltlVpHMKlt
+dA7c15yHxXuc8pO89EdCu+ShWF05Sl3YVGTikCBWCLKr2z6aR+lLjmZoQSUbpL4FC1D9dSWMniw
ownMyDr/9kfGGv+LuzNZjtxYs/S71B4yuGNe1CZmzjOZyQ2MTDIxDw444ADeqZ+iX6w/SHdQpm5d
taw3XbVJMymHCEYAcPf/nPMdDvpTVb/F6ZphMQpatKnn+z5t+yek7OZyjGa98004PscWUmmYJGhJ
gb/vgCwDXZyuylRN13leviG5gc1T0Nj29Jwu+Ks7Zql9ibMojcaDKw28ppjkb6otpjVJV5WPPag2
ClMHYV/MOBZUERZ7xh1kkvOvSe4nO9cpya8PqfZOTQWk2eqi6EtBUSwB+uSuG7WHkbP1Lqsoiq+y
hdgGtLmDN+I8M5PtX1hdSLaI1uUDD6Di3B9I4C3z8gBhZxfWAcC9OpsBK7eUImNMLRjRIWsF/XGO
kJ437ogd1Q7hcuDt7Q9ZAa5V2+0pDtQLo7CGR1E7hW89dcVspMrqRG3BcFZ0cfk1ApnMvNUdsfbx
4JomLzxGSclTJRBryao7fcNo8VIU1Lx1iIGzo1gCZAsVJYxHaha9Kb/KpxWjEDj9Bcqgg0Ii4lcX
JzSUA9NEmyEM4nf2sGc17YqYEOS30LRodVYlXnG8WlsNoYxDSF4cMYghKTa5gdsQNy8xQvQLQk77
6PDUA0O6hHfWvDj7aiRu4ATD9zxt/b0VpRd9r75NQdzBdCjvGqSbKGnyIwiWF8qJbk0EIr+sWKWL
9bMqSvwYSeHio+xglW1jG5uvKOvxLGbCdSC7fN5n4pF5GC2ajWjhAihMAHkfnHI3JlhQSNJsmQLi
Z4FTGdgbMA50XftLnDka82WXzEdRS+c6D2sXUN68EJiUhpRPhypKyEm90mKTPtSS4DFZKa28XRdP
odwHSXtbwpI9aDViwBmWR7DI4tow1sUArOqb0MeNmUWnqpUtVNTmPTXyOqfCB60eOSOn0QgTznLe
JMFN5jZESYaeMjHMqXEQWVuvXh8rJqU9ccd557Id6/Q7O8Xw/VcYCHh0zKQ+PeS25S4omn6PlX+Q
GL2x5vM0IMrnAvPHHcnwkhtOXqYzuYG5dOO926VnbYbY6BnnBmfKpz3wdzQz2ZMHrX9s7O+m9g9s
0vRNa2G3HOvwOEqn37ZW9S0mn7Jz17Q4XpqbFJjDl8nrLeAb6V3BgAPDLxrZRkrYWHZrNXeLjWNE
dBNt40t5cPqgO1R1sBtCzJxBr/aDj3xTD8uWolJmeJbesxuMzzLPyF1ThiMeofmuYXB+SIPqNenH
8MGpxTkTUEOSbzhWKXNrZJyr2AP0G7RvbjRyarX6B0ycZzpibJikX7QTP85wb8EwdBdtY8sdhtK3
Kmd9Y/QEqUnF11WJbTSjmQo+Ugp2b51WsusZtPhGxS5GURj220AJWCcF22UnLsMd5l+bWYSLT6SX
/GHGwjg58hwWwgxl+gsAEb2D9fDdpgpvlxJM7Ac4GVn33lYOBm0mxLt+LfhtMXes2jNK97BPyYgt
0FUuKRzmeTs3Vy4bYrPhYU/bG4WOTyFirr/XM/abugNZAQvbmK1pFPGnauqsmss90uxSIxighH+a
7staI8k/5pJylTR40UGrEUv4rHOYckWXnaoBAmtGrvhhzqb6JTW+jDcBcgKfWpVUBAqdFCVwNNL+
RCQkGpL7A551wTWntmXmU3QFqlfT4+ENfPR1aTzEtdavz0TayxCng7cMXyIwc9kRu7CKztol0Nf5
yDn2IKiwugWO1oIGjSPnVNl9ei5ZgV3sRz5ui66T05ldlNHJmgC3AV0bcq6cvqZH0I1S5z0Rfllu
qTTvoegj/3/nYyzBM+oarzkV5R8dAUhcxYia8JZUAA8NipNJD73RwWs0TJAo+nr2xrNWRuK6Z6zH
x2jZ8WNurwbiMg0kvDBaf7cYlvJrW+N7hujihG+4+QULAWNHyUXt9Rn+cJ9OYX7KPN63nVThDhuh
JgIaxux8pbdACQKlIvBRRC1E3lo+gIFI6BBhXkci0CjsLxJbEUCMBMvIZnRH3G/taKXf21hAfRt6
qpF3bY+0ekwaZauNP1gQuR3c7KRM5z3DfPmsI0/LQz5Y/YuJgg4c01zzKYE1YUIJ3T9Yti206Mus
dBA9Fzl2/O+07rjSWbpwp4iBevpgzp6zpOJCFbIOHhF2WcZCXcArSf1kRGSLY/y8tIjyWc3Vssli
ayATNwf1bTqryN0nQ5yyNiTFxIsHunwNchX6pFFEe8JTPw9nWrrqM5bQZytTj3c0OhmgFQS8y6El
Vm6aWjl7ZGvvRXcxZp6yVsux6EWj2WwvwbRtDdPRjcwjHzjZMoh3ylMj+i4jnkell+Q8dzEOLDsH
sMhT31rohR0XJpZ3pzT3bqCaj2IEJcsBd7XVDJOaL4eGQ8HWXbqR48rgempfZI7BOuAMeC26cHZf
7Sr2Hh2/gjDVUFyKtjd6FIgUIVUcu2Cg1PyQTlDWuBdr8+EPtUOFL11wPbjUUdy7ZaDvktirsvOe
V7kvDbuDDaVr1nh0KXlmvTR+SZa5x4iXOeHyHldeczdjgai2wG/L57iR6ttY2stNQWslTF7LaylR
HRL1CIIEj5kG8ml2CiM+hjvc6XKXDD3+b+xCbFr0stCXF8We++rXcTjzg8vsm9Xb8MxjO4anxQ/U
w/Ml1/wd6LtzNzgthyBXB30PMMZbvmB5UyQTw6DmgK3HuT72si2fpj6mcV7UVf0BM43aWHyf6n6k
KBZL61I3dGXxqIVvVtb2h4pbOj7j2TYB2b3ER15DKF0QlKHmbpbFQEBaEGsvM2fE7kHeyPpaEliG
MbJYLciFMo7pWAynvjhMhTU1m6ooSVloPXOq8uLOgndiBtj9GgcNBkXJepGaHGOMI0vv3kEsDzH+
K0nlKDZdMPUhlp5Fr03fke1U+pT6dq32luzas3EYaeeddSIMhzxfnFXenIhDQUnlBLpc5/pInCSi
rQZfVUqfuMyf6dolKxfkbnoXsG8VG8szHZnUxeDUUirssF386sWMQMtzkumK5TN0erwbEQRoNvlQ
bu/DFDsIVsMAMU3GXVAcvLYzT74Fs59eW35Mdti1uhNLlpAyMEzPT9Q/BbCiodPcdXqK3O0y9TZh
iCIdMy4siVoApRt0V2B6nudQLRTnNRDsFUFGqnb88CXOGE1TQMwSdUjKWA6HXsQFms4/ZJ9/MeH7
F2NVDunslDhxuwGmbEZivxsL13bVMHFCVpi5nzf0nFI8pH2bwGJt/kQr+cMwEdHSltDNHNuREanu
H19q9HOQh+tLTR0RHlU5BVHRwdmhLoIqhbew/8s/2vpDSdt3UKSo9vrx9YKhL22vZbgvwT4SYUun
Cy4BbkrL+rO4/B8+xZBxsXDwqUYyAKjy00s5jgk6KGS8VAI9NLBZ4GqPraKzCO/i15/qLyUR/u9i
Bv/tGDirkPePa/cPWYPbptMDsLcfMDjrX/ktbmD5wG6I3Ec+XzWdAgQP/i5aYr+iFVEgHEQeYXnu
vH+Ilq5clU4uECLt0ma8hAb6N9GSShau1H8EEfy/Vv3242iZVxC8O5A7EsBX5IufYQaspOXiUoyy
TfoiuKYHLLtb7W8gh5PsnLwK5mPMnPFG4Rm6sgc/ffjdZ/Uv7nO5xhn+OVtfbwSx6q+R79mYopjp
/3g3mDbJ6pTJJxhDYT1ZvWZpHsiRtW49nY3M4ui+ndmqubrPrr3KCtisclrfL+HIjgM243IxeX77
XM3+1zhrWZzU5JhHQPLjcrTa0iPBUwf7eoJh8u/f+k967/rWkWAQ6PjcGNAL8dNYXjHBQhHmIOH7
81SdZjsT/qHPWraUMzOyL7OSQ3nAvYdip+NFZmeoWaK4mCdJAPDfv5kfJQreiw8TiREnRTygjHis
/PgxWgXRI4XtGVClx2EvqQfhn4CD4zlqm4ITbYGGkW/prI6orQSx3vzJGxDrY/LHLxKeCX1APn2E
Hhztnx6jVE70VZI6OK2KySz7aBxYcV0oavZhgpP3zmTZO+DPysNdXGBFhcY9juBso0rbx6mtsvSc
/gMI19Ly4nlbWnZe7kuTMKd0sz7rL6RtzJ8BJH4qEFo/N5753JaOy+3Gp/fT5ceEtfAFbF62T2lc
bdJxARYD0RTLJIx6JoeqifL03I7d0bqt3Hm19owU5SR6QyUZQXVZmn6vkV6Q80XJmciiPEM///tv
91+9TS43rPwS4W/tO/rx68VX5Gd2vAzEFyLsnDX7kQe7a4pDO2DxJiCkNLRDOTTylC+WTK9hyKwO
7aRl+ynthaLTnvwJGb9ahVR99Y6Rvy0A/6Um5/zhTvZBi7Bgh64dMq/mufTDks1lLmcM4g29hF7S
gVlz2m4LW3kdKM3GX4ijzs2hGiMXTRB/K4DFkAYR1wplcKqHlm11YvLwfGni4b1PCeQyBIN0r7zy
PVf5SnKciu6+ISoRbn3Ho9ahZs0EpGmZ2F5tVfiwBsoAxhumz7F37Fj04yfSsuYpYCKA22dYt6n+
UIXJn+whBHVXP179DKVQZeGWca4LpP3TFxQsJVnvIWBaDy8EhGAoE8ipts0GytgVNU5NrCA9GMpf
9maW9gsBIuey0x1zTwSampOuzGXwJ28L/f6n9xXwZHUcthoAxbFO/CwYK3KwjFfIXrtdUwZnojHq
zOgZ/EPEhKB+B8jKKS+Is3q4KCt9VmdDk+9z4zAh0uFtVNtQFsQ4mbOgJbTLtvPQ5133PNiDeZyd
6EtUe85ZGWcG7Y9+y3SrqxYWfNdNl5GmzDOrQQsFsr7JBAaKTSbhT9NWo4+O3eVQGkL7sRnrj7om
F+0E5VOZLP713K3pXGYl+d6Km/UgbyrooGaPkLRthKthi9Af2JXz91H5DMfb+nWyO0p8IRK3F8bq
+pgmFtc+yQ5cABut6oKyP96JZZNvUZqScC6X9KP4tfViVLxfLtUg3PcUYjPsoUrkKprLlTlPvyEC
1XA+T8CW7MijRceGr95O7YPwkwdmnYJ6P2mfyon8gjuVimQP/lvsu6o9thOFnJYqxTZPnPQqploR
KmTsv/IoPe8dMhy0v0anubGTk1fL+nwix87oKFjZy1oEYstxdax2ZSK9F+UjNhaB9bDkzJf6XNdn
pEiSo9BA2Soo4qC/CZ4F9IjR0SWfolgVN7JF4RUZhyO4EvO2q1BdsvpyxpH0pasm67Wj3SrlWs1R
SOxcL3QLGN9455FfDJ/ToNRHRVLfm/o9J5Di2JdTeWuFetqrMK4e2lS/ZljUD/ZQfzqTVP0+UuS5
dlPRM9WabX+Bhdrl73YnWiZ7qF4ex/M4/97rPvhQnAFuI3fwX7opDj+JNEHJYIAFy1en1rWb+9mx
7a/Yd0i3Gs78YKlXxLXZeHZ9YXs9cyPGEBxH+B72FFM7zEgDh+7HiYBJ5SfZndHanCVLF585TUXc
zeRNdz2OHPBEALIBJzCK42hoHuxDf2cRuz/K0U/pJWV6Vy/ORZ7EZh9Fxj1PitQKN6Yq3eMwpgD5
xqQ8LTNgT85vqOStGr+NRdINfGl19xYKr3uXZo16DcalUDaT9QMu8pwMDRRyRL6GcraFMqC3qGb+
PKQWJneNgB32rX7BMQbrzKoyBhm2YN0JpWU3W84r5pZECNNYjEPhRg0lVBifWGTOnVTUEMMnP+jW
HtDsOOSuu0Gu/5JYnvMQMi3ZW+Os3nmwFidDE+prSicV9lEmhqHNIUsQUgNilYHPqxDVCx6wj/Dj
JL5aXOf7NHRT0vMrONuShXzyVmZK2iU8y/2JWzZCLjqryCwBllLLVcJQBXeBTU9MmtEAS6grSt3o
VHs+Ke4xqLfZZLtHZYb31l6GJyG5YsmEyuncZH53GEOm0FVFfLqMzS0a8FdANkQi7bA7YziWelvO
j95+kcLAJS2yu2iMCcqZQtyFCO33jIitM0nOZTf7TCK6KgA3YdLuceJU2++wObsnNjW3/Ff2nAOm
PRUBmBqiqVZwhpiWPIKHmt5H5kNfNB5pQCfE2bFetM31jJX2JArNL1OKra+L5+5DNAWQ0iDP66+6
mMfTTOcRhORxPsXdxKFel9BrN07dlU/FMhEAgmc0Wf78Hi1ESdWs3yvX+4yUAn9EuiW9cOB2P1Sd
Kq5xS4/fpwz//X5x8uYSo3B0jHOQuz0+9RNBQb4+p8CBv0OFATLBOvdU9ctHl2XDF9fSzX0lMEi7
pROeQ3CctumyfggTn+O3KjfLWVAREilwSka7oBbVfsqZsySUDq6rhzsfE5GSdXEZyAppwXVaxsyo
fa90/SyL0IGrAUDDC6rp0ml6/yRsKjVk3L4JLNJ3iMn5ObOj6Yj6GBx8j6aYbvJJK5OkA8za9c9x
3caXpQGXPJMUwgww6ltF291Nr3k1w5+GZwTShOIeULUU4NETWpbHpMcwwg7MvABS0NdFV43e0U+a
zjvE5VqWPBeZugkR7iFhGt1tKi9JPu2s1QRzbJ77RZVd+z0HCePraE8RC5gg2mKmpfzEhUjuP6zr
PbXV3e2QE55M8XttaTnIUTvnZ1Tyeuc1Ogb/OflfXIe/yZyRGG2hMC4McWwA0Nu5Y0EY8wQHq/Eu
6WRxhZiY3gsju7O8iQuaWKqSsQ2KRXaGicR+VhzM6JOja4OBLgDQOEU84aXlscQtQlMI3G2Bz/ob
RsvPjLzzWZzJ8Jwd/0ybwcgvpF8Zq9Jp1MGgzHIUX84BnWqbfYGISllFKB/bSVgkvAf3w+qh/IZp
Rfueq4fxJhvkYZX5cqsdnvqqFkePbN9j23jyoKd2OIMhI1+DqCLsGDB/TPUiPr2WXF5ASdNt7Cbd
kU3o9HUa2uWaOfVwnXn01ZVJBlCyRcrdqBbcNTVG04VD1+SN7mZ1GrVa7Ql03fEEcC4ypu24j9qX
cYmic8vBbboxAQJyG7ugYlKqBKklLi6yklPXwnVCeMDU527tjKdqGi2g4mXTse2Qn63vGoQgQ7vO
+mwJR3rLQzWFj55wfEqMxxLQzCTFoQrd5oE7u7xYcEP1264rINixAwcs4czgxhZ3PwMmedbebF/T
xBl8JVcSEP6KRbZ34jjaUivB2HAsOAgpNJFHO266Z5XYJA3NxFM+cHLzKTiY3vr1guRGBWOydycN
/4i7+U2O7kMVgjNuWYSmQEcPZPO612Esk4cRT9x3szTFZxK16R1BvuLga8s/hYQDKNHGGgqcBJ1v
y9xvOvN9QCxZm35oHxxLUcAkdGLy+1kWtXRGpcWVXr8z6SYWhVk1a1WRtdkp9/ErFzm3iDPb6oFE
QM/JwmV3Mbmhc8ynRWzRmmDPOCPxBim7hrSLV2Qw3iJ5IWXP/LetLe8bPY3IIc6o3T19OfOzGVuL
mkI2+DsLWw86RjQDxTU5xBSCGQ/gAhDBm2ymQLwKP1Lp2eSyHJcngMvgGxKJPd96DZCOPqta53xG
yr8hF8zPruuUISU3FvyXiLv+MJAzvazGorkfMLCCYrXnj6EhWLGZqrmTBwSt4KtMqCfY2IKB5obt
H7EwLA/we50oj3dcrJRJel2uDxFFetM5Y+I8fMZhCrC2HCJWTMaL3O2GcSbJ/7arCD5zHI8YnmJt
pRpnwnByN9IsTnvmon1SOooMBJR+HCI+tfLlfMvVUQBkyOaEwKjy6a429jx6B4mlpILiHzbgwnT0
JFLKs6SjaRLisPc9UYBq2FtU+moaluS2WgSklHHF95ClxVbR2xFhhjSAFb+h4/EqDYYGtLmIPmpb
hysHbWTLkwTqKytvetkGwiYom0fJNicvNx4H243nnd1r1g30DJ8iGGrecJi26WUeCWVtu5xYdaHZ
3+xYeZqvlUqCaS+COn7yu7AfDjjHlhaof0lt5LgIOFmB5St5SKKx/NDGCZ/gcVvXk+n4h4dVtOTf
bKy3mGWLvC02NRqrwiB5LCY3frOXkA6T2bEICcUlFWolzr4nkxWmPjJXDb5SI1v024ksmD6KaI66
Xca2vIN6lgZvUY7Ujz2EHaH/6uMEwIkWaDvd2k1fXFOYgyg6W16NlIiHLjz4zOTvJzbb7ElCZJ2N
baV2vTOKKfqmzWS6tlha12PjpeV2Xa7LNVhlzDmNqOGTUM7k4YuLPHGB5tFa22IAMPFaY9e85Fau
rXPbpgzoyPZgWI602DRyz8AC+rCG4lVemHSBJYitEWjT0MX2c9gX6NNoMkiLZWJxvcoaYzJ7d+U1
W2F7cJndusXv5rBvyeDkVMEzZgS6gqyJb3QftoNnDoEK2RzXpgLTGDc6Yldul8GdS7vcNQw6PHlR
zrdVlja2NQhc88bDx3BlDVP4Ne0A7+ziIXT2NdHr+2aZgP2m/q2C8HxOo4r1JlNB5g8yHB9YXua9
tcoGEPVwkMFALqYHBBiWBkpFwTh1bvTSruJtCA6j2jfT3F0MQ+K8TTy8r5uyHb9HzCKhFk/Ea/F2
aR55aedC9qkqzpwDJo32WPh60HQvLgh7S4jX6sBbd0DZu2Nbb63eqi1Efq/q/2SU/xMLlomR5wCB
ZY7vQX9hkvuTTKGQTfoxBsUZKDK+gL44/WQJxo8ij9pjVOUINCXyPabDIfffKGF18AYaQhks0TLS
NGnqRN80MQnxvQg9WgoceiWxQBHqX1OIevg6yAk6o1WY6sKeEwzsOh0hMjVc/rTgWBjutqOtynNT
lq515NFCy17oDFTV2OkSaUhcOBrW/QIFE1lV4oD7i8MpKO+Mthk6ct15vvSZVf9eq1F1RgCTM/SG
fHnyjc5wWvrGuG8+Z8Led7wVs7WdVtzh62fDz4JebAp/EXqrvUJc4Z3Jb0SZUQXkZO50/Sdv7uep
FG8ujMhQuAzOIs/9+c3ZmIp1C0CBxUTlT0ksOPiRiYtwrFaqGi8N6JFj6U52ttdL7jXHABgCpXzu
Wpz979/Lj0LTOl5EZgrCCA85pvU/5IMIuUk0/BG8+jyj8lEJSLXRtE98Ss6WIvf+5OL8Ufz57eWc
kB8Znj4KkP3T1+LWEfSAzKbzZHbftDW1z9SdLVvCztFfEuv+9kpgk2w4vND0g3U49juxrkoaK6es
umJuEsGanCP7nGyq2epodM9+/Qz/ksz0/wK8+v+wY0Guost/rS/dD9Vb/b//F1/J568Bu7OP//yP
X//Kb/qSjH5B2cOWi4LESiLWD9989nr9Q78AfhRc/6Erg4AJ9z/lpZDf4l4IiGvQwBCuGuTfM3HO
L/6qyISAsRyHq/UvZeJAY/0wgFwrW1AmmAuTSSDjI37GWYWNxRGZgohtGyeLusDvMzS7tnWFc/KB
ai63o+g4GGGVWZLqvs3GprwGn5gDwGInHxu9W4amEB9pUaiKQtM4yk9ajCLaqkZU1T5KslhTJJSn
8a7s8MDtwct40Rs2iwxlhs5gdRMsTiouZ3tarJPOq4kg7ZB0SfpYlPFgXeEAdaME/GnZNJdewcEF
92YgTmPeJuAAxqaB+yRN2t/bCqBVEw71HcypfjnLhsJ9QR+02t1UtR4ugIQ2IM5deHwGNkKK00It
muodO78Alqmd2lASHhQdgXdUr8l+stm/xtcqpGnmmFZR7e9nXMrwPGPoIdsQBxEUFTutv7r0YPoH
CRJrOtUhFwPWwaiM9zMbfOwQoE2gwE4KcywFnyHeeFH7EBqskPBP5UO3OSRJ0LQ7OuVMckUxT3RV
ORMDvCLDxtqp3lySkwebVWQrM5MfIXvVetH3Mx0qcjNn/SS21ghDC3yBT9E1U1b34OZFBrWkDKnb
tZ1kNUeSkRtLkKGN+UKUoQULnXWQjMqko/DdGywH7jQWkM9s1vNzkYa7JI7I+ndZDxy4T/y7cuqa
S3YPAau+9hNG45lIPmhzK/CHxhSboZ9D9Xf7/o1YRYnekEAS5S64TNl1vMw4ewNF7N/DmnnOXNyj
H2/1+tGjiYE0k0v8pOs4P2vbsLySFKzeBZWcDv5oP4bKt1/KIq/eIWnNuPmwKEHdLr/ZXs12RVV1
xQSWxf0mKDyaaGJy4DC/xOBd2PmUv5Z9x9UT5BO1gi3N7PxYVNl9d+oWCxQDo+BxoHseTBHUFb5i
+hU2RRdMcsd0vnnAJJva+y4a2yNlsmCaVeHUfFpcuVeLNY0MmpeUPnZCCaTcWs+m/EcxGGbEJAtD
3RcBkP2i2pQqa1dDEa45xZ46Mg9MJGWl7zlgMoITWdi8DFotWN+yYnly2Y+MW5MJoJXaHQtIuYFf
XzeZJWkIgjjC6DIdu8daZdlHSA2Vhiybjy8mzSBW69aZH4feh8OVMtiGOKKUtk6whSDJ9hhrP6K1
h7PjhyceFk+SHs8ppatiMnP7XfUJ1smKgtG7mm0S9A9cbHeKwHgAu9PFex72fknV2DyWX804Uj3G
5pSvQlqNuKg0FUxruBZudSP1fAmvhK6kKHP8O5EXyRM7AxdSnp/HR8tLwzdvLKNo1/V9+Jzptfuy
m7P0Hie2Ne5tGvVuygRL8mbEdfNepVbCmHPg92iTCiY+8WA0l0ng0kJY5s19NwQwft2gl2dFHRGv
IpjUv1is/foyUL8C21zXwvQUR1dsvNiil73K8WdWQ2fvXYVznIY9374hGxVHh1wXhFlI4bTDuVRA
nTc4xvqP1ljms3E6cMG1LqLk1mtVReGBsGd63HEdqfcl9mS37T1Zvya8B+Y5/uAslxyvqcKeMIaK
bepUxbcwqdzpwBy+9QkLWMGTnsYqANta40PMMYZWezWK4kmQqY93uhqqlylyRpRF/FDfuhoiTmhK
EJqlp4gQET12EPQGsCsQpZXFi8dszOeobB8DzXgL62JoU0Uay/Q7mREMU3BLmy9+kuj+nPMnsgJn
pPiyTpopPLSeWHAg+kww9v0c2+FB45vsN33vIPgR3J/jDVPm8MmRVhRtknKu+oMnxuo6dYoxOqTe
KE/xlGMeSMSU3yo0opmHTxnfweACsuA6tbpVWiVffKkhHBAnj5ITL0rN6MxJNyZT4mCc9ggeaRpI
Iuil0AVp5XExAb5VtnGCbWd47u0UNzfdJ2mYl4fAmJj5t40NbQe6vb9jbwtceowbH4tl6rFUubnt
4n5rS+u8pWIdA07dL9+COAmfaPPRnwsEOpoIJCpXHyXFa5+PLrJb4zfxlg+c9+4ba0l2XZUUDz0h
+AFzuksF2BKJcW2wa+cHgilefjTMVUsIPgH4RKyqRGmsbgTHJ6Oa3hGHnk1w7WlUP/OtwSP2kib+
oOuQp1HpLUDKO4eHLWRktyEvVHMWo/keC+K0sLvT4IJS1JjCvk8WiN/7sHK6etvm7kA9MkVwO1/O
4/3CvhMGd5xDHpy7MXkpwabcBHNHlqmd5Tq7DXtMpTb5iRu3NxCaQicxLLrCLB9lklACGjB1RDXu
xQSibdZkjjAT37FfwELPmht8UfXkfBW+hhyPotLP2PdIB4P/jdyXoZzFvWXXgHckqQC8bGMLo0bU
jDbb3HPUzqblxD+klg8qy0SWm9Eb5thvduAik/WuqQfsiJV/W88Bi9AyUFCPYFa2DqN7d76F5LZU
2w5nzbBrEtk/D24q79DXoTGxqtkZE4pMPLF0NdRej4Nk3evGZZ+lmWNB7qcKelNX/WATCcTtTbNR
N6c7krUDfxD26BfMLfTaM7C0riMM/hWaU8hVU6nWULhQ+eF3lCdEsFTRxrZxloHxs2f1wzf+jbjc
4x+SXxM3zW6xB2QOLopWcn9Rin1eTRRhbkPoXORtQi97iBZNt6HX8I3sXTYRHfXTdX8Rx7O/0jkj
zpvpzENzQ5imeF9Ij0CikUBt3UbBnNIu3yLW91rfCYIT83lViPGYlyQuQZP7yt004QyAOYhlDpAs
l6vukMTFF+FQxbizhKcuy4FIxyYOGN9uK5xwbDYQ2l+8hhAWK1TvPDVFBJaMapOF0Yy2FiyHZlo1
l7lP3b274G3cTC2vBCUtZxA5uHO9nJq6DWAdctP0OzZT3qOfLY2zIZgAwH3KwfszJMjGfdAOmXs5
SdTVvccpd6C4xQqBgPrsmbGxj/J9sCY4xVEYE8opkuRVkxRV54WHLZp1vtQVHt/euierSZdfGmKE
xgo6Z8NBFLDIiIGMw12aWl1yvig8TGcViud42S3heivNot21LAn5pZhd5pxw4jyIpGE3k1xFZro3
jA7vAdoWryZgYAXvss+P3jBAVga/WfbbrG24Wkt6Y9lw2PjgUYMBUuUbw3TBu2LHGroHB/uEf7lk
Yz3fOO46mrbyUgbvwZRmLDaLsDCVLBH7o2aTTcIOLhP0s/SZDXNeHrH/1uZSkuWJzl3KVpv7vmt7
c8gG24gzZcK4p0BSiPibl+EmPXjTEIaPQPsjBRmKI+g9gqojt1ogH/5Jt81qrvin9Ygzhosvhi/G
4wwkhPezOybOpeW3Oc0nFb995XYFwfAmqL797th1+9u/9/tCp5/8Xr++TOjBEfE4frm83E8Gl6hr
697Sqti1Ls55dhnl9CACzbOTLWcO9V3I9tLHD51vZ4ctot3hV4qDrHv862fg/5lWS/xNv/tO/mC1
BETajJ8/8WF+/Tt/Qzv7vzCHY0EN4CYzb19tVL+dhYXzC17KlRrCjE5i2mM283e0s/9LuNpwQ5df
iE39/izs/ULsAncwBYG462g5+Gt8mOjHkQynXB68WEB5/Yj3B+Pux0HJ1FNpOQ1EgvEtFs8kUuJv
g90YFuzFw31Bei0zdHl7UXYQtMHc0zKxmKM3CZp9IzGNbP0twwjdHdL0lIaepmIQveemIw+ld4zX
/Hea2VMW/WCxroktITzb5RqOHNpeyWPoSEaz9KJ2hMI07mMaf0nO5atQKZ2j25JcOtakm5/gQouG
NGGj04OpVOxsvP/D3pl1x6lk2/oXcQYQEMBrJmSvXpZlvzBkW6bvu4Bffz9cNc615H2sUee+3qp6
2LW7JEmIWLHWnN8cE/fekV36YNYp9umxFXm1GRqy5KgPML+Sv0Xc81IqJfxEOjJlAFIBP+5ygcQo
U8XU+ZkIs5sh6rQciqzoiCuXLCvgCRPjuqo1R/oQR+lKY7ArTgBso/NkrU4Cfj7zxUhHVuWIGDnq
TUyO+rEhX4lJNwFxLpoZdKHIxWMP7FfYXoR0i0umEKUh5YtioojMknEMaR1Mv9QC1WSnhlGYN3a0
nmhgJ2guV+xkPZPRsn9Oowjdps0AODo0bIOj3yypejYXq7kXJT8lygudYIl5zrAKD8Iqgg6fx3MR
2dYXx4jsJydS0Hcbr7kJZTJyTFSSAs9uRUymAaqPctuwm4rawyaCNMqsyErxMN4zG2Imh3O3r9wn
L+qIbiOJRcNHVhowUTWdwalGl+G5ULetlZ/D2sQsQeqDZx24irIhqN1Kjui0ksCz/DkxdyxVL6Tt
3OnGpRpJznCXz6TpoRqolv56SVkvowYnEs5Os3CoH4pvqAg/uUyUt6i6iJprbjAKI1AYrgy730MT
vFHDwFjTO8Wa8ZR3r2k93TZrDlXyajXYcCL9ORlKhm+Q6MgHHPr1FrPNwB01Rk3fTpbYh3H33GRQ
mEuKimnetxZmBfCF+IIxi3ol2S8zLqMqmJxTpbKGvoHaKGnuihY7pxvGe2ivl8VF0mSi2jd6rwnS
0MNgG/XmIyR38SDzpfqe6t1RKJ45d1JqDRPX0OMJ4zEcHRIJLSMYJ915yOyE1M+a2QtkNvqqmMNn
7VlaDnPfZvhpZu2VdNNb23Xrc/nLHjl102M3u9vVejGEwymOxvbaGRErRxA3Rgho3qU1iYSa2nv8
AHiIFx+Wx2fPeNHnawiw28zzDaveTvpntNkBkZs0H8CjtfyQxICY4e2MfmTh/AvylfrR7B8k2XLa
UGBDYTSvV2RSfZXWeBcu/YNwmDymcltzbIWN6jOvJOboOpf2zmUcqTvRTceQgnXSByiyy/pml7hQ
DkE+KwoFlKvnaE3WK+kqpPYF7Y3vATTOwYzbIhsCi2vh0HGoenzj2qc4/24O4Vk46Taan00JqtRr
vjscOfTknIT5jlbe1lMHmjffY0mdFMXoPnv8iEk3foktREv0dpz4Abj2Y6PKinxy75tGECeP2nks
Zt6ImFyOBkSmlt1NqMQwSzaPTpOPW51JPS19sXXc+q4gtCiUJBk1cmKhKp9l319Gi1noDAs+U+mu
6GvzyOzVH0kUQgujgI8SDtLZN5yDyU+dXu0BRBALq2neJS0WKVPMzbaKstvEgm095Zd8jK8WXYT7
0M5yn8ex2NEwyQhIHtS94l89NeMXh64EVe54NUOSE0v2mc7ovsJ7v3VMbd9lw9Fe3IdiwUZJ7WR6
QDyWGz1JTh4pM1Wubck2LDZjl19jEv3mwXbpDCxP9OjsZCOaHFAHa7q3a8jQysZW7paQ17V75pD+
tSkUmW1F+lBOzR6lsm8V4q52khtMwzZ52VHm7usxhwztXHM8hH6XzZyMtnXTPpDzfQ+I+Gi5fWB0
t8SkYUyN7qe1SG2yU9m/jGPJHtQN7UPuIOxi0Yci8jSL9t6cTt6EVquln1BTHBWKBK81xn2vpkyg
PZjUOVouzgrL0Apmfmlyw0z1Av/jAoMBWgdv44TUskEWoMDiayt4MfDoA5sHTpiXKXadbVYBnelw
bVuII32HNB+0ik4AFRsA+TwBnt94DMUZn9f4K+uZRQU963ZJxW4ww5+dso+pmx2SyQnPZem1L4Ut
Mx+P9MGp6RCPJNstILC22TjSEMPhGpNMRvgKNsWgyiQH82mvUuaWsHN6BIA2Mj321aW/odF16cLv
ba5fkNps3bLa9WMRZBlrfaqCdiigR5oMgodvTWJf9FneckzAQUuu0KTwbAGwt78t5tFbyhtH0Q2K
Nkt3q5PNN+lnizG9FB25AvHBqwr0xFKzCN9celJRNAbUnIe7myzk2JDTecQz94IL4oKn6nnpGAcv
wzOa0/MwZzRiCUOc0Z/NfbJjKsjaqtqdU1C9k2EYycfJys3P7mSsiteLRmxtktU3NKtYbHGjfRpa
+4u7tPSm5ffG0egv9N+WdthNnVZ9QyDmd87TiEh/D80IsSIn6dBFUTtz9IAwTDJ49cwRaPK7RL+d
l0j683LrYZfj8IdAipes8jXaMr2O0tQpDrjwWAWTF8Q6Lyb+WJxuN4sLo71Xh4bF3ACD6feSNF2i
niJPo+M+eYeIEC9tBCmuJ8+t5vB7ZcDLG+NOy/nXz0+63jORVmi5rwG4tBtG54iMe0LUPULYrLW3
bvOmkpUMNvgwi+eOLs25XVDSTPaVctqfNttaZhDerpo1YyLZ2vME/YO9NOOU4d4Y7WeLzDL2xyfP
cU9RVTCTnr27PrwFvf1ZpdmxQSRWhPlGqW+ukWCTqNS50esAPM1Wi+J9I5ITKozHdKhJ2lDjFkPi
brA4H1P4wT0tp6BN9c94er63tPSTtD60bXeNPR3XPG9S1R+zGS/CIuyd8IYfkcQHYtvJFb6BE2yZ
W8J9ZUMXmsnJbDzakpToNpzmo+gt0EydfYGefITqHSUcoJf2QLkVg0a4Yb7j04TcD8ao3zLn3qaC
1AgjWNIfVciUGoiVH60ythRBcq9eCikhC60+kIc8jXYNI+gm+ypSl08pv9ToSgGB3LuSdOb5q+gJ
4l4Qry3jXUI0UYqBtsy+2GTIqYXoSpUwJ2G0jOyCjlAiy63uHqRt/BhkdICDc8xAvhJbccKIwj1J
2emISzOxL3cCqQ/8DiK5DQYSqaZuvcEOetqjAmt2j/B3saonWZWbNPmy1J/jtANQ2ybFTUJWnkND
fZLWLgI8miHVy3N6YpyBiaEYHFIQrZ4cCyFPboyQmtSh6JCYzTE1dX8e+aLzmXjx57axHyZTDz/j
yKWfnh6oSujNG1SkiLylFsTgOyIOBFY3kxQ07urox2haPjoexI6QAzjnr5urEvOOhgBK6iooyazS
peTx7Nnr9OUT80HUoZG1c9u7ibr7DviW9MdkjbbCCIxDN4JvIK4AwDyNzSsaUmhWN6N+Luo+8MLS
93LMu6m1y+tvrlKwci/O+ALXbPaw7XQ2jxeQEKwu5WuIOT4rbrqa7Me+Ond6Hj2Dpth3EAjymVYv
A30EXYDxNSC5lvWQexRbfXSUfbc38ml4ZWTPutMzCgfuUdmcoJFc2puoiqCYc8LIOM8gxV1lWfmz
gCEjtPI2SUnba8z+Ce1pc0QbtoV257dcAnAEHemggVPX6cUD/TsqJ7/MmsPkECqmtG3ccH1w4V8A
sdiatyGFvVTgmCbnR0evdtb0R5uOvrfUHDmauGcXx6ttOj1NR/p1sGG6bwntXGWKH0gkp7uSRrxA
HbRCC+aIpDvn1XLnr017EjM1eaZvSMpO3fhqNuxDMg/2Xanw8CxnRiuvhUMFU2m+apHNhpRCpccR
AkTGduANwsF8IAEI02YTNDgl1nrHRNmzClqH2NxNDaFnih/KJrpEfSPS5pCn4iolUtSpPVT6wO/b
VzgngZ1g+wm/0wEjDmPaRVi00twCRU4seVWeIyffSVqnaYyibbyHmFIU91yrt6FM3hax/STZdDir
3pkkoJmDsa3M8iotzBUTcwDuv1vGnyLhUGHOj20nr8ZIv7gsltcI9ve0bPxham+NtNqmRYo1QpDj
Ax/a7wztbpbxizFom4bWum+3Rkb0wpgQkwm4fvZQMy2h9iBo+tWOfUEV+1XNY3GIiNBRTR0eMxn1
vli0G88ZKH3oMhrpc+7cgwqB0KBvjQz8nKY1G93O2xeGcJvGcW+BwG+L7GSk7W0Y6k4wLo7QNzk8
P9I5Wt+NyiucS+iVBjI75cxJvP25RFi0aYHjL8DdTYZYpl+HlD8lrveEuh7+NqOdqwg2DjPVoKFh
vIelj8zSdKBwDdPX2GU9N4lbXSgV10ygSH9hkMgyIHJmfibEJG2g/BHlo8mbXnD+mFsDIaChu5s4
GU854hHie72L2fIO9gmAInvoDpAX4VjYiMTnNGwIZ+IFdjmkbi2i55eizXfYZehve/MPJ0PJXdVh
e6LR3p9xtYhtjnbjVfPcNkgM7cKM/XvThXsmLDY/v9p7E8lo0o1nTOnRORXkxzHSos+KhhsLZqMu
GrH0ZBCX+5Fm5+rbGJQ424t+tAjhzTr3arDaz+U8HwpS7mYXKCRkGCLs4X6ZXvdSROPeaUwN+Hbj
BQy5tgQcoq5sgz5Ks9tGpBKADNX6Ch8j8pAMvlbuZ/fS48gj62nYmtSpVqnLY1Lf1R0mCvhCzF42
XnWU8/BzSY7rbzfsFrfmX5JaCQWM2ZJxgAZAqqcYwhPgA/AAX5IGHwTg7rD/GZpWaB4Qw6Hytjy9
DXdgL130bFjFXaaYNSQ1TQ0a1Rf+EfyeU4WGIaN/ewObnrNUbvYF3x8Z/RpYWnnX+tAjFmUVU1eD
ScLLsaBmfQ5DQ0WHyFahvpeVNPDgN019Mxaq1vxqyY1LCHWIMoO3lbRbw6i1ABi1c+t5LucCIEHc
ULMpvOdp4WSxb3tbQ0BZuQwEIGEA6YiRuK+V34C4EHBkhaAwds3bkg4al0PKtM7XzIYf/79F2c+/
pDerg/l/Vus8jC/5t5eW2/WbWmf9R/7VoRTiv2zEXyZEWKFjeF77nf/uUBJLZ3s6PULdRrKDiuq/
O5Su/l9oFaBKSxsX+eoH+2+1jmP9FyIdjL/MKldv+f+LGVxiZrBsLISGCYMCVOovh+dvOi74A8OS
dboRzE433RjMUxbUuugeN5UqPPdisAi4u6FbpeKEpuX9RRsLw/n82w37pz77W8/ivy4D3RFueYsm
LubAt13SkpKuQxHCZeACRMCvlOUdKxog4QbHSfgVYBUy9RRD4vPQkPWECBTpdAClntPkUDfhjcW9
Jywn4tZtrTjqToQIMVDU54bIytSxyuj2g2ums/zbCILZi2nZONQNE9A4v+MvH+Zvty5NmcSWshIB
SokFJUw575MQoFHFXPg8otEI+iyM7zvQGoGGFPRIaifC5oYoyWhEZNSyeAMEiUO33XxwaavO7/9O
R/51aVybvgLB8Ym566X/dmk0mLnZmiECezKKszNLtfHmKA1ULMZd1y93mP7FsezMzl80wyDA2G79
3BiIX/v7lbz1qP/7QqQN3AiTrM2c5u2FZBRsrPK/BnZwrSmUw/J1brX81oY1vQsRHCGKXxamxtCM
P9Bevn+m1t/HxgyG4EPCfHff+bzbMFkMcEv8PlIs+kaNKgJmM6T6LoMTg+MOvh0Zr80w+H//0sY/
3H7JTMI2LHR6BNKwFvx+++mYhMggavTSUQQHT1NeQ3vRdLFtpUQk9VPRHvXSnTYt8c330zBT+gyq
uHOy0PvQpL9+2NtngdhGhHi0Ly2dl3y9Tb89C3JxW3sxdTMwa62Hm+doINxSQzTRptIrBxpQX1bp
qU1N3AOLVPlLbSxk1cu6iT4Qjb4DBqyPg6TpafLOYMHn/7x7zScL6wvJZF7gNtbMuWnsmp0D3vsq
IsOKkbfMwy8JOI1tNNX5dYIT4dOIMfeR4SipNKVOw3qc6y+tpbSLShMSAD3McARAhB8sSH8+t7/W
RcZKtg7a2nr3C2LIZESgT1jD5hh8rGJcRKSGog9EhIuJAu3aGjjfIOqNDv/pw8PASAffz32yJOrJ
d49t1SyoNBqS0NwF4zLzxRlOKphKJrukcH5Jis78bAz58jPzYnVQlRuflUVOXuY6/QdD1jVh9e2z
wxW49JmFiZSa/60P+m/PzpBGqa7mSO2Qga3JiY0iG5QEd4wjvSARqES9OJ9MVuibZcYAf/TQhJP5
nCgMhT25YncgKkRyxrRvjJ+NMILWHhHv3KEuqrHBDmRSC302LlhV0bFVZqH6fVdWCMssgt9o5JIB
VH6wJr0b6vIU0gljj+HtZHIssPy+/VZpLqSdGBkcAruHgT1Mw8EoaX2Bu01AU1ZiJzIxg0g10+8K
+ztwd0XGwd9/57fK8H9dBKgXGAIGOxN/8PYiWJKjhOizYWfKWi2brm8wK456alx5vfOpXA3Hf//A
f/gx2VzxLUANYe7puu8+UQytqg2i77BIzNMXXVQV84DcejT1vHT9BmbaFpaKujRLVV88pIan2V44
6Zu9c1dWxQ8suvnTuNBEAnWSPtUV3kyss+fYmOn6x0VXHGw6AuMG10VlQd2kIJWUm9///j3exQes
d47vgf+AqoqF5A/uAlMxi0ZXOO76jngQv7X0PpDV0GF4jZpzZYz2AegbtmoYaWT+RTQpIUs9gNm6
m6223nkxnAaMvfLeYtvjrGxPq+rSvQkzQXY2K+gH+4G53tk3S7CFW4I1b137pMQ18va3HqAwanPf
Tju3aZOf8MZSuqtEVdpzPt+tLs+DyQtzHGyzuHe06bsHBPmyKj58goFlQqtt1i4ucMXHypX9jVmJ
we8ZDmpIrpb581IhVLSYwt6kqv/kRFoGRSe80kSaOjgn2WJ1bRyviZbKPqiB/nyI19fIYIlgnzX5
Qd5+MbPHipWWxrgLB32+dJk24NYdqxsqufkYCiv94Bn+8/OA4VPHYSgREhDPu/0DVauAqGivueGq
fBa99oOiI+n8pp2+6VHS/2f2jfVRoxglfAHtkU3UmvXu89p6LDCsDEhe0GR/wnyevWqLIvnQxizv
To39wYL7Dvry6wMZUdo2adTo8fH4v72hTpaWbqSTOFa3lb0dhBMx+a2KB+xuDWC00bnWYvadZkC8
ak0OcuRhKGlcMxk3bgenjx5p52I36pX8YF96S43695WRToKlhlKOF+vtleGo8TTiIRVZaCLbh2Qx
P0VhjCQml8O16l0voPFrvPbMQTbCLD+yXf3Tx7uWTSXH28+7/27xqpoCvV1XzbtFz9QnXauNrwRT
7DWrYHzVd70gHb7/QRu7PsWp5nzw5X+lS7x9g3kGsFMQwsGRi+rl7bd33b4U6FDWfFtqlo07ePZj
a9VwT8EGD366dI/eiLW3j5xjwkzh2Org78VMduI2dQUNmqEOtY1Mc7x/Qxl9+vua+MfdsTlBYlmG
rEWhy3/eXp7Mh2TCESh2klLg0GKluKmiiqa52TTPky2AORfNfcxbtSvzTn/4+6f/We+ileG/7Kmw
iNa8ircfn3RoEoVHxz2l06LdazDgP03kbE3XacdbhUmDPgcZrJKOcwd+muBXvPoHw0B2Qv5A1//H
pT8X5HiccdjpBN/q3QVFYJN0mk8W6wT0nc3Yw8cK9QrPLJ46lBr9hay3f/uU/kca0j/8CIyQJAU/
PK5VlPT2LqAODpFOG9aOxHQGdak3Gj97Etn2cyGdvTVOxXfI/Mahd1P+XKWZ9QclxdpJeLvP2HxX
YEToRa1VEfXuMVArszceIb/3mNahEcD2TLckqCblEf5Qc2oJTSyOaBSb2M/4Wy6xNlbTrcBcQyof
MJj14Q2LKvj78/EO+MbawXVhF/Q4E60/i/3u50jkbPZEADOxB5BANxC7nb2lgVviF9NHcgBd164Q
ZHNjSBysZCEwyHZE8NEYlkfc3+jR+9F054PHANDbldnM6UGgKXH8eonth4QsZabTybCE+24yadGX
saamj+7v+gu+WQXQmTHE5CSL3hqp+7v721YFMbJGTz8kQ0AFisGdEZikDS2HeIzxeodlZEmE9x0m
3tBzlV9VJWl2MEfsLJgxvxCRmETdjVHyT25rFGg1PNqZUdzf7/ifj6LJ7giZilXLxtr1brF2Ktmv
xAhnp9H88bN8to/9oH9uzNy7MpM5P7iNMX+z62o/SzPZ/f3D/9ikKXAo0PD82HS9pFgv7rdDA4Bx
0qeTxNnRSdbugdCNtzL2dAaoHB7oqzYf+D1/lU9vfxYUe67O1mCbmKCcd48XDYZOGrFwQISXUGU0
AtZyzry+llr6JRSaVQWhZZM2Q5OU2AFPDzKVVUdyeJkXan1xXS1ORtxn3J1FYdf7Yk4aLShzuiFF
tLjPMdr4zTR31FdYXLZ/v1u/cHPvrp6tno4yPEY2/vcbK4FVKSDzBEYVT/i1IJXg0SjB9FeRET0V
ijNvDj4CFhYy8wvchBCiH0EKwKjANQCVGHeNzKLyg5rVWJ/lt5clqH74z2ryhfC3/sq//YotLZOq
XhAsYOfJGXmw7+Fsow3+KZEW2H9lxXp1ZJRcx1sLelIVoBqQl34RzqkHxTaSBK2Bsu6GtIWrZUYh
okJtns5T4xHUIMjotS81Frv/zYWTzrWGqdH2cN5jEXkSTPD5GkMcF1D4pvHgSQcEXXi3pSPDL2Xf
oIIICRKgfSgG1whQME9fh65MQCDQIR2Q1Y9AzZKOTv5GcyIC6kNVUWujkUOdjfHrLnYsTf/owv9c
vdmtTMkdZ3GBKPdu/5jq3olnw1h2AH+g40fC6F/sjAF8LqK7kvwP8GKu9tVqcUtFZtw9uhUR6pOu
yuu058X+4Ln8h8tZj6Y4qYUlBLfy7QPQi5FTBzX/TjoT1F9wHghGVXKqpN1dhZ1kLtPFzsmtJu9U
Ia+6zo2luOIPjg4xvB+QBv8swIgSpsbRPYYUvCfvd/Q5r1J0rIoKJ6n2OeLybKsX9XSPMCZc2xDm
WUQZQex9g+pJtsMnBWrcZ7A+Bgumki3KyOWW9Fvkad2Yf1C2/8MKxAnIZSyH3dxjEXq3Aq0qU6fV
m2XXhqNmXVW0r4E+wya91Rj1YgITsCg+a7PW7200V/rO1WahviYYfxLGkIVWAQl3KuOK/hm95NDG
Q+njPNBnIABLXBB2Wwo8tE6zjs7tMK52+ZJQZiacWj661f/ww3sQIqgmaY6wALz7MiQrYPVDV7FD
M8U0MzZbjqHS3ak00hjt291yJUzqiGmMHjXuya1oU3kQzNT2CDvtD9ZH889Nl41MX1PwAC/wdd49
h5JfLx44GexiJKhHiF3lddnza/gGgTcbqxcGQQjEU5SIwIMQ5xAdpU6/dQtV7uJm1A99PxEEbLBW
cDKJgNFXMYgtTJh2Tlp4MTG5E4P26NjjKi+M06+N2eDPSftvSaXSL3nhyKcP3i3xx+LKERYuAPsW
r5fx/jjRptmsZa30diYv2E1sZOJK4iLdeWWevQDeR2eWNXVg6snMYCP0XpNo+sYPUftLN8f3vc7U
/H9xSRywbFa4tTP2vkeRElNtZsxbEAsM7aWVXX1JeF43tJUX30QXuydeYXj22JWuWRdmpFCjvcFn
KIOFr3Kz6HDW/35N6y/7dguiTedKOo86fXx+oLcr0IgJUBEfSSLkbMvPc1okUKLs6oqafgxirdI+
WR2isb9/6D88b7R8edaYi61WUXt9PX7b+HDUYcQiEYaHJ4JTlyTmgSwLZ592hdobcVGcPS7iOWnT
9Fx3uvw5iewFIyJEfVkCk8hA7l1pucfs2xQEcZmdvNbg022yxUAfUyJb3FfFaGDF0fLjAgANhp+Z
PrLRXCCStc4Hd9H41TT4/T5a/Kzri0yemis4obz/RjlUVLZEPQDvjuRNqAUya4+95jH1zFn5QHHW
fCUmEpHPIoygUwymd1RF34GdnzlybnKUw8tmKcRUP5U46SLfLJmnB6obdfN61oVGkoo+AqxSRq6I
PdLd/VLObbcdMWdGTMXlo53F83OIT4PRS5k9VQopczTE47ap7bL0tcbo62Dwcqr3VDQoN0JeE8hD
1McDtZs13WZk9dF/jh2MzzK21Fe7BJu4gQJo0NUk/ugkui6agrEaDeyZBXJMdGba4luG0jxkBHa1
CoatPD+Glj5dkw+/+gfwKt1x68hnS9M2e22HRKTwnNTAyXWMovE8UuWEBxP9Liwhs+86vqA2ZEcq
hOyORk77E9jYRFoeX84vphkNEuOByd2Sa4iEu+qaa0KfUhQnNcFZa1J2p7bD5K0aLcduAIWiVOes
IGbtjBShQSNg4deFqgWAbNEmZLRVqHvldoDldJ3CscI7h+G3PXR2Mx47ktrbnXBT1H8hXuVAx6hx
g0NS009GxYwtyJY8ln4cuQ0MgqbQw/3U97WxF1mX33PzWA5buI8LmOZI3/I2rg73Sjo/ClLF0UP8
/RX7owHPA8lyvnq3GNHBT33X5aobScIBS3pQGIlxSvWs3GlOy/tiNMmVWIAybGaV1zuDTfxkVSI7
cn40jh9cxXoIevNasKSszbZ18M2x2XpXb+lWu6CNXMAppHV/zLMwOpWprQe5m1xHw1QeRSQfsPgl
dFMjwC2qtQ8z8UwE/ABkjPpZ0gdKute/X9b70xNfm6uixnGlZDahvzs91Q2rf7NE0HvmYnrNM4Vv
cXDa23GI8mfyPqrd3z/vj9qFFY6TGhss0nOdT11v02/rXZ2BNZXt6ASup7wL/I3sRL5X/gVqoblN
7IZ3I7LKa/ISomO3kNsHY2hcj1kGhEaZGaAIxjRenuTcEkCPMu/BJgyF4FFHXmF7Z40gP8xBqY3n
ydI7Q//oabLsP39JDptwT6ia2SrYM99+BSS8NmnygDFqY1hkUFlO6x6bvCE4xYXkDzJpjuNTiDi8
2+u5WB4anr8Ir/2ie7vJNqYr6LWIvbMJhaVvjBxqwYgk1RckqRMmbvTSfVxmBEKWnf4SZRl191ii
lN4Q21FWfqLX/VNbWmctBOe0D52JcLKm63BKJ1kVq7u4WFVQ+L4lkSK1Uz7HcplY+PoO9CzNOxBf
EdA8eI1T1HdBBUwiDwgZqZZj5OZlf+thzgVbWbj2aT1fe76pt4ZNVlZUIclcxuJbXadJvcPdmS1B
yEnimzMQZHFQXYpNRhKtWIPPaPEcycRYrFO6hCYgO7edL0tGa8zPIn4vmnbtDxaIvH+kCdN+i9tS
8ksOeKl2bH1GcSqXssR4OzLWI9xJ2NekqSCvdfUEUQb8/enFIgHI3FkqTQuWNGlM+0GuAyaULmV0
ZDYH0FgytrWCvE9ALeKWyrE7YMBE7aQWu96MeeJOB6NO8vJE4o81X6VtQTpHOS31ftKn8Mo0Wdpn
vV7We23eh5VHQTTDVkbCHebWdxYg99a2vaEmXDIpfKEgTTBvTPER6YU40BdrHizRl9ohrBbOEiK1
M3tj06i9mbRidevbGZiJwdOt1Ef5Z35xE8277ciLSYHpVRnOnWxB3RXi6n8sEeVPAUJWKMlVj8de
w1Jwpcqpb7eJ4DtWkyy7lRZtpxsSL7U2AEIjAbRjWTd3/FXM1nZMY3gDvXfJH5wWPil1vhOflLvK
5Yw2Kh9QkMJLWxRIiUc0hkN36zhVOe5RHk4teMpY+5GlnF2PEUE5TTAvnSUDzHbNJy2Cy7TzmrLE
blKYLT44rc8VxhKLLhnCwvaMKX2ugnwmIpjzfBYjkKg6DxBxIr2puUWjCdBaJHP5yUvpLl2Uy03w
HQSvIAXIQ90XHPTBzLf4SfZ1mk7jBXSHwV/MsqGlqwd2YJdqiZvuqqXO70u22dEXZCb6NrjG8rYz
YD/A/RtINNYVhGesEDy65jQ40VUJ5xm7wKKS+xK2sYW+0g3VxezEUj9oSy2nTc67OR3hziAkNckL
0vaqtHFSWO6AoR+2RpFeltkJcbuMLnDDXtQq3y8mQYx7Q46jP9HQL14zzBlrAJceW6eiHiXDFP7+
5gC7kBQVI9FQUJpJY6DEo9NpBZpbZ8N2oiG73PDoId4vJmvGPxbn7S4Cvw341m0RUnWGWx+gczQs
6pxaOORN3tfJtMjuK4wQjxow7ws/JNpO7pg6DpmGIjN0E+8BaKjh3LKgjDNyauSDYBXXUczEFPQx
n+DJ5njROz+KBoeIYYN986o2cIbjSqOURQ7ahtjQZqAZ25nMMwsQZVfnAGJyA0CcNXsPoAks41QW
s/3Qd8n0w24HApqaaiw8smuhgO/MiWzGQxFaTNkAnohuA3io/WIR9QTdG7ZhE4xdbZQbzcjxP7Cd
Iubtdc+YjrqZDkMwTW3ylMGmf50cXTxZWVs2W9KqcNKD2onsM14n4qaGYnLtIJrLkpJ5GLtya8Hl
hMjpFOm3sNKnHrl71T1BSgA3i3gDV3umSMn2x0iz3H2ODTwOjDzqs9uYJ4aQVACJ/Z0T80V3iF2o
GJUJYyBIHYUHw8vy7ykYhyLoPRTpSB3sxbrTISydJiuk4sutxZiYtq1C59hK469akaHiMYeEdWLl
QFaACIy2DxpbEsDZRQ78HvJdeYEkik8/GnvA3Xbu9nd6M/Sflo4AM/BEWZ9eeU3a1UFPvwB0u+is
n9xduzwXHLDQblIkPWmzBdUHrdNymaauexWi7Wg3L6ObB8Lpe/1IHgpa5AVEoryPbE8LffhHk7lX
ild/r6iIxyDNVYSZpy6gLjK1E0d8eOqoEbZKxujQVBBGPB21veyL+UphKBl4KHFL7XLNQOAbAaTI
/MbpKdJcnaxo0jLZZ4hlwOPZjjG6UnpIPfj11lWwoezK9rNMa3BF9DpWIpKAXd23SpcHOO4i6yRa
syhPGtXp1vYKIDR9uRBkN5ugVDey1s3HzKm65AH4KFv5kE9ee0KdvfSHktqUiq0fHmugM2fGz9Hd
nPGOQsVKjdssLuTz2DuV2me6jnd1rjr1QOxpDGGmwIB1QyLihGtlccx0k3UWS2yMahYbbAOumnke
djG/z9qY2g9sPJKoRkeZkUK0PmFpLCb26MT8HA8D0CABO0GceQ7IHqjsvL+fRidctoB0J3eDCi9v
WfQVBg1Didq9Y3agKqJRau81Tt3Vz2o2tCjxj9cdxi6gFiQSGPxbsDbURzXa6ryM4zT47rp6bdol
YhfsqQgwRs14imGEJDTfvIHe9zwhqfOzqSGYLCX3FUcaf0oc8tEaPVLNUxJJzbLBQDLF+dNcwyE/
T/S952PrOjkmF7OYCn+iND0lfU6t4+YWCa2hXFB/aKvRzBtKNOyoh/XrDHEhHptCAIBJKLHOswPX
njrQGWJ/yYGMEzogjTPGvoXRZ9QpdQG9xWx2yXGP1RBmaJApGswnKMdshCWTEKqChIaX6BZ5j+yo
H7fSznXvscjjSb8uGJvF5yH6P5SdSY+kSLpFfxGSMcPWHXyMOafI3KAcwZjMGA349e94rSqjWpl6
i5Za1R3lHgQY33DvuVPwDe1arFl5O2MBf6pv4Up1ed/gP+zGr8XoYe/xJ5dPo8vf8GfCbk/nOQZ4
Falt8MkvNcO4d92tBn8MsO0Fw8w2pkA7lx/TEoqvoV0/5zwtfK9usvHdWBsDpol0mCOsh2raCSXc
52zdHLxbTLmR9LGBsu+tUuDZDPKKbO3WYl4exiBN+YxYNCfQTw0ce09hTpARyZRNR/IllKsouoxg
n6xT2dZcG2E3+QdS7niRMImbTsYbivwejz+SA4epVrO3tQLfXI6oWs7MZJazgkgzvmwk/Fq7cOu8
nyFUZPtAzWeJ583qQ7XneQ+yQ+MW4zOw0PEW+TZwp1JSUB21W0E5PAxZedOvb7nCNjOC3t40UCRk
qk2bLChh51Mr2nA+cGoEQ9oDNiCBOIYesidOfoxOuMkiEmzxxT93nQsQiO8Pfc833bTvOMjxcRvD
eL3Wnk4yX0feGWgw1kPQ9BYLwQiG2NRH2/iVwae4VwDaLXBCStSweHHvP+UNqctHoYOCtabt4rUZ
fLuBV61lS1tdWPFBKmvZjlEtRwYQw1D4x0x7QZNarEXLM78gAT5qKp0zArRsu8eCbopHDJd+j6zP
tsSxWh37F0Mn11wWXQtr7wkE+HPtNeT+jgsLymaApeRJMRJhQ/xTwzMq3a8VXQf0ZQsNQTIu9dY/
GAtOANGuXt6dvKHqcVN1dqgSHnaFixXicpNPmOAa+PZFUNRfc7sJP9RxRNydE0wQdByPgCcCWQbO
dPZohG8HhJ9+hi+TR09at2V/0FnFORTpsphPssMV9ypYlREsYtricSTjrrtygjOHwdC2PJioiauL
azyNuo0VIV6jpTPlocLs4u/ifJvMXenxoN5hNh2ohbUn67NsAC6mDpuGp6KDloDBoI/wAsHsY68N
dcbcFTE8pGsnQWUjh0bfdFTDFFBgDAQBQ1DkTJWu27xwy6NokUhi0Vx5dUgTJjtPHWy11lfbodFM
Zn8NwtQLNegZO6OJ4B0M4iU3Ys6YvhC3OpIG4qdkRaofZYabhaKx0eestTtSWktG6CchKv+lcztH
nQoPwVhKw5JBnmgL8j1Zr+TbjaXr3ogYhm+ykHNh9mtTbt+ErCz6EFnkF/Sm0HoXXXIJrY5XNta/
iKQSFE7EirutZWGgUVFq7BUDdzXm3c/cm1l8LbVlSJW2AveUOVvzzSUcK0gXA6H9kI0KQx/hzN3P
pad+OytZT+roF21Io9/deB9GKalTi4DzBvID/rodAKpJHaIQPoA3dIO3n6sM9FDTjtt0qbabLtZv
vP797Wkg1qrB0bYvTa4/sq/s3tnc0TLxN10S7FYuxuVsjhaBD4hWbCciWQ7YWDxIgOXgjsdRES6c
jgXKQMwn+S9DOHB17aYODl/ouu5lrEPsgMLTWl6sMjYGa3p9AwxEKEACTi4nIdS0RbE2WtNTbtoI
rFsjWmAeQ0W0iyR87srZOz4bWglijMvG/9G1xrZyckZc8Q6EbHOVY96emHO3e+oTW7GAdAU4b2xG
D3Kh8t41db8ccmLIo/fxiNYviTbNvmKAxeKkTPQH9StY1qFNB7Iq+6O0dF6nU+Rt7+d80vOZjVJ2
RzxxH+xLxyaVp0AGOxxsu6Of7XNZR2lQTuG8k/EWlgeZcz/Az2qLrxP2cVymdt/HyeLwM27l8Es3
YVQgM4kc74ckihdCWDNDSMn18o65XfHSd0p8566oyFShQmp3JFbp7UwpPxYPuYapjKcRQvpAKu3J
W8Pa3a2BRX0QgilYEy80w/KcUVuIxHFgeO/zpmjU3rc72zliecAEWVHAhXfF1jrRHQwVvo5aB5zR
0omZGfTkdLT7wDHQmLEah8Oj2wSx3vM6KGcqDxyLycLYjlDaYFqSbcY/BReqyzoLDICTNU9UQdVd
60XWdFfAdD/F1HHOvbtCRaR6bmL5BMprJLl7tuZl50jHvHRCMjBwvXxYj4pXS/iBLQ9eL+heFcaM
nJxrrJ9L5z7qavXx208g14QF0uPEExN/dtGBplCkYl4CFC3bOXYqnwk6QECYJ0TB5x8KUpd2sVPn
mhKzCS9FvPYg7DuVe3twYWSdUl7b6uIVvQzBbm4xxxOLvBNg+S1iLMwUCEfe7D0MimiefSlRJu1V
6W7m4A3k1ou1EF9JiY6s/USlc0F5JAzpUApPJUMHeXcbS0E5gKe5EpHk1MFLDMQrre3AoFbRDqe+
H+phvPoim9Vx027wSI3VW6lX2OaahRiuU09Ndn0o2vo29UVFGYR4X2bycImphm+K3E+SiNpX0YSZ
k9EzjL5y7aqzXqu4vvo6FozJ43Zi4Cyz7Jk8LCs63CBo596E/ZiUWTZ/KTbmC4eOhf+aTGwCusdC
xbV6H3eTFT+4dRjjH6OOY9aO/pq3ZGQ+93HLy4oai6qB5OIwafFJ0tfk9Qx3TYcZjEiLgvncl23m
nMPVw81orS2vlM4eiu60bLcj06o71VJ90C+fo2ry+2IH2UR8BMtBrstoqHzgr2i9HXRZEaxLaEz2
leQFjsGloZ1i5YDwPrGirHzHOyYITqyenenEXSUm3CtMza6WL13xyEUOvxVWG2T7IMtKErA6vUAc
X24Yj2bb7O+NzVB+X4sV33mmM1mkrd8u7amspX8MK+WW520xtx5xGOtL6bUQUm32JiSDbPbyKg34
i/2iFqi9UNdRDsQFN+se/FK8Ny3DAxLukb8kMsQKuQWFJASFzGgYiUPH0aB8gC046iO3OPRo5Hg1
AU8bH8ZpQ/SOrgaTvqMsCXxgNhj8oyLqzmFPN/zY1qL6uKiq/OrOFbhVpysLrPDgeed9HYqgO8+D
hNVXDKZ4ZTUFr88NZj4+jtb3G9G27BVoupcLjc7EAk9NWdouCncug6riQkQIIXuSXAR733Y4bonD
tsF65qIs73HqZNcy7EN9J5qevj3rZu1dfN4bn/Fu4uXXhfG+xQz88rQpCfe591yGIgdHy3zdFyDr
mR5vFc7+lenkco3jxdueNdEZ0yFssansBwbyr6YJy/7KjQkixLaCOfzsDn3zaq8FC8mWR9TDow8/
a5+N62TOdq7UPTldTfSxHwkAf2qDor/UbaUxLlPJQgqeB0aBAVnlhImgEa2xrGusL8ug6p9zGIRY
o7yo/EVfr9qj1tWWPfjLygq2Vcb9NreL6JG129EDHE3Gvnw1JzrC1OL7yBy44M4h6eoZBaDXH5kc
EbsQEmCcoEEw4t7eRLQCIYbFvHdDy31umfUQgmLy+CdauMlJQUiX4lQC2cJDDKHoqdA+vIGFgXFN
Y2gm6t1tAry0tfO1bzaHcVdIym86rXFGTIm9dmZn8RsRq6SgM/OHYam+Y/M9gC6QYfMToc12jmpi
0ZkNImOpswgLmtjsxKLfWnelGtrXdasqh65pldnTVmjnc0kAU5EE6BmhXU8D0TpTBuOBBh9vB7WW
NQyXQgyeTHQw/GLUbcJn+IogRvzIWP2Ly8spSHvkIe2h38Jo4YzM3DphJhF7FzFtDkl9wRQt+9iK
muLebWE8JrCJcyuxJB3Ojr+1OZNkHxdJqCKNvnzcqN4WmvV3w8o84xKN3dJcdNGJ+9FV8p1xNQ3Z
EK0ggFwVryScW86xd/qoSkIZUWGuPj7nO0fPS5ZgZqeLpKspnnLQkc5OE8bT7xhjhPew5WR3YT0d
wDl0RWsedNyH/YMIVx+v9LTOtDR2V41fiZrB0L9Gpj+qAqV4rYX1pQnAESG4NKT1rbIdmYhofY82
dY3PGbLUkorBIrcinks4JUNd9x2P/jh7t5kFjAmGe5t/7JBbh4+irXDhjJsCGtqEyxp8YoapcZ27
qmHUIpuuO/EblxoPfeQMaYbPar50teVb78rMFdtldOwJ/3hdBfEZ9A+Rbznpb4wg5BBZd3KYe7LE
jYGqmXGibde5pUR1tT9TaeNU7agkmsk5WqtyQMdZcVM7j7orxJm6cmSaujn9o6Fqsk+mcYgJ13ZM
DY7LPBq+dAPKmQfgFKa+LOT4vIL1Dr+hBnaKfdGOBUbouoPN5fb580zWOOERvRhoGfqqXK+YPEci
5XPXJ5aJdzroAI14a+0gZ+/tpp3WO1zx6tMmAt5NJndLJxl8FbFdDjZ+Q441r0o85maf462LPoXt
cpPIZ0ygkoaGcGViOaxpRTX8TVVN8U2oKf+SzeWwniJyRtHgBI38wYhvOntmssNDLzLAACru4BAV
cTm9wy6E45yCD/e14S/DyLdwIrQTeUMyU5aLYe91fn92Sjv81FVi+1HJfuzPg/ZBuuYVSYwHnmcd
HHPJhDyx59GFeFNVJryq+Db9ZDBsint7cWYFNSQromM79+InQ1Yvew27UgVf2N2u2R3dowcqrLQn
8ujbqo1eNJokoFlLuMw/A2eN5wT/fEzYOZw9Vt7cie7T1sEN2FegUeeEYm7wDqRB1fdDNbP/Yz1c
fVVxgdzIX4s2gdUfkkhmALMUm9u7u5s15MjF4GM6O6PFd0hPot7UMQaFMluHfodbv6gfijAw6rCx
k/4yLzgrnnAKyRu6cK7CK6XklAS8c9LeayVAMuZsxsc/n2XByS/m5od2Br9ILI8Ath8AbyYEPgYG
wm7rc7LVkUvR169QO0DOkUEQ3xcMrp7J5Qw0OzL0HvuYNcgnr+vkegd6aIpPEGBlwiuKNwKkcd5d
DTfsx4HkMp0Kt6xPcQlc8iKnkfW+K3MHQG4NMSypSlL6fi0+YcJ7gzxTH4iECrZrSRxGse2Zj3sZ
YqXenKRiWZYYZO8/6KbLNVltxyLhZqWf0hYJRolErSjetcTjyIcNk1/JQxzrk5QQSe/a3kWytHQM
7EmOqVS8b+pGaChI4/B+aFse2FtmdwdwSoNeUmPpEIUpYe8CDlo0kaKwhxE8Ri5oDktyAXZ2Nhtc
sailAYk1nXsB0QUsToqgBV3Ocj7x19Il8asR6E4FqskwKRXrb7CLPF2vpt/gE/gNwKAP7N/UI2qR
0d8VUz9W12nW5N006LnlsYYb9IhtLMh2sJ8cUoHGvJ9S/gFZPriGv0dYmcBubYt3qqCJfzLw8bcd
oO2KLCJryTLaLodDjdmywJ+HouMlL9g575gFuGerNgDWMY66sM0HN3+QY9OXh3kdRnP0WIlAaszs
FtRUhNeOBwz4MSPuXA/nbF5mAPmk5Lr7IajQuZhJTkh/vTUIEmaHVsmaCEl8otgDT8kW9MzmZnvp
gED7UtJp9I16xu1og9i2tjn8utjB8L7j6HsFajIRCreqjkA2Obr3BJqpgdyqZfu4whizL+iBi4qV
wuxCeexdYaWuDovhHE26aBKQapF98iEXf2fMwLUicPX2OI3VLRXWga52bJo6Og4Fm7m9qPs6Po7o
mGmnlLxhCIds+Tg0ofoOvsewT2VpGe7dLMxOBn0x1G2aPJINorAvE9dE3nXu9MYm1mJeRsKhRciS
DocC6EZBTOCVahWf3TD7wU86oW7Zj9GqfDqO2kQXDFhISDJVsm8L514xky5zpDCLPZUpW6XoNhZ1
7McavCXhHBJZMytFYiL7WwN0L9Bu3wIhbTBKdazXQ1Fn4MIX/i/PTUOqxD5UdVWciSwt7kRITgVg
u7j/uVQeOfHzDMPzQuVWM7bAjn+oOImnQ9tAaT81M/MbJmusUZNiM6Z9LEKBTknxewZHEjvAO0Uk
2x7ZIcj+jvUhc8J2zZxfZX7Dh+7CevHf1b2bSVCDI/IFgJ9Ef0oi4Mad5TK/3vdQ80US0LNCvQMJ
TOxuULv0VFAL0m5auOLN4meXYdEiT4cuEF9kO9+wTKtZ5r9J1266md8VLbiWvZv7A+otXs83/oS8
EvRs9hSnxGmr48BMJRlnf7oIS874B1X+IxcEhaabHQ4AgAL7sCiQ39Rh7mUNogyi+uZcpm0LTpXq
6307j8UHzTNLAZ/nn21R+6k3qLiB9lcPH/4sRHkrOOdlg8mOL+47LpKU4I2Io27WOpjZlhwU9k9g
Ko48F2EYs9aZSZseapYoLTlzKmZ59xcJSfhWj4kh+Ka09D2b7TD//c1ns6TaIq9S22H2neFx8pGo
ZaNnOwAFY9IMAt5YpAyWbL/LI4Q7kyV9EKzBsQmN6x4wN4BwkE4TQPfSrfBRukeM9umykciZoQLs
71Jkyysvuvx5MI15X4aO2R5sWUbljnrVVBTxGgHzYmdTxj4jgGfWhIzoUq/Wc38oZsB6O4flDwsW
ljR+2mdLox+IRCg+Sd+7ebQ7wDeLNSMPX7vRfJCYs919u40/XORMewa67SdEsNMTi44+FVG55Mha
ZnBk+TCGQbtDWgr2qiAYLuWPFMhnSpSt+1qUWRAlYmQLB4LUKb9uoNnUuqPYttpXhs44wwfPt6DG
+6r60QATfc7t1RVPE1AeNuHI6eaXIgeHf7Q9ZFec0Jn64i/gbPaDMtYXlCuoy0VekAYTaY/0VMGD
zUDbrTKyOeeu+1wGMC3+prj/j27o9mcH/+zcABE3W+PvuiGPWS/TdxCqsgYHyBkb7SrsSGeHy5+6
Y20nJtzmb31cfZ6DDspt1oSHNt/uIcSybm68+dFIvvOfH4T/OEJud6PvsQPHYfSPPfz3r1UwM3EY
HS4HRCj6gZeZ+BgX5XiEM7a9I1R+OHbcDbC44p7MiSlzP/qBAWuHaJdgj2Kudo5p3L/I5d6KcflS
PBpcI6KdhAAt8vuXGh0N+xiT/sGqdX7pYzXdOoWuPEN13XaGpvPso7j5mwvh9uT9dqTdONwhIWMO
btgIlvvvHxuEI4UTXKvDoBlqy36g8qy8/gEtPXIS/M5s0Oie35G3Li+dN3/iX9M+1hFZAHkQigPg
rPjJr+BLbn1FrfTnP9X/+nbgPW45mBjrxdsbyEYMXbEFtQ+csI+GIG7S7qumu9dOPc1/EcL/x2VJ
tUd+V4Cni4B02AVv5NAFS+bCnXIObWv0vk1D5+W4b9chHWchfzgrtVonQT5JT6/3LenySVTrkO10
tqX/318b2jovGcb9ngCS/8YbNJajNp4olkMmzfhS0bozbpJxTLYuVMg/f9Z/XwuRgxDSFsg0MR+/
PZoZTk6oK4rt4IaaxjxEHgog0GUnqHxarIFt7+sU0fFPFAN/+ez/aDFR6Me3K44wEud++OZ8GJYo
Y+vEPU9YRPFiGhYAkTM37i4a6iG1/ZBY3z//to7z9n7HS89E28FyhetBvH3M7KmAd6rtLJ2msuYv
COAIKuIsVDq6DTW9K6f5DMVMzIj/qg5gOGFjRwZYtPi0ROLcRh4VSSsm9Y+ke/SfhFWRj2pbG2PK
inKAu4ZNgJtm1IoJadq0fBIy/HBBRlZbf3OTvL2GpFbZ7CQi/4ag4aZ5o2cdq4W7qCto4JE6f6Pf
2dpdi2vxPcd/e+1y33zuog6VZbNypjUhiHS/iplmwJDUlITC300uuLWBKOX7abLcL0uYl3d/vuz/
60veCg/8ivwHrffvpwyv+qVpWHMfJ6VC+0CO3LR+EMoKoeiNiz1cML9N49c/f+h/HmguDbeoQywk
JJwIX/vvn4p8SfTkhqujVlN3ZvKjqcw8/4UaLUs3Fub3bpDNp35lebIz7a1hNKGbn1hG/83u9485
+d/nbCBcQFacLzfbKPafNxVQbjlSCdZPx8wmMm2nUAde1TA4936Vb+GdDpxGXjd6vuqBJyKzjzjw
yvDc0zvhJQ7ZYuxiXPFugpMxnu8QvLLEQEPW29dZ24xuVnLZ0dX1A8e4VQ3+A/sVANiBGw3d2Tgc
ZzuVF6I4OQOR8LFEwAEVdmBsrBdH9vcNIofwUnmcc5cSamR2528M2JLBMN/ZbZ6BjyCZzDnsGVxw
yjSghJoUhh7rDvH98OqDklk/5yCoy0fVtwx0l2HdrnqWcXB1vd5zH5wRIZP0SxHc5dxq9Z7QBfx4
BKjRGCPHDT6EeLyzxMSNb56QthXLnvElzogeI+zxL7fH26Mg4HUrboYNLP2UxG9P2bUeW+aNizhi
PBAZjIFYyx1zT2xmuQghWrkd3r9954toxvhUuBaCwDoy+ziTU30lxc2g+elEP/+lFHj71uMcdsjA
DeIbCgL5/BuDGDZPAXwtX49bPRbJOOYaY2rF05rfnKp/OUB4kb45EoFv4EUBMEJrQ/0RvnnvqbW0
moHYpyPKtbC7CcBs9ZiprvrVuJZeUxdTBFKuEnXY80QQ1cd4imR0mRgQ5o/rjCHlWE25L77k0US/
vfiIjZ6ZvxUELd1wq3mcz961QpNkf1YgsJf3XSG7Ou0ok5dU64HkNj9ix5H4RlDuDysspPtMMW/H
yPLPBVdAwB42keXzfuLql2m4mJwAncpYTs6PEXr7cZL5sp6Gwau3D6GN/HtnOg8KqQfQxD7FFdkH
noWlLbmtR18JdYp+jorApGNuh4DscqZyFHbtuFopnLbmi9Pk9lHYQRZcantFhYtJKxOwlvEtYbSH
aELt7w6PSLh7n/U5tdWRjVhTJEOxTjCa6QqGdHKtOfswsLQ/Bszd6z0gfvV9ccXcHtAg9RG6ZN29
j3sHQ0rXWdMvrZpwp7fY1N95azDxaWJ3al5Z0zgdOcXSfr8usiTErGrd/hNZ0vk5p31qoIP684ur
dMBrLcvUDTadLT9cTlaOeIVFHjDzNL2P3DY2Z8P20E3YUg+vt5dVvOtQmBbQ1Y0Np9UronoXRLX7
y64d4m6VHNefpJB479y66sMfVRUhR7eKLoDqO2VZVeLsNnlODIFdsoTgZrkDRFtX+3YwS7ALI7yl
KXKbukOAlU0HL2xIYWz6hbkiyx+6GKQ/E/zSSAroaVVTAQB1Vaf4Fr5weY1yxfGvRGV+DGhYt70g
/PNztDAH3oXN7DDPCnT2hRfkpm5lW2GVR7WEfuqUSG9O+VKuzkfMsziOnW2cL57dy3M4E+uZouuL
8FGzruM8m0odnWpoR01CuOHwcyln9o6NndNHdtAcrB0COPYOCNdGc+14ARWHBeYvUQ/0v+rEXCJs
r8Wk86uBndhdmLGHGLJkWMDhdwv5bSzbUmM1NjDgbFs2zb7qbcX2AmjutufM5s9QtL6HlHheWydh
fZk/ORLxO3Mdv64SyzXlkFpAc/XeDYbmnUDq7JOJuMhrNFce9oEu8H9upcOgH2dKRBiGytbHhh8v
E8WxGj0yI0cIA1v3ieiC/ivdf0D8X2eR1Fc2wzev2nznQBlFr0PSK0EThGjBkfUaHbIgLmaQR7e8
WKdtKJ9MkTl5WvYQ1gO7squ0HWfkdlbTvo+Dcj23yAh+oCnpzkEVSdbCTlV5B+3CSzm3Ln9BACY1
mkt8MpFOCNcjsxBQ+Rrt2BS6d9LxY97Sc4sQePQHjVIHfyzFN2yFy2x1xGnJbOrv81EvL8ImAWg3
N9q+Q9JJrOA6hl17x+ASXmS4hWH2YpytiK/lPJR+grKFmzTqN+dzawsmaoPEQLhjoMblbpEt4imz
c7EkPWUs7O5qWVheQarr2Xln1ZNV18V6WhdGWwjZSgfSdc6kAwsPPgXy/7KRq+Fvt4iZOOcUim9y
njAj+67VcjUp1EvpMom22mdU+92rx5As3KnN91/kvBDb40a5um439/xOUCK4SVihHdl1S2U+GeQA
6hJFM4hurACvDTVpu19Xq92SVpf5cp7LqCZuxRckrKrNy/cbS5lmj0GqhOkUFylPBSMBsuxgy9it
/FxXGF5OcdOBbP/HQpPFOdEXTr3pj3mJLhBoG9Dofcs2kZhCFGbAfLnFPhCLLXMWQln5SfVghuCd
+Uudbih/DmT8NBCNm6rDYefEIju0RSk31JZOuT6PXtPHKaR776nVOSuO1itIQssCnwhXAST/Kja0
0vvbLmfcNUBpyAJkPPddk+0p0rnZQn0GyLy9moDwGyKQuFMlNK/gE1DsCrkJkqUyYYSPK9EZLR7y
2bDAV6te872qXOewZoxCSW6I/dTiH6h9qEMEuYXwu+8BiUkoVJUE9IFoPnw21cLx0xZj9qVp2NXv
JxBFHD9RjNBxND4ek7XcPmyQvUgs8HrnHXVbW+6DGRrAGVLYTc9OFJHcb36vSLNki8j4yrGc3SI8
olwKR4T1lV3T8rFc2JZyji9L8eLnQ/WjN5v9XAvVFaeghcDJgXVLrsmXzPY/2exV9C7qoQRd4C9Y
+CqDnNcR27VPdtXi0p/R86mUVWeQiJVVT17bi/7U68KZkz5qUaVzTLFt9mASwvdYY2976lqRH6wY
4dJ+28hVOa0jpdIOIbctDpZ2G5pTtgDOsZ6x+Rl3iYiB9MYiOBAqS2RhMTjqJ443EPwTsGlyUzs0
Echt6iBCkhimWJgucLmXEXflhDNsc4jK46xT3feIJaxg5OsAWA/WxQ9PcwAw+70eIndBbz3N9tPi
bFHwIQu49fZ4f3mpgXJithXPWbcLfQQYSVlm+YtTYubBAT4vx57qYeAgx6q1ixG1cUVGRp+EFm75
U83e7yEeEAAlXNrpi7tWFrkSFZm14UFySvAzxo5h4OVWnfbhgjdULI4YeJt2fXaepVXLa0Fu3gfb
rHFzZmyP/4tx/fi9QqfV4r3oMvEcicZLwwmwT4IYqeiRgNllu7N192n0JZFFRYuY7WCHBW6PNQKE
hb61ujk84oblGaGeLxWn8ne036XkIrpecDQDHg7ku608rHKZPoaFIDzQ3ogMIs1qSQvCYr9WNIrb
oZON+hnmESK/niezIUsI/RWWBaK7ieUimJbDqWIWZowMBWoP3l34MEjd3s8YO6edMd1yDWl52Abb
22xOltWD5QHJHdINA/R6cGpwPR/A9Wbsbq2lCw/jpIJ3I1nQ+SHwSs6xOnAHfl7E9YdwW83A6yfe
7mZVwecEBtSeSVP0Mh68ib/a2OaoWpUf3OkMluReRBgeDtlGYBkLjQirX7Q4SJ+tcixB8+px3Z4x
82mggwOhXmQ2LB5hjlWzsmcPYtIsbECKP5Y+7yLCuLXjHculCnvu84Gh/iZCtJ1jxH0Q5/qd3ZRO
jhxtGj7Meq03Kkbf2zfObUJEOGVBVvSqWYc35bigO2N01u62uFu6A3cKT1Du0vI11bbOd6xzuq8A
rnAekFc++48WS2WSyeVqP2wI6jh6NlsvSUs4WXHXju3U70jdyr74c+7/7DhO/N1sSl9d23V2njDD
seDB/DxWwdVqSVJLSk0O2iWSoD6TquGwvoOLofUNcVrqlPeB9FLH2F72wEO/Rejm5oXkYw6te4sd
/L2t19a/Tppi/tlTuYXhpwDmeYla/kjJrZVGRlJEc7N3Bcqyg1P2PlGbYiPguxKEjLilil6tfCkE
hxMSiF0LGCY6FXlFHHe9ys2i3AAGlK4W6t52F7KuiR+KjD4isR17i/YkHXXbY+UHCyGnbjZFKVX1
uJ0o0LNhSgo14fsH/WAnpYO6IUUvCeB9XmoKxZxEoPJVIyHxD/WsOpvXlmURkOB44z1Iaau5NAw0
v25iIqXcnTr5PQv4W+9x10zjnbKRyV47QsqDR5BHwfxr8LN5Titk/PO5LTfv2Sql5x+pqAZOfRRu
y7Rb0X7cMoq8+LNdeO2JDFByBvi3eHicBqA3T3IoIlYQs9OKNGRo0aQloYXT3vPLMb+TXh6XL3Vg
CA8LOL3ms4nqvHgfYsa82SG1m6eyKgUBKht6kvsGWmx9wB2Sm1d7zjXtOMlpRE5kLKXuwpo04iNL
PJW/1OCxsQd0s2tPLH2CYT0EQZOVSAyXOmI1W9jYLpFi2lT9HSoVhPyWeYLPSqghZlz1nI8DMvYQ
3p3Zu4bdFQFAzEs/eYWnnlE/4nXfCqQBlJeyeRVrLgmP+nO//t8ZEpU+OhY7CgM3hqLx+zSHiAkf
eUA+HZGqqQcgEF80Bj6zY2csEi2Xv8F5b4Ozf09sIIewJ4AjEgHsgLj1ZjIe03zXhMJMx5I0wo+D
K+WeN0H5YopxOrCtyKZ93JpXODPTPfXu33zj/+vjGQAAF2N0xKTyza87RQET5p6thJAG+dKkLBAX
g+f1H4xXDB9je8h/1SOJi4WSw53lWr/+fLnffv5tY8N8BDE3F4L57G168i/bOuPTte8xSx0Z16ho
h4OLKQz12Bn505hC8ejSLVLzTY2Hpp7askv+/AXejiVuUxD2MxQ7NlNpx3tzATTVhADyvoILQ02O
5Dq/WFKLTzG/OmEo0/zZ5138l8n7f9AJt09lFAQuLGBdSZn/+6+dY81z+qwANU+aKBsbeZlNO+4d
tKoyESUmh7yMomtpA9eokX2/gJZo/jL/+c+lh4Ln/4MpCD02QvHtf//XpY8ig1mYv8yxoAxVFz8A
6nYVZprNHgBit107yFHtS9F5/Y8mzsUjSJVxOPz58v8zOP73/U9RBdQEdAF72IAh2ZsrAZelVbaN
TLxc/ZXIyzGj/Ba9JlC89zszvyBbcQhvZ5zi3zxy4y+HSlweCNTLx/uxHOz6vvaMYz1VBIsOv8yo
a0zAMgjza+6F1XaiBFhn0qpGCDCz3uo0y3S4/B9157EkOXJt21+hcfzQD9IBmF1yABE6UsuawFIV
tIZDff1d0WxesorG5uvZfbPOzsyKjAgP9+Pn7L02m3eCHslMBBuu0i0yzFtkMb4yaIV6XGcHQe3c
JvW0aUxVRDvSx9XyEfuFWb+gE3f0KyeTGC+sJJLkgHSI2TySFLt1V9hyMv1c0AXZyNo1CyzkOA69
WSHsZMIwbNXPDN4XLZRSLz+xjqqDN3XIB/0GcNgD7XeSz02oKcUxL+fI+g9d8n8ZTNoag2UAMpYB
G8eyjZ9echUR7WLnE84ysM7BjDJmE9XOGlitnj5lCEFOVlHPB+JQaq+mur6GJm9t8+YyO5cLEbhq
U+9+fxlo/7IOGIQxgHMgX9p02SC//bgaB5KbYgUO3cbtHThPE04z5TBUmaY8DUsJF8CJRpyR6Chb
PzYI3AulTWV01dEv4zNSwQp9mkmo6PbI2hZ1i3pHaz1zpOnxibe6f3Kwzce7hXT0JJwqpX21iXlA
7TnP1ksjLUdQu9rts9J3RXaYMxTABaDcdhOX6hrtTB1rgSdbHRLsrFeIM+BkoHgpo4XaMKbtFxZp
1KAblPloH7FrTNWB7odl3k5GNjebwoQue+8MIm73lJ2DyvimTswNRvdJ8QYlc045/EMzYJJqPevt
2hUIfdu5o1kuIxLXNJt4jGUwJTddAB7dpibSBrcXVjiuyGToUmcOg4XmQtOH7GahULUPXH8YeAOe
XrNwIQRRXgu9q+ggVm13Z2aNyoGKPGfZC0BA4klqcLNiJTMQT6HPEI8xb9TTNNbGW69Ysjn2M+2X
kDx0M0ECq0fJploZr6CQ7tHlJoTSrhtSi+P0ahq6iQtyvzoP5mgulp838XrX88Gq/BqIiAgyaoOE
MD2FrpptlVPKfU4SpEXnyuWO3zMMY07ojlfWmLl1AKaBjjl8yC7kXVijAI/hkm96y5FvTRGb5HSA
XDnMWowoViZZv5EzWZ4+VRxPIZGJQME0wetEIGASORmVmhL2YOXT6zEDcXOo1ZJlbiEoGsklbOrp
A94p6n2PBQCbGdrqAJqHQZhinOLOvdxftV7hsWJRbNGvOstNk/dq46WK3b9wJaMQRvqCEq7P9WS+
jnu3FXearIsDYiYN5bgjigTbTiq3iJ5qbRNpORGClTJr1hEnIE86BRKXXgE0iF6wusNAd3PH7EAy
QKMqOy36MpMBP1SxTAjGJqiNh76Y7f6wKB1SJkVU01OZ99L26ASr8j+cYj+XSgAOqXutS/jNJTzF
+ElLAPG8UZN0jaFrAceLZ7e7XTtSXihn1n3FQvuDc9zL41EnXKBevB+a/dOBRTEq5ajzeEapGPfw
iz8WfC6E1sbJe2J10/vv70n/MsTl8QSJPi7BEegWYLD+uCXZitsUQGJww9kWxhm7m6+T2N10+CBf
sxKyDFCrsThKdySzKp1MzRtcfd4ya3dedRG/5bZacUEWZjCtNohZ2NGZ41fRlEaBi1LOpx6qT3kz
VqcEWzR+09R8/v3n8PPY/fIUeAa67jB60Rz1p12V+1mUyBzqXjyDfcFtoG1sfFGBsFd6rrEOEE2l
DXiS2BK2v//Q+mXu+c8nO3ocghlIPWLy78Ji+2kaW9cSXaSMxKZKsdwgX8wB5PZThYMsUi3pXlX6
iJ8IuTFS117EaD2UKVtf5qG1ZKAPUMB9ikbITj13bIx6hiRV1uEsOIDfWj9EIVhrYqUxgdOTS4yP
v8dNNo4lETPHraacm9R2webQfxq93392/7L2GQLw2qIaYQvSjJ/LFqUao7iqxwZ38pIFgn7P9ziD
50rOF1F5iqZk/6FONS7juB9fTkiDQOxRoVExUjP/uBpjWIPgh+J2Oy0qXe8oJm7GkSWUOpyXHARm
N6VHm3ZEudXjTpC6SWFlBDiADBmqQ5ovvlmrGEygc7jMdURXPlV9YQ4oEFJMA9zH8CHbiYHJaGVY
/aSUcn6M9TaN90iJaNanRLwW3IrVHW6+kjurmZFWiobjo+F2GE6X6TG7b//060v9f38gcvd//S++
/qgbkqHiZPjpy79eN1/V/dB9fQ3nt+a/Lr/6Pz/64y/+9Zx+dDWm0OHnn/rhl/j3f3v84G14++EL
xgaMmW7lV7fcffWyGH59gPirvvzk/+s3f8sQe1iar7/8+aOW1XD51+K0rn6IF7PYMv99Ipmfys+3
zz99fhV/enob0o+3qv6X3/5bOJmmE0EGfPiyOEyK+Qstd/rqh7/8+fIdJPFoXyw+iuICX6zqbkj+
8mdT++VX9c+FDCw0Ohh8PnvwkH//Fns6P3/Z14k0+vPfX4Sbvy3Jv70/vCi/ff0ncD03Ne6Xnn/4
x5XLNoBCAg6uAzaP4g6h+Y8rF3yBzjUeno+rJogJblPzNhreokvfdAj6ake1Zs/3Kumu7u56UzZ3
bnrNFTwkUSOwQLBDctoAccOtArK/e6jaJ6N5spbHZHpU16ukvZFDG2RbuEgkzW5xCy7Orag/HPsq
nk9MYizt/o+vyIeamI7y50X2w8L8/2opXnDb/34pnutq+Kq+4u7HFXj5pb+tQF39BbmvSzTerwcm
V7L/WYHOL6ZhcAwALPgpHs8kU49l4SLMUhGskMP2z0uQPgxRcqR+0XjXAOj9gSXIz/+we7IGKVVI
b6HFYjJxFuLy/X+67GKg0oGJMIQrDGR2pLd2wHzkOFAJJsk8t97MWO8beZuDHsqRYByPMrIQ3lwV
Q7yjpM5E2CwzyMgSxllYxY449f3QryFy4iGFlrKoD6a+YmooxWV0bTiT6/dl6XKb0ocpmIh7LQPQ
7a1vDmb3ZZvzpVZQXHtTLoMVOHaEcUxGCS3fNp7Ga7OiPvdmhkaVZ2rZ8oiMXfWilGApatF2TbaO
NJ1NPXIb8M2pMR4BEHOeVqlkcqbCRsOAAskTO7jAv4niGBKY3T8aZos5GP13p/iMCGmag5EgL7Yo
V8atoAeIM9UsalemZJgZwS7c1oZpfom2qBUcMR0ObMyvma/QEiqDFZHG6zAPGOFdY+DuHmW23QTV
RKYH1niLDCJXzQ+O2jTyCloAhksby9fO6Ari5l0GwCoueT1+KEg/PqSI2GdCgwvwFHZulFe5wLPh
g7wUr0oxWM99bzD9XORSH+11xhDboPXCyuBS6oSNW4fapDeLT+uiGSDzl5dE60kfbxhPtxaKg3Z8
bBVxmQITCc0tw4pmm7sARDiPQGieRIOZ5Du2ZvM8W3N+jabEeLcqaUBGA9sHSBe/kQhqWbrdeYlL
jdgssK+8vZK5a6kV6D7c+bY2R0eG1YpeQoeeltBHT4TCzaDrb6oakbcrXY33OclPjmKmzy0woSeh
D6oVykg1DraUpL0XqcuonIxlUhtLy72zc6V4YoEXIO1GEc2hA6GuCJXocmHqQbHALOnyrrvK56q7
gSa6HvVmJb/Axb0kA5PF5+wVu9GemCdoLH9Li8NimkiAiq22zQix7uPGj5X4jZaHzDCVTtqjKZTx
DTkYAOF+HujPFm1MszwfzUFAXWU+4TUEuBGt29jdq6quhemtg5zP8cWJ4sfoR1Yvr3MkpvEQnads
UXkM7k8V890E0oUOPGNfVoJZaGpnKAQgRCEPVRyZ3wBpgaiBwx8dB2uIQCpnTZgGD3pnzv4U19DJ
Eu7sq2cpbCVeydl45VQKVmCtNYdrM0NMETbzNHYBGOL0K2EsX+9XtRnPJOHEB4sdaGfrClQNUQ+X
1nLOzf4AY7zZA3gp2w3Z41lFEzY2Kl9Tx8zyVmmcFzSlwQBr4jZTyVQhejvqaM6nZmkRvdyrt2Wq
0sZsDDyqpZHhM0+wFKS+3rqa+TCU9oAKVrdBS/zxs+nfHjw/HE+/W1P9b6yWbHrj//6Iuv/q3lO0
m1+/1m+/Br5efuG348n4hZOJApq2LRRG/ZJG9luB5PwCHvqCeuB7gniofxRI4heNmy2CcL5x6UvR
J/t7gaT/QtsSBhCDYxJaLvXWHzidNPGrRvQfxT3HE281kS8YDtxLU/hnfXxK29e1Yw4A0WXjgezU
C6uotg7kFtRvRq3JZ512ikc/AyPsMn8zXPbiRB+6a6ePohPZMOZ7hPvLd7PU2SMWSZ6TjF6MJVfz
NGTAM73EtO0Xwrz7bVNEVXKkN1jduDoMyAlE2/cpNtVbRsrW3l0H5cqK8u6Oj397pQGB9EifkTcq
8ofzjEvqqV+V2IdARri5Ja1ApycS5gOchc7VlcdsaM3g0lbfD9pSMg1E7++t6tzeOrR4780O4Keh
5Nl7bTuS5NR02kPxYpLVlMBklmk9zoOwdvOQ6KcV5WZY0+/aWLjNTnU/nekQ3MS6FsazfVdoEQIH
Xbtn0yQUxMUGtQwEtbuZEb25DrNktdbCGTMO/hUSGNdG/4wmGGN4nEOQPX5T2IeutNutlQ9oUzgC
DZEcaPZdi/hxWuo7hQBy5okIRSVH8aZ0sfvjcZmm56obl1MFbZu/Xg5fyFvMbVoU5U5b8ZcW1Ang
3ablXcsS9d6UZbsHAviAdmZ6JSDUABtlKlscc0w4wQzpzPlWratuCe7Rzysm+cepUpeQoGyxs2tl
fIjTvvQ60cQYc9ViOiQtADx8FfIJlzE7C0C4OYw53a+JzfuQMEa1jA5uSYkPJ6CktU2COx75IfoA
151ssYwOt4bRuNijYmXbRJIJdmNeW0pkBpBpbux+eFFGrHZJa/jTolNVzOa+wtI0m1hhrURe4Y17
ihu2bLRJfpzLd9tI7ywMyOGc52c10psDfnZs2uWabAiSq+HrrcdhBNioYBhmrywa+LT0JGGIx4iY
yvFx1B1kCj1M8ZPS9mgmh7bhj+gxbsMOETXaJGfvtLZ8knaWH7XEAb2CNRRc40SvTZR4YPEDbdSR
bIv4kpKaVuHUfuotBgfprpNn6IiW7PYQMZbzoSL0YTvXyrYTU+DAYvL0JIoOtUzCGcHTuXMn6acu
DRrRO7gMDfNSGjkfGiXOpm6JG/egqTgBwE55s0xASgXqQady/cVmwKMuikdCIGQey/A0WDGqOW4K
OAPGoKOmW0FltjUucR1IgT66X12n7RXGD76dDUfNQuc4G1z1L9KRczLO2KqteDPSXwqZzR9HXebB
SrkSIHQbw8nMj2DUtANmZeyXirqxOo2QdANWJO4sAzQOVqTRMW9BlQ9ebrcfvdI92iP2X82xbiuy
CvwC56q3jEAme81cQ9tW3uamy08ov7O7Dkisl2ELC2zm7zqRpf5c0IrxbLE4PjP5zuOD0L2tgymO
XeKYoNhUEDiW4udDFF8TozzDr0pedfzP27HQpifUOCaTklbeS906Dw456FmioC2DGwyBGk3Id0ID
9p2ZpGcRz+YTcDs9aIrrgY5q4CwpTEWcuHhgpw+Mnym9HxUzFWqwS484PbqtsgF5O3uDqby47SWj
p8vXQO2Sh2jtAjGk9bZayh2BYnkfIJmyT8jMmidz4cQHHvlRJNmtVVmSybrpEQt3VgxtT9n/RO5u
CTkkY00OzT2t2s9qsd9s2dKzLporOwW5Qt4CAUR1tEuKNDvQnzFZ6qLD9sy8t1XK8kzmMXpPG02W
vqJeidAWfBiADk8pswdgyoTEdlmdB5VRTGFdiBiVs91vZQ56HFCWCvajQqnbaCYTkwb4UJ/NGPbR
xQI+bCY4wNW67bC1oqPPrM2cuOyGbpQEjEJs5p7LBJYkhgVWGu/rZKIpniId1V01b2OsFseFAu7o
jkpytxBL+i2ticEK7GTQrkZRdtd9lB7gb9xGetswBSncdBOb67mg4UR4VmV4lSaST6HkYqeNbvYS
W+lyZXd99+XmpfU187ZBP3NvtTGjunOm+d3KFOdtafLW6yxINVyJ7KCIiThuY5BDWHLH1tIAXsbF
fWmnn8Og2YFZg7JmeFc91cM63jV6WTz1C542Xaz7BPSBF8d6dauQKcCEncQEvOureFFmSG/VZerA
9W+xq8eoNKGUZSsKQbaBq7HNP1BK0LjEle63il0EUNXp3TIr0t+aJMXPLxXGS8B9RMxTjZCipEZs
EGRQ2KAeoe/cVauATHqx5eD2XhRz7yiz8mqMTXWi/MidIGdW82CqCjy0tGoksEtF33E3qm5gr417
181rgkRrJejNDFOEnpZ6RQjK2J2MjKQEHzKa/thUHFJjinMwTEs5vkvVAV8a0ancaXnbPOFSsB5M
NMANs5hk5cZQVMLdoU5X3lps83ejrnf3iuFUd3qT9PeUIlhVpwr+nwA43pcxJj2gnR4mJawlrjVf
E/C4nscWGVOSFw2zkzV/rE3tqUa34HHk1Ue3mY1DunbzG69HwgEs2vprWQGStUQyf4/5oSUo0t54
tJc5HiGJ6eyQY0wOnNYZzHS3NWNsf+6r8U6XVtg6FmpVV02DOHLvswzPaqZeIYi7UyB/7I068lFM
ZxsCKB7FUkTf024Sm8VQkOwv28L6dBwyKlR7O5gjwBVIgfpmjMgNS+AKYz9wUTCnRQ2AI8fhMmbT
3tTGN2dUkHSXbBRAo5Xm/VIuHg1ugjdlTOSvN69R7zuJLfFS1m/YOpVggU53Wb5nq5Vb1+YzOqWc
X+4wbpU1th5NTU4BZYRxVgu2Y+Iw400FJQ7Pxhpqqt3fjpkmHoECULvF2EXuM9vQQweQxU0SV/1b
2kmgz5JjJkIvE8o15/YDZ2ufWODpU4PqLx4aspTcSXwJu39fCnt9hFM08eKU3bZRpflpIc8Mqb16
TlDQq7KjSOtb7WjV4MtBfiNFjNougB+0nepVbnEIvTOXe+KqL4Out6qr2u1MxAotuzo2h9ciSnfq
gpSXz6WlVKfYqbd6xPQ7davZW3VTfUp5jyGJcOc/cghVX2NGSHO5Ahpd9SbeqrgRDS8rsviz7fM3
W3G6a70k3wuV2Mkw8urOamwy6E09uaExr7+23TgeK0TzjwzijOtJDv1OFEvFTGHW/GaaiX8phuxj
rNwoHHvaB2tuGI84O4C2GFXrfDdKkp083WrFVm8oZ/EoBZZZQohHkCnG6yU+qLmsg6rcWpPNhdUU
ELRJ9M2UpLiJ6y45rLXeQekfHPSVWXyNl0eWYboiobR1qQRaHMkQ8JS1r/T0VgIwf7aMBJgOxBav
teABeSlz7EfbEX0N272XKsqCBT5ulqQGOj+yQzK09BYtUSVjwpbvDGUIbS26p8GUOmvLxGMGghIP
a7uVmQN3Fk8W7JKC+Mrc7PtdUyZHVODDASiiccT920L+TpcdcS7lvusauV+lrT/DtShhj69MtxQd
26ZvpQJCa9kirnNWkJKkWMAZ5m7UQ/i3IixWPQTAVQUXEepphFfJnAk/MFeYYZ492jmfUlOhOCNO
DFTVZZ2niKK/dfCpQ4SesHKq+mUiwpr1sRCAGrDwQUgyssCVUYHw41XWAr2vIsI71gjhc96ZKjeP
xAg7+gITEkPEql5LqAcOF4Xho2LbMc2spXLoKUNPbvoWuFEBvoFm1yqfpw6NeOsYKXJ60S0W+FKp
PlRxrus8ELQ+byVeXAvAfkW8cKrzpA09vMekbsOoMewHFM+I3QeCv+7mzCi30OzsDRMssLALYJoL
8dHgnS91f2wcA11HCtuwp7UA5x3dqjCy8pr9H8ZzTCHXD3iT1qJMryOlTel1W92bjkaUlneW1991
2F6AaWF9DLGYgD20DyPtO5wVbgcQoKLQMAeqObBEuq/DDCNdeGetiziVFmeSkXflFZkR3SGrmuJB
5xrAxsSljgMEZanBHzAxP//GqyP3bZKTMEPn0697Be1LY1snJuiv0GAsxOcD7DBXptbO0sZ1L8uI
LQ8mUHW9SAKWLqpGKL6x6w9dRqmCKemgcTgf2kGs20IpMd5CETtOCoBhhdHdRvaOeiTERwnLqDPQ
PIIZzCxTCRNiTBXCR7AkwQez9lmDQEU6PfEPKCiDxi6XHf+LA1XtuLQQF5prz2Ia1zzgwnqntu47
9PXa0xf6kiOO8WEo41AZ2sIX9MS4fAHx9ZJLeFE5mMt14qD9Qe1DuC/A/uMoEPPer4lxN3XmwcHD
EQ5Cu+HC8E26nwbIBT2D8SYnd5+SY7DNcQuk6nRXc+PzRmNyDy5KBXK9zXTP+sh9GG7DC3/oazRW
EFqH+hk8i+sxEh3eRG5+TVCxySIR/gqeQSvXDYFj57mdFcBLTen1dvLdsPhEKGCT8TPqXBhcmF52
Vj7PTmOfZlM+ub2iE5EILMgto3OHDsnnel9cdQZGUy0unN264IUOuBdbZ9RP+L/4qsqt+XGAcgPz
lC5orSos4tmOqA4N2t8EOClUvf2aYcCU1RZpOn5fvYBTkG/gKFv33VoqG4UAjm2rWa8jUKsXNsJ8
R9j1N1NU4Hnx2Dk86RQtj1rB0mj02try1tdBBApqN0T5w4TBAiZUllJeuAN3BS70nk6FdFdHkYLX
a40QJuJOLrYkf2ZZ2Kqj7cdqHQVaJLItv4hS0J3v02z9gF89BEAGLzldGbr8sYluUKNz32ntJwPr
TY1iP8r2ppvJ9wzDBPTVAScOH53QaMDR0k32Rn1Wrmx7dO90ki5Tv4ucc8vFyJHDOc3L4hp+EEmj
LUiiFsnwRgxmaFk47Sa7BbNnXNTJ/XJGVFR4rkWB2Q5Xbut+EHkhKH6qEfRtH86KfjTSFhKVaN1g
cdpHaSn3nVJjBGwtbA1a/zoMYtpxqWS9WrwdrQtEtR3FuAMdgOI540Ca4isUJeZhtJYVQGbxbTVV
VCzGaKN54wLK5UX1Zcn4ok2vdKWL96ilPbvh38ALt8VJk3ja0jV4dlQ9zEi/SYUWNNZCwaNqDgUI
jz722ls60OVUF/1bZrUOEHpQ97DDggZ+he/SVwp59wwqYnrAyLYHIoHbHEjzeouP7r7V2n2LcRAT
2+IGhLWwCZsaAVGxeeK89SIlus/1dwRBSIpVa9kgN0rfCfXBPNRHh2K0v9n9eARRG7YaftCp4zCu
c+2eswLeSyGbA7gk2hSVzh1rMo8R4OY9YNOdLqLYt8xoM3YDVhPUW7RfSXVYdsi1mKpMsII1jQ0n
rqp9Qr/Pbwdc1BdUzm0nTBhYJPeQhNssgcj658m15HWfVyrTFufFNdlVqjrb5pHEUpZHZ2De+q6J
aGgva6x7Rtk/wlPaGF12qsvuE8KXHao1GCvyiqItRsv1UPXti6FV3W3Z2w9DBBIUER517OQOW1C9
41VBvwAvD2x1s+33XNFJyQHXH0Qm6unCjAWCMIF0MoMKDzD81oWSy16qaO9c396hIvzKE9H3TWH0
nt6vASHOkRfTgoFhOIZl3vB5irFbMSCbwQVblp/M8MQUjmfEG+peE/wHsL70iGf1GiqnZ7gxM5Su
pPmHLSvITKGem6IkucLIHufIuFL7WAUBQHRTTlYTG3HHlR6HDVDiMvlISQyTHuJj6y02UtfPk+q+
0ee3wRCtx+QM5l5V8hrF8PnShhmdltHF6ADuXZxxXlNFMME05U4X7SFuQURGOMn9Gmt9XNDRgzqd
4lCgesUyvhM1rBtk/68aB881efNnJOT8RUuQDaTM5Wp+nKrqWXZatlOEmm6EBRFYc0qWjQwndpQr
HbMYCWuaVu2MmVWelJG7xblxS+GhhkK65BAYl8QNm4lL6x7mxWAbqblgSj6gHiXg94Si7MtZkg8j
rZHE5AszMswxHlsULHP4otcg93dkvXE7jd1022JZh2g93FnEEQkMev4SWcMd8E4UR8ULBsV2j9mu
ZOTAfK/TTqrS3IpKbJF2iu9ORJ2cRkg311co5YIakwvGWpq4n2hYMPlMOywq5stg6fE31x1j314h
0OjFqRmTD0hrTMUMXjebkuxFK3nhxz4mU8vyV20cb8nVPOpIgs2mwK6YW9IfZoOeQeo3CbGtsV1V
DyYoxu1szsc+7h0OjmXarIvx1ubiUEbDSYu+kTpQe8acfhVQBJkqsgLNkWYlMYJahwzPA8k3HC2J
g6lzjPy4JuJ2Hnm7gPeGUY/RYy1J6yIlPUzshqM2zxgkIhDV4c6J8oHko72WM/KrC+59RZEx25yH
hTu97i7Go0iM71i5tFOyaEApE8vYKInoTsC+YZ/339R2fFEg+bpxhnW8az8xeo4bKNCFL7kLhvoK
3D4BG5xgNqveOWex8FrgBA2j2+XV/DqjVw6SYa6Crv3qoJprYr6iCU0GR/Eh+/lFzyzhDYIZnigT
Y4cbIjungF5PWqtbD2vM5k4eAavFfMZh8Vbro0GO0VmWq9y1TfyR1+UaLq06ny7p1oHM5mJD/5uy
BZmjPZ60VD1OksNk7hfMBR3Y+wb5YEkOjlxCN8nJ3xrIf3axrG4wbaqveAE8TE4MI5uo35FtQHbG
V1+HPeu/nW9Qe4QYuLd6/n1Zn6T6OtZ6kHI2rnkBjNPIvxar2jiA5TYNEt4bABCE+ELv8cRQjrSw
kuc+K5R9rIiV9Xiy2c0fVMVcvcpQis9E6uQvVoZ6sPVuvaWdidtOGXBUqjjb10apDpSj0Wnik4Wl
9d7OoqtBEdMW63p6Jo2g8Zt+fpwiKnQrOSZxzN5PMgf5K0wLGRm86Ga5kyv25nqFdGDmWXHm5Z83
irR2kSTejn2ueujcmZ2qEfJFKi+Ygzf6MpOXYQtPNUpiTS7WlgWH972JkDWYHP0Qa+s+55O4pST5
EEoaAvM8qp3uI1z8xEV7hQg+2nA9+kSqvtXrFvMuanOljreFG/OKIdMtdfzWrggV/MteBjIfRM96
EKvlkB2OGHG11S1EOu2YzJYMa60xnxcKJTiAsAhMoGR+n/SY61d1RaJbO7s56psN16mCQrvpb/Ux
U/YpEwPU0UVF91YMHN2O+dUTpLvQXdHm+cOw+XPsxpxfcz7sXEAyf53ul9jaiZRFiEO62Mo032t4
AgdOXFLXvdR+bfIBHRq/KYU8xFOynFcmRZsGiPpIHuiQ2r660FGhLU5+Mve7Ut5I29gsbnbfyWwN
uiouv/VDeswihd7XdCcHq4XsSYxj0vWPFVVTulA3d107+iWaxwMAyDGo8DupY2p/zIUpfEEpsai9
ss3s1jp2gpOKJlh3NDEbxhPAK1HTQGhtPghuax5bGrMGp15a1x5ADqFyMlYMmjurwu8uVn2RjNuJ
db60/5rzvHbdMVfHlb7JxKYy0p0DXtWfaZB+r5uK2LgIzzZ4zsUO117rrwE7iRBUACkoJsckYhl0
6DiL4HOuDzYsnN1AkATGRi2NvUaj7jE1Z8KyOw2e6Gr33LejZOSfuXyuK5KqmGpEhd9qmf2IS9ry
Jwm0qaac2o/Mz0t/bUVyAQzL6hxpEF9hLI1xqLaDg8uIqzOw4yXg4dybjN77uwJjn+rO6RVfrdFa
2WSJSG+t1TdY9ielFJe8hHSP6TV51i1yAUaXbZ7IHVCaJugwfUZPGJF5ES7aeD9wLn/x5pIjVjlT
BpQB406JoexZKXr1E0Mz2YBRVCRf2ItTbpN0xBwJ13vlhfywelM9JRDQ37p0FVtRDdNLjTH5Kaf3
7Be1QSBS3hRkONHcb1Pfoh2aGq8YrLQzLSFri8a9updshNdkDzyW6xCdZtT5t/iDxfuo9i0OWO4J
AQlbTbBII3kashp5d07q4VXVlvm5GIZ8o0F49zPNSs/LJJsXaa/uYVLK6MLK6qlqiyEw+kg/V3NH
mOxavcVtdwOJrg8SlV4Sga7KPukz+4oFITf4W9KGN0yt7yn7mqNMS+sV+B6hN4kVT08zLtGDxMtL
nykyrxdELTG9yEk9uPjpj3BH1nvU++lJ4KSm7gAfwlGrx9d2QT1c1LHYDoXjEHPfOc+TOXefo4V5
sYycelNHYgmnToWKuGamhxqUY3FagxLxyp2ZO/Ve15v+pcIDdcKfUx/rdI0+O6BcUPS9KtYEfcTO
ZFWX1edk08g2Lyb1Zu0fB3LD2W6UeP2UKfZhJdWiLa1S41hjKu9z5Q3bcsTNSAw7vVTlLZlhUENW
4OCwOovtnGOOFb3bHfsIcMfSUlzkPdGl4GvJ3EEgRL4adRE1XqtHNynA252Kh+6oxdL2MWpXVAg2
8lNegANQ/HJHi2GYyTECdAGtJb/ruOGH/8fkg9yVDt3bNRtBVI1udYwuEVLdvMahEccOmNo4YYsx
u5s/Lsf4XaHFD5KMfyvc+F8ox9CwjqHk/PeCDAKL3xCv/un89oPo9bff+5suQzF/QUdhmy72n4s2
T9WRAP5NmMG3HJpKl9R4dkREMSqP9pt21TJ/gfGJc5JuuOmIf9au8i20hMjdLRucH7J97Y9IMy4S
/3/oMizojfgTUdBzIRMX68FF4/5PssGunmo4LrEC0SyLaFS8zV1zuc7juB3q1LqFYYYbHMIFVjrr
P0jMrR81i78+OJ5EfKG0KHkqP2vMVbJRSn2ii1o37HSSNjrRXSu2baw6hPi2ZOB6TDeGQ4lf+FaR
XH5SmWrbQp36A+iCnPQT3B+/3mDQIoq8OA4T/1O11JdxYYyfJOD2j7y6TFNxpzJyzvmUaeX8MU1K
PQcEyppeCbUqjDtreO5UnQAMJyuHXbmk+meqjRPRib0xJhuI47FnKqlehxBTGvoZRNJGUeLelkuZ
fhtWaBterDB4YrI/zU+Xka/4b/bOa0duJN3W73LuOSAZDJrbZJrKLO8l3RAlR++D9unPF5JmtpTd
W0Kfq42NAwymoW5VJZMMhvn/tb5lFPKN6NSUXD76CTSeKcQnek1ew46wla+LsuS1L6fgRyT9D0n3
Lxrl/+jEzyXl/+279ssb+dt393/gW4m+yUGB+7v3EuBbPf6i4/3PD/0QS1n/0kIpEfi+yWNH2ffv
dxKVLyIfggzxbNoWeqWf5OTiX1rCJL5rfPHNIKT6t1rK+hfvo3ZTI5diIcbj/E/UUpanDYr/9VZ6
2voD7UWaIGUoxfzFmFNk5Imtbl5Rm2q7B5mRPwiRMD62hNxtmNhzcN9bmNc0HZbaRCzRFy84Iz7H
dfFhXMTJBgKYwXzZQcmiGolUlErKKNgmodHkuCY4X1JuYFc1Auru3+J0nvaLx6baWhZOEZzUjHa6
JSoFnmUVvUweMQyuCRGxL++BBaQXib+ASQccvuhquBlbt/Yw35Um7slx1G0nw7r2u9R+7KZTDUmc
xR0aq5E8z6n6AiodCwmKKxwyy7rRXpNtNPTeBi8xangafxs3iT5awXTBNuimoi82e/k7pGonZyy1
7ZVWuCqHo9VQ8x6D/CpC/BwObvNgQ/c5VMSFbr1hLi6mtbhZ+9Y+RkZxSQrxFWKKSw+473XK5DYg
1iKAwqfeh4x2Cep63+bZbWYspFqzjSARpL/DimWA7p7pHS4X2WjIg2OJ6hBk5c7P+4MHiJFKJmm4
TUw52XZfVG9C+g/CTkD3yBB3ZoHObhPiEUzATduMYeDUD2ZABNMAPb/lyLV2x3Sew6oRR0LxrkZT
aOz91dRwLoWpEZXsG8qMeS5rngiA52+23nPQl+R2Q9XFJFaHlgFq1HatA63PZ3uGOrVEhBqudnW9
OE6xy2hBICPlxCa4mIlDdcdGy1sPDWQnUvsS+5i0jQ8mC2tbEj1ivsNII9cNDCsRouPdVjA7NtLp
dhmyOK/0SLYeClom+dHAIIwO4KJFiE0e2R66wqFCBL2N8dRs47y/bFo4Xk2ERCuDkWZ0JdRyr36H
mcgL80qBKR/bEDbU3u69L0CHetpYmi1JhiWyB1RNqXeIsuHT6FhXWZCTYYUraZPjm27K/OC0FFBr
6qWmrTRoK7nI2jELTbG8EZ30AUXbgcJzv1+G6oou1IvR53dENN628JXyfnxCErGJAJugKt7hLUVS
odSuz6xD2mTrJqUxu50c/yM0u8Psg9xyoWAATqsQz8Br2mRDfZo88yIiEhUoxdEU7pWo5yOKEHol
i2WQD0yxv3FEtmf8vESVd4OIGGXPgF3S11DAqb4y0jbGqdRewEVqwsisdsTckDlpV8DEhmBbKopS
mV3uGid+bKp8j4Nz5y3R60QJlluhPhIXsWnW5JNjGy/EErcnEeM3H51P4Lreul5dxjY1LxPJMqKQ
J1tvLAc3fZTAdmbPuhLsjwXlyHxpL+xv+89Fi+DSQ+Za0Pka8qbm+4Ac5I2/BFfkEj4nbXYft5B8
a/HY2vF9wz42heUdU9m09QY3cKsnO8MYE+UWDPvl4JorgIwieIVJh4dV3Dh99LbqbfEq2vuOhkkT
YXpvmos1Y2k2s4ADkHlhZaMWsVC7aOrPniqOmf+ZHDXqFH39OFnGqSffm+Yhm++uG8a9XzFJaH2D
1DvzYiLg3i0dDDPdePRg5u2b+UWY8WUUE2hTltzgjjFlV/YTf8hJ8vN2CxAnKPPvGaJRWOT2Tek5
cEZaRPYkxly1hnGy3GFP4ltx28L8Orqd3Lv18NRybrCn8na0KNN0c3/Ia8qvylQkRFqmPEyBgPPQ
JM9ktmzdNIWEGLymlN4ImbgeEWtv/TG9KMHebQP3JaieE/+ZHMQ1hONHWk3CwXYS9yOR9Jt4HZEg
0meZ7RdU8QcVRFsChT7VSxcqDWMNltbZp32QXfScpnYWXU+915NzemNmVJgjpyLZM3UvhetBLq02
Na1Psp/gBWacoNg3PUuvuvMkLxvlJN4ShDOEVSiXArs4ymF4n3ryAVRkWNnoQoV7ZzvD66DPZpGg
1BLhIwZPyLRWOjfJIrKwWcfPuBubg4gBFIs6ux/m8UOpT3hTH+jn5z93U3UfNOgl4K/L0JXl24RI
YAPg7L5uzX25opm0JVOut4yv08Cfeod4TbOqUyoNwUfgYZhR0eVMZnXHVDBvuNev5HGsj+OcvPRO
9dGN3augaj8tjk1ca/GO6fzYReaxGIN1Uwy6MDW8mN1wAfGVyJahO0K94m3miIY40N4XDUUT1g6K
ty5dkhb0FJWf+QTQ5KPhwlt2k9HarN6EjE9dL7b/qRgpkI4wYnZBJ14qtyTtwS3ULsqa23lyWJno
plhx8HXClrlf7HJglie+fa5SoICeO17Vbfxhnsx3xEicVqc8dDWFIhY3lF+B9wmzyGU9NLepQKwP
276hKoUcAOApi39cvVZW1u7dOL1LxfJSmsaX0YL5GEzq6CzWg1o0B9f1wHGBZvPyawd9bFm0b+D0
HmyCGDY+LRqsR0gtkfmofr5EyZZu/Ny7qCd8CSzn/a6ckVt57g5uIzGkKRQ1jOefvcy+43E+M3F1
V4RLXeQCbSxoeMqYzfDgTc3IAzJXXnemjMWl5TXMX+bYelRRBjna0B2x5oalI98AZ4IxFZm7jpN1
qXo6jXa9T43lvuhQ6EywFfZOnd9ZvnMqibJO6xxq5zrgzRuRKa4OB410ij/2M2TOMTBuhZN/6m2f
MMYo3izVml2zo4FLCTR3A/qaYoMExrWiTG6nZQdfjMyRtH5IG3LeREt+aVBcjCSwhEaQw0V2u51v
jdSe2Xap4couiucCaIcRCPL/2gI2o/ha1vPO6PzL0SfrjHQs3q3JPDgOgGsRw3oY7MG6Tpv3LqWf
YU3ClFLQko9HJUm0VsEhUVMLcXGdN/BZmR76PelC+0LXj+ikHGUs8tDK1w+p639crFJh9h/A8Evz
dvFwEdIrqSOek2tl/OoaseqU8Ujyt94mG1cs8yVsAbzbARRUlAQb3LcHUsHx2y49w7mCJNmXTugY
jdgEuq411+V4IMWTWlcp33Re9Val03XBUW43utSwc9EfAC0TLjXSJoK9/iz98ri01Se6vFbYBek1
jhvIgeVETLtKL1xRTXtLJQ4QuvzJSE2SKyMiLWhn76LRoV07U34jTo8QSLND1U1PYt85tI39grIW
kIirtsTntRCY42TWaRm7KASK9Trpmt66tOKA2MDGrabjqxHy7xOy1jZUqqh3JjTLCC3he/thX9U3
lWe/WQ19aRpjzb5f1A3z3OUoxitmcsIF7PQadsubR4WFar2DoFUXGlP4t4bKtoOJqtBQytiXOXy1
PJvR+PWo7xfh7ArpPyt7eXCH9P20LteQKTHdZW/e4KlN56GfpnI37uyEHrNUMPkWkt5Ct23YCkSI
lMxK24Bi70sjBnfHvEg/MF9uJ1Zc6pa6kUpHPyJ+epxuDUDY26kV92rWNfDKvJk6rRgW6tKflbej
f/BYTjPNWnVJfPEprlGtEZL9ufEc6xJQ8OPa+M+94+86w/86rU4Quro2WzR7FJb7xG3QaZOTRS1Q
8GoZ3o52l7MRfo22vsrncKzRlvZmzaQDX2BRcTg4MEYJB7paSCqDWsiMr6DMpe6idV0QRqEPsEmm
jUEu/Fs+D1eW1SPA0cXj1Z5uXOouYY/6KhRJv8KCrS5ykyJB3g73jD704ZH9WbX1cxRVx2xBKAFO
vhmFCh0K09REIkqA7VOFJ2yXL+Kyt5d3hkdP0BAovrp5ebKj7gr90xNiuFs/B+9RDZeM4ZLHOj2B
QPpWQv3Y06xSJjKF2JhPOo1rkdOlk4hjTM1lMyqSlA0QugsxqMh4h7uRUETdVf5Cg+QakChc8EZn
vGfBbSxVSe9hpFdb56GtC/ALvSVcg3JLNUGFeR5dSCO4s5vgqGBXRSIZDtITOwKAXjLDqjZRj6+m
LafXnLiBQ0G/gdi/neyCI3we/8r0MdCXKh9OeeLeoBApdty9DXPRPs6za1yEF2y7kIkkui7NrGOi
mjILaiIELYzUNIhvbZsAkYOZSK3FBORdp8PFMih240yrJ+JZzJ2KcHAI2uEr6puodRBZo7Jp0+Bt
HNi49lDDd0vQbz1PnprBICyh6I19irCCbQqKbwm8GtwEQ7Un4h3Qc773HVSx5rS864sGHZgp7xJC
TYalz3ZwtziF5v2rUCVC4lTDcC5TwsR2US28XePmb6LhbXRw5ITeFO/nLpj4qY5t4Cg3nai6PZRI
zTyktdJ2xR1xxz1ZZaBnrKlN4R9mHy07WS+dQZ5KKeJwbJkSZ2Ec4PoRpgkIgvY8x1EvNm9EUt4l
iXxTsiNvycvo3jlIWrp6b9CVqvUnTtTWPOAQq39DO479luKXoOfpjHZn+iCYKM1z8IubDS1TtJES
7rbLYcYdMdaU6TOv6ycM7reArDlfdCRC+kv3GfR6Expr8uhWnxZRvLqiK/edKPcOe2tOsIgxF5C3
O2UUJSFUq/UhseoKZW+TgL60FwYiuvCFBsQViRNvVtKwh7P4KaDHJnWX5JFYy4Q5GnvHWvhbSm7E
Si0GB4gAyUpmheW3kM2rxTfeZURjsRFUBXJbHbILE/hpRWTOMYTOWOehz/M2loZBpuNnv96tSxaS
iHtBZFrkqLsGgEdJE9+KYuciGfMHV9wCgG3DlvrNxvZoSyz9sWmWE9L4k2ti2URfjp4X6QehYJeB
DtGy7O5dFSdUTchVQrFNq8AlQ4AV3blX5ruZJLej3ThQfpAMEEbjVij8HL99nUccR1G7vrS0QzOB
zonZO5qWG8qB3T7yBJpdGdaBdwgq2KT1dF/lEZ1ERTZeXV+mvXlN7fdasQVL3OoZOeNT2chHhO4v
1mRd9EmiNtLq6dJCKE2WJ8oI2G6C/g72l8XOxGYXZE+Qb+z3AMMAf/Zrx2F3eJdlN2XfPnclhMc4
6XOkP8vnbnVOiImdvcMOLJr0MT4h670Z0DLJxAqh+NqhbOawAKLBwbg6YVRABIr7VHPCSC/E46CI
azWiT8J+nZgQx7W9T8clOYxx8e6ydIPruimvx5EWzlxwuB6j26Qbi6P0o1PF53TlIkI8bF96r71q
TD90TWSjDadpU7ZX6BxDx6NB6Kbv1hI5/p1s3qiah7PKq61njHvVsCcxsVINPV1CGi3HUt30HWgf
GdUP8zDQPIfyvZVz8rgQT3sJyU1tlQSR1I4je33PvFk856nO/WfRYx8o+QvkUHfWRb7qLSVh6/Vn
uYIsBll0g3gIX90wHYauuQBid9MgvSRx8MLt+idwP92+Wt5kJt+81vOO+fw1K+ZjRiWBdJXbFsLt
jVw9ePDGZ4srenVQW5im/65q1/piUPnnmtgSFGLLeLNgIUbN7Ya2mwCCaiWl9TQj+13TIpqA5Cgv
x8e1JFTrMCQYrusAGh+Mg0WdT8wV106kxCaoUvtrl0yAehQbHcdW0cFGNn09St84SWhSl64SeAEt
ygATaPCtExlr2A/y/wEO8b+ztgyi8Xd15ce3sv7Vf6v//o8+j+VZ31o2eG9dWjMAF/9dUzbwvv7L
N6Ei8Qr7zjeb7Y82D6VS6CWmKWnBcKqTNHv+U1Q2LBo9hH4BZyLjHVGKlP+kquzQZ/qppswVSeEJ
CgyUln0HkMUZrUi4/toBbRZPDUpS472RyOA2nel8MsnCSM0RH7rswao3LIHavVK2ct9VHdA+L1rJ
BE2jZJcoCWPAThYz9KlMFzCL+ImQXknuHasR+A7S9wZdc+kFPVKECXtSTwL6nSOT1SPPUfQ5LsrF
JqjTXupHXEgfurHn3ansqf5oijVfNlUtkLxHqzAeAg8zPFWKZCRAvBiXZjcwnX0uXeS2JM1USFqz
pFv9famKhoOtU+7RwVNKhIgw/4kGplth/1WU1zfQ0TkndPMIn5G+dUbY6HiwKUc466kw0yjs7aFj
IcZk89OQ+tG4+Rkmo1kx55+CkBVLPYZtwmkYRj835CD4q6FlCXgqK6ffVXoimikk7w07wcgyokT+
/ef9zbjgq7h8MaJe6TZ6Zx8IoZG1r5PLk2s2y6VmPr2fhW9okL27fM3JxGEfamXBgWCjhKdseSi7
etG04TjXDvtEDukbkuedT8yM6gsttSDbSNY5L1TexG6WFoXz6BAXXISstMvz4C0yCqmHL/UubSp2
fsvUkfBRBq5G+MocFN5qLS5V02lVIdCFyqX242S3aE3wQwIuID3HjKIbI+Bgv3Wdprmkd9g+MM/P
b4ab1ZzG+0G84ezovjpIM9imOyjqN84YDeXm9zfwLw+MVpCwJZlvNhgYbuKvDwx8r6WG2Z2fVFx9
jdb6Mja4N6sdXBg5iZzfPuz/9/X+T8B89d+32qllfamKt+rzrwAE/UP/nn/19GszscHWlHTUf5p/
mX49YZpMsJb0bJvn9Z8+uw+gxwMLDLzJJI3yWwv+R1NPBjQJLbjBAAu+z9r/oKd31manoQchztS/
xzGBILtng6R21UJCWDZdt/PQEss8+LgFNw49YaSTNpnhhn9FG5kkL0w8E7amCdtK+xL50Hhufrpx
fzPBWGfzGNfiOVLDgMH6ulCDzq7FkzLrAya5a0r2rp2xLTITTFOUbIxnsB2Ne03aQx+n20ll3oAd
YaGZ8poWs89J2U+J5lBlXh8NH3bLIRhT4d/3RpWux99f519uGTOSzfk4cBxfSOmfrVfjbBK7I0Vx
bQADoOETgL6/nokKnV5rcreXbYmaLEMiDwxuM6Lv77Z9zynn9Z9fBtoNnpypx9D5kxOkM+EpKYpr
IsXS6mMnRsQAtighZQrgOx4CdjUTRY2wryENhUBQdcLNWPsff38d35aXnxYGLR1xIQ1KwVZCci1n
9yMCxg9eFuNNmRMwZZ3cWiFGdBXzpnnZpPFqP8HAm5CgtgsZGFWV5M0xwxcQzhGchT8xds+0G/py
4HpL2uSuTVM8OFs2yPiIoykT3qkpba+6H2KRLJxsS8gcm3oO+srZx+tERMYmMDwBokeOmOQI9Yay
l9/XPUeqiz/cobMRQ7eeW6NZlrg5EMd4eqb+SctClPiUT6Lo90gcg1s4RqgyB6Jry+Na6nQtKPrj
vdsgb7wok9YKiS4Y7sus690w8b31/VTmkfsF0I97bfdmgSkRNRqLn0vcBM7yRlDDopePfDtOlfHP
xpm+eBjdvq1jMwkVDhAe/HzxFp2aCc1st8dj4Y/3+TRnXhSqFCGiXGdlv2B3W+dbZPRp/XUaO0BU
aNvklz/cQ/3Yfhpl+jK+BacyH9q+L8/DOx2FVa1d43afkmZ3mnNh3Q8TApowi8c21iyAybN2hQlA
66pIVRZf0hGOu20wR/MMcQO0xteCtvlUb/9wZb9qIhj2Lrw0ZmnAkCiHxPnGCCrBQGS82+wTW47D
qemnCT9H0eJ/ItsDEgadyUUcwELQ08qhgrYcDmUa74vMKTCfO7h36aITLvFYENUtb2fs4vkt9Muy
P/3+Wr9dy9ld1GKvAE0VG3jYhL8+TJQCVOOVP6Ci98pnRTk32dHeGUE5WX2Tn0pIGmhOA5f+DmVP
Wm7uYtFDb4bWevUWUSqkjaJE6FySc7T0Mtl7kzVAP4kwrzoOuSIUNzMDm0y0em85p+r5RMzy+MAp
uKUSk/q0sGI5uqcUpqGDv6WZjew6sL0Y6XQ3x+0jWOaBMgwxxtPeq2p+CvfJ+qfwSD1sz+6EL5Ep
U8bT/ztPrIyZizo26/1+tvC+3pt9gWK2UF0r7wQPrz2mq0yvPNMon3//DP72g33kM8DwfGZOfRz6
aTJQkERLygLDHuRVPm0D2YPAoWqZ7M2S0LGTk5qk0RRs3v5Z4MG3gep730JEAwk7+Dwg3Ks4mcPg
GvZlQu3zscyk9xrMXfllRdYavPcWD9IDdaHc2pbQmWjsRmTM/+F1+ZuvT3aTJgF+Ezj5Z4eVWmB4
NfxJ7YvURPkAxgb1G9Fq9NMaoGjTPRVcsAwixzrwj2888kBmMb0scO/PthdWOzeT7zdqb5GSgXVw
jMroa887DSsbEBvKet/CadGQCv2nBQD61flgY7NGBKXkoEsm7dkCUOf5UM0UlfeeHLDixm4/672M
FZxwf5cHCoKZRePApmMYW15UHPoRgnRInSXqL2vT5Ob883vhSQYf8mx9wj97ChkwmrJKpp55oK7k
Ve4HzZfCL4OrlhiV5ssIduAEvi4Z/vD09V7g17eO3SZoLxu+FxrS85UQ1LzZdJKVUDoFxcBlrvyn
rrH7p6lpDdpbU9sUYRdDM9eoFiPb/f5rn28xmatBfAn2lrwA2lB5tldJVyvt7LXp9/miimDYxFU7
7sbcS8GYZCvdSTMnqoh4OAyY2NSlcVvPfX5ZA/imacA8dDtSDiRKAFddj2+zH93vBymkjX/PbP3r
+6FvD0GdDm0e/nF2hWBzhsaIEq4wBZyzzXPXX96ts2XAIoms/h0pISLd0vPu/vBo/u7esO0GcOEh
e+U0cjYmnBKKRrCsoIjF1D4NsULRkfEyRaFrwdzeVmBpXnNMpthXs8K9hMZYXblWbN8De1xJRV6s
WpJDVOfJm01yvf+Hxet8o6kfnoaJcmUutSkUiL/OnE1CbqAzEQyg0jX/NIok6+A7VXQNECWYbphK
O3uf8uAfwDZlxyL2qzEUWLr/lFzy1/0cEwl8GKi6BE0TbfDrhaDlGpumIQggDtzEYCyjcMfeVNsG
kInaSrfLRAITpaqsn5pTDKx/lzlmLB7+MJr1UnH2Nkk0nWTJcxTx/fNpJWhI7mgDo90Pbr2COM0H
CCbAU6l7gGUY/a3XR+PHup1KD/v6GL2vcvZBpDMX1XU+eyvm7TWvMMha3vCnKU/fg7Nr83Cdaj04
Em7SuH+9R2SawUGTa7tnN+KKXTL6xZVhLt1Na2p90yTL54G8gWej9pdmKw3V4RzGSHOw6qn80qUt
gs3f366zuQf7HNoKgTBdy2G5ZWfjuxAgLrDGesfB7QvsuxC9u/hAMBOhzJs+RhA5b8yCtC8ba4ws
s69SdQatnt9fhZbV/3xjbGoAPlxmdo1UPQVr4a83Rglj7XB2r8doCZIKEyZyzLS7kmYfaNd5RAYO
ii+zRaF44+HMgquTOEGTOLQoPGpauvrUZl9NByhtWC11li3hZBh1DfECK0W87LDPLxTMlGe4bxB2
/X7XsaGW9HGV1+ZvZSZgsRClRxTiG6IF/l+BLlD+nyYUfUN/HgLshckoEIHLbMvrcv5NDZkh+Uwn
nDvIoNuWGFcqpfVRyD7nKsveqkiIZks/6v9WjIUAMNLCifD2TtoFFGvtrlN84d8/gLNhINjq8QgY
kFQScKzocszP+69GAiQbcHJSms2wGxm2apuTYa0x+RRJ7N7MCYfojRMnEC6Qb1bxnw6o5+cFev84
K0ymWF1FZSr79QLkFE1ItiifWkZrgXX0VxyysMDkZ8eezOKarmqv7pAo869RNqoXMtUISeyrIpNH
VUIvuor7Mm0QlZoFCPzCnNf3+DxR4v3+TulX9OfnR93fRTPOYqTLh6jRf71QD8lK3UeLQtBpuP6e
3YidIJ9M+v66oq79CB92nP80b5wPGpTtLMt6nueA4wpdEvv58ahCzIZHaAhYutX0b0ZzTQl/zHJD
3hKLNSGmIMcjfhx9NCQXXldFxXXbSaeHS1tGiBp+fwus89Hi86RIGcAM41B6Ms83LLM51s1MBu3e
n2ivIuOqu+coIIN6Ky1NRl9nOHtD4aYf/amYr2lnlnBOXJN5oyrrzOfYp5hyRzZ0bUheMc53p8qW
ncpRbNHYLc09WUS4+P5w3X/ZceIeoN2jVwcXwf55dQj1eo8knPg4Z3Ib9DVeOenevDUQX83+a/Ee
1Dw382cl4ip/66bMT+4q0czdeyxvytjYpTAAqvzjq+Ls7lKKoH8kbHFeOnMQKxmCtNI9apuapuvc
FwMvuGHju7+1o8J3T8PQGwYngoWz5EtRr974sE5kWUBcKes1U/vZcar68fcXZv9l1FFQZXdusick
ky04XxsqN1lH1PfRDnJWh3yMDFJoPVdwenLgJ7M3SueitpcEhOXozWX+Vpn2xLS1xKVL3E0j+VeZ
2TCVZvAMbvi5WV40lpLqqkmnyTkt9NI6CWdjzuYLCE6Z+RnzU8tHgXeajfIPG92/7CJ9i4AYeLZ4
mFyXFfjXt2hZg5TirRkQ4cav3yODwV5oqCrqdrk/dSkCqkgg18ddWVd/CJzH9/LrxOFwDyHz4jdh
a8IhwzxbaSO7Ay0YlNlh0SmVwe2c9ys3K5jICIUyQ10Ghu5sBNM4f0jF6Hh0+dhCIu4lLam6dcGr
qvfTt8UqEz2LHRF0E+PEGhK9Og9g4mY/NMw5NrMLs1HxPBwwraC3vYD5Xa4vczXX2VfhNUbxBKlm
le+zlj18hJ5mdB/R5LpI6GB0toAzwa5nNraCdYwiFZpwSNYXsfAJNZE/hcOjgcATRMGuBEhp8nLn
xCoUKPE6nPFgswPSQXZTScAHXu+CZPngYA5Zzo8vS5ezqrLH0h8dkRLNn3zCsnsfi3CgB5NFLYZE
qzQo9NDBXsrC2AB/4C/OGdLhBQd23Pdk2Geke8LlAQXizg8lLdFp3ja9OS4fgMss6tWqiSWpTo7L
qsbGD7IDv2o23TYSh4i07mwOY+JqShiTReXQyE/slq9RtpXQBanEyHu6Y3nEndsOI+BOMtFyl7Cj
TqaJ/neUhMhZ96GDYMTIiWP2cJtzs+fiFqOyi/QbLWlsm4esVQvLfOM6UaQTWRzZSP18yEFxAVDZ
vGF3pjVy4r75cbVpy0Cy9us6eyz+2TxIQsddanW4GVacAOtLtDDHe5pAbhkS6KbseTujroYIcmIY
FVN9aeIbzumsBcSXhZG0KWft4wGg2XCy6kEw8BK2Y9z6WWQm9xzqQcaNTWxy6akSdiiPwpGgKYQ1
K0nMb1XuNtlX2BMZz6n58e7XE3AjnLJlyS2JIEzyTH78qV7WkRvkQcDl27vQxusXm5wf+eD3hL6/
QFTq4BCBw/nq0hronwt/nZq3dKzARzTWXA6EkXUtEPpta61aQJZOAelE4BsM/aHAQ1mmQjLHvDcH
QJFxby2p3jrN7aKfVjfkzOTEQpvymQQoBEcEkI/TdqiSZYBwX2RccvH9ykkvXeo3r44q9PNdhvO3
uW/syciDgzJMYqaxjqwkxpBe6/m8Fao29TztqJhiM4LruHVvgmBNA3G0iUBmq5ZPsbCDk+lUgSqu
7TqIBIkJsuvh55dFUV/iKHTrdAPxcervRgIN3WqXpqZCMRUH4zpftaOh0D2y5VhbwssD8lQPmB8F
s0JC3zuQIUg6Tz5NS9khVeos1POpqpmBNCGU3Hag7mstPqw1SDjkz7xLHJTn2l1z0EDNOJXDiQIL
3xGbPcSBZYubVY4PJkA+5vhKtvn60hBrzL3GncU4sGHq8tfwdPGciUiTIB/ufItoW7kpbF4t+Elg
BRqxS12SeY2bAr9T+rA2kV5CUqIHnQuCqRWDzZN5xWAjZFb/I0dxz+3sUWZnX7+/ZUKN+occCm68
t/YaZGP6uAosJMGGXU6Tvw1llnCdMkkX3hWmGP3QUyfq9LRWd4zVrMtE9s4yiLMAYYps+8PI1Acj
KpnqIrjIIAZHD9Vol7QZclY8uHzwkOwv5gxan3EUx/q9mGXD3BlzgsGylObKHSHSlqNe7QDmGH44
ZPQd7oMWV/xLYw9mfrDAGeJaDxK6EsvGgVuTPTIDjsGDtYiV/+LlQodiJByR66uopW5CI/r7c1ol
6XRgzmcIAXZYziML/vcvDIvdC0b0ltYUXA+Laun/FU4zfPLUHA+vGGNSzwJ4NNEY7KFOzubGb+sG
/Iw1NUOzI21XGp/rzmqNa6vrqrza0zb0u3vVB0V24TazmwDmhamB2X1YjctcDfGYbP0CbtzFGNM2
u8GzY9HLiqJcZQBIDGNCjI3iJH7BMmBzwfghae78eCUEgIX/HKa4f7ix4Ezb8fycrl7tlps16Tpw
wvbS6fdoUsO6XLZBq/hDRAgzm8Yh9vRS6Y++tVwqL+3QhwZslpbtXA2tPOJZkzr3MDLK4AHae8+P
cuabeaYcD/SBasLFzw0tJXSQIowq2kwDE8uqXNpPGGiuxDCm6RUDtmqP3Yx2fAPRi2pvzzDx/RNI
JVIcQmfK6PqGiQs/EYtYr2yWOcFaBM2lCpy+oPPyfWFjcyHn8ZA0AtAQrY3OSu6IT4ymj8Rs6/X6
x17JsSI9Xf9Yy0kdjthgVjCh9Mu1AIotNW5eH01/LL9ZUuuNwo9Fwo5kzKvZWY7eLn3feOGi0uvV
WImWH/OUqyfxciCGKdqYq6XX4qxN9aJaTb1eP6soTnlcBdIQfascT7/6P1a9WgDRHBCPwEG1/10k
wDGj500P7FWASLCacPaZ3HU8DvL76bSopm+/WSHCnTYBZCZ+ZSwXfeKtfN/gXmaFySZGlRPpHVss
QDynsHMzXllkiUkfPyxmtBbdcwa/xHDDyczrdo/+NW+YnZ1+4q1sfSNmtnW+70vpj8984S6egmrZ
gizNfXEiBiNmHVSq7ZggZsOp+QGPNiNriKkkp+3QJGWEoWR9X/pyr9Tjhn2NfvXSynGNeTfa+bca
wvdP8HKzcuTWWyhUmrsyLfQCKuMyz81DIOYmpprk1np5QpXltuo5tzujKV66btCTVRClhpl9SGzY
HXBfVo8IMqjNcxEBY9tIAuE76wZkGobcgxyVHuaitvSy3FcoYJt9LSr8njfLmFs8dDMP9LdgR11w
IxuGtHPRmKNYrTu7LUqk+GvVis66jSuJcxGexihNA9HqZPDbSWtXJns/eJGkaes7VSWe/vwEel70
ITXcvi1efmwLrDRP1cemX/zheTGQBF0qJ0qUbm4VlLFCp4RjZe3TxAOpuhWNo/eEyMP00uMmjqB4
k2p89ks61IqbjI0p53H82Hukdlfz91vL0V+yTAJ2xI+gUd3xofPbmIc5BmUVbRgr+hdGXTlwvRIw
Fi8RagJjZmsF77a30QxvmDBqx1k2tgj0qJAmvtUIjhyks0UPN/0rvJLNbn3sGlVzaVL0ir+5JH3J
K2IQtsuvserUAaZfiwyu73X9fTxXfa0fHeRH/Rb9EIQ0SenyO0Up2AeIdPz2cagh+JU55VJarLKt
/y9zZ7IcOXZt2V+R1Rwy9M2gJt7B3dk3QQY5gQUzGOjbi/7ra12SJZFOFr1Smjx7z0xKZWbAAVzc
5py91y6SP42IGgCL7PBDRHaMEHmbSdYQ3rQCdJPqJ1kWipjMATVO1XyNodkJz9n3o5N3eqUpfnpR
4NbPjsf1lh3WELOF6Cyq4ifgM5W+fp1ILwEC17yBqKiNuBVWVp5ZuKIak53nKqE9nN6TA1FjGx7z
eEbjEtW0RgA1C+F1l2U6z9M92CEjL4DWR3ODobNJdbZhfc2bMc6iFlCvAApjlTGgrXJSesw+xB5G
2Y8xnHT+I5+bvCaSB+1MN5KSQLSRt6i7Ph/X9UhjmpQGBCOYLNKMAXXJn2tR7ozaTEdY1EZ92yxr
4nHIZePZpFhe294tk+raRZSjZhtPzXqrvTC9lHQCv+rLQGOyi0PrStMocrfb1BPy+mpouyOATqWU
f2VmEKq2QTqlYAJzXe/yi0r0sQqXqibicd67ztRiimUjFyHPnUWTIh8EAWHW2gY9QTCxRhZo1raj
KFV+W1QXlETjhTfCoEOdaUSF0pw1YyEnvoHhLWe8pGQBD153zW9TdkWMNrIY9jZKxkxs23KOpwXs
aej93WRKfglRWRHC6EDUobZuOQ7lNwmx4OiQrTQLLVg9wvLuEz11ebNDBwmsBRIwa/l0Rmr0YC8s
xcEKgtm8sio0oE48tO69O2uMGzsOGqFT0dNiiwiTTm5X87KRxzbjdZFLRtYZRIDJNHELxus/Uqih
CblRYF5qsxXyDXko4wAimDJez6ZWU8g/yxQq5damsPh6k2I05vEyCEZTbBi0Hks6A4XN5PxyPEm8
5GVdgMc0nXSVIdd6Y6IsAnfbkCddHZ4/T9NmWuvilTfpAZlVNIuCJD5/my6o/soU5K6q5KzPxi9o
QBOVKB+i5lTkAqX/NefEAJsnfNsELBaMXHleaZxeTu2TUOQeM3FJUB6ARIV8qcxXDjN7NFh60D6S
1IwBdGWX6cueNMjlY3kr1Kp2yTGLUDM54blD57BmiF7lDr2q63mmelHJKnWSKxW0vrQzkybd2nYV
Ta7voSob12WnFvWV0Ro4tIng5bExazBqLDVIddZVrRpRt7wt44WdjMyRk2W/PJfXY4wiRKjVC9u2
BWw/4faEXZlKy8ymzh6jbDlH3sy/ZRACbm7112k5Zt/KAel149yGHiWbRjFkJ6AgLJ75LH+d8too
89jPvC2uQaXEvJDUVYjoAcqUU1GBt+7OjOHqdecTt4Gc8wzAhjxl3cW2yznqdbseBhi3yx1s35cD
xYR7Bo2PIUsNGvGprHQuAQAsEK7Q5EZLrfW5KUm0VrzoBOhpAPB1UuA0zL7FAx6HFSPE9W5Us25h
pReOp4bPHSh8cOT9VKfbOY6UYIafr2AEXHiMHxgCZlSb0zKkRKE1W0p0qftMmUC9rcugHh+jwZA6
KFA2auKbeR9XO70Pg+muClKgdrM9G7MfVq0x37K1mmvFFzKDIN6DbdTqeNWk5ZzejXWiqA864c7w
H/sIWj8NKQgHuMG1TjRg8gZI7tdxXs92soCnF7tbemXk2YEFm6YUmt1o/tKCbNR3StHWyVPS6hod
yLl0/MIAiFrs22zu7d3c9kp/k9PFDy76MJbfpSjChIc+1mzw0Lr2IDxXZMYUeA2olducWbK0srZT
yYxF8mVeqYWxYpk0g/hMHs0CX9XGtiiokfHk2Dw6NtIQA42CzGSPakFcwevAedtlsw2Qu57XIsHr
eUXBqsJgMruIU2XoVWzgHYPDOy4S8gpcHcEw7AmMmq8H9ZD7LfGjyvE/vu6h9Nevapxmyo0D1SOG
B5BrSkOvR+4UvTtj5G2f+/ZJOFYvt9W1mstduGK0tfpA2aB6qvspdujKmvK9b2bDrQZ4AvhdiEfS
aULAWh90lxG2itr+bTsit9ZxUsvZQqQz0NyWEllyURIMRKhCrkCp2zs9BBibmIVRThnUdOU5SOGA
wOU9s4I7RuZcHsjDDJprDrh1qtVsQTvwBIgjAdDxp6N2Cvhm0rjTwj/MSxlT11xNmrdO6zEm2oZT
2ZDd8knZEVZqwAEqQUQW6jIsWFM+nPMCq+E8TEuXhOMYgb5K+cSucfaivhzFM9mXnXhmL9ElT5FL
xB7pBx7E8oVopjZ5anEkgtpsHZoKKeuF3ZhwWmZVnqfiaZANl7mYi+mxGnJZ/hqLsrKfE2RnceIH
Iu/550zi9Jhr1HCU83dZ9Sq+8tfikYP+pyRKqUDhCEVDqeTjKIjBYyJt2DGwN6pji7/ohdvY560R
yJVg1ICVUEV8ncP44lzKE5EgzJkNklZrKW5rK0DFrlkNPrnLGvkCL8x+XYc6lXTubJm9bucb1ZCn
DVCIcvryiBWY74ji5KPAlIxNel7930VaFp147GUqx0CqWZRB7EHv7MafLLA5A0VTt9JPCwvSFg+n
Vkved96xow4WwBZkQaO2KyG4GGqAEtipY/REGNoWrMxiP751LSkCZ1ABFDgWpDjOWuZ5C73Dmw58
+7UGkOMaNrea5nGIVuqR7ycoMK7YS09rp3bntn2v3s9VTMWdDi8gVSeudB6bm7HHug1Nretv39ZU
taheiqcDQs9pHThBNT0FZlhrnfSUghNc2+GEnQGD+iAfGltu+ZiCaFSYmSHWJBY5i+FExgxLoFw1
G0yI8J3JoKIYvHQUPedhqHEjfb8iHbOuWI+eESiCf6Er5uHkraeKgEPuNChApEwOzVstjzosO4e2
deQk8nZYDHsCnrVN3tn5jBStGNzRWsV1PzKAQYnbk+9Ac3DZJk9TwHTSCGuQ1aGQsJ1mG+vVwHvR
WsMGhEJp1AV/nfaJ/I/CLflNFPNqCx79lEYYa7DFFbLuAAlWbvDzuOC9w0uRfwEJ2OIIEDsxIPF6
Ob1WauK0d4xTnjtBVllLve95jrOQ8GBLG+dzM9IH0DagrYZRv39pz/wtc8F/k/r7gSvmP5fnv/Jn
cRgg/D8QKUYN8V0fS6Zgv2Usyhv43/9LYv7EP25+IZT8x2X83DTP/5j+cRbX3XN2kHYt/5w3O4Jl
/1MlqVpqoAD8odCgq/uG/eNvofB1EW2gBqBp/y8zgun8U1ZYCdN0Eb5onoWm4c2MYNr/pJvnoGl2
1Rebgv53vGD6S0/5fc9ZyozpDnIRohgdGhIfG1emAhc0LsjIi2ZDbJ0hxsCIVk/kp05M3I/JPE96
1ER4KhSGpRNdU/k9mYvA3RC84kcZfweRa7S1EszrrWY8WkNsLzq1XmMxJ18uzk/MfN5TKtmopXrT
wSUbmuyPWZkQeJ0TNGd7pnPOfqrnLuIx+U1zaDd45p0blWjEg7Fd613JuZT9rlZ5S/lfkpBULpFE
1dIcw6ccK8I2dmYwxcC5Fr3hPM2aeM5TT1kHssJS9y7YdjXMVmyfrrjhc1IiHmNV38JUUFdJEIQr
YcEhjwyiS03cnyADSIbQ0/lsnuZ5y16GUxeWbI8u29KLkz8uFVxU13i6Q6v+mVX5o1fmayKx9m2H
XIuEVEgTzkaLuDwO+ycV072PkBdGmVZUrz8rFnq2QP7qZ31RwbQNfwAhGSvjcp7ddM159HGY7PMo
pMwKJvg3B3OmXH7JjNJpRZxVQTVevcujvro0a9Blism8OoKcwBHdrQgM/I3MOSE04KkBgEo1wGT/
QTKxWWr3uVA4NQ+PvT3dCcGbi1N7XEx59DTMzm52E7hTelMhVcZFLgL7XMwgj6KmXedFdonb6n4e
eE66xTtCPL6gUnLVtdVlisR0mUzcTwp6djlgRfT1WTaStNNm7No9VcypHupN7rg/UZgvywxIU9YD
o9NjIqWUWV2O5oOjQvQZYOfQXYlAA8VPQFOnE1fJqnXYEZvlTWa6j0rWIiJLgShN5hUg+0Vi9+QX
agqnNDFmO4yK7bUJcHHDKZFypWWM+yzgBCtwljmiMVeAD4CxztTGCvJHqLj2dESZ1dMCxr7ide3a
Ujtxy/lsZDdBeiJI/mTJxwzBUQXzWJjBPmlUWipEL0GfZp9tGr6SQdizMS1PDkAzDI/9MqMitohm
BrttEQRaaevB0JZGAq+dl2VqxeNMx2TFmXaDIWGvmel1ljSXjsrbj+r2MqcmFyYbvU4f381gl69f
+jcuQwT7nq2q0lxjcUa1tAP5B8ii0gw7J/TdDBQfkRI+yatbeocGAyo7JsU5bPu/XA1dIZpArqp5
B1frO5InFPArPgHUlPlDz2+czlfK4if2ozlIzwdrYJXuKRal4uf3d/qSLPthqpO3yqRqY9m0dO73
41RX5JpRluD/feTBTwb835VN5jSkcyY4gOKvLyIXSy/ITt0iP1VmZ/P9TzhUCcjb11AiqXKmxeJx
0KeXgmWKclpIQ6o/M/X8NIzsXV3Dz4PLVwbpkcftsEx8EBRxPWxurBcYSnBzHQrC4MqLhgZg6Acc
y+lJYG+Z7pr0oiUhC/BEK0uaHrkFtbeMrOEuMW2Ia096TW/Dgk9M9IKLcdFqC7wd5p1HKl/endRJ
f+eW7qbTSeaq6vPcq/35NzUbIk4oYjh4c/ECk9bSGVfFBKp5HpxdVca/kkHslJD8tTpaMxsBt4ie
7XrkMNlljyOJgYvK0E6xWRF7R914QZlundQa9ggKllE0/KoN7zanw7tIVaM5AZivLPvB/O3Uzc+E
s+fCZAnzq067ikz0SRmxIEBPKOnTKb5D8XIbutDRJvc2mtW7iZbkIm7ccwyd07J0oz1p8puyUrYV
BuxXddDf2k/9/xnl/5td1//EDRVKlf+3l3PxnMV/PbNT+neONf/8277Jdf6JnEZqkFGQUg+S26O3
fZPr/VNH1ml7ct5C1vnvjZPm8i9RNPdQ+lkvu6p/bZw065/oYg361giOHM9z/86+iSu8/7Cw4fMH
YHVDUsWfpToHcp9Oj0O0yqqgex/t3MhdxUVDMMv89+aL18toTFqYijE+avL7fmddmWYCkPR5IgCV
oK6yVUF7PQXGb2Ok4Uf87btn/8VKIIPBP98U4GeLS0n53cHVUm5Jw68ifLdxzkNMtMu4Hn7GkNbp
ZuRgTM2KrGOVTeGkrRr0awjeHrUgR5cYn4Gb3I3NtUl09QYFzRNJ47etUO6O/MYDeeDrE3FNJnB0
6YbmHGg5NRjRMPhhKQbeGCOAxzBVGUwc+DVXNIpuIq2+rTV9S+vyukp1qqh4sMmWGy85Rp6q+rjj
QCgWlZXJtkTZLZQxP/LSDrVtL7+RMfaiumN7b8lV4N1bk7oFEipr4SONZU9TT+iomk0PLJVgA31P
n/CnOcLOBIUKx3M8CyMTlFXt+CNt8CbqSHVSugc6OY+ADW5mWFZlKRFvZEyvv3+cX71x4MeMYL40
FkYpanz3SxXpiM4cnmaoQxGsoOggEYF+Z2AuSCHaEMWl0YiBFsEkrq6+v7h8Ve+W49fHZEPDQJZh
I187ULuqnQuMKaiEnzFPF3bAd6Q8fH+Jw8/UYo+BxJDxbBu2ZpgHlwB2HgPfSmDOqe4JeKhtbCGe
KO0j6+yhUYIDFNfB2mOofDkux72Pz9Fu6YskRST8xmuew8KtzgRuElIByYixcoLcUvLmVvGUhas5
DmnMJs3193dq2wdPU/4EDfEs0x9uDf7v40+w8sLJslRp/JSu1WkaE0rYYANEJTtNm5b2C1vPdpju
4ypWYLIF2kOYWoTdZR0gMAtY+RIhbfzcV9Rt155TuksrN8bdPBHIRvWLrAzbUsTj2ARnQe2dV7WT
n1lUw30NHuGczOT+mJqsz1B96yvNx/F1gbGmg+4ZqqshdC76tNyMyRz8KCXFCMPoKcYcY8vPwKfQ
9OsJyfEm0Mbw1mxVczm6wNIGs8McH5QXFMSctRknZIXKJAXi0OgUqdHpkIIJQ969a+kOU15V6VE4
4ZIWokLsoJJuVC8kCsUcn8wcmb9GbqgbAEAmUs7QB31t9K13akG1//51GAdy4JcRgX3XQyQnBcGH
Iw8zhpv1uWiQI2NG0ZMopSQ+REumhmuHWYs4ues2krFXowsNtKpgtzlFY4JeNtRn2Kt3XWcMJLwC
SS4Z2Utzzh1f5CRUqYiCllMfngnoYWFDsXnBLSv3Y8PfrJqQgmethY9hUkwQi7sti4i1Cg3QXaHq
/vn+Pr/6wMgfAIWClpe3dbChnUJ1tFDCN0wgQvmR4YY+C2dxW3fZ8/cXOpz35fC2WLoNFWANOrGD
ORUSqteUHWS0Ss3SLWwlJMsue8aJUgOzVob3nsDb7CFhHBwRUX91jzjbTUx7iHv5vD9+WaqBoqlq
q8YXNAaeUQ+fcWjUHoK5iI9c6eB4IAcNYBmVkh3zKi2ggyvJnI42U4PKnwvn0uqIta8y8yZkm0GP
mEyQ6vfffqi2TvEJX4bq4t+Xd/5u+teUPiiGVAU318bmWmDhp7C4iC27XQUVITOptmyzY5SULx4n
F0Xl70BFlG/z40UVDP/ZGA+Nn0MnBWycnJqkJy10cyyOPM6vpmWbVq2cFi1N5yv5eCmqta5XYxwk
orl6Die6qA5tPQINl0TOk3s8jDvIYX9qVRRLkad/ff90v7xRjGLspBzMOIdD1q7d3mk8xg1+I9Rh
1pkdtRtRj0fu8otBY2MqlS59D+PIobvFwwvRQrVs/HLGY6PPxV3cZCtih7MF0ILbSiM2+/sbO5Sb
y3Fqc6pkzeYoTWPucNwgPyTYRiH6uvWsexsjj16JXRR7zL5Tdj1NI/mmhl3t7CEkx1tvkgdXVOuh
tcuNZQ+E1E80E478KPlxvN9OvPwo4I4c73XIVofjykaMDuw74mUH6gajPXoQd/pVeX+hl8hAwY9Q
HFRgc55OfQ45xpFd35evAf+MdLlyurf1j2PNCcj4bAaOwtaQXBNE7tPEP9Xt4pzw76eEMunq+/uV
Y/fwdg18Buw4mJM+udpJXQ6ZMa3az4hr0uvynmP5kff81S3hl2Px4qhFcehg94Rmv8uCeahRBUfw
BNueFAqlmTaDNv0M8RR2ypELfjqByHf47orOwQQY4s8bm2LiiiXQf4LR+osKvQUJef0vYVU6AQlO
Qcu8dJHIDWJrsZXr7PQBfct5ZldbL7FGP3DErz7Xz0LZqmscY9wmTvz8/dP/6tsm3IGVHRYmh8CD
jfOElU4t+q72UyW5c/AhDUZ9boG5/O8uczCo0q6LbLvrax+lnLpCbwHmYkwJqxmiI7PIF9tHrGf/
viHj4/AtM9DLM+InP57nv7CIrPNeucg6MixIpvr+pr6cll/WOUpSGBFf/v67ZQcwhR6Z0Jn9xCgz
SqinKc5mQjW1c+GS1uxmOyXNtmpslr5jhdffX/2r7wYUgU09DDgA///xRocxjgfwZrWf64WKNsrt
n0Q+VkdqjceuIv/+u1ssobXoETsz0ib6JbUC5LPHaqlf7IhkOA3+KSZ+Dm8HY4MgOnwtNfj8phvP
CFp5QCV2rYnk0iGzQ61zDHMe0svvn96X786Fq8M8R2vqk0WxsDvsG5VT+QEWeV8pxnA9T9e0qmfA
r0x+QQwQ1BbaNiky4K2aeXvkB3yxsabiw9QGVgAE0mG9OhmnYNTHnPdXaY9lnd0rEdkYdjpAzM9/
jHX6YFbxn1bPCix/Wr7Iy3z1/U/wvvj4OSt7WJttfgbewoOXGzO8UiRkfklghj832TOYg+u+GJ1F
gyxu0SOuRveRXdVDY+xzoCN+2+vrCLXneuScuqKYkl6JKYgQ8hf7UNh0aUSfbUbPRdlqj6t6TNNd
hoKoKWhyNeV87hFruEGGcyOaSBAKN9yBU0E4OVon4+ilftsiBwC7m/oOqpilZvTqqh2UXVYX88+O
SL41gyFYFopA9ccbs5WZfGcJiY7RCtOQSGn/GOnNEGUZOjTzsmqcHXrwCBy+NazguWjLaMjPYFu1
p6YKskyf43XXhrdjn/U4l4z92IynoRsbfhrVNWQkFyz/bJNJodBkM6ktmMQkCLpIcbbBnHljx6Qn
TEpo7yA8XkSjga+kjIt1lA7FgzZ7kP3K4KTOm8EXM1ho4bqnRAxnm0lFs21XHWoI5JgLU7TaPm1c
CT8u/pCU+RQLHIHFtIuVhABJ4WH7KhvrRDYfdmVo/v2VH9qU5moOHDUW5INvPUgKwEHqVPntAPx/
HshgicLoShXxZegl1/xbRz7CL9ZllwMXvQQ2G/Ks8HH8QfmA4BPVlY8qcVpWmQs/nWjgQEv37tzH
y6Etjtzip5IWC7NLxodBUZW9FXy8j5c0Gxq9qbBLNpnoi2tQu2sKX8lNWYCn74v4V1fzN+0+9daV
Z13lef5cle0pP604C/WKuJAqynaal+grKx6nC1oKxZMJiH7TaTYB0G6G7OX7z/Sw3SN3qfTcmSaY
pTQ+1YMJcnLzdPK8sPJFlZ+6TrXvRqXdz3l04RoVqhEXP2yQzAkB1vqfXnFvzGY4hl/5YqqAVcUO
AQwQM9YniNZQG07bOSWrDZlNGQ31gfAeCKjukbuVg+xgO4iOQM6HHrdMyfjjCzIwW6BYH0uCivNH
O7E2HDiO7LDldu/TJaROAXihZgN7+3gJqhVIu5q+9NNBvxNDI5ZRUeAYjrbUZeKF3P3YoXHlCEsc
ubmvljroTewZLAsdxaEvviC0GO+DWvrIN/cSdZZVwS2S88spKi6tEnJMkfRn3w8fOaI/3a3FIJbH
CWpG8iN8t4KnbuPOaqtxtynk+SmYb2orXzsxbjYzGI5c7KtHSyOBerDsdnyqbnQT/owRJJCfWfal
glB/aULJTgmXqBxsxKZzY9T2DaL6I83frx4s3QuJxYIFSb3q401ag40RwdQqv0e6rIl1peNyyPAX
rapaA0ItBQppev/9k305kR48WoqUlkvoHvBAaJcfr5r2aKYtFja/n710BwuQMAeOa6awnox0hPgd
gnx1x/wJl9+W8tKqSNMTMLAkpSNDWGJSq9cUVfNNSODVMmxA9KIrNKy1QhZe2CR/mWZFLVCBO6wM
YlnYhgXZqblxUuvJS9sHp5plqKv2w0g7ImE073x2UjS2KIAXbhn9qgw9X1A1Dqk1uifUaUi1N9No
RdxYtG4EMWyO0+ikeHjKqo/rm+8fjy6/o0+Ph1Iah0hwUY558J1Z5DpXQPRKfxQ5mylHMRe6PIBV
pMk1M4kO5tQ5G8I89pPcHUSY+R9x422Q+803KkkpbReJtVPmO2suCQVxyN4YlNpcJrH5YJNpuUrC
2NuU0oz3/U//YmECs4KcGXwFgifz4MUCdsFCSI69X9oA9mANzAuUedpqEGN46la81a523SPfzheH
xhdqsVwPSUhka/hxOGXZaNEKtkq/Gcx2042js9QzKhDk03iUQCp1E895vsSbGGyqLNaWIDiYShLC
mjDN/rBc62kc2jsASuhj1PkqwUi9H+uM9IXSOwZZ/mJVkpsEYl6pnxgy6vXjr8XXF9ZOZxa+6knz
SXJLqmK7wB6LIwVhq/yf+Zn4nrSs6mnE1Pl20Aft2B720xjTEHLSweSh0ao6nFHHBGF64A6Fr0zp
STap56oa4bIGkxFpq4JQtyFmC+uKY8fMz+cH0Kku8jWKnKYEhsoZ6d20ajVjjCc3Lv2sq+IFudx+
Fc3pYmpdZL1PTRDdMEoXxL2TTX3knj+txQeXPihn1CLWolzNWCLbaYtjaDeV9A+q/she6chlDkvi
bq9nEdQfPgKvPysyjPit8PXyWL3p04Iv7wZWDLxiXiFwnY8PMgQB1hk4Rv1hNJtdYNflSaaRS/f9
F/31+8JqKFvmWA5lDPL796XPJBO6sALpU6QbvTVvIts8t+PoiSz4yy5ERkJT66TGAK137n90cSmc
hPzFvtOQj/rdYKmyvuUwEHLxSiFZwrjqguT3hGt4MVW/ABftQhx/S7e5xVy/O3Ljn86Z8vm+u/bB
jSeKEkdRyLVDZCGWl60bW3ZqOfRN9qro+9vaTH6OrnI7iurUI9Pk++t/mkrl5Ql+pm9JhZWux8db
DwtnhJlL0kvvPkVAzpHwnQz1BW6cLbijIxf7tNc5uNhBTWRW0CSng1OQaNEse8JskNGtcCZRtc7+
y0sdDNsAWxvQCrfwBRmygMeWIbOf1l/rFOW/f4Jf3xRYYpYFgoLtg5nGMLuqtjU+kA7PwbqybWBX
5PJxlJ2nc2Ch/X9yZ7SaKSy5OnEEB8tQTkcSrSB3NnlNtyEHIVwQilJtAhJ5Vt1oZEdG6Jf39+56
ByPEGdK+03NeGg7fS0cbzkRT72oXoorebv+DR8k8gz6NHfGnPkoyUR3GPQ4qDqXwonLNc0+UyybL
sSqkx5rpn/akcjC+SPSQomA2OHhvQtEL8GXyviZEXLaNPwbDRueRw1rPhIGhR1CMH9/f4OdVmc49
9UD7pYWOSPrgCzAbVVHbQL48srnLSVdWIoie2hofQViRlpWf1lEdL0Jpp2ydm6xvjhyu5FT2YdN3
8AMOvosOPfSgwjT36xjZTWZvTToUmTtcf3+jX6waDBlOcJSsaR4cChCz2p4BBPNwhaZFe/bm9YJ0
1GNDE8HV59uhSIhCXZISIT0dzJ6inZm2U/awtq48Qh0JkOHm9oYdwTITxVoManQ1VSMgSWP6a6oS
mreU/FapHhsUv9SbVKn/4KGoF7Gr94hFk2ZHtAJI/Lq6SVXd3jhzs510cVKXxlky6ldIjknOiu1x
R5hlvxliS0E/WA+LDrwATmYPRI1e/aA+JU6nEt0pSMtxEzaFeRLgy5CSlw4JBJSwYtkFjHOa5WTX
Vvg0fdHn7p+yV8Ntk0XWaUkoa18ol31n5CcpV1qBPEEWPqh7rTPc1dwb4BbTdtNLuzP5m+uh99Jt
j6GFLGTuPs3n31Wbmud1YP4MqW+tRnq+0qy9cPK2911T+UF2XHbKS3q0Mnu8aTkdkzAVkkdsVPN2
DCFbzVPg4BcmqlW3sno39Eq3UpS2XOp1ctLN47asiLn0cmSVDpSkqygxXb8rnODCNHMNc6OGjtJG
Y2FanJpsrSVDiqCxOFAfKtHdDkqgLIxCv3ACbZdqJIfT29MJghGVjd5Adx6gb8NDsXRxmjsE6Rmh
Mp1NqTqsonQOrqLA6pewMJo9zXJ3CSJB2UeNinlFFg+HKE2fldkgrUufqnO1YespgTdTFzZrL2kt
7EJ6cupaIWGqublrSKZaw6VQdwN8QATe9H7ybNjFptavC0O7MabwV5BDlE6Gm1gzhn2sOTms64bU
UDf9qzCz6ryfmyeO2TO37a0M6ucLz5xb3zCyZD2o5XZAW7A2EYSxBoJVkUKfLai6dKEn2rav3KWH
wwNW/GSssVtbK9rGxhZs8AWVd97dEOCiiAlQXMxdaf2cKjicMF6S7gRxDhG7rhFAIG9nsqL1cljn
TbQHDCZ+aIhcUJ3XmEedXPe1PLRXzmyWe7MTI95VEJPLpCZsOyx/lq7INqFBOurgDsMVDq2A06HR
7RQRnFX2pN4PSmhBQA3TyyaoDAXvb+IshDcuALwFp7armKvANIdHi0Afv+DBi7WKCsDY9IWt1tt+
1JQz26zThvJxYxU4MCZMrWAIHYDZkB/EVVd0uo/dIpV24HSJUx4avlIX4CWIX8lpVewgha0t4iv9
pCxt/vXyzlHbLaGe5S8LdOouSKxrztHpHb1NlVxEFJA7AkDbX5FR4TOAVBiQBSOGZyuKdHORmUNf
7z29hmCsTEqyTJPuNp60rUPBAnJetGyDcV0pwzI3PEDXUWvvR916cKJRO6lVDd1dlTmLwXHmC0SB
zXIIlU0HimUxGx0n5Fp0zUrrOLEhFQ6yZTF7vZ+BsWFKUYbhVA/DX6062OugZX3NDYuMZr0JZ3TU
yMv80J2QF3LsOXdySE6VARlqgRuVLGsjn3XshSVlTzds5mWFdROzQFjrvuJ0AyHIzeioaycpqwtF
KfozJ/f6vdD4ZjZagsUttxVxQ4KotjOz0sTbTqreX2MZXDiRK5bAW+x12ZvxslcD9Urpaa8uSAyL
lhN+t9MgGXb9IAghDAcS7IrfFskZ1rKKyBGuao8YOSW2qEkGWWDvNGGFAml8M5xbhXWdSuh8ywna
owpzkqYRhJsqMFe1MhKvaF6kXXKJVPFq0MxNFFT3VZP8bqZKWYCzObGy7NwNVdhcw97EZbpwiJcl
4DGKll2j3StwaoDUIMHo3IRKckZSJDIbfxbliWtnV7NKdASE32I9CyVbcf74iR5BrECxtZtU1e4d
ixWjlmiTKTQuQRSACcFb4I9Re0nN7nfuMi5GMQ0rIjp3WmQOS5acOwCfAZklzh8u1BGAF5y1dX8S
VPGPojMhDtz37YwSs+nuhZ3fRypncqxDHJLV6nrw2hvs/2dKXqSLtC1P3dhZD4qJ6Km+7lvzyXTQ
Aw22zKuaaErH25Ano03eldIGfGJ3XtcIIt3UNV6yjet2Z4Ud7omLlSniA0ggalGrqaaQajfRaVBY
y6DNn5OeB+jdRaW3rCvvR1HEG2rdu9KM/gQJLN1cnIVZdBJZ3RpSxbOaFT9QxIMV0Ib9nOqyWMou
3kY0lhg3jqacsPovNQ6lU2z5FM8BJz7gw874zKP7Hq6TkTrw/gZykoa0uNSNeevZzAVjmBXXisaX
ns75ndGTKwddQLNKQqbxXfWtJQ00f0V9QMavHRIPna/MWHtQTHFlgubbMc8sOtd95Jt6TPtp6Tj4
z0etePIo+IVRfqI2jeuH3rUd2BtFG10S2NKzNrfPGngTy6RnOA6Nsp0yc98GlrY1+B9GIygvkzDK
VrVpgQFRIS9Y/TpmQwJiQIZ8TjYJr+7sm7W4TovxeQAgvq/p3eNEEgPIHT+y+1j8nKKxj6+s3Cya
8iog7TRao5G0N2GcznsqmH++34Z9dayWwnY80UDZ2XkeHBaCMXA6ZaJSlujNKW5s9IDo/NwHfbiY
dPUCNe5daA7bzo2Pnam/OFjSc6fcq1pIZehafTxY1gVwVYZR6QvRYKZzt1kLTE65KbPh3AvsS6NS
doFKRxW4H6/yGYbHfmqcq1ZzTmbxizAUEguOHNU+b35R6RKdJYtC8nhxsOUfzFIJQ7cr/DDolzih
F+QjLBXUoN8/9c+bUth0NM08tHzE5hwqpVIYM17QZwUDH8RPrC8UwAPjfN3jS1fhkJEof+RM+PnG
VNQzRLgBLedIeRgAYapRjTaY6slg2TvSwEm8686g2a2+v7EvjoKy24WHhw6kYRxWQKMkViU2qPR7
0e2BsPl5pKCGbDZqfZTPK+uTnw4qCDApCck2kHNQRTNLe0jApCHNyEs2AMHGnn7pxZ0kdC2xptMU
MszVRGm5co/1PeUf/c2lD+WREKyAq7U8TTJVTsKY/oGXyaW/2g1wY3BNCvqgzp5U8L9/1Ob5/uue
D7+Z/8PeefW4jaV9/qss9p4GcwB2F3gpSlSpsqscb4iy282cMz/9/ljd73SJUotbPVcD7ABzMfDY
R+fwhCf8A+pPQpX2Qe4qnvUsVZgpZMWuLbM7eWhWNPfP7RhKCCYnlPQJUP7x8RwmLR6KjLKTkJFq
KtIjKQrspPb+8o45cwtomiTJcP7wyKYZczwMfg+SPtHed9u+tXXri5z0tJyUPdoM21gw3o2Px6Rq
1qXnxnnVzV8ccFFvDblIGs7BWB/Qaj6keSfsKzP+MVUFJUSW1/ZG5ZNfBgfdWMOBnllTxPrpXJtw
qvkVi0pJHCRxl6c5n29K6Qg0+MRGBgzOqpXUlZN4esWIcI/meh1alfSdF6djLNB7Gqoyd7FO0K4L
LUU+O5U7mg99uI81QFxTPQ1bc2r0p8tf9Exm/2ZkSIbHX7QQMu4Gg0katXk1dw89U3UvD3Hmmplr
QHxGBJvBHi2+oj/pZTKFnD9tbK4zfW9CpCadwBRxZaAzu3PmvVO3A9GqYlJ3PBcchqvA67ljzLj6
KpcfqxEXXcHclrV/bdT6yuk+tz1mYiieajzI5vJ0T4I5VDHRtUvLDD9rfVdhTD/zeS+v3pkPNOeH
uCEY6szeXxy5KkwmpMs4ckASvlczNFFTH//BELQEKNbDzqKidbxuA7R1EQkvOofheKunaWnLjfn8
740xb5I3NXlfHtDutrigIkyvaTvaTbzWdDjzQXBp4AJEyhpk82uD9M0QoF76gnJG5jaWCNM0/K1D
Vi0Qx3/wOvPvz3xAElUww4vl6gYzHUSdcTIDteA0+tEpsM1BjW8vL9n5+fw1zmLJDNXvSq2gtgdU
R7CnuHN603wuqehfHufsDnszn/lYvVk3oR8VMHjMB4rfo2igD42c3kpEc3YM1O1f+VS41izWrB31
Sre8+X0yvG3ryfsSXb1/MA1wTRYFRIPLZlGLLcwRH6ScaWCtd4ia7Kbr1P3lIc7cZJQaAXVAI9SY
y+KyFDsLdKJFuTefkKLw2ttZ+aBE82Ky1tr5ZxfMoD9HWKtIJ306qfISnc+fucOsYzYrAERwv98/
HdAxWK2wyfB+mX/Dmw8vWXmM7p2eueCQ7nAZQeXI7HZqib97ZK4Uqs/NZw7+oNQZ0DiWJsF63ySa
lYuM1YiPU/3RR5bi8mzOHRecsLn2UUWhQ734OLlU5TqGdXycMb2Zs8qZGJ8a4Qr25dwwQFAs8C8I
95+60wAgMX0ExFzFQMoDSWLMaTY6CiCXZyOfiVp5Lg2ic7onOAQsTuVELdz0UKB1KULf5yPVRFxD
JcMuitIxCm0nRCDQLMNpKu1Ko5yDv5Pb199iHfE7XUL+KdvEPxHLJ4aYbLVE01i23DgvHOLhQ9ar
T1k+bQUj3ldKa0vKXadpKw/kmef4aAaLd78OapAAlpK5SaNQXf7RqLIbifmtrFZbVa5W3smzo2lA
2SBU8n2WOZNvtWJoFGzmsAodcbpHfAl9JLS68t9Da61JeG4TEGn8a7DF1ZwO0PfMkMFERM94D+yg
NWxD/3J5D5yfEu4qc2AIinKRc+O/2tTmwAIOeAJxYDaDGLg+uPeC2F43Vu7P83P6a7RFuNt11JwL
dHxddPx2hjK6mvA5kFfCzfODgONAXoLXc9Y7envleJ2B/m8BjMUUxq2QPYoW2nJVuTKVc/c0Efu/
RpkX9s3FlnTowxm6TFsuQiLQup5eFSmGraT+m9NZbPECcHQ3KgzUKbljpj8T+ZtWyitXwdltMPur
490rUvxfJAe8dZg4I6pLHFC7Qv+7opcuPs8O5a6NUForSdfZtftrtCWXBuxC2NY9o/m4xw/IMyKu
Z48mKrjtu8GnQDKt+TUFJkJfcbkZ9FIsFFEf2Qwinlh5v0tNY2Xtzu63N0MsdkLd+qbYCQM7wZAd
qsp4+jqB8o/2G4Rdgk8eNzD+x/uNfk7o0d3IyFNvtUCEuYE9pUhWvEaCPPtxeOBMnh60HZZpvq+O
Bm4FvKINLbfB0LejhOmDjIRJuvKano5EbU0i+51xeViyzQv75ghlcmGJUUioM0sLKUp5Vdd0SMr2
PiLxvnzNnb50DAVdDKi48srUPR6qk4tAaqG8uZ5g7Mxy/Az8wQ2k4E6IAzdVbmjXZlGzMujpxmBQ
amzICQHUBStzPGiMdKOeIhxJ52Laivir5sldWvcr2+/06DKKxnukU6ic6ZbHo1gY4UwoerMxomkL
pYQGYIqk2Jewk6kq6Cvf7OycSJupiMIIPkGul5DKNL/kPDVC7KAX5iYC/cJ+2F7+XmeGkahqcWCp
HVKgWUyKLmQSB9GYEmihlZoLN8zcLtts5SKa/5njsh31dnpnKvxtUFzLlEGcQPiGsZm6fi2iRGkW
YvNsRnq0hhI/Nx34ZIZlALbHg2vxyvpZhw21hY5FmqtPeOA4Uq89QG55dwA8w+sVuBDk8eBTFneE
NMWJkhhKCoI0rjamBkYyFLSV9+jMftOwZOO/KhhpAqHj/YZINzbNzZS6sjVuNTw8UtG6QW54K6PB
gi/oj8s7YW24xZxIrXt8GsXULftxR0viHndye+4CWLPacF5/+wfDoTiCfg/FakAix7PLglyUO71j
uAKpJ9NysWpyg0yxk9BEi6teObxn7iUgL9yAOswI8uPFxsAGOOgrMU3dfkqRfPVfcMncAu9DEO4u
HMd9Oxp7wV8L/M9cvEejyseTbPUinpA/Tl3QCAhXT6DckJpDuxXnrT8O8rvkpf4d4aj/VLnOOfn8
e3WpbYJUZ9K94DjzVmJq/kt/SUyBfuaS5V1UqMnNMKU/JaYs8QPVcfhOYGvnx+ytxpT64RXdbvGX
SLe5pv/SmFI+oCyngDl8xeYCq/4//+vIiLhe/O+3ynzQGZc3J/JWEjkj/yZ0iZML2lCnATsfXdtF
nffcEoQ/xYOQv8iVPu0bTFSSnehpzba1ihRzo8qLlE2Hj81NJaXVQ+PneKeFJqaWCC0KoV3LQldA
t9XGb7lUj9dIxONNSBd6uPdNwws2IswdOFrN4GShlH2StCT87ulK9rHWlQnwW5BLj4CUYCFYUnxd
5GmwN3wfEI4mD7qdDpARDGrfTpobxo+qsSJH1vB/AE/e6dEWa/Nq2879G8IqUfkShIJi2JoWj1+z
qMb6Ci1G8TbwasgZ5ZQKjxG60Y+plGq/FWFWqg6uCXJht3UJv7+tQhWJok4usSVQ8ZJFci7J90oi
a1S+mYfhJFpo4ME00N62y1TWC1sC9v6tyo3pZpCleFdSSPkeNqplbnCxgUCaqGoOtmTE+KDoffUl
TrXx4CX4hydm1n+X29Gz7KJW8BlOVSeCi2CPtVn8JmTJRN0QWwF+UjHDqfgAKVB6v7lPZKVi6oNy
K5H0RVuoLOIB0Lmb9c0hiy3dmXTzd9HXmmdfTtGdbsi0HXyXR98uBxmpG5pF6a2UCNFdVqQPKgjg
36BuDCCdcLSZyIrybnYbqZH41IRE/OTDGfeoLLT5C1baIkiVzgr2TQbHWRybr0NcFjgCZsI+SePC
bgr08RrYXI4Xyd9SFXtKBx6HYEeacOdpM8e06zok3vEdhuyOe1kZSZ9iqbqrxUa8rbxWoXJhqd+7
KvgOSGTaNJoQGjYuv/W1gdGJb3cJ+mFlDwi2NEJXCYsD1P1s1wO7u6XEdzvq7Z0/c0WMOFX1TWoO
NYtCQYPSEPouqEWPj14p6rdxBrl2RvA9E4vFP7UGerM2YrPpagXADTaQaX6ZJklxAinCfKQYn6cg
93cA8ot9ozTeZKeZCeVVkQELYsgybP2qUQI7CjSAbUn01MHvcgdT2/h4bdgYSiXbVMl+13sQNcIg
d1sfN6ZfmgQTZ6jblyrDYwujtq+9PD4mOTQjEecHO5O69ma2rskjIaLc037Xh7SwPWbtZJLyo9Sr
dKMGOsKlMgQToza2uBj2Bo6FpoDYbDteIY2CWFGAb3pm1ZXTA/UbGuux9mL+/5GUPcel9auW2Oxm
LqdbXAIeCq2JnbyQShsPWQtqheBPyB+gNzQ1JJ2bVDDUDr9lQdgWqjTsEeoOv+eWKH6tVHna+XLf
yxsVaww31uXYVhP5MccXaVOYESlxI4VbeRD7+0ZFMC1J9c/opGLgmw/KD8qEumZ3Uq18rcZOYwN5
VYs4mxkXmzJDBB4sl25tUll6qFqN0xQLKnt1VNAhz+FcCag5NEhlbaQSzGClj91mMgX54KMxt409
FXv4olXpLsvWR8NrKxu/Gmlbjaq1CYUKqxcsB3ZYtOQ+oBWdnn6Q1dZnecDWRYB1xAUkTt12wO1U
cRT0mJ5VUJGaM5Wh6d+JCObu1JEARFBCpXYIBj6qeJoRpxpe8zDgRXCwyrL+AtLIexrGsVcfYHYA
P8KKDvJV+CNWKc714hhjjNgPD0kS6U90q7TIUXp1eIjDQI8cXwKuNqHZ/oTLmffcdMa0V+PGQmuv
qZ1YNeDuikXtRNwaO7ru4SYdB+Fj3zUxMIyBPiJcokgHJwiKIBszC/JcNNx3/SDd5ENSjGhvDtaG
P85QIAH6ZBc6PMwJSfiDJhnDwxhFIOCjKu9+ae18wuAtIHSNOu7GGjLv99Yyi/jB883yS4UeAidY
L/SnrDRq6SYxEMZfCcqk08cNL3da3TQRYKwa8yv6NjGVAaGMGn5Ruy5ATsxHGb3U263YxIc0lA+6
n7U2/opAyEx/GxqIthRxC8kNskdefokzAlMdT5CHNxHCwx9Zyds397VUfpSszPkQ+T9CuHQCUcQ4
/lVKRGU6ABy1a4VA2SBO/0VL+s9T3ut2gcET6OLpWZrAU7XZT4XNaJdJXoOcFZ7jUL+j/o8UfB61
m3wGylu55ahamtoibTgFuPxmqtvf6URPNuDIw7x5Lv/8V/WD5c+X6JiSocA3pn12/PP1Cq8m31P5
+S3po0U7nY77Ld5bL6+K1TNvVrdy3OLqAYvN0MUoTb3SosFWhnKLkoqLJn66Bza00qE4STBY1hnQ
MDdAdc1AfPPoY6uCblkNddidkRQ4axbwhoNUsRtNam2f8gdujPvXpfj/MfHzWCBF/zNvs6YaP/7y
w4X0/JsdcyJg/18IrfrtC6r19kv1o/3t5W1g/FdcrEsfdAOpM74UwKU/lOn/jIv5I+BuCtzFubSI
+ADZPtbpTfC//6dkfDDmir2pq/CY4VDwkf8UrZf0DyDd8COFN66hJkSgvQiELwXGJ2oEJsL3CmVn
RBe4P4AwHu+mVi6QWCQ8dJDYM57Coa0PzWiO+YbXTvyhFBYQMq2LvV0vSuAsJzMdbbQPS5WIMTCu
EBAtHzWUDK/GcFK/wNZEynxssKOZFdWnH+DEEvRNhDazjSFba6Apy8SQMhzIEOQUaMOyIq9clDcV
OUGcPHHMEdUAPju+9IMiP8W6Rnd7sCasVy2r+ixh52PniYf92Qh7SIeCRoou4xdMSo2HZGrBnQRE
lCOQSIHRboUY8EwgQS0QjTtaGuND2yj9V6z5Rg2HFAW2whBOOwxop61uJFU720VlXycMjcR7sJ1V
YIuZOT7qUQT4VM7iK2usEqQkUjxMbRAzJep3YrfW6l2+AfNScFVJNN8pc9CJPf6QUqt2aaLng0MK
5G1gvRp2O4jCxipEfeW9Wd5A81CUJcFGoI8Jw2dRBAhxZZKaNB4c3RirbZIV4qGG4rCRrQ6CRO0Z
rt9mj++/g/7fZJ/vu19V0+IncftS1P9j12a/vTQc7P8Ay4z5Xf/7HPy/Mh9z8KNrZv4Lf+bfuvyB
cuAsAmUhBWVqFpfJf98zygcgk1R0eYqhKREq/HXPmB9QfeaCmaGzPMcK9Z7/vmdM8m9aEfDmuW7m
6+k998wJK4zcnvtMJUTBq56DutgzU9plba37KhaNInJKYvgFS9BkC273Z241P8zQfGxL4rpAjotD
3SGaO6ok2m8W7ExIcoIVpgXKKijqXHY2KVMsqmUqBAvD7E3VaWHOXbdmd0Cc/lcdRc+DUF+HkZBt
zMhI7DzLsXRKe3dl/JOTw/gGqwybC5EIynXHh5SLoJDqlgQ8VU0hdMDrKJsCzfj7ItWCgTLh1CCX
IFAYtUd6GoUTmiVmB1Md97s+yXCJSiFJ2X6JRZdjxlHg6OiDommQIzOfFEXuvP/U3Re/sqem+vWr
4UAtT9FRues/9+TNuKi/P3k3ONXYL8FL+lIfPfL8pT9PnyHP7zVcQDDRqFVzLf7r9JniBwI1KmOz
arJsEqf/6/TJxgeAJqiuAwmY/878R3+ePln8wD/DAQS6YRDrYUfwjld+2TaYu1awB4kaQDVTS1nU
pBFTrEdF0grXCrp8oyk9FINKL3ZvFuXM6Vpu7j9GgddOMAMxconO8LW2VZUBFTXf8zYYbFnsZwuN
EQGzlCEfM6fJ1GDlKTo7M5W2CwpiRElLgMuUB5R3EPlwU1XOt2MFEB+GSf3HMTgqJx6lMnyIo77L
PDXYl7PUqg7QaUmkbf28qVuvhrEupaUPHQO/YUcMaNTnotWkpKS5WGAxH/o3IySAEcNJITko5GUU
Q0jFr0qRCpTdJgixyChb2n2Wt8pTpDdK68qFoYY2Nq3CDSI8gvzQSpov71rq6dE1LS3ztkVG6L6Q
0mRPx1FYySdexZveJjo0GsFjo0VFFEU4qS7ytD6frLa1ECNCGkx9EGTZxwc9C/BJMwP5U6sjDjb2
Rb6pG8vbRZXY7RGFiXajlBHVCaXRr6z2yS09/yDeCJ4yFFDALMxf401UR1YVhCaFCRc8qX5QJXn4
Fg5db09iPqLVZiUP0B3Jr4RuBppghghHTn0nAHDuvpK80pqiH0oNenFTa7nqdV0Gu9fwkv5LqNfp
LRWtceVBOtlXiEwBZKHZD6ke7MdipgJkA9Hv/cQNC4g8Jlb3B1CUJs0boVpZ1ZPTyeVDJoK486zt
gmDI8aKqWiNTa8sCTDKz8jodmuFLo8hU8Mw8+yQOg/Cb5FeYoF2+E07OJ6PSrUQckkPKa7Z4cMdC
KUf2je/6YAB8qFNDcmjjOv0jQ/3bA3qyjgS9EM4VlpPPBuD5eHK+bHSl1EhIbqImcAjCJt4mJqen
SUrzvTN6HYoOh0F0NKtFHg/lFVasDjVKrkJTR8+Bp17XuDqscArm3XV0JBmE70Q8r79aii0u7CiD
RKBEReGGnoVuVDPEe7kZuvsUUfzbpNXeaaYzl46A7wKqo9cizWo6x5MKebwsfRzA0Jg9TLXwZlIj
6ncC2qWABjU8Ilc2/sm+YEDUwChlABVH4mi5ityCE4Kh3Num7lOfizwnU4I/vWL+dlucHwWRc7Ci
9Jnn6PbtRWK0mZzqilG4EvVOwH5tvZUw2Xj/jgCxAxOMG5SEXl6Etni7saKJWrh9VXrbMep/DJKx
1ng9CaDnT8QdYRAWIHh0IqvgQa8s2ZXMBR+5DaREFIQlKJbVJH1OUfS6Mb0o3uPAGyDZ1Ia7Us78
bd6L+so9cm5NQXnSS2OjgPec//zN5SwDDcBnmS/XFxhMYoup7KZM81ZiiZOS5jxdxJg50ZDLKHQs
d2QZ67gKM13Lm0PdRm5oLXRbOe2fxrR7RrIRfr2i2ApSdn5YXiGy/n3waeXA5082uQTj3vKrlV91
du5cZKw/bD9ancdzVzU/hi8pF+6otM+CJwsAg8e1MOrcIOYrEpBdyzO0eHkUrQ51sWKQomjgywpI
RYOe8Fc27Zkbc644oXjJEyeDNTueSl2bcR6VA+KzVSbu27gIn2NutcNQG9HK5Tz/U4vLbH7IQfuw
ZIhlLF6ekY/RtVULxyxvkInMcAFFihujBhlrvHaIBVtLS0xK0f1cmeTpoYH3NevKkncS2xjKYmhP
971ILfLC1fu6+xa1WnbIal9wi7YuHIXo7Lo1+vxXzQ6+7dM4OSSqgum6p4UrO2f+aEdrAMwb4Uok
1QmwCPYXP0QQdSVvcgvBLL/8XcRQe1uMXQIJ3lPsuO1i5/Kze/LYzynDXHcHjURXfvnY157p12kC
7j9SUwQOqqzESZV2UnwXeU2/j9PcG5GlVsdPl8c92buMO1NAsOpRObpLukmDIn0V9bBPe7KlW1Dv
DdZhvrbyOr5SeherSXpBEZx8RuVSXNy4A3wdY2hBWyWt0HxCB2+kxpa0e/SBhOuxKLuN2Yz9VZAG
AbgvI7mDyKVsIfGYG71Np28s3HilmqlWbBKEGwtH7SMamGNuPaMn9zVVaZOijBPekLt06K7UfKS4
LK+sqG+cofKLgyK0jZ2Jw6wTorWP4Ju6bexX+CQnnXidtVNw7Ym4daM/ElKRV4JNYGYh0sLcSbHf
em6K+PhdgaivM07ca+/+DIBEKcyRPfKfZfAqWHXSywZdC9STNYc6Zu8gaf/t8iAnDRJUGBgFqC1F
IhJcaXGF9LJAOzkGRwov46dfhPcDwlCbMAwpOkpd6MRd9hAowhMtw22E/DuqHrobtDSRlRgxjKyg
21ZV9Jatteji5MaZfxlpM+XxmSYiLqKL1gu73CwBMkby0F5NUlU5U4H+goz6yKZD8Xkfy9wCsOrN
lYN3cq0uRl6siVZakdn2gBuxZu43baf1dhaPhpOGbf5PPjL64USIwBph+Bzf4H43yb3Y9iCFq0FD
fb0MNqUerImnnTnRIJJnfjKxIUHpYiljLMG8iPI9PApEIZSU76pM3ufLW+ncIAjTIXMJdZCgd3E7
ioJWhiL27W4lmaUztTLiIf2qUOO5XUFdgloohU6ShcW3gY/i46Ud8W0ILnZwOuOvUCNRiqj7/DaK
ev3Q+w2aC5WgrtFmz02Qih+yWDxGMJEXb3qHg1WbZEMKMk8NP6uJmDlC1Wv7y8t45pEhW0UKcy4o
Ybq5iJmm2hvBPoUgHdNSv85w4b7jVoSM74fqpvLVgOLyv6pgD39cuG/LImcWlA9G8YUBtbl6cLwD
5aEfSlmPUlfoasHVFIAKVecrKNXgVtygbePIncE7k42VfXnkOXBfPAAq4TZXD5YH5GGLka0ER6g+
7xJ3wj7c0WpF2UztVDlKXEVPOh916+MAhV55WOJtX0jvhOFy8x0Nvzh6LZsIO646cZGCHTZpXsab
Qa/WpBzOfE5kmnlNmSJVtSUFNR5Q2QJ/xSjIiO+HWakjotAElkVGRlHBQPi9i8plyYUCrZx4CUTp
8eechIGoOg8SN+fPnCzKv9IR076ZAIw3VosaTpwH6r0QGPkmHbo1YYDTzQSynrM54wAp6ZiLzdsr
vtjluli4URnfc0fT7m8N4b5sq2qTFFm6YZOhCoTt2+VZn/QQSXlpCxAq0ecgw1qy8CSl7P3QR1+t
LMOmvo2RRsixkFYN4XpISuWXzOclA8Gjp34ckAO+JQ3Q6k0/emK+Tf3B+jIkk7lpjYFrQx8r/VtV
S53hUOMSXvoogRInYeNTYdNmojUGxokqKMKJzUcReYBwU7QtaYvsexI6v4BUpJ1sRvXnTGvaK6BL
+ffWR/sH7FBRFLbf1+Y9eY4jl4JufkP+0QT0k/cAxsy0+nV5aU5vLckko8V2iXzPOLH86/Eribwu
Klx0iMRv+LSAcQurfCWOOI1VJXChJFNY71ANWOq6Z92kpEKJoIFAgcPzhxupx77cU7Jnk3aJLdfm
GvH2tMBIA3NOSRgPNCr35fFOL8WwDswqhKqmqe2VnvZYjIu0TjkfPtpYCHd7GCdsQZp5VF8qObqv
jX4tSDud9/wjeL4JUuYcZbHh06HOY7n2UqQ35ug8sdDlasvJvMK2D1RMavjSteiZ02+XP+q5yfMA
stENruxZpvF48uiMBP6kge1vQgP1hiIX73j6BUc1qshBvbm5C4PI/O41Ro2HNejCqIwm9/KPOL2/
ASqRk9FbnMEsy6jCEoIqFQMw+UKmFM+JYoRX+N01W6Mvo03rB3FkU8uPrqOg6XdqHBsr459fhDc/
YLED8ppIpvTk1G2VIX8smyl6HFQt3oZdLziRphXXPrY3O7AAyaZDU8cOAeOsPGKnx+t4EeZFelNJ
8bDXM1DqALofti9+k5kfNRVZoMsrfW4QOq6zEj7dYapgx4MAgVX1ToaO0FlK8FB3qmhLgGP3/2QU
upqvX5SNdTxK4Md9i/xaSrVcxSxFSmUk88ZVEeP5XT1+9mVaA5TYIFDAPlheFUoHgFM1S8KoCBBo
itndE/C8xqGLINxC/8I1ux26hwzJr9sMJDGh3RD/MtVE2eJZpoP61eK9P7axA14wendQcPzjFmvQ
ov8fWVLN5zTzycU0Z3wUkKZyLq/02SV4bSJrMHPI7RYrHfRK2UosQaYWySdIaNnNVMbhNlKDlSz7
NPxgPrpK+2Wmz3BDH4/kFRUKS2qSuuOE0LtZwSkJDNw9i7D63hjZWg6wNtziWhJkXjUeF4YTE2+j
5Iru6JXvXYEriK4sTxBWFvLseHR4ZoDVjHOYD86b04d2fF+GHUwWsfP8T6mSY8FUBzpOxkZDVTr3
VmpR58dDt4BeLwXcpaB/76W66Y+MBytSuElwcd3Go1psLLMe8dnr10ChZ8ZDB3eGXRJV0URb3C5Z
hqVrj1WWG4TZtMH6LNiaWv4ySRNg8inNd5f35WuVe3E2USbCMWVWZpn1Ro7XU/BzGZFaAU9gTexs
PYp/b5D59Jtml/vZvSCGoNfBZElhfBMJ5SH0TAfZK+D98U7I/ZucXp+DEOIOBrmT5MVOQUWGUMwJ
EjFY+fRnXl7KyjMgBf8Amg/zGXvz6TEnmLIOOVpXTQzRxivEVpR7OvXFxhwby0krac3mcT77y8WR
0Gvi3YXoYiwvLqgdUtCg/ucqIhZMiiHMFaowhiYS3fpIMR58Y4IiS5txe/mzzLv4ZGCgPZRXRNA/
yxSt83NEc/MhdsceTUShiEqnzoM14ugrlHcxDLAaIqn5MGEPsohlBEOc+twL8M6KM3OT0NXaGXg4
3wO0N/Z9NYUH2TOml6RBkxgCKB4J3WBdaUkVO4XamXdhUmkrMz9zUYLv4fJ6RUqSPx1/5NqqMi+d
ZhOvXBOvlKwhwhFDCdQ6ZlqXF/nsUNwk4D9QPZoRmUf7qUw6k+Ius48bFfttMSLx9Zv0qomtL5dH
OvM5ua9opxK8zqWfeWe/2bmpXIqIWZsRuYqXAqUqq12DH/bK0s2/d/E1QWkBCiWpR6VqWa2oxVEd
0yKP3LRj55idZD21ESZoredNblZ2wfPlWZ1ZP/T2GJDTyAZaOmjQV+/IB5UIOSdJPdAAGXZGWI0H
ZAz/BDT9bUfw7FDMjL4HQHl6j8cL2Ap5OoRyE7lB2iGylwfo1iJWcKW3kbryfr7usMUyIksp0X1k
ZxjayceqpbxtO3ypI1XqnwGQqxukZZD8KrrKqeK03ldiJe7REgh2eqmrqBnq2ZVCA/FaMQNkn0NV
hcxulr8phq+VNnqzv6rR7xwUkJHz6NIYrz76BwqEpms9TvTNmHndfTzJnqN5MBhqcKfvhUWYFN6R
LSNlptt+orzVinpc1hNzGmh2OHqHgPWo4bF0eUOcXtDUHNHtAwQCBA4W8vFXklKvDpOuCN28nLpd
rhX6ttPM1h1UFNN0aCm7kkLb7vKgp1uDR4HXeZ4VjTFjEYAoY9CAoA1Cl2pLvIPwpm3LHLyOYXQr
+/1M9kHWA8Dkj/4+8mLH85st58TAUAK3rXLB7VsTdVulkQ9tXirbPpDDTZmXzb3W00Hoe0ve6EgX
Opene3qV0J8BEEYTBgL2CfSkI7UDOgjhqwJytNPypNlqg5avfMkTf2OOtESXBkcs9KFmb83jqbat
AF7CsgI3ARtHCOAL0I0i0XOEyRto1nrKPgEhclOkeXYVeJV/P1rZd98rtJup7xRYgWN1rSDp7V6e
/inqiR/GZ6b0oFF25n8c/zCJ3gs6D/L8DQTvSgh7VIsGf9ZCn2R7zLLhLpOhJqVRlzqJPBn7qchB
YlbhtPVqEFKXf865zUfRDWHH+W4ntzn+NZo+9GoJFxFiv65988ZR3GEeIjvBEK95z53GInx15ks9
mnjt5AhrNc+zAuXVFdneVExrOIwtnavRR+xKz1SoJD7+4RRA1kpt5/Y98BwkJrBYpdC2lBWQ22aW
hiljV44sYTvAybS5QFXqLl2/b6biRh2FW0/zUkxpRtk1A6V6evc6k9OgNo+jFlfzsqZq9C3eBCi6
E4WX+VahR7dX8rHFwRCd48tDnbnE0LfAXxXmMWu9bDcoYRTo4+urJsv1QQh08wAIurH5bfG21rrS
bhtUEi8PeuZUy5xo0KTyLEWxVFQw9KwYo5indJQVYVMJUuXQpFyN985sV6QRqZlSJ6YU/upZ8SYO
UbLSzCZce1wevrtpiMz7MTXFKzSQ/U0hIekNzbDpHdGTCOQhTF/ptTI6bajWdub5JY1PU8DRO7qW
Cqn4fHkJzv42AG7UlWj9cbMdH6VA8RPdHKbInZLxLjbV8iYyIWsD1lRXBGbPLTZvxdyCBh0qLrU1
1VhqCj1JI1cpZ/owKpHQH9R21enrNB4DRUeHBYz+K8h1nvGb1SYYEyapyAjFlFHaeKqOUWtY/4pQ
t+beWrMVOrdv504fZBfUMmgoHY/WVDIGEWCJXDJIbzfVKjEzymng8dNyFxh+4nRtoq7s23MfDaAC
KQpQVA3ho+NBMaW0yn6wCDmzPNwVhQ5z0yK6VRCR2l7eH6996eO4jLIjTy8xJ08TAnzHY4kW5mW9
6LFBBOkJfwM7rJo7AtAbT5O3kJr2kYa0T0xt1JNspTM+iuUsmVbfQZd2Mp+qe1/dqd7wySj+ZNr9
bXh67lWSYdXAmpRBbaDaePzbkHIXRoK9yE0ofW7iUDU2+oADoyGFvaOnsbbro6q4m9AxuWKKPrqR
E6YuQqsDp/HXaghn8jqWijRqduTFpXn5LJU1MVFccZaibiy2IayG6yGtXjCcix/8uv/YR3CQQYPT
GAC2uon1ZjjAsai2StnUuyCmMXb5450WjvlBKH6R0c6gxSXLKQP3Ico9F09UGLC3UsGyoR+VGy8T
5asiVegeB5b+JZeDbj9OxT8ImhiewgE8K3VGFR1/ns4w8kDs+DxWX5DMSzhB5qBtV2KTs5Oc2SEg
oGeVH+V4FC/PiH7RB3C5fFETouL5WTRHyaEardkJx36DFbqIPYua3tW5qqys8essTg4Iaeas8I5h
2vJ2H6LUF5BCIMtMJJKX4LHtcJ8s9ateijeFiHiwAouAD6y31r2ScQNZZXRPTfC56gt3kjBdFBFh
rCU7lYBahPFBNpNDo8bXNZgUNYt+NnFxY/jdDcBFrBrjR7Hof9fG4iaTaXTJ4VbT/Gc/h2kt+ndS
psDFDjagZmYPysjFo3szWfLDMMRf0jL/OUetiGXsSI4PQHZ3pHK3isn5GJurWPBcsR/g7QXXfTZn
SOYVqg27XtH2ES6oRehdI+h2wNb1tm/aXZvKV6kgPRR6eiWO/k8h7q+DXt0KbXAvx5jHMRiXYOLw
dm96Pf/aCMq+Q8/BGzIs2jErMfsSB5k16dOz96PBhp/Lh5pkLR41Q2n9su85iEFGPzTEwXeXNkHI
z7Cs58tH7NyrRvIFWo0y3izperz7htCaWiue309BMt3AGpEraZM1kP/5UWaLAkoMRBKL8LuMrQgU
mohvjm+Vh56dZOuCnP+DF/rVGveVSQAU7nguJVZxcoLKvqu20uT4nhg5QjqseXSd+TgcRJkXhaIC
xa/FihWDFicZTVx31mAGaYRJixln3i4u1jqyZyIBRqJDT0vHYsgFUEbrKhXvKW6GEcL+TSfEKjIZ
uXml5HHkRHGRv1Ogay6PQq0hVQVGplDhO14/zKjoQsvMLKEKf43AfXQ36t4atvnMXmAU7kmq1XNn
dnHfUURoU5Eo0k1bxOuTVNO3fseb++59PYPiaB+9Bv7LvWAQpfbJvHaZPpaYt1gdVix1ulL1ObsX
qDvC9QKBAxnseMV4sSdZCf4vaeexJScSresXOqyFN1MgySynUpVsa8JSq1sQeO+e/n5opKS4yVGf
SU9aUmQEYbb5TZ+c+0SJAr3LZ3+MiupkWFV0uj2hX8WqzT0NzA2PRBo0sDu3xJ1hkMUodVA6Ery+
4BTVIq892xLteGmUKn7upRw9W6FaaRMADcMtfaFIPN43em4nLrrwC7Iysl6jjqOVwudlTb80sVp/
RAnwHyNc0MKdOuPzJBCrP6WWBFgPP9vsCTsmZXDryhr0+96oVMPlT3QfInnscYpTxmE8T/MqSldY
yhx5OpndDws0apAKB+qZHOlOcc+Jr5WXUG0c/TQM+fDVbARiDxnuEN25NgbEYwVkq9FDAsY8ZyX4
Yi9ETv4vmbwdF6pSz+9yBRr1SlX+ASDFQHkhp6NQoD3/3NRzoCLjb3nt1CMYVsqa8R6frwR7HsgV
36rOQQajsObpYkYLP7VzYLl7rZ2bX7E5ll87s4SUZXdd8yWulfbvZaFD68V9XOF3ZjnpV47MHX8T
aQ0jM/QTrFajd50KNyW8zQbzLy1NtNeGNMgABTWmqVcM5hi7dWqlkztbZvnSgP689LlSJX679Moj
a9Yv902VRJ/q1K7voKvX73MzRuppjkt68Yv6VI9KH8jGnF8cYQnZi4Q6OS6sUqqZllkvX7R2Ql/E
DqU4929vt528YG1erZKUcIJJaq93ttQoYV3KhjjnBqXhyrH/7TV8ve0meS83VX9ftocuCXsXwy+R
f7iTJNHGZsgm1grySmrqVpdL/tRKyykWZnxQ09y7VDlFMhxo6Pxc4NcT66OO9aR7fB7J9YhlVGM4
L5UxIS0dzk/LqNTB7ZXcuyMooa4C45DcjG1nVZZHeWwNpqV1VMOg8baIZlOQGXP70+2R9r4Zdh0w
jlfzyDceGsWQLxSrJnEWZtIFUqTZr5ihUF7P5/GM3Lz8d2Yu4cG9tLeekGGA1VADJnzd5HJZrw6h
qEA7F+Ok3rM/hzstnzBxTqYf9Nfkg2h5ZzUpEiPrBlAJequ9SZmQzbKUwmzJwqsYa/LUKP2qEv+g
9aYeTGwvO2Momjy/5DJg0V3vFFtdmjYtSfhNu8k/hhmPiWw3il8DpfGEXluuAgzgpLUQs8cwMh8a
tWpP0ULwGQ3yERtl5+Ne/Zp1YX4rC9h5UltySC9jmkakgsvOw3Qr94coBQmcSvmdo3Pd3d5Qu4uN
lipFY0DBBIjXY3Yd96TVcP7bPnNOuhFXfl/NRrBYpXZw3+xsI53ONa61UIBo1G5iHa79yOZ1I+RF
JvQCDF0OsIosvK5GhFluqdHfntoOWYRGzW8DbsKQ0U76SQUgjCEjOL0omYAeRTpVwiasfaNoUaYq
Q+muTIoiUKtR87rMck7Q5g6Crp30j4L5GnjxuENq3tx642o2lmISfF7JHf7QdBVF6eKbmk3yKcHX
8tS1en2Wm1S6qFV/dJzeKMIQ8+Htg1rjSqaEHLSJmYE9TUViIWgEOTWl6VSeSmT9xrR+7Mz+3wWF
IX0WAU52n8MxuQOP8kgA57EdfKmr/pqU8qulhncoCT9b8uBNWf9R7Z354NDvvAwovgBuAB8LcnPL
whygRkX12iEaTaTTmqRwTmlfjge7fWcU9CpYB0qcqwzlZilSIO9yIUX0SGYb+9teLc+pnSoHc9nZ
eCvPmOsZBVxnBdtfHyo50+CsC9LmRgJCPdZOfjLTLr3kyxTe0Q+2Hh0pqV7LIsP9sMG9VTUb+Zy3
4uftE/D2xK2NSpI+i7uRzsjmcI9h385WWFP0i5HJTY22vNSSpmKB45Tf61qzLv+38dbf89sFJvdq
hJZsEwbWnMy+noDkmpY0OtXxjLOm2tQHTPdfxPHrgFmn74By7Sq/QWljc6WoDpuGhooewIqKXyst
Xgw0ClJI0KHdoaC5ALTt37XVUH0EpyGoZbdG+VGErYaVZYk+Y1ArVpG4FkIeAwFZoT10cWvP/gKm
svWryBztUzwg9+Ytc2vh+qkZuewin6S8hhXHxc1aMSWek5WJ+mg3c11TYO2TCCH5Rm79Fm/z771j
lJ3b4h+PkBBY5H+cIh2/Q3DOvwqr7Ah4wVOUbqMnzeB3eGDdNbGu1kHSLpTcC0T4Mk9PSXtdRZKW
YJ4y+RWupYwoUlZ3NoonYZpfQqOs0fxjqR4H0WU9tsX4KBmWZKCum+lIPptoKA2eUaN96qOJXkFZ
yycz9SeqUy9TavXiNM/iS2pIbYUpZzhlnhVK8tc5HPSXyRZoY1bFNGUPtMwm26eVP1pDqwQZcli5
bzqLCRpoyKcnfn3yODR5oyMYWqShl/aydoS2fUsotQlZV8wp5ogoJL3RyJOyBFye5aBgoN6lWq9J
rqQ3DoqdpZYg1oiSUVrOc0DHIHSVNrVcfhcaqb0Qz3YdDvfCkVaNJ+RbEH04QqP9KnBvtiZgC/pi
FmTXtfpyfRaSqVE7UdtO0FoIDtaR7IFuLHGNxhI7thSPOPgVfqNOw2yUQOOlrlH1zEAHv/BqoiUa
hu1DZRUf2JmnPz6mkJrpJiGvsaabm6jHqtDlCXmLAquLH8dFs2a3keQXjC/1L4rE8b093Jvnj1iV
Ihe6XgYOX1BZrlci6uokjutFnPWowGpXkm1viZPhydYpBE5JBHYibE8iVf6aKpRKbw/+JqZaB2eK
9FnoW79BzS1TrvVDjLI0nP7YzbXovTkWn5U0zd2qr34a+vD+PwxI25dQGYUmOrLXsxXSYtdjNfCQ
DVV4ztKi+4D7Q+M7M3VWvTZMt7e7Py64AOqnOcgrzyIToW/uwUKCGxcPzFLuTSKYMXO8IpyP9vSb
52QdhRiGt0QDgLYtJDrpBG8gYmp1pFR3EWbl3iJl8Slu5/40hohx3l7KdamujtA6HoUqitYU6ZUt
6bWYaFlmcb3mcda7uoT1S1HJfgpNzDpo/FreoFbG2rY46tq8CRM2A28Cx3qImqnHshgfNyG7+RIN
QTi0R8jfneXkZSbsBrsP+GuLsZtMvR1UMQNYKIv+LC2pFXTLJE6mPE9PqXHI/HsblkBWJhJcK84r
LmELA8NHVlKTsI7PYaWqF7PPtNcqmrR7BEbDc2uL6q6b++yMTG34oERW6YdiFQB2Eunj7Q+7s774
HejEvTA26GtvwrAKrWkpLqKYgHj+URha9E4Yinx3e5BfPgCb7XM1yuZQIFpkNJINYziMG+HChkk8
VWr/pUoDO0eVMpc+zJ1TT0ES0ZCgxOfP5Zx4q1Om64SJF3c2Hk7AAfwxlU+huVKo5vg0CzoOghd9
kuWXsU3edzlNEwCP2FFZjQv84YGiinlqu+7IxWFvxwA9WHuJID04g9d3S91XQ2ipGIa0raS7IynM
KTXlT8DSBh8JwSNS3tv0mA2DvgqmgpBvYQyt3/G3eG6ycilZOivCsbP+xxKZ6iezrr1PoZz7eWi8
GtqMQ/lQxY9cwB2VI1TXZxOe1aAZf4zxXX+LDXQdJARXnLFp8haa3ZUw/aOzU2nJSdLGCJWgdvFC
daT8kZl6YGfLUYFg5wZaOwBoDqzgNdg11wtAxhjlSsdGFW33UkSJ+tGJ+vyDAkbgI87ptYchDkck
Qw75aPfuPFwMTcmFc0qHaKvjSfFnUWYh4vNolQ+Rgoh6GoY1KJ5sdWilhNilqGln09fJ6rmnwpfM
su40s/5BPeOfGsXIdKwHau/DTzNOaedmhHvS8J2uxyVCzs5vm/4JCkWC4FP93TLK9tQjOn6KKumg
+7hz2CEAk/2uOMO1/3m9hn1fIuDpsIZToXaBY3UWcs0INdw+7bujkDzynQBVoGR5PQpFTiFgF0Tn
kTTSZ0er8AvnIzOn3Y8C5o2WEAQKjsX1KH2apjQQUT8CDLN4yBHIfpxmyl1uMrVuWTMJKmgHW2F3
avA2VpUJ8C/bzloqi9wZLC06t7rzo+4U5WRE4shX9G2VgECaU64S+VPqo05xPbWyCfXEBnKA0kNS
Pes19nqtssinqIj7oIi0zKeakp6A/0mfpKrusATM5BPYTfEBcNrojcOkU/HWjedh6TAkSFKFGLax
loekKjJ3QqA6c6XsUKRud3VAMyBYQBWb8uv1704SIcJOkvkkvTO6Jj4O3Ejxz/+wu6i7rnXy9ebd
PCVVWoaNXTOIbLbdWcPe9WQ2ReX/+ShEyTAuKNlQituMolldOtLT4kMvCFQUs9V4/RoV3B7lbeLE
l16hMqvYD5TJbYSa96mjh1bHTRrJyed6XPS7TKa7ZC4CCR5qND74MKgTI6jmpZpe0HGxQAgApUxB
wl/GaR7cMm1AsxRFfVBB2ItRKNrjWkVcYCNStVkDNaJRH8E+D3hL+u+gyTQ3gvjlyflS38tGm5BI
87ZAMtBR1MygGvZmkCSYARys0jrQJnqgfwAJEIkmGpnbKvSylKLo004K5rx0niMxPdaRZF8WOdcD
I9Hy56Iacy92wp80pfKfoR4RACzD9FIZWIHc/jE7exw5PyJ7Oiar4OQaF/z2DkcOHhStXUpBlc21
j8CW4sYh1Jo/HWXFTxJtA6FaRR83j12LuWgRLig/mZk6uXKXNHe4gx8Jary9QhmF9VxvUM7Tllmo
y7OZFsoSBgD+VL+p8BgSKPN5qiqmiwq+xJMLdTo4WZT43nxOhqV1wZu62oZtFVRaMWuNMXVhkKE/
rwjlsdLy6ge9IFs+yXo6nitwyTiYOGWjeX3eZq9GaE2D2+TGpLijvPAIV5b8CtBufgEnJvEIy89m
4jgfokFPv00lSLiTA8iWLtCi5h/jWFN/1Jo5L15lYQ3sLYOQv/WZkk9+rduzRBWpy/W7qZmQxXVo
2GZeGKZq72faknxEwTsLYTUKZ3ZFHoeRa2lgBv1WSZzJF0YZhX44GJLj4QbRJGBfsuhpmDvx2OR9
+Nc0SkjJTg42BlE/Z26aQGR0VbCyL0Nf6Z+Uccp/Fpjq/Z1UUS2Qt5SNkbakMbCdHUFe8Mu8oXPe
CQSOTL8tZIYKKXNP7HJzIgKzxgrIignhfRnS+Edi15yAMm3Fd2l0FKxYpQlNYLXsP5vLDPMd8sdn
pVyqxW009sA5iVdLSbXrQQiBa/0x6Ur/bIrCAXhpmM1lRssfixv6vKCOVOlRaXQRnjTAO5e4xy/I
VSU5+xZL9vilqPT2JdOVxcX/pn2x6R55sZE/pn0uIahm93IBYKii4FKMiPwPtfHA7WJ9zKiNvtRJ
Ep5yykWt3xTO/FDS9nYunZQIJNGRQ5P8xm4r+e/KSjvb1UdHCI+cyGiQ00xJFdBrk1qcWEJnDOB5
R9+UYhlqv1eU/l0yxOl8bowKU4//yboEcZ1aBUcirBgudqU7LxLWxO8GuTA+ZaiU5C7qm+H7qXa6
1wj8VeQWdgp6WsklmwKRnEaf7MyUXkaR559vn/71dF/fd9SoII/TDkMc5g19IGocawrTJAyiFmnQ
MEagoS8V9Wy15qc/HwnkzspARQODzP76NiOyqNUmyqmOIzbyULXxz65P63ey04qD0HNvTgDEMIgi
iAedvokNyiSK4mGKGYnUIKijvHlYqtDw2l76entOb5HwwGtRJkPxhruT7uxmqNSubFtigwZV1CLT
pC35R8mi08/doF14SGY/1ls6/QCM/Tga4Emm+dHV+ms+m2/Ij+AHyMTAtHo278RYaUDpxtAJ8shc
gmwyc9eYnCko9eKTOvcPEKUb1wzt0TPC9nuR2BQ3eqd8aKTu38j5lkjjQ9eFfwnbfDBjzfzZV0t0
aROtOnjld74LhSS4hWSy+N9sF2uqrUWXS/ZaJ7XDuYntf7I270/wo0P39nfZeW10KJrAtGCG0Hrb
ZMyYWAPc0rIwCA2z9IfcoN3XW5ZPIVtGCSLTJlcHCfLn+47mz6pWteppgVe73uE4Z48Jw1CatiL5
69ApOBuryXjhz5r/YSlhOVE/4uAi+bw5TJbS6U5cMJSTxrLbizR2AQzV6El2y8Gsdvc4USn7G/dF
QN2b7Mcx0n5Ey8MJhmYEJlOGuXVyJKM9tdhun7AXG+5GHt+TZCiDX9tVcVcTSRw85evabfc4Ejrk
eGjfqpTOrtfWjEQ0U6lwgiVRsoCiIQ3yeLIDsdCwRhO3+VhPZCeYih991d2Raasg98SFwt69HtmQ
8zjBRMwJOsjdp6LA0VmPa/teGpBWTcUYfZrLpDmpqaEefOS38R9AOgvqCRa11Dy38Z8dIafSRHBw
e1DuSOxXCv0N50htau9UKgTffFyL3bRFCY81bRpRTE5QSKHw28QMv8P2egRdZx00xHfnQxYCYoai
yhuBap0gqM5S1Ql0Ydbv6BqW7Fyhn2+f/fV7vNkpYO8NHhmFUuP6K36Lmg0QEw4BB6MUSDkNjdYG
mjJlTzL2KE8FldeDu2a94rfjqatuOcgcanNvWOhNEk+gjJxAKuL62ZkRvYmqrjqV5ZBzywyqP3Qa
bgCtFj8XzXjU59+76rhNyRPYK6qxRRkIY8liOWd43ErHOyuenPdqYkluryLLQr8LMpgspi+313jv
TPw26FZiaqyUEKQbg7Z0JX+0Zpg8aFYuAnh4+cvs6A2c5kb3JevIBnh3tlRCwWWu2tdb2YzOnJYG
XBIfl/4ZoiENPmxall3krm7wq4nLD0hw/bg92Z2KMiUYFaju2ksik9jcAL1pJCFSTpwQJf5eZuQv
pOfxP4NuSl6vzUOAUMrSuEOhqzjRRcV9g2avG0ltHoSdwR095y2YRgkPO8P6YkhN/b41OvOduiBQ
kLNFAsi65qXWHfA/9IcD2vfqHTaJGrBMtFWRgyv4q1r/oyny6PX27Ha3L3Li6N2ye4E+Xx8XPZnK
uBxZUaOQ0taVwVs99K1DII9Twg+RoaOaKlH8IFuR5ipO2BzJrezcP1R3eVwwviWA2fLr4maxyLZ4
Xjo8lZ5kWWRPYrL7p8bSc2/RivJJNob80e4sB4NCJ3TruB7fS+RxOAemsm+mVnaX95N9GZEWc+d+
CE8ZFjo0oWvDG2QQld1ijw+qtMjuiORWiHjnBZUtdCSX3HwSmRKd0LeQPxn2MLlthVGmg8jfSY7a
2JdV0CgTv8UzF1V5QGIQ1TRFo7WMeRAd7lOv0UTRUfiigarHXX2286V40lH9/6ooUXp3+2vtXKEo
HyL3C+yBwtc2iJb7rJbkhj1ldPnwVNmDc5JFrB1caTvHe5V6p0OF4jX9zM2eiHNDhKpdE1AaknWK
8gmx00rBsa9pKRXNaeareZcHJY9JcHt+e7HsiltB95Pbm8Rkc3uXQhnGweC1BZOb31WxVg8PENXV
3rPNSQ5R4azmb5mRKHdVxIFQ4xRdtmyyTjDBptkD96H/VYim/9BVuCB4SD7Jj7Ycl/hYaW2LBLNQ
xF28WOMfM5pWlsXKZOJeWu3BNlFSOqe2lEnrmuFniXdyhgOpOlXAs7F/XVS9901DQ26OhCKQnP4I
RLh3ijQQvbx3a5Vvi0WNwHpMc1MSpOVAbGc11N2uarOLoYQfb3+ivS0IYItSERcQYF7t+sIQrW0h
g8dEFTFEgcDt24vkSD7Ygm8pa6wnwfsaABnISfxqUv32jE8iF3m7NER4zTiKQGmF3bjgbRHgmwjV
Mk8MyfChbZropXWM5X4MM5FdhJQJ2h9gO8mByrlL3W5yxIfbK/AL+bp58teCGdgqKkoUltZX6rff
VjqWlIRW5gRjZ/q15HybEpCGcp+fisi4VGX6MJTZOyekRhLpr/ko/50Oy1M15/h3VvgjjaexEp4h
Fx8GCuNVp3mpNV0kpTypSBlLDrT6iA3Ta4MPh6dxVaRlDtZ35yGl6LfCBiBrUo/bJBAiM3tMOlU7
IEEC6dqDT8lXR9FWNx4Vp+t8awWGHqzbujW260ZjH7wCuTKB/OZeyWY57ZfFtIPZ6tuPoUiMZwfY
REHRe0qZbt05GMRGzd8Q19WvIK7Hxm1757vU6PyfehDz8wzZ/EcItrHx9Wl6SqjO525siOQvVVIQ
uJxRSv2SpQZWs02Jhqo3h6H6NQ0TJT5YwZ2HkxWkdYKqIlCnbV4w9WjYx8VsB53zPcvy5QHp2/yu
qECU2QNKzY2cmm5cN+lJi2A+3F7KnR7tqs1kANcBUQuheL3Cf9uCWaiEVgWfJEjoB7tWUj8oYXuW
kuajHNm0vpUikPrsQ+Eor7Ep/dShyqiiVfzbP2N3F1m0jsiPfj3f179CQQ45SgGjBUvkvFPGeK3f
L7yXhYhOTlh3rhX+e3vEvdsHtD3p0BoFAme6HnHsM7SeyIuDShnRIMptyytjrqDbo/xCzmx3Kjcc
HgzQi2Eyb0+4kFFy6Xneumj+BmnXDoq8gZgCQNxX01zgvEozvKKhcjelRXMBcdx7jhIbn+xwgrwq
LP1sKlF9Xpa1cSuK8UIrO36cUWx8QIxQC7KK8u1kxtk7VN3/vGG5iqqvmKAVZIK30PUqtbgbFm2l
2UE9qOkDLT41kNWxdeNIbc7OkkhPkSRNBwdi99MQI8N4hmEGwuV6UOrhC8osix1QmUmoYNYmYMva
OIgQ9o4dhUrYUrQryfLU61HMpakaLRztIFPsMoC1ZFIWHZ2gXsrkk2GI9lEswnnIi8H+0GR1djD8
XjWEIsgqMIMywUoevh4/bIbaySTGT+cEqRXCMWLJVNyVICO8LoydD1YmRqKAESNyK6V6bvbqwY/Y
XekV9gWSj9dx2/yUKgH0aqD6Yce64s6hpV86JDf824fg9ii4Xl/P1ACvOFE5twNJa9rHvi1QDHCk
7r/MBbycAsAM2D72hFcXGVWbmQJLy1ZVeqwGesXyIxsRl/8wF7As6B0R0gJlux4lM1It1/uBvSni
iAsZG2fUEA8u5b2tCQgPviA8p1UD/XoQ1caetlW4Dae4UJ8zexHvFodATJrt5KLhGO3KU4vwQ12q
Jwe02cEc9/JUel38AvyZ4JZuWf6hpaWljtoyRyO20JlKmgWed9pjblDb9rfOdJKvupZOpYupkry4
QjaklHZuVOv3ZJyp42LdU0W47Kzm1wM1N9eRysH2ARpZ9DoKA+VRZWYeEW7jqO01DkxfM8GO0Utr
q3pe8ImLPK3nv66U1msnxXLyV67P6FVzsvbb7Y+6l6YQa9M3JgYD2b95A0FlxNVQZ8QwJfRwIO4G
0QOvAhTN8ZKQU586rTe8SbbmD7dH3nv3VpIwHUXuIBgW1186VdXapKHOK7RE8fsGOwi/NtOvStN8
sHv7NbYwfrw9osm/uH2Qfh9xs4H1zAbgIvMOoaXs00b5kVnqcoH55S3jIh2cyb3gG+8NMGDI+sJr
2xL26qYXfdrzymYjlrh5U061W6HrfapbtCpiIo/HpUV9tpilz7HZOfcj6pT+pNmp19v9P6Dr/9gg
EHI5z/rK7gMpAZ74esUbR7J7iSZIEKH6dikKfbj/X2QdO9/1apTNCV6GuImi9WKdESU4oyauB6gC
mnQV2/Z9Gs3iWZL/Qz6FBhvO6mtRi7Rbu54Ze3eUnPWa1cplJBFYZs9cixu3989bAS8WEB2dVePm
F85ns4FMfAmVEqgixSV1eDF6JyZeyWt/ipX41EaK/blJujmY27DxW33W7kut0L/TfxyeMSLO7uNU
krylB3Zx+4ftXJokAisqlOxZpqh4PX3UYvVuKFGoiRezcbkk29Vzkkyplw0vT3OaZxipBoOhfbHl
Zvh0e/S3IjIOkk7rmiCRACN/a1mRk4gsNDPCgJRxaDwnicanODSGyhPwN5Dow9/QT+02elXqVTtl
JfXHrpAk62HpagOnRzDDrl2QoPgSXeMTZkxZHCSlyNazwOlyUzvTD372zs1nrcVmayWFAozc3D/W
pBpSMq4VJ0cdn+a+z+9rqe4/O1mMvMiAXopF4SuQ29A84N7sBAW0I+gVQ1UHMrLtraayQuGsRxSB
2lH/j5JMvZcMi33Avt8Z5RcEkpNurcq3xvWmcJIsGczFtgJlxqvVdexKa11Dr/KDW/XteYduCtBy
5elxy23LyXJmNVrZDlYQtk7my1Iav8ZJk3iGPlnnibTHzZ0wfb2953YGXZstoIuAwqygmOvJsR2r
KlWwLtFDta3dxXbm96WjfAlNtXksq6X40VjTkdf3zpVO2RAS5lqwQFds2+bB00hQf4qtAPHs6J6C
a/s6G9QW7EjR0FalXlorVfiuccCcTJPpvEM+pApKkyZma9O91q3qzxMGymQcfWqZK9R1iwmKezuM
7FYzg8wJs4uW1v0Zh9v6dHu5376cjALPFT0+cF3Q7K6Xu8r0WOBdZgY43mWXhnjCR0nER1FvIkkp
j0Rkj4bbbN1Wc9qOXWUGsIBMr5Wr5uQMIHhlqw99VQx/HqVz/En26KhpCFH++u6/FQJEJjXSIs1m
MGlVc546erBZJY0HseXbC4dR1gCdOxqzx22XqWlNDUuH1gzMUE19LWynl0GLNCB4EuNhifxogTjw
FjEdkQvX9boOfCg0gsXm1acoTMP7+vNlUeXk2VyZ+GankjdnLXJ4elbfidQajloRb4diesA5WFCI
Q9vKZpUhj0MAaQSiHNU7GHnhnTyldXJw6ezMaBUAwiZjpbK9AWJSM8gjSFdGkMVS9JCKRL0MwIiC
srbKg9t6ZyhYtTRqViQjLKzN46r3MWITRQyvW0gl0nlL7eE84vhVuRyVgnaHWoXtVq8y4Fmb7xS3
sWib0dGDwhBlII1I4EajOp4VeIQHm3HnAsUTzJRxvVgBAVs4No20posXXQ9wwYZnm4aIP8aR8U5e
RPpFaRT5TMluOfhqO50JlpFToMOohgS1pczLCkkT7tQaOrYkwfWItN1U2X6YWfr9kKUNOpiD/jpG
6o/E0cSHVANGiBeMCKbFcc5xaij3C1oivpnpXRDZaRZUbSO7HWJGj1Y4fr596+2s0a8iGfEy7nEI
nV0fGzKSkCRwodeART2XHXdD4Okg0S5NHsaX24Pt3HnknbSfWZsVJ73ujd/uIHp0jo38kx7giq49
EHoYZ2mWBnQOMUCZpXz8Y9Q/YRbwHrJdpDlBWF6PN2bVyBEGkRsuwDYbBZZzbufiYFY7O/oXWwlD
51WWYnt4rGRI6ioTjGLO+qvpZPMpypYOuX+u89sLuP7gzSVHIgtBneYREPAtTBVH8qzQEouq4Nwo
z6HTRogSiKNQewfsj78ctzhqUDSzaWlfr1udW5OBZKsaYFYs3UuOHb62aVTRlULHJHWFLpUnu66m
O9zHpn/zspmDYtKnuwZ9iGdaNMaDY9IONURdLojuZBn6FEqK94qI3d6Kl9YDFGm+N7J4Dv50gWgO
U85ca74cPmtzkXVaXXZmZatBalBkz6rwh2030X8ZZJVyQQxUWyPC6+VR6iXvEVFWA/y8ByByZfvN
jOri4+2pvD0s2CST5qEtRZGIvvv1KHoepQliBJSWUdhz6cPE3tJ1pAnAKFCJFkfOfzspzvWA6vWA
0gjJO5lMC7ELqbufs6akdhnn/45lKu7jxxiun9IPHumZhdRLTyYmpjhAFmr8K8fpCja45by2bVmf
LEGNkxyyOLcVAnu31+XtceNn0lZby8c0VLYNP00sNaA9ywpmkdZe3RMIVqPcu2ABtIMPvUM3YCy0
Ayjicl/xlFwvCb5FDhgu7LdFhBQi1LPGV8pS8aQ6mYKwqKiUI999J1dl66PUNPtDqkueWdTFwR3z
9uDzQzA3WCu5JHRbap/ukKHB+LACHMmGyxiiLa/NzlHxaKdozTAwCWgHQJh5g1GKiiVrQ9rXdB0i
6P6QlS5RGPdubddkV0aF+suMZGOGC9lDBRoahUhFOfi+e1NdXTXXfiM4ui0uq0xi0h56/kEcWTqe
q3HpaXKv//FNSqC/goyBL5BabFuMcmUr5WrIFIhutPxwHudLUljF6fZefRsOMwokXiSEVsGP7f6R
+2aCRaOulDYLEKCtTBdlsf4dY4ukW1VgPI1pfq8SAxyEPnuHZJU5X0u8q3bP+sN+e2mRlO3CrNZZ
xKWyHrrWCE9tmGEVrhRHQ+3dU9xOhN5ATBEn2dSl8FTQpGrme439VPhDQkdLUUSCq3LHo27of57I
/ErRaBGBoF0JONdTU1C6bqVptAJTncs7tReZmw2xfRA67M6K+3099esFvJnVoMwrcH+islBYtkfX
pCINF8VF5OMnbaqz97c3yi+K2PXLzqzWRhylGsLH7QEX1P1i8IGcPEBNp7KoJy90ehUM8hwGaqRF
d4s20EKiEgF4VUz3Kt6QkD6q7JJP6PESKHa+Inf6nZxoqEbkQ+Z3kvgHJqL6RCdPAfJrlBelU6r7
Lh3+WjLoFY4CNmEI8/65KCztBOkhctECiXwFKXa/U8ChRElYgPRf4vPtCe+tL1U0grOV6iNv+9Ja
3WvVvFBRkZpMDbIsDQPKDowHJ4D2o6YcYUrXD7ZdYK611VuTPgBS/9fbJqUBKIexbQZzVxbo7PeO
Z7GOfoynhhdFWuW20GMuaO6al5H4K4B5gjHA2MTPQh/tS90PmitFyxwYC4Y6Wa+P3izDJBnaXHHR
0h+eekx/HiPeR/omdnvvhPZ0sc1h9PtlBXuO0XxnLU7jAQGTS9dBTfhSNSH+yDh7aC2qtWZpu4xi
m+WE7VZinNVZSx7KCW2B/6mUpotE01hBmkOgrKSlvc8S3r2FJuOX2x9n79r6fa02m79S6pg9RoOo
ddTabbpc+2x0hvJch4nm1ZpqnpGXMzwH0JR3e+Sdyx88F0JyDikvRYR12/x2b01R6eitJbiWB6N+
7Ce01ZWsbS+3R9m5HUHH8aSjZ7rekZvQCpTslJqwm4Mh67B9zIzqIrTycTKm9uAaeZteYcf120ib
XZfnGlLnWcQ1EkWGp6nFiCUGIG1pAXJkSVjmNrLU/JdFhDtBDLwGqVtnEwk+R1e3Ca+OUUznwqkk
egbJEZ55bxGpxtMeWxtAxrZQGNdxVOkVhcK06VGokaUCvbRRve8k4wgztzsUt8UKoAHLuzU6jqVG
RIaSWQSbae3XjvoBtm9yaUtQCrd3xk77g5Tnt6HWDfrbBizzrAeza5qBZBrWk2PFVdCGZfqow8EK
Jiesvkll9jOxp841hzq+FzaxXl80lltncvPQF+aPDMD/QUz0//lZ9D/Qiduh7nT/j73zSI7kSPP9
VWhcT9SEFs+GvYiIzIQWJQlswsAqMLSHlrd5B3inmIu9n4NkE5kJq5xqs1mM2ayabBDwEB6ff+Iv
RuGlfVnyXRhCVXeOhmlmuLiVrm/SSrV9F+4XshTptNzW5Wq2fmQ13aU7mXUXNjhgnNlLBfQMnaPm
17xX51PN0zdKRrrvcsgJPBgvqUPRIASuePkjr8hMbKQnkm1dzZer5zxq3nqbKKCqVI0CxoT5lmR3
xjCfjXpyPUnE85Cnd0utnNua+FxZfbAY6k3nKMG0IkD7/dd7HF7I9mjccfDAhkEcbP/tdowfe72y
1i2C+tE5Km9DoKIDeGITHZ9tchUqdOkzTJEoR1mv9pAbqdaAGNm6tbqkoRoorqM8utHGzg4cFarn
j94TpxEta0BI8FqOOjj1EKUWRCV9O+hGs4VMWEBi7ZRP31/lJe0+OD9l+QHDnYyIzsPBTdEkctau
oD3uKkoEMmCYlkvPisdNn/Yof+FHtS31rj6LcT7x67WazrC3a0Ly4mKzzMa0UbAM2OTlkp0pRWHe
eEO2XtmTDfad43WT2av25d+gY2ig4C3s2mtMr1XhTBtwLaYPY+oUsvENaBxblm4/+mASQXwow7es
zRI7uWlvpcbe16XuKh99nTHMVBNt92juA8UY9Z2il+td4glAl15K86MsrTMG+yd598d7k8uhSSWZ
7TC9Dn048N+dlyzz7G0isS1dW6JipMfmzorM0s+KFcFfV0mDUuoTqoX93I5ihHhe5D6Z/ehPrTps
W2isJ7aXfK9H751mClBy6k4OzP3N7CmgegqShW2XRFekROKDncfNh35EzLhW1Wc7deqzEsrv1lhR
qPz+rnvrmVClMd5DpwumzsFBrU9jntlZZG8pFZdQS+cVs6L0lD/08fcKXw0lUPpFZKOoMu7f4qBF
U0fzm0FbhTuvFQ3TlViKTyY8jU3Wez+OZGI5XOLAYzrUZ4cQBUnVGNLWsbdDEjmbaDbSsNFR0v7+
o3tjkMcyeFaY9KKpPA9Fv8ouMTRlYsAk8nzwkVEqAlruX1a98cKFf36cFiQ32ta6MOIK3Wn32lWs
MBnmz9+/kOOni8U8MpNIIcFQQ9h1/+m2eqfZcTHp23kpHihW9cBSIEDHXuECSRP9if16nCuwHJwx
3idtfxTW9pdrrBFnZFvoW3NVlMGngTT4Y1Eml7pdmT88CNpf63B7cqai+pjTCIzU+cq2x2+Ojpzm
v/D8MBxCrZqvD/O2/Rsqqii3Whtk5rLAUXUHT90YS11tnLanJnWWU52Rtx6gBflaPkSA+6ZMaV+d
XljyLhIwrG1np+79Cr26W9JIseksbd58/9beWooGnkqDhJ4204f9pYRaoiiBthfwBKFuhhQImdq7
WK85UX5iqbd2oS1viyACVfJw/ImuLwRyXCEoNU3z1qjq+gKZ33oTAwO8jGrRnNiGclfvh03OYpoi
MFQkOfMQ40e4XvIkrbi1VaUlONHW26RYv1Lx9eUmUpsyVGAlhnPhnfoCjoMmS+vMCGDikn8c+lAC
OE/1Li60LUb37a7CwcQXGNyceKBvr8L3jMwR6nuHbZ+1V5ZGc1MNN1/NDPqBDhPaB6f8zd7aIcxA
KQWRHYLcdrBD6qGtkS/ltUlXAFhey4p1Z42JjNm0J27orR0CKIeTl8IJxMrBx4yUtgazrNG2atYV
fhbPdtgmgx7GVP5+D4n4RGn4Rv4BPFjDVg0ZLwvJKXnvrz40idJbJwWZ60Lr0zvFRTDIVGPLz/Fk
2JRsoMQ30BMPbS/Sz9RGXc9NvWmCVjhdEE21OLFjj++fy6H2QUZGirodjk6ijjKVoba6pZNkb5bK
HUDx5Zi6QRvdQLd6+tFvf3+5g2NBqJU2EoLwPexcKFBqk24nzsstLOOP31/peKeS7/PhS8UY8rLD
gNahpFCWgpWk3sfOa6JpU2iiOWE9c7xTGSVy8tBvpYKEmbb/Nt1OILFbeStic504JyWPtwL45zmt
t1Mj5heE/H5wAYmG/BD6scCCGEHtr+WJpoypNtXtMHSREUzqHD2uQreMsJlQ/vFHpYvycCqilawM
V/XLDKBpvY3bKhku+E+meFN1eqLslCivR4QJlfZ+mV3jYTQzownWylnDBM++myaZBoGBygoWuLf7
FpVakbrde10ZvlrZWH/CKyzT/Kge1i/ZGrWT37cDlMhkVHQmFNlUFLeJO1EHlFrWaOj/KjyWvAX6
OjvVJ7WYNPhuxmQ+Wt1ADJ7lvCX80ddvU88DRaFvIJnrByEEVydmpvaobueu7HftnKrUqEny8P1V
3pDNIubKfiYTC5oih+oHCckpVDQ05KNZYe6bTsmNEGuLgB6qCNmVVS9KBs9BWFmIlVkDxdQd+zsv
Gwx6rpGxXKWKNV3mQ9Tf9msewQwEZ3WqMJUxbH/jsG9oecnBCnZPh+CLFdJT0dZaT0d5RlverpOA
+YeL5vDkrnM4V6ay+paiu+quGQvsOqPIA9LbFbY10QeZzD70wIVe0hKJnqyuTUtpjtUX57UdGeWZ
4/XkCFnfGGAb0m5jdQ4yoUZTp08MikdvF6cWCySIyK5+Z+AcCSXLhZhZgb0SPsWM0HwgCHUTmF0V
nRk9XUCYz7p+A81nvUqdznmvmjMOZGrTiy6MHBzDfNTKEhGgNjlsNB2xkkCLLG/2s0odYXeNene1
ZHURZPBVYQqXuXjqLIG5a6cq2kNKgnKdVjiunC3lQvcGhXl946L9XgEZAakeRBl6xH6XtOYcFq41
jFeGV3ZUXEaCXkrCOJJOMG3572+o4wQCJA4JGKgFEE3mIbRxUvNUn0W+bI3ZFpeS0xoaU1LetL0C
oKX0Esjgnbi18/mU8OxxvGRl8Bl0ECkcjpgWuKUyBvYYzbeWOp7pwFJDwxXjib34xipUjQbuKpx8
DqoV+zGMJNNUpowmST9kE1KyK9YH5mz/MEAU0wr57Uv2JYnfQVTWrMZBmK9ft3HVp5c2GLEgtUv3
X7iX16scpA55A1XcaNsVclEzhGWzVFvPgM/1/R1xfMJwL4A+yBV4YChI7D+xyc0nBeUrnlguGr9q
U8M3c7EGMRHuRPH4Yjl4ECgA0oEVJGYa1G0HRUdTtMbYLDq4DnOguZDMZfGlpapqLwpFX4kIStFc
dbMai0slb2FNJ8aEz0ysLpXiZ4bi2pt+Nfunuk7GK881k2hnRkvzyaPvnQRtrcB9qyEFouXVeIrv
teuAaV8l9Js+gjMbjo2Wneoiv/FFsdtkJ0EaL4B3239+eY5B1EJ3dLu4uXuxTH3MGKeTxFpVF4Fw
O2WjlAsd+SRxfvgMkqg6FgZjRRJzSMQqxJThiJPx6mJTDYsMejwtZPVfWUUiBiXYzaVU3L/BGFyv
ky7usqUQos9qlVOoGNGp8uI4T5TEAOq1v5Ap+6u0altCYjShACxG8nm1xn4HTrHYVQgABaWH8Nz3
t/0bHEs6fAxqZBcDvOBhYjqtdtEOzGK3Jcjny6LXxyrQ0vVLbEQIb/Nx+3NNNuwtmvUZtpR3h4t8
vXPASvqGO4r3rVi7c7WKR6zA8G5QRhX5t7QC0zTpzZnZNmTgdfbN7NXkE/QhcSIEHT8vGX2IpnRA
gC0cTpLtrnYGtTHnbWtq03ZqRX6VLKn9IbJmHWPfwT6RWL8BWpGTLTiHCFOi/GAexAmSmzFC2WVG
88kDwZ2l8UWadNHFrKuf7NnItoiUQCBB8/CMmqMMtMocrtPa+PT99/bWdTCwkUm3nNTT1dzfKM0S
ZbY69xOAVVH/CmyrgBzE9O+uquP2d0WhKQNIYCrFxmim5V5oTuvgB+c8CXMqT0lVHAdPajup9UYa
KLmQBynzXKQWW+NFzZuZotE6w5WF0FxYLoX+w6cBcCFaGpzaElFuHZw5TpZgGlWw1DhO8eO4KEPY
Ad85UW+89XjpXtMPIjeQ3PKDx4sPlmePdjFtaXB/RFQnCoqRae2yIhgzF1drb13MzmQGij6eW332
G+2GU0C4N0pYSkWKKsoqcmtA0fuvWF8sZyyWhG2do6FksZPwWNTj28I0Gp/eXsUQwDO2sxjKoJ+W
7iLK8HKo0rgPynQ0T0QKubH3Dy2uho4V0x2mL5TV+1eT17Q+RsUat2VqG+/rrl7DaajiE2zCN3YS
Gu+oqcmZJ936g2NEa1zoER2rKI3eIMQfdx/61R4yX1WM7sQdHU1dJGVRNtukJCml62EvZ5qghJNP
N9DZygavUa9MvxS1sfxu62lCxhy3a+XbSCgPpKz1gFo+/jN6WQ7mBu5zRi3XVLkJcC9eS3+Ijelz
K0ZNucBNMGtRSigEGSxMlvvKVav3Dgo/34qxwt5JYIibjSpbBucv+1SxdHgUy9uiB0d4kuMOwLn7
b0qthWKiG4aJDWCzDVWn+zAjzfx1EAY2fH3i3heRVTy6Sh6fm9XkXJu1UvvIODM8SpG5rs2xvWxL
R1/8LFc9bkpzzoDfgpBO4JR/P5Adbit5sbRB6dAAN5KAgf2LbetasaN5aLaTKZwgWVeHrGVaT2R3
h8cEq7CXEDGhaY181OHQPnJaKRCQNVtAY7BEB2qcIqkrP0qXRwGQ5Pv3dAT2lMvR34VYBgZfouD2
b4pkzO0TiWpCvvirFdv9dm1ITTRNqS+Mdi7O3NXqwFQ2xr05J+aZqmJq6pWZctZZzW9ZO3Ga6nG3
8Sp4Ht1cOpflrJ57g7KcinNvPH6dqbLE9KLjzfx//0oLAHbJSDa6rRI7uXGWJr0yisS713u7PdeU
iuFQb0QtRhRt9R465vI+cyrZ9F+AqGRmVuvB2lXG/eqZp1TR37o0AjD9MqoL2jAHAUcs2KFbddls
Z1zaYfEZyTav4lO2Dm98LKQ/rAKvgP7SYQPDaVQcYaIaH+qlLW5QZ++usZkagyEV1nUdCfsaGdp8
k6Cre6IGPcKDsktwEsBFCbw5YPBD5lVU6ojvYXWyLazyc2lXnh8bKjosba4OH2Ycwm6iDv6r2UUP
dW4jzpzP04n3fxhu0ZGkZ6+6NNKhFNFh2X/9eDhb+uQY43ZccSFPW7u7aFpaVyhpnFIXf3MpOaiS
ikUSeL2/FBKoStq7yKytufvc5YtxvlTpF7usT/Egjp6rvCmbYoDiiooAadj9lZAKr8raKcdtE+FD
qia48jh5bnywlzbeNDlKLTOqeWE0Fe3HXBXrxjR+mEvANVAUy8zMI5U3Do8WO+Zpa6M3bFcX0IWR
lj2HRX8qeL7xTGXp7Zp0X1V8kg+eaWatHrzJaIDpKnJwlF0UUCENlyXFf/j9mPbWUnCyLJ4r/XQm
rPsPNelA4zmVPQA9KYhkZlxcVNXSXMzTKS28wy9SPjogoXwXNMsxQzjYk6tlzFMSM29PHFUEscKY
ZXCt/KzFNds3VqN7j3lvvwUkdMok88g3TC6NnhSdZo4KxmYHN4lfm9FOdTts43QZ8AwzNN+qBzj1
Xtz6WrIKGrWJaD50iSy+1XVnDwDPBq2tL5fEq88ineKWz83aGkaZY29orh+bSGQnip633gVlLo1X
BPIZ7smfv55tMMKIEvCkW3UCkWCjUL9r43rcgBW2Trz2wyAMYkJirMklCBGM8Q+qXlL5ZcBbvtl6
fa0Gi0lCNEzRqQPzRfnjdXLJMhZ9MfqmEu4GL3f/jmh4go+IK9lFn/NkU7Ve/RgBLF/hbWfaBfP1
RgR5bnnxg1j0VvPpZWcpmprGFCGDaxth0uRLiUqekW/UItF30xRrvW81A0ySeoTC7pdVMUJUo8c+
Aw/FdcVXSkcocG+79EtvRVRFGUL/d1VGo5n2em+BtcratAsKW7jf+Bvqs2UO/afaNOI4zMZuFIxV
4cD57CYCTaeonwer70krMisBbGrOSrbRy9Yqt15kId7hCm24t0YNa11dnUfNV7S0umyUtd12orSC
hrdwVQ4dhoHMCuIsSKHV1X7J53DbmyOmHt//qA/TIh47gqny7JfMzuPw72XmZGZWvS2qcQ5VI693
k+fjw1RrqXNiLRmLDl4x6Rfte4p1gFT2wStGI2QBml3WWyCubVh6ehQi45sDrWFEXTtKFKL5eep0
f9H/2l8VipqN96rsEJH3HSQRQw3FE2h3yh12CvDQ1CzysLRbaTw+rt6t1RTewFBwysD6RvwYhcNW
/Wo5CV7S6wIvJbWX6BERnnXaLHa63DRDXlk7s+q7ZGvqKNxGbWTnDKaKtd7MaOYv57bXpu8XiLqj
rySwuDdp00e6L/B22EReglaaQX0+B0pmzPgIUfzpIWNaOPZO2cewoskYh60zxWmOUISmoj7P/s99
zMHmdTO5qbGct/m8fFXNcmS2ZFfnprS1XFSssFjGHD4qfNQ4ya+jV3EuWLBMvr9zXuanew/WIzHj
K0GAjyOWDHL/ixVNr5ZK3eX0O3idmZIxNy2HYb1L1zovIZVUua+rrSH4hvKkP+v72ujpmPXK41og
S3WurmP1bAxrCr6NVqk/lCU6TUuSOY4fNePwfgA6fKtqY7PxurXrN6YW2doOxSueUzka+QSbW9o3
TGKpyrvv395R7U0YYrNIKxgDACAvYP/2kmQw+nxo022PHzbkpNEc1tA0lOYuWjzFwSsy9eogVxLO
iQLWXBuOc+0VQT1DHttUrqnRqY6qP1LGf/86/5/4mchSLHElun/8B//+taoXgLdJf/Cv/7hOv7ZV
V/3e/4f8tX/+Z/u/9I/b8bnth/b5p+unuvtpO4hvT31aicPf2fsTrPTnlYRP/dPev2wEQMPlfnhu
l/fP1KT9y3Jcs/wv/6s//On55a98XOrnX37+Wg0IMfHXYi7r5z9/dP7tl5/lBPnfX//5P39281Ty
a+dd8dT9FDyl5X/+36Nfe37q+l9+VhzvHVUvypXk1TTyqe1//ml6fvmRq71j4EPvnYjAKyYg/fyT
QNE2+eVnjd+itUviSKDgEJJnFEzZP38E35G9ALmWshqThp//usC9d/b3O/yJnssdJjV998vPR20H
iZEBOoXOlrwKStL9vSXmcRKiTpBTSfN+l1EE3Opl4s8rNB+tm+Ntb2jpAyoy39xJj+8cdcbGYu1C
tdHwM8nHiABReagtL5Uft0tm+HXq6htpT3/XmeMcaGN2PtjjQ4Eb71dmTdq5PQNzfPXc/7ytvds4
HHe+QH0YMNG1RU3yyJ8tQUU8bQ3m5KvBLo3zT0691L7eTMjg23My3CzLskuapdcDPalJnbJ6NoIq
rsYzRnvpbaXTSC602b5qlNm4UFX6VrUrZoDUxTh8aN28fj+v9Re1OKUO8cI/2wtekLYkYoF9YMhh
xUHTQXfztInBrm47RO6TjWa2HxGXmR8qs0FzxoO8HthzXT1Viyne1830CSNM9VrEuIqkpSiNwDRE
djeqZf05a9Zi8fXOi8Cs24Pqx145PSeoY5+LpH8AxGacl2oyPoH01MkAllLc9+5QBYq6MGNFFuu8
pcx3fC8hpfOrHvivWYh6uyTpF9UuojgEThNxkixWgjZYSrPx5UX+b1B5FVTkx3wqqFw/tekT0+mf
vj0XP90QFJ5fhyX5F/6IL7QL36Gbz+6RZDIk+9k9f4QXyvl3/F+gnUGnyxLi7+iiq+8AeMNmlu0u
iYrml/6KLuY72Zzi3CLPBpQDkf4Host+mkXlC+FSSnNJdBx6JIfyc5qSi2pm+nGXK62BmI726OSN
GWRChUQBZiJI2u4Ujmy/SJBrAmGWgRMwLJCZl+z+VT1SI0YsDKFNd+s4jFuc7gG4NGV5/uqdvBFw
Dur6l2VoksgeIag/NNHkZbxaRquzYip1bbxrtURcJVl5BnQA1MBq4o2pIPSQdHp8nU/5+SzcDzYs
292JKzh6uEj7kxVYaITJOeBhfVi547Cs69LeuVU/npl1jvhwbVlb1RunwIa9f1GWqh7iXw6UHNXP
cyXPsZ2uvOIs12CIMGBeLofEyK+hCsaX8VjHv4GeSU48qQMNQp6UbOgxopSDbIr1Q49XdU3MjImZ
uMsMkWxtkWU+lhzKbqLIOFv1dex8b+3MwDOam1SZk1Bd6wcokpkUwv/Wk5Z8xS/SuMnUtrkoo2JG
jSvzzgrdGbb9ZBi7OnazLQVdfWaqw91kL9OvmtG5PnSNhdegIUXYq+LRzuYPJ16BLMH/Dt3y1uhT
gspiOMM/H5HGRbkoy2iYxZ3l5eZFI7Q5cFYrvVKnuCNyF2owmO10Y0bltEEYWN0Kr/gxG5SXawD5
ifIXZCFZWBwUFVVnT6iTZvndhIvXZVFYX7JYZ9A20R5ZnFtvjbUAZNgpVufxBwAbg+jBjJ2XR2f/
AAnRA7IdbcwH7iZnge7jal8KEOVBkllKGGWdd5b2yQcnsjIfeYMuVNrxFO79YFzMrUv2OjdugX7n
5DwcfwrNq0RmC+/Wyapu58SKGTbN6rxHS2fauMhxIzXzwYyz205fJn8RIJFSFNI0jDBChO8qZHeb
ZOsy17rPW/csScudLhQRFr32a1/o1Co+tpXeKX7q4aahTCEgS1l2mXId9h7z3qynWdG92zb1nA+L
hYVMvzTR5sTe3M+IeDj8dZpGMoTT+D+iaelzRXbjuOttimr+HA/KbtbYpO4LDcvKtlrfzk9Gbf4G
+5OwZS/IWyCd/P2reNkFe18IkgrMLplPc6IcizSCGEnEiOLQrTAi9caqxyucu4uHsffcuz6qoa81
Rq5d6WVm2n6mjr9ZVmMn4VA79NfKJq8eLOs66byJypHxD7Mvq9XPhdV2YMEyk+ytb+RZYraP69Aa
nKL/PHnfivJHMRaVJGCkcubKQYYu3H6UjyvTttrcU28BlF21Sho/dAZ7C+a7uaAys4yxPw5ehuh4
V107qelEKKWN0bmDYYEB+DDXfXNJtEcLqNm1qzrkZaOxxNciol934lrltew/akZW4M8RkEMGGXDi
/rXq3pyXnRj7W1xJm/fk+v1uaiIq4TgHuq3EivQjcS7FUs+fygpBi6jUKjwFR5dQ29BBCnJT1Jlf
l1l/qzgwzBIhvNF/ucz/jgSvfhYf+vb5uads/B9QK3p8gf/cXLIU3asVdy3p3Len11mc/IU/q0Rb
ewfrA9AO1ZhFsiRL/D+rRH5EDYhrGTFW2k1JcMVfVaL+DhcocK60ioEJv+Bl/srjtHfQgdHVwC2Y
kZ8DkfYH8jjZDvt7a9Fnp9cqDxkQAIixcJzsb62FbEvUTpOFBr0VDAEae6NAcjzDR/MUfuogXfhj
LS6XwAj/1+CO99fSqjLBm6nLwsbylOti4NiIItOWaNRHHM+7QM+LZJPAglymuL4rUgyJRbzUobuQ
dSFpkHHcN7tpWCEC5cLc2OXabZdYGXZTWW3LsQKWm2P1sugKfjEuDjcrymGBgYSUb4OFDgqvWq9F
0Rv3r174G9FEFnIHT5H+nyXV0JF6o/m4f2eYONpeHrH8qmBY1jMEC7S5kw4PbUMTzjShWnq2vw7l
KYX0/Zz45ZmyMpwsucVsgtP+ylgkEXBp/TP0FfHGGksRwlU5RRM/MsFgm0ikP+GSs43MmP39Oieu
cDJJB89LwwnEeBsCKq03+ZAMoeoJImNJgR7qmRsVAT440dc+yuKHpV6/NFO2OIGWK/YHR1kvnCXX
d3VZ9q1vFZXxe0KT8X4GTyh8zZzaIUzHKvb8bBiyy9nVssesndHgd9yqpa9uG5dGk/fnw2T96XH1
3xG7/sd2vKQOw3ei2EAMK4aac/SP/plskslf+TuOUYCRCcPgYQYIumE/jtH6puyU2wOcxd9xzH7H
bmEMS2uVORu/9nc9ar2DiAxfzAShzFwGLeQfiGP7R6ScF+ro/8gBkmQyURfvb1C7ZhqwGOMQ0hr/
ErX6Chy9Z7vO3ewn+qn89OXP7X3wLGdRf/NRoPaCTuD+cq0pogrOYB9iqW77jBjdfkNYmB5jwKcX
69Q1k58yUpp9K8Y9rBqWWrLGDO1czdde9W0tVVEWdgb9odVRKk1FpLzHvm2Jgfks5r0uBt0Iadkj
LIyGm7qz8DYmD4bZg6Gtq0P3SC8wohUXRaHrHzHCretg7j2EjEe99+dSPV+Wde4C24r6IQTiBfrI
XpLYL9elJkJGY34/JQmOs4Y3ZifC4cvo+/DxUA+ySTCb56UcJCwKxGsccuXj8YrmUbRl/cmeOB43
tqIagd5w5tC7G52K1F155J9MBFTMghxKEb3XYWWcMI1YEVAUzoyxr5PbmeCcqOJPGZSWwMtT5mWo
5rWLv4oVvoHV5PA1snEo/XEdtY2GmO23bhyzDH6NZ19MTbacF01mNX4v7LNZ7a2SeVrmXqophPdp
MZQrPPwYpMOyaXxn0gvhr6UW3xtxkv+awbJdo5T++6tv7I2D40hokn0LyhCqFuwWRBcMmaa+ajas
a1vUGqPVUJ1XRnljwSjYjfsSlRrXHf1Fy+orVCCUnTbZfq8NFodIvOmTUg30VNMvKUznD/30IsLI
5hm7AZGGXP2s5GW8K3Hs25y4YBnpD16tNHXlCwPMQkJzcNTBL5tQ9ip6pmpRRjPZjc7G2fuV6mv2
HRO4EcagqW/MahKKlPl5uXrWDsXM8YTaqfzCjq6DzAl2qyNB2QdbrC8sBECtuA+lnt7GUqBQCQ03
txO3K//M8TIUXAiqkcMdEgqzrGncIs/6MI8B6HdWO4fu3GphEZtd0PXGfIZCpr0hQLmABuLoIu8y
yNGVHQdaEVWnnv5xmDNwI4FtKCUPDHri+9vFKiPhQGrpwgKTnyu9Kurz2KhQc0usafKjZCrvVSOy
9I0o+/oJZsYFgGr9Ek9gcevo/c4Y3VVsM/564k+jiK6noW1+VLKVHIjoSOuEyQjM28OZ3UzdpqOO
1IXrZOth4aXXqyYuentSLwYXYlSv//FY/vf0fnUUg/B7tXWPipCzp7T/z//3+ux++YU/D29He0cP
CUFsGMoyWfzn0e2Y72ggO1LuUbpbIDX0z6ObVjKdZ1DQOnh9wpTc+n+VIO47yJgMZZkvUiBQifzI
0S0jxutPjNMaIAzMHpdmD//D1e2FQLc1UL9KnI0Aa82xWaXVLs1d77xaUjPCVdmjAB9H5Xnu8v7W
nltG168e1d0fa72eMckVjq+AHiYobJjDh7hyPaMb0TYt7oeiyrdtYzB5SYSGzW90AlJzGLXkvdLT
N2CSUKYfEQytplWiUp3sTalpTajWK2INoihP3M/xE2UdWsg0DfCYODLASdxCrWB34NI85uptWy2Q
JRqaRh19mF410Sor+rOmEcqNPQ/Wl3Gu9HT7/Ue6316RAC7mnlLxGl4faMfDusRzRONkmW5ulrbp
NrXd2deI4HlQ5btyN9uWYHQfnVIawRTz6E1CL+EkddCH4316B8cpTtGRlHCyNiBds9ivkjRRzxWz
MMDFJXrtbbxZa+PzvtUmRhReIwABqNaC902dV7cxtLxP9apOiz/mhXUlarvA6m+0m6c87T04nlWM
T07WesYlQ9IWZ7BszRdOQXi7vmesM9IySbRKZzpBHcOVarBVMW76qLpVOe9S6CIOnccsNb/BMFCa
wK0VAd1Um6JPiZFmv/KysvdOYZi/uXmTj9uF46A/KzPNLAIb3M77ePHSx9WZLfu+t5Ki/GTmc4Fq
lLU02Rm2KfZDbC2ReWMUXjJ8ys2lAESSgYd0Ra7pgWaDbPNVDEW/ONLHZaPNplffREOhf4htR3TB
Aqr802qvg7bzTHQWfHtKPCaGrWmvG6FHw5PdZNpXg1w0VFEnMC6rMZ1nP5qhMiAOpfa4C6ijVgem
NjrX7rB2y4ZRRxvjXJfgkDQAeSLNdYuiDlB7j4ytyJS6ClEMhVE29vNQhnrf6wCSqqlJwp6p77lo
0bCg4EeLLUC5qsSL0uEYNhmUTFBvB+vGRcn2Y4wbkOfj0Lt6/lys7pUzlWlLPy91v5bFDLmJU6sF
FpVqEoivZTsV7BO2Wva6zIHNh0IvoaifFQqOD2uuA/4a5wxMrt6V5e+Nl5qJH+MXk4Kxysc70Y6/
geNaGr/IIOD4rWuRYpvu3HyN8DUJVqXTzlplGpGIoRy5L3onufI62/u1jcfkeYJ7i1mwonqY57mr
8WsBRHqHk2e/c0zFvSzzxRkvM8UzH5paKe70Bs0LP+1080IMHvRbZzb063lG25lOh+bdj+DS29BO
ger4GiSObZxXaRky9+02KHk2djAJ1VyD0TWnm1lLBji65Sy00Ksw5/YtXUk+M/lP7usiL5RNatbe
gHisa6dBgbTAxoXwln0uATrlkulLWn4xDAk9jhrgubiYzSxar7x8zsqw1kvvfep4zRAkCpjzoOry
dYejpzIG+uJacNsiQYNnHZR1Dbuksqszcyri38xxsZGM9YqMKX9U46vQj7TrG6/KvtZOJUE//Yqa
QW2NfRXopa0Yt5kx9VGwCLAgm5zGy02Get4cpGW0vl+GpXpw+1X/GvdVavlzo0T3uLi7t0meObav
4YL1qRkc9ng2ad2zU7nizktVUw1imlX3S6r18SaL1IIWR1pm3da1FOuzqajlYwu793dP9Irre3gH
PXakw79pMdJsBBctIZefhA3R0sxL9YwS1Ypux6JdYHd4YAoDbJYHLFWKatZ8YnnhBqoK0BUzy5zv
RHMy784eraQP9VFQ1ZaRkQeaQDXOj0urKoMuhWup9pmR+7ZLcRDmg3RBtRtFRRNTJ7XzQXVqOrPS
qjZDfaLlGIyptz40iq0kSOr04smKq1n4etJXGb6Hw2wTyBSpfD/SReNjdVs9TEHFJ2E0tItGvdVB
9sSHoohvjbrLusDIS0RfbLeeyt0wGnWCIq6KEAD8xkLdrfXcFn7Pt7NSzjQJM0FNJIQBNdUJLqM7
P81DqzhhXjm1ulEBRMAzcgw45uQNMVDqrDWmEDSLmlwg35pbQT0xcAyn3BVPbmyWdyu7NwHNleiG
b7TVemsvitBQOB6jr95QZ+aWz214KGJF/dgoVhHxRSDL4M//n70z2Y4bWfP7q9ylvYAO5mFpAJnJ
ISmJkkgNGxyWSoV5nvE2XnrRKz/CfTH/ghJLmWAW0yqv3F3Hp4+v+5qKBBDxxTf8B8CSidvI6kjr
M6mU0Kdx2dieWswavtAN8wEfVSnjQ14mnXVRlFrS+IVpD+XV2HfszCltzLueNgG9dbmwc/z/2lS5
ePkqXc3jQO4w8RHUIWbtJFzQlY4TJIZBfdxRD27Qa5NCWPWoAvymR0NLjFtSx7zmGp7UyzrJybkn
RW4bCGSqZGxrAsE5Yvm6AkF5jy6Q6HngpMMEatVosUFwJn2RGRssiIzbrL0tIepfJUtWvdMtvtzL
z35qNXDtjGoY14DTXiGlUaBbSrNNjE2cldLbERU3VNMleztomX4TJQJb8WfL60Qi+EwBUTgacAOg
zwiEgsRptV4DzbQhoOmbYQn728iOiwh1g96aPLnBI8c1kkJrvDFKEkZFElbtd2pngyntBo7hpnPq
NvNr3axmH/FO/UbuixafOpR/A08ainm80cBUYSOcSe3s6XMYd9+Qx4t+gGD/KYgOCyKV5PrPj/us
ILp6yB/irw9HFZH4i6eKyHyFID+kNebcUPIee5Y/xjKW/UqMaXRYpuw4UAA/ayLFZiwDL5TiGwQf
vA/aBU81kfWKLoSorgDG0CpgWv8L7UxEzNeZLCLxDJGZ94EEocpaHXq1S7vewYd9uyhyPZCEqUJ/
Qyd5GzmXZJ5lUYmGhKO8K4Hu9siCFjUW0qk0zG4mz3Xn6fIAEi7PW8ycQOjok9tHS8D8I7L2HcPG
HHi0mSybSUO8pzcz6cKKsx4kbT/Md4XjLAGiMCDbvbkd0o9VZ4XFhjHlVRRE+bs5S7TKqzuL8bIZ
2oDnRiObdPqLOqlqhj87l0pt4Q28IIoWuIi/avfYicmiralr+yxQy091Ri+yrQKTH6hqwRs7K4sB
2/dBx1TEZPy6q41WeduOcu5cRFo+3ZsYr5dcrh36BTUEphwAzKhLJEWkSi5J0+sSlf/JH1Rl+hYq
DqbscZ1Pd0piyxeMybPckxclveT/SbOPQK98xNRY/c0CPwqOX7bih1410cCp1RR4hREaarzpenVK
NsrSy/fQi/SP0K4xIBmJvb9ZcV1f6+NoWJsYlH/lyRWS7W6HZHCCZLQtfcBQD2nduMQykiJcHy+L
ZMYLYukjPk4L2eRTZbVcdjA7dLp7qtyqbq0EAcqRnVKGHoAo6YszJcD4AywZ9G24DPam0eBYl4i8
FG4O4emTmmvRVzFNs93SrII36lgqsRtAYoCzsDjdF4WqVnMXfM7ZOzT4lv0wpsknRB4cDwS5Pfix
kiYka2VnTMxhpPhLo0tVCnvBAMITU3F+G+p+ij1kmlASGuIm2batEX8a1AB5UDOUVE/CS9B0p0Ad
i63epTnS55IzBt4QRE20DfpBvzVbbcp3UReNV/qso9/AAst0TvDyWUUPTVxQxekoMCOFDHB8ZQIa
MWX+3XhrqFGxifmIJLe6uu24qs9cUc+LbbB2gv+FixRxY60ZlKFdHzbkatvKqN9K1pL4mTWipWw0
0qaNHHETxMO+4j++VRJ5/N4G/SfSH0T6R5/Iv4707x+Kf3nwY7p//+/fHrJ/zf96HX8bvrWHkf/x
X3gaZDFaF91JR3RhBIaGS+FpIK++gp2pKFA5SP+QdSO8Pw3krVekXkC66aGB5oXKeBT56YSDTIaN
+3iX/Erkf+RCHjajADxx6TBJY94KZmAN/kuqeBYeujJYwy65Qe8yfacVmjz7uRWqb5MpzXaRXUZX
RhkruBsbJSi7pA16GAoWUF93lLopd4NR+Vr2UbyVCXr3Mf2I0rVLY36tdkpDiFeXGqqSkUvX2VR9
scNh+k0IBjM2h+GEkpvefAPzfi55fMZ34OGILcJmFjFROsMi3zsYd+AoFGJ/Oi1+aJjxg4OQxB+T
Ykr7hMGiMCBmQuI6hXIpoWv53rFzRxFtlfjTUg+XKKPAcXzMCX7p+LypXkCjHHEf/v9lOzwqS7x4
hAC17Puv//6Po4zp8c+ezo38is4xPUuHRvHjCPjnuVFeQaNUmA1TGSAqI4wvns6NQB0j+0sJg5MJ
dxWn7Slj0l6hJuvAS6a8wesPevsvZEzPR7KqqI4EmoZjSt62Ggg1M24pFQKIfjxrW1QEYmfTTlK1
lTkraIYYX3OGhO/pZXX7TGlGw521Ntulc3kdG1bxDW0RveTKtRAxQQ1Md7EcWx46O4z23TgW+8WU
E7oVZV13tCWi/o06NXstd3QQ0KrzUARx/Dac6TdIcax4IY2g+qbFeQnbnc6MEUozy8VTcpCiORla
semMerhf7OI2JotJPTkL8osJa+lf39//2Zk8DDZeKgS+U3k+9M1XMPez4PR8LY8vB/H3T2WB8kro
/wFPggdHQiBy/6eyQH3F3jK5AYTeGQ3mn5eDCiQLyiFNG7A43A1CLP7HJue/Yj8yQwEhCYtW6Dn9
wiYXacvh3UBD2xBGwIjfckVx1I7DJ5hkKYi6hWH5mHb3OBSGrjKWpbAZREG8i/8YmqS615SSU/5n
NDhRFz9Lp8S6HG9BJhI8Tp7vMGwvs1WMFcodW96c6g+t1rxLWppcYPDRVX15LQLCs2cE1srNTPmD
3fEqdeNV9sMwzOEWF/TUw+kP9RJ0+L8fDML1aXaU+MXrNwn3Dp0ZJu9wIlaFftvqVm4qrEImkG+6
Nh+3VqCkF/QaCgzOp3wvlcFG1XdNO55jGDyfjdDIQMoU+Rk0cUkdj9+mMfbhYsPR205wOTZWpIM/
XW5KuY+3ahMrm6bSfzD6/vJxT3xAoiwXrnBRpJOyelzNCJKulJEzHYM69oICCGtmJ4tn1EZ0ZsR1
4s2i2iPUdXg4AbI9fjrHiapmlCR02NoqfqsGKKQ5SxFfwkxOr2l7fDFS+RqBhuwi66g9Xt48j8Cb
1XcVrRvxlAK6vjZYN6UW63LJkDbVUNpeVFnLjlpYg8kZ2Rf5qDS+pqL9Yhdzv42TRXPVDpdexR6Z
3lOgGSp/JMfGmXdy6vVr9M34ZQzEMJM5fieLYkRtWWrShtrY2ZpwuTwKdwyfYhRpfv0NwPqjc4Bo
GEHsmbVWnYxxpsfRFqmsktlMYPwWlXb2pRhq467GKRyD0NGr5KS47NO9VIMk0XrcbOJ6qregCZfb
VAnOyt0+S2sJXUgJKPDvZR1EhEDIHoYQJI2qsGsFzmfSyFWbzMrdScb9xI8rRym5JjP7QxbOymsI
08ipViPcg5wy+LVTauPVqI7Sx96c+KtZySK/ZRrlhfAbQUH0AEYLzaILl4d+29j6Pg6l3/KU+hqN
WKtwpSnOLhLYFO8xhCClPPPGn59nqH0ISHCaKQHZ98ePllqI2pDySpsmstKtMSz9teUkTHbaUp5k
Lygj+Y8pKDF4maVp8jW9CyaU7gbVxWytYh44RfNNPklkt9VQOR/p2JizX4dhBGdQm8+BSJ4pD5PD
Cb12JvvcYiY52PHvndArmVEUDzZLGZR+1ySMgcoC4nfOaOw6iUrlXYu3fEnwLfqbBbTI20TtEQtK
5kBKXaUOgE7pWqfx+1UK+DFtaTaNwGrdTnUYagoZKNm19fA93sPj27iWo1s8soLYlcrJuo7xx30b
T072Ls4MhiwFOhjI4zBf6PQdAwL1Cpyy8S428d7yYKrObqnMjjuC9LpLaZjdJXTivnY65HWlx8D9
5c/5/P6h74ceDZgIWxdR+vjtaIMxGKGmB5tAi4e7rJrlHTxy48z9c3oVeH0wROkVrm+5CkpZIDky
qhK4ovujOn8rK9M+8yjP0wXRwuRZBFwIm1cRlg6qLams8dk0kK4APNb5RrJYnxpVy1EcK0iTByt0
+2psvLkpzvl7nliZaQXJABhJ7gBRLR+unLSdM8dq62wGQ0sQCJ5TL0KI152blsGhdTeGTXSPWvpZ
VsrzSCtiDNubDAKyxLpt2kRmLEWJ5my0UtbgxE12cK8NTfugtgkaak4DhwnxBGmbxiOObfIsLxfl
lFfIqyQqzInJtqp9lMrz79TU+3rMW18VNjJuWiDjE6iJdD1ElvZhkcIqd82iiN5Bhcy/0j3FkaBy
krdTnwa7l7fk8yv1e+AEYEvrgc15/DanSqtndGCcTVQ5w1Yfbec9zSbsfDsCvDX1W4YarwHbRjtH
ms4prp6QYGB1DhyzEVD7gLqOV09p6EqMxZxNmVb9rmv0yAukovHodlq7JK2HN5mUl241j4EvJSU3
rGKk2yWTtbe5GsyburDvUwu+8QQ0wkfLAqCgbAGHhYKD5sKIOHQzqn4lV99CzWDkmDcPWVwFrztV
Owfcffz+x/kBjB8gT8RpWnXw7I8fJpwmZYgGy9rUoWq9WwgnbqA78XWUd+i44BQIi5yJwGXcBbqf
GbVzOeVN+TZo2vD+5Y968qeg3QaHUgwhcOU5/ilTkWlanJackSZtuJD75mHoF9R0tb69tDGufIPL
suzWOkIeddsMLmiAvaI13bszP0REtPU7IQXWwezAK3u2vRy+ZjbSn9wMdbMHeHy5LIZ8CZcl3pOh
oa/L/AT1iXA/t5J+wczX2SlJmflVrBpnItaJnf5o74FaAfRmdW2rE2lqkEskdhtYV9odyFv7xuSk
Xrdo/YN5DC0w0MoDNmrztWS19Rk3hxNBWajpES2p4VBpW+UoJRLQVlKzOh5xwU3QOvZWyyGyPb7v
X+o5/aevycVc+M8K89lwTrRs7+OvEA2+UZILqY3vJKoYXvxR31b8M0/9J0pzlMFQ6RObFPViouBT
3xa5Dco4cZK+l9982Kf+k/YKpLItildgaLYQy39qP9EHtnF3o2MlPHYFNeEXKnMxSjw6RIArsRyB
sYpGha5z9Ryf5sCRGhs7z9RXhsKkC5sXdH1MZ2hLr3LaGnBJm6qAtTTtPpkdxsrq2Npvhy5r7+Su
dmVm2yCHSjXY6pCGkp0Kv/ZTkoNSKKap3NMV7iJPkdTwg23mpg/uqn+PC2o+b3pwFhdJq57xRXo2
C+eJ4GpRb1OKyELE4viJYvRnLD0p8KCI29YPZzt/C78VfY1EizxjbqEZtq31oXVwMkUyPLvRmla/
7e0q3YEGaGh5dYM3JcrbJNNHbE5L1esj5S41Q2MTAAq76IrmnCnoOhXnN+uQb9kIFshHyq3j32wj
qWFIc5r6s5bncMiXaROO+T2p4wAaqEZXLWjHMzFLEf/oYfwUi4rISa6jQ5leC63wkRyttFUElYZE
vUuT+b4aQfBDRna80tLfqGZjbhMIvR7asPEWpTfnTOBSxB28/gmwDEXRK/zPHnfnQaZn1ZRL1sBP
qHCx3JhaFLuzrhSfJkVDOMiIrBu5tRscc81lp0gJHn6zKmqQTtqY0EKuo5jGu1alX6t8fNR+P+cJ
e4L8x+yRsErfirYHwjTHX2ZhOJr3hcVL0u5jbHbR/26kyR06Be4q5uRN6WXJG7ONvUXGGDk395n2
O/M2N5FyLw0Mf8bFL8x35Bre0tu+ZhW+5nyeIRMzka0mqMKttI2d981Zm/ETLxeNC6E7QQOF3vLq
p9dRUhS5aiZ+i02Su0wNiLrCimChgD0cpKW6PIiFb79/tkM48rMmhiBlsn1h9JG603JYFZS2MehO
DziRZEmat6OdXctzlezKYcw3WZ4GN2qv/dZ3ieXKWQkfPl0qGCtYk7RKj9Bca5q7LhiyMz/r+Wvg
V0FlMh61jPm/j79g79jIHvT8KqeZBNAzUr2y6poLYmzpI5D9Qzf5n3vycLQpOnF/fU9+713f//s/
mvBb8a39l9uA8v+fBbiW42tS/CtP16T+ik0qZi3gpiwCN2H76ZpENobNBI2FXfX9xvvzmrRf0Q+g
N4MaJVGTvsDPexI4DKh8ZujMRMVF+kv35HoTiYk8wDETAwyarkxMjzfRvDRNhWKdQwOnASEMP88r
WhPO1q7P5j8O3tWJc7SuBcVacPzhFoKcoHBanVu5zZZsaDGi6AoD2b0wTDZmDXHVidr7l1da6VWg
UiGWYv5IawXBLMZZx48FANxxgpjHWsbIKzTnerDvi3wafch86TZvgIpPw3CJTTkSGmP1abYmfwnk
t1Ecll9y7Y8hfAdAJ4HHlMs+0I8W+TdX01LVG3Qt30TnGA/re1L8XobfolKm0f4MxQeoMzfGUXH8
ftZid2lrmoAj2GJrpDlaKQEOC1wym5ff0mPr5PCWQniRTUl6RFeC1vAj5unglsqYsWX9nDt+ldiG
Z9flbVgPf2Sqk91C67gZA9TQ0ZQtbyLUYrxJUzb6bDo3A4M5YMuGX1eJH8f2bQS2xGMve1o7oE1W
31TD/SSl4zZWlBnKo8lwb7GAfOSgUO3Q+TIbppulVfl+bMzbaWinTadLGpCbRQf4ZEfg0+NdasBZ
C3KwSkoVoAHRwMrLw2rTllX2sW0kT5uG+EySdWIgTt6IxIvQgmXwtM4dmnEKR+TZHD+y+8lvLNQ5
tTn9HU5I7IJRt/y+DT/lHZh6hX6EHDhXGTJzblWF5u7lr/PMa5SvQ2+ar0JCTPdrPeSZy9RC5xHF
StmJwfeI1geCEoizY72GqnBCIZjRg4hVP40U4Mlth82zDhrSqD+Og9mcyWmeRYrjn7P2AHX0vrTS
oXR8R6CQQq0O/UFrHJrV9824/GrXTzw8+xIlZ+RumUivk90pzHVtcGxkZpBHc8Zu2ISVOZw5AcTK
4zxNLGMALESiS8D71p2cXK/mTIkHx5cy2JPD1H3RpinzrLi/yYW0VJgsvjBxu6oQ2XUDxbiakbvz
F9e0IuOiNdEdikqr3ZlT/q7CiR7w+HBRFNbvWtG37uDc9JkS3CyjHOJ73G+DQh02VRnvJF0y6cK1
uPQMrwFUDF4dOXeNobzpg1a/hueCl0+bVm4dYpPlxFiTArKGFpF3r5XZt2H/X9ZhnqM5RYMnlyx6
olG+0ae28awseJDk5Pe0GD+HoVzv7Qz6qhMuMCVliP4OISWN74a4XFzbrCHrli29+yiJNimGPZ4z
YMv8N/YylRjcUFpX0M5XoT+asnrEzdrx0Uudsa72yiQET14Y5UVnSB+iISqvFSS7AQpEkmshfmer
SHwZtjfwZ98L/r8cvq2boY8fnTkfNQJiXrB8jy8Hy6kAiweB7VtQgVytHU03l0vZlb86o1u1Y+tW
UXcu4T65KL0M6GzQ8oGqHi8qLyOUcKgbKGhQZXYO9O+hczHKuVnwLXZtsH7sts9n3vu6lSQeFeUj
eHw6Hi1URcerFiNjh6FOuN6N/rJlgL1BuyPdwaZyy0FyPKntvyCrLblDaX2ZsUe7zgfjAtem6FxR
9uzyF79ECA9gfsXYbi3rH3TGUlZ96PhhM+renMuDF8gaaG4YQZ5cR5W30GPw6nBqroIGfbe67eyN
akmvK7KSK9v0pbKnZzk1ycXLL8l4dvny09iXgj/5qHe9ijUpgEFgpcQaJ/+sWXX2Jptfzyno0xEb
c5v5FIOBalfq2iVExMUM5hu9T4kWRtxvktwQXGTuKEWGHq42jVtWzuc21wwoOgg+J9q7WG0wR2oT
Z4e0Bv8aTiueVZieZvduMCQ3eN3ZmyqXPk/xjIUzys9m+mDKg4P4I7sD35l0TC7AbeK9JIWF15dx
4nZSXbmjGT1ADJAxzJu3bakseyt8U1sFGsM5YM8ibK8lGfe0MUdMBhU9LwynxDfn2vLjhWm+Umfg
XfQz09VTN4UFnVJEVdI8R2yFg7QCpE1V9IFl+2PiDL4G2jYUcgxdfBer6g+H2X+qksOqRAAf/7oq
ccviIW6+HTXqxF88VSD2KxgvDEQhUPAfHkHyTxWILXRxBViS1tIKWq++4v8nwMefQJmDTh2wS8Aa
gHLo3PPHv9KpewYUo0eoiY477S3uevvxjj7YLuWsJsydc8Wv6Pl/jEzw5FPHTYbeBE6ouF9ANHSM
Raj81ffMUOX3ja4Hl21s2teGwynQ5eVTMOq919Sp3XsymRmQI1mJBL6eEn3MlNwdDYxE2kEaIVwt
/WYp5O6rrqbQhfoQ4P7YTM7nFIXqGxIP8xv6Y0kGgwnB6mlSE+JOaps342ya29kG0D/3ebQVhIba
Hcsx+Gy1yvL+4BueqJbWF4Z4LdxPjOkVQLAUesenqMlCYAqBqvjtgGRdbGmlnxVDhf8nPnQTzOjL
FnPYTS4Z+ffM858jdXSkiEp/faREQ3zTt91D3cfl8cHi754OlvqKQhb4JU1ZC6MCsbOfDpb2Cls9
xGjI4MXYU1iVP3XALTgrwl2MnU7uyYn8WdoDakbNCV2fH5SVXyrtn0E8RGVPDUwPHGg1aYB2vIPy
mM5rUigcLMTpcFMNPH16CKewuyicfvBaXHPjq1lrcL8aqXMyRKFUQ3DuqHmTZMo9mByfFByvtsFi
/RZmdPuarH2rjLLb9aXk21b5Hq6BvMOT+BZmmNclyfw9b/ilvfhfARAMwu7cfnQfmq7Myvzf/+tw
Qz7+4c8NST9QYHhxqqfn/lOiWDKB0ovbmJD0uFXFtObnhnyEZ+HN8NiEEgPnp5mMxV+R4QiYFJGI
gviXIr1IpI77DY9sRfIsfgQ1rWjcH0T6tuljC+dm1Z/lSPeHZEYZqZNi/tMdRgc7OVR3EJi+OUnw
wYzzzM27GBBPM11ZPVJKnRp/CPZ2YztbfXY+4XNr+YWjXeIYpSBR1t13QJq8NC9vHFQCLCmFcNxJ
hTcMQe8nwmGsUaRhZ01W7RbJ1GxmmC/X8pJe0QX6/fHr/NK2/c8+UySzE/5GLwdR1LXRQTmS7P/x
d097lkgphD7QGdE0MfUjcfkZRBFgYiDITJ5MQ+y+P/csiicm1yPlBPXU47Dwzz3Lf8WITIj98w9T
/PzKln0UOznesrTYHZpBTJIoXtfAma4sI1BWukYKjd5Qo+Dt4Rj1vREzG6zuuxD8VVAWH3q4pHTR
Qt1Lsxg7iD7vPclMPnZxPzJlimb/4EWeSA4eC+bV7xJYMbTDwVbyn1aF3YgVplwYg4bAIhotHZ40
F0YjX9O0/Y30W8IMJ/gidQxzomx5W1XN27SwehTmy/t5waoEwV4rA3rTVPadojQYp1cjjuThDW2C
jCIik11AiIZb5PbbZQla3xqtbGOkQ00fDrdTP0xhFTq2GHSkoGPbKdqpLcxDG8cdqVpmkJXyNaiq
7PuD/9LB+q9wH9D4kvmm/1eH61//bYvk6df44b8fXgw//oWnY0augqwQWbbCBSFi+tEx4+zRZgQo
z5hCjAqfrgZKB8GvfWS8kpkI6OLT1cAxI1mhyQ5sGwwUYqm/MK7nilndDML3E1FLRaUbDLbp+GZI
JyCLExmVPy+KelHWue5F2iJvNOHadPCaThydZ3N0UP/cjYw6SIkYRxirToyGe5oyJY7mJ+0yXqDE
kTfABBA81T2tnLwQ2pZbDIibNqZT+FVHn27KtnbDL6Gzpe+6P2I5NC66FHd1W2ewLMeRrzfF3krl
s3Kiz69MdIOIfAAfQUcB+zp+MardWe3Ax/Pb0roP0yVlbmFne9uObkq6VVMFsLPmECOMI/lWfSFj
L7FLpiBy8xZ3HUPSBqJRqiD+bP+G/cUHq4ktr+okL7dqobjQa76KpykXpITiQ4qvbDx0uzCyrujn
TDB4K879WNh+8lrtWiy96cCHdlN748I/ZORlvFXU5MqWk+uGkawWx79HdvBOq51pF9Das+vgyghK
Y/P4Ff+JAytbHHEd/nUQ+B+UKAJ893B48MWffD/1TDFeCagIo50/6fHf71awXK8IBZztn6TLH2de
4m8g2jAAEbQBmuNivv7j0Es6HDEGavzviSAgSokVv3Dqj0tc+sDIfFOh0BQUBg+PYKDDfDDMS6tz
olHdW2+KwgWDE0/e+KmE9Jh+3y5/2fIlTh3El+crrY4RQoB6ahmDuk9txY3lTRhfmShIeqXyuqmv
JYjeB5/hRJAR8ern9fx8vVU8m5QllBEPUved9QYo/eWQ+cH0azZu3xehqU4vFaA7Regqna50PNyk
elb2GI76SfZFzb82KChF5a/5fP9YiKRdQA1g466jc07MmBBgV/dFa1/WceURfry0OpPTiG+wemeW
xiyaUST/h27VcajLBjrHZV7q+xBtmQ/dHFReJsfo0GStdvHy5zmOqo8PxFJ0VjQuNbbyaimLJnIR
Zo0OoBiCiWVliz/pUXBGEvPEJkAtgu47tiFiCC1+xUG5M5RqBYJO0/fFWMc+QPYPfThGm6Wyq5t5
aPUze24FDP7+VIYYsTDAZHq21nkc7FBCiha6BawwVCKwOczvSnQHkAWNJ6xJQADbmRsbDYKg9jjI
V2kaNg99k0+4DZdOa4DNMoIR/A4qqN5gVdZDn4xVuFWMDnUiIPLJh3LqFi/W5OSPqG7G2EfxaPiM
8pTavx3m0blIKuwa0XzivzzzeCt87vfHo34UM30Bf3jEXB28zh7VCT1cen2vodW76ZT6tZ7GoR9J
Nk7Ki+VNgfQm1/svVdAtV1krtYCYbO3cgFgcqtUupbAmntKlARP7+BEOfgVaDrXZode1Bwyt+Ook
u7rT3SQ2mnXtnGxpt28McobCkS8j2pd/4yXAFuGIwOwVEpIi0B0sr5eWHHTaYux1xueeFlbQY5V3
bdNiZ9t12T5OAP/Zcg2pKLkUXkBvDGsyz9gHn/gUuF6QS3ITQLF5xrDpANdRm/fGXlXS+pPZF8EF
CeJn5H3TC3r8WCbiQXaDFly/k+qu2ihBrFwgfitd/uI5ppvNFSYGitSIoLOO30alOa022qV0baaz
uZsda3q/wK84E5hWgEJ2HsuQ4RKawNwz0Vg10oALtFqr9tI1JuJWsFxNVvW7kwpBLCY5zE0ZxCjg
3uomvgnPdIGfRSqxtLCcEvqRZPCr7z2VSjo24SJd28pVo9CnNr+8/AqfBanjBfTVJTIvYSOnkLmu
VfU2n68GLLedS9k4EwpFQD06NcIqg/rCYNAg4KCrnLvMLKV3Wse57gZN8ZTYeK9LzTZuQEgmSZBe
IFgTnbnyTzzY0ZKrvQG8ssnb1HKurTdZ/VlR7+z0rtXuXn57z+6s1XOtdgaed+EwlKZzHcpfRrTb
lMsxu315iRPPQfKG/AToLF7eGneBKRAUSviDe0lavCREbFvtvSm8HbDvfnmlE3vtaKXVRxpbmsXq
EkX7Xgm2pWHv+nj6+PISJ/aByETxuCDvg00sHvYgfNX2oE55nUT7seqj3bDUl3aK4T1+DddpUM03
bRTLZ0LmqafisgcPJrrxDHqPl8RyqO/qqmPJsNnV8/i5Ma23Lz/VuSVWW21owrkua5Zo5gZAgYW0
JvZgZ57jWQrLHAGhByRIGNiRf68WURbk/qqgj/Yc1CAcrmxpN3Odd2wD8Mt2/b6zzxljn9p6lgFi
D2FrQOtrBFIPU1fNNJYM1Ruas2LXSeNt3IZnHu3k+/u5znqLK9C0sPEZo72ZNjt9VLB0m/Nzdf+z
YkO8P/JKdDE0tLzWRsQ0xJrYGFhEeWMWmxLBwzl7Qw96Z9OxQiLq5S1x8msdrLba6HmaWktcztE+
Z2qi9vkVTbbf8wjqJI2HgIZ101aeMVpngt4jt3UVaI+ecpXZKrM5SGnAuk30Tq67Xev0flhfYTYU
qeqnoZ4BK+C0qTRujNRlnl5H2bcwusixkI+lL2Nzk8dfx0EHndndhFBMx3KTYHOcO+mu1YzdVCI0
b6NyIF1gQfo3It3hFxJf8CA4dLJV23kmR/tqZLhKTsEr9CdwgUb+8PLXORWGDlda3aqj0Zm9MbMX
ov62kavX9RL9HjYfwzhSXYDT32dYf1l8rtCoj/kDcCNkJ2iv0a9eA9YHp5dGa9GiPZARd7EvsPl1
2i8IFrvL3H/WBvsDMsZXU/1JSvzccIPsNqkKN2pmv1xAHBZXyXBrMlqDU+3a1jY0ziGiTlxjRz9w
9eaDpI/Q2XSI/CV8eJkE83WPY4CnL/O5a/nUWQdoDB6B0ouacnUwYnkylapXon1WIuDaQ/tyUcY+
J+lwKnIdrrI6BvNgRiCOJo5B/ND2QFmlL92sX+XqOTvck48D0wl+CxxXZhXHezbJcH+kOI72qfwh
QjR5wOnk5b166tvYf65Az+R4hVhOlrEZeJROytzUaVy7uf07eQyOU+h7IC3PSOXROffg6PVlBxI8
XqJ9oNyGs3ZRyjWAxepM2X3yUZj0wNsAoQ2w/fhRyrgqtKoLCMFsfWm4r5YvY3WmNjm5BtR/eiJC
onUNPlLNUjbjxIz2SXETLJqXtjtMRvyXv8nzAojLhFb5n6usdrGmLTxhHcX7SS1k5pRYkbZmGF0u
Ae3ROFFvTK36VMWj14bGZ6Pt8k2oYVXx8q84FcUOf8Rqk0/Q4gP4R9EeYxnJrTPdAasaa248T4Zr
S+FGLsdzTZqTa8I7AC9HqwFNtuNPGMSzXKc9n/AynwdQg5Nrg9nW1Tfzu5cf7uQJPlhIPV7IQCm3
GSwRkobelbQHg74Ql9TCnO3/baFVCp+IqmWY7GhfOu+7oYJx3nuGdmVX1eblhU7uTOaIkDfEDH6t
ncvd5iCLLUX7QroLE2vTzHdSfC4BOPnagJkysoFxh3P58WvrkSQfGymJUXD7wwJimyavHTvzdciK
Lz/NihT1/VKDqYCShugC0Es+XmnqC8lq2jjeD0hMYvft2/muHm+K39KI9kdxgURv4jIikYtt66A0
ceaznXibwlMAST4UJpjnrJZPxyyJrUk8qHPXaXcR9de5UHKq7j9aY7U11Ebu8CVnDVOXdmTB1pU5
x5tq283ZxVy3Oyn7HVrGmW2i895WGRwMGWIxqAubrsMqtMAeHUlUw3hvB+NtgtAFygqR+/LHO/ny
xLxPNUEw0co6/nYBeAqpLfJ4j1A/45s7SUs3TVCf2SInn+RglVWs6E0p6SYmeHvhcN6DugB5/jeW
EJN+xJT4H+6u4wcp6yGaUOuP94t90xfNNhzMMyucOFAUqnTXmXUCUjRXe8AZoizsijbeN/J9rN6M
U/kuUm80OTvTWDz1SQgNQvsK4ion+PhJYi1oo6zG0Tgxv+n5O2m867Jzad6JooRhy881VmcGxX88
/NAi2uvR0l+FePKCJdarHS39q7yyPiZOm97Kdn07Jum58uvc863eIxYBtYTebLyHZe0M94nxuXP+
eHlXrxgzjyHp6PlWu2GxY9y3WmQSJAQKzJ1xgRbyMrhBmLjatxxXCEvZ6T1Ah8qzgBe9vPqpjXL4
csULOEihEMcY+2jU4n3aZ9iobWrjY5zLrpN+/RvrCDgv5GYeWZiUHq6jV72dypFBEvXJnB6wNNbr
D7L87m8sIohZIMbA2VirN1lOupno4lLUrAs93cWeYiFM+nfe2MEiqzdmForEkN/iQpydEVxr/M5s
VLh2Tap58aSfU985+YHQzAMHRxUG3P/4xYFTkfJaJbBaEULdYeWb3VVWF36sntsKJ5IkJgRYC8EV
Fk2nVXiddL3uhanMHsd6SEO3aoJNfNz7+oRtZn+Gl3XqIj5abRU5lDkI6j5htaXxrY855sNNdotg
GAOmqL3uE83FhngsCb8YKqWhO8/6mRh5Mq4wRZMFEgvZz1VcKaYKzxaLGAl5DpNVhideP4+228iD
7jeKE7hZrS1+M6fjrgyq9sxmPRlaDpZfhRanVpUOwWeOPS70QAzdQLo724Z9zGfW9zLqhGJcjY4d
prnH22fJI1tCE0YEaGwRpTf1ELNLb5L8UywYas1H604pL8mKfOZpZ4oacaafrY1sK9LzgFaeU71l
k6ZY1Mf7+7ls3Qg6YDZEXpleYziz/T+kfVlz3DrS7C9iBPfllUtv6tZiW/LywpAtmSQIEuC+/Pov
qXPH7oZ4G3F0Zl4mxhGqBlgoFKqyMg3nA+80ULf+NbecpLNQxghJCgqw5lEdqW85D7R+ncnT9Qiz
9tHObQiJamIqo6OPsMH7A2PPWfcwWZJdWzuG5yaESOkqaVpV/WICg/unUo8qZedOr40mcf/VPBE0
oPg6IC/BHIOwX3Gs9YY7wf+btIMITAaFiU8JB4i6U166lB/Vco6Dst+3eS5RuF83DW0EeMWSBYmm
+UDBLrpc6QVPjL09Y0zVGzC5mmnc3ToqxQhjXNVQnoy1I/hAhi0kmxLJPq/eu3jXoBMINBhI7ISN
JgoFpZymYv36A7Mntsk7jC/2xgu0nk5gFzxCPGa/lA0NCMpQZdsP+6xUJS2mVYc6+xFCJUZt6zrJ
zDE7VtoJUjG+2jxIm2Wr5xDT8mB8XV4+YqHatZocGj0MCVSt5UEZe/besqHC0NHZ2oONy/TrabpR
LW5KLv1VV8bkPCaM0UKDjuPlibQHs2A9heGWU/Wg9eaWaNocuKXdh1ChdUOwRU776yd0/bNCsg6P
EER18PlcGu341BPaVQjrlnLqqse83+lGxNp2oymhh3pk5z7FuRllGo1QVYr679d/wLKod1FvEQtA
0wvp/RuFyVkYGjCk2dn98koh8ckBqw3aU5Kju+o0ZyYEp3FJZkNcAk8UlT3NvALXycmwK0mes+o1
f42IZa86TUFiksKIUvBvyE5J/nkEGLdosoc++0WpxFfW8hw450IpYC18ZuJFBdWJevI41lQc5gni
I/SAanNaSG7dVZcEnwN4coAvQk/v0jt6DQJwsQ2XHN3JB4wrcKwf1CpDLZOfu9UlLUMNgG4udUPB
EzVK6omOsEVGN8gyPWjZb65Dxm6QhbJVh8BkMEZ0ATEBzuRyVR7E5lreIJQzCvLB+CWdNjr4/Kyb
mcbB3nN5gGZbBn100w4wqQ3GwX4zTC/XHV/2I5Z/P3P8EqTnTabh4BHynNZZ0EJbOvt53caqU6JK
tBQBAMATVT4Ll6cqIBzZEUQZvuXuQAwVpNV9km4cjnkfibX1Ff21JjhLEucztDbxTrdSwCQwsd5o
GLJ+uL6k1XhxtiQxpShNillefLtWrwI7/pHwD53kMwvCRecYgDexBptWdkEL7ccijtJ03tAe3E1P
9ZxIopMwffDPgxbFrT8fSQhP3eiQeozBctGTONDHuzyvwFt2x7L90grqsgMfWQ6VnE8EQ4CW0YVQ
i/ETeCSEAP/T3opBJbe1gWQFVp5CWYg4D3Gc+9ctrLoISEwAswHACnWpS6efZ8VLHTohSmbd76Zz
5v1sW9/K0WCSnGk1mJwZEk5XNVTWSG1s6pg/a+AcpRDpSAtIdPSNZEkyS4LXa3FtAiMHS+Vs7Sqd
HdC6AcwhLGV88Kuef7YkwfPdsuy40Q4IGHMCxV77Nc+gNfjfvo/g+5NZDKzuYGN2HovUiMrmp5YX
0X8zIjg8MMKOkYJ4/ejio+TxbyAOpEnc+ldZSPQgm4H3nPD9VWI2hTnC0QqNbodyhuDR70kdj20m
cbR1j/5rSPj8RlJCQgp0Mkensm8K49Wd3AishJLvsnoPQ3sA7AqgvdPfsrizy4K3g4MRaiTfY2I5
QHGBQRXIb9ACalZU00y7cRNNxs6yvrK/NoWzysDm0WMmJENz5lnVpggex6WaUas3FFCOgDhj/gFc
fpcBgatJipf9jFcF+51DUtfudyaUhlTMZWzGUt3/e88DLcUb9N3GOLrgFWVLOuKNHmr9aaluK6aY
IY/JsG1yJiNue2vCiIktGoiY/kX5DvP3QsWmgfx7ZwITCUjSvGtAMOHi0sop5KnYlvGt126WRyRo
vKO8n0JnfrCc7nPbmYdGbYNcUXN/bqft9fWvnQow1BsAmoFkEqDoy93W3X72IHOaHbNsDJHKaeVv
6Kj6Yxddt7MWqixgvN/G6oBnFA7FQCbeji4lR5p8mpLfaIJd//trXnP+94VQCEVjVJ6UghxZCWSP
DcHV3M+Tr3wCPQAuSNBnXre3+gIHthvwTFB8oFMgGAR3ulnN7bIgb6ggVp6bmzm3DZ+MzNklXIcQ
CPWSoLJzz+fJWHybPGB0r/+ItfO44NsADUPZEUoklx/PcMA8bdlYtJY86YkaoBWm2E/Xbax9OBDm
LKpCloEws/z7WZzJy7mDaC8jR3BhPTZ47fuAh/EPBDOEZAyhLUQOwBZfGqmyaprYVJJj1ZSgAlPT
PlCBBgp7zn81vMdlDWlVSZa15jFoydruMuSJMqLgkagLQwEYMt/HST0lzWNv0SBn3zXIRRfFafKY
ZInLtxAPv7MgtzHVhaEucWojox56FGlHji5xnjgEL7rvRN+N5S4b43uN3+P9KfGOVYvQuQDBBiCk
eKpdbioz1Iwq1CbHvomQ80BPGe+WqQ2YmaBk6oCwbfxWWe7mur9ALkpcKLh+MPmAiQP0MtHUujTb
WLzg6ZigUfHL2ZjQYS1uNBp0P+NXVGhGLfDGYzVtTRByqIc+P8w2SHIAb0mk5fj3nosfgjcdaMSA
wQKW+vKHDAATUp5UUPqejp0aaqXEgVZKwzCA8RgQqup4dosiJ1OqVgYmIAACGvDkaLNw3il1fA+e
HSCpH4fxdSp5MGBmzlDi26mzJR61utHoTC7kUpjiFEcSKu6ANWtu0iPuGj/Ja39AR77X6qAFrd53
9BUl9t5nHBgBQx4B1eFlhtISDil1QGpbggDlWDlNkEFlm49BP/yi9iYtiORaWrO1MFiAQgOk0MAa
XH47ypUihUYdGlGgPtGLz/MXSDoCCu0X5r+uH0LxDNIIyFuwjUAoX1ryutRJwf6O94f5G0LkvkcP
Wp5JXOX9UYQGDKInABNg/kSsvjRSaKA7mAuUgtoM7ZHisRpJ4D1P9rNSvupfvUHyIl7xDJjDEPyC
tV76ypfm6kIfrWZCz4INYLNRlNCIv5rxRs/3LvOQUL1IjryOv3cZ25bl/bW3/PvZHaEAkZKV0L06
ajbd8FgLem7tIW+7dbX+yQBuOBl/z+0PZU+z1pdVNFbqlZfWhc2tU3cc3AllEyWFdK47+myON7HD
D012IGDp9Torari7i4d2o6ss5L0V4A0gOR0rCQF+xtIgwqySCtFTISHAgA6EHZfKiu2Ne73Vofv7
YyJPE822DYU6u/F96hIfuuwSw++TABxKUBWgMr20hcXxr7hQNSgMUYQ5O/ddr/fRwkGfW+bCK0UJ
wOgXQQ8MJKC+KPowyrWZNVGg3efpRd2masjTKcihQpGamj8V/qO1t7czaBAVnzWSZudKOECYRfEd
fI3oxL3dOWcOtgSICirdqFo5vzRQRFHypa5BGHJPyC+JLy+RRfDlC1NCTuU6nekqA0xVwzOBHIx1
m0FVw04+QcLKtA+xu2Hsq8Tmyvk5tylWWczZ0TiaKTivOdSKbkExmbEbEm/Hn239KbUggmhi3AwV
tK3E8Npi0UJC1QVFTzyyhSsyiWts94ijk9Kj2b+q1XP+2oDQNcm7wG2/mG4CmUTZY3+JqOIOgxIQ
SdcyIYnhpstoETOt7qYR72NwsSyF3dgFPzu6GnopCYMrLXLgIM8sCbmrmzeznix1tGLuAkwxKs3X
stYjPLkgXFRrAVNoMKk3KU/vdR1qyN6neBr/NcAHv2HBKWESBef0LWycue7YxDNRl9X2iqKBa33g
fuwAIGIbRKYut3pE8SYBaQDgFfAoYWenuJnTQpsyjNKyAMpQO8rvoFpiObvKhDKh6T5pJqZrIdEF
illwhfS+TvNjCu3xWo8lD7KVKw/r/vtbhL239Z4YHUNfrkTJkJeeH3vPuVP7UKb1567wSQqKedld
sBYLz40KKa+HsazlOY8YrOWPHgcVYels3OH1+rFZXRoYpjGXBRgdXi2XDtxw28IQiYfjOmu72t0a
nReCGhisEPUrccPZNALSqbvrRleyWTyN0N7B5BdSTbHjC0H2zlZTDbUXijGJnpugcjCMTnKZrJ3N
cyvCJaYzJXErUDwcdYVu21TfddWDMaDwIMMBrBrSELgXKnQPzaTLPSxGq+8gyA73QCEtApwPTJuW
89vEAdxoTeJKsrzV3UPVAYznmAFCvefSXDtb7lAxE1NUExAy88PEZJrKqwtaJg+RHluY+BBcL+8a
ICkhOnssKpAjWydNZZGSHKTVxbU8A/qRfw0JO9dNSjmPiyEttY5OkUYVFADI2O/RJQi1prf9bB43
qkd+oezw/boTyhYpuMdoWEndLvewPe/IvKnoPWfE15JJ4oarnwvvKpSk0AcGS9Tl53I5ZgVjMDce
kU8FGNYxijm6vpKVFBnTG5hEXB5PNh41lxYMWg8UoyKYfNDLEE3SGJmyrX2jLYRB0G52RslVu3x+
8dLDtAhovYGhhznBPQxa5fi/MTlA2miyAYkFkYxk02QmBMeYwPlCMMaZHaf2E+nHsAFzlT7JRtFX
XeBsIcKnMaxS1aHJirnK3wxLcJwHjHPM/Pn651n+yrXtEhITjmQXjANYy6jXfk6rqBpv8vF2JF3A
icQVZCsSXKGA0LmDVjMiK29OLpkOLH0dq686qT9dX9SqIfCooMoKzJAqQue7XOm1VsXpqSAjb1ZP
2mScGhWknnVw3dCqJ5wZEi4owLhqK1mem43GkZtrywvQs37EZWVJbqXV74T5VMCgwEf2rntXF1zz
yhzfCbwAwWQccnQJv7QEbTWTpb+vr2r1yJ7ZEo6QBuDoOBPgQhyzme+GMla3xeTetY72WjcQDiiL
6aetzkxycle/2pv0HiqUWOby72cJnNbohZmCe/noqC2LnASzIqyMP5emhdH/lIySU7wa+hZNDlDs
LpgfYZUNaNrMyoI56qDWarEclz1mDCU+v+YhqFyD/B48ADr+x+Wi5jrmDuf0H6gfznBrPMijuMyI
cLCy3C16d0HZ5NqhtcCQ7Z1sJuMHWduvZXAClT6UcJAYXa4k5hWw+R5qHY1jVJ+1vqrAfkWY5AG6
0ruBTvSZGeGzkKQz26kccet6HtuVpDKAtaM/aE2KDaUe2LVbEPQnNTiGR6+zo1jP1bCPlTQsoTYR
9TMI8gZqGzstzTwkv3NyAHWMdHRlyWPEuHn+MwVnHRPd/gcEBAFFZg9ADbTRmICowgC9u3no4hvD
gwYoPbbSGtf6116kVCHpiBExYYcgR0s9L0NHq4kwaO1Om/Lx+vlfizWo1P0xIKzNsEBkk82oMiHh
uQHE0I1qs4wcqy9Q3knvzDmTnPzVVOtNqkdD0F4qvZe+NUxo2SUTsmGLcy/incIg+KYyXymHPMr1
OverDsTspYtHHW8Z/15bTFZlXt1WRAJkfNBDRFS4/A2UDHaXxjpuJ+0HZic9Uvtp/vP6zq5F1oUh
FpLYiwyuJZyhMgETiB7naAI6oaofKqMJFbz8yx9ALCSNpD3+Vn1856Nn1oRd1Txmq6WB2JPpKtTe
If46IVOeHtAEivqWb5QaUjwTkrIucvVmf32pq+HCApcLqrHgNgCH+UU097SMp6WJmFT229oNxo+E
b3yrP39fWFzcTzgbCv7+GBehpjN/zmTJ8RI23+3fmQnBI5RxViZnwA1hVsMm16FWr900U7cj6hdm
PFmgK5Qlr6sn78zi8u9nV2BrDUQxIB5/JOYvOiqu76U5GEhBHzWlr0TbXP9Eqx5/Zk24mwpV0d1h
hjcSgJfnqr5bLo0uqT9QmAHROgiONVRlcLQuFxVrbq+St+mF/LkiPwk5fGQiBLcGisI2ZDhAmiey
7OBiyLt6Qsia0xAtuC/gU6yaL6OMdWL1SOGlBED4UgZG4nC5lg4wCpqqKHRR0t2AvDYgxZfZBmC3
heCSY/quMYBOIUWJIuu2U+HKisNrnwyFPHRvQX6O7qbwyTS7MjM24DVv6b8pkE5oonQwfd0vVqIU
/jo+FbIW9NXEaGwYRaaWDEZq0NEaBuRaui0l4LEEJzlLmT+UklixctAWLncPz3lwtqP2crmrgI2A
PF1DVxoQuIDE5M5UcaPqoBGcvCfLyg6demgdWdt2Ob7C8QbSFVP5CzMqqOqECFUrdl11dkWOtYfa
nW0rX5osP0H3Iw5L1aH//qmAYAVIOwCh4C0RWVGZmY/UHPM3XAZFi5Jrp8GV1GFXwseFDV3YR+g2
uklMyLFFg3Iy40MOqtV0PA2QkMrc8ANesvQpwJaGZojYpYwHpIpG0pOjOb/18YvWrywz3eixSjdM
HZ6VKmF439uv1+2uHAHgaf/aFT5ba7p0dhVOjkobmMlJdZ8bGaHImgksy0YoQeHi3UuE4Y2lenQg
R2+AXkXc3qBi3o//GvFp4kUAzjNMAKDUKCpwNXbfqV4CI44OlM4rg8Dm9Y1a828MF2Dg1Vvw42Lc
HbXGwoCkQ45LlgiKhmxjA4FZxp+um1lzunMzwi3ZGGWMhxvQDxkFfQ3d6O5e32XQDDXJt+uW1uLS
uSXhdkTZrTLqCQtypo3S16VPVfXbaFVo9ml+6UbU+PcjjfhGZ1soBKbSRBcBsk/kaHjPlnOys6iv
Uh+DNv9tYUt8PLv2PWdqG2SL5Jhoe3MAc5ICAWQUe/KnvKp9aAtL4u2qf/9dltgqIb1htU5swL9n
dGmduAmaheOxK35fX9fadYn9QyMRg0sox4lAvDm3vLxUYiBjSiC0nOK7buh7dahvCWt/Vf2mV1/r
VytFSXBmqozYZdVdgGxY9LPRH/GEaFjHfR03hgKkmguQX8PL0NZKjOFDeIY7GFabweH06/qCZSaF
ehCItmII4sDkoGl3tEMuUoKckYDJo2n2JuVRmrAPxPwFv/G/VQrhEHydJe/1PD/mNgl4aiebujCY
zwZN8euU7oqhzyUmV90H2dzyUAeXjdhX5DMIY+sFRKzTqEObnaA82diSRsKqEcxgL8NRmPEVudFG
peEYVEEbxuyegdlMu0dp23L1a+HZucw/gTDJFk435SnUBFW8+LJBD/IJw2Xqz5jj1QlYo77TY0k8
Xj8NZ/aEY54rLC3LCvZ4Rh6SavBnfnDnk5Zter2J1Fj3C2Of0+9c9r5e3cu/hsWxOk+pVBA5GChY
a/vSxIyi7UZo/t9fd/51K4AWLlcmzpuwnW5bxE022sDeoB7usENNa1BPba8bWdxZTNpA1aguk0q4
OsXBedD3OVlbwAixtGNe05vejJ+vm1hbxwKoQ7EVtCdg0L6MxraeDqi6wEQOjPxUPpveI1j5PmAD
BEqYKcAvftesLsHr3llZhoy3PSiY9Cum2ieovl+3spYBAG/8x4p2uRI36cFVYyeI8/VDaczR2IJZ
rjhYiiW5UAS182WQ5g3Z/MeSEGvtkcZgG29xUaZJvVeoVfgjgGS7tkvHqM54HSZG6zyoChgVK7Ow
74lOH5ph+A7di9RXknncMi3JfG66LEynrPLVuZv9MVVBq1y7X107wZg9w2R9YyTeviIZ5vsymm6d
se2OLaD7oO7EQ6hPGhnLyqo7IL9dYPLo94uYkZgboKJB/fk4EwLtzzZC5p45ssvqDT30zrExXov3
K0acgf27/FZGPOM9lgDmbNEN4M4Hz5gC1yyWORA7goTbo04/6+aCegbKq35IbfKkkSro7Xuj/NmR
FErMUCwbbsGLXLgPANVvVP0xUfTAKqOW3irgOfPh1JvrHrZWrjWWJBYkxWiVI6e4/NkFWWQkUmTj
Nr8hQ/GQ9UD3zmxvQcJZnebjRNJTWwAjXkKA1e9T0Cizbls1jc+cLNQd4zBlehRXk0wPdPWznf0w
4RTnhk14YwGybXeQVibczw6NGe+uL19mZPn388RtkbmgBjDbDc0C5akaX0tXUj1ZDXiYTAZae6Er
Egcmq2qq4C81csPxE/FIoKqScLcaJM4MCGtIm6qZlAwGBhqC+hTupeuf8+Tp+k6tvRL0MyvLrzjb
KUZ6VjYEj+3R3Zf9AYqj4HSgt6SVOOTanX5uR3gj1JrrwZkQiHTr1lHCEehrEILWioe+wQs88Pqq
1grXwAODGACwIxwA8et0swvZgwpehlTI0OdgcDA/C2U3pnxqmpDU2g0e+b0iezAsweBdsDgzK3wz
FisamwcUTOo0ckFjaSKh9fk8Blrq+I3hBfao+Z1WybD1q1/xzK7wFbMhcym0ZBDm4zsVyCcsTMNA
nOVFNTLq63u7agsT1ssQz0L/KFxeU4NJk8nCl+ydA23z2M81TOVD/rmJMxR8ZfS/y5a929Izc8IN
Rhwr680aDuolz+grgWjgkRWSW381A8QgBKgNge2E1oMQ5L26MC02YjZBj0conPP0MLuBNj/HmLgu
wOKStFvo1D6BNLesyeNH9vOPbfEeK+eq6McBtgd6H0/NrjWbAEggn7uvHiS1rhtb382/xoSPl/ZK
zbiDmQ8FryA8SyjbdoDNPpT5XHwAlwuNDnApLUJi6LQKV5CpQaKbDShE3XCrCnQOxmF1lPRSVp3x
zIZwm8wd2AWLQUOgVzu/bV0ILD/bNQkh3uij3feBzTsztmzuWazEcZgYiLTJsXD4V03JothyXiAW
F143sx68MP0MThWwDKii9prdVUmb1hhJ40btTxa947F1w4tDz9heyedbXh64FxQ/JWaXb//upEEK
C7KZyE0BZ7hc3tippVPMMFtB94wRJyj4Izi22v7LCKFYo2e+gRbgdq5kmLvVqxRdAhSY8a7EONml
YQUJDGQKkcnpWuFAg34c90OsNtvr65NZEZYXa5hzrvXFCvhqA8WBnH2cI3xdt7J6wIAEWWhSoV0g
dhKB+uzoWOPigda810XeQjY9S3rxSzR/96HObAh+aFaYbihGPFIMkupLbd4KZqrikpvSYMRM0n9c
knC5tKiz2XaDJRnxwR2etTDPuSQsra8IRFrQ+EB1d5FXPD9ZeTdaqTHBhAo5E+O3BaKy9gsp/5/A
7/+XkHrNBZZCPPB04DR0XMHRJtt0smHAXULbGVCF/ZSa0b///OcWBCfTE2Lkut7gteBAihmIh/iu
qqTZzfo6QMyIWjjkGcU3iZKNClUGXPd1c8Ak8piELslDtHZDE6+xKRjpSSt2ilpvyuRTUd6WcS3x
ibW4ixE3NIdAQwqinOUXnoXCKZ97qLzgg5lwcDDYg3+sM6POtsIys8PZyh8/sK9n9kSXp17rtQXs
KYW7x+x6YHT8pLBJ8m5YG6XB6J5hYkoZnEPoeV2uq0qgYlmMeDh0PQ9r5+QNk8+rA4pqYALsQaSY
un6B95tRhsoIevIvkJH7yEr//gLBRzOi8r6c8Avc8qmrrc1ceIFLZJy8qx50tk7BT1me5aPTwopt
bUAc56qSe3n5HmKIOt9H4e43+FwDZrDsY32L6X/ckYNSSnxwfQ3ApIE2w0I5RfDBXu8VK2/xxHVj
42ea2G6Qcm3+0Of4a0RwPAJWhjJeBnNREMoq/eBav9q4lLjd+m79NSJE2NxqSmOYlxw347s4cUM+
ajsp4nzVyhtKDPSM4ENYnmhnZ9btK8JcFbkfsyuwfnSg0Gt6kFvOilJsrjvxanjAUP0i3AH4uisc
I64xPiUEplLNjpxv0OP2R7azhiQyP7R3AFzBmRd5PpHSl6bMQllrXnrUKkQafyyw86aQFL3X7qcF
1fU/I8KhNMzWwuWFzM/TM9vX5gFqc8PkbAyzKMENZsgQuav7B01QEPvqgD6JDGCZ49aQA1Ph2rYC
jWfakgATNOlG0fIa2s8mWibZUEgu4bXBZQOT0n+sCq8gMy343ELl9jg39UFv5sDW1O2kgdqKldHc
e3tn6kP92ew9iGV6L5gOuXWs5GiT+zknB0N5WNBKC6PMdWda9VvMwKLfAPypJtavAQWo9NlzkXaj
+pY729pMAhcd0/9mRVi8RZtmsioPN5qKtx46pd6jPcmq5Kt+BJzBmzYlxmAFI0NSqgUy3fzIdDcE
+2OsgnrNm4K5lzjs+p79zxBEyy7PeswwJDQpCnmrlee9eVCd1ofI4Eei45/1AJZyaQaPSJU0PdbD
vTHUE29nm3lIpRTDa8WjBZ7xz7Zh2PzSjNkQZQG+gB0h1jdoyN5jbN4jWdC1p2VgEDMfH7i+QCsJ
vgewFWCUVbi+ijgnqpLjvKfq7fhJK7CmD7jbuQXh8uLDkFazirCVDp/T+XXqT10mq12vOQGmRxbB
PIzjoN17uW0647kLsmskoyXZpczcYc6aWKnEB9Y+DrCZmH5G4r6QO1xaURSnSbqc5McMOtjgoY5y
IADQzdAgQa9Us0+I5OOsBUdrUbFcZnEdSKhfGjQw7WvMcZtj/qfL/LKb4pdk0eR1q94NuAdpAT3W
PhKRgeuCHskyjgOu8kuj8Ug9tx+K/Gia33i5wWW6VZ6sNMhqvr0eiFb388yS4BnQHK7HMqnzY9wP
m2UGNY03tduDvgIxz6uGZKcaMm9ct4nnFybRMKAvkuD01aAzYx7yY1cBM43GLNvy1qD72cuhSZWP
aoTHe5TlxJZU0VdrHaCt+WNZiIgTi0degl70ONUTRny1BIji6dR1GqQFA6DDUl+HklNNfgLZLbnv
1o4HkpOlhgliKAyuX37SkmI0VmdWDpWD/OtYTtPenPJv2WQnkmC8ukjM3XkgWoEkMbCQl5amKnUZ
zZCpGgOPWIyUOw36nG2sn41h3/T8qRi8sHFfrjvS2jk5sypSSOhT7PaFidSVaae0vSm5AqTx5zE5
AKgp2cq1e+3clHAPFIMOMsyli1AAMtIA0lbVpyZL0BR8vL6mN7FT8WFxbkm4ChSsSc0XdFbN/DKj
UZUBYDQWrwC45TEqVE6/yVXqmxP6kPHwrSsgCn5gw/PM+ttBdlSXo/juxwBHA9oD8KsA9nD5XTsn
KZyUoXRr1zyEvtVY8M319a75KJRG/lgQNjZDawxkMrAAztGwy50IGyt9GKz7J+YA0SZErvluiEmN
HeSU2YgcOrW2FBPpTMUwEXLOOA6HufeZMep+23U3CpWNbK866Zlp4RC6tZaxeMZLoaYbDfE7GX2v
qEEe3waDLaXmWT7I+w/2d6HCXeU6hYVUHnl16j0CvxrYSbZpmxzahbq6bcztMILQ0lPvWqJI7vtV
V8GwJTqnBmRV3wGEY+LoibVAu5JnN/6dJJKDsXoCz/6+EGJ4BlWavAYiDvo3vK7vnHJrpSwCO7Rk
IeuGFilLoD3ReRcuQjLl3kgnVNxNnUUjnSFYp23ncqMAj3/d91ddAxkYGKMWtjgR72GZBJnlgr5r
CzVYGrlQ346yxo0qwwpr2QjI6kk7syY4Ymo0ORqU2EDFO8UukB/g0rd/XF/R8hHO3Q8AcQgGuYs8
EZg8NBHYlHds8IzKhoyK5hd4XllhDBWGUP3VvWSy6oj4nURbgkOodl3XeunqJ4xfkOMnDOjEd9dX
IyYNggURvdQ0yWzaGVbDocuq+3jjmy+u50N0hMsmeyUbJ06vW1lCLSd1IC92ygq/Oc0qypy+kQTT
Tpf1cN9Fw7d1LWEQT3q0j8UJGYPSsWEWMU4FiTc9GJjq0OtLcAOz0EtfvOzWVdvQ4LKaybvao2hX
8EC7GUqvcGEXUJn5CDbuAthMsM1tXPxXOzV3w1eZqtk7Bq83m9Azg9wSEFWY27m8wSwVvM9anhqn
YYqK3WD7QLl6QfOrKqBt5oNQ/rvM5OqnhHY14LtI5zBacGkRWIPa7EhunLwqBOhIBbu55Wcv0xfy
OBJJrHrX131bHsYU0NTVAeoW39sM0YJ2JTdO3W8Uwnf9Trk1bsen/Eu+MR2JsdWF/bGFvt3lwoa+
gwS3V2IroTPKfO0LuBCTL8kLC92f1w+eGBgvVwWw5aUlJTHRyh5gyXUDq980v8bfoF+j+ua6mXds
KqId/dIO+AFtPV/sKL56yn6gpWrjbBd+H+T3065+bH46+8HxbclVJttIwSebGkRSs1EYpx5DJxkE
haBhNIetuweTnUJuKhn7kMye8OBKMVTEY4plMuQd0E/gG7C05PfkU31Q7q9vqcyUcMTVzKNgPoM/
Kp/zT/khieLSZ18m1WfRfzO03A5ntd5Y6UGK1bK3NYH05mus+GBWVTDjHGiGxPHf3wO2g9IrQGaA
f2L6SXD8FKNqFC9m7zSi/05yFcT7oKzjdxDHgMDwS5ZUMsdcPODyHgVRLVh/gfBBBoJOzeXq8opw
EKux+GSl0Eis26iKgV7SHH+YwHSKc+eUh7zufYXkvlbfd4kSTpASl6x7+VjXfoVwPLhCuoTNBSQa
9Ncp37LyrnK21z+jzIRwFBTdyXtlovGpM/UNoXtvOAxmF3zAyCIjh+9nQSNK8BXMc0+QjerjU5M0
fs/v2+rYeZKW9XvHB9Mo/mMhjUOFWQyOpjUpGkXl89bND9Y37Y4bkUpeGu+OljaErySZo5hsoyd5
YU3wj4nVs4aXf3qbAJQadEWp+Upjykgm3tXLwcWmYtrQBKcJ4KfvGE3TAbSP3MnIbTuX+4J9zkwf
YgkMKmiQmyZ41UMP3U7zyJv9et4PRuWnDvCOOb0jIHUkdh/F0799iYu/SVh6pXOlzYeE3BLTO1Tl
Z2Pw9gl96EuZ96+kKyAVRdsNbOJggHJFt6GdhVFMNKFv3awNK+crL1kA1a+7JA29B9VPb/XMH189
SxJC3x7Vl8cObW+gmkHXjKqjJ+LPjDlrWpV19LaLpi3y9Mh3PpUh2STbJNJCJWpCNxwDiIFtC18P
Uz/b2ps8bDeP2osrqUS+cWNe+y1CCJg90hK37+kt1YGhvZ+Zn7Wg0TF6lCVveg1E8RiOf4F+OHFR
n2z67QQJLbrDYJyufGszP/+RFaGLd7USDaBtIF9p+blIQ40QP7mrq5BUd5Pl0x9GDXKjwFW/elRW
JH5/VlBcQAaINymgIbotRG8y55Ne1Ta9rSh7cTWGxGj8/G8DzKUJwSdTrnpmSx16m6i47vr9aIdT
LcFmrbnjxTqET2E6fWLTBkbUrfULKKXWV0kEdmHjNEeehVaBr/NokiV97wP05dKEAG30oITUJ1i1
lDBXb5os0nXJM2sliUWQARQM49OY6AQRw+Vtpw5JYsVNw26Vuto0zr1WfzZBTzhkAG9PIbX2CyXC
0OSYxZGYfp9oXloWPlw8jJ0xs5bdFu7nHwarI5cGi/sOuuQqXXlzXVoSvl6DvkLJk47d8nzjaGGC
Rz7xM8Uf3G17mnwQvl13ydWVgSAIE8YQWEIoudxTbgBL4mFO/LYwvyuokfSOAv/4XoGmL9NlCdJy
gQpRAtSkf40JF6w6mkWmFRyL63qwMN4Z3bPDtvUgU3Reec1hFzHDjOEVPOnetWIcUs113uF7pUMV
NNreTg9I2h1MlyjkpMWfR/selB3pcgglkXD9AwJSBVYJKGRjdutyQ7257DSmVOw2nvd1Ci3AR6r6
Ndu2zaOj3tfxcSSSi+DdiAOuOnD32CiPQqULr3VhW50m54Ob2vw2e5435f1PJRjugX+yIhdxX78J
uh19dEJZZr1261+YXVzrLLVWUd7uJuJwEFo/m69FrweLzK/SRI1ynNnOHqL4l062pnsa7lAse0RR
cxy/O31k20l03Yv1leB98VuEXW/HpDU5JNdvlZ0aGBuyyR/1fbYdb7wopwFQA6CYDGI/jTDF5A/+
lPiqGrgR+2rK2udvEGnByS9+ypIBnm3LPPFkUjm+BtmDF++WzT5qXEG5A5H9N+9UHcnu9w4NwXs3
0vbXd+H9+wN+AEFnzKgit4R0+qVloleu6pQlv2XAdU4WXqdTEuTjBuzyesL9xJgk0er/OLuy3UiV
JfhFSOwFr1VAbzZur2P7BdkeD/ta7F9/Az+c6aZRozsayWcZyUltWVmZkRGLBoEVBFwV8TKE6c4N
dkPtB3iVFy7XXgFaYGJ3G3m+FekuB1EHqE2vj2/BfUyVR1DYQ58DYJCZFy7JKHhDIxduOgRu7GUb
wStRywfFprnyElg6xRqq0jLYdlClApXj+chGRUylsApL951Tz4o3SM7QZ/9OXimILcVwp3bmWgC+
rgTSGMFO6yRP9dP4WmK3RHeCXVrtQUUQh2DuNnAMy3N69jFQ/xH9FNvUyTbNp/9o7irn+hQvnSP4
TFQ+UAEhYGA9H7eoZxGcV1q6VRGxPI9Yt0ZdsGRhgtYAtAlvdSHYLRdN1GtKVro8TKVDT5DKjkiz
dq3J0z05P4WQqlCAvALo46I2buYF+O/LunSLncxKqjjxFrVbWzv09MZn+na0k4eCPXcW2TwnbC23
tzzIv9ZnHjk3hbzI5AbWDV7ZaVZIRzkIhxWvt5CXAprhZJCz1VK1Lq2aCoOU99mT8Bpu8bwTaWRt
JKbeGE4Y0fxt5f26ODIU/6fjjmNxwUmStWnC46F04xG40PRgruqEX3A1T9cZYIz/mZiFJJqvlUYd
96VrbuV99AXVbu9Ntyqb30i2d9A/fWsV8b8QBZ2ZnK3XyCWw1nCMKthpX8orJvQlsqrP7BDuBuip
7qMHwwls0zKfrh+3RT+Dvk3MJNoNpuzz+XkL/SjkgYnzr2Wo2XKGZJFnifXG3GQ+iGMzaqCF8p9s
TpSqaMqHPOR8fjMegA87Kt3aUplsO8fEreh+rZdhMSqB85wOH0jpIXJ0PrSkbzxBGbrShXDTJt4m
jmAjEgo8xm/Aikybg/K7owH9s1phXHoBaSeWfyb95Aau0mxIAU3EpN71VrXrqfaQHNS7kX2YVnMg
K2s4TdeZpwHVEkpZwG5MERjyf+fj1IocbKEZXCa4Q3NWkaDZ6qDHByUdaa3rSydPr6hrtmYXbuBJ
ZgSOttJN+6c0+v09vEMfp7aE+jCYPvp87jhKJcW9l1kgu9Hqu+gd/xw+q37fPvs7PjjJKnjk0gnN
xj9b565qfKk08E268goAvkR2gfQoBG/lGDAxoPGujTcRsfyUCcNm7BhZYwm7fBeefQGSd+crAEUU
KEkr+IK6++NtPe9POrCsvBuVzuKjo5GXfHyRSnPF+174jB+sF4o3yH2hljlfd6WAemarN41rdKld
6PettJdJxqBSSmv/9/WFv9hjGkC3uJYngv6JL2f2ug6J0pQlhGrdMk1ei9h3skJmvGlerpuZ3NzZ
9oIZFPtMyAShDIYM9vlEZr3WackIM3zw7Vx5DLVi0+Uoia2BHZbGc2po5m9jjoRW2sAQOJqeorxg
Rmrejmq+Mm0L48H9OCXHdPSEoqXmfDxE5YWWViHGU7hFD16c4Bnaprm5VmJe2AoaYIVw31BY0S+8
uBSqcaR2AxD+LyogN6w6lugBMZ3rq7MwaWdWZoe/0LvWyNWxcomYMR4dQ3tEzvi6jcuzhH5WBL2g
YwJzCpJgU1x14jvrKCmAjI64K+nCcJu3pZLRUapaC+8a9MJpOou5FzMocZXMlP2S9lyIQdYYr1WB
l+YU0ArUS8j0Y06vIqZt1RWaUroigZCJpm7E8CtWM+ahK18115K4l54V48Zl9SMIiVLK/G0RZVEn
J4ZfuWPxNvpfeSmjxm0pMgptqEErXb4VimOSB8994ZjvXe1v6tQaJDcQt5rcMtQidCg65wVN2juz
J2vamz/Nr7Ojie9DevKHV+RiK8dV3GZiZ5RuU5nbOsuY/hUoaEZU3qV9xFn8VBAaKGh12kMC1zGU
XdHf8kl3x7MH9bYyaZC8XN8q6qWzQEsrUqVoIgPdiDHbKU0zxnVvEMS4Q/mrNCFSHKsrwebCjifo
lZ9qJaAQuCiRo0Ep6LOurN2pnUUO972v01hfcRILGw10pwDUA8QD8seLEKzhpBxjXrt5vJfGP6Vp
WlFkMjkYKVGSlezsgkc6MzY7w0nug7xar2pXA+Wo3NwFxVdbfIdr+Jrp18x2C9YE1xI6/kGcP287
QYWlbysA8ly9/hSUSQyoQh+8TDX5VhafNZRiru+Fy+cWHgMiqC0nJi3wDVyQ6Hd+gebVrnEDiGDU
EeoPfmpp/LWuZaqYLt9lCQUeefjKn8RDvMufzPbZjPfYqa5+4Or2+udc7ht10mLEyxo9jkApT1v3
xIkBdz8IiRo2bpoda/3bSG8issY0sGQD6cWJL1QBBY822/6BmidCqmSNW0Uodvh3WY48U/v/5p0x
hCnfgUVEmQ6p0/OBFJmo86gpGnd0arwPMuqrduhRee25fLlfzu1Mgz2ZMMiiaVytYQd4L8URbSPa
ROmmHalRrRzpS68xWcKZxrN1kkCcT5vSqQWKRY3bKHrAaqm/k7N8zZsvDAepbGDigUbFo2rO6sZL
3x8hONK6meXEDKlmqq6keaeg9vyAgeDxxMJsGI2OBplAgwVAXJyS5SzcGc79Wr5cvnQXYEc2UFOE
EiaaCuYYoZCYUFxWotZN1PS2e9I7RPD1zoSQYBBCg/l+bIpXsU93A/f2yWgP3q3Xqw7XoZyp2P5T
UNidEtLkFlzUoETPwxxyHYkDRUthjWRxYV3xpQQBKvpEEA7PYnBjaCQ8TsrW9Qwu7OqkBRMhH76v
n+sL0DOaHM6szAK6oqr6qhjQ5ZKOt43PoBCaBLif1Y/gqKY90+78LiupmR97MXsp/uiBA0Uj6Emu
+JeFwYLoBud+KngDyD77jDbXvQL61IMbyRDwaBuqrQz0J9yY7S9YgE9FRCmin2/2qGrRBikWaTsg
IZHBg77GD9FT8wKJ6iNn6Ua3Euofw6MRWOAr4juZ/tbt61M9nfiLD5iIVMBAKwPRMtvgQhB3scDl
weUZavdpwKT8kPDaum5lYX/jcserA2R9uHp/orITv6Mn6MQae29wpazf6hFqFh1hWfZLXkvIXRYr
kAIEJTFQx7qOlk91WtITS12d6WLNq9FFj5nV75RD8ejb8q5nnZXZw2Gg4dFnf6LN+Hh9hEvzeGp3
+vsTu2EaNpmI7h/31TquJXKmbTZfo9PfPc3uye9W5aiGNAl+t0nVzWd7qGlCNXYfO2uo04Xo+Hz2
phjqxNJQEQHdx7A0sE80Elj5rbFTd9l23PBXbn3w7bARHN1FVpp2rLI8O185cQsHAhyZwKuj2gAm
ZDiY8y8YjZFkZZfLbj90MctICDXLXxF0MdRvTbTThqF4yYjX0eQhl18q7uQVGiGy7i70OCVIUhYQ
KmpzSBbaskGvr/HldQMMFmQB4J1AuweBkPNvq4IU4F9fUt1RSEYGKTDVGmU92CZ90dIKZHKOoIOV
RYwUffMvlhEjg97MhJbQbF0IRDwVFclLtwLGpAP2IjNSKvYbf5fz19CQVnbcpd8DwAWdEaBKVxH7
z70SWPYiASRzqhtW+q0mFA7ETFcinoVI0sA7DOk0BOTIAyuzIUkDSVFTNFW3DuziGHmo2u5Ggxqb
9Dtx05vClQUay7S7AYGvojp1DGTbUXLAuMTatV6Fhfvm/GNmuy7yzCyNPUN1h3uxhIL3QVIZQRQW
gkNrx5ut4aTl0/jSA+lUb2XHbHbX1/cyiQrWT8CqppZPAgKcebo9hwTbAOVE1S1VAYBPpkj34QFd
Ks9FJFO92SfBrdzsY2OvSZSAqslInEj7jJqH7vP6l1xWqn6+BBc8+AWQrp5njQWtJKU+RiAt+zIS
oL6pWj/E/p3AwqMW3qWa3QibtLwtD/I+2KtudK/fVfvkYfyWPFum8i+JbAG9MregQC5wRlYukst4
zMAlBc4UHZLE4B2ZLVRccTR5Rvi6of5qiozW5n2q/PmjtlZVQoW0+HV9Ni5rFJiNU3uz+1lQ4Ywg
t665fbsh++7GNfceff5wH3+vDEyZLtpzJw9LOgi4QZINHztHeflp0slZHGuucoeWMoPT+tiPjv8Q
2rHm6CBf3nQG7foH4PvQCeYfyhdTcuTb9m18J+2t4IyqLdfOSO41HYKsPSv80S4dYROqaw0xl1fd
+ZfOQoY6ruqW6KkGkExL9Yk9dtxr6hrY4fLSgxXUngDtnjS351LbciD1PuGd5nrQnK1Gaqp4RTyE
oFvrg4qqAVXVmppx7KxFRJegkmnNEeOiMwxNkiiQnrt5U+P5kAotZGDLL+0ggIRfsjJutSlVhm0d
3g0AhTfiwxiuDHlxXk/szkIXbfCkRuO1Bs8HlvynDCte/NPagQtDwvCmoHMWvld1B2qKfNTcJqzd
kcTb1qg3itavvP4m532xmU/MzG5KFAsDaCL3mqsl2kaDChIjQ/FVISmbmBDvCZNmjVBp4W6eLirk
zLF2MhLb54smpRAjAkZIc5PiLa4OYe3wWHuocK9ApGIb9IJ93TMsjRBkixDoBGG+KWmzmCzXY6KM
vq65XZ9R1f+lyd0mgkZYDuKPao2oYuk+ngC3SMEheNbmyFMoH/WhqIFIEp1WOhVGk9h5lpEVF7QQ
/QHUCmQ7ntLwsHiBnc9h0Ahak+my6uoJ2syNjmnxQ5q8qBp6clRbx0bpbVOkvd21dgbi2eEzzpzS
3NWQDg4dU3mLALaqRY02KcggV7bUYsCgT2pQeJBP3TSzGddAF9DIsa66WZTs69KgXppaAtYXDRqB
LoOpCA9DT2Ce5+Vs/EjSkTZ8k0pMUZ5A1FBov0yVeo9mRNvmJgnXUmOX9TG4DTDaoN3RJLjD5136
1TDWSoeWaFcChbKmMJnTruJbdLEW9MOzAI1utIfw2AmGNYjPkEj/hw15Yn42PT100hRsdwSnfVrS
Ohg6O4zKEpqQaCDDbAIbYQ7KyilY2phAnoOBAgr3QGvOrmOxqEGbPODS8mTON0hwRZY6mImzMrTp
2+fuZBJ7Q3oKDWrwXucbkxQgR4g7BbHiEyJ821bpg8luHnzqvJvU+dqE9FZkO/wncQWL2fbN/pf9
TT9uPp4fmwMb6O+A7reP9ubmbbu9325fn/7cP77k1DpYvvt62HvscL8GmVryD6efPLskC6Nraw7+
NUDla7D+PpPh0JHSaaU7CXCN6/OzGKWcGpvdWF7qj9wYVNVVALEvqj0AjzJ5VjNH+hRKR1Xt9FnZ
GzdRcfCMtfr/0q11ant2a6Gyo/Aow9ooyZuK5GVXWc1a1HfB6g3IGUgL/m6AmXf3PbEo6p6o7uE1
p70DEDwV8b7PqbxJdoSWFBLfdk8Ni7AjaIPrPb/B85hYmrX2RF4KQA1CsOmnTDhYy863Yqw2ipLE
uGf84T3vt+10T/u0Hu9CfhA1p8rWmCqWjhhqIhBqg/dHQDTb+2VtlEIVAmpXeiLV0EIVrPTo/rwt
5qcLSVr4LnANIeafDQmIggwwrkR3nd1OYLunkX7rlkq/iE3Yt2d9H0NWWjq1I6A4Hrdkl7y+QGGc
Dg+/1xrhls756ZfMfJgxgMxxbKexaofB9ZQOL7B3ACFWLrqfRbo24tlFx3U/GDKCEad02Kf09dWk
n3efIBuh1c3rp/O0M6zvlPlABJrs+NW9ZtSjBUWCuWey8xHQmsXO/SG3m8MLyABXvm7pQJloK5t4
xKAYO0f5juDOyMKi0d3WU2gz7Ftlm6ftistYnOkTI7MZELS6MgOZ624PX2EAYSkZFNwyJP+47poW
d++JndkFwQmyxXWNwTR+n7GGcDSKlPGwkq9YnjIyNeZoU8fA9BUnaSuxMjJzbHvdVTQZD4WbdthK
ylqSYCnCBK0vKg2IkcDjP/PoXZq3PmQzdND7ATL5gp6E4pn06BRFciL/vD5ti8tzYmvm0GXR01To
jOqubx7GLzGyirJiEl8LmpecmTlBQJFuw+2tzU6+1DZdpQel7hbQC42UHeciG4LS6vt7BFM9iomm
+XB9ZAv3ItYJz1tc4+BomovaG0UW+UWi6K6pDcPBkILSrkPwKRT6LUeWiJVjuGJxYQsSxM6Auoro
2wKe+HxzmINKUl+AU1Eq6RckcO7Flj9dH9TCcp2ZmGUJSJjLmdjAn0ixShXAelWkTUYn/b/px3AP
EvQb4BEA5RFA7WYbPRlDv44lGCrL30CGBOiWH/qVXsKFw3RmY7YpxlokPqlgo47fMZaGbKV+BQ69
OF9IZqoaEh0Ts9VsSfShTeoB27tP9Iy24/Ck63jiqwJPaIw2juurs7Tl0OwF4B707sAxPbtBZT9L
cz52uivIeWC3Qa6A0NCIqccDtE6lYbBp8mDlAP/wps6uGKSJCZHRuYdCxByr1hRe0EipiCE6Kb0l
lNCXaPNSWZ2dI1wJacnufPpN7M3D8fh2NKwHCvlcegMKKIt1VKbbPx1di10WJ+Lkm2YTkQoAFYLr
AbvHrJ/qELQ3sdFkVolCjGoOtNWKNZnKpb10Ogvy+UJHlaFL6IbTXQONmdVDJO+ScKVCu2gC7kQH
BGJqzZxt1y7rU11ATd1VoRDuP4JUFD1UK+d7yYUAYPafjWk/n9wvps8rIaxV+Mmx++ql+kvIuX19
k+rTVFxsmBMbszNRK2LVIJOPlor9sH/hNt7UrMbewWsaf2JavR4M1uxfFVo5CIKfvkHpPW2sGFsL
zQs5e/jePeD47HQ0BIVMpSEjzAtoj3+t7HgXvUDqkf5qGXeoSLeadf8v20tXkBCZNGpM9GWdz1LL
1aEfcoLF1nzVkf1E30CK57UY9J3cyOmdjp4pa2XWFiYNOVNjQkuhPKvOTCJOj6WOJMTVyPOQ7PAC
yqGNI+fx/x9goN0fxGlgiwcCdF4QSYdm6EDcRBDGoIUBWsa5lbSovnfc6Oj1IS0d0r+mUCw9n8Uk
06pS0wTsZ149Rmr7ovbyLxJKNdX9QWNB07fOdYsXij/TrYLyNvifkTqbcp7nJv3EgM0wJe5rbU1A
avgqpHOshEV4Z6HbiyV3nAq0dWrLsDv2KtsSRUp6i2LA9S9ZOssIrkDHh6zvZWNTpmkltEkr4prC
XtDvRfEblLArW2ZxfgFLgWYueJQBtj0fLEijtKH1c+KWwRgx1MCOPMcJ0zTklJXjGG3+YUjgD0TN
GyK9yLiemwO4YJRDryaumkZUQz9abnzU4/N1I/LShYqqKfLkaIRBNDfz7AS87kI4NMStPOisdoeu
RoPnVhr+9PUR5HCt4ZgGmiPFY6kjQ6duyoYl3iEbocK5DYWHvoWuObhwesioDF536wcgT0os3hzF
NejxZSfEtNkmJVAo3qLaMedy6fq64lU9ENcDcS4TFAdMfR0eev5Ori1NYjraMxiXzX9YBygXoZww
YQDRNnC+DlWnGGDtUIgrdS3eOaS+FwTQ7XtINq5UNn8qE3NPfmpq2oEnt0XVoU9AiGCqYa3T44+G
YvnAIIWIw1TiZ/iQ7XorxXOzpHcIA3oaM/+mtUf0Lib06G++fZvehJgFGpgs2N/fN8z8hygPhFzg
cEAvgwxW0fOPRAI90xIwiLjhqD8hCHrSK1Iyr5fFlfP2E15dTAeCfR0wKlS25kjjYEyKZEhN+Gjc
VMkupq0lOYPN6R3KWFvJugvpd0u/EnqT7wpqUJBEoOor2fB1FAO/flJ+3hfXvmZ+HsusCAofX5Po
oN9sLPN1yH8L3UarN1520FM3CjhTdOTsTPTnfAoS4Pc5rfhuyG0V6ozt2DsgWaJSCVi2cDCVHXDL
VqEfIGSjRAcjwnM6ZjWEKBXQfgR7yFbQJr7jjcMFVnR4/TLdoKIb6qhgpdzqdA+0XjsNIgZ6uzZY
rOG1sU5hzclGFKK+7seewCtAljYKwSu0BhRY8jsoFaNePb3pkJ89t8AhjIEz7hsu6Y/1KNMkfDKU
jOXNyhW1lLFBnxjUdSbwEAAYszOFooUfBhmWrcK5yekrOJksgtgINTmKWwm0GCZ6/3SGzfTg3fj2
95dBv75UqtMSB6u2mfg1hT8DNez72EImglrQ0FvZ6gsZgklCEVcXyofQqZi9NNtSrokSRIar+B/i
8JH1HIxmH2X2YWqlrRrpym15ScYBV3pqb3aVRWVfKpADwOwbn6J/6ylOmWzBquaSALd2UVKxZGlH
1cQyD2HUMbN3vGwXICjUh/tahlZq1bNEspVBwQY84G3OPGRN00deWon0Nkhs9HzwAkIQ4iFpX4z2
Eeox2hhv41Vpg8VrYZq3qYkDmJA5lLNvutwvtdRwk53Rv3ng1INeo7lTt218GFW3X6m1LqXMwW7/
194s5glIrJtBCXttXbMxT39p5i8RClH6nZYz37wvDHhqkCOMoQ21KNAXetoaEcllBznW7/Qb5r4o
AFHB1I3g9hAxC5iXPRIZALWKghDCNDfo/pDVe0QwTCFQxWBB19tE/BDD6qEKtkXgUWm1a3faMnOX
gbotqJFQLgIQeXZN1mIgVmA9NtwO6+8qJTJA+VdRMF3fJ/62jFY81EIbylRnRwkV0TuZsp3nDqSE
GLKQ+4XhphraIm3tqAF75vr9WwkdMk5H8H/ku+tXwFIh8dTmvAaOLHvh6X6OaQcCGhQ+DkSEtoIN
8h56NOivDH4CdGjWQD0XjdhWulLIvGxbnJb975jn+YhBL3nAJ/taDy7WiQ65B/KyZWhj0/kmGDir
+R0UFtLsoMoWz9caQydfebnG/835DxLl5Fpoej+qtQ72S7PYK8KroTAi7kQF/ZNBsPKaWdxPiHxV
kBUYaAKfbfFIDbTB8Coc60GiYI9iJrcSRKQROQj6UVZKaHSueOFlV3Jic3btJUqhVAqAu66i2GC4
JSkjmFwUgoF8oHr9q3iWvD/X99TSwwW1dzwPwSiEvojZMMHZWiqC0RluqIlWnb2KQOPk8dN1I4vr
hlwtSMDBXgmQw/lZGapGUvPKIG4UpSyUtx50Moln15DPE/yV/pWfl/PFJsEeAfwZGTq8es+N6UIL
vDqHI0D3txXtop3I0IlIR+pTFVUinz6ZuIcDsEChCjdaAv1EFWyr3xzzm856mzBSHk13N88d/Z2w
DKEcyFFQRZGd59/XZ2Vxh+Eth8QDJubivRwIusyzDo5cCzLX8LCDh/gQNxZeIU489O9xVVI/e71u
dOmmR0USKGPAQYHImIUjopQ3qIfDqMEVmsWIRm7STWOCei1HTCKtPO8Wd9eJtdlalHUVR6WGDa3D
JRbypyr/HvBauz6kxTck4gm0N5oAPaGl6HzFBzONM1kI4PqFl7ThNNE/W75ruifff03qbVLTBsA+
yCAr5DbK3FTa9hBtTKE+k5HPyLwdJqKABjRUQ2FXSvGrhoZkFW4KY1N02+vfunASECGA9UdDNAjR
31mOJFaVEWo0mH4fCgx6/6Z6D+gcpHF3rKI1wqslbChSPmjKmEBhk+LO+bzEJkQQTUg/uwkCfcQl
5TYINiPZDtUkghwAo0zHOrZiJOla2o/4nzIogZ+0buX4L/q1CRsIzjIJSTZx9iG+NNZlIbSGK/l2
oNl5vkkfmopBWpgGgEZLD3ztel7a5qcWZ9EASVU/ioLJrYV4q/uj8OZnMfj8a/R4fVVx99ohJLm+
tGsmZyer8cAunwwwOcSxPaqI6+unPrnL0aXsJ52tCtqKp1szOP39yW2YYngjb/vJ4N7bpxxq697v
0n8gkHXLwnZ7fXhL3goVNzyXgB2YKD3PrWmNrPAKGRw31ZH8qA6Sse0EqgPFCAJd47URVgKsxdwe
OrAnFrWpae8nDj4ZXld1GdATwKnJgMgY+x6vJn9bHBUHzIH0XbVLqu+nmoREn2KQJ7X0ibOR4Olr
Z8nK0k67ZXalgNUcHBEAc6LLicyWVvLbAbIUyA9jI9vE/5QLaL8Sg+bdGjfTkn84tTRb00QoEnBt
wFLivddiRae3kGQ0VhIjOyasLOnisFQJ3fQQ0gXp8mxJ/TbwSxC3ExfFJ0RQkaPKPuV6ziRxLTf8
A3S6mMKfFg3gT1DSnLmAuGhHvyxDMqFPwmiHRoCR7PT8a7Ra4S2GEk1QWPFzI9D6c5AmfRoGHgjA
YZqd0j8N+kaO1wSRlrySgd5dXUcuCU55js0qY7PKhBTJ47RLUfR8rqQH1bAD/b0Q0h3Jj4qfvyjK
r+vHaHGBT4zOXm8xagt6n8FoC58r9N9ALlp1/t2gTwT1y5WbcVrAi0nHhYiCK258ZI7Pz6woKHoW
NjAmhqnMkgQIQiEp1zg/FrfRiZXZ6WjGMBHbsUBCTtoPKSpxqAa16ILvYhoOa4CJpXcXeGFwr4Fn
CzSY87R0p4AMEFc30mCvtWh9jj5VPJDuQHbjwX9JVhBGi0PD1OGM4MUNku3zCRylMkqyiCOtH70Z
NZy4+sn5L1lYA7UsLZSOiAzAmakX+iJAJmGitOlA3N54CkfXqH///7tuQtj+xMOGOu+Er0jr1eiO
IC64mKlWvvUggTCzl1L1aad9XLc1uaj5pkOfzTRdaMW5aIkvlS6KIrS5oSPUHuWK5vJjMqIGc8+R
vl7zzEvpNUBH/7M250RFPSSRgZ8mbsaNnZLfijmYpaK3SthJ2UcAUi2PVRo8W5AcoiSwikoCx8+4
75PKhpYFHSEnxDsm8p0RvJAeWovmndfdQ46j9ZgAtvseSe7wEJd7SdxNbcAj34N3Ygeuc6PFwX1A
izDYQWgmoHMkuwGJdTNQIX0gfkjlwbo+swtX8NlYZzlLUD97IcgviMvl4KGrN1AcZIDEo5PqgJaf
bldLayWnpX1p4KRNDCWAVsxLeh2iRyVG1dRNScSiTLw1hGJ3fVBLRwzCDWiYw6lGImUa9Mk1b3pN
M4Cmkrhxrqq0TWSTEQVEAGKKjFLh+2Tl0lOm18DF/jRReIXSAIg+5zVDIgZx2tQecW9fNWoB6wIo
5suU4X99v/2MrM8cydlX/PQpStJsyuur+LPRE9Y+Xx/6Qssn+mXQM4XHGArP4PU+H3sAWmqlk/Ep
am8rUEEiVqof4mCrNztx3LV9zDq35mD63osAu40B3i0OYnewJNZr9B3zZZg4sOAewA+FixA1j9ky
jLKZIZYk0IqJHuFXwdoRhftoZcDzDXxu5EJ3AW0delAIkIeEso5Q3SrDQGXdjvpvye+2ghJR9COu
XIEX6dIfm+DkRRsqbgtspPM5jrwsQAnNg7xt/9RpR2GSCKmQqDQMRxkjimClpwH6O2wtVwgLapZm
pT31Tu+LlPyfceTPtxARARc6FQD6mAVBnhBJcc3xLWi6BfI2vM1/lJsAylwFN89P7tzUbGsVQ9fE
TQyNzEgMNhyRJJekzfXtOw9lfkwAeTtlL9CgMhehH8wi6PQeipIKv5UDw9IhJ4oGPJYAJi7oL/9g
zATPBI6LMlG6nC+jaTStUBcwVvHgpdf3tVo5gt9shHhnFM1auDotxKmP+BkabmIU8xE5aT+QlxOn
BGcIviAT1oT03iMxqzKQFygrL5zFJTLRq4UuBAxrXjgAeRAafUgY36S18K5FZDiKJA1WarpL5xrX
I1wdABITGP183oIgLLVYKeIbccxolN4Cq44Kux9Akq1ZMbU0aUCXT2TGoBuBovC5KW6OHhocoYao
7iWPZe9r4h9L++3098/eRp2WQsehK+MbFBnEUdlkuM+NZNgXSOR0SeRc33DLo4F/RtsOCEHE2WVr
lkmrZQ18VS/qFBwAQEearF0FyV+8QqatBnra/+zMQsxMHHwhRvvJTZLcxDlHQqRmhP8qEUBIXupI
RkX74hsEyiuOcXFjTL2yYEiaujdnDr9NkrSoA/iirN1zVGOC8leQ/k7G/zeE+BnfXzs/4z85SlUr
5LXmwxFl6V0V3vHA/od1mrQFVOC2cHvNNrgR+8TjITRNS+m2iBHVJfvAFKzrRha33omR2dYG8jIO
5RJHNc4sL/4dmMmjFOucNsK+q8UVjOlPo/Lc+5ATa7ON7qVZ1zXD5OuArETBMtA4jaEG81bwjZ7L
N8No3CXio45Wfh+xaq0yzstdYdpjIFuh/55W92mzIwYzgQFIHsQcTZ+kpn2pPVyflqX7HI2uCNyA
FAWYbTYtYSZ5Olcx91nCTOFd1gVbq4FJIFQQdhCU9OP76wYXD+WJwdnMGB1XQ72J4c0qz6rNwooA
V8iGlcTa4mqfWJkdDRIYBF2LsFI335mf2QKYec0nLbKSolvZWEt3AMC9gHiDpwVsw7PUtRIModAP
cM8t8b5MNLXy/utfpuyvhekLTs5f5AH1aZRQbe2KHB1WaWShwsRQRwtXDuKiQwFSDOwlyNlBC/3c
UJByI+QytH7N6N2D4nMMARyvYdHK6bggHPhxKCd2ZgdezMPO1wRcM2my79uOZe0BLzSjKzdF1dpD
wrzkM5CfmyZjA9jVu+KWRP59jZRdNvTQtucrE7y4W06+Z3YIgHmUpVrHBCNDGUTbTiOPucBpWTYb
vw79Fbe9eAKQjwPnDZL6CGvPZzluKw8VrhxHzkyAbthXoMDqipUDMB2jCweEWh3eR2gYwd10biRT
CrMb+zG+0Uj3WgbqvRKCrgTaqbkF1WEnImG9EgtdtK5Pqwp+NhCEQMoPLaizkz3GeCPqLUz6KOp2
wrZN9175KhB0KZUHPc8tFQSG4BbIJhrDt+tHZGnnIgybSiRos7h4+0DpEV3zSQbbwlEY252Z15DL
bBg6I1Yq6NctXTyAdPQJCJWI1ZPGEr2OgmNU9x10d/ByWdkna5Zm4QskfmsgZ2HJTOoD+mfvEr++
FcBCI4Zxv7J4S3vy7/yhqni+XUBlgFYEIYGs+Jigaf29Mo599vEPawRNTrRJgWjk0oYE9d40xSmr
u42qBgef38bAFyQjX/HI8tJ5BvH7f5aU89FolSD4otziPEPxCVK7qBYT2/QsAXQuEtd/+91wm/TV
xkzT4xDJLCXZPUnyYwAiL2kUt/yDN8lzHLWO70uQWSebuHuD8tp2ELlJE7XfBUINyQUDOr2juBbW
LR8kyJYi/4bkxkWzOYomSdqE+PysG58jDY144aYaviQjYIbGQIV6gBqUC7zSIfAhvCMpK/55ceOh
DgThJwRk2pzwpwHXdIcGGhym1Is3UmTouzZPlRcFyVS3Eopi5dpZ3HzA5QL2g8KiOS8sAC3dR6Dz
w+ZLOLdUsdGdOgOndFeU8vb6HlyM1VGKQv4ZEDnQv882eqsPihIJsJV7x1YoUEs1coiIFY8APexF
Y3gGPaute62jpHwF9rUUKJyanu3KOqh7sJhK/yPtzHbjNrpo/UQEOA+37LmpwZIsW/YNYTs253nm
05+PPjh/uimiCeU4TpDAiDarateuPa4V3YEVkW0MrTU2fSuvsWQvbiaDWiDGEWPDr3Ct+/Loh/h6
8Kxr1J24yU19v85gv6QhZAwU/vqbx5/+/MIjGV0RfyRzcW9TgJMM+vqi8hg1FO7prF9pFl7aNurA
Em3zTFrQzXMtK4uUqjBSgUBejl4M5obkrFobYl/atEsZ059frEeuhVT3u2k9XgXq0j0Uc9tVn3Rx
0ybXakrHghUyE2IWiZxosYVVqnsw0r/nUMT7QbMPV9sGFrfsQtLseAaLo9BcE0nKHzNNbbH9c/sa
Le7XhYCZkuWF6ka+x34F4oF0nB0F4mbVhVnbr5k/0fhG6DJwy3sh3DP2fjLL+6Hdy2K6/w+LAQIR
RBU6xN/hSNCNVtdwkvLOlk9ZEtvl8LpK+r54IhcyZu6Y65nREPsocSq8thUwxn79H7yFiRbU4o4A
sKPMJLRVTZtIEsV3RZTtyqo+1MpTEdU7T1+LEt6BjeDoEeuAeE8WdOrhn6kXUw4e1F0NJqYKGBf0
cegEIeq2gKFakt3IXuS01P03flwKW9Wt3xQwQ5s4LB2tjYJtJgrJztA6uzQF/eOKefVpM8U0hL4P
h4ooX2zLTdef6xiSZXMlhF3eAMblIBanoEId89pcCF6bNH0jhHfQvm69TD2G3iudFIXChI37pZza
gs4CiOKql28CWhxqJ+xgpZDXmngXrqE6QZJoeBp0fqszDzEwpFY0MrIMRikAk7ezInmjZK8fvh5X
QmYv5pB65l9u+LuB1FagDLuA8dXaEFde5oXbDl2PovI2iTzL82m62O8DuuYSzDw8Dk0q0IK9FVBl
BSid2wtakmTJ5DtIRePfiLPTcxOtKnUBSXzHrhCAN23yvWQ4WrfmyS34oRP3NvGQwtgPE+DXeuLR
AV4LjGPckREPtnKtno20pWNRqL6RDMs2bZCvkZQtqcSlyJkZsHI9qTWJbMSQwR7tDs8xsDheKG3/
wx5SNWQenOlmCovXK4tKyUtHaeC0Ormz2xY+kqI9QomoabH68diEsI5yC2UKUFXn01MuDVmFF2Kf
1eGVVkAN7vLbi1kwzuDg4oDqIFwSp83smZS20KvWXnwX+0yEp2BdTfADa/HxwslcSZmZJjHOC1FK
gxifad83jF1hNus+WwlPF6VwKtO0Cn3e82KBVpSFBNlXfOdKpBXH56K8N+tixZOd9HaWXKD58V8h
s6XIsR8kJqCBd0VmdLuxi17ErtS2flibdgBm+a4WGnMbjuFKBLm8OHLdJr47kMUzDzr04QNoLbLs
otQHW7GodlkNr6PRfDwAYn3/yplZiFhg4Edv2cQ0D480WfhGxyhCTyv3itFbMBAIom8Y06fBujm7
rV1ZqGNQlvGdrkhHN6kxEuqDHMvHVpAkeon9021NX9xAusRUWjinvryZPMVqSt8o0/iuTuQ9gfFW
aP5UsbGiHkv5PSav1GmwF0Bx/uXaOsS5P8pxxbI6uHoojdCdHcc7IxLvfSmyh8Z96MyfXWi8ebW7
qcezr7f7KGR+/LMl7YQqfzXTtZUvGP2rT5qtXLN8zSV/Et/15a4lJIqYPeUda5tgJVxZPNJ/1z7n
Z5ey1hyGtorvWve1d9WjRG+KbmSbFCyGZg2xeClVADIVTCo0Ik/++Mx0gaJTs7V5fJcNQv2lSeLw
VHSSv2kZtN7QGZc+mbnZPKeKx4RnGIVbGnx/qJ0aPhVtar39B+3SmTWmxVKlXjS7NnoixVk4ol3g
SX0WRMAQckPcptEahNJfB3NufxhDEKGlZn6UVodr/TJHuR4t8Dru3DEGqaKHb9i0tRRkzvyplN29
GFYHV20OrapsXPGgRn8SisDRSxQ/9f6Ksi9dqYtvmQ/0KGMbxb2MYoUVUR1tCX6f7bJkxeVc0qpL
KTNPDwpYORtSzlmMvgoZ8KN2qwKd+W2tar7Ua0Gc/b+tnbfLZT09yXDjUci0ae+uy8PvvNoMoMOD
Pvxi5Hbjbv+4K2Z96W5eypyZdVWpkkoxMRciRPUJVYAEspkieaXAueL6Ld4X2h2mpgDMrjr3mOtQ
tzxB5LTa4smottRMMUijdpbCk1xtfeFFMHaRtAnbl9tXYynvRMDwr+CZw5TTJCRJQce+9u5eaM9d
sxsVO+v3IFtOBUFm4uy2iFfctEXlvJA629m8KWPPNxvMQwh0ZwvNqButx0OLUuBzYqRblxiinCmn
VyWwJYzoTDxmW4/5ZKt7Fbr/cgModE8EOhOa0uzOt6CglHrEnW+k775SHiIiHUaCcsHu4zW0rXcd
qpgV3mMAH6eOKpBXZqcFNjkYvGqa3Jlqs6tl6USXzNGDH0V/scSTCwSpV+y04nu4xlWwtJUQBBHL
gRYAi8DMswrw3z0jqJI7N3/oPEpv4C7Ha0KWjMkkgaol/Xr8vjafWiklemVYyV1p6P80nfi5ysEK
SOTPOf1bfbDmkr7zFrEmdG+pMv0xDCzNMeWGnkyzEHq9Y8QbSpaCKO19/N9KcjxFPXhVv6L0S/JY
Go/M1DTNtMP18sykjsO+6ztHbpgfBcWfMRVJ9LY+tb19m2o/KF+Zxyysxs3KJZ8U/epdYqUwwU7Q
4IyJg0JzLVksdLcvxa5zAJ0LPyVQID33kf41UEfrCLz2o6gU/zS1KN8padje+Uz9nCwF6o3bn/Hu
ePkKbBsUa9N1Iaa+/oourYamFvzeSRqFfOz3NNXs2CoOVu6IFPpvC3tnu4mfaXyCQoiWZApvs80u
Wy3KvcjgcPsHpQ13kard0xBzDFJ9JbJ5/+pPTVD0KtCmRtD5Lk8Xp54fDQai6jf13N0LQAwFr95r
dK9+Ch+Ec/ma/ax+Ds8fXh9CydiSYyFD/O55F0C0LQ2zdwb6/YYu21hmtJOFyE6gXf+4KJSGyRxK
7xzfTHsGYFSbLKkHp2euwCrOce3buXSfRl9uy5mOZKalIP1LE4m7QQ5rTgdtJJkuDWEzOHL41Sve
wrXei/fWc2rmJtsxAd2AfTe3nhaltUSJzMHJymAvGF9CCWagPKLLOr0z43Trp3j5ubEZ5bdONw8f
X53FLxxQMjwE9dfar4jNGGeB1TsE+/Km9hLaQeOiX7ljC2o/zTBTIQNfbRoDvJZS9xB3RzXNCZWo
7fRafCoD8T6rytBmIGVF1oI9YyR+In8F65sJgJleyPKYjkXlsZ16TsN6q0PbnYN0m2Zy8jMwAvEu
4ziOOFHi7vZevnuNJoBxgu2/7XOgwE5fdlEW8UeD6Y8EgPY8bm0fFCjUsdBXgu1FIQbTICJdoQBF
z14jUREyKZb9wREBeKgKbYMQWf6oizmtxKI1micBB2IekQ5SLSpREwxOE/+OohoElRAvZWOubNiC
6SUpRtWN8SCM4TyTlMmeWjaFODix/ssQ9hpVsTg+wyS5Mdu1NpJJkWfXmKs1hVmQAtNGMu3rxeFo
ilC7QR2MDoWFQ5J7n9sxOQ/KHwY3NrK8kcrXRu9XnLCls4K2le4gTDAO60wh+i4VCj4FEwwNgas+
pbB0kCtZUfilXcTcGgCrAJYEbdP1yix6jvwsALQ6p0EmEnZ5pfyOh/yhyQ2ni9OVM1swh1NZUQT4
i6lqQp9raZmoliUcD6PDnFUJjV/cQCwRj+bHHxLdoKl2anyAlG4+qlaBNpmFqjY4gV+pYPZY2Azg
qx/bCGufSbW8Mve0ZDVMnmT+pkJAieB6WUqtdpYLTYAjpclRzB3FF361pV0a0b4qxn2lBSvez4I+
4gtMWTmGPVnlzExBIWgZkeqLzqjVO18ad2lEC5XyBViJRN716pbq1IrIBSuMSAa7wP+BwebvVPnF
FaibsBKSEJF+4e9rK9kJPRhHv5ViZS8XFJL5MYnJ54kFQdJnV20YDZJYeiM6biUBTjaE6vcsM/x9
rsNECQlk/CiObnG4bXwXDnAqg9C2PFHhoJnXBzjoWlClhjw6Qf9kAuHkxk4kabblaoSNvp2kx9vy
ljbzUt5MYXJicFVLURgYF5LdCLbDIVx7ypY28lKGPFvTEJulC72w02onI37qmMezZOZy7vM6Xtm+
BVNFF8RU36EzG6LpmakCzs9IoVIB5ncID0JFV3HS7srOXUEAXdg1Qiis4dT2hrTZrtV9UaeDmkPu
1kuhHbjlUy/uwgaetHyttrkkCoBERgzp08XhnmlhEkVlkEI778BfEtXRq6AmzPxW8hbIyxWvfmnz
LkVNn3JxsTJjkJVGQlSsPUuRZPOyuOOKQVzQBfr1KMMBpTA1KM5kwAYoinXYD44OxpmkPqq/mpZ+
CIOJsRXHesHCY9opGGAoZJ7LmdYlrMDXQF503FyxBTpM5fH37bvzPr1DyIhzBpI1j9bU/3i9YULt
y1KvSizGy5+y4JPrHc36cy6eyg6OysIHs+AciZ9vS106JYaisH3oHQZ39k6ik2OS+DJPiiYwshiM
R0WJAtAMm48/+3CHUKbgvECBnd+lUAkVrzNYHergucU2LInkrXB3eznLmwj+1t/gFTmzK2vqXTno
AueUZ+F2EP5E7o9uHzwCmHZqhYdhrb9ywcBScsG/RTOmV3kmrvZIyBmQ6Tl0OGw9kWbVxBYi4xDK
53IYzr6yRtuzcIERSNRgQnEj0Qd0rSSumI1+XOWjo/YazbhZ9hr4NEy49Fjs81H+tbKdU5w/cxCZ
f6UfVsIR5fRm4iBO942mr0anKNTurEzD3D1Vww1sJt0xZ2TKHtQQOOjSN50o6JWjIgbpo27EesnU
t1U7UTKmKy/2wlWk9I4TRNuzSrpwdhVlaRQGua5xthpfxEe1wk1b5B8lmsKJQwoa9H/xcuczr6SP
U88rmtHpzuLT8I9r397ZBU9n4hVmphasWMKJybJdWMdaND1VzDpcK9c4lC5zRc9m/Cs2olPnxiJz
HnUE5EG2ctsX7KVFbwSFajJ3kJXPbrvQYEp0Y2Dr9B748HTbDs9JylNQjZCe/Ly9xKUY/lLavIzV
lY2sJmmLrp6Nt+ILQJLpHu6gN7PZZCd5TdrijpLT4feEFDKfo3P7Ah2u2NHSqJ1cFo9MEB4LV/88
NL/i+FFzX5lquleqrTFui9wpxJ3chXdFgtMHRqD2nAAddwzgIL+9C0sXltSlQS8l7wbW7/qg/VGf
0FnQI0V5VuX7sIPjeXwIk7XlT07C9U0FnZSBC94nkS7YOQ+uZ5YKDbBYIr17Va0Xg5p9AZ9y+UeT
6i9hoG5MRtr1s+B+PIZEMOU6ZrdlYKzmtPReMjaRoRWccvWzsFrbw70F+EHXfpfffc32q2RlR98f
9IRkge9FKkMmxz09aRdXZxD1Po6KEidTTB+wkRRgoVhO8rtGZtyiO4W51G1jbQ1y4v1LOYmdOkgm
R4Cq9LXYzhq71KgxhXr8VVAOtfUyBivm9v1rMrWnYGunOXDyGDOjUDYx82U+IjKofodgO3SKrVpf
rGGk/TLbux/u8zWQh8PBcCNJLnXueDZGXAmaijkQY1k+ZiqVXyIY/7uUBysJmvfl/L+i4LcjmQzc
+bswaxjVnqdkdPJfaZEeEqHZNmp1V9Y9Q+z+tmsJKb2UASvf6auHri6ekvFOV2OgWL2Wcn+3UeM1
8NclRUJhTe4LTXj8uj7RiGSS5Ce8pVLyjZkTCAwaaqLysfLuahKNH/aHiWu5onShT20v85QpuDem
Huri6LgZCGV/GFBs1poK37+M1yJmC6L8UrqRKrHJ3dd2/Kl8PB5iGIipHEqQEyfEnLy0TnQ9LaZY
mQ70vaYoXD2/+SIYwUcHj1AWKp0YTVKWjMjL1wdTN4xkR15ATE53s35o6DM55eUDdMH6ilf6/kG8
ljT5Pxe2ZDQNbGmBJBkkwFBq9pYVbJk9cgbP37rWiueydL8v1zV7C1Syh9LQIi0Uzr/leuMpG23Y
5cLh9pOzZKloMGNambwGVJKzqKgctESrzUkN0nDrxvk2p/zXD+7Kat4XwqdjYkCGvMlUUZmj2PW5
VuLDkF0QMBk6vM5KY4f+kEJwWmw7/5/UKl+kPn/sIu8Am1EVWCsvwTskUnH2BTOF5+6mLu4MT0Ed
7gW/upuspuVZ5wFucWBmxPpLHOT7wN3K8S4CE1tcazld3GuIjdlnWq+keQTqNpXatTV7IOYPJr0G
mXYn1B+dqJ9WCbUBbgRZOMqg10qqCW2c1y0ZD737kY7PzDytJtCXLAfnSDcD+kLVZXYPOjGta94J
vJRteyxfb+vjexeI77/44TO1T1S58kaTH14L5yh7zv37UWdec3dbyuJVpiWNFBs+EAmB612SPcqV
eeDi25ZHCDQ1wekyOyw3Tbe/LWjp2SB+5cyneV1acq8FiYMBJViOIOo694I/PsZu9JvZ/i8KkKZu
+1kmuoeIbCV/uKRopDm41liQqV50LTUU4jbqxEh08qjahOW9ID+m9Mf/h6VdCJntoQbze5Vooej0
rfUl95pdBlkH0ASb3JQ3ZiTvSsPYJ1m0YrCW7CJxHO0SOJFgO8zsfTBUJOu7AntfftaNT3rR2Ir6
yM6GIfFC+fX2Ipd2krEtyiuU9t4TVctxPqCsSLPq/q0SPEfoq7tECE+3xSxp/aWY2aJSy6+LAu4g
B5Aord0koROm5LO/3JaypIw0CvydouCtnNtgz4oUKs6l6HjHWHqQQUMc9hAQCNv04K1hIS9u3BSu
Uhml731ekx0KVS86medLk8kd+95OCr9aPC+3V7S4b5AtiLQeUH2dd5ZYTVpUjEaIjhkcB6a0WuXR
oNLWRitZ16XVAFcDCA/poonx9vpCla7ihWXV4sxgJFSAlSQ2TAp/fnw1l1JmL1SZKknR+J3odE9N
9Vsy3oThIH94bocHAs+auJ5MKOjns2sb0L7ZxpkoOoN8HoZDLW7c5hA0Kxu2ZGBRMOoyzOxRBJ02
9MJXEjj9fBgUkcnRh5Q1qE216b2N1Q6AoK1FldMnz8JZEHdoL+KfAKvPi61pL5Pg6oXWGUdc5rqP
QjtMy/7l9um8x9igJiMz78SzMaGazltP+HaxDAe3dYrEKYy3Lt27mZPmd6b8TZC+lMXWDc/Db/VT
Fx5AMw+A+oiHO/MlEM7+MWMwCRK2jfpTabbVGmfwQibz+tNm2y0OVWX1TJE62Y/2FG+fx8Ow/ybe
ad9ub8GSD3W1BdN9vDjWMLJS1/SRU4NUMN53IATDDmVYu1Q5+VCKfuuiJ1U5+q+r9uSv4/L+kP/d
/dlLGnH0StciusxOgXhS3IOWknq2ZemsVcck/KoGG+lN8A1IffYumOGfM+FTvgeqphRALnwedbKt
3l10BK1ctn7X8qHU78rx3uN/hqtm77+Gz7lnp3VxrIRzajK8PdruGofX34TDrWXMkqSm0bWl0lqt
UzH3HpzL8NV0JVvuXmtJtyMqLYZhh+SbYN4au40//M7uqyTbe8JzEB4iOsjDDM6INy33T6qjeW9S
8SlNt5qa2nWuMhG3jcdoozUwmr+Gwp+q8+wAVIk1rOS/Fchby5iemgtF0P3esIre6xw1/URxsM+3
o6JD2nWcwGdGu91kr/6vxIZey92O2MsmtaOJbELnFAonpkfGP4LsChih93Uwty286q2/jcIvmbgp
dKd+DJ76k3eWdyoIb1azY9NsjqU8S8lLts8+CZDTDo/qk2k9JeFrJDz04gFaz5f+SyHZQfTYPsD9
lMl2z9gfza7uo5VsQbux/BUnaCFvyc2jswlAJnnCHJ6dZz6YQtWTcnBAzKLlb0iqnV4W4ykpMm9j
9qnshFmc2J6iP0IM1H1Oqibc9P2wNmj+DqMQ0DGJ+JMctIprDnz39YlIcVs0bRd0zoi60IO5kbT2
c0u+m8zqZixrx/xdGLDj0UiRFSBaWvpOEU/W8D3SLDvslF0PyzE5lhq812ATd9EOjLHjlOyNfQiz
RLsAr7k+NFChmVNmnzlZM3GgdDiK+or7urqW2abKTSYXueXT1yicB39jvGlHgWuRPSqOB/W1Z9KD
u+v7o9VsgwSoLZ9sMaXJ7BRJj+GjYkCueQx2QXuAG8+Vt232T7b3zyQYDeUJ/jOeC1v7sAfH9tN9
hrNDsYXH6Hr7/TxrO0VPOue7evqkfPqw3b3+6bMNCRSfoDLmp7v1yFmU+0Q+1CZ969lmqmYI0oPV
jjtYRr81yl2VewRN/tor+446+6+GMV0DSisBDf739RLNsAzFpAk7OkqGR0EUPoEHBp61/ymLtHMa
jKD1lzQvY8YyCgaDvBXh2HLjQyZbz405vvjt8Iv83b0Pg7Edt9V9W7hHqjbPrpdwqJtAUrYes4vC
3uqlYzp2u1rZK6ZjNM8QXx49Q994a5Dh7x1INpZOMMYmIe1610SSi2DoxmbaORAQ0wMZbif2abfa
udQ8bp/h38Dk2mRei5ppCDCyalF6ZYfvoD+XXsrQLj0rmf4EKsirogXbOBXo+waOXBnu2y5+a6N8
mz7X/u+4qm3QZo6tKdqN8qMrz0qibmStP8jJceUr3/tSfOXUYYCTQ2FUmx2y67VmVvlj53hxYOwH
od2nqVRtE08HIV6ow7tMcB/oGcfmR+oOKOpiW6ttuBWqAYY3SNY2YyWoXLym2Rc0lACjW/d3vpcC
PtGn6S4oTBsrmZBnGXVCxlrfV7JaP99exjuY1L+6ii9NNz3mGcyIa11l8AFEDqvqnAzQR0MG9LEB
J1TItJM6todKO5nmoR9+qMLG8u8LK9yblp1K3d6UhlOOJ9NFP+RijaxlEjrTALprKOJRBGGmcI4J
T/+eNG0tjIWm+5xahzp7kiAPbarkSFtq0Tr+WO9vb8TCcSKSOdCpNInLOgss+4J5YysSERmVmzE8
Ax+5vS1hcVFA8Vo6DW3EFrNcQ14bnVDHdL+nOACQRdTygyHHm6o9xNScm3M2rPRlT/fk3S5eCJxp
KCOSqZZlCISOQQlskxEC7TBou3btxi687XAZk1OeYBqoys17sUtL6Lu4Z/Mk4xhm4REf61578MSH
6lf5pY3dvSetGInJjr9f278SZxGgG5tuMnpIDMJjtcl+0W9+gqn+9oktCsFlocH2b916phONp0am
nkkdHGjQ1gzfLVfYB8mz4renJvnerhUCFhXkQtxMQVI1GfPMZ03xqbsX9Y35WJ2E0E7P1YpiLNhy
oCn/XddMMQZZHYpoQFAbvspZgjf6jyHcAdK1cqcWoi304kLQLNpqqlhPDBMbqbxBhPPb/ZZslD8q
8512tVLcWFbBC1HTmi/87Fgea2bIERV+Kj8poi3smn2y1fflmQfEWLnKaxs4e6FG8q650SNs2CTP
jPF3j6BI3Na9hQjyeu9mnkyoUFswymnvHv1PbQ13Q/u12fpncd+caGhrvq7Im27Muxt1sYGzhyDy
tbLK8CWces9wQPGaHJSDeOfbwkmjo3gN6uF9nuhqdfO6XVr0VqYaQ0eN4dg2D1WPLq41CSy9bZfq
N29eCNqmtgKR+9vEdhFskmPq2+m4HR053aAXvu07wsHci/bWaHf+95VbtrhEdI5aDo3gDAFfa6TQ
B2kquJhfphHOcYWl7yU7XRskXNaTCzEzXbTCJAkEgcvsOaOyzX7X2bYn09Du225v+d5mKLD8/g58
q82KC7S2wJmGGoIsheH0ZKrRzgwPvnYwx2HtGixeNTLKVMMAmmII+noX86SBl66VCRfSk3oI7xQn
i219Ez6WUF83dnaKdyJkH09q+fGAFRWdZsYgMcW5ns+M1aCrwPKkoKJkQ1p5PDZvlpbtjNQxow7U
V6aO8m9gpm061V2xL397zueXcQKwYcJxmi6Zx6jxWFd57Wo8b4X/pMaHSv9qxO1BTe9G8VFTAJ31
fgJWr4agYcn3UhBsVc9pqkNXfh6mj7O+idbeU48fB4k1pn4buhrpOZx6Q2dWwg2yFojYmMGT4Dnv
/gjj96H7smKJlvTqXxnWvEkslAO/pu+mh3dE049g6+1jx3+Ah/oI3NST/gIbg3K4LXNR5ORsgv5F
m8gcN0gUUsPLJZY19D8q+aHPDqrxdFvEkjNBE/7/REyfcPFAGUorFw0TWI77qm7GY21bD/3ZX3PF
lnyISykzo6MBKkXwEfWYvBfDimw9FA5jTMOLfijFU1UfV8HA3vGVEkFwPRRCB3L+MJrPXDE575IU
VIneASxjlx29HeUFeNTvtbO1KY/tuT8bn4Kf414/eI/K6famLlmHS9kz62AkqamNY8pM2aGlesJ0
3ll/vS3i/eD9tD6q/lMHkQywzkxGQgJIUitklFv6rY/mKTjUx+hgbPKD+izsk725UhKY3K/55b8U
OPMDEzFS+zpHYLfpYR29vZzFHbtYzcz3q5SkM8I6YceSjhH34lHqf/pC+8AJrtypd9SBfxXjQtRM
43tY592+ZR3Cy754zj9XO+8HGEun1jZP4zE4F9vorJ+KU3+Ij/Jb+GB8g1rVqT6tuIaLd5u2GmBV
gDdlWu/64smhq8JqzIo10L0fYohnpDxd2dXFV5j5Ghq+TESJ8/K1ST9irkxnZu2D1/pFPZs7AKeP
wV35AFtiu799iAuNX+jkhbjZ06uEepRlac6U45/qaL3U3DxlH+wkJz92n7o3/yH+8UL+d+XBX9Sd
C6kz4x+lYxzo1qSYwPV3O9olN0nxOWpWkngrYv5GFReWMhH7tMl0xLTmUShf2vERqudhLTO/lGa6
3MN5oxpA78z3GBliimOSbCGkPOmFbadb2Da20rl6Ue0RAMVP2q7YKE/tWTqb/3/7OfdtBi8DWq0p
2E/9TewPvi/ZUdkDY7viTizegL8QrgxA0HAybfjFhjItKlpZVfdOMR4m9jBhO6wNpC7arAsRMy80
MQDgdUnwOz08aH71ILGVKzo/2dl3ZvFCxEznsyBvw8FkFclTV9jpNw1i+fQ+bZ/pmvuti0yNTiTZ
t4XKU736ltCZyuuGp0txzbrInsOG9nO8G36Yh/IICt7euBd/4fDqv8LjWflGOCHk9hpEw0I72HTT
J/jd6ezoMr8+O7Vu+siqSj5geKxgZaw2+j9qblcdyRybyfcfzRpA+W1tISN2LXGoylYMcvYZSAhT
OATBrqpXXrhJG97vKqooGQaXbE4jnHiCrpYa5stkokP/kngvxSewhu3VGv5iWoBb/D9Js/MT3aKr
3IorFn3pzqDh7uVTfnSP+Qackv9klHG+DOZjJxDj2UPjVqMv6k2DQZG3j0prj5mtvHUP41fLs/U7
49z9ozcb91e2JdJNvbVwZfIK3u3phfTZJfdcP1UFA02FBhoSl+yPRcrv5P2OZJsso/lS/FOlq8Wc
xUAFsJ7/rXl274Myl4uWlh/61KlsWt6dqGyV6hQ+9grEonFpm8NTap28+Kuv/7SgYbaivdudgvpX
5KVfvfQ17NuHelCOw9oQ0XSyt/ZjZi4KwLcyNZ9Oo/yqygI4SbvRsOVfafDkxfCL/6dI9XIrZqqW
BWByj1KLqrk7pdhKvMrF5kQZnueSSo+dHu/yZBt8tk63bdSyifj3DOa5FMlVw3F0WWlYnOJP5eAx
SvdVL/de+7mU/ini762Ey2U+1au9Bsu+8YXoma1oBItBqZDjF5/ce/2p2oDmvsl33da0i21/Lm15
xXIsvjMXAqdH4uIpqy1NDNxO7B3PzKRtIfRMJbqCspK6WfRALqTMPPBAluJBDjuWFR5L2ZaILazo
rK5GutP23NDReaFQG7Io8prJ1IIccZLbb4n42EhwRbu2kutTWT4THpVhjRFzUv1bYmeGCp9HFYeY
5YGbFG2sB3dvHofaLr7eVsylh4SZbOhRKKroDJZcn1Xiln4Y12PvZEOw0ftDm+M1rsHALAphXIXh
PRCukHQtpBekDBJRhchdPlu5tCnqJ1lbG45ZEzKzcn4GnIrmyoS4yhevMW1RP9Xp8+3dWtJs7WIh
M3sV5mrrVTIyTPfFDX8KEL3dFrBkEC8FzI6jKzvmJCQE0F9lDpsG7p18pxcnBkX6jGG1lQdpcT3k
rhhwpAjO0OL1wYR5JTVShrj8JGzWoCEWD+Tih88OpPe1MMoafnh0pCT4JqxEIH8ntuc3ZBoW+n8f
PzuMKRvZ9wU/X75P7Kf+sYeeyC6ewh/Sk/e53vzhP/a3T2fRlF6KnB+PaZpdbUhEkMErOEA05rnn
2ig2TaJtzQqEqOo3cGfp8JIXJS2CIuiqZWMP3reV75i2brZ0xlCmhZPks5j1vj630vXUOjRULlQc
JMam1ZT8h2kG/jmUh9jbqbGmD3bQiTSVSbGYvLh+roJeEUpSf4pKwzq2zCnHW0EtxAhYtsQ8a1ra
39Wa1Xi0ieVrffxL3zvNlHJa2Jp3M1BmaMZC3U1qXTEmnDaJ8Csrivgge9awSV3Nd4xRWRsGWRQ6
WRtYpRhymhc8e7kXAxDfiajaV7n7YVWnIleJe/7J1Zfb57Gg6dMcOREAkGm0XUx/fvHgtXCzxF2M
pKhX1K1a+PoxlMtsQ2BgrWj9wqLA7gI1HcBbYt/5yXtKLjSqSFct3C9iETHPOd5ByuUK94OefL69
rIUniGZXmklIlUxjDDNtH6xSdSvVpfG+Fb+SeaXVynqYRvKU7EEMxy1AGk+3JS686YxYQQU4oU4o
1hwYu6VSxHi7JDLJYHn7ZIysrQm53akBAq6C3+TwH8RNG0lCmbHZeWzvp2aadSndwxaQmQpFEqFW
D5Fo/vaMcu15Wjg45pKmWRaFEfZ3qKuBmcCp1sWSo2Yu4MHlxu/HTcQku66On8t6reS0dHYSQHo0
jDAqxJz+tUoWuW/oNQ3tYCmN+2A41lVpbYNQ2Jmeca6M9K3Qpd8f380J4IWdpK8cgNBrka3hiaKb
mKIT/VES5U9SF9BN/IL1+M9/kMOR0XQiMQs/z/XWQWnAaNtIThq9pmq0YVC9luyqKlYex4Vbjekg
8gUYWJq6Ia/XI8mFlkZ1C9Bi5r8ZVr7vRm0L/OmKEi4V4JkeZrwWzAaFqHR2VFkVVToNSZIjC/n4
pGlJvU2IwvZSL/U702qN3dDX1W/TCgVgclvv1GrmGurjgnZOFMETGBb8Uu/AFRo56r2AWqFj0p5a
R+0+NvO96Xn3tSXv/Oif2ye4FPFfiZtZFkn1MxX6CskxQnGTU5TMjWKr9j8xoVYcHXQeIF31Nn2q
732ISD/uZCEdnH9aHOltVGcBUT9IbpGCx+pkUmYbLk/e6B46y6Rd+j7PD7Go/hML+coQ7MKF5L0G
62aau4GQZyYUAvCqYvclJ0n9zzDqpl/TVjkJ4udMi/eKnq90nS4dqEZfIwAWCNTm99+UUt+1Whp2
AXbapiHN5W5+FxTRPqk8CFU1dyWBv7Q8HFemfCeSIXGOYitHoyxmeiI7nr8ZRSqhtAN6xX3rgRxd
3oU0sNxWocX1QaPCWBhA7FRhry9nPQyNnlFzdrKx+T+kXWePpbi2/UVI5PAVOLEidFd1+IKqE5iM
CQZ+/Vuud9+dc1zoWD1vQs9IJdXG9vb2jmv5HPjYu7dKcqzQlV3pMnCujWcJEzn/FSYmu+2VzW7n
9PrdOGH2Z9I6DDQhqK0IyZ6HScanKNgdF4A+mL9GQhHTpXxqXNCU1RhKQK/WRkTNIcjyJwfZITa/
3t4/4bzehQDVBC8R5gX5gV3vHyq3hpOY1Ihc9uZ40cp6PyX3RXICqNTUqOFtacJp/UcanAgYGAAT
vZdKLhwktafd5OizERUrUXyWk50+lv3OJE7YooC+DpMkBSGc2P8KxPw0/gGVItrZr5fnzTMFVbJm
RGiry8eIolG/Ls8poARvL0wIoP4jB5YTyUsePvNtvliYAYa7soFZj2hujAEvbflGqo2H21K2V/OP
FEHZW8KsnEy6EWWonlr9gYNJzmnng/v5tqAt1cOMJmIL8BNZH7at7Ksuzz3DiExFDSo0l5PG8oGd
cVvK9nL+kaJfb1qKPk48clgOYKT3rHjECIlva9SXzvbKliMouZJh6LIxIQjah6GNOOteXUdiaLc0
AAif/KYC3wCLul7MuqzEGgxcpB4txMjrkumpMEsZVt/WdcXTjIQ1CnaYeRT0ufFGxrvnzGj0Prnp
k6U2U+wBnL/Vp0+pYgCHSJ/n0+1j2rq0mKKHn4X0P14QYWVG1475hOm7qKZ059LfiRKvKGZgciwE
BdH+trAtnbgUxj/m4iK5ydyXeatAJ/SHlnwz21NGg8SSgHFsLckFtZ+DdnAYV5FSSJkAnmQ3xIwA
gPNqzbsVEyX6PYA/joMuw6vaksVn6xCiO+B2FY/MKDsCkitmRtlnMn238QKmxq9qmHZ5K9m7DRWE
6nHAbhS1Eezya3Cxd7qZLqY753aUJis9ockX0yUlmMBvn9DGeriVQ/SF1iKYOuHWUupqdARYdZTW
gJtxJyuaNBqgBgzwNOTCLJJ+vS1wQyUwEg0yXABUoslLHEayVrOwi7xyoha3L1RA/xc4nXWHmXPM
hC0yOINNaaiboyoEFDpdfKKGgvVN00PaMlhZFSDPB9qn2SrnMZj11f0BAMvMkLweG7cac56AqsCj
yFsQBbs+jsRYzBWvlNI9GIDEWDHUV5/y2n1sEjTPpVSiKBv2EPxMgGtHJIppWXHAuKswHVX1lhEl
wAmym7cqm4N1liUVN3fyQorwJtbGsHZdA7uBdjxjQjslHGzWoNT2L16rq+UI25erc2HlgI6INHNF
I7HWvNkMKUAn6aSDcVvK7+CokEWCjUcp7fqKdQbLmjFPgdk7zAdzjZSFPHfphDGBEgwDj56BAb7G
78CLQ93pbrGeDBYqaZBlx7UC2l/XGRL/l6/tIgPIHQ/dAWkEcJnQ4gfs5+sPqvWKqkmbGNHqIUZL
/iylHpBHQMasSdT2FXhdWHr8+/uIgAJRBVJ4mEIRznXuGr2wq9aKSsDfOCCSnIpP1fI7Q8nytqAN
NcXoPocgh6uBfi5hbX29OOoAvopoUR5ddI0CA9KWRGMbOnolQjCZ+bq0KEgMdpStKzm4tX0q1GLC
zHNp+bA2jWRFGxYabDsuINocCxlCEZsxnViW6y4gn/WGpHfe0la+USeNxEJv7ds7sjTvcOKEEdc6
4S7g9RqmworSIYc3D+QASoAhLAufN+6CgRoIlA73AeZSENPbcOIXMEFEmbnLHQxfomN7Ba3OaL6o
oIW+rQsbeg5h8K8RNcPzEZUOIHojEIKpFSGaPTTpEDCAuNMf9fLSl9leBbVO8fovJAIaAQ0CACdE
78P1LoL5PZ3MBhKXVH8xsqw4j5Xx0tPBQXM4GKSdkmSnaVGUcAXSa3hb+MaLYIBcGXAGeGdtUxX0
sl6KNCF5Y0W2ubeSNyNUAnU8svGcy2aptm4AhsaQk8dRgvJdWGYHNylRlQG3WTH8Sv8+j5lfJn1Q
eNHtJW2qC9piMCeGABCAj9f7aXtsRoozsSIMVu0G9fdgvDk0HgBOw2S12i1RsBmowhiGAwIDwXB4
PYC1YKLsCD1aD2vqz4HtSQ5IzNZxw8vJW/8rQzihwXXyUitqO3KnZZ+z7iW1ARVAfzd1FbRDBoLx
+dCnyXNOZCZ/68RQQUUKnKd0EUZfb+RYzyxtvNWOKhucJKvhhDpLAmvwnlyN/Ll9aGKl632Zl8IE
9RhSQtc6X+zI1pOGHFBJUdUdCJjbe2fSvJ/aymxARhL72Sum84ShqAelH4vvy6S4+0xzkZRJoONp
0Be69+X2t23ug2kBx9PDn3Cvr/chz5iGfExpR0nX/FyG73oKgIC0+l4lUq5e/quEVxYJGMDcAiWP
g2ELupsnXfe/zwQI4nygZypamNTOcRiUYNX8rO78sel/D3O117W326vcejJAY4oMN6pKgCoUVmmS
erEB6mRHmF0/lEzyVGzt4eVvF5x5K7EUzS7x24E5AdyUIijXQ/lyewX8Joibh3ynquEmgn/UFqLv
wV37xQWKbuQ2jykGuGf9/G+ib2wNLjvCU1jLDzMYVjmUtdo4UVLdNVgL+NpvL2Jro4CWBPAxjmSK
R/Va2cgyp47WdU5EM45ltKRHEGxIAWa2tgovjQt9tjDy5/CfX0Rwi500Rb/MNhJVhwyDXZ/krMvc
OoincSlCUOUFRAbuPEGEqqQHx0UXkkd2iQvMinynd2lAZ/VEKAuAIfr36R7ANPEwGMRjuESCv8DK
BIkLbreaZEdzL9R6xweZrz5OEtu89XheCBLTtF45KcU06rBZmHmuJ2BG3CsaEnIK9dVK8z1DkmTc
PDXgXyM1DPMAxpLrUxsNurha69lR21o+unf3qZugOViG+iwRI9axtWE1WL5CTEYd96nqNXYEQddP
8HRLfK0tkwPURzThI6wCpJZgchRwF3ZIPjvR4KR+NeQBozJsn63rhPFjdMoiAwMqGcHuLCsmJuma
wiYobaCzHixGUaXn/iDl/dmQBHXDlQW4Ow5HbF9d2jlDrU6xI0d9ZfC3V3oHaBrwa0pc+w2f40qO
oATJMK9jlWNFJeBh3BhjfP7oVKGjR4szSvIFG5rwjyy0GQsegMfGhNVc4dTB8HWMWrl54JrHv7Z4
HPQD0QryBKgECgtal2zy1BxPAwyFGTZG3QLacqWBRpfep7oj6xnf0DrgqgEWFoi8cG3EFLo3aG7i
6ki8dMNP9HAFtfbp9oI2d+1CgLCgPAWQVmJCANG+FeVjb2DAND3dlrGpbQD5B7Y40mOo812bgqIa
0r5daieyhpNm/UFTBmmjHu0Lt8XwTxWMOPbqHzGCETcnQ1PoiKWUNkl2FgUeIfA2Jr9uNBL0/fI2
NqN16uzG+5SVrcTciVVb7hOaiJrB4IKOEMxaCeoH/uMswRyXG1lol9Cn5VhPQPR+QcTpA4jvmGWf
9OpttOLJHCWXTGyf/SBaME16p3QrcSDagEzNGM6UrgctK0IHVupnDbTkNJl3qWEea6986pNS4gZs
r11HI4WmAzAG3ZLXB8wKEEN1U4EGXQASjXN6Bm/UGUkQwNTcY7b0Trezu7xtgdXmNnFTfL197lt3
BI8Mx2rGRBHAMK+ld6VZTA1em0ifeoC7lnoREFWVubsb7ydKgR5aYaDCyFRwU3fhhaxrUzZVR90I
nqE/02/AetozM86By8PIno1/bi9qK8ZAYQEYdPAR+QCFcDEtDEgpc6K6wA0J5/lT4YZNAwDHY6sm
RxDNhoNNw9X9rEzzS9v51MuArCUrrGyZb4RzYLwE3Q3f2+s1t/0IbR0qL3pIh32iHicauEpYytpx
tsQAzgoFeaQU0B8j+MIFmsecdEGKXmH2jnnTEb0yuzHdtbZ9SnWJldgyRphEQVAPiTb6eq/X5Iwd
qF6ZaUfl3AIEpkY9suwN61Tprb3XwdEluZ1bBhY5BAelKXT4oWx4LW9ZlFQpiIHA1MNwj2q1ho+c
PlDTchkt1+bKOHop8tdoSxN5FVxgPVrehJUt04CWJgcQAazR/C69z4gteQfFsaJ3m2NdCBOuvDWA
tLeHRxuBrhDwCmwp7WNrNUCtU0DDFAKdcfKnzuxDIyXNTpurnaXnGCcZ9M9N0qhAMWiWPTMyPWCJ
oz2jP7TbzWVnnBEV1UdlyTEoT2QYG1uWgm8NKpsA9bBFipAMBVuVAq086prlBRTgJ+yW5B3YFgHH
CoyecBTEQlCRdfXiIlaOSGn/brXu+6IuspmurfvCuyA44i+nzRHui54W/TwMFvbeYkGZaAd3HO9m
NwlSjQKUJ/u7WYL3o0ZOmwcpKKAh3BM0uCwqAmAvO1orpj1YBse4Wzx2MMGs+KOc5ym6bfq29Bhh
K7pPocNoXhGW541Lb08enNMMMEPWgg69vvF7gCN69f62pK3Dwn0B0D8WBpdOUOJKQeMqa7gbPDlk
v3i4lrbdyZBCNtcDp94AqixCB/HlaHtMSdgtd7Fqdij0BviHgOlrEYWVskmazQVdiOKP2MUj5VqE
aLONMiQaiqeQgMTRdytbNn2xZdLgjAIQ3NJtlDwEV0fn7RYp6LQiL2l1X7GH3s+cdQKwViILiWSi
hBNirJxQVeVOfWMfWGW7/kgwlVbOq8QP3kpdgisMbf6oYaERW+S8TDAvWNhmjuCrfs6nP4ozhHZ5
KOc9cQrgDRY7jzynMpiMTdVA/h71dvithhi9Lhpw6LwcQq22OVej+Uzd5tnMAPdp9/G/0HV4ExwK
gHcKC6qRdQlbphK5GtUsH40MJUH1L6er3w0FomMONMCJXcWK7VCmNvWq2Ymmbjgxj+7zJH1tM/Ue
1BE/bq9mywReiBK97ZK5Rbe6EFWY/dmyfxPjiz52e95/LeXQ2TokTgaCfzjsmYilDT9hQpLGdSLW
7FLAHFfANt6VsoZ8mRRB01dNxUw6HM9I0/12jds5RP66bfa3921LCho7wSCLWBk5Tv7zCwOBNWqt
VsHi6WN1T8hZTw1/mbtAQW/WX0tCUQoWD0Eyj/oESam7uorG46EWbAwBgq6voI/ZuUNV+a7XyYL/
DX2AB4n8ILJ40EAx25R4qbEYNPOiuSeHevXggeA0g0VpgrkYf1dGUko8oA1Ta2EQHdpuIAUOssHr
nazRzdeNc+NFll3+7kgFdKZZkTGDbIS0aE+FP4gVAdXPFZSir6hVMTZ4ER0DvQTGLjQDkJVr57ff
m3Z3+8Q2bK2FvzhqIVCK4Ltcr6jS4FW4ZPQiLV9bX8311O9t8rk1rcNtQVuHhUSaibiCl8vF9yPx
sm7NDOpFufa7r88eVfY2hJWNHjjGl9uyNhcFuE8uDBhTIm0yXPIWoxqLF6VjjCa3WnsoZADoG3eK
x2n/FcGXe3Gnijwj4ISYsG+eGaBQsk+BgqymdUhYJrlUWzuHYIjHL8irwsW+FqXPpOpYh9VMzo8p
N87NC8WE8srnm2QFtS3VQ58K6ssaykgfJtxL2tjehGpWNBEwTAZZt3vMz+4A4GVUlG6f0Vb+AKj+
/8gSYrKlcGm6UBU7WAbVef2BDk4vJicy+TsFyFwyiKGtA/tHHPDxr3eRpUvTKIDOjxygm/R3enc/
f7HVX7cXtb1/HD0XTSioV+vXQjDOoPTuYnoRY9978qqZL5UXsn70vfRJN4twlhEXbOoG8MX+T6Bg
kCaLWW6qrx46wlLftYEqpn0t1udGvZ+6XmL8tm6VDSwHbv7wkLyDyVyofDOp2oIymYdKfNSzz1Pz
zLohuL2BW6cE15xfWiBzooJwvYGrPS99BejNCNhpgVZHVjOHiflHyt++tRYHoyzwZoGT+aG8VGNy
atB6KHqSDUWIZtI29qhaPdR6ffgXK8LQAUINlMtQL7teEbgbab2aCfTOeMUgl9+QGLmV7F9UXriB
QA0B8TcKjMKj0ZpDwzyVJhFNwsIKRs+vnM+3VyJCZnFXDzJASMd7Kvmo0fVSqmowMTupJhhVtvI9
drc/udrQB9Ss8wDIz/W9VuZfdN2lO+TS1oABOvZcN059GCtNecoXbQrNNVsPVWaoO2Mq0JtlqMuD
ngE+ZsBM9u72B3PvVsgNvzdyIJkF1nJ0MV5/bwekxnlwvCQaVvUhoelzrdzXyadymg4WSlOL9+22
vK3LyBtH/k+eYNGSPEubCfjJEVrsPWBMo0zdp2+pjBRlK2q5XJfom6oK9kuzkiTKLP2Xl2hgGMqr
kCJzgtYWoONrCF2Sfd4XPjVleYGti4MGNF7cQ/b1w8Vx17JYCsxuRYS9AV/NV4YfbivLdWxZAYA7
QwxiCmRVBEVzgO5skCFPompxAIutsOKgFca3oTMBKKrYMnCxjXPD2BOfZgGhCeg/+OdcGDaN6V4y
ZDA6lhXr5E83TvyW2iAuq2WcxBsPBKIx3qMBdcR8ufAKee2KruC2VKICpIdmA/jJagm06X6Z+DBy
YBZJsDayV33jzJDzBPqhx+NAPO3X60tqt1zK1uH3YEF3mJ8pqS9Tyi0ZmJbn3GRIW2N51zI6qsy5
sphKlDP9MGG4JKn1vVfsbt+wj1J4qyCSxpy1HPRQwvalWocB9xaKoeN+pZnpGyAZ1c2/HmC4lvLB
liaah06eJLJrFiRmE2YyfrKPCs4loOxrYVQdZDOCxiUqb0tkdRKVgDY0viYsC5XhoZqe/812/SOG
K/6FYo9MrRKDNLhHtULviGeuZy2pj03tyaCFP16h6wUJppbMvUlGEPBFDtB6+jALrYN3mP9yJhMP
ECpNKMMiX2M4aNYWtq0iPRyQSff4iFaVuIGq7h10VOWAbiwMibez4Z/yeWvI0nirE5JD15tHjXmo
tLaFFgz7anxSlymwzPuFVYFS7u3iudQ/p0zZl14j6Q7ZeGe5ZJsjyFu8w1M4NkQubd9a2Mym/6Hl
L9TwawfsC9W+tQ+6Ea/Zvu/QYUfcp+S5pntV2YE9w5uf1Kz4aibuZ1rJptU+mi18ETZDNdAfiUE8
wYKAEcgyCHL8GOr6XgOIndjB1Jzx+Mwv+pgFaXhbb/mvu3640RiDBAKmxzAvgpt+vfVILtIBHnYC
yCMYRTopWZg3rSnxNTeMCXfTOZsHgnlQV15LYYqaAqy/xzYvMFfFDi6h38mmCjd2DmMoeFvg21nw
y4SdaxxSMEWBwV+7ee/1QTm9YpCZO4LtEi7Lz8r5dXvvNrwDsDsgv41mXaD1o233ellgUTKHeqBK
5DT9THedogGnQMGoDPBT1mH+YU80133Me1SfFRSmxqBD++6AafHB+/tGBq7AnoMnHPTm6MC+/hSr
nzrFrS0l0ioLxfmue5vNSTZwKIJYcqsABBI8CAiNUTf9ENkt0+wtjYEFu6Wv69XJdMCYBE/IWNzA
G/ZlDSi4B9conjCysB8VzGv9ffMgPoF38qKtC6j7Ymhk1Y6dorCrREw/5/QLGNfcPgB/x+2j3VLY
SynCdrZ0KazEc5RIab/27rMBdtV2lcj46DNjJTwTBAcFFSvxUozKQDWaFmmM1AkpDweHveRNuHxq
/n7kEckZDtnCwR+QhBfUdAVcAVu1Ko3z9IDm4bBoH7w1D8bi299v2qUc4c1wenvsB7tM4yxH49vS
nTs+u9dKXouN9+9qNYLJJmvXp5aNbcvzFcWRczMdE8v26wxQNLIj2lR4R/dwuU00PduqoAfd3LWj
5vZpvDbfSmMH4M1cc4+Goj1b5ilryzCnz1bZ+XPU691pnDtZ/907PJVgoDFo888XCIdng/CxTfsh
jV+J7aMTwfBtFlbReEccPyuCliB1FNAkuA+qTvI6bu00XmWeHwCw+gfUgE4vOUHdlMacb2/Z5f1/
KA7nRXITtm4b8O8R6iAtitBXCNxXYD8AkMFI45I+te3OHQ8Zk+jmhhsI0O5/RAjvHFMsvUlWM415
ElExqG8bj06ZHaRjv1uvEBBk0HXs8HYl0ZfxADjtZIRm8fC8kHNPfs/0bmi7gKRvI31KVCJrDuKO
uKggFwLFOKdeQQdN1SGLa9v2p/V3p+TgEMQCEw6GcN9oma8Dir3Me//2dd+yX3w+10YqHgn0d6/u
wuXldVcwy0NwQdt94Vpwk74wlJEXEzW9B3eUwZNtHeGlPEFLmqHCu+n0WeyNQFxZorVIfI5UKxvk
eJ+2FHcULhGySHjV8T9CUNIBamLua5bFenG0li9tf5fZP5nb+NS5R8sZXOEmfdBBSlnH2vp9rj/1
yr6rpgPp/sW9uPwQYcUOyVQMsOhZTKe7Mv3e66/ZLFGfravHqd5t5JrwoIrsoqWXz2umG1ncQk+G
RA9UAFEOk6xataUrqIm5gMvA/AjGha/dk3nUjdyzUwIOrlBrvs9t96pVxzwenOGtcD/fVswtRbkU
Jtx1NzNpwQY3g/sOlMnZvCu054z6ej/s/n+CxNeh0tB51DtZTEgRtstvrawDs9eQONElksT9wwQa
3m8+ZYCED7inxKd1wG02kpxFXb3zcnXfa2HbAb3JCLN15yWSJ/ZDQCaKE97YUQNgKFkKBmYJE/5d
oNehlv1YnZ+pHeu2FrrLr4XsLSLphBEfHPQMGSowYzCcg6wlyAKutURvLWJZiaFGK+32pQLCStNl
MZ2VKgBQ0Wkg6p/bB7glENEWckS8WovRqmuBlUbpZBeVhs5ZUK7V9rFUX50Br51FgonIaP+2pCHY
QpIN9SqMdAiHqLPG6ZjRatFckDqweudHUqv7hLpfx2mJSGrKggLxLeJ0mnyQVUc8gFYbsWHArdqm
bzECEa1qETiTdV8b66uqNGfktYO0HJ+NLtkNnSvJhfBjurSfglixeWAhwMReCoiFY/HHg5Piqf3r
7YOTiRBMdA7MC4SZGfK/hX6uymGPgqfkyomWkbc/oBEdCXZcI2ABCKdF2zRrR4eksZdW+9XxDngu
joR+ub2Qj0d0LYXrzMUjatoemZISvrk6l2DebILa8IJK+1SWBWiAUanzHlCI/HRbqGxp3NpcCAVs
Y6JPA4QaI2ZaU3SCNjuv0yS3mW/QtRpgaegBBQgieiZRyriWshTm2s4WpJh17xu0C5yeBZgmLXNZ
W5ZMkqANibfUSrHUaQySU2QXZnUHfpZCVlbf3DVQDNkcGwnJa2E9zKrHuW8hxQKNUu0B16ULpe/x
h5wC1A6JSt7dg2uLzL8gpVNa1TVn+MJsdtBWnyp+72D4uHzu93WRvc88F5ieC4EZEd3Wio93CpKh
xHBbkQ0DPN/1edVlDRKT0cN5ZXoF5yYH7GtuOvvbUjZ2EVkKeI3wNYA+IWav7dpM+wSvWezp9QkY
Cv6gpafCfrotZUMjrqTwn19oeKpkegEMsizWXHeX1S+tfc6Gdq90klH+DwEiPy7E7wgQkXpC2okv
90LQbLS5YVZwbIzkrRhB9ZK5oVVH7fyno49V/31UNX+xTmzGWAbYMqu/BUZ5l4+EMLpYsKkYc7uW
j2Z6NMKmNcErqYUZqE/r+WX5hA59mfe9dW58AoC/zMC0soQ7pqeV23sZIok8WQ/1BGqDSTk65vPf
nxsGETlbKnp/EHteL2dG76BbZjOJNYsA2cUJ9OSpV9H/LOMw2FIQVAUQvABNAHPNggkc7Jo6o7uQ
2HIPICE8wWZkKijD50SS+ty6VcATRRYdcGeogYsrSru0qMGXECdG9h30vIWvqWkR3t62Dw4bUvQq
muegitg9aKFwOgApAFt43RZxNb5USzQ6wNrXhlNp7t2i2aP9I1i73EcIIxsKeq9oXVt53oeNv20V
TTO40dcnpo+L6qaGkceKs/gWqBRX96DaGEp/mpX12Dnk4LTBSO5Mp9+rQxfS8ivNZfwlHzcZDYSc
JwJNO2jkEtGiKEmSViFJETdRHcuAaz6kYLC5GHxHdgK1+He1vF5ibbJWyZ20jNMKswwnD+TYSTyP
4z2ZiqOn7gr035FHp2gPbnYA+82Tlx2bVo9gcSTK9PESYuIT1WBE3Thk853P8MLaUJMAXGdaqngp
fxrtL/RJdkxi0bZEQJPQ5ocuUwv10+vFEh0MBR560GP6tRuftIe/7k7DbgL/5x8BgsXMstJqgE9c
xYll+Up31/raAof7IUei/vat2FwKkHUxEYeHFKyz10tZ8mSoRtZVMRvnE0uOdlM/lqZyui3loyVx
+VbBnUffCZqbhWeTrgPtR1Or4myxzybqG3r5A6wiz9Xy67agDdcAknDHeGYCQbSYcHFIq6ZLouNo
yj4gQCYdvw41gFaKczP2gQYCJNuEE5nIuuK2LsCVYCF6X1PbXZQcgu02zljnT80LMc/tbB7Kqg2K
SQlb/KcIwHBv4OEZlz9wXW2kC7349haIYTDXHUCnofgNaAKOZnx9ogClQhP3aldxN41+mqd+yj43
7GTD9JgOB6GWaNCmvHf/H83JaOkVFg5kbddBUgT3TVtezHYAjnnZ1hSp1tk+MUPLg1Wry33emNPx
9kq52RTMKuIPGHSUl+BiiO3kZTMpM5B0ABtojme7RCTghK4aEtf8MiuzRNiWEQcWmIeHkKe8AO50
va9daVEQqq81bkoFZwVtJ09m3pJwbJMwV1gbVAMZ9lZlDiEm4ZRD4zrlPZhz6ElrquyYDksRunNd
SoZ9trYfxVncK1gMQDEJpoJh8LFeuhYm3avvzcR6qezyZJTJaWmTx65+ojnaF2/v+6auA7cWrUW8
wIWK9PVWWOAVn0di17GjPc5fM3aYDJj3uTug8Nulh6nL/GZ6tp2zrvU+b5IpXstzK0Mk3HjQUMbD
8BFH8ENPlaDoTYe+nDSpG7DbY6BtNTp3p4HcSvKcbJku8LqDfwNFYLwpgtcwaGalI3ZqYveActBr
6YSq5AS3TPClBOECGdZC9VWFhAwuCNF/ZWtkSkS8K6dwVZA4wtwPBj3QLW5xLbp4FHs26AzpnTpe
Vc9HdcZUviY7nf00Dy44S+o2NJOjnqk+q3fUPpflGzDS2F0CeNvqz9J8rR8Bz7DOOzYcGCIuS9+P
Kqost9VqYx+wxRouGFJcaLQS9mFQRoD2apjOtfPlsAycBgCYoxmV5Vk/zCrDQqIajXlWFI1cTnx5
vRlrZY1abU41Qnuz8p3WBe66GqAjfDdaZ/VHS15bVMdbKyiSUJE2L2wo1JV0/vOLo/DqdWV1hry4
Crwq93Flj4p2Lsjbv9hMHu14yImiJi1k7cAwWCxocIRZSBQEOoU/gIsgz2QRj0hP6b7vJY/DESHw
wWTheqg16NyVDKYgXY99C/a29GlC7r/3/BXtVix/oO0hXxki2Cbw3Lgme/QgAgYtAJmkT9xz/kLI
UzrvhznQ2tEHR8Ohdu+1hJ4VJinVbdgLREbIDgPuBh6iiC1KBgbsKd2p47IBDJTlYiZybAtZU9DW
8aIXDIBEHufrEZsMWm9e58k267hjb+msHggQm5vVz9w/tw/4Y1IMNXEO84kpJ2ChiXPRqlYWbjGU
Tdw5nzw0vJL+j5sUwYJGNO8HKyOW2JL7ufHcXkkUrH4+D2WeofQRu8CT6+qwA29yW/zRuyqcFCIR
tnlJAeuE7m40XqMRUlBgLQNFwWqyJl6WIG/Axty+Ns6z1/chpUOQEvu1GE90MpGzMKOOSHIjW8Ei
PAoOioT3Bc3zoo0o0XGHNAx8uab1azb7KskeEnfad47yzNrle92kvjlOn6u5B7F7v0qenS1lxa1C
FhxwZnBxBIOdLSSZMrRJxrWaKPt+6OovS6+oklTChhSOSIsmbcRLeEyF2+vZWZmXXdHGc9c7O+au
86nKqSZxnTZUFVkROE+I7PkQm7CXvWJ3njOZbTyaX8v0EdzKh0TVjhrR9l7rBA5DJ8T0l02TsEto
k0NXIxpM8eSJSHO0a2wK5qQurorBDWytMYJpMmWwoxtXAgKgHUDKQbLunQHpwpaXa1anitJ3MQBS
PqvljqTT0UlZQOzf0k6DjefxSpbwbrRm7nYNsgOxtaD8uJp3Wb+cLY9JNP/jYUHpQTrMO4iQKBCb
Gq26Uknf1TRWzf04zsbR1DtzT+f8nOfto07o92FQ9b3jZrLRzY+eLCQD9Ja7WujrF1twSlyEBfRk
NF6qc5MjRPIekQlS8iI0vFhNZBM/H/eTi0MHAh+4Re6d342Ls6OTjs4zx6ZxZYf9dKc0j2iakVix
jc3EF6N5DQkJVLPEsWsK2ZpX1kOsse4ODXBPbv+9IHcAkNyjxPe9ITtD6t58vNMe13jk69CVD2dP
sByMMh1UCPmALWut/cJyPVBGNGjefn42dg9T+AYfPkSWBamK692bbFqXWmmPMXV+KlZUW41f5V9v
y9jaPYzegACE4y/jzb6W4bGiI05rjXFuaKFKFDiqRXae+jI4gyHlT9GmaDaSUQ5tZKvRl+6ZHM0F
CQT8ey0VfEN2XxTDEFuV8dQMHroVjZM3pT6KP11m3a+E+EWRfx2LLLQTEk75Y172EsO8kcfgX8FJ
UHmpF9HN9VdUIInOk7EZYjAjhPa8w0Ppj+WuX76ZxqOmqH7TTEGHmYDbWy5ytsGfu5bLz+TiViiF
2zE2d0M8/mFu6Jp+ocQtQHvW0HrMXsF0k+1mVKcM36sDRxambLy6V9JFhqIqXS08upCuEvWNTr8Y
O6Sp6c9av4MVX/ojwLSAgROaeHRvL/yjJed1JA1oiGgy5IS61+uekd508olCcv3Lsk46OxUtKpqj
v/b97rao9wzkdTB2LUu/lgUw0KJABAAN45hMhzZ5GszXmgHGACQYQIZeOsVvf3wz2FPdp8ho3Ffe
TxQhKdvNEjWTrVoIoc0Fdf0+nYZYz6aT5QENAjTy1lulu/eLSSTCNmIFvm6kwmGWsJ9iEAoSBgcg
h9UQt3ap/3INpp6RL/IWcPyq9M+4jowGZEmGdVcA3GH03SRXNdDh0brZmxMbd2uSV+1zN6BElVaW
+aOv87b0yVw6n5qq1lsAMxTM2q22TiIzp3ofAqK+UA6aWrbVIWusUT3NvZ0bd65SZ0/EYLUMMV7k
8n2/QEjFIBcIJhUkZdTrw+1Hr5h1a8Hh+uquOczH/Mk4OsfkrO7A4QgaCJ+NB/vuU/PDTsEkHDqS
3PSm/br8AEGTCTVmatXrEA9f23xv+mmk76ribp5/ruox70bfOdEuLDSJw/ox7sHhGjraUjCbgGEB
UalblhdjhnWPZCyD1k4Sf9Tr6jg7yfTFqZI0ltwivpEfbtGFQFF3i7qhHmCG4nzuwPTTHXX04Tj6
qXCacEDWsZpfK3MNQCd+W/DG+4oSB4YO8CcyrCJ4E+4pqLc0fYhJpRtBkRbMt6Y13d+WsvG+IkEB
Q4TcHlxm8X1VrIEOqlOOcVfdDeRbov/WDYmnt5HGQ4BxIUN4Y5wkddQUXEaxbX1Vp7grzxPdsV3T
3TNAFvR3aITpX2x/vNP7B9q9pWjAvr3ITXt/+QXCa1PrbE1HVozw0s9ZOj7Q3ggL+jsrMBO9G+5c
Y7ijbPw8FDKshq1DRP4H6spn5oGTdH1L26zXPYV2Y6ysrvrpf0g7s+W4mSRLPxHMsC+3QC5MIkmR
lETp1w1MK/Z9x9PPB/7TU0wkJmGq7ovqMlMZPSPC4eHhfvycPCJ9YTLA+3x7fatWKClQiadJRL30
0gocNX5ZyFX7omm5eErkqjxpTBJvwBNXnspU9UhgIYAAkUl75dKMV3WRV8RK+8Ls3kH9bh51J3eQ
aH9VnOYxUzf8X54/rOWH997cYu8CpWvaIpTblz5k5FYLhxjW2KH9pvZ6sJuKqD0XlTB9YJSQkX1F
ylxF96gDSWbrQNgT7qfJb3bUNMRHxrcjOtipeUqGrDuIwdQfaoE5XFX2ytcytpLHXJygV/fDrRGi
6wQLoP+MV6d7ADLgiot/5Omj1qHZvaRCEfxSyiRwsr6SnvLel85TXXjMYSsJzAZoNUDAU0zNvQSb
7M/bHnL1mfMreGa9jUrDtLd8bbWK0dVjlPTAx5VTCC9JFfinptliS7pyxNkMbkiNDlE9/t+lhwjB
CFBLbnu+dC356puNPsDr0jPrcHs5V5fAmx3Ky/A9z8WpRUxWhCz2+7HqX0q60LtESf9kHYyAajKi
UhXmu9vWVjcPUrv/sTav+l2uKkemlvkkTC+6lXmOpSfCfkpgea8olPxtOH5bGG2mecqYkdnFBmZx
WQ1eWfcvtBzsUvbuk7TbGeG0cXmvn9N/zCwu0RLQT6TAm/USmNonRtu9e7mzgo24v7ptEABAJCzP
6f4iKoVi2xdh0LFtUXXMkLDUy+q+N6X97dNZ9YX/mFmCtFpLjc2OsdKXRv7ddPc9QsJd9LGUhw07
G8tZChsa8VRogsbRmEwqG3Qzorq19UbeCHtzVLuIetSR+IYoR4LuYfhwEWQLK5bD2Bv6FzEqg39y
w4PRNKi8zu5FvdurYMR3XiiPO6TFtqoIKyuELovuHlQUwJeWL/qkQMXASJPhpRVqx0x4COrVXmJq
+vaBra0QAlUiBeoWMKvNP+Pd5xRIIbsm5QPFrH2hvsg1CtXJIDlVwNJaE5h4ujW5s+IjM3U+k5zA
NUiaF5sqFzUcgvI0gBpRUrusWuQ+xeh3GOTMZgzNeHd7hVvmFjeXWSlKF+n98NL3/cEyptpu4A+w
Cy8ddppnbtzLKx8zA+44DNURZnav4FONXGVKIA4vWZLeqWJ3pLn1t/BRnPK9icWnrLZyD1+cPLzo
yRe17ne18BCr3z1vSx5n1QP/s5S3y/Sda2RVCypbVoaXOPmCKMleikt0SMaNwLTYMEotMnMyZGSU
lIDxLxuAAa/C2FBL2c0KIz6ImgcrRtBMu9tOsG6Fhgks0HO/fHaSd2sR49prjbiSXZqiw1EO9T96
FqYbF+GyjvLvWqiMzRZgp1l69hBHU9twPm6O3lRhV000PWViNT6pdVHvg1yKD16q7f3CrPC/Oj4L
edLb0RBN+2CAvTmA6f2+ECfdRrJ5cG5vwTLz/7+/blZJmUU6wHde7oEZDkwPyL3sBsHExI5sy4F1
jHXr1EvZLk1cT4MnOmzdunoWzWNWGrY/vVbp0ZSpOxkb38n8kb+LrG8/BqzWzH2DhDnFvssfIwhi
lAp03tGHcNr6u5VGdpUfvXG09XjD1NrZ62AGqKgxCXxVVQuoL9W5LEhuLWjtXYyvOUk8FBt+/Kbt
tVwRc/LgDPExWh+LSJpkVZF2rY+LpYl8l0+yetd7QXenDWxvaGbiy6Q20S43/S+5xzlrQS8ee6U9
qV78CRq79tSaJJ3ViHiT1JTlAYE7BCD6TnFU/rIdVR4D91kl7MwmkanxwnZbe1KyN81c2FnKpN91
GpIHWVZKu6YXXjUlTk9BJ3lsq/i1bgf1ABA32N92q8UF8naQYLwkJiOApV6RtJZGHnf9pMpuCffM
XWuKnqsWRfxTDep/+rQz79AQNXdDUil//gvDvMQRcwTjcCXTF8SWkje+JbuToB8qr3jMguxQ1NUH
QxzvFH+8z5Mtzvo1T4I+DjpVgL6IGCwyXSFsqyFQE8UNKOOi5XU/1ONWd2n5PH7bUGbOGEwBxkUP
YZkOQhxHoV9B1jg7jvWhPAav9T/WZIee3f/Sf8RbwoDL2tGVwcWq6OxIrexhMFIG20/30g8htpPv
+sc4tJXv/pOv7FrP3iKEXDdLLUVCMZ7lLrNrtYgNqUJ/2O29py7YJR/iB/3cqQextaVHqDte26eq
2bgGlniuf9cK/oOoY0D1u6T4rTN1GESm8Ny6bR1/eojCXd7vNfGLGVHijuzcspX8NRIFO4n+bKLm
VkMwXJronAMXB1G2qBMOuYckd+/JriCYUFBFKnP6UKNOjmr66SnNIQbvRH3aT6ZU/6x8oTyUvpHf
574KeN4qP2aC5Nu61ACyCLPqXFfDx9sf1eLO/3d/mIeC5IRyHnHsMiyHlkBLRqBWKhXm9JKndbuX
lUY75kq/VQdaCxzz6NW/pih4XZoCqZIBp/UVd1L2ehgA0TxZMvXDJD+RFJzlrYfjsmKyWBv0j5cG
+3jUKzlmba1a3I9l9zCm4qEXykfIkg5RlTuF7EpKchD00QHM6VTZ99ubu7pimlTzexy5wqW6N8Xx
jvZrqLhqDeC8KeuvhSjuZGP6VugxT5jJP2ZhvJHgr/kc7To2mg4vjfglqEEXvUHwI1N0Q+U+Hsyj
p/mOOsqP1vSr+eKj76HslOHBNwoX9Mxu4oeURn8c6X1tf34r7sX3ziVMDoKU9ZJVxvMtLwumRHKN
ND2E2ievFtwSIpdwn3SPI/AyuRDvxeKDr99VgGoz78k3v4mev3F1rCQfZJ30aDkDyNKuHj2GXyeK
2kuulz9y0oQfbz9OHjim37EVbsWcxQNk9jusmcxF0d62IOy89DsE4sq+8GTJNf3K1qThkGbj0Szi
L72u2fScFK/YhajwJXJrD5prGP4uS/3noaqfwqzZC+NWYWjtiplrAIgrkAzTrli8wLpRD9JcMCS3
EsvXSf4cqAyMJ+lHq4Mtf4TudaDgYfnDqVG+yNkW+nxt9+fqF2GQehGecLkfbazrrTWQj3WCcEjH
e6mO91mf2MyrS1u46DmNXCRl1Ir+xxYF2UtbSpUHJjw0kivV9+Nrk9m9altf9LPe3IebTeSV9GCm
KGJKjP+YcfyXxiKO3kyKWHZVBTmUbnQsyGWDX89R9Smny9fr/oPejM4IEK1iQMF7HlFIuR1i1n4C
JIXzeKEINGUJj7X0NorV1uIDo963EzKdEpmRbPUpltXgN5em20VZkeIYacoidsvqEDLcEvJo67yj
5IPB1j4pVe3oVb43lOA+h9uh83ZdE5/EMrO9wS3b6VAUxZ9glI4WESjpQ5gffuUIgg1TepKKAASx
eELMd+Pzuw66cxJlwEoJLIJnwCLqJ2qBamRcy25TtT2vrn3pfw6bfa2cRG8X+sbv2wewYo5cFCIn
6rpMUS3n+RU9EqRq4JFV+J3l9CN8RpV2V2m5E3bIlDbVyAXebzUgV5IpoimkxpR5NU59mZlKVpAR
6iQZNgRrn+k/Ug9ourWztOihBSZvvEbTz6T8pfp7aS66xM0WAvL/8wtm/UdmY1C6XewzhCiW0Auj
7A5hHzHwkJ+iwju3IiLI5o9U+hMI0Ue/106GUP+mZsY9nznd0B1vb//19z7vg8mDBBAd1CyL2DIE
SebPjDWu/jnVjH2gogCdHlrgMK2l3ZXxM1CG2xZXgumlyUWIyarcT7uUB5AmtO0ujJXyYEyT8iI3
Ub83R1TH1EjNftUqQ5BVoiROk4amLbTFllb6bOgy1l3+kMU9k0emHhLUZdcSIuEwJEH5NFpTclCr
Tny+veiVAIAtWDFAKvL5c+KXoU4XorrLQXO7VaAeIhVEta6Gr8gIZp3mCPWHEHpyxc6HYV94OSTs
j4lgT6+N7ujeh3Q4mMNPUBajBMiTsm1sI9+ydSzXt+7lL1zshu8HMd1UWXb93PulBqGNkhBMjftx
sD1vuC+Sj8y1HULxi2ee0vRM+udLjyHvrHarJr7sOhEtL3/K4rqdKigYJzbTbcE9fkSgVhKdTjn1
3V1SOmmxq6KNCuGSve9fiwDqGXojxYEx7/J44F+yIJ01ZVdU6t7u+w96b0/9uSpMO9Kkk2z+KqPi
TgKpQA80aw6V9GmEpKUJ0IAsD6PvtrFj+hu/6k2Vc+mg/ByKv3MVBiqNy19VykWZCwXPZ+Sdkk/y
GNb7zO+GnThOD5WnCB8mLQpnEl7jJepqpv2tTNz7jfQseQasaqr+j9E2/c7ydNMp8yDZhZbZ3QVW
/Z3/kWvxbH5CguKr1BjxfWMk2XMey+ljS7N7N4Bpc9QpHU9dW0v/RdCZxarmVBJc9rJQOl/5etcJ
byWQvrOpD47PuWShWaXmgpOb+pNi+ZBS5qJk2bBNmH9/xZFXzpP3s1TpVStYNdNGVuCKcvVO3ZUV
/VfdNosQJVxbGHUbaYytrsESzTQ7GHAeYNKcJf30t/jwrp6qG4LhQbasuKneovPbidXHoTPzXRsm
wU+o6MazonZjZId1nN3RB4ePa1LOfixVIDbCETi3b33vi0YC1F0mv60cpcksKYOzUHpbfBUrkYCr
n6rNrJHH1NjiZooHP4lKqVNcuBaPpSp3dlC28q5Fn8GRQ2+rM3+dgtFaxrvRg4YygCz70suzoZOi
tulUV2i+ympo51vkRyt3HAEDekZQ3MzeWYtwAv1KpfpJr7oe9BFRXu5K2jSK/oz44MxdcpfEdv3l
dryf/+Tiy4W6F9Z1g2kPJn0Xa8rTvDOKJlLdiRb+XaqI0UPSVrAbBqbkiG0U7YtWLw63ja7FTa5y
Wh2kUkCMlrQwOkGsUZNQc6sp/wq54alUgk9eaN1Nbfuh7FzfR9R7Cu9Vr9kIVStZHO9UYLS8ESl4
LMtEg5VZpdaZqmtVsnVqIAzfI/8OozZSvYcwBttuM/3wu8r8aiOWzDFwsdPztTrroZCX8lS+9B7P
0FsTfkXNTTrLjvMUX32txo3re8VF5xEeGKdIiJlOX2RJIJkoRNHHcOMKTjQfXhrbEsqt0a61TQRd
Sctl1tyAZudyKUMqAOgeNc0Vm87tVcUxgu+Ddwr8YF+MHqXaTSmleXOWm8ebkroab0sQxIt1dahn
t01hau7g7/yXuclC3BFtNOebkUamU337k26VT1c+DTIgxjBNhSEjAs3lKrkV6rbIU921ws9ZehDj
YwifxeinThYPGz2GNVuULiHRZnLDUpay1/JQ+i1NJN01WvkY6rTkSokBK+GoZKltBV///vt7y+/Q
iKIYjZbE5dJaqS6FRpUMtxEeoG3Wmn0WHvMcpVY5fu5a82ypuzTf0n68dht4VNlRJmDmaaq3Eu67
q6UqzTDQRs9wU6/f+5nUOZ3Ge8HSETEc+p2upJFjVcOWzOb1N/HG581XgeswxLX48KDwmHLeq6Yr
V/F4KKToroqjLUHalQ7hpZVFrX0UYEvJ1cx02zL4qvixPUkwlAjRzjPzg1J7OyRVn/ovCiB3K3Br
T7C74FcXhftii8j12pf4JcR0MgdRYhpiPoZ322wIZSSIrW+6RSnu0/CBkncxtrZsBbQhN6oS1zfw
pa1Fs8+z6rLTuSvcLIieUM/iGa7vleRDkUxbQWfl0phtUV4lIWLUU1+sKxl6tdSqynSleUuFLvwe
oloIe18R71q/ih0QpPK9n+rgGwB8POhl3H+5/eGsudIb4QH26bQuqyNDnI9e19emKwTwBYpN09tK
oarH21ZWVwqGAkAb7grgcOFLde+r4pS1putHH4eisINUsxPlQwrV6iCmx8griXzmLgp/3ja8dpoU
fSimUW9Aymv2rHeeIxvd0BY+O5yXaXma+mF41nzxwQgG8UHRe/H09+agbjG5DeEa40K5NBcLyC92
8WS+3YiC8KGvvoUBjxdpq4iydmzvDS0igDUo+ViWo+l2cDfwZGb0yr69lC0LixNDJHFs+xQLourK
1usYbLjEWuic1cioP3ITXVGkD2DpVaERTReGGdv71T23H5TpCL2TtlVVu85B57l4+I4YpeJqX/ZS
sjTW0qEVTNfK//Eym0y69XfJuHeywe61v5vh5bFBEsY4JvmnKtJoXoSP0KzYtEQ33TRmOF3NvcpB
4FTbCFLXmRdiSTTvIZagu8uI06WfdY3eDlVVG24mfM4H0RnN3EnGjaVsGVk4cxGjVCmGjeFGcmDX
nWgX0sP/2sjSkZU2Mz0o+tws8R25eGREbQfx7G1fXlkJqRYvwJlYnXnLRXZnSTzd5TEQ3TH076BS
dMMydkq12t02s+LSvKIINRRwRThS50/qXbCp5L7XQubxXT0Md5affyj8c6xClqR+mRIon+thA425
Et0UclbYJbgT50rupcExm9KJiC26hXHUtU+GkyuVbW1VaNZ2Dx0UphvJGsHjz7/i3bIy0R/aMZ1E
l9y5uzPDZBcLmXEIhq1ez5ohYC/m/JiBMuPqmvcFUWxk9g+0+7dKL50ssJ66qt+IPKtmaKmCfiHw
XtVdaXjq0EhjRmFMNTAeguhjq33+e1fg3nmrZ+ELy+w+KGKxUK1adNOyscfqkHXdvit+d9kX1OG2
utPzJXb5lEB0fZbmhZRiVjabF/z+gHgUmfRBRdd/bLyHpsx3pa5TrLtvN56aK3cC0zN0B+ewQz1l
4QmIHU5iZDSiK+g/VO8PPNG3d23r7y9u61qSYzXo+fvT+Gjm3/+7v0+eNReESNvfspR3G6UMUpTo
ZYc8qVnWBE1YJ2Kruru9iDX3or6FNB5c5fQ3FrG51NKgKiJJdOP8d6KUDhxjKLNt5DWrR/7OyCI2
e5okAOeRWUkXQh3cfcCPfS34rojfmA/YSAXWwsz7FS1itFz7ftw1oug2XX1U5O/Z0NqxHu+0LXnX
tQBKiEYTaZ7Dh0T40pGVEaxox9G5cNXntle/DtML87OKfki3aherrkaU4VaguAuFw6Upr/F5uNYW
sXpmZZpgkt8CM6ztmgYiGi2TeVJ3CftWtV6aeOKLLhOF3+VGfRERU1AiO/Hjw22PW7VEhObuAZxE
DLhcSyBokxHQ+HR15ZCqtlbyHIXfaGsCde105uhMOx4OfhpTl2bMuOuDlMzH1VrLbh8baS9QI5Y6
A12hgGb1Ri699h3RDQf7ydsa6t5FVCvCOMgVSgiu4aGFR6ea/80+35K7WEHavAF6uW1IDcEXLC7t
NAJGpBnh3OEvHzJ/cMNYG+0oMw+Ndq9brd2Evi0xItXk/nkQk523JX2+tq9w0UJOAzk4OeMiYHiy
b4WVFEvu2DS22r7m5pMVY2o8VvouT55vO8uWtYWzTHqhMzqUgjBNA7tSi33tiz3ipbbpHyZh3JeN
km9kq2vBipIMUgpzZQYo26XjiFmcVBICRW7hHVWo5cy+O8rW76hKnE4dfvz9+kCz86DGH8AQLT5s
sYzijsEO0YUDBbiy5bbUYEx/3EWlDQbT1sJkIzyuLg+ZR0gKGX3gnXm5PD3yFWnIcVQZYLAMI0SX
ofCR3lF1JsncQk2sfRZAdomQXMRks4vzM/VoolVYS26BHoR+L3sPWrRBxrXSJiadeGdj8aWnU5hb
WkyfCtkCG7wXn5/qNOanXpJ2o4oYUnZHP6wLfzZbnBdreznnfuQzGmOlyxuaG7WVa6bc5jLeBHlA
7v/sdcFBrIR0cyNsru0kTBRompKyzw/Dy3OTgk5pRx9bOgTqXqy9ZmXhNHW64f3rZjSKg5Alz9SH
l2a4guBDkVqafvmz0jKtF9t9ssUpunYF4Ax0KkE1UxCc9/VdZkMdshTow0hu75cO8o++MNqV+TQN
G2/ClWtT5VxQTaUYr/DSvbST6UUtqPNbYEjiyR5o193Jeb0llLCymjlMzMUiKkbqsmozqdI45Nkg
umabDntfUeu9Mkl25w873yyEjYi4ckC8bSguQoY1i1ouvD3vc00JenIpNfoYGQ9T/bKpErVuYqbK
IAjSZlh8tB4PptZruaEhJLGQvdYfsrHuEP2pN85ny9BiLYNZx0XJYl29+ANfbxE8j9pGkr5qgk7M
zJI6D/QuLkzmoSQ5nNcyTpltjvfcX3a2pdm06mewW80sqXwgSz9LhVAIgz6QXEXyEHocLfVE1/TL
7ati1c14ptMxIAxAM3XpzD3zLVosFZKbqH2zKzwtdgRV8+6aKah/hRbQ2tv21uLqnG1CWQ2J0PX8
wVRbvZa3meSKU9me0LmbdqpWRg6lHpFakRDsjTDV0G4tcfQuYqxCkgu4y/otBNTayud6s0hlDMmY
pcs3VkjOI0SkHHlk+/JDbXmvXbbThfZlY8lz8rJ4m/J0MIF18OgyYTi/3GOZ4cMR+k/JnQ4VU8v3
jXIXJPYx/kTK2Gx45srlARf9jCibq33E9EtbTK9ZndFjC+SXrRV33kiCgbqvURQHVf18e2UredSM
KAC9CNU+g5eLhRWMEQ9izVnmqZtmrmACydW/TW2xM5XX1tyIUevWaG4R3WWwgfO/v4vvEi3rMqhY
WsUNnO4hf6wd9VdZ7aQtEr011+CS+n+WFhG+aSKCf4qlDrFi40eRfuu13tGzjbNaiyLvzCyT3qS3
QjhpSZpq8wtcTY4YfEfm+/YRzT916XvvbSyirj/APYukIv5gm8e8OLbG/rGZnPZXn2ysZs3zSDkh
44Osk49qcTyTZZZdnA+kEkoh78x6yvaqEVYnUtTWydLC/4DE1tYtebU8MJJkm2BnwdLQRl64ew0n
qBGBgXDlabJlzz/1fve1aQ+DZZ06tbDD6VcfB6+39/Tq3CgzzWGZHAPIHCD9S0cUq1Dtqk4WXCHN
PwjlKRLTF0urtzLQq7AxmwELOyNH5gfn8skAHY5gqZ7gJmm5k6xP+i90dUrmpBi98w9tWJ6GbKOY
urIyrgIauQwsMVazfK9n8cRQgyoG5xgI0iyT10221W+45JaRxZUzEvy7MpaDcyiegnCPhoBifv3r
E7pYx2LrPAR/lVTDRKDX6Mf96fmCt4QXrq7n+aH8bq8WrieUFo+6fgzO+n12qP76zuCvAyrha6Lk
PE/rXfpYFyb8eYOT6LNHavq29sUy/kmGgz/cN/kfHwVws/t7t57r9rOmE41mClCXJktdLZCmmwL0
ikE/WxWMw4YzdBth4iq2zgujrjTPlfDDxUVs7f2AVlCjB2dybEcQYzAftS2l92P357YPXMWjS0PL
Z5SYmbpQIwh3hniFx++XNDx7+pHBQ0fcQnhdezSVoJkEiMITa7q6dD1BgclSS88hn01JBy/x7fCv
bwv+8Hsji+PpapUCyYQRIYCnysKCUB/S9K8/TqwwDTunteY1M643alHXRWp6nszvELg5WXKfBRsn
c42qmJfyzshiKU0XxJQLlfRs+ACm0n7fpcauKuKvo9k9WBE01r1X2XKr7oMRFKJSMWJYlGdwis5Q
FQwjbZUv1g5Qn9+/6kzOw7jfpesHQZMPXRaGZys4F5pBm+pYbo20b9hYqhKp06hGgRSE58H6VomW
M3/DZbtVp96ysrjv1Tiw8rpiJZX+WasLGwWuVq7s25/WlpFFBO+zeizC2QgaSyFiM9LY7LTQ33jH
vbGwXeQuswQMUAkwPnxc1AYvT6WWwzBHlzw9111ix2ZwN3q+HavQGjtmGz+IbbHPIaOAGeAs5V+g
c1WS6tDVKXjt2ImT3zjPnVirJzks7Knqd7c34TqQ8T6n7cwvpH6uLM/TEoO+AMeVnwu1BjpsCPGh
lfTUCZH33I9KGx5v27u+by7tLU4WVRZfio0gP6OLulOnGrqP/6WFxbHGSRtMTR/n5yH2HV3/HW69
F66ztcslLK7lTvTGQNNYAv3Mrq3sKsKO8FvSn6tc31EW3evDxkW6tWuLWxqSUJ6URZKflVzbSdpD
Z4gbu7byMVz4wfzv754lVp9XeetF+bmVjsNkuZN2r8VbVNerRgyejzD+UnsyFkczamHgJ0ORw/jI
S4TG7deuIIZ4WfX7771svv95ovPB0VW/XE0cijkDrmV+TgNoPpmZD9VHpsO2wFArHw/tIJIbKkGI
ji3nlqUaHLfA6PA5RW/McMyvfc2s5RaZ/JoVkgxoDmb1PnP5xK+bxGpDsppzLOzTQnyGmvkPbGhg
1rfAKCtuxskwNgf7Dz2M5aBs1jOI3OlZframLHc9PZAPVli/3j6bFSeY250SNQSSI4Avl2eDyIpZ
qKmanyPRr08Dmus/hKGP7Iby3VaIX9u697YWDtebsUxpGFvh9Fksq5Om/TNwJ6vZFiXlNSyORyMV
27kMQ1Z4xcXZdCOVk07nCzWEQ0JG4ExxeyyqylGUZNeJSKaW/ock0E9183R7Q1fi0YXpxYZSVEpn
Zgi+KrriNr4v7xJS0SDfN8kvK6psQ0jObThudbtWNxdeZgbVSRaRf7g8SCn2aimu8vxc24P5nIh2
ENwZ3en24la95T9Glq9UCCLgEun4kkU4gr3icxshIpwZ3VZna831KZVQ1mc0mPr+YhPBiaJl0o54
ZROo90qeD7sxKQf79mqus/m5hAZ5yDwaggzs/O/voqxsVlqsen5B9kRfUEjdwWgfqYT9DBlrtS1V
3nh9r+4ewyD4I5pwMARd2lPyVs2g/M/PZphn+3ic8r2QVOYhF4Mt0rK1DYTfcG7CzLxey1hYx62m
V0pcnK3SO9Zyzdirp7VgZG7v4NqKgBURPICgMiOxdLpWSvkFeXGuzadRR/GTl1CddvvbVlYWQ/Fg
hn6BkyK+L86pCRMTkZ+mOKviER5nLPwXeReFEVJCGOGhdFlehUETCUlQdeU5DosnM0/cPJh+q3Lw
W8uUv77aobtgiIaXAaQndG8vnaBN0jiTrDA9R9F3If/Cq0A1nm/v1/WpXJpY5Lizrlvb5VF6ptk3
dKHNkIWUfb5t4zrMYYN5Bwq1AE1xgctlTAEyFZWOjaQrT54OQfrnsn8w/RclOYrw04gbnjZvy2Xe
fmlvsW2wCtM2k7FnUa8QH0Ynzj735knckmxc2zuyIVTxqKlTipn//X1MiPk/KvjpuUDJJvN1Nwkf
VMgZbu/etRXSIYjvqIfBBIOhSytmlPu6kA3peRjU/TC+dGq22ywmXR8RRkyFZrZCVkQWcWmkLAme
pc7jvi8nJx8MW+2ZNej+hMHgMGyZH+s82VjX9SV0aXIRt5tRboy246UfaYIj9a8GKD0cot8q26/u
H0yjlEop9wBHuFwawKJQH0QZO726T5mQsmAa2MTQrqwG5MHMaPpGU7GkLR8LLqFYN9KzXCSO4Um8
ylKKBuLHzaO6jnBE6XeWFnF0nFKxaDQsWe2XcHiw+i2tvmsDILJQEyA5oB8HFPNyw2RTkCgojZ5b
pndZXB/GcAued71Z8zjSDP4k9wL8ubjc4LVXpKLOLVdoq30svPrpxHB3dj+zs9/+eK7ZbGYsFuAl
uFsYSOL5d7mYcZIKCB1LDxjFr6zZWeIrDQ84+z1bHm1hku864Z5hZ8EcfxRUEorm7FcnpQn32tYA
zbUfUs+C3hnY1gxNX07qFZHVTko3QXc2mv25MLpkP/W0CSpLTO82Vj1v4GUEhFhu5smiQQzU0lrE
jKCKwL7GjUcvpDkW5u8miPZKk98Ngnw/pMmTnolU8mu7S35AWvw5l6ONybOVxbLpc4/CAqR6xWzY
Q7VW88oR3ELpdrJyDv3Pmb9Va7qO8zwQGRAnPeLOpwt4ebZDDn9w31BhLVXvYOmDTXT0R+swBt9a
5fvtLV1ZEI5KI2TGD+g8GS9tmVpVKkXnh2c4G38kxrdMeo4z7fW2kZUvjwDCVckdySjnkuSwrNMm
LrXYP4dD2e4myM7gPFG3cCor2wafL/cxXUxcYxnr5aQtp5HiNGi7B1hZHpX6MVKfpbRDdPXH7QXN
2cOlH/LqpcONpJrE1KOyyC7kFK7/wBMo1JndLg3qE8VpT6kPKAQ7SfGn1DeK+9enhD2G6udT4gtb
CqK0ASnzFFghGpfjnRpMZ60QXAsijdvLWu7gXJ2mPMHU9kzOxX+9dIZQHSYjjFuKnGHauWUtlLSQ
0uwg5gK5M7yhTsRu/OUnxegdhRcmDMD98J9LydY08hOVV2h0rrN7Qfo8t5SaP7fXtfQ/TDALO6uX
zgyNV43F2guNTI7D+BwYjOfkg//R19KtMe3rzdN4bMA1hKPLNDDnM3yXNYW9GSE72MRnDwibCbbC
M+T92PU/cxgLIyRSb69p6RLzmgAUQR8GWMpgWQtzqI6KGjxuZ6OmRAuTfMRsyz+3bSyzpzcbiAZa
1JRm9cCFPxitGUaVNcRnlMOdsQCSk3/Xhye4DOyh/ZRWdld9+3uLTPZyl5B28nhbVDKnVA7TwowT
WPSln1UbTk9I5/YfTAL7rqyr6BR4+ngcyr4+xmW9xci1/Kzn9XKrwOhE+QLGkMV6xQGS2kqMkrNq
wV8RNeZd0WpfG7Pftf1wVKb7zaRnbYfBCOrzHjPoaywutKFq1BDBlORsTgi2MPGrOF7fHFSxNOxE
iCNHS5R8n1aih8JUV29871dZBAvmHQ42mTBGLW+JnhVaoTUHLcnOU2uSrIZlddSkpHNU5GJ2Rt0X
R7Epyn0sF+2dVEDzbftDZJ2yYWgVO9OzcY8adfeSN17ihmmVvyQIqG0Uk1Y+XubzEUUjxZ0xYYtY
2/kawjeKlJxRuon3iaBW3xJNqDbqEle8TW9bMQtKQmAClnI5iQSNWGZKpYlq8ee8+BN9AO+YH/VP
EDF6D7HsFGgG/FaEu9vuvhIzZlg9oEfSGT6xxUdsKUjnTRLHX0h/qu538CgL9+nH6PNtKytufWFl
kZaqrZGn9HuSc5y5PslRjKK68Qk+rFJLbHGL5kdf3I3/buR/1rT4hDWlMfwiUpJzk2qD08uVD3eN
Ju69RJn2ft34u9urWwmEYEWg/+DThfRlmVx0fhzP/D/Jecxha+S+v0/Vjet37ZhYFkxPM28Kf+0y
1mpJ3NZ8Qck5bwvEU8XIeuBRFNxnUmI85XIy2UW1lWmuHRogFYIhafXMfX9pkwpS2MQp/th6T+Me
RVlbmn4G5Z/o9+3tW4lA8OtT9+HFolK/WtgZzaAUjYpneN0JDJWiOPaCmF/9UHhZuR97QTtRbg0e
x1z4AWp2qzW2an1mgp3fzDCMLJxFiJlOhxYnPZdDfAiSHj768h+jBJ9d7Tuh+jjVwbcs3vCYNQ8l
uab+aFEqYwTkcmt7tS/BsepUHrzYnnufQ/DsVR/N/e2dXXNMbmh6MSTz0GzO//4uIchCrTF6FOzO
SXNfQ0aj+A/FVst/zTMZnXxr5DJxuOR56xWt7UdxthHaxh3gBSQLjMrut+Qp30ZV3me881eNbDRQ
sPldAnr6cjGI+ai9lRbZeSyeQkQAM190oOCO6mdFtMUMvr38kLZgCr5VXmMLxYfc2nmCta903+7R
sww8BZB1839I+87euJGm219EgDl8bYaJSkPJsvyFsCyZZDPn8Ovvae0+65kevkPsXizgFWBYxepQ
XV196hwDjdHxQzN8l6ItNF735bx2M14a9fMPZSN2Nupdic/vaZMfFZDo4sEa2ujenGQrc3u9hHCZ
Ae8Tk7dE/Y9vxhe7ahqmBDgxuX9JTgru3LOUbkFNvnYsXbuD4jwjsQTGFWwnfBhoqw5oxlLMj2NW
EAmcTYL0XnWUiHNhM04QbQCeqI1epMQ3RQH3/ATo1Jn0neZFwsftBb2QLkA3BQBXHJKoEF9dFvMB
zWCTHgCPU3td7gb3qbVp54842yNB8KJ22GazDM5sSMyNH6UWP1VKbU/67yH2bn/JFYQB2/biS7io
NetVKcgQTzrqhqNOLhBPD53be72X7qJHc9/vlFPRk6QnTeqVxf2cEPRf3P6Gqwc2/hu4Y7VUgAcB
NzVKzM73wY3sxCXd9/Z+bet9gWQut96lr1yMjOtWELLWQox0O1fy+mO7U13p2fKKPc66ffIU7+dD
f2i3hvsI9lhP2IA1eIO9tQkffm8zvyZoi9r2m8LJXbANe8ZKOL0+qfB9uO9gL7D7m87FuWqsaQUi
1PxYJUntJcqM/W8atS2lXbcRNaq4TaQHbp63a1OwsAthmdVIZNwZDP7Kpcwp1WVK82MyC6QtN1Vn
1ylp2t3tmV4yA/YmgOpZ3xcKnpchJROQFohjlR9FLU1x84FqhFrc1RDNitfKMUtjqeP2AVksXFgh
JnhpykIsN60S0WusQdanASza9UclOIBJDXic6k1L1gIM+3h+dbHsiXHloleB74aYzXQChCrKjyn0
2cTKE4ZPA47RHwGa2AMJDeUpWGLDoyZth5WW76ueBbaDzmzzFRs0QwYtULH5sZ5/WdGmkVDADt/S
qoWaEKmKp278VfRe2K3cKFbtctEjgE5bQgvYtUzdMwbLyZrHItpJewvrCGLZcwf+x+lHAW2Q2ytp
KZpDEAdPkuwlD2Xiy+mlcjHn/VRjqwg1taMkp3iIR81Iaoq1N7allYTnWUaDgtQKau6XpiJ1GtAw
qebHWAPNrxVFwqYDSw4xgmH2CqulLtWNDnSEebWyXb5SRn5JnZm2uJrikFVzChx7fgx1zVYS9cXS
f7SDJ1nU69V2J7WQVVTdGTybvjU5uF8O4z6WX8c6vQv0ejO1jyjUb+VHvcIt8/YEXLXksiV3/m3c
1BtqrBjgHcHUW3vZcBppG0ZoU2FcXl44PVruiDsLji9r5bT4ejS7HhTW2QYaCgi6cIYHva2sKseg
ZCcUUnYP4EAPvumF/VkTyUZlhbR26sqkJK9vUDuxEwdtJnZpx17osZ8TB/mUG6ykMWwRXH0Uakeo
pjNQtMZFtrZudUtIBgTQfNPFhV1MD3PmFWm+iUhFLVLPazRx1zsAnYJsEoBURcmPfy2Hlssod2Bv
O9J01ohRh4fAEkMiRNX29kxfB+1zQyjZX65/WiuNrCYtYH29eQgS4zUEnVetmnYtrgyiejWIzBKD
KTOCWzTAXVqCRNGAKgqAGlYXvaO61Nl9mkUrh+zCwr20wq2fptO7qNV7ILsMC0lga8vlp1VVNm50
9lTMJNIgi9ZB3EBwIavQkFJTV2pzi1OHqjfjdkdn19cXnmXWmjrMwshG1LBeUKitpTtRfrk9addB
C06i9xjxSkEFgT9p48ps8kAciuPwZLT7yi41Mkd28D2JVuLA9b3p0hCb0zNfTLnKqQE8/rG10Bbv
COWm1z3tWaxXtv2ina/9zirc8OjSzpQoakU7EWPWathNrxL1raaz43pvggj39uAtrvgzW2z+znyK
grYyyxC2WrADKe4kRXZYuavFkOuYgaE7M8M+48wM7WpBDcwR4C7DDnWC1mngn0J3cMLWHWXvtk9r
48fd5szQrLNskoqjHv82I4rC5ClF/U/QV4lu1tzijuapS7K8TGXAuroC3Vz5HTXGmsjySGSgnfvc
CybpYVLClc6gNQfZZ52NZjNALyvV4WA9q3dpoG4hxO5owxY1CmIoK8jvZR8RdA2D1dh5+tpGGkPg
pzUYG38H8Ycmt0TLCBajlMW28ThKw8qSXPbuj0Fu+vIZsI+pwqBK2jsNSGNWdrML1Af9dHuZLEdH
0Kv+zzNu9vQeqVUE4rojjY/dN00wn6fWHeiPqe4387C1kLdbSbfDPR0tUitr9KsN5fIUZTvij3Fu
DsHPm0q4g5dHQNdzEpdNQgQtQSW/BuyShPr03ZAmPFYAg2m4NLFAZqlU8Wug69TRM5rvzVYAxacA
Ju+VYWFHz9WX6WBexC0JVQSV26tZaPVCMABtl93Hh8oWDCK8JI+dL2dkfvwvtljPNpOUAiCBC3Wa
kjVWPOF4iMxNrH5XCqIEo637zWC34ptsIscpN//JpoUyHqpTrD3ycvdYKU6RRkMsar1J1NzA+t5X
vgwNaOUkDC/h/DlWKycU84IfUbC8AVyN0iHax7hjuJSkJugzBNm5zB8jy7prpcm97dXSLsX7F7Ad
rOZ8xR0xiCkIDHMTa9nYtggDQ3aIusEexMcsSEnU/qjUf/cEy4gDoO2Lmy0DWqO2x+0eq6Om0bQG
xE/D1lbaD6l5CeaVLcpOn7OBu7LBbZKyi8YhL4TxBK04kBMkNniz7T74dnvsuIDzlxVQRgMVw3Aa
vFBtLpRJGtTRdAraWfQjVE4clJfptiqlzBXqWL7Xg2lYSYy4rOVvo3j0BbkbOAQ17uCtrLbrUDgd
T1Gt6oyXX8igFxtV0+TNsVr/AgWQ+gr8bukNkRA0u9su83WoL/MAgMEy6Ktw4+M2eSXMs5AJGNmB
lvfmvBWUowbsc9HverSZDjI9ddrWGv5dZvO3VRRBQamFxIYvoutanc90oNNJ7U6qkLpd5Ajdj0Hf
D9HzbQfZ9/MrByYgwwZuEGg1ccMbJ0BARVY0ngwLJRczqL2gSHSCRy3RVgJ17Yq4NJu4oaNZDRBy
UG5yZ5aRJdOQAyd2mkKlOVnNMMZEo7Xee1Y0zSnevE3oA07hBCaeQC/C+T8MLJJsVtNC+7+ucRFG
TedEynt5Ps1lDdhi7JiZtR3b7DMVxjdF6dfkba+2DHRg8AADagNQ4qDKxQ0v6g9V1ld9d4qQ60wa
ZDLwAFz370L0K19TfruaSmYLr9y4PmgoFPLlLUmZ67QRzO6kx4OXlzKIHoHD7MOdLK+M4vWugCnG
CYwQjYZyYD8vj4YiGXqjUeoer1mdqw93WK4bNRi9LvhIjZKEXUm6KH7udGEl5+HCtwnOZRnhFMcR
G1I8q18aNjIoLSeDCbX0MrTH+N2M9nEEWBD0o9/6QNus6qosDCoYFYAAxVGBXhlduTSY4qI+F3ks
nmqgM6EjFUTlkzxSXOP7lTN+2RIetIB+A+6Ed82M4rpOCiqe5Pi1lIG029AQJQthDQC3MIRoxIGO
B0REWOmKG8JQiscxmi3xlNTGfSm3LrKkI1paK6MmLaXHcqTvRbbyyLvk3LlR+XIYpTDS4g4YhFPY
xHYT7cTwA/t/Ut7/ZTQDJQzgVThv4R+AhNxZS5EodtUE36IPERKfMv2my5U9KSunwlUU+2qdZFQl
jHQAJ9OlN2UbNoOUNNKpjKI3eVLRzORkqnSvRv0RcIYu0t3bfvFFVax71MgZbhFVZJZHcI6FvRSK
yqiqJ+xGb4a+GzoDN2Zq2bmcEgpVltEE/XhX+pWYQBzr14r56+lDRQK4K4wqg7DJbE2dXaT6OhAK
TZ/NU9t0EPC5z4tkk9d4N8/cQvSt+Hc5vtH5Kd9UypbGiavrPwS0OayMAosqF2cVKmkoX3wR37A6
PrcXrSlX8iDVg1Mq1BFDyAiHAbkkxkJaw81dx22g54H7w9Myjio0hVw6HJtTKqW6HPmZqBLlaAkP
VYNjqbSD5GVlbNlXc17haR75BYAWaI/jMQIDriaZMXWxrzSptg/D6vswxNJ9MuWyp+VC9mqlMrhj
RIh6Nak47ypJf2iSodkneXtQdEFeSbiuRlnDAKM9GAUi9EehpHbpulYqsVFK+J7efGj65yEf3MRQ
vBWvr7YQrEBvhb1rMWgJ73WCvh4p+vI6dLLfxkPvvI9b+ju2h7cCKrmlbZLUNRyLkvFxlbjx+vz6
so6wDnwWWhd4eH8pSwE05/vYH82EdPOzkflR99SaMdBYv4uydmU8Bk9rGkHc9Yahq9FmCRQNWm/x
3sWvX1GGzC6AtLGfVKGrTWDm03JnZVxZ9L5YTZwN9g1nOxVe4Q0kYrP3HamVbFPHcuOC9L9LUr4Y
K/WV5XE884hbK0Kc5nIvtrHfucPgUsHWnc4JbalzDOqsQT7Who/bk6omoC26gzFhpCRQPuLIWsku
eI6Hv2cIFIoAHuAZ/utl/Gz0lMDKunDAukCJd5ccwifL7fcABPSu6NR3w1Z4BmfAGqjiKtawKVOQ
tOHZBoLIX5rvZ0bjojX0RIZfFCexDcYoJzJSnMeteWri5Ecmr5XFrqI5Z5CbtTSNUL8KsUbCPCSZ
Fe6p/F7r3/WyX1kfS6EEeRrjHcJGB4v/5WJs4jpNZG2M/VhS8RinQ2kkRcZoD6a4RtG2Zopb90aU
yiA2gqkp9ScBghhWQHDbWFsgi9sLVwe0ZKDCd5V/6lmYjLMcYHuJn2EhbfSofWoy5S4e92la7pSf
g1zthFS4T4w1Fl8eRPnX4jyzzeVQaaDU6H6yYl817Dm1Y9MpPbBU1cF7JdxVMjGSXdhD3JfgWnM7
qiwsGLBig9AXd1HWMsvNY1hrsS712BaiUeySajpZ6miRFO0MStfSlTFemElA8xilLy5qwKRyxtKi
xaNZjJmsIdxt47Z4EgCi3fSmsuLVwr5jr/IQEzVA64fT6HJ15oOZ4kMwl9KD1vmV6sYKyrVu9i85
VNi8seog0PHIWdBgwOVuqQaO5xy0iD4y8q1gvSTpPTWllSrTVVbPjKC/HmEEogKAyV86g1e/Ourq
lPpg4J7pMW5rR5BOVNpA9ZKMZesowkoSzFdm//LrzCQXRhIlknFPBwl/8RsA/Kgg33PHfPuUPyTD
1olsEX3brLWZ8bXov42icICGA/Rn8Q1RUj4jRYwy6s+Knf0u7rMfqjts5p1ul8ku621zBUaxPK5/
7HGrsaFaBfw07PXd3not06dIBEuSrVYAZ2/WMGBrxrhJzOtJaKlSgs00sqBpittfaNrG6BiCn1m7
YTRxtViTTbq+WnytnD8ectPYazXtUgoPw2AAdOC5EsmYOKUy2KkyuknwGQ5ejVqNNqycDqtzyR3o
qZ4q4jhhzUq/io7uesncCi9VOPm0PfZQV+shp2n2kW3R+65ZYxpgY8klStgwf9xm0eHs1FXRVixm
4Pv3J1XI3bTsZ+RJVe7ejpxLGRIubAieGtOixyvlpZk6K6eipzn18yNiBJGNTVrsYpk0kVsLZJgP
a69Ci2vozCAX1TJAEcCOj+nU7XlLIwJhXIKWkun147ZnPBDlr514Zog7jqoAGo6yBEPxt+l36RsH
8zP7CWqowU0fpIz8SomyfzvKBZlHOz9JtvRy+wOWl8/ZB/BbU1RHOrVYPsVEwhMkd5W7wRO9wame
242xc1bMsX1wtWDOzPGbE/jMuR9hbnSg+PxD/nxUH0pXiexxc7QeHfqprVhcm0luY5ZRq2XgH6Z+
Hdz1KqDx/oBSg8QwNNGpeKZ0Dfi5dMxDi5IRsEJpA+9al2tVkPoCHSCY0aG8HwEpyn+nP+rCuz2O
y8P4xwi36SslpFNYNNQPKhmi2bP+Hsm1ZMfTuCaEtZQwMeiIwaqGAPvzVco8oXkDmTbqtxpFU8Z+
8oKdcuyaF03fh/RXVW+nZ+jvgWxetG87+X9sjj+mOS+NRgaxA8RMfXN8CNLPRj8ord1AiLkKySQe
Gtmpq1/6c/eTdrbafAvViAS/UhDfN9WTZr2qpkcBZLr9UcvT++ebuIiXZUMF/mAMR0iFwNGqpPMy
iG454Ov0hXlwb1tbHQIu7UGNOIsLo8Bh1kRe/UUNkPYktd5DrX9sW7yJj3s9tctyP/6OqLQbzO0o
eTSB8CpQxbEtzzhonxRl16VreJ/lnfVnJNjfn8V+kBKCmYXNjpgd5L1uj9muJ9ZL+CiusUqwoHAd
NP6xxPOtaXj30/SCDYJWS2Sa6thp1HyNqf7/CIV/zHBBv1CtyCwHOGRZL7LhJse+JolCMsd8pfvo
8/bM8rrMf0V+cNiyOjwwBjwTkBB1Qhu2PY6YzBWte7A1b4r+mUlYTbJXWS/pjtYvQ2Mfyg+zOUyd
lwo7vNBLb7e/Y3mF/fkO/mzVrWTsRBWhJNe3xWxrgM1v1Pku1Sfs9odMvwcEoC0bImvOCIWOsWjY
cwgIfo9J8yQE2074qWdEPa181kJpC80i/wwPf6+g/VwqKUATft9Hb4Lp5c12iqDC/oDLWpMWT2pX
2VDz2NflNrF+yfQt60ksnVDwnxTq5p2Kfo5tOXl55aRavEvluzArnLk2DspAUnOCkObas8pyqDz7
Zu4wH9AlnOR41/DVl+JH6idP1V22Gd3hWX2NnhJfWHsHXDwFzuxxZ3fKFIMgdU79Kghnb2og16lW
kNxDU8+qHOrSbkf0h6KPhXMA2geXuz3NILshGdgcuQLIdwGywyzcif1JsZxS3LbRjML5szJ7emvP
Zk+C7HmCcMxE1MxukOwbLcnClaW7mBaefxMXi0v0pQplW2G8IazbzG+qgM+isVMIs6e0v5LUJGX/
A28Y3u3FuTjR54a5qDwo8qxWLfZMFB6K3FfAy6zED0YFJYCHIvbwOhmgEdcpjSOEvm/bXrpvn5vm
om45VIpBZ5guRQHis2iqDo9ZKZHouymvdaEtxd0zW1/jfxbh9bK2aIv//LqQiCrGZFzbMkun6bkF
LuSqKpUaPDZRP5OnbTrJu6xqtnMh26IRrSDLFq9oAJuD4hoEBRDA42yFsT6VsghvmtzFqegKPw27
3JT2eNffTStZwvLSPDPGhYJ5Ntq66gcYEyGfaw+d0xvloXQDMLIm3VaYv0/6mi7yYi3h3EMuHgg6
Hq8bBTFT7jMylbbWbmvZrp+tBwhVFGFMUMkwOxttC4bwDWSpt1fmUjQ6t86n9mOTGnKD6BdUZrEJ
URNyrFHFuTUgvb9tavGoPrfFvuVsZUZlXucFuFb8sDjos52Jd5JYg0/4zuyIMB77IbbD+qHwzLVU
ZDEMns0rFwal0RjnZILhyNiOyu8KJQzLHgkIXzax8WE83/Zz6RA8d5MLcIlgaXWJm68f5/e1mLsU
ICv0LwY9KkXhjGzYuW1v2TvGEoeXevYIfDmsPUhqhLCdEOR3GtMLRjOEXQ6brHVMX6lXa7Fsx/F5
HcBA/5jj1muoJOCIM+Gehfby0g3vpJNhQ34M+QT0ylGFXrubLQY0VBDxRAh+U9TSL/2r67zL6sCE
wUiwiDLEM5k1FBFuj+LSA4jEGPD+Z4Y7HuQ4BxowxrlM04dIQVe0Z1QPaGbHBiUqU939BGsOUPB6
ToopIopsG/paWWgxsp59A3dOjKWF7gWKbxigGb5RDpJExM8it8vmtf5QHktHT+5T6dks942Q4+l9
rcbIt+N+5bd/BgG9YpdjHUZ9LKSdhMNZxCPrPnzpc6KZL10CtNCmgiRJsm2TUzIczafiNSk3lrCP
U7QBTtTuZbrJDDDiyY9x9TaYJ5pNm/+vOYKw+uXn5ej8Q/EFn5eJmxRdP9191G669n1OvBwqC6Y3
B09CcmzFfidCqIbOPTGrNQbUxf39zyRdUU3Owaj2g6yjfLaxIieDXsuTvybOsXjuQaQFuuNYkUxp
/dLTVJa7Sgzl2LcOCcWLhzy5avyRGce8/UHrjnSl5NSmq/VvK0PMogW/vc8Nc9tgHhKQvg5T7AfJ
ty76nT3fAxS/F1sSTh8CJd37022DS0se9Dbg6MFzBKNRu3S0bKcIiuoN4oZG0aL1IGYvTYgOJbqW
dy+FkXNDnGNxOreiYlZ4axwHUsaDrZnfbruytDDOLXC7N+grzWgbuJJopS1Ds3sejkn6MND3Kve0
fk16eNEcUNEgbEPFCloDlyOXSbEqaGymWqmyqzJ3giQlWTOBIEijNghRJUehtXfbR75X+ytCsD54
GAarDV6rLq1SSTBKaGjCqtP+Enywx2qB85jFpN9WTvKhuLbc29t/iwLnzfLNUMlYzuJcwWyH2jyp
H8Ifykn05h/iq/Bf0tszD3kGJCnO8kEf8DhG08DW+4NiOG34pFsracJitgnNQlSKGdgEl77LkQTy
Re0nhZWrk07EDUQYnViOixd0fx9lPa+f6imZSFZV1hE0Ne2jmmh0d3s22RLhN/v5J7DNeZaRWY2p
CFlHqW9Ijlq3JOp2fT6R3DwI6kpyvbT9gGD8gr2go42vSHZiCxakCuWg0KzMfVbWGkHpS3BuO7RY
oDFwW8DSRLczeqMuPTKavsBBjruJMfl9uB+qb9h3yvy7+swB2QRtW5eQ+GPWPPoeiM5gbYPSBQ/U
++3PWHL2/Cu4TVJMUic0De57YSjqG70ogUoVITJy28piQg0cKqBajDYQXfKXzs6d3gcNRfKeRi7Y
uCH+IrvgEBSKRzRS4dy2K/NOPPbtx7ha3fva5/zSObfNLZ12HgejtpAG6uMDlDj2QSvsuyLbZeOL
LO57kb1KUnts3uTyV9yn9iR5SX+cBLwz7/rmfdKcnm41adcUHta/EwY/hZLuEolu1TiD2Iawo2Pi
xv3mP40ZLgNA7wLzzY+ZrqMxqp2QLQ8Z+IPeC/FunrWtQFRQXM7fomQXox5al56xcjiwubgeLzRp
q2hRlYCsu5yrdrYgrY4cyW8iFRCb1AKZhRJVm0mAVPRtHxdXH2gX/2eKHfFnu1pPhznthxnPNegg
cKO2nLfoL3m+bYQt4Vv+cNeA3gyA2WxFXFtLaZvso3qy9TAhURj4QfgzGEzXCNdgUItZEWjF//GM
eX7mWV8FAC5lmDxTCnchVAG0nNqGgutqFzuhUjgR0JH6fBwbItLJue3x0gyCyojhlICHBqnQpXF0
0+X9ADY+XwVNmSsXWu4JSSQ4CdXz/xCXGdWriIwIpJw8h7EAuS+00lusVJWRFu/vce+Aq8oVe90N
85UMbNEvMEAyng3Io/AhExXWSp9olPhKEEF9KwLENh6a2Onyee3yuGaKi4tqPgHQkmWJX7Wpvklw
HXaTJIw9MTPXijmLAYrRj/7tls5dZcQuEQKZ6qkvlnWquK1ZtykJrcbovDru5+oumKUhm/aChlqW
LQ4K5OeGeAjAIjRLmpvgqTB2S12Ola1Cg0TaZbMRdofWkkfZkWOKn0MlVyq7GwwhezLCIq5/S2JU
oY6oy+NmCjRaEC2v9elgDjIor0N9bKptLZbQn+l7sWkJCDIK08Y2QtPW2uGwEAWYUAeDLqEqACLx
y+VqTVkaV7KSIGOq3PeZVM5nY8fkF7rVCQUPwO3NsXTwIivElQzgc8C1ebGLak7QlGi2qV+bH5Je
7w2cSYEaREBUiL5QfDYlyJoElJ7T+dhN+d0Qu2rynA+BNyifo+AH2gcUOD5uf9VCiqygFIO2OiBd
wXjGBd3cGtJ2LMPMV6OayIJIcjH39BS8Z6UHQgVSDm+3DS5FKFj86pdg7668QDMSx7KZhDjzW6+V
SA4hVJt8Kj/nl86Hdvl/MAbeW6b8B2ZLALoup5h2mVGAxglUPLvezzZdRfpv6d7OHui+WgEDLexc
YDj+mGKr7SzyFhFsyT3zK8XxHJnGZ1RGPzUpWwt9iwvp3BL7kjNL2hAEECODpWk/JFs0TeMlIphe
IFQB4q9tIdzlLiTfVXRlosX4mym+oqsZvc20fFkZ3aXFg2hogYmXsbzyJ3ZmQk+vzKrMH+u7UXaT
0U7F0bVAOvUif69PVeXmT2HONNozcSJpfMplEo0brTjd/pCFJJ3BZ/75Du7cqY1qppVQZH6WtQTE
JlIF9UwGLQnXKKGWQsa5JW496WWuD+jqzfzci5+KtUf4ry4sLmW4cIRbQ0YYT1MeYEDjyTYKh9Yb
mjxTUEsd8s/qvYhI/zkDkmCLr9M2fzHvB0z8Ws689HLKOg7QWQj6PKZseLm82lSNoF7TYnkFj/VO
N+/Lzh4dsSFWR+q3urel4Vf7DbKNeU0aBYJlj1VPpI1R47KZr2LWF7cVAH2QjGSMOhY3t1k+96lc
4Wu6/QiB9Tl464VDZuIhaiq3rXAAJiDS3lT9YexaL+sbkLfGey36l2RN7HatYIWBsBsgShAXcnGy
nZNRkJQ+879J6k8oIhHThJhO76Ya6GEdud8Gkq8Kb4n6c1DWDqrFGYH6O7IqCKqwZszLGRmroKpN
c8T6PqHl092pu/m92sSbbGc89e4LqOBs8d1yRDCgNYduJa4tLfk/xq8KnmLU13mpzpkPdmAgFZpD
Jq5C69kk8uue3UXBxgsMM0TBLh3U0qkB/bWIJTfv9dJOVa/BYwe0Tm3tW/1iQVTacOs1hauvisgt
q1x5SEOTIkiHmWdO7wxu7sRg0PPaB9UOJjKSzkkehb3ivu3aB+04Pm/yU38/3kdb7Xfh4AX4FL/f
DmNf9YxbH8RdzSM09zdmgQ/SiLxvfpbee2Q3Nv24q9Bx0Dudq/nWFmJpn9X2qThY+Mb6IJx+NY7h
hhvrxXSAFdi12/AuJW/I5zYS/t1MjE33TElq3/5Yngjwa0eczxm3KNuiakO5x8eCABN9ZtlTrNup
39qCI7+60klzu21wL752u9be3jZ9fewAyYzknyGz8ejJ17jlpjKoqk61nwoQ+ADRpBV5eDLuEJ5Q
ZQtQ9L1tj3lyOS1oecLqBKKYgcX455VSSfK+qsvWN1/gaL/7BYhm/S1z1uqvC/UuRifKdG1A9Aoh
dy7IaINqZuiQg6F4FwFg0J0s+TgMKjHG0hGSXdWhTXgFG862Fu+cAWIuVq0EFbXInWiN1YdVURSt
r1LtIFF07FrRR90rXi+Xv2+P43UkgZ6bCAEqCdbQ1cUt72DM1NgEtMoPG/EIWgncpNYkJa8zgUsT
3KI06ZCX+lS1vjGMXtqUeOPbVpUTmxIwMitnwoo7fD9QPiV6p8WwNbbqKUwTTwnWUNBrJrgFIZY6
LaSOuTNBTDDUCA1fb8/J9V7C5OOqDrZc/HklzRI1QVH1Woo5KScomKA5q4lMZ44LR0sLl1bDb0us
V/p912xyRzrwNqoYBFnrZwG1Fb3aTWZI8uwR8YR0PbA26va2k0vDCLIEEBkwgWsQ8FweL1ShRq7m
GEZtnnR3MigYoXTx+20jC7VGNpR/rHDHyRDWalpJWN4VaV5AC+Ykx9egI/Pe1mJnXGkIXx7DP8bY
35/dAeI2L2bNylt/sqeJxD+tH+0E2rpvt326Tr4uXeK2U2bVYM8PYGX0oufo29oJvLRb/4wYODQu
nZAGzELYIvZojeoKs69ZPRI8H50anbpyXC2FuXNT3E4akhKAs5nF8OZXCRIesNO+CP+WFhVnIhsv
A7hHyKEgzHHBVFKrqIljWJlHwcnKTSwpXq3Q97Yzye2ZWfbnjyW25M/m37IiOhZy2/pFbuUkkCFb
LOUH4I6+CVWxkgEurgI0mSP5BfQb3b+XtrS2HROqTVhrVejkEdB40vuMpOy2R8v7B5k1ONGByL7S
ARiAoS+lGWai+i5sAMqWa1ew8l1pgmE7cmUjvAeXtV2EyncQLbtjOL7d/oJFP1l6jWZrUNjwioxx
mIGkIxdbP03eCgtupscwWoMXrxnhNq7eQVc9iyR4aQleNESHVBgeMyFeibELV0loNSGfBg8BY5eV
uGgUhJbQGWqABZJ9BqgsiSYYQVMbjI9ZDYHVJCPp/CkP4GpWICs2urTP3K7Ae0RBH7SksGVcQav4
uZyj7e1RXkgcL7+MGwGgVaq4qw0cObhEOkLtBKcaQPffwexm98Z2kIAKdowX417rPf3D9M2gIZrq
r91rroMPPgNv6rjjyuDB5xsaulbNzWDs0dyXWHYkP46ydEiz/ZQRTV99dGNH2mWWxSrVuE0DFM0e
NDmfBUHQpkYtO4ZGnmMyZbs6+VlYrvYjrH7ijkuA9BSyT7AJrezd66MPMCRw6oDyBXmXxZMMm+UI
khADLYyR8UPTD3Xyfns2F3JWGGD8BCqe89CmzDw/C0R1p85FqtLeb5uh14lVJqJ01yd46T9mnWnF
G/xsvUuC2SmOmpkzpOiTytjKAnBazu1vud5aaKDHWx+7E6A7lH8BF5M5TMwgGn0UqaXYAQuHuKWT
LpYOdPzW+CauAzCMydArYZcCxjpz6XcnZFIILsvRF9J0p2ZTY5cSYsZIR9wd87XUedE1BWpA4DBR
8JbJ7+ZxLjqzKUcfMBdxDyZ4/X4E4e1ONkS6klksmgJ6zUTUgMgRD+APYl1McrWHYxOoq9Cbmm5l
rVBASY1mw9sTtjiGTPYFlx12+WCfcr52zLivokAefVrEDQnlbZSAd3SaRrfTptm9bWwBRsp4pVCl
BBSEdUNwY4iX9wHZdDn54ihYj1aoNz0ptBDMViAUsmY7NKYyecQ+Tu0kDGvPyFqj3seVkb6XXY87
n1EE6QjBYal/bocszb7d/sDrrYrvYwysaANmam1cilJ3HTiq0RLoBwAPHzJDzVlnl7wyDNdj/qXx
JGLxmowOhzvMjTk0hEoRJr9CQ9cBXfjTXheEaNcWTfwsqkO1gthb8AqzC04cYHDQRs3dkm6P0PXS
ZNyZf34XN0IoEMmBHqqTrz8p78lOf7396xeeJi5/PxfLQOkSQloOv1+GpsCP5BD5O6shaAIrX7KU
/X/F3vURdGmPmwsto0oHntoJuE1IlRzSZiO9Uv3HWG9GYEVN9TQKrtQScVfSyMYjHRnGpzr6qNS1
Hv4F5P/ll3DRbC51LSxHBd21oat0B/2nXt7JKMdVP6lX5baYa6B9tbqHn/+PtCtbjhtHtj80jOAC
bq/cahG1W7LkF4YXmQR3Ety//h6q721VQbyFsKenPRMTjqgkgEQCyDx5jmAG1hv++bl4bpeLALZK
pAW1m/mxt1/qxmuzPVuCIgpQq/4a/8x3l81t+T46F1f8qrImILjnjDZAlqZg5fJIMxXV94rOwFZH
tzZtImdQKxEF8aY/aTh0cftaOb55igvKupXiv1oee031DPqWgVv/S3R4XZR9P1hgHadWcHmEW7vN
AI8MqM4BocAj5DyizrbCqDbKC54FBgtSOa2D2exEiar1V/hVO7XCzWOT20k0jcPyaLWV2yrRrqp3
/TV6/p3oyrJTwVV2a5dAwweUnHi643zndmXe5WUKCbTl0bbi4kbGO8HJO7M5KBLTdoxUj0OaVoe/
mMcTm9zOHJR2HBGkYVMeUoCE6mlXNJW1/xsrKMEjIQYk66ceNdy1O7OjqP6qpLuGzvjLCKySwMiW
06/kgvYqWWjgwnvuElMG6fleRolZ7ab4OlbMQI20h9y0Sm+mOhFM3FaIRoQG3govOB39tefWkL6U
qqgu5McFR5wzWn33E9Nc3uhl3whOso2rJwjNkElc6QzBoGhxjhEPZCEsspZHwB61wzSVkAjJWOVC
/2F2y0yOn4cOdUdzhA5N00Kg2RxtQ3Bb2pxd1M413F7wP/xtaW1MUcwRuYsFedNjmkHknmr97GXI
nLjJYv36C4+xgMJdbwmwxi3mkqnFZEagVTOHiQVLociO1daS++dW0EdgAqWw8pryIqt6IamNPiby
Y2WO92WWNU5v9w//nQ0+hti9ZNIcvp8VkuLQoYvdwRbVMjdK5cCw4ZajIyIiw83z65qZWVpaMcEK
MvhHdNuyK9Oa7UM0zd1DLyMxl1kMWlkxqP1z0gJfGs+Go0Tx7DcAevs6lexgZCOkIpp58XrJoF/i
muRuks9U0Mm1tXXAAYOaBtoRoUPMnYUopTelXagy8J9R5GU4nh6HDoRPfZpnj5cnf9sUpA8BaALR
Kc+bK6VqGbPMlh+Z1M+umifDU8Us4ugzkCCXTW2dSKhagpxwFVWG/MZ5QJh0ndKcafAluY9vljRd
fKJ28t9404kVLhR0bQFxEURsUFD3JEj6ujoYeU8E94fNaYM8NDh/8aRGpuh8LJaaT0NmxMojmC3A
wDkAO1gvanqDlJQh2IIbzTbw3A9bPMF2TQDCSSVLfiyQUUAFyGrLIVQgdjHuY22R+3CYqQbBcbYM
rafZTTHvNWrLzIE8PUPJPtd7pMhyYjgy1VnsdK2O1ueKpGhUuLzC27NignpVNpG149+m0FjopU6J
ZDTIZfVR6Uz9ZZZHdh/1lS0ouawTzF88oEUKIB/eL0BIc1sEkDiz7uxMAbpRfZoW/UfbqA+J/hgr
aADB7XnFlnSCK9XW8EA2tZ4xkIGDENX5orcJWZqJwebY1gno5SF1VUtJEgA8EQtMbd10QAYOfTWs
PegstXNTM64Dg1LVymOSgs3+qjO8KfKhPduOgjvB1qY8NbT+/cnDO4qiTE2tanXk8q5IqJvHhSDx
tHEw4ngCcAP5LtDJ8uTGI1mf2qtXxCw+lh3bpWD3cPSxALDl6bIDbt2zUaFdpduxF0x4x/lw5qFN
7GnAcGRwnbtqPHhGl5CATu10Y5FWcjtajWHXElT2deva6K35ayFptWBWNzo/kC5BDQB3VfiKwieQ
6xy905DpVQCTMJy4yq8ngt589bm1IIKgKm5zJB0IfmLVG2u88GfjhuW93+fDbVFVB6mMJ8HW3Ngv
Zx9knU9M3Va2NKrrfklcg9BAzaurCLPQz6OTQfKzmUMiAgFv+BZsghDORDjAG4vbL9ZUQ1iMMtiM
C4+kd3Ip6hXfHtWHBW6bTHhy2V0LC6RNoiBHRc+eHvuRPrVDi2QGva+nKGzsUfAO2UognY2Mc7MF
ad06bzvlcS5/GdlX6QYiD061zF9SmeyqlDpV59UzdW2t8dFRe5NVDrUFBKwbVRJMLnSrVWCegdHi
SdLLpcSdWkKMACpLA06llkY3M3W3HBWANcsCycfomBpdECmT4ZSpFmqTSGh4dRsuDJ99A+dWJsOJ
Ys84B9sx67/LkoyXXzkM/ddpwE1pAdl3OGaD6i1FKRLO3gwrJ8PnjmBjtEqFrsM30Y0gWT9xe3WJ
+WPJRcnk7aDyYYk/gJu2SWNAlhEjH3PIyEPn/QbJ6/S5+TLekh8i3pSNUwZTClYslJ80XJa4XdNG
lCZD2iqPRhcS7VFiAZkFmbiN0+XMBLdthkHN83lsEJ2MnxgRWAbV4ns8WjjODpcD8vYifQyG2yhd
MeqjYWCjFIsLhNBetwqnMqrbfBJcyLbu92dj4i4EuHPOEF5CKOiRn22yQ1sEBiOuRt5U1CmlZPQU
xZVS7Q5CtMFk7eoBi0e9lszBPBhfSaG96VT+dXn4m/HpZC3X6Tk5XRW8zZRCx0RbymtCPTmqHQIF
e/qNSbelcqslj5ftbT2EUXdGitUALzN6DjmDZZ/SFDkK3BsGp4WvamBJ+G78KlTHAlKpfmAiGOx2
FDqxuPrayRCLapHnaZ13lkR+3UAxabF3NQRR53hHpO9VFo69uqsruXLY8Kx3glC8ecacmOcCUF80
M4RN+xVyaUNw1VJSh8VN6gvmdXNTQvoC2QzQZ4JR8nyUZjWBMK+EGcNy1acDwe5fQNEVqg6yNSDX
cEXPmM0temKQc2eIEVFUyrBxCPRD5rx1ekv1JeW1qBOvW14uD080Os5r4r6r6WJjDeuq/sb6vHSt
VFGcIs8z97KlzQ1xMizOW0ZzNsd5gqVF7/xCv88sv9X2zAjt2a3rxUUySmBxMwKdWOQcxC7GIh1N
WDSHcmdF+3l4YQWa5obg8sj4jQDAHHoLTySDuKFpS0PUtIigg9S/oIHTVVpAfkylvlKRDlp1UlTK
PGJXTkkfLPaQzFHrXf6EdSgnh/GnL+CHGje0Q59zFeLhC+m+LNMTJzNQtjCLK2iHe4u0u2yQ85v/
NQiQItIUoK3k0chE7oAkizBkkiONHblJsY8skYoIt4DvRsDGBLwlOK8BuOYOq2kpS2sa0iqc9F/a
dBVVMWixnFgXjIU/5f+xsw4E3cXIwvKIHXmIExCfQDvLjnPPUl9sN1cqV9EdxbXVnfpjqB67hAqu
5fxD4d0q7AHtDFQ5mie4W4w8k7pF4aMK42dJOqYhqHDTL7IRFMDPa7tZmZzmV0SDptk1szsRjwmp
nla/5L2G6MBhIiuz5sW4+4a8kDrSJBN6j8fbxrGd9Y8W2M5L5QQq8CHH+jt9ab5e9pwtVyUmQETA
eOMlzZ9TWj9po2JCri3HhbHLbynozPK6cgu6U7XrOhZ1uG3Zwy0E0tFocYMzcU5UjEwfpFirQ2vq
nqr2iVT0usxfSrzjTQnSPqy7vzzAra2BYwmadEgFI6vPzapS63VlV0kTqq013Izq3B/y0Tzm7azs
L1t6F5ngFxDJ/FVCFhkR4DfPzyYF2kxGa9ImXNct3neHeB/v28MInfKYOdEOuKmDdYyvukO2x7N3
3ybXcR7KHnjbwkTUus7fQN4d+vRruJlW2iUrrTxtQq16raTUjayXNLpOI3PHDCmoG/0I+RUoAD5d
noXNjXRqlzuhGbGWCLQYTThNU0AKbygsFxQ40fSENVYy12okz45f4jxQHgb031a3LYTWetF22thN
aIBCeftd/0zhZTEGI43KesRnZPbopeZ12k6OMvWOpscuqQR54vf0O7f0Cqr3gIFAYVqDTsb50tux
2RHJqJvwylx37jMIkT0gWoNqr+P/f/uhOCv6NPaT4J//ZO4bcJUu+qL8yIld3ZU9xZ38GeLGsqMJ
CiJbJ6KGFCkk4ADDWY/g86/L5gFgmAlzQfrFgeQqhGDo66JPd8xcDnIqoSXhGmigw5jN/qzn+64x
BRO0sRoasmcrAzjamD7VZDKSl4U1FizsR4jwQPzRaedDotymeB1f9r+NAIN9jviCbgSARPiGZ0oS
eRnRdBSO1k0Hdgotv2Zy55bLsZ1AHvhnz6p1k8EaSqE4p3Sk1LhNlpqjWkNYjoUsd9Tdgue1U4j0
Jj7vZPgw+O4tCFeacDGTuxXqrEoyhvtmmMff1Hzwsr2F/tu893LVdGjjDXV9E4nomrkLIqQSYBSY
TwBMdeSRde48pFJW2no3JiHqlJm/DGoZSmj89c2hza7LQq1chj5dt9cY1G0WKkhVfvIXMPCv0uTK
ipJbk7znHpvkkbFU05KEcw61qxGVPjcjReTbUL06xiOkdrO5LwTXtjUynW1itNyuistrVRZNVe+9
QCcvqBRpMisvtSSsVNltIuV1YuBl/UP3XG0ATr+ixuCk/HkbEdZPqgkbSeKXuo9OGdMOooDk32JR
7nNjDs9MrX9/Mhwts6zFqo0khKs8Uq1xjPlOHx6khtwp5cPlYYlscetVqX3RazpJwnJw4vpRfYl/
RQOkXAWzt7UVVvEVILHWVkjo5p2Paejl2dJLBX6Rfm17AxLIN2azy6/izMuvim7ZT/Xb5ZHxOJx1
I5yZ5M4zNFRJWqGvXlFPDwBUXeU4ruike8bcuVYM/WraQUhvupen2AED/kLeiizbXf6Kzfk9GTd3
vgysa01dwrgr06tYkO2La1NCK9xlK+uvfNoAa6YLTB9oP+KT9gNLl3pW4TEsQW8wMkXUvF+yRbSI
qsAMN5g568oSJWI4JtsB4rOjS+XYmrRT6D31rtHvUlYP7eIIW88/PWDWlTwZHhdHK7UYJTuC3UR9
S6zFXybijhTg604QvT4fuO+WTMiBAtiEEis3QntBD0W5UBpmFol9WhPgi5UJaeilelRShbpFVr6i
GPOz6tCYDtqM2p2T8osGJLrg7N8aM2AQSPwTnE4ok55vmKxNpnJuMOZMrY869S1rQDf44kgCO1ux
EypZaLZAtQfXLm5ue7uhBqusJNSzmu36Sv1qjqQRBOhPZzum9dQIF9HSolJSbdYxmDZ7M0a3+lmT
zI0VdF9T0AzWfepe3hCbswfip7WeCwVL/kbfs0yjk4pR2fJdNr/aZg3+RLdTHy+b+fzkxcBUFbcz
kJngliRzh62lx4aVokk/rAaISe2UznDTFHxEaC4EkgY03a50ByIDwUbcmk4ViGIbwGI863kvjQkt
S72d4KXyPpkCWrnmjzZykSAcKxG5/5Z/nNri/GPskyijBWyhmOqOBf7UguAlssA5RxxN6jzNsACq
RXAVt07e/1mK8/0kAKrc1Ahw5ui/5nATFi57as4WGqKj1RMl6Ldi7+mPr0Hz5LTOhzkFCgYuIDet
OxnfdNDxleybwNHW7c5H+FMr3PlpKXpSGsM6BBSFvlJ/2P+0gtw3nP1lQ6LRrIt1MhpZbXVJlrAY
SfwE/vRdIzeOpYmKXttL/rEgXJjNIzsvZzLTcMl0h/b3BfkvV5zz2ogYlZVWmC50c7llcs+UXLAH
RUPgvFZrO2ApZwyhB6f3DPnEjgoAGlsxTMVVHkcAznRcq8+XQlKUBNBaLEUDnacGlJxlavk2+9bU
/uU13wwna/ZMXsmmgFU7NzToA4N6coktbpGDntJnW7tl2gPOJrzu1waUWeBkm8esemJx/aITL1tU
0uh1DIvJnYSsCsmd+jG/mj3ddBQXlLdDJTgPNt36xCA3l6OMRlUDKatQMZ/irPAbiAwaIiM8t8R7
nEEOASA5NGSvYLDzYWVtydqGyTRU7w0g367k3CFPsW/sej+7Kr7p9yTInfFL+t08prFzaNLAEPgM
D3X65xNUAg7+NZ+BbqXzT2CNVEwqM2iYz8F4v/wsPKO5sqPjUt/rOQln7Zkhi3Ur/YyT2jH/UOnt
k3VuAliSx+MM9Fgos+8aUNm0k125ubbGt2L+m4MJaXO8NdFdaAMSfj5SO6kSvYzIusUN21lVUDww
n4hK11vbHLcv5FhlSHADJXBuRY9WuicotYaAfOxtOz3OaBG+vP229jkwr2j9AgprzdKfmwCepwcM
xkJoB28iqYL4xZifp0mQTl09nD9AdFBEraLwOqgeuANktDSqdnEEK2hJLx1cL4OO9G4HADhIEZZ5
cLVExGux+eo7NcoNLdOwzYkBo8X8DXWbMZKddqd/NZQ3I54Do08O0fB8eTa3xgnZVxDUos6IrDx3
HHfgTjOi1KYhbl0Skrmxv4TWXVMEfzU40GEiPY2L35qnPl+3TI+sqmJJGprThKfQDkU/c6aOgXy8
lNwnk+akFCpdovwoX6d/32QG7n7IlL3Ln3DhumKsMSBlSkMNpw4lDMK6BejBddC/xW4T38xfJeUW
NDdHNbqH9q36A6I7TdC+pcYXU9MFzst3oP7zNe/1K9CgGlCqP58FybJzhh4wGs7+9Eiey3vrxxL0
D/H9+GAcUEXbY2LQvT/ct+Db/4ECxeXlVtf15P0akHGUnf6xzx0l1EK1XNJgP6+c6Fr39J/THaDH
znjfAff3TdktV7Yv+cXoDNFN7IL96ZDvjafLX7HpdCcfwR0vKgMPs9zAz9XxqTHQaKRZTru4bbFX
zSBBDSEHWeVlk1uH9kpihNAEqjk8As7nvY7TDPTxkJHPF+1oQAvd7K+H0msSO4jvih+Xja2L+HmS
P4xx1ymbjnYSZzA2H+k+fexVbC1RGNx8SxmAAwMXtk4lfw2hSt9LFRQSw2EFNxbgKzK633EEfWii
HeusuVuvpZqdXcfRKwUK9/IQt7cVCojAi6IKjf86n9CqjtuIQaUsnF3Ex+y+Sr3yMX1ZOmfcjXdt
HNBb2bVfq0fpVXodbU9gfn2DfJpicPEA5AlyKiSlz82baq8sMbrYQuN+OtDMi56zzGleorvIacqX
XwJrm7sGe3ctLoD+h++PTFidSROIAcK2m/byeD9eWz9p76iV5UjjU9e6uvckahLf3CRwVMhGoG4J
YgBuhEg71yU4fMP+u7nvnzIXICbqoolAMJWbO+PEDvfaQ+dTWQ/pmIa6/mwvqNZZXmmHhHyXDkM7
CeLP5hG3vsH/b1TrTJ9cZQ0VTktLWOu830hLfYm8PlxuULAUplBXD/jkIeaKQYV3rF5ybqlYOjvK
JMxfBRWAKQka9Bi4TbKnlm8chudJ2+WZUz0z81pFmTQSJcC3rilAUv9rngv0JZTrojrDQIPphwaW
tFgQY7bd4+P3uUCemXa06BS/r16T2bFXgY/y2jS/4MWDjkqnEZj7fxbuwx4Xs9PJQlM7YBFhybS3
NDV3ZV0cOusuqgwgm9HVchNrIOMSPbYEq8iX9AZlklWjgFktyMKj4V/e2NvH4ccq8bRXVUnTiDWY
xSGY/eh7FxC02xzYs/Rie9YuPia5k8vO/DN6Nb8RxZGv5wC0e2qzu/wdolFyu0IdhnoZGD4jRp+m
LH0bhtu2EeVE1tvjpw2BazNKTgqyl/xUSmmCkLluvcWLj6/mfnb1q+4rdaOr9p4+Nn4qGNRmYDmx
xwUWmVSyBVbJNMyqXUHul5UtjT1o47U+31bodL88hdvn4Yk5bg51qR1QX4M5wN6ddAArHNkttdeE
Zubq9V0rxGSvT4BL87n+/Ukoq3sb4OsY8zm6hT/f4yJxZOEvNPM7k88Of4g8/+fieDK8dXVPrFWa
MeCMeLdWh6pLIJE0/Nbd35dncTNqnVhZHfXEitab8Wy1UxoWe+tu9siVEL4psrD+/YkFkKGUZaLB
Qv99usJd/Hq6KvzaTwE+ygLoxXggZ36AMPDlcb3rQlxaLC4cAw6OZ3EC7yA7ZUCHPQH9L/MAVQMu
ITvaPqvRHz17ifdV2sl77TVxm121l6+QitjrHrqL3Tn4QyjppyXlQvgyNkaZW1jSiBSwo5sAXRa9
CCiwte1xZwEq4v2exBe4WZ0A+ZRI0F4H3UQS1cgwCDb65uQCVWWrKCGsSjHcQJDiQX2C2njaBQPE
o3fkOB6b3fAr3+Xh9BhflaGNTA5z2z0L6133u3phu+ILaCL9/tB79U38s94JUzvrfudX/PSjuANL
i1Qa5xM+SrptA9WvPeaiQdYHL7JbuyS47F+b1dMTazwBzKzSmuV4SeMgIS4FlXfj/Cydwi1BXoBW
OcGdTduKPafmuNi6qChfGgUG14M7dNxPL7+UIIFDJ7fjd+1W9qG69LX1i6O+U/bRbY1jK73GdUd1
0MK3654sZ9pLuwKwncvT8E49c2HS+UISump7LZLxXZ58Ld1KB+DhD1rvgsKiheD2FwoxgvlZ25ff
8eg7GlfAx5j3iQ/VwDejdhieoV/in5or38lh6kQ3icBR+Taa9x13Om1cyGZLoUtVhlXSgFZ6btZ/
Tfd1cRT3+CYkXRc4IE/TY8V13pAUxuSj7VBH2wUv0Hx0Uv+76C24dX04HRYXtXU9Bgxj3X85eevz
O63+XYhSlZ/hbkjcndrg4nYvySkBxREcHFEzuZWcwQFnfDAHsTeBsB7Zm93z78vetPnGPLXJBW0o
90q6zWAztuag7muXloCaRfmui+d9HS1HqWd7Onb3U9bfWnZyM4Cxvs7B7LXMO01p/Fixnpb+VhJV
M4SzwUW8ae5Tm834MvsxAwBu9rV9D1G4HLL2kjv4kje/lMdasOs37+Cn88GFtH4cm2RcsM7yjj4s
e0Ay7olXBI3XCe6KW4+LE0N8NR0MH5Eh9xje6OvhckUce5f6o5PcX17gTb8FKRLq6StlIV8OZhmT
Z6mIszCjrdcqUKir3FTUqPN++nyKSR9W3mf15MZBIMOjV1KShUp7oOlvZUr2prW38Wqa5uFuorWT
GDaEsWo3LXt30MZ9orhFNLsdIG75UnwZJdMp+26nRVUAHkcU+cg+ayQ/Tlu/M7XblaY0avJHOwOX
CxNxTawbi/t8IO/Q8418OipOfB6gVkageosuCQnaFequdQjEP9X4qRwFq7HlXpArQ04H2UFg6/kS
QdFNEE/JTEDhumZfWfktawOa+ba8U7MncKixIUbDvij/sOEEuDqYkMcE/xQA95xTM/Sa4IXHaBgD
/NYO4FM2cHuuRCJlAjN8vmqOScb6okPiszui3c2blcTt5FywRbesAMK40tKBFQSQyfPbLRYS+owE
iTcG//F7+U1Yqt1wByAkPyysX3DizY1kVx1hKKTmS3k1VvqxsKagbefnpZeDy9tzDWKc51nYlxA3
QKkT6MT1U05MRe3SLLOKqrCa+9lAPWtWND+fwEWR+pPB8t2QWAJE0RrRP5vUNRUEIEAmmlzSi45D
iscr5m+cfOh+O202QqLVcHK73APv4F4e4OZqQYLk/6xxtyjFZJOpVMAikNHrjO9Z9CMS3YhEA+Je
pcByWqyXVBp25jLtIpB9eFIBrlm9mN56PUFXJyGiJP+mTXRyrr0OaIHXOSdUkpZJUo5SnwJy/uQ6
6M1ds0C2XfCm2jgkUBf7MMN5IqtJrcYVaqdNqz6UI2gJ4siVOmk/LYrf1BJdsT3SJNIL3twABAkM
W31vvOcWLVehN6szHWCIdPw56cvOVhNvzPLKzdDGctlBNncAMtxAKyH6QoDhfAeAs0Udmw5DpMqh
cTWgZTUXtPZNENW7/84SNyqJGLPGStRl0EKlxE9t7KhamPpzd1UKLG16x8mYOI9EW0JX9Qrqp2uz
VukzerRKN8qexuhvYuGJIe6yDeK2lljZaiiVd2l1hJCFXzQCNNQWNsKCetC/S8Q5+9gMtpQtWKKE
9DvI1wfV92TYGVaoaN/yYleaKKcZiROz2WWtYCrX3/4UrQyQc4Dh9J3ckXMPkkqG3qAIoS1vS3w/
iXpMRL/POYWpRawb0E4YxvS3Ln8TniVbvw8uA1DRmhC+UI3VVU4C/GAx0567AqdVDSrYRFuOk2qL
+hS39uupEe6q3OlFXul1+r6HgPfK0AGUkjur/315A23FcrQEruBCJCA+lcPI3I3UUDIatvZ1lr21
qkh5dGvfIIEIcirUyw2dcOOYdYtB4hiThdyV0c47OZYcRAdHKY4SdHIuj2brpYrb0Ic17laUZGYf
WRkQOGkyjhlooUDwMCcx2mjyzobevTr4hZx1X6qU3S8mlHGwr8ebvi91kM8WzBvL8cnKllwQEDc9
5uOzeGYCa2krMxlX7BONJXckMgmyVhbp2G6uJRJWoG4BoAtJpXO/bFkzd4PRALCpTS5CoXgxt84u
tOf9a4HbWUNfTl3XwwIwy48VBBSkKXKoOjoGRFYJcWqVHLs/VIhYsw/gitNQ9dfeKQw5o0qXKGtp
HieXAV6YIbtirL7re9lVurVXKIn3l51oYxrP7HGR3rSKqWka2IMfOdDSQTvS9dz8xXl8ZoUL80mS
44GiwEptX5PpOu9/5/S6NwQv0s2xIMqipRIUk4CLnbsEyCu0TAb7aAjm7H0OrV00kP0hg+U/6wNe
Mt1UQXOH/tQzG5fnfishaIOq698f4ya/B/DNyAjOJZb2aVDG9MCkJL5jXeXPKQXtXFZWQWVWv7Mh
y8LUaIA70+Kvc6stBzb1olbtd2AJd1bhe8xVZ8Ncqd7OB/cfI9YpKXKcxrGdX5VGc5Tj73UWfaU0
C+zEcIwaCXgNrZuLk0LtCxkXx8qDKlN3ZpZd5WR8lVPjx+VJ2gipeJevOtXAu4OKkltULba7Itcw
R5Lk0cXXr5rhCzJXiSgVJ7LDBdM0amqwMeJyldTVEZpee3kZnCbRD0qlXLVptbs8rI0T73RY/Itd
zo1CH3sgjqDzC5jdEHlRdGyY4PEissItKDOhfzcnWNDCkaO7l8x8jjRBANk2QaCYiMa4Fe96tiH+
o6R6F00t5k0Fw9A4HUcv11604f5vpuvDyrp6J7eQJjGTbMhhhZrOBBXM0M58YZTaOLiwJnhTrvxY
eMvyRhghab8AfdZYVu+kk266czaJ4F2rw37aZCdWOIcGTsYqiSqtl5CjaY0uAU1stNwxOXV0COJ2
It7Gbcf+GBXn2JrJUuQDKIryeneVGvVTln+r8zvZYEBxiziFLw4OHHjcqVwoLShPVwhVqqmg+oNU
d5478ktf3WYgrRamozYjvo72+bVBEq2Z3FwiWWQiNYSxjbWLc5K9junTZccj6xb5tFzoscMNGPo8
QGuce95ArKkC1xKyuF1M/bQwGy+2ksqdm0xy5qFMv/SlrDukz3K/SZssgDz6y6Sx0bHB1e0oNYMG
vYHFJV3zGywjsQPRDs1d6FC42Du2Cx3u73rOeqdTyuckmTPPLNIIPKCK5bBEi2O0d4JIy17o/Gz3
deQOSpzcLmOseFWFrtO6yS2nbIbWR1IE7LKTMYVKAsoIIpemr8Sj5JSkNUDVoGnB5cnZnv6PueGm
P7GabKnTOA1rMBnVyeBJseDpthld0DgGcBM68T5R5yHqWD3Ssshm6/dKHGrzPpcHRxfdurbSmjhf
PuysIz2JL0afm2klw45xLGwf9FOS7kYEd+Uj/SkdtEowcZuR5sQcFzSrJUUlwoRTJXdOL+DREk0Z
57Cgqe7USMFvV0CMktv2uLxeXnWRAW7VjaFrjWrGXMVpBKKcp3Y03RgCJenzf2eHC1xlrml118BO
lB+7dmcBEcyuZVWwwQWjsbmI1Ve9rBQapit66m+sO/plEvTNbIbEj7Xmboz/MSUIGTRAeqIMq1CH
yeiT3Sc/xs63RRO2GelPLHHXSWAXNHUpYEnJA7SR9qAxih20W8qiburtff/vbuFpntVYm1E6hyHo
HpkTdYbkGpvHubz8m6NBKUN/Z7eCOsz5liRs7LH66/K3DzYAVpLRY1dajvlmiCgrNsezPtfxD/Ic
/B2GSXFZlVMJ4Ie8w/XX0abCaUQ4ss3xmGCgXXP+kDVfY8JJiMnBZiBRvUlDa/Q0NP6VzHQKM3HQ
/NcYguvSps8h+YmsNbil8cA4t2U30K+rKiSFWOGn1J+GAAi8qkBjrV+LME6bsezE1rrBTsaFdPyY
Sj1sQXEWyLREcAKIfp4LZ+oyFBEZAWHue2SFWEZMr48jQRDYdICTMXAhDYojRWvKGEM53XT6m14d
a5oI7uKb6w/CEWio4HkKePn5PMUoMeDVisQQMu7JgpbDXHHaPHEqORxzwfpvnmcqRI8MAmAwNIC4
RYnrXuoXXFtCFcUSfx6WG3Ns5F3MSsWL5566aE67JtZMvLmfameylFoQvbemdC3ZomEYcB+w354P
F0q8K2lBhSldfqXxl+kvekShV/Xx+9zpYFhJXWYt4NZN3HllZjhm+aPRBH6x1fsFBRCslobEPvqS
uUXTGnC1JBoqgvV4lctN4yJbHXbd3dRDUlZtoLZDQRgMBAsWNCvu094KRr1zJv3OpCI9lq0ZxU0R
rVfv8nMyN6NQPzOiKcG3KJDO8ZATatwqz28HJnoKbxpaSVYA2QdhMc9LxSo7Ui0QyIfDor4tUWn7
GpV6j2Lf+Zdj/LpI/OUaROWaCuoYKDLwdV1adVNSmz0azqrsaaj7sJ5vS/mQLKrL2EuFVsalEGzD
rdCIGQTxL3S4ECG5WdSnPptaNuElmcVBsW8hT5ik7hyrUFWOnUhEf7B1vTg1x7lpUnSV2ioK8mvU
PCh28SWvC4AMlMZpZXr4i9n8GBqPyIBEDBgBBgzNqp7Rru8kY+uU9uJMD5p6ryWLJ4v6D7YAtSAf
weMI1S9Q0/A+WXYNTReK9sxyCnQlu6rAlpQ/WBDss2xI+KVecmXQ24aOgsvB1qlgot1VB9OwvrIE
nEeXUlGNwSBIbCQNjX8jHw9h57FS/iKGnVrhriByai843TA6fUj3tYYnThosXR1cXrYtFzm1wl3b
itye5T6HFVOdv6nMwSXuCFoylxIRzGVrY6MbB8RXuH8gzcedpQzOkRAZz+UI6YI9GCd/oFFZdmky
/UUNAPxWeLahvxMXG17Xb2qsYojWN4KxWODUXLLEy1kjEvrZ9IIPKzwSQJ0hFqYRJGwk7Y3gTQ5a
GIGfbaZEgTwBcQnwLhY4hM4drSvR/Kh1qEzpjW8D7d8F1ZMs3TSxA805u3vrp8P8C93w+vySxqWb
L25RHVR2d9lFtu4OFnoi0WuKllmgdM+/QlukvjObGk3A2YGOcZBUh4beDMYcaImoPXfLHVchDAhD
acCn8EsnmW3b1S0QHUNU7AbmvhZ57FJoJ14e0lYcPjHDr12iWEVtyiuu4qnPHGN0rF/ya5TeZqIm
n60z5tQQt4mnQdObocdplv1uX2Eqm5yHRfKNyBO1F2xtL5SZEZUMGZWB90aSk5uwBVZ5XIUQ62/b
RxDI/TnsxT799f8h7Up748aV7S8SoH35Sm29ee22HeeLYCeO9oXapV//jjz33elmC03MXCQYJBPA
JZJFslh16hymhlIDY5AFGn56DozLLB6gY5HWqNdo73Wwub02awMBeZ+GtDuCVTT9XrpbLuRgWVs6
tIuxftap9hyV7UYTvv6FFVQa0DKnaSr4Ni+tTBF+agsCoEPeJqBOJepwNKae42arNRbUfIG2Ak0y
qEyZ+74bUrEZM4BrxtqlKFootHM065SCMzkvoKozbazc1yMfLCekUHaCaHi3h7m2nyxT1/FbAQKB
5ZxIxTqR+wmTadRJhyZxy6uAzXLSvKhJKITRP07/IO2KbvTvHn50tTGzOndCkFcWnjLtSO2+BdEj
HTZL4kSrOOHG9cBgCRcXnNKUIaW1eNGZu8+dZYS0RtsVHoAxGGZAMyPGtQtVC6TO/NuTeO2Rl7YY
j5wbqWuqBLbyVz0jM5ZR5lhYHw3C66X9HBypzEGfm0JVNBqeZ+kAtGciKcmmKPOG9HpsEdNIzf/R
HrOdZxCla03fARcioMPF+qMUf7DDuIwn6xOH5DjIqPAcNBj3b2salr064XUuVB/Arj4WTXYvhBmP
P2kFY/MtjI3PBjwTdbrlCjvzhqAwc7MIMR4pK4gcRraRi0TH24SGCcL4luhWsskatJY0H121bSvD
ve0iawuIrrX/fgAzUiGXB32e8SBMrBdJu0uFO8UdeFC9lYAXw8SrCPVf9BRDEuFymGLRqEKDR/Uh
i922rghKoNGQOCHNcbKgBUiN7F4riEpdjYe9XVvKM9NszAsVJ0hNL71kBXrxMh/gDYmXbFl576Ks
LSNqW0h7oY/C7AIo5uViNbaYxE5wtXpjvlfog0elA8QgTjT9GieHar0N3m4FK9qlIBuDnEcuv91e
yxVU/+V3MLtDz6qB1g2+I339amx9Vzva4TN4j7zq1dpRT9jpj/nROIUOx+5yOl4+SC/tMu99Sidp
0go4EcS/C7dQ7QXnUS0Sp/JObF30nBW8POdKrgY2kQ8C6cVCCisyNkUrL4cAIgmHsGjRha/aDXSa
x9RdsHB6sOt6SpTuEM2ch/BKf8Kl3cXfznasXrcQv5AwxyURSvLQ637kqI/0BWhMRHvtMzWJHpIo
JcPb9MmZ58WPruYZVJLIh+lgaGH7Xqo4BROHgNNWFTQi1r+sLnKjaPRla/S6qLxL2uIxgyCQ1GPg
2U+tmHhh4XIeXX0BNC0R3C/YXpZqpK76gCaRiPzRNNyLNdq/rOYTMdYbbYS7plffOSNe9SwkYwFD
hEgotE8vZ7ubczpb6Qx6ALF0gHTfxcIAsYbKfNZezMRuxLd63GrgdCWpyJnttZMRvqUvPAi4B1g2
nNqgKGp3MkqYD/Dl4kEp3IxT5FidzTMTjC8ZiGOCwJBw+keOmaekqME/pRMh7mzKAwtev/rgt2e2
mFgg12clnAwVye3O/NVaKoEoxfPt1VoW48o5IHmlAHGC9WJz9VNR90h2wTkgE0qUVnBRfCp78KpJ
X7FwZwodKXk3y9rprmCFdEi4gRyJzdgq+jyJ0awjmtKw/fWf4HiS5I5zvq0u05mR5d/PtnxSlxWY
9Q08mHOrdBNLD93eEsncLCLSRhuRmuYRx+aq96FT5JsXA0k35l6uExP3R64lh1F+LcSImOmrMf4s
AUK8vWZrYwNBM55YEJpZ2BwuxxaDOK6Sa2ywESNxgJvsD1Og9Y4697EtD+lvsD1IHJurZ/dSmAYP
2hJ7XMXAQdRPuYU7edD39G2cHnXo+tRxaCuFZY/ZzqRPucHZa2sTqgIDCFJ9uAm883KgaZH0vWJi
O0egYxLsIEEKWniEoB3nglid0DM7jLPMqT5qmQ47/Vh/iuWxSSPfegN5pTcJgUVur566suNAsgu0
5ZIORgByOSg6V2UqtHF6MN4k0CvweMMXJ2M39PmPZ5xDqWR5LIY8PdD55xAGpAIDfiUcO2Ent5E9
jV+3R7O2mc/NMUtUIXoC+LVAO9mgkXJ4MkHVxiX5XDukzo0w69NYbUSzegEG9hZ4qh6DIXOk8Ukb
Hct00xCQLy6Qfkmr3ppGZi8XQjuONRR3D2HpF/UmCV9Bqkt65JiF+g0iipL2I5nVp9uTuervZ67B
3JwVqC3HvM1SJD7AxyU9oyOHSNLDjFzObUOrERESN4ahQtoUT3Umq9w1chq0M9ShYtGvdfCOtRkJ
BwviI130MAmxH2u6Ow4QFU+3vRh4Uj675VEDVdgslnsx6Dg7cM2NQAkJgaelwQq13MtNMUpZqwla
nR4m8c5QX/BE5LYPrE3ud0oRpTQoerJDhkCVGo+Zlh6QkyBS/2dhug4bncgSb3bX3BWlNCTAoGaD
twWzw0W5sAQ66+mhBIVjtA17ad8W4T5b+r6LnTKnp77mAILXDhXUB5CbQAIXdNfMK6I3lElsFDU9
1MpIErxJuQC0FQz+Qn+7hAoAoeE4Zg6WuraCIaYoCprhA7rt7US4W7pEB2fIf857qUJ3lYLSBF6k
otsMXqf/4/I47CNu+FYHWJr+Ll2ERsJY5cujMO3Mwosq4aWwgn+e2Lw0wuxANYJuGvjx8CoMCk+p
U1Ibo83nf11z97OxfF+2Z9FJ2FCrNRU8hLJG3objE3KTG74frloByHIhJEdHCxvbVZU1mAvi55DM
aNQoJABwaSF9CFbHo3dau3SQSkKzLEiSl0a7y7WprA6FTxORTyVk9pBZPmRgobUH2mGCU8jvmlCE
QED0cPsUW93RYFoHjSfcURMZq2GsoUQlLuFBvZ0EY0/R/NFhuei/Gt4i3gA6ShGMQfLl8BQsV10s
wwPofpMoxgYcWlqCx02seHk5QY+AF26tLt2ZRWY/i2ibjUoNMTJNp61C/W6CZIvGCa9WV83AAwPN
5hDdYFk6tJoqQdvDP1L9B3pnGk8LttLwSitcPjWnrrN6QC2VJQUZahPH4uUUtlEGZXDTQkrHGNrH
MJeFhzKnnXvbI1ZHZAI6j2cnnJFNCUNW3gBKC7FVhyzjUv+AvO5914BD57ad1eU5s8M4hNgYaTyZ
aKKX3XeRcO7CVbdGE8lCQ4prioXR9VrYlTQykdeW0WUpz3Y7QnZceCxzTrihrF1U4PqFVDiEHxZG
nMtFEbFrZ+i040hvBvO9FVLNmYLRsoGdiXbB0qyazCHSBuF8SGgi2yDWiIiqdvq+6gUXuXfdEbNc
3dBReokECSJIhZx5lZVkW2lS0CsfVLPT1EnzFrej5oGnQiRmjAxpOWfPfV4PxEg7pGIiuXroE3xH
OHYSBEuqeDNmQ2yXOiB3YqlPLtA/qd+XebQP8ZOJkgAcBcUjntj7cmKwUd+iHYVnNyjyEBddTghI
nqlZanN6GIX0OLXqEakM/SlLlcyhVRi9R0KtcVZ79V4FwhkwDTyuIF3EXDl1qFd6rIyISyZSQyWV
qLb1Jp2Mt/RL/JX/lgwnqW0g6G578PpI/2uVLUrGuZSKSgKrlVNazW403sP6S1DC7aC93La0tvNB
8m6hpRJFFBAqXM5pqqHfuykxpyoF4LAW01MdUN4kroXrKBt/UwGAGIKNH5HjqqVOmFI0RMmbsX1L
rfpRBDzJGn1qbfJiIGJGSRefbo9tpeaGe+3MLrN4MX6q0FuIu6JSqMggpi+zFNOHSgvEfT6GxVNY
hAnaXobJGUxN2Aay9KMIJcUZp7zaAjIQcdZ19Z1+9kUsr50JFBwV0B4GDSVSHYzPUPLkX/2HSLrS
MRuOtbWjCvU36G6iBow3OjN8oWmktotgLEzQsldvsxzNvzmE1Hnd9euGgPhBEgClCLZmFUfqlFo4
dQ+Q2hFRfZDalhgfPO3n1U0BzCLoPiB/BTnIS1dtpgbsnzXOIYN8glDO3mU+x19WN8OZBebimLq6
6wsAs1DdU6BB89RuwGKyUdzfEZkcwTHBH/Q/WmTO+Ewz0qQfepAoG79qF0m+TO3ehaLdSNEG0Gmk
LifzTutLokAfwMhIX/CUf9Yu5QUJ+v+zuszJWbCbhZ02jcusgrzCAZ3qNvXjU8TzkO+08tXZfWZm
ubPPzEwCzYOkgZkRpyjRoLwI7Ss/JuFPpPiJ1xzQsBU7b8gDuigDOHQbPvTuy9fs8qB+a+NF0g0F
aQQ0aNtgxtsrPQhL5AC3Kp3tBKw5NdjEK/o6qW7e6HiZlZxduBaNIARGkgxM8Hh1MrEV0oSxKuVJ
hjZkKGJYYvwbDZb3ecpLk63a0RAnANuN9nj2dpxqwAgAMIGd5mmsdqq5Bb3qbXddMbHQCmPW9CUd
wGYZjWbOMloO0Md0tbdsH/EYd1d2uIQIXoOiLZricRtdOglKXl0Vl2O25D1UoAY2tIdGpC0H/3xJ
LuwwS9KovVHoVp8d8uoPMNagQ+Ci0VeORMBJ0BOPgaATmBXMDeM0NQV9yg5VZkBD/W5pW23ELy7C
enVJdGsBN6ParbNN7lFoCWLW6dlhkHytuRsSF0Ccf7HqZyaYczc0M3OsE5gAcqUpdjABDvzbJtaq
9gvGC7AYeaGPYpsskONthawDBifwtX3gJR6ua9La0+b3Cy//sxYVXNhiTnmk0XslamArSV6MYacM
YAUHSNRSSiJGTqE7oK6uS3fInpXsFy+Foaw6xtlImRM/DrtCoMtIhYhYv8yMTPvwvj+IL7OHFK2d
7T+lTeuM+9aNvc7pjomdbahTvnQ+NI/3k6duaheFhHghbj2CaY57Uq8EaxfTwxyQhV5XSr5Mz6vk
iO5I5q0Ma4atk9oOnLfyUQTNy6tFIve2D6x68tnEMJsfojtzUiE+O2RD4NeaO4iyb87ebSOrJ8yZ
EWbnjx30q/UKRrTqhPA6F57F8U2yJ4vj0N9oKua+u5jF5UPO7rsxNktVW0YjOR2h991O8sytbit4
P5R2ZCdbaZPeV97sGHvdobZ0/7PZ1dsIjHy+4oA63REd1QOFm90dof0le9mTBG3aaDMRHTOvkNSJ
PT4n5rK27FcvpcYl9Yz7kc0iVlYwUXkBskJHvN5Ms3N79tdQK4Dy4dJFmlEDBTCz9aJA7IxMgJhC
hYZ+hcy5F6ToPG5fm8wNKakyYuj5Q25w7q21PXdultlzsi40mRZjWEZieO2IZpd0lA+S3n3ofcRT
LF0JMDBGqGkv2fuF0P1y5XW4cahoGGMq69uk8ZFlk4rQyzaW5jUGJ2Rd82e8TZHUQ4QBsQjmbFbj
INCqpS+1qWs7EYs9cttuUz7F4gge63+ekVr6Ff5rjFm9PINyQ9ADtq1E071mNHdh964bvRPXlIhS
6g0qT0xsdeEs6Fah6xYeaTJnghki51cVaLpKGkD7poqCdFlHv1JRqxJJ0Buyue2g6/aQkNUgVgFA
P7NrrQRUZFaPdqVQ2v7cJgnitbHivYYXb2M3GVIYKKagTotEEnMGifEYys3SkVRJr2JVeT3SNnJ8
lOmPSN0O3TaUI5Kh9ddIv6i6yeu322NcO2fPzTNjnIp4mrOggoZCoAO2WyJ7FczHkNbPt+0sr8vr
YaICvqSdke1hNl0F7qMQyFq0finvqqjtlaTd1PlRNj+o9Jgludu3PJqJ9aH9bZLZeiHQwgCAADWF
fonGAcXal9oC45frlDO2tW2HUsR/x8b4ZajkwizlWMIpqf1Wt5xq6p9as4psRadEgMbA7blcO5fP
7TEuM8dCgKawxS/BZBSrz535+7YB3swxTiEOnSUFi4HqpHWRXZVHVeMcwjx/WM7NsxuRJmjR6Cn8
ruggT5aBDrbDLSc+gnhPSTPoKv1RgPG6PazVdZLQYoKtLEItlFmnCdlNQVYAQq4eR0QxoZ0Om1Qh
bfVx287q9CFBiHQwXkZXLIYBFdNgXiBsSWN8TkGf2oEU3I0jj7Jz1Q8UvCcWErelJ/lyDjWaaWbR
LnC18UXvNoJ2/BfjAL2EqJrQXIDs9uXPj6OuREoMeKMBVFO5BuQKcKViz6MdWCtwozPqbzuLr5z5
QiBOqaAPqG0IEkwFXp6CaRLN+3+QhvMHQwZshqp2Vpvv6K5qSdE8ailQ3fJ4yLGYIbpjb4977dyX
cRgjqywvqGtm3Iow0ikdlgoZcoXaFun8OSUmTwho3QqiTwiYgYaP1QESoCksaDNGDWRwU322eBKq
w6OacmLPVWcEtdz/m2EOizzUhxa0SigcgTERAsfpiH6gjIdbXKbk7HjH49/CKHCuf7fF48+XS6jW
sgRnbKWjWuckOg6JL7YqCVXQhMTUkfKOs5WZUbH22MxpMKpJ2mqNdBz1bWOAWTgoyCxyelt4Rphw
CsCOOJhiDEoeLLdT7RSIkkB8ue1s7GP3aijy5dTJArQdhhpWxKfmA7pe/nPwu978Su4pzg3OTcX4
3GILPXRIPgHTC3lAtgM/HywF5HyidCzrWjtYQSA9B6UmfkZ40jvAlGicSuK6PeAqlvZyS2GTtGqi
mIADwV5v+JO2H0uJCHIBpJax4cwi8079z8j+tsTM4mCJZT3gGj6GpatnW2ohLCzuEkel7032gNBt
GGSODzJX2F8mEbQtYGH8hS2kq6jUjaUySceqmIetWFeok9VF4VkA27ptJ87PWlJnE8lVddyEo6ps
OWNe/I/ZdCiiyNBLQC8jOokW/z07N9HOkLRLCfyYvya/aUPGk3Y//MghQdDeFyNntCub4cIYc44I
fdbqJawdm7ja52LtZm1qT1PrcgbFs8PEHrlllJVSws7Q644WhQ8dNcFtNO8otOFayU47qGFBDIHo
WfFQDdbWTNOdGKV+GsqONPX+7e9ZXeSzOWbuArTZg9do0DDscD6F6k4q57s4pfYkKfs4Ayq+EF0h
aTizsLpvzqwyxykU/wpotcPqkHVeq4deEMROWshe208cU5z5ZuEto1AmljHAiVrwwAzq/MNo7mfV
4CWS2DzbX7vl7yF9JwPOnLWHUBvgKBiSmP/JjR99ne06ySSzVLpxKROaCZsIV4aoz14pqASdCbae
8jS5OKv5fRaffYTWlH0Z9nAuAan+eNB2yGXeq4m+19re0Wi3zTIQ4yu8OV4747F5Fho3EKmhorAs
wpndkKaqYMQCjor3sUVBjPRktne9XzxVaGQg/fttp2UzK/+Z7L/tMZuVJuAgRWYVixqZmwpCtlWs
uGXe22OFVicVySOUk3IwyY1ghm6s2OPYX3UqEGEYS78fQJLMaWxZqdbS3pSORQfcwJTcDVMCyFl/
P6Oo0luDr03IZU36vpkB8UP5PoEybbzRhZl0Cgd5tLrmZ9/CvDzrUWpH8AFKRyXzBhE9DaA/c4zJ
Ral3Rt40/TdXHnjfMLtAzSNBcrnU4NalGfrkpeM0voNze5g9CYpNPKH775anq7P/zAwzKvT0NsVg
lPKxyKB1AMwY2BqrGlh5VUygZNRVaP20k6GxSNMkgZ1rwHg1bTW4illaTmPO6U5uxsCPOmF0e3l6
j42R7g1oluwg5KS6swzoh5GWs4Pen/4+zKtke9tJmNfLt4+C0hA5MRHySxJbjx5CC9G8GsrHNKAP
bV0ew87kNcqv+SHq0CCIXgovEAq+XIzYTLoe/R+YJX2aNrESGluzkdCSH0D/8vZwVg84PGMQ5UD2
EhVU5qYoh0lFnrySj0aq/EwT3dMzf5DvZQUMitBaiWUnEz8iGttZ2rjaiJxqUVru7Y9gXrh4pgFH
A2oUPG/xG9vvcrzGWM1BbDTNCX21eKllNlKCTqD8qfTQCeXn28auYn5ILKDTFhEQ3uoagAWXxoRY
mFRJ6JtTn1ZHgcpP8QhN66rtSCXOW2Gu4PfiIHIuZLYZcBkjDpWFCWBJqaIn9tJsCLboOVfG5tTM
k2e2vV9lhzp9wkYTmtlrpx81ymziKWzdXur9odnOkPXSWuf24Fkdq+/PQPkT/CJ4WklANF5+RtqA
3noyreY0xy/zQ6HYgD9lvW90JEDTuDv5oeAaBcBt5dJPtY91L5fc7qmq3EjbtRO0WAk9RJIfKwR1
8KAEG7fTjXspI53w0Bx5uQ+25P7X98oK+ATRhYKYkTmXIoMqTUqD5lRtjc/8K3Z7m0L9b94ETrsX
H2tXwX3UbGqv9YZNd4AE13HYt878IN5Pm4Tjp9LVobzIc5x9DXN8CaWaCmaM2ZP9zkWO2u7ckAg2
4nVcjAH59TU5CfkTOpxnwsr+kMHXCwYQEFBByXX597N7OO9mGlqF2J6k2Bn10u7kt0VOWypxYuLs
vO0i1ycCRCagcozUBmho4bSMi9BmGoK2hacmfbUxivpUpO9WXflp1EIHKjyUqeTMEsQM9OFPK3x1
5tuQ8cCp16HH8hHqAh5Dxhy/mF2aBK3cC5XenFJod5R6DYRq8hQ+aaWTqLI9tU4phIRavRvQYeny
k35wZmHlmEAuDCQlwAqAetVk5jyIi1g0i7g9qclbALHcofxKQnmr5AXpDJEY1UOVRtvxtam3Q3VX
ZeGmjlq7URwt/BFLYBKVVU5EwML4lr2gSMh6q8iLoLPNYK4FYZC1juZKe1IasJ0ph7K2hdAfEY2O
CSktzRm7P/Ho68kjFUcCShA3VWROcmGZ94sLHN+Afink/UHwh/8w36APRV0EuJ9OYUlRvbCAlDQH
mYehuI4EFzMaurIWbSTFuBJKqKMJzMJ9d0ILeBPaeeqm5mus3BvUy4ZTUDro++y635w1Xw6Ty8Et
IkwLlh30hTgcmTXvLQBExSTSjua8QVlvup9GWx1BkartrYkgIkDdchw3M/c1c73nAH4A+YOJ5zhy
asCFXe5wAfzIskFl8+gIG2/7GbvoWCaSbet7zlFyfQEwlpiNlclaq0k1LE1+dai3hTOSr4KYzoyi
rmpD88D2JMjMtZsehdrejX3T0SE4J7mxE+1yT9yH3vzIazf8blG+mHnmq5aI6OyEKzWl0zScA8fO
nuzRSX6bu2JbQNsRcg9E2UubzMuc0v4CzAr4DQcdIagt657gy57hy2SC6GPqVX7GaQi5Ou+Zz2Ie
JHOmiM3SZXccbBAE24ZbkArALp4iF9uhDzmuy+VnHE8CS1xZJt92yleouGPQhXMKya+3j5oEpDkE
RCQcb/9mRb+ac2T6kSwG3hEYn8s5t0RhyLVCM4+zN2DOlY22mTexLe2S+8nJHZRi7UV10NlhXv3b
O20ZD2N6EWRADALMD5gVGdOFTFt5jHvrGJUnU76j0AtM6ve4ustQIb1tamUJkeJFg6eMu3NJe12O
clB6PaoTtCfGEympDcB5iIasCnEL8jGOyJMMXL6cGdm5OVZJY5aiGa5MhaOBAihNPvPmH0/dUr2G
jgaIxxQ81Jip0+ioSDXgfielrYiiNcSsPDAD2AggbCnkNc1dL9SCqgaN66LGhEw5swFUIWwSJEBg
DTDiQAFR17v8pjb7iSeau2roWwgPuxyesfz72QGQqVNfFq0Sn2STAlLh5qcK+TO6oTHnFr32B8wZ
UOIgphEtHLfMBdYh96kZQpycjGOmA4aiZm4ZtIQKdlaSWJRdMP3c9sDrRy96H/SF2EcCiFm7WjJk
+soqScPk1ELzvLv7VHeT/UcgyUNuoyXST6Ff+S46rV/hV+TyCjYsXBuHC8yDoRF9MaDjxUFzObWm
2ortqGTJSX+h9uxAsHPTeHb3xhnl1aOVMcNcYYNEkzqJ8uSUAxerAR07uZRE9udM5G3thr5KovvO
qQGQzYAgen+p7NDh3SPy4o+X2+9yrMzuyBCwGE2Mj6h+hBuBQDDI7kmHo3uGIKzqjO7jDI1g8KuT
yjcJDld0WT2IpOAs+Zo3n085c53pSS6FuogpN8gkPSiGrUK6tdqn9fH2pF8FqZjzRTsF2XID0Rh7
GDTqpOtF2iYnDYlBs4gg+ayKMjGkp2EL9eHbxr7fhuzknltjRkW7Lga5SpOcmo/UzezeswjcyTZd
2ZZtwwMYgnRe5UpkdGbn8xnAc18HxD32ywOEJgEHa0nzrpNuK5Lah8al39l/apJsBCexIVXvjE7r
CFuTsxYsWPHb/42F509EBx/uOuazoyTp61RWk1PvKU6/384k3Bike5ohUi0DqD3Z4q51qi31Ey98
eu68wdNJuRU9JcPd+5E7xW4cyTF2hEeePvLq+uF2wulgqADaMltzHFrcFvHyaZ0FKNCm7WanpdJG
R5yRKCQXn28v4dr2QO+KLoL4Fr1YKmNPNlMrF3qaohNP3xZzZpfBVheMg8BL9F0H8PDMc0vMaVB3
FI+6EZbEiSheSD3aeYGxz6ivOgJyCz/Ecvu/jY3Z+lFtVYpQVBhbB0Wd6LEb7/t4JC0HP8aW/eFO
6EVZLl/QMKMqyWroxnlaSKBXSE6y4dTdPs9OIYLReYseFaIAht+piEfnfS9sBj89SuAC+Wp4Z/r1
OuIboKmyMO4gjmIhjuI8RJokxOlJnza18RDE+4DeydLn7RldHSpEaL4bVYDWsJjYaZRHvLzFND2N
nvWgvFM3/1M9Jo68TV3DBxDKhRxJSSgnFc0xe5WAGNDCFkITIT21h85Xn8qnxuk8y513nSd61c5w
cPI8yJzBXh/ZCBCxC5c8HfK7LNY9y8IhS+UxPUWCF9yp9026mQKkGCQOSoNVR178B5EHdp+ugzT2
qmVajPHurUIxO82H5umHQShBoA8xFA/cwuTZfzwc3vyvx6+v4MfwkD4IFel53NcrQ0VuGSIAyF+D
sOm7Z/Ms1sohYw8CLVqcgp+FJ3xILhS1HY7rXIdZqO+iERfwHgX0BGzYPVUSDfp6LE7TTn3tfkYP
4U/gK3xtIzxPv1t3OAZvOFjvUpGUlZPw9uhyulzeVLC+8DOhYQyExmwCvR6UNqeRUpwqZzygKrAP
fQCkoeyCmz674wEuv3O3t8wxx6o0QU4p1XSY2+ab/GmEmrUtbq37eq9voYa5URz6ot03HmQq/NaP
j8WLdQpccdO9GQkx74X37IW7ALwpYA5g0YoTobKWbwIAvvJ0m/qRB0C6IzulF9zzRE5X1/tsxpnT
t6r6uI5LozgJQktm80nJ7rTpQe1sq35RBhvk1bcd7DravFxh5lKvhN4YwYNanMTgXu4zR6H7WP2H
lMjLVkWHN7r+NRQXkQ1l1jXWw0kxajE6NeDskd4qXpprZRAgTUDYBklTPIIVZhB9YYFOUpaik2b8
HttHofDjgAc5WtnsiPpRzQQ/A+JElrJ11HJrVPUyOT0ojuo+y6ThPKiu05J4W5xbYG4JpCULIahg
QQqf0fdEzORRyu7EyS+136bslSc13KsH7cOCSBNquLf9YCV1cm796rJARSqX5QnW1Z8htYfX9Evz
5n32OTjhHVE2U+Kq27jaVi8K0Xly1ivXMGZVBh0XnAQQMiZTrhaF0ik1xZMnJwMeO5v6SedB1JaN
c362IMRALh5GQJGpQXyE2cfNPMSNXoblKZwEkmr3JjKinClk9y5rgtm7RRcYbZjDRHEY/gi/MJxX
+ip/5LvoGOOtpO3SgMx/svv8cTiJnHzkVaL/L+Po98NMYoxshqGvh7o0pwTGT8q+eovs6KgfMld4
xGaICO9mYHcca23ZLWdXX1qOtBoXa6AHcMb2kEVIa/SvtyeUjeoXI4h9JWhgId90BZEEg9RMO1Us
cfSaukdf0tweZ7RI8Uisr172rKHFP89GQ4c2zys6lyeFBJMd7suXbC/tqntzw7viuKaYidNnsTJl
EDOdhH1wV22zh9APD9FzQnjkh2srdD55y+Sej8lKcezqMGRoeLEHvyn6T1L/9gKtOh1KOyqqwAiA
IOpyaUTSBSUNJKk8DTsVVJmk/6zerBdQ6r4Yj1pCck7R5Oo1hIVCshOCd0hEInGnMgtV46aplpDk
pDzIGRmemyfzAZHmXvkTP/AOpRXvu7DFrFQLevswEjJ6SvfxriXBhnrdG49gcfkhzKl0YYRZpUg3
R/D8w0i0zR6VjfggH3gutzoOoAMhhYm3JIpel2sUA4AupxWlp/nX8KHcR59KTeS34OO2K3w3ZTIj
wRWPoi708NATzBbEZS3NAFMv6Sn7Ednj/tn3vHFPECneB+TNftokpNvcNrkyd7BoSiJOu6Wey9z6
YDhMu1Bs6Cl/DimRH1ofbschLl/ZRYsKBl4ycLalD+5y8sJCSGkpCPVJlO6SzCIigOlhyLk41oyg
PAf0NNAbIvQhL42AsiSX+ipqTrG0TYAOA6WhCSDB7dm6vv/wXFqy9ygG4sXEovm1zKppRQtgQ4wK
BccMWh5ll2Xu/2aFGYrYCeiZBx816o1HQS5JOU6ccVwBQDBNGIiFMwClDzyImItcK804aQKY6KTd
rH6IguXpsq3rSEc9VhOZvNbuS9sKd4ICDq1tUXBcYnUiVagQwPfwLGJrLlKqp5oS5s1p7CFoDunN
3O7qSeINc90MMPWAFqOWyuJctKgLpikEvKZG560GSm+7nO2it6HFAoik/ENMf/bzT3TNQOFS4jHd
sAHZMsdA2SwHO1qwASS89MhZyAHtC4DPqKZ6o4lvgZ64k/wKRWjOMK9d/9IQEzJJgLAB/m40J7Du
2Tn6+PoK3R3+bae8qoqyw1m+4uwuFDSp1KMSIAiNgC7Ea+7Gz/CrAIX3ttgApYSaYOxU/sYYyOjV
zpNMdhHpiOYs2fcQifZjh7/e/qa15YW2FKhYFmr/q0J1NJdanoOJ79QYcfQsWaLlzHPUcI7Iq5LJ
98iB6MclArZBiz2VjXmaI9MUWhQTzJ20z58dT7QLT9obyDwBg5pt9D1qvrJjW1vOZf0NALu8EbC2
Z7aZs7OjvQg4LGyDw+PtDsVou3Lqrb7rHxoPGWGv3H6UXu68iuBSydzj79sT/N3McMu8fLnoWV8p
UheG3QkQTM/0qwcNKSLRr7ZBRpBj9zR/3Bj24KGI8Swfxvtix6t6X2EE2Nlnt9GQj4OoYAZC0y7b
T+NtbHaB8aONPOMtUW0pwiOv8VJKGskvhNnPW6iaOWLxe1JAzVoeQCaqGyVEwQSnbBLwENi64OQW
/u/83IV+OX5p0CYZQIZfbizRuz2BK6EqUgOAbONSAoMx6p6XE6gNiR7FHbAjYWXH1aEJXV3YC5vm
rbizDrzLfG0/4OYDHRTSXcvZc2ms6iSxpoLYncTuo1dTIg2xc3s8a2cawhIULoC7QWseEzvGSawa
Y5J2J/SEZruxLYstmAJrW+wsiwACTzn2VoJVQL+AvwH6C702Egu5a6YU7e1Z3uH5opG75KjdbY6A
tP25PazvWgPr5+dmWCczsv8j7cqW5LaV7BcxgvvyyqW2ru4u9i69MKSWRBLcAW7g18+hbI+rUJxi
yHN1w2G7HZ3ElkhknjzHKiUCM3yL9tqD8Wx8Knebzb3imye6i45b46u7dd2n3n3aOwH5Fkj7MJTd
5GvYAe/xXHvc/bUydG0+W7e+aV7tM4crUzYZTodvMrmb2XfEArTsSU42DqoYqCYikxgWr6hq1S+T
sek+IF8AeiMgsi2/2XGwzLGgfdXInfKrVfZM/e74quHSY8T9ZC3/dVXpnM/o+fQJdwMtWFu2LO9e
1OyO9fda7YFW4Ve8KT3H9wZ3uMM/QU7DJQEJ6NZTn/wwV1aO2m80w635EvamOvaypEZV9zIUW55t
AUyv5O/Aa8XUc3aSEzLj4BRhMTw29eRqw11e71P5e23mXm65qJcUhadJH5PtZfcW9R3T585TD7x7
Fuh4MOuHQd0UAxhff9V7OoCBwFWkLc0eqywYbQ+q9Ur3kNQPY3QiDJTQDKqDIPgY3BxKMz+zYtsd
7TqYzI22Tz9JnN7ZMTDNbjyuUvFcZ1BUC7TC+D+KanOR/XLfMIf1oJvv2MvH18fvAM1IbruHnuVJ
cr9DpRil57n8jOy+BCqSGBRV85/Kw9/jX0oAFT08HIKD7B6+5btXLQAnIq72Z4g4AHTFkbL+68+w
Kz2cgdvHcOm0Q5oEHb86wlKwEgresqO0KEaLIyy09rksf6Zmd6+/k2+WtDOdTUnbF7t7I4SubZ3r
k4aygDp3NINDA++hyxnTqjSPkLVrXwajn1w2NV914nzIJL530kleOddLVwJISMEqj9IR0rliCVgj
NC07c8btavldwV+Ywfxa1n0LmWnzg2iPRe+yZi03uRRJXJgVjkejNTJVZ7iw8wiumfqkN27+nB3i
V9MfgFvTAsVTXWkv+wrSbNKegZOm2SV/WgyBp0A5Z04wz/iaK3mQwUprXQL35YsqH1LXsTcqif32
lT+D5G7UAFAI8EB81OuV6HX2lYJvQDVNhfgN8EMQexVWuOCk0KmMOEYy7is1dpm6hhm6Qk3+HtmZ
CWF+paRBTmqM2pdG2dZYSrCU9Gqy7eNNJh1qr6oR/g7f+208vN0+NQtZA8zpmWUhOWHWRHWKBIPD
I2ZD96Cjxkn+2bufn8A3YDkVj+KSin0Hf9ZwGFf1UXHYQsyh6nE5dUkCcOy9fujRxwmfEh8S+BTg
4dUP9GaBknLD1/g8rwCDol3hkTxYEY1tCdPNAgqoRuKZngLIYHY0gILXCjxIIrfalGHmOwC+qCuF
06s6g2BefBM4RRT3FeiEkYKsj9KD9eA8je/Wg3U/brvvzim5X0vb/R+rjBQu4NZoFBFRyDRWezMe
cXKi0S3esqf6OdlMO8erPhMMPnELaEZ80V6eWSDHbuFHD3Zwe58tJCrnffbvFwhLLWtAFBQ6lrrW
Aiv3oi0Ex4pdBuZP4kaqGz3KTSAPP1asLl1naFJB7XTutgMr26VztiU5KjWGMEj5HPcm+lmhfP9V
DnRtk8Z7tHfLJ4UfbTwun/X8pWNAxKpem62s9+wfrv3Hvx8hxGIDM3I5MTH5dt4NQaLAVw+pVnm9
Wb/fHu+ip5rVmfFWsMFRLVhy4tFRq9pAe8X0U63uZdp6tw3Mq3Q1lDMDgit0tLoDaZPcvoxH6cPY
GXgI3U2v5sqELd5yv1Wm/x6H4A6ViZaWNijtS/ZL+5Q+sp/Oq33Un5vHsloZ0PK+PBuR4P8mXtZT
qsHU1LnqV0gIFvd54jWAC9/Jx/HeAe/dl9tzqMy/UpxEMA2hDAb1cGRqBe9jySCrAf9m+1KD4vcL
cEtfioNhgHFzfIPgDruzXor3uIRK3krGY/GWOTMsSsXpTJYQVjjoBMEjnB7NrfPh3EFQCE+CX8Um
Pa0phi+5nTmFhUsTcRE2pbCOpEQXaqnixdc293hUJybdGuSV6q+0mXbtGFSoLEFGIwdolbujvNN1
j5aaC83erjrQIvLKrNxV5aZaoyZamoqLLxOWvRuopkQcjw6d7NTmzkD3SX9K1C9lBmWgh0jaNF/a
++mQk++3F//KISnomwMIeabpQKwqNiJTOxnaDuFUiH40B0B/08Ml+NTxUxPRQBkidPSv4cav87XA
VM6Ew1gBG8xdIldHGjMdhfOahYn0GPMwciR/1B/LFogdeuDvCXjwzGPVbTQQPzs+4Vu5+3l71NdZ
MHwCYAHofJvZwwD2uvTDVW0nSeq0LOwstB27Ergk5a+52gZJJW8UQ/JMC2+th5Tv82ZvJX5TnFTp
18Q5WreaRweqMj9iCay7XietLMiVR5u/DB1IMwUMLiGxKj0ZbUfRN8pCjSV+rx8b6VfLXgb+0ZrO
TsN1eXsmru6C2ZwJ0m1E8AgDfp+Ys3d5WxUS2EEGFppxBimEOweMMCZbw53N19qFhxGsqMJ0G3aR
c3Nk4VD8strebVswwPeNz2RkkOSnLNsQdVdGhdd0u3J6hQrAiltdXvCzcc5feDZOuUsMI0b7c9g1
HknKrSW1AWlKSFLxPZsqX0k9PavdCSXK7MuXsTnq2de2fQWlTBAlflQddIu5Djmh90yJy91/WAQk
Y7EhZTDnivFXpZZyapIJChiAIHTxboyYl/f7PzeCZBeavgCWh/Cz8JLubDulrRWxsLel74yldJdZ
U75FTX2N2uE6y4nlhqAInuvz4QKE+nKymdYlIFZT2rCX269mGgXxeD+lQCnrWzVmHtgk5s4jbVcW
PtOe+u5JGw9Gt0tPzR2J0D1VtMcpf07UDSiQkq+pR4IB/bBF9Ng3+6rfVpY7gPej8ZpmDbGxuE/m
0GwGgEJbQaRQqUYoLk+O1YaZpNyB8ymQht7lCX9K0dyiV7pX2CeJ/ZoFVBOG0NT6jne4y9LTkAJZ
DJGgLN+oHx3eJ23t57rsQ+d4ZS9fhwiYXgfaghaafFCJ+Z3AOtvLOuekKYyhDZvBh3hJhhvpiC7y
KOip2zxbPwDh5P7tzbNwTVyYFPxlq5DYMClMQje2uO+AN5LGJ42HPR4q5bdhtV9w3oyiw5jRwKhP
o9Sqi7WuFA4SGae4C7tfbYvmeNN1noroiZ+GkbqIU3epsdKQtuAIwZ4AMRW0k8xtmMJ7YNSAUi2N
YQyRzZn8oh7QLxKrGRQvrTX52jnKEAY3e3fk0NF6jC4DISqWK4cmCp/GEJgrv1YhaOXEXtXsuniF
U29xTGeG5p+fbRSlV2Nat/IY9u3Wymu3JYeOr7EeXcX4CCDORyPEVDZjuGMZRjNk7zH5Xkdvt7fe
dR5NMCDsPR4pZkpiGDAUV7F2feclfIO2CJQ9wY07PfRv/Uq8f71A4DGYPZisojKOwV3Om652eWZF
yRhWVVptE6PO7tpB5r498QrIdHWN5//6zkd5Aw00SNih9xfqupf2psgggGTQMYxTa9c+5nrsRhEL
Ct75U4YNH5O1LvDrRQOAAdgMFWaRvhN7sHsdNFUoxo1hbjtIm6Zo+c5Ka83K9csCTAi/HxaQXYfT
Ei8CnoMt0k4NTGTfWHuaF/YGOAbVG+Q68zta1LtRkrJdTvG2YLz81dsdD9LR6t0YAhwBWJxiFy0m
/QYQvTiwszHfajFdSzLP03t5HvGVkBvV5kyejeb8y+lPeyN1GpDWhk49uI6TejJQh8pg+/awIc4a
C8DS1J9bExabOQ4zVI64t28qP2bGTmflCnB0aUCqitZTNLbPqgLC/oXCqN4NesZDDWCv6DU1sI3u
Te1NVp5un031OrCDd8ZB0dHNj9hFVE3N8ig19KLjYVJXmyT/KtMNFNxd0nrjIz1ZMdob7PfEHnyo
DOHYfk3JUxFviXMHpoMavcf9p/GlTC3Xnjk5xpVQ+tr9gYfjdzXdQCYcZYTLdR2gEu7wZuBhk8XH
1AAUxGm42yTlGmv70pICDW/jYYmULI7wpSGz6ix1kFoeTnb7EOt0pxbJ6+2ZXjSB/klMM+oJMHRp
wpJAh6oPGEuiJHiylAq4hxt5VWx7DsTFozBjYXEpzY2wIjSMV6bSUNPgYRVBSiSCX9jGltL61Kha
L+ls/m6krN+VUkK9gnMWQHy1OLSUMq9oierfHvTSAuJ9Bg17vNhxMIVnQ54PVU2JwkODWY8GNk7e
FY+gN9reNrPg7mdBXsUEGxcq2yKkK88t7A1T5mE6JE8lWDGyqQwo/cbX2MaWzqUJNSVcLnMRXYzz
J4OZaqNlU8h68pNmjl/iLy7qRL46OS9Ny9bKM9dhG970ZwaFE9C2aqzZQwyDXbsdFOIp9adevuQy
gNuuan9qfXB7KhdiU1hE9QmcKkDdw+lf7tMJBI9FAaBSWJCD0mm+qhwiMwejWevGeFbH+g/e6Rs+
xY+WTPasjFeeUkvnBM2IoFScM0eIky/tD0RpNHBZTiEwlJNHtbjeguJ3TYzgOmGPi80C3gyOz7Hw
ohKOI6eJVDSpheSFle2U2u+5T1NXbf2oMF3yrFlbNC2DhWtbS8627hpfm9Q7MPswlGbT7Otg7kjR
HGirPa/M/3XgjA9DXw6oPMGHjpN8Of5CZS0tDXzYKD2agLGompdIgdo8Kq9avUmNr8NajnfpkGIi
ACgCNBudT8K7UtVRKs90bcLpiQMp0jbAVOzLfO0FsnRI545ckGhq4M8Xi14qdFnHXJ6mcBz7HM3l
BOwVdkNdMwGB0pD8uD2PCxEZgm9wOSFDhY0siuu1SZ05YxvLoVK18rZKs1c7lwxPjrX2WJSk2BZU
sYJeH9caVxZOLAyDQRSSycjGirEI4M62zlkCw8/qgb4MW3XwpvLQ/lK6L7eHuLBuF5aEOKSQC02p
CYboFOW+MUD5AWrJhFun22aWBoRix0yENvdTig5BL/LJacuKh/Z97uGMNG9PleFpiVfJ7m1LS2t2
bkm4LXgJ4puogiWabRzzJ2CEHpXDDP3bsv3C+s1ta0vjAmoImx7A82tmtTip5YE4lIeWnAdWEgOI
pfia7XMbitbyU1mjQBq93La5NEI8SmYoJihxrrqmIBsPSt5CxQjRkaCHHC3dYI4rQVC56ckKWG/N
lpAwy2PbjnIHd6/syQ8VcPygqVDvqhUrS44UrQLAUqsyqBTAEXTpr/S2sgq70XnIHQAQu+qxGkrf
GMkmIuY+y49ECigQKMPJSIdtObVvEjIO0Q/HfJANUN17NOT2j276vD3RC87m4qvmn589nEdJGSQp
RRg0xuh4tvu9SkCMA36wDMTBt00tzvPZBAjHMLJxCKHlycNY1XOXlaj6qDGEI/ESwc4lA5Z4TRF3
IQxByRXi9WiPh5MR4x1exhnJpxQeu5XDKN7WkRw4yb7Pv0M3/PbolpzMTLQIMQvcDOiNvZzISJmy
nmrVFAJc1+2GyOYbScdTkGhTs79taqGsAPgsxjQrr87uU9ixFTfhN6d6CrP8mapvRfYztz7bR5v4
6fTQ0rdcei/ru7bwgakEkx3Z3ra/NFQEHkAqoj8WuAzhHpRtiQ1JzjGr+phti5J9Qi01DiYG9YLb
lpZcz2/tMFwRNu5DYXeqoO5zuIIbdxi94kl7rvijdjepKQgONnGytkEXxzUrlf1tTdigdJzqWKrM
KTQa1B57gITtNGi6eOXNeg27m7MRuNjRUoEXJTo4LrdKyxGgx7o0hXrvQ91dRrq9Dh3nS0lrt2AA
etUBMXa9RL2B/KDMj5AdyU6R5pLs0LB9oxIX3P957anTgzG+pLXtZoN1b5Yrj5KlA4vsKxBpaF1F
B4iwztHY6KNtRFMIxLbsalQ7daCe9/qMKp6TpL3PQIbtVXb7H7JE6DFAxgZ5UaimiGnfhrOaWeDO
C60PqB3oKvPtGBDxfdGMfvF+e4stLDqiLJS8EUsCiy72DmbodOJ4/MlhAiLBQEkKxa3bKg1ol9e7
26Z+ZyOENyfKXFDnxqMISTdznvAzZ0uIMwymNSihbcUvZi4XfhUhcs5HRfUmTiEmCK5xf6QSGvkn
EwyVxqRsOioXuxiO7ImmYwkR7JS6U2dmdzai343V98NGS9PYpbnT3RNVL307VygEHCo7KGkHKanJ
jJQPrR+7ANlmLQAWojjlXE6exiS2oTjbV36Ofq8VL7Vws4DbYn7QIuWEwpuwy+uubUjSlVpYdcei
pfcFP9kMJQPbXtmmS+7w3JLoj4okrZqpz7WwsDbALwBAOiESokFSVjslfbByMINBKS5L3EqPN+Qr
j+66krvWKH25vcA61k9Y35mFFm9CGcreqAddrm+H2h91HHyIrJQ+05FgXwPEXeO2cCzOTczb+WwL
tVIxjU6ZaWFm3JnVg0XRYIBYYujUrTUeR/ZgAQmIpGrOj63JPRXsRCTQgPohT/9lrHgO4UbHpSf2
VCkZy1hrNlpoyNJRk3oPWuNrT7z5CX09n//aELYQoZ2stG2thdwrNT83t4VX5Z61pYeMBk3k5x//
rzGJG0nt0V6VFxhTitS7AWQWINi3LVzja4ANQksKjgToetCKJgxJG2k92aWkh2zcj+Yvpr+3rs5/
dpB++WzUQNrctnft3WAOLWMov8xeRxYuUNaqE01A0BdiZ27S8nEsdnLOVoxcb3souspQtzLhIlF4
FUIfyNsxMwOLZzgkaF3nZQtWblSVVo75PDOXmwHUA3Cecy0JfzGFfIvECiuuJNMI243ZgEZ+Okqe
lIbU+HhVyBo+cmHe0FaJHhB0YCPbaQmhQJ71McvS2AjNpjg2gI5Jfqn1f4yqhVqdheTRLISNW07c
b3S05EGzGIYU1XQDkWoK3YwWLLCQBTqWY5IGpj7ZmyYblN1QW6B666zkwdLaatuocbUbjIysrOU8
MHGW0XWHhBIufVyJwhVFJwJmor42QhbY1ocku43+OQBuJm1vb8x5413aQX8ddoaJHBqo9K5YpNrJ
BCU5U8Ip8Q1Zc6tPc9wYfK3F4XoddSDE8eaa9QfQWyMMJ5npj3hhKnhBNvkWdGqQkKSaEyCfRne3
R7TwwJttzedaQx0QUBsM+cw1O7hCZYMZSqhM7ylz3rWRBCpK65nsDyzordTrLOaiZbG1J8Cutqmp
7jLdrap9KgGg9UJ1PwP+pv9x+7uu2C1Q+EIbLzbyPNMIowUf0JigfU9RuwoHkGi1YALthlPdfLBm
+t63itcgZ5n3IKuNZU8jj6RKUfh7pM17JQ8vDZAiZqn+0CZ75eF5fZyBh9IxUfCGyPSLTkPph4GC
6FANFelgFZU78AryVp5Nk001vY2SW/MV774QJ8wmYW3edPM1erlA4xCXCsFPwuKJ9wXA+pFPqpy4
sZx5Uou4QSa22z80jmtm2mMyBLJBvKi39jHtVo7Z72TQ5f4HrRH4geemL3ATi/vfbqqsH3iihwON
nEC1smLTRMq463nDwkqvZbeupAhoMb13I7sydxIQ2+hDHfpfK9tj9s5XX4Ljrsx6bQCuCo/JjLLC
jKVUDy1ldI0ksKQvLTqwmU1cBQzC+UPryXcNhIit4Lbl6x2AKTgzLERLcptZGtMxBZlTg1OSV+h4
KfCS9QrnIGUnlqy8uxYy9uBlRtVDNWbJbllMZUe2pAAERc0wOVbJS8cHEIBvpZAgBSkNbtmWrjG4
zNE2cr0CuVjwDTANdwfBh7mjWURDZ1oRSXHfmaFmpW5aaK6jfx0igFjgHOQEKsY5aCY3tA405saf
cBMVDWoopUb1juv3KdnHcR449rjyXdfefv4sOHswp0DwTcRnqHbalkQfzFAy1J3G9nUMSuxJ8cvK
2ER/DoJVDE2BHAVa8XVsNZHXtk8UfdAMboUdWmCbIwVP6pxNJHxDyDMH/veRDveVvk8Iv7OUtWDy
+sYxNMBsZGROsP5X6dluKFEicXorbLVgAM2lGT33UKDrnvP+R948WW8j6LLLkWynuQ/sHcgtPq60
z8+3jXDULj5BCJRk9GHTMR2s0Kw9Rdqo2Ruwp0ie3tvtHQFH+O3zdX33XQ5YONiarUylJE1WiOev
6Q01JJusmgNLYldrD/ZrUC+WFgUixIGIMpG4FYKzoWynpC10KxwTNFXWbwlKb+adMgHLrVftHtkJ
AuCF5efRfdadbo9zcWHPbAuzCm0fAnZazQoda5vWpyp6iqECv+I8fp9QYe2A7NBwTECaiM7uebbP
bndAGIyS5Rp50iUZO6TJIz31YyvqwYNQMtL4DlFQSG4bDZiOtAVf733DlPE9reO6cQk6oaPdKLP0
WwPBmnfJcaAqgyJL+UCKEWwOfcWhVeTgP479Us7Rl9GnSRnt2ozItldP+WRDLANYXr+PB+snWpPT
2gNbb1V46ajQV9sYig894dK3apqzATgFk7UlWoHb3RgmyzyAMETqNrpeI02opMAEelKpz78UgvPe
kLX5t3Zi0CYC4wfISrUIMkk5BRDJTLLxfZC7aPDL1OzRpqkphVcSDd06VdtYpZeZRfVBrLHDi8yo
pFMBOi9whKFAangcOoL2aaSI3X+ColzDJhhGZDCAAOffaTGw0h2LyCgfJvi69451OUjk0bZxzJQ8
b7yaRoUP5rEB9IKdnY+gyGql4yRrMcSjkGFjvom5yfzBmIbvppmwwmNFj+JLp6qVs5UmQ4+/FU4N
jyN3RtVs0koHvyYvql575UzPjzwCQm0l1y+cPKB/UB3Exf6P8KTwerBGnZdJBX1LLUe5NJXMsEvL
3rW7lbtbuEH/sjNzn9sQvgHIX7ADzplomiAWe6yKyLkj3LE9rRgNv8mKFAwnA91Sh9n7Sm18SaF/
yCr2t3WoHOANM1dEhTOf8SKL4sYix/7ofEe19/apFnzl798OiQg8kRGtzQmzy/NGEjWLtGIixzzn
AbXafWq03oDiVlG/qGxbmX+GILyyJ3hLZ4ztxpJgz8Ie1aUMnX+Vu9omJFy4V1aEmKeqmVJKioJm
dXPECjn3E3MezbY99E69I9mKZ5x/25nP+ssaXiI6suegLRZL5DMnEoe8BjlSfZK9qohHTxuVyb+9
UmJO4y8zYEvBixGwPsBKL5eqrqqiRdsvOTZGtdHlnQTooOpRe9hOyEnzPPfRhe4zspbcEBz/ld35
52cuua4TTdJMLJlZPDj9ti3YxqlPXb02wMVpPBufcMyMPFPUqpnFgEeXPw8r78YlZ4HGg/+dvfkg
nI1CcnB59vPsqQx5SumbHMvA/61x6ixaAQByVo2CHI4sHKehNkgzGhIOq1NvB5W5ZqEjzPmzePKv
FTmzIh4ix0jQYxWjm1N5M6Paa1W46VwOKv6Taa+3t93iUXJs1GuQPAGGdXaO5/MmM7hZMAsfkYQ2
XM0AwaCWpbKv0phsoUkO8vg6W1NOWJpGEGDODhfUCXi5XhqNy0jBNkuzo6L/bKEPjtw5uinC2yNb
NALuP6Tt0PZ81UsYYbhFbZfZcdSVh96QH+LWeBhBa3DbzNIEQqsPMnQATuMhKixWXxQ9V7MmO1p8
k9Fvln4sYx/kkX621vO1PKB/LQleb+jRECKpkJTGvtuDKg+vydtDWTQAKN+sK4QIX7yK4kEbu7qF
gUYuAnvcyhxdN/HK5l5yNyhH/a8R4QiZOSha5K7KjjU6ZbKgig9WuZ3WkoKLQ8GViuzj/FiVhVXR
AFieMnnA4tNAbhAdll6C2/z2fC0NBUH63HiF1x/QrJfbOJuqCAzTRnakSaCj1TLyHDzD1eC2FfHV
+9sdnJsRjqiMAItZWpofZYoGcySZBo9OyheFV6h5TpEZQey8yH1kqJJgjDr0mLUWWu51qXPlFmqM
Fa89zeLlFm9UKWipCeKNdIz9Xpt6zxh7aM1xbXq5/dVLC3D20eIrlSp1DaQm5mboj0qz1aZAMVfu
5aXYZoakG9ireA5fFYB7QuKetijimndd99ro6aPKehePU8hl/hw0urIQi0MCTtHB0wU5SrHjo5Hj
quqUgRwLpyV+3xrynUZBPONQYmxvz97SXTnLzP1jSlhySnUyEtKRIwusYI3/bnkcgMUBQWOD0Uu4
8Kd86BQ6z1uOXnnUA7yknjxnWHG/i4cDJZp/rAjXPdV4POU6rDAVtdSsPhg895zuG8hZnm9P1uJ4
sA3QeYFLBffY5TFkAOvXHLQaxzb9ZljhFIdD/l8GA/DWXJtBg4IISzHzruF5ixAQ3b980F1rQnuz
E66Gz0tPkVlV8B87gtvSHZZJ6oRYrOi0wKjRYyiha03iHgPLDoTYPEcBNWayMoGLoSdQ4sA0W8CJ
XDUYcZRoIDWI4IkbtZfkj8gpb0HZNfYD9C9SL4k+1djybIbO19tLt7jP8S4BfhGgASRwL5eurlQy
agMCgZwQr4l+OdVa98Ti5jizMP/8LL5BFkunCcPjboxeh/GA5LA7dG+3R7HoiOYCLpoxDVMT+SST
1DQHk+AJZ5dbOfUiNPoqgcM2BAJqa6ihpXDjd7H4b1vCjLGhzwC0gK2sBl64At+g/ghIlqXTjWqs
AYcWl2dOawKPiYqHmI9KzClF4wlCKDuWZTCXlqeqyleyeaKS5+/rDb967qJDtIZSxuUKWePcJ0hJ
dkSd0LGZi1weSw+b0f4mqUFbvenPILqT83f0lxNI/zHNBcPWOPr1kLmZWm5ur+XS/M6soICezc0w
4oO5k9qJj3mRHXu5DMoiVAHr4ODLswugp5yVAGJpc6KFHmpQc3c7kkWXQ68ipHhTGbFjvq/kwm2c
+wIqJbcHtORS5oM9K2mDu1d8vXLFqaMRGh7HrpUOhBSgh8mDmspu1isUwwJhf9G6lSGtdYovbR6A
OIDiAOQVXTVCoNeaWas0MtI38lA+l1izYcz2t8e2uFhnJgR3mXW62UlgFj0iuWda+rNi3BONbsqm
80ZLW1msNWPCySvm9lrJMOZ01CYboNgIph2abmJ9PPa6vWJsyaWcT57gtqRuVKC6DWNZzR+NfPLN
VHfzoQis6IHlZZCrq2Hm4mbU0AeBUGpmiRJijmLuMlVrlh0LhjyHWyK713kMPK4QfE9UYCHNkoJk
3C5K0J12CrrAicKg/sor9btetFbjpkkDCCrC0O6zoBY7FTxLSWAMPN3MqVdIHNHhZ+xQQEIsFskv
yWilkWt2WXTqcsWOcLiRdLyXsnxcCRWXx+bgVYOyEegUhZBHsccs66D8Brwf8kOKG7c7sLOsnLRF
I+i1AqIT/0OX5OVpjmLUfjnSeUcpylx12qKH0ZX1b7e3/OKpQgHot0g4fKe4C6W8xIsjwyNwgNZQ
CnrWoBoBxr9tZZ4PMeUFf4/ZstEXA7XBy6EQe+qoDW2lIxomugFNKgDRHVZhPItjAa7YsgC+lXEB
XFpJRlYyy4L7A1uh43Uvt8ewuBxzrw1KNOAFFWEhxAZ/PbPx2w3nNSMPVkLdNnm7bWNxBGc2BAcu
69ChLlO8mBkEPPdRVUpuk9rMv21F5Nv664rEW3YGO6HIL6YGp1aKAGKc38zThufuh33P3T4GcHWH
HH2ePRk7uSCe3G2N19uWl3weYGkoM+LBA9Y6YYVGDiYDMzdxQaUFD1jcgWfCKqHN3k/VnTTIR9Uo
1yTol9bt3Ob887OITenkkrBWx94rhw3EDu5BBRIwOq5M6vLQIPRmIC2OSoPoElLG6DBY2THRNR86
yn5DdF+Vy5PTyW5BV2oZIlLh9xICqWbgOsRmv4JCQce+1+u4x16HpGz/kECI6EBLsJkcOnPbfuyc
l9srtzSLyCSjUjx3nUFI+XIWrbFErbtF0qCpTrmpIiUKagpSBbetLE0iVEKBjQOsHPGSYKVOtdIo
eglrZXAfvdecgXvOuevl4lhX5X/wr3PHGIiEgTxAseRySKjI4Sk5adC6J+D6a7Yt5Ma7tQaExRGd
GRGiFsk0I2RbVIRL1eiRHsDPdDNpoxdFtq914e3pW1wkHfAwALTngy3swYqXpG8S7MFepm41hHNJ
r19DJ6wZmUd8dp5I5WSDXMJIhvIdmaIt+tcBFktXztOaGeEV7mg5ypgSjm3buWOyzaT7NSnPNQvC
pdQXE2cxnVNKABTVPRjtIembWitwwtmliVcfJJr+WRMxccVjY4y1BtNlG8zrQalHp/9QI5sDLCSt
UEWA97lcEGOIjCqy5kNDTNdyvhOS+SWI0/7D3jKhcDB3Jc5sq5dWlLJpHU3COAz5V0nv47QDTcF/
OpJnRoQlqdO8i+zczo4pAyuJAXQ6WMfXyiFLwQjaVv4ZiS5UC7I6HZpk9tS2cmi+5dGdkgdr0ItF
Gxa4jmYi/VlG6nK2CGAINisiBL/Ju9b9KrXtkBwbfWXl16wIHkzhdpqg9xROWbkvfXSqI5w+9f2K
V1m2gt64mXl97rS9HAvt8YJVCcmPzCh3anLIWgcCqlun+nZ7h82Le3VSILH9jx1hH8d2CumKGj13
wDg4quPJNcMThbs2pPRS7Xvey95qwLU2NiHGrjpUutusQC78K3FeuwcLPCRgP7k9MBHi9vuyRkIf
QQFgbjOw9nIGAcHBdYm5OJbTabLV3aiBHJjt89bTWrxXZJfpP+vppZkAPdP04Lb1JTeHxmXc20Bo
z5R3l8b1qcQr3RkBR4AwMuhj6b2Vvt02sZjwm3uGVaRcQPohdlGamawwh6DqV+tR4qlyvtVT/mD1
4JDJnzT+2IFntASm02B/2A01T62K0hLyAfPfIKC9HB2kXTR0ycD5TdUXCXjVxjXyQyt7KG//uj3I
ha0CyUsFeTmYQtuVsD0nEF/wcWzQEgrkNVJ/etds8mxXrmXklu1gJDakaHVLVIBtJqkmjULzo61L
r6POvvWDtS95fKjwHF3ZmQt7A2P619b8LWd3eSxXDURv2/xotQcjDTCqpF/xUQsB0IUJYYHUJjN4
ZWE4fYMLsEjBvqdq5ETzLASdzs6BWM3tdVq4cAFgB925PtcdgVW5HFOhaQ2rdOxFOXmfAJm118qa
C37qwoAwotzOmTa2iBsnCQFj0Kh8Gxd7+xRXycakbPunfNt/7fGZ6gH6N6gXiGTFNW0NJYec1XGI
zZ+SapwgG74S3i9uull1AA13oNMSo5TRmSxp5BhT23nlj7q9i51dXK+EdIsrA5gemJ8gyAX80OXK
jEyOIKgBB1+i4aW3jU0y/nmwhSvqXwvzF5zt50mOnahJc5ydxHRRu0EHx385MWcW5hN1ZgG5+f8h
7bt2I8mVbb8ogfTmNV152Za6pReijZTJ9N59/V2puaeniuIpYnQwwAywN6AoMoMRZMSKtbR8XmDB
VO9rwHey5g+aqV8wgq4QCGd0tKDgxpdGjMRSyihDvsitQ/Wrd3ZEkBN4X+LcALMKc6xmPS1gQCtd
TLCOqeAM8o4I+lqY0kHnSQaP4eUC5EYedLSJsQB5qFzdiDBI6Wwz1XIt0Lnq470yy4+GGm+vH32e
F5+bZU7mNHfZWFRFdozJSW7fJB31b4xlRqI2Ey/f4d347/qYnDqhBJWYKtaXZDY9kkKVvK4bMx9M
XneZcZvNyu1Mnddi1E0004mIvnz988xN6cI8c02OlKHX1QrmG3K7ZN8wtAEZih50QbNRei0R1Br4
u4qGAio2aNt8cHCduTwd2jirNFiDCE4MkK0KnfdsXxgi2k6uHVVbLXzoSzNej5eyEusOvh4wFku/
N8p9ke0hBXLdR1bX/rR3IOMChOejUMN8OsnSkyZakMZhgoz3WImwVS0ywXyeLLZaMI/BhK73yD+p
9R0I71u7EI2d8jfs71JYksrUcjAhbSO1psUKfYGeylKHzpeCEYb8cOPBOxblaOYsVwAR1s2QHTv7
yY5sH+ForGpBwOAGpLUiCNwsRrA/5HvOfEyZpYZIHbZMk6TCz2s0Q6TE+I/8Vx+JFNkNt2ALJxSl
usulzF2hlkoFK61i+vj4oLuvFfBqD76qCNyMtyCkIvRwwKu7qrFfmgLYurDyTsmOTlVC/8bKZA/1
71mwbTxPW6ktYAcaKJ9gSdKiGgOg3IhDFChsjbysLAyZI4u63jxPw+sFxxK9DgC4mcxdDZ1dGpkG
jwbeZ5OOrq151BK8M7mLQWn4oxuxXrMvtyxTyqaLVBUnE9eQ4RlkZHYrCGW8yyi46/7HBMudMGuZ
GXcqvkoOMd0m2c7DyYw2imxBckhUy+R5gLYiLzBPh/kSmV2ORtN6MYb82NZRiIfXWna+Hsq4FlAn
xbdXgQuzmWdlpkp4M8e4i2hS6kqgFyy+AK7DPOi/Fpinf14Nk6F9PI/bn22a74v+Xc6eIisTJG5u
Qj03xDyu4sii4EjAUgB2JNEeE6favfGEOvM8hDq4zcYv3LDO7TEOnfSaMzbrNW7duhXH0YCmQPDy
4R0acFJi3gCUaDihzOex037uUxOPK5VoG6kx3bSFyEj3SkoRoQ7XEmg5gPbH+cQQ5eXJqfOysXoF
IVqTn8v6zkFVgWrogeUioRjeEdUBrcDrSgOWjIWsxU5HwJ4yfbwXW6rt4AypMK3x3PrcCHNwEAXS
KukQ1CLTQNVgD0KDL3x9cCwra18VLx5rXeZZtkn0ngz9AAtj3mI2CAAR4002BG8R7l6dGWHyphYp
kqnm2Cud5r7Tv68HFEwj/vUYILLCXHlHfYjSlsJKVWBKMBtsy5vsGnppoDURJJt139mbE6joED0d
TCWi6HK5a/WsF2DgRHwefpjv2WOxpO5Wgj5H813UbOKFaVBvg6IE8Ce8SZnvk8mQZCiWJD86DSiW
l6IZ/7QR+HTiWJbu56L4OZi9iEaae4bg09DkAW4dQ1CXq1OiEdrlWZojlRK0PievSVtXKwbfHN+u
fzKeJcNEpV4ByhT3KeaTUSmW6rLI8qNiHNuq8Kv4HuTArtQIhuN4rgFo10obAGkNaKJfrmgam2pw
oiI/9gGpvV+NiOFF9PeZHauKQbKbHOuQrUNfHgG7joa761vFc7nzJTBnCHNaU1FBlnat5UzjIf1Z
jgdgdL1ee0NrANOT++v2eKEHRAEATEKdCPrxTL5T0BIqwOqY48zOIOjR3f4L2D7cBtdSKZAxuIkw
SUFtm3aKIMx3TGuCKb86KMwf9KUBbbFVenkqEqrjJlYAf1YIDpD+iHiXTpAvuHlWeQl7pL1r8/i+
RIsgkjHZmpiSO2W/ouJ9pKFCFsGn43n5uWFmK5uBqErewnAbN5j4gww2HUKS32ciYDDPDcFHuBa3
V8ZXlt6no4ZRzA7cXOo3Vrkn/eYrLc+V8vCvCcbTc7laphbzVMePzaLe3O+H6P2664mWwbg6OHuS
aALx9xHSK2MSZPRkTZv/mwkm8JhZTJwG9LjrTmFOAjull4IDxF/Fio5BpXzl1Lp0N81IQNjVdPlR
1aIlxDMMcnma9W7MShRcXwwvNOCdiHIBMgVan8wtIYmKSikGWLKnDpwQtTLgIWcAUew0kwxZlag7
9cSst0vdKa/LoIoa+9yV/mufhQNVGRRTDEitH035Fd+LpE9f+142yARxfBE02LPbRVK29jFxhOzK
s0uoLS+eLhoN4J7TMyPMOZXsESnYsvMjjcZNFE3+ONxTW72rxi/ch4DN+rsa5oqfEUc259xAJAJh
KCbQUHmxWsGVm3dxAM8r8N+gE8FlmLWRgqioNkh+1GIZvNan1m7cQpbcQHDr4hXgkCPWdqiMZ/Gn
klgBiZZW0j7WIqku1D/jR/vbEJ+EGYm3onNLTBI3OrMt7EFHBoTqQ1w8kfpdz4awa4lbDaJX2Pqt
2RuetUoDGgCeg+eVOb0jEN9QaYKx9L0EQR1GLQ6af2f33kzc7NUUqnzyztC5PWZxQ04HqiRwCW3p
j9ZgThDgKj27MF2zi4MZ4wNAFE+b0XkDr1kYj+q+640fjjp5dWoKIhd3o1HhWBkgIZfL6l7JZABb
G5SZjr28H2Mt7FviWcWhMx7JqO+uxy6OLTwM1nmlleL+E+gSghSzjclVepQqx7ytZ9l0tQiaD9KI
gSyrzUtorpWZIGCyYhhr9UtbIfHrNQC0Miy3j5FbHYV6BT1iuMUjzyATAVf45Li1ejtXdeBo9E5J
Tpk0gHzwdRpRUVa+K2UfdPG7VoiodjhhBz9mLfTKFmjCWfCVOTpSbwwVPapOFxah0YL6A+RLdSl4
6vHtrNUkpAikcOb+UxhGLBdqTzGvkdQhpm5aV9fpFGAea9xizK0WRIbVZZkjBNE0ef0HF3xMK10m
QAkkrKt8Eza5x6T6kpLC7yfjPwoT/PMpz6wwQRvKotTSEljRMPlcNGFMw8LMBF7KOZ2o96GyCPQS
ph7ZJg6ozdpYb0Z6BKP7xlLv8kraEfqV73NmZD0qZ0/xKi/wvLcHNFEwG5p8I9ob+CA1QVrgOsG6
aXjtoxzDVpdT0DNWioWVDKq2T+XgbZlBaZUKiosfr4NP3/7MDBM+6WzM6kImeozS2EuVfWreUl3a
VMbsjZ3+CEI7V43uleJplndOa3pOO/mkbn1dvenwmG4CZzpayU8wjlj2ttG2OMtHKW135QhqWeXW
2AE9G/SVFJD2ZItubryYBCApRvg0AEVsdvpxUMe6jBWNHkHG1kiHepe+DG/VF1BkOPV/rbAlyxxy
0UOnwwquoLjbeSmo1vpOF1QquGtBnQLoTozCyGyZd8oVdJlXK4XmETR4lsWL7kgH9qBv/z2QI10A
RY0aMeAXq+Odea8yWVLf9WgBGoBT32V29KfpqOovJJc2RjSjgl0hjVy3yTuW5zaZE7PE0pi1PRaH
lOGZ+c9J2dNekCt4BwbT9BihQt3SwKjP5bqMbgJXTEaTI5o/oP86tdav0tpE4fWV6LxgiXklZADU
4VAoZZaiJFmlRjnM1IG+GY7SFlwLhU92oAvywLYODjjXchW39DI3D+MwDV6evjeetn8aAmMb3TVe
q7rjztqA7MZtvHSX+s+FW3jJJtsNb4LfihWzZ/v8pzIl1mHuY0KtODnSAneh9lesba4b4IHEtHML
zINGmoY2Uwk2QzPTDfpxoTmBT1P+lql1MIGbzE72jbGSU1sWOPlEA+4she1HSjkz/zE1fubKZEyj
Qu+xQBX8zqBD6xe3fQX8EsoTt8NP8qP7Od1AVj6+R8nv+sr5XgBCYkDHOGyQ0Csa5CQrwfFSQ+U3
y4rKjy3FEBwblnDxnwUCnW8jlWEQxWFypkmKGgm7AbmYFBrJKxlpYJnJturdFNxG1IXeiouGYDH7
3ZQ96OMWPUgT0l+Y8IxA8DQLmx68KIWqwt8fxBwyJ4fMZhRhotmCun2DuQdIVE2q5ekEtadJkMz5
y1+pK3DSQDtrMqHKiONcBvEz3KudvYqk/qLGbkp+xKAp70/aqfg1qaWrDaE6JOF0Uh7kOYyUuxIV
G6gtXv/i3JWf/Rbm3NcJ1NRK8EcdoUBuLb9HCdxP5bY03SoVda95sy6YejQA2UFVd70GXoayDOIP
jjFiyp7I9wWYJLu4c1PlJNV7MlshiahLOt9yoD0dTCutH1QmxkFQieVevc9/BOt7FUU3QMFIOV7w
42FA1PKW9hS5tHSjb927M/nKa+LOGHj41n4Tzf7xEsa5ccbPYuBf9FzD8P8c5f5kvqJl5Qk1rNbo
9Ck+onq+Uudik9nLokObuZ4WrLDZZbj4quq+LfZj/kvWjsPwE9COL2QozKEAawr+ZLB/rEHlLFwZ
S1U4kMvE4en2NUVnEqhPWqLuI0Im8CqoEGHUoGqEoi2eBdqlpSipiAQIXnIs0sEr4odasby1m0dA
9eYMGOJAlMYj8eH6EeEN+ICKHmQzK1M7CpuM3+Zamlh5jHHXqXLCesm8JQtJ82dsXOWYJs7JWZ7A
bLdPBFdlljPwnzCJmwyAz7inoRtyuVxFjistG9Xk6Ki/E3VCI7EMDIO6Y3ko4shvYh1YrtntIEeb
LYtr0naLN5agEsG7f8CL/v4IJlhNpKBJa4BAQLa+A3HnjaApwMjnLvmPbKcfq4ULAaYGpKiCb3y5
Wm3KDRt6milW69tduPzsMjcaPPrbxlkUvA94eQ4tBYyCABfnmGzfR5nMXIKAAJ461HiDsNwIZazE
EoTW9Qez59DCrDmG7FDEwBza5YLadFxy5BS4jRFAXjOuA+1nGR97UAqKmsG8KH5uiokrAMChT1vB
1OiVz8oxe6yAGnW/cAzOjTCnTy/jJU1HGLFU/7UfIXHsDl6yuCo4gAFHu79ujrt70LiSQb2kQj2a
sWYlpZ3YEawRS97N+tp+dqGKOilg6ADjbytwc15kthyARNC0x1FnX0MWiO1XjBCC5qhRr6jJycmy
d9IQUfLnfSpom0DLGF1VxGfGK6BkHDmpDL6RTmu2hgKBk/ywdBtokSvxAaIEUV241LxRnWfoCzVj
mMnmth28ePkWKSLMEu8Y2OAkBdgY/4FYzaWHTuUoN2C/AueZVqU72+qSgEatIjhsvHyEQwYELZic
MXXBRJCiXLS5mvTkuAxkE2dSUFDA9ePWh8C82xX7th7uE6sSJHreB8WwjwrGB9wr8K/LtYEKB8Mf
aIIc48H2wPZgQWZWmGp5G3huhEl9ilLqyggM/XFp7qvlWY8XwaFTee5yboH5RGRBwcYosXmxc1ua
vU8wqG/k5V4GqURhLW4erc/qvJf2cX6bpCcJN9bUcJM6XbXTR4y46S5e+cGYUcA4rZtkDKJsCXVt
0ypuoTTbTg0tKpqXF/1q5pOncyNheHr95OlxLqH5bkNw45VmHiitBTvE/84QaAefKKDs6up9Z7cP
kEQYaekgSYIJAHgl6kooKWZKeD0acT80wPLomuAWgIGGSyvQiFCHlMBK3NgAmlMP/NvXLXDXcWaB
+dBSqyzT1GHLSgVA1dH0bJBwFyJ4Et+KBQwc6rCrKuTlOvpIz/K+xamwJssf0PpZa1jTvLm+Fl7s
hkDAXyvMWnJK6hjkA+A6Wk4qMXxnfEPTb2gyXEZB3hv9N43uj5sDFOKh9gVEDKr4jLeV4zzpuQOu
EFrcoJ6XT+mpB8smkHrRV5wNsCqUr1VMFBrMwmhD0qIl0z9UlDNuDM74pCoiZtf197IXBwwb/LXC
rAdLXSCFt8DZ+irIeuglQjxGivZLK3rv80LzWmKEvgTmlIH5vXQHy0ybziL4UJlJEU5KrzY8I/uB
UY1KTwNlCFAhve4a3MhwZnF1nbPjSgsrkmKKg9SWg09UNZydOnLtIdqWXfy9IaJWC9cVDSDLVjEN
TD+xX6xM8zpdsMK0aBxMLzfGdjLbXVFAt6HOIuqP8CcITCWix8r6hz99xDPDzEeMwYQ50QJ53lxH
zPuTqr9h0Oor/giNWx0QupWnUGV2E6A5shCw5RJH2wARmqKK0pqCmxj3k4E5DD1cRD+THYGJCEij
aYeYgQao22vJbvruDCDy1suNk/aCSzOrQbEeZohwoF2zEmKs882XS9ILMrSdhDhoV9SNlWULvkoH
L60BHXGIvZZefJL3uRv0WbaxzMCqH647KOfwrerl0PFFQwx608xjL440STGyLEVtCuV3MOL/qGPQ
bJej5ZGoFFxSuMZQbMUEForWss0kL6tvpiyVQPkyynMBXbNs8Mou16A2T9MAF1IRcRPXng148kr6
gW45expS2xiNsQMFwqRhwHVQ9vncejI0rlUa/76+kZwDAKQ1ZASg4YO8yVaU89pWKxmHD+1yTA9E
2YSyEobjfb0iicBpRKaYoNLOZRJLoM45KgQVANq7ypS4DcQ5rq+IV5iFZyKWrJS6YJ5lzvQY0WpG
ewGzteYDVCq80k+/pTvZJbflsfKG0NhLXrmTdtfNcs7fhVUmSONakEi5vN6kvNiz3Ddrk/rXLaxn
iolVUI5C02SluUOHkbEgZVB76S3MaTbjAPoZGYpK8fhy3QYn1SClYTpYd/DOctjXcAxtGasyMDmp
1/EEGV7rIEdpsJQQ9FCCkuYvq5qY9H7dKM8xgAzRQfmAiXn0nS+DyTxmSVlqNu6hmMtKm9cMdXxJ
9H04KQbNLUygoUqDgQkWjJubjZV0eEAdu6j1UkcN5ejB2MeWJ0tPQvZbnjMA8YtgAeYjiEkwz8d8
7k3IK8BYWTznjhHSVy0h7pjkHgB9X9g8TAEBMb/ysH5ieauqRga9CNaVlJobEUneAISVe1UzixS9
uas6M8U81qQFsgh6hQNMAQqQu9dxfJjt2wZ1kroSJWaes2PwBMEWVS00L5gA3w9Vn+UjluVEDwN0
fPNSF2RlXp0SqWtl+7RR/sFA/KXbJekYW6OGHIIpYjdyatx5Z+BpZi+Fig1tlw3N/xgofjvyF2Zi
V65FPOV1G8O9rMNrkpmOUYLh4QoC8y9D7eFJf90reCkEyjQI6HA+yH2sR+7sAofefZygogZerDn7
lvUT5LnKPU2cgIra4LzDe26JibZDTOcealRgdusayMFQExrIZFI928hkQQAUmWICIMS7kqkswUNS
x+9V/j40r7YuADXx9w2BHEcXxXmTObiNmTtZaWE1sp54pZR7AMgWZRTSXpAu+GsBaGx9EWPil/Xv
usqWpsJaxikYyu2qESIoTPOX8q8FZim2VkWtDk872rP3C5ghcvjKdAsQSf+aYC62ZOkhK7zSJxH1
Ja7cZvi5iJKeaJ+YmAMqlSIGlyG4A6qdHhqQvNtePym8oAaCupWkHELGn9oGZjXHzkzB9gFViaav
oOh0SslutO//XLfDC2jndpjP0WgpVIcL2BkgJAB+VSnJN//dAkixUWBxUB1FWLs88zYxnNKawJzV
KD7wMLP2fP3vf4A02QvIuQHmAudUo6SSdKVVgO651gZqUJYeGnTR1loeR/q+FLsE7fd8Ccah8qrv
UCIzFwjzvc654yb7JNpVPviFJREBCM9HQDyNsVHc9wAmYxY+z1LXtDZ+l2WDkVZ6m6J7IRiX9/nQ
zUIDDSQjyLVMmBtrbbIGy0Hug+RuhbED3RCcV17DGTevf00wyyCRmjulBNGnLk+2kXqak9EzJx9I
/VuSAH2uEdlVAHqc6m9dY7v1Y1r6kCHblErqa/GDQQ9NJcK18G5NK6YFbgUUAB5blz41a9WQDj1+
U2SVJ9V8jOc/SlIf1EK7aTR9B8EWEUx9XeUnJwO8ZX33rLNmzEZn8qIOIHQEX0R5pyh1WFl/+rUi
nR/M/Om6Q/PwZ5BSW+cAgduD9zA3gAriUGWlgj3LPpn74ihv7ZPmd6FxGLaqb9ynXh6Yj/TU3S6/
QFPo6y5EwXwJsJ7O0/08tDayK5ZG5nravz+K7b9PUg5Z9RQ/iqg4RHqyxbXbGxx9S2V7k86t34GE
Uu9P06x7NqX3RTvd2Z39HUjf8Pr+8KAA5/vDdkHQGelIqyOFSLf5VtqmN/mehMp3sgXv5DHZ9DuR
VPL6cdmPj6+OgUxMtYMtmQmSOkkrdVpzVo9p1nh01en7UIE2XFA94Hn1uRkmb+XwdFWKscXT8KjW
Hi0DJOF0i/jUCSzxutI6mhuglkbdDvekNXadX8QafdASCz3MvtYfHaP540TdQc+Mzl3oNxtSqWlQ
ANZAGstXGlOQ23iBEU97PETwolOQFS6Nt72UqzU4fo+ptiGL5dVdHE6lCJXOO7GAZgPKACAkSpTM
bkbarBl1AkwfQoVrJrUENCZUSB2MSFSD/jtuJUGrimsQ/VoQd38ooTJBCZWprptM7Gm8s3cGDXOv
uS9EZQTu3p0ZYfZOUccIRM06UIPo1QygIaydV9UWnDDeWceo4d+VMN6xxAMA2KZBj6Er+PQf1Azs
UTr/00wc7avWSqv1T89B5uduetA2SQWEmu53R/mtvS/uloPyQwuTne7htXgHNoSNMj11dG+LoCfa
+kGu/RYmszlyg8eOg9/ixH50iP/EnvHDCIGaQic8C8heOyohElsRjse4O0wbYIrSO/2Qv0xBeUt+
57fdTRqm7vTkAGzgXw9y3FvN+UatweLshA7xIpM4gjchvAVghUU8CCKw2gUz9XIUvffVi9O5Nhza
m3d0N0k3458uoJCT3VqCR4HIsZl8ZKmzSpfVsXOUqLJn6ie7WDBUxIuw/64WefZytZJcdTFUqODW
fn8yw+Yk2M7rHo0e3OXfp0ZWyoaETy0HQeRd/1TXtwfzApd/u9DJWBrrl8Kt8nfpL57si+ZZr596
KHZfmnCklOCCh59vmgc534/mVrHvrq9CtEPr/3/mb5K59GO2wpGlYY8z6raKSDVCtE+fogqJ0cFZ
9ylzBw28oFBP+JOCvQf1jetr4TW+Qbj+PwEMsepyMQrSXjTYMOWT8kb13gG0fUn89EYNvkWH8YnW
7hs4GtUwvVMPM17Tm/TH8JRtRVO7oj1lAkwiE11PAQk5LvapnHBLi0WX89Vv//cQhsvD5UIXRY6a
ukc60IG31tzUV567DTqYt5Bctm6LzfV9FbkhEwhGqKlpTYbEXRzD6Xsv6GdwuzdnX40tPmgQGG2i
dTHdn/lG8qbHdJOhEjW7qlc94nFHt011M5anWXRV4Nbmzy0z4UGNm3JWaiysdCvfwb+OyeBGW/Wl
3dW7cePcYJRthGCcwE/X/bry9T6g5GdnTh9ijIYSuOkCbmTbLWnYGu7gF/O7Zj/GvcBZRNaYIFJb
kySB8JkeGx9Tmz+GbbqLPMWLg/+Tk7BohymW9ImqayCR/DquwlTLgtoU5AvuWqAeghkgNPowRnHp
95nVOxUKb1gLUne8B5pMC+LJy7/PBxFtGt8tz2wxztHERWxGCfZNloBEmVTXWVR3mqzN4AAu08wQ
SfmhlG6c5fe0twCEzjambWxsMx/cLhUBwLkx5ezXMNnGntS4m22kAosOibdM1oNeaUK09fpXPnnm
mRXGVyx9Hom8eiY5Zf4SWls51I72EdcNGg6haKCdmxnOrDG5x561yUS1GNmfujlmPnbW6FfWVy61
Z0aY9FOOqeJM8nrGCyWY66c5lwSeL/o0TNbpdaOrcwcWnOI1Hw+lLEJc8J9tZ2tgEgqmkGJj7GFB
0p6TXg9IspuTPszTAFgSOu6VePBLSD7YqBheP9WiA8ckmjIzE7ldHSJ/p/t8UwXKQXrSUfnZXbfz
v5y2D4zjCq9lY2JDp2Zyoh5oVDUF/2/RG6bq0T7tqVdNeaH4tlzOBh506Ty6EH8e7xPFhqBwvVgL
pGZKrdr2qlLQDSlyE9OwHUU6dApNRKW2LvjzCfn3dzInJB7Q5UWVAhGIhPqE+3hTuUGk3k2jYEe4
V2PwmKyKJRgXYltOprKoprbOEzUp8TBhA3HvkIy1P0hvgq3nHvozS0ygkweq2dEcAa3dZl5iYmzG
gbD8t+mhwyTjkw6BChMRDWJbmvJ43TR3jRDZNnQ81UGWyvi10TqZVGg5JBvV3KWJpriD7QQm0fb4
zqL7OvfLnRljXFlb5HLoJ0ytxHR5ncdI21nFtLbXYtmrB4xKzdA3C+25ERWEuWcIernQtkUbGxP4
l0kL6qeNEeeACXfkl4PqKB1vZ/UYjWET3SZAEwGUcn1buSs9M7j+oLP7RWYoEokHGJzbcQO2Y+CV
biaw4cQKukiG4cfL/rrBNYZ+OhQ2xiwA9sGcFfsdlxrKH4D24PC+J1qxn5X22VQwD3TdCjddQFdV
08FxvJLyXS6rpBDWs6c2OYYWNPWmDTSvEt2NRDyG3E4swBrrB8OkPUS+L+2MwAvOVonVFGA0WDC5
qP4u6WaWMldp7jCY6pY1oLQiTOoHyxu7iZCegX9g8BUtOGZ5tI/LAYIp6wTfdJy35j7ejKfodXyw
Rre/z+/NHbLwL1Vyl0O1Le7nsET5t3+se7d5Qul9I3pNcUPy+Q9i9qEbEzuN1h80e1boBGlgeeWm
OSRh+qSH6a32ktwvwlS3xs9ru8Ak0zibtZEQGJWx/uTuF/GbQNosnnL8nd+JHjY8jzpfIRN/LDDd
WI30seVF+IbhMrcIrvvsh0DgtfUwh39pdYPSESbQbLpxoNJ847TeEZXWg3rXPNTbyuu3CEKhsicv
0a7Z9zv5+/WfwPfnM8diw0EO5Vizx0/Idoavb9J95zYuwatX9ATghfOz7WQfcqRRSZ46MAQan6a7
r6o9eLAhGPZ8fUG8aHNuhslXABYuUDtDeEOhXHY1TwQ31QRuwd5FhmhpbLPAOrTbetsHE5owxKte
9L1r3ZQ3+i4Klv200R4Nbwxnn26ywtWD4lcSLjezP93Ex/E7/rtX3fRXvC08Q3Az4M14AWT4N1Kw
Yy7JksSoYeL3zcVzA+DfSfeq2KUZJJc8elP4svWLOAcTz5TrG8+9h54bZkLU1EZmDh4thChv9GQ3
8ayD7tp+vlNdW3BweDns3BQTfJZiqPO8Wn0pMHbNHcoCwVrxFCxI5EpMtIn0ToPWEqycpj936W5y
W3cIBvjUG2Q2ds5tLqh1iFbFBJxB6eaaxrDX+WbghL2/rkukCiE6hkzI0eXKps4AI4viSjfLPoWN
6/v2AWi9EtVYsJIB3h8sA9PIGN9EVboCXbpX7tXA9I3n6lbe9YM3nIqb6blE+O7//IQEzPVfwF0j
hjrXtixgSxrjHs5C5cRakKOd5h4zsc702mpPVi8oN3ADAehTMF6IsVgwqVzeBGYMOkUk7wA8N9y6
6D3IsyWOv0SeUFGan2wxIIARetw4AKm8NFWCSbLINUwJaI8W2O/tcMTki02fJ0UJB1v10IJ1e8xe
WL0OniEMz52M/GcOBpLr+8ptsmJgD9ObGKCDVOv6WDi7OyZybk4JwZKVzhurP5EZ1lUwQFXiB5Vf
G1ApmcvkOkke5MZx0fYiXCSPRkEHtfcq0YBZN1R5Lu0juGe2Ma3o9Er3+vS3Pk+uDq7IYtyO73kS
jpAiHXfKtJ+cP4Klc782uMfWwUFgTVnGZ9mODb2KgSJX7cFFXJ3KFwrKBMwiSfq27OWwyzdoQq/D
/bg2ep1+L3e1u8yVu6qjiLS01qz86YgBcQBdMDBEg2LjciMKKKgZVbbOoqWF7WaN9NiXziPtoKfn
YKQySLIkdkegv0Gxlb4ItmJNodeMMyk27aqmkSpMXECIzI8b5ZuuvQzREdMnuyXRb9oejGl5FJTv
8RdUBHRgfdHBBd7cAMnm5bJR5YjKrsdcDqRfOvtE7eNY3U4itkbe5q4DLPbKhYsTx3h5UdLG7EwH
2aUZDhEt9mrVY2X1tzpW8Vrqfi6N8gMEcb+v7yvPw87NMsUD0i6YL1pgVt10GEyIqjyQSOESqz51
cy84yrzcBtA+PNkBXS3Q9Jc7OZuaVHULdjKt3iEmWGLeVqgcxctn4D0C1ep6ZlX2advqWRxLKHjB
MyKv1F5w69PLwk+TYO7BDlQqgrDPrdiDkB29dtR/MSnAhElZrct/RnMqA53R9mdUg/y/bt2iuXe2
fSaFVYwuE6amZQcdBLqtVRRuuyWwK/tnFcuC5hl3izFJA+IVqB4AKXK5xb0kZ7oU43tqeuNKylOq
YSLXEs3fca9dYPMxUAgCMSLe15dmxjmp1NSWcCbA66Lt+i515dTCXOTgD0kA0hW98mjhofdz3V25
ywPfysqmC5z6R6/6LBeQZTHyuEuggjfYq96CMZn+SARuyl0dGCcMSArBj4C4v1ydqnRqplU90OmU
lge7kDUv1do4cIic7LpF7ULUP7XDXOF/Ku0XbazNQ49qu6AWxSP5APoKSNsVugecPHMX7JohcSRU
HI/DfBelfkNHF6qJrmZsLSsol8CQtBOEouql9aMiflH1LdFPEooQ5apl3UXb/7755z+H8XRoYxsN
Bm4ANbWSbQ/Sl2V6KiSRb/ECIXgwMcIOtgbMzDOBHlLCxTjWyDJ5awWW8zpPzaG0MBxsgsSxjW4s
tXbrUsSizDgWUOYocqwjTDjJDiiqmDiIee82VvOEPiiReQesThClPyVrEiT09fSdJbHVCqpF+Psr
/erKnHjpWOAqrZ00cpIHyLR/l0h3gwkpUU2KuYf+Y8PG7BeI+8EEwM6pE00ZIn2Skgc8IrwhPuTj
3gYdTDN8u+4NXDvg/nFQW4YsCSvfKWmkKwBDTB+6JPOnKA5tetBJvbOoAM3E3bQzQ8xpnKaoUAik
0R/k7hcpnpbm6fpCBH+fVe8EmNI0l7lMHxwr/eWA29UxRQ1P9g77z0f5dw068+FB2FcCYZmnD0Aa
nBrwIOAf5QB1NzxadxOUxbxax7v8+sLYMssnq8ydgtRGJmkSVma+TuH8Ru70HZCDR/J9ebluiXN6
4AN/fYElaY5MaTCRedOHyW5DObMxVkn7cHJk0eQfExz+/4oApFvZeDEXwOwjqqNAXA5N+pBkHkYo
ElAruU3u6sdiIy788Vf1rzFm+4bYKFDYgLHKvs1/jjdS5LY1xHD8woXWvDedClQ4/f6/RdlPS2Qi
UUT1WR2lOn3o9eo4L6jHAaMIRi0RhQdzUfqwo5gOLmNgzViBxJexiNSVGVfEsu8zot4teMeRykAu
N/dzd9/lL1Q4D847ZyooLDBGibsS0tqlQZqA6A7Kms69Nj4q9n6GsuZ1L+QaWN8nugNikk/kJ6o8
tCbYIJ371jnq9u0SiZ74vC3D5QM9BQRXsA4wkagHi2HWWITcl53qEeV2JaGnbR4CrATsnV7Lgsc+
ewH4+EZ4equAxv4zt3C5ZUoFNXG1jqV7CGPns2tmut/T52Z8roZ5lwOqUft9/+iU6BE9y9Qt9dwl
TmjUlZeUgij5+TAA1o/GEJgJkMPATnn5U8pySMu6mqR7zHF7WjMFOXT3nETAgcAWErFiSJRidBPd
Dgxq4y10aSaTaqsmRRI9HH7ND8kPw9wvGwMoxx39rROvrYQ9hc8RxYRyGxaEFy1WxVYugS8o9NjI
6IPZoQSOWFIvm+Iue4+pEkZFSEWlME5QBvs2rjYrghuKlewdwJLkacIblj6UmuG1cb7Rne/ObyP2
DcXrlWy/WPFpwYDd9bPBMwtSM0DGUcfACCk7NpBYWgnileH/kfalPY7jOte/yID35atkO3stSWrp
/mJUd3V533f/+ue48L63E8U3wtwBBjMfahBaFElR1OFheKxxHbR1E69IqdUZjqdU/TFKy2xjWD3q
KEUfbOKwlF4sXPLd+x9xa0O4k5kquu1w/5uHR1xvrtClGD1WT+GxCEeTYvY33KfJhU2heTzWZOZe
CzvCyI05zZKBybFumO6Nbuw7SYyyo3Hya+IO2+hY7++v5tZyrkUwq1FazUuybhYhEVNwmpYYKMpl
5vM0JbvEX6M53/nnEhE6wTWJ4stMyHWtv84PUzMUk+xYgVvMJ5NFMmXvW3be0k5Vic57AFxa4aU8
Jt4pWiYpsQZ5Kirq4kSCwpE1Z4q3M2AyOcvH+8tjK47fm3YhjyUt8JJiCuMQ8gSJms2HXhGt3QVo
62+KdZrTDqiDcNOUOeKPSoPnBvhj3kA/to48fwMmkss4o5Cgo+NltuGLG2ZaJ2IXG1521MuGaPtq
fOiED88/SO05zXdt8bsuflkpMb8G6bnJTSfLJVqHCVGGcBfnOUn8dDtVIsdzFk6C+bOw9YiPaMZj
2yRakG6E6GvDZ6W24O91c5/+kD4UGhhE/OWf6pRUK+3Qb2pXxhRhTvBYsAMIR/8CWINQumGngUVN
AkiiHuVHqbVQurBbBP/VUCBlQKtpcjA4jnV7s8BacXWZ797Amnxfzy+2IGvxOFgpQnYM1OwcH2UT
aVD64hfximNvC0Fi7uIHwQ+ufljanFBcCKrrqhkjOcmPffOhqj2xvF1vw69S58cXADtfITBn5rnW
UOXIATfZlZybzTdbwNV9EO3VYEPGnEXsKgoNzAeMrSKGei2qx9Ip9vlDslGf9Wd5G238rbmZnq2f
wbE/ayvgeuyKWhvexBG20GHiJLiSzxi7ZmL8eIrC5zEDJ0pXn8IyBFmhDWpz/OcJE/SAbnq0RrQp
dryBwd/30Htrn63gQvlV4WcDIrh6lGm2ATgTWK5ml62bNdoedsM6XPkb3UWfH1jK5WflKXZzV17L
q2TFGyJ9ezTOWkA9ErxbYHcT2S6uvhRBge1DC7p0UIsPVd7i0kQUcaMJKyU/Nprbg+KNY3sylscu
H637aHKfOazQKXO9/FIviqEMS+2oEfkL/KaYUXrw9xgI9OSR/JGHv7ndaSQayCOR4CDLUTFD8lqc
OJp63cqCfnxPHv2fakbbiOiPxQFXtSmyRU4ad+NYwIghTwRpKwArc9PTtbQYb8Wxn8TWUbacttsk
YH9X6UgEReOpcVES6AnmiaVYHetBdVfWVZsn1rFbd7vuLTuVB/mHhz4Zcx0/RqvaCfbZH7XmiOVJ
ZfwmHhM8V3mQOgZf3rPQf2ECF2lWRlDx4v78S1dmMmvyYn2Ml6Rt5ddDDU0WFToI3nwBPOWlTtpj
JQIFTq3xVQ5+4pUI5rpu0cWU8erbN3ceXLUxWOT7aR+ta+yN2yvwqglUrHdsNcDelV1MfX/1oL/c
d4eFZV5Jmb3lIhhIiVek/dR7x5S4b/+4DMIsgbl4mm0uiCJgxMf2AXhN4/HcP3ktKQjK8Kv7y7i9
vsyiDIRyDUxdOK6ZdZQJCG6FXvGO4rOI+vtvy81O3g9xA8OPQuq9WU+8qWjs+wNIWXGPALEveJfA
uwculWvVeaPoq60m+Sdh7e/Czh52Foi/t6l7atfir+pgPuRvmq3ZnJXOLswYpg57wMAscNKIqE9f
i9VQop0CNQhOqeritlJTjJRQwJ+vYOpE6fLG7C5YIQinUfdHwJxn7TIOV1amVfZZGJwwTWdlpKRH
N8ajlxKR05lwk3pg55Bm4d4J0CACF5Px6nmchROYrHBpQDvdZ96d0DtPxoaH2b01FPAgmxBhzK8Y
M4vVtfqqHJPE/DpITnh0M1f6n0okwVvwJuA02Idu8Ef7HP4Z0AMY4GuJzIYNsucD5ewnJ+l3VpDu
DRNLajymko73RnMTHBlBjEGq/VD6oo+lhT4ZiHY0MOBdWd83v5t4wchgEye5MxIJR8ype7IcJKL3
f527O4y5gcDSLCMFPx+c84eaRrbxEOvr9t1ObU1AJkgAReCInL/4yp+YFTGBvgN7gV9PENk7v/qX
RKYArjw7ZrP16Oczxv3eF3eT0TPS5j28iLeW2E1GNS+whPklxHsCdh/Z3nSwnlReu8OSLAuRApxc
Mh5XWPCqJLdWKdUy9ionAN8JKLH8HltqrufOMB5G4VaNgKtACFgigP212ME8waDEU+/H/ckUguix
jfoaj7EGj2jn1sQRGvC0gmdIyAIw5Vp9gdgIZR9k6ilO7U5zNFwKd03+NKnP97fp1swhB9c9nCbI
2m4GrqramCSR0Kon8LtIDZ5aBRqaP+7LuE0NAXW/FMIYe5pOaln2g3p6jz9gDuExcJO37FX/3X3E
b/dl3V54vmWBLxqtI9ghNo5ngPiAa29ST407xD/Vn1lHcLG2lN+p9xTHG60YSBLveoyhQc1bep6p
T6vXutpY6LNoSb1PeMSaizsJxt3//0GM2/XaJEVjIqmn8jUdnRzjiSIV9C1gP1M2nLXPRnHt4dAz
EER4VZ5LjmxpUymmthYxT/C06+m7haa+n6ozYRRNYId0oD/q88fH10hOLeH1UN0cnrPSLwTPDnrh
7H6pZ3ETKJgX9RLrAEdGH/6Gx6/PoqRwvFwKAdfztRBRzSbDmGQIORSnYvPL28QrC2AsawU2bve+
Km8LRYww5vTECwDKs8h6T121FlEYejSOik9WpNmip5f4T92D7tkCT4/LnvIfRd64fZJP1iRGUGT8
qpxlqqIRXno2DsIBBVXn/hJvEhFmhcwhahVlIkWICie7fN50rwKnxHKbNTK/zxyghjS0cePB7uXn
tKSRbAdPY2q34CoihlPDK1MbLS+/p9FRuVffeXcYR8BhYIGCEu0nqGUx9lgoQo833UA7VXtQYey8
feN4j7CTVb3jUTgvbdmlLPbZIrLytNQ1Tz2Jq2Ef2eT3k0YrJ98PT/f3iyUnmu3/ShBjkjVaeFQh
NBCqT9XZVRrS7MQf6lO2q+3WNoHfrV6AFimI8FT7/zxduZbNHEddOSgYyGKppypw/J339ESmlfBT
W01fCvUDwhW4EFCu1soYJ1ix/TiuoFSNTK7odGtrVaHjm6PR26P8elWMiaZFPqblIKinnkab7Kk8
+CVB7wUUqtDuJdi2bzUnq1w4DK7WxZyEgPZWGTi/tZO5ysl+cDg+fbMgsD3gSoixVCqqIxKLmFDj
ZgCcVgVJFFgNpOINrFEcld0cMbMEQwJiaUaq4p/rIBxaSTrfEI1T8S5+GW4UwZmFmoxuglTcie2A
lynfWAJG22PYCe5lqFNg9ub894ujpQpzLQ0VyT+DBUk6o3cdc6fg3JhqY0SuWQHpoIEH/NhZAS8Y
3wTIWTJyPSCDUSg22NarQAn9bkoH/2zkGxM33RKpa99+chR6c8v9loLSMGjHcM1l00nP8wPMI8H6
tDJwldCp0Hfc1AAerNR62uhGbCcrqfFX98UuaRWtXniRRC0BXIvMNioA1jSYhO6fARiik37Aqxkt
MLwuD1ZS9FtJJnJf3o3dz3zzaPFC/RPhGKOJrnexUZSgUkY5OI9b0fG3/kZyek6p+7bIOsuA9c/c
cKAwZ9/+UmEIrbBTg3OwUbfDftjpm3qvuoBlcpz49mhjJDHa85RyNGJVC86VK4CUCxTc2/JQrWNa
OGgxeg430haD73jYgNsEiBHLKDHG9N22nyC23wZP4Vql2ZP0/CN6KDemy8WkL9jllTaZ2JgF7SQI
uR6c44ezj2lzJ8zxdqNDuc552py1dXVYM8tiYmIpi74Xe1iWsDZXhguavU9ceLaSI66Dg8BJ7BYN
8cJIZqe/CCd9aipBkmFZ4cOj9JZ95C5vPXNucbsccCHCs4DDY4GrmWIlWiwqwVmkvaNv/fWwBvXX
I+og913qNh+A3vBSBnjNfPO9sXcU/XM91qvwnDuTK9PJTmzQ5u10O95MVKFwZjt00Ua5fuUIvjWN
efIPHtDQHIIHf/a6DUi+bngAyn+bPyic8ZKSfBkrdcejK19w6WtJzG6pg1T5SQdJjd1tJuK5hfOm
OPUu55ybt+g59NNcLmk2mwuzCPo89KZ5SQquTQ8/u6ffrmlrh9ENjv4PPIzxjlGeCplTrRijCUB1
yBsRqQRqOC36olBR5VIMLAoCxxQg1Do6eliwepikagkS/+iMsiae123pwXyUHLRkntTjfbNg6c5M
wJUACv0rikm683AyEkBuonPpVPvELWli/+zclKRrjClc9wUZn+RH87HcaN+8XeNx+P2JDhLerFne
d+izSi72MkpxqpcNvqPfJhsJntHszWe8f4l0dDLXd/xVuOnd9j3eJK/Rg7VSaINeVGPDNarZOq8j
wZVCWCbjwCxNZJj4kMJu7JpMNRWOzdvvH6DcP1Sr0PUcz4n+MaBr7gzDFLUZBSxjCgXjMnEq552G
WXjnzgW6QdkHdNpNHjVt8bHcNx9bGj0Xh/JN4pFm3AbWa7mMB6VJNhezINf/ULfSTpbwnixyTOw2
tF7LYLxmKIIQOKtvr0FHOPml294pdXlHxHzesNuGNhxw4WsAZSObvbYfQQ6bscaAoXOm7evoadQ+
vZEXvFnKu29nuRTCHK+FJxVVO0KIuFK33krc9t9v8rUbAmDRrrxVvarW0nZyjJXu5nbu9mteuej2
soA5YzPd8kyLqckqYymj1fgKaOSTsw4+3UHpSBzT+yFh3g9Wk5cSGJtI2igqI7lKzh0a+cbiITUz
2o2OEGNm61Fp8n9+ImIANJjqZ8sHtTv7YhTJRoSZTWp8rpXnoaWNAKid4/dHQQFnmORogCB4qbjJ
W3lVgfwQbFsYH2zn6KYs9noAKqzcva+AJVPCDQJDgvFdeKxjTKmS0xauKEPFXtHaqK9OdoqRKU7c
VR/3Jd2WIeD3M6EILmYYDgs/ubbafjLNXO+L9Nx+1Q/SLqV7f1P+ll6ig/TEEbVkOEC/oncCT4Mg
H5evRRVx1BRNWKbnKZlGmY65X/xR+zYUaIvGqD9G0+QGxiE30x4dVPX7KA+jThPf6w+61ORomxas
CBedWkh+15relivO981LZc3u8vsYVYR6NPp+2aTnON8N2bi3wJwRTGhhF0NbTj5znAmqlmF0bWkr
L8EAIEb/fP8TFjWkg7QZEGEQz7JDEjUxFPp0StJzYWpbCxS3Qg1CzX8sA3zJ88A+TDTC5ZE55oo0
bX3UgdOzKRYArUayT628szgWvJQZgY/HmCFECFqaxkQJ9GWgoWVKs3Nld/ZkS0hnzY1uq4CoW1s8
eK91DrLj9mkMoRfjDzGqCY/OGKrB3AcyKVUFsBplZxC+zkSg6IF/cj6K1dp44iWYC/sEUQb6zACQ
woE5//0iVdCMriwaLwcGjD7x6qvLmrv4cWYdljcY2VgV2dmr2/7REir5XRuj6lko2pYG884SSex0
ExTLRgGbLGoJg5wBjFXooKMmsGrMVEpoXSQzFjyw6oCzt7dvJRqu5EAIK3g3Q4hikYiNZ4x+YRrd
WSyoCXxJgP4vkEs9l/6fBl3HgENZx77bRHJ4QscfKVuMFK/PfhvQEVOmPFsRHEsBzqHcVzyatG/z
vXZifBuqWHgtBxYR7XjXWyNOYpnoQtWfhXJd+pJbeL9aESE6OvoBWsGn9ZjVTqyVJDXcUAg3Xgfc
FiY1piURMKvkfbDeG2EP2EqeuLrmBOk6Cb5azAQ2H02wieH/bqsDqHTCDiDzqSBg1NPHhuSFI6Ci
JeJRr3gXVJAUHsqitkXvdybmTvAQ/km7VRX/0qN3qyc14PD3vfr2yNRAEv2NF8coUJmNrQiiTdRJ
Wn9OgUYgmd7pjtgmoqtG4VetliDJls3PrhV4XMvfpz2jbxRDFTQeoByEuh5zVkshCM8a0QQYcHjz
tGEziG7ub/LsOOZHMXxSDDBkv1rDayggXw5IYUlO8aj80jeysE334iky7Mg0afQAeqnCp5r0GNRA
cm7UnWq6mm5LhzEEwfbwbIxO4YRPsuViGhApKjIccn3VhbRUXqw/smXfV+gt3BbpADDh8HEwJqD8
xCSNmVb3hlcJ/VmMAwB8wRykPoLKvdapoa6C6dCWBSZC28azRvWd5p9041BWAzGilfmQBiSIeVhX
ZQ6ZrKovv4gx7aFSh3gMvP7chRmR3L504/IptmjtN7Sw0tWoY+y5jVeRfK9v9OCje/UCUglPmkjT
5l3obMwf9Mw1jPEwBs5k2HJ6yMBJItgSgMveOk5KWA4dm51vNwHv9L95WwG8HjOaMa4Dk7aB22LO
nbiPi2GSh/isEdsbnXHAzdU5jUR74hEl32RPjCTmwSOWjVAtsj4+R56gbQbMHKfVNJh2L4HX676V
3NwsZlHAVaH9BIUb+MB1tCk9s0vKacKUMmIbo9tRwGTAdsm7I9+cN7MYDfFMwXGqg4z+WkxttlEC
BDbEWEDUI0NqqWw2vFPtu2Z8ZWAQg9CBbZonUoH+7VqMZMlFash1fq6rQVhnvpqDVVYMvXgllXqu
0Xw00MuTNGq1mpK2rWiiJqFJ+3iMK9KVIrBPwhSaBc0wH2qkmTdiTJyHUU3AfhVhHa2itu38h1AQ
goAMaNmRiKJ48qksFAumibFDHU31sU5I0WJ6DBWDuEeUrTwLBalA7z8SS4g8t52yQKFTJnQ/wxyk
9VSsRoNHVHl7DEMZClCpqFMBv4au7mtliGqV9aklJefBbTblg2LXq8AN8UQXPXyo62QgLceWbhMY
RiKzy3rXdlPnI+tv3GJ/CJVt2tNwgwA3YWqFYHtHLr74JuOdj0p0+85UdGDjYNEi7VjFhQJAFO4Z
D43b1y7QxRjk1rp15zTZq7qrPwO0MiAPvu82twU6CEYrM7oZVBwbIKi7Vq5UmN4ohWl6rh2DqNtD
QPVN44xnThCfDx/GoK/EMBpNjGBMG0wjO7c0fflx+uIByrjrYE6/2gKFgl9AgLcydg3ZPyhOROg/
hzQy6mLOItHopqKo53U4JYkQZkzyEACQQTnbsmQPl9vCnDBaOHm1lWJbAIJxsSTX9Ym6MYlPjW1E
/ilFFoaiwwpw18HDH3AnGAx/bQVdJZpVqMzi7N5pNvKf2ibda0X0t8/7C7vJjhhBjLkFwxSNfRGm
53dw0Ox8EjmpyzG121eWWQYubQjSKKzDqq8XgxwJjztjDhnuI9S22cf70zO3Lru4QxdS5GspkVmW
6CmDFJQdJOJKa/R3Alry8lLQL85ldElpwA7M1NGg+cGbxLWoQTLjRAr97CwE5D0fwAAf+WS9vr8z
CwcoqntocRHxYGohbb8WkleWUqpKi5sU8X4qj9mmI2KzojWHdHPRUS/lzHq9uLG1SH0FIYOc98kj
1oH45yYh25PJawNfUtqlHMak80QZFCuEHO9ZpjXVH/Gg4nBM7SYPhKVdymCsGfM927bQm+y88zSC
vq7Pgcf1eFsVYkQwcU2oDZQE2hrqSjbySqSCI/xU6In39Dprg43PlyuZtXmxK+LUKFooYSXRRt+6
1X5uUtwY1VHNyCl44RVPl06DS2mMQUtSJ1ljjUWhG+EjDgn94mzMrPg7y2HnPyUoFuqVjpt7s1Ht
aMv59aX84HLf2W6gIsNISswGzM76FgPENUcnDxVdf45UIeXbfbfkGQBbEjUq3e+qoMzOI0XCSeap
JqWd7iX0ynDrgnPmf09tjG+Ccbzr8q6a9wWJgCtHJHZDV7A51sZxTbZoE/X6IFQTjK2xhxMGvq8q
Gtq8mTS3AMBrz2FrI3kyjP0YQ3HlV+Sqmz/WboOmTM2JT+Na3sm4Wr3e3yrespgcp48EzS9GCLTD
4590v13zlsRxG5awOPcS0VNECHhXqbRWfyeU96LAk8CEgb4ohXYS4ZjmYTe5A8Flm+f7nHOGPcwC
1Z+SWMPm92DnKFeVs8UVnXBOzMUc4G+EQQfddTwbQaolG3U3W/JIuz1osj97d7s2qbD5vL/rnGBw
Q9hT+ZOaVgqcxg5oZD3vnRdRJD1R3+qAZJTX5cI5P29vCkrtS6IwhzbX1jCGgxYfqZ1sC8pT4VKC
c6lCJhj4si95fvEdDOY5Hyat3MnW1tUO3OoNpQnl6HFOy/578EEXz/WW+bWp5pUyu09Mfiq7yNbt
/Uv8yHOi+2c22nqvxTReGfXNCP2hbKhuasw0X3MWcj+Kquw8H0ySHuSwgu3hotqczKdgRx1q8hrv
uYYw+/LFkZ0VddMLoP84i1+E1O5EKVgfCe+oux8RDJWJCF2mSNmoI43qKZ45TQoE8GNAQ6qS7iPD
/dT4avfCKnN4F7pluTNWEZUqNAEwwTT2q8FHdQLR26nsQ00wM50TrpcD0V8JjP5SLexFMU+ys3TK
jwJttgoeanks+rxlMOqTSq2vRHBAIKv+iVK8u1ae7lsbTwCTSon6EKJqAgHpRBKSEfN39HJfwn8x
tP8oioVjWC3aZcYRIg69aet0enCUzNnSkYdRnnVxGwD+ypkDxIVBg/wfeVUWZ6gRiK+RbT6+JA7H
Nzl7rjOXnHmqkooBjrM1W0RAh9vgbIsDR8h/Sdn+LoSJnFHRaWNlRAgxrrlKgX8WSLyq7eghWfPc
c/7gezpjgmbSV6mSNrgaRvsdOKddUyEd/TEdMrrmVcWWA+ffVTGBUyqbro+0EK962/eQ6CfOUm5R
P9/52t/fZzw+s+pQqlrsjVRvDSLJtqQR6UF4wNsNSd2KOAnQT8dj/CekxkBkZFecgLBs6AqKxzMH
H5C8TESQtU4rgnZ+TMQQr2EjEWMNsBHYwyjvrJst4GbbLiQxYQHdnm1SaHiTlf+UPq1Q0gmIZe+G
Q0HXnGR7qXw6P8f+Z1VMhDDSLEnDDqsa0fYCEuj9B3WS9fbrVUGWInNsf/Hi9VcYS1mA2liPcjCE
BZvgREv3fihaDHYXv85ECLO0cg8BIju//pwCckx/n+7//mJ4QCl0plyYi+/MtpRABYMBAumvPdh2
uh5fopQgs7ovZP6Rm72/EMLsR1GUVSENyHPMFQ7S1Qt6Pv6dBIVJfisBLUiBjxQ7eJ8IBqigh11c
c9LDxY3+uwp2yjCoT/9f1ntcPXMsdnGXL36aCdLyGALHWUNB8mu/0jCQQF1z9pknQbk+aYqmsGI0
tyKUAVvXOCfv+C+XwIRlDyg3YGQgIHnqaG873Cv0cqy6UBITjcGQ1o+BAVMF0c7xV06felvcV5Sz
Do6tss9diVWBakqFlPH5/Zf1gQzz8185AxtyA0topFaGgOA8rePVPner1X0Ji8fWhaIYnx7HJs01
PCGdk43/ImIiHOfcWj7tLwQw/mzmhVAm8z1JXb1WtrIzgzlmYO4sx6s5C2FDq6H2UxSXcIvyAZN1
zxnl3cwXNhtwIw0jigB6EoEovPaKtPRwoWiUHGkLbuaY0+OSzOdZ1JK6rqTMy7zI8gq0lFv4F542
HcX9JZENBljgqWbkpfcLPn4lZ/77hRwpL7NBnFeD+/9mVtjIs92FDdEAbgKEHsQ5usSi6GNVwaxF
XctxE3flBHDWoeRs+VIN60oEoyyw9INtRYAI72fr9K+PhVu/FI5oS680/gwIx9sXjr8raYzKrCKX
pqbQ8/O7d3DFkqpg0MBMAVr9ue+SPDmMS1ay2TdJPcsBxhwzsx+o98C7ePFkMF6JM0TQ9A6aG6m+
8p5RabSBna9Ieb6/loVz8FJnbKU5bozeiGc5YE8mecctJixURTQJKN8ZGAo4HTsz12p6SRIm6Cp8
7Z2amJieTRTki3z3XypkXYliVOYJPfjbZIjS0AVr4NLiBphqDgsInJGIb7yCz+IO/V3Z9wl34aB1
pLRxNK9MI5Yr0I5iPvkX53hZjjYXQpiMUVb9oW0HCIlJtNmNzvSAOskLJxfiSmEyllFrLCMQIaV0
1NUh3pXUf5G+XsY3jiCeypi8ZSimGDCJb5W1H9JaPznZz6/79nyLtgIJDJDXIho1wXaOgQXXcTPv
pb7qDXW+InuH+KHYjNv0wVudPTs8hAdAIfY/htdxn9vAQTj3ZX//NpMaX8lmTiAfcGURI/9QzAho
8lnZoV1jjItdBavU8dV1C5b3Ep38Vb/tbEDBMUemU6jojBScIcOPPJ25QsId2jTUr3RrOOVWcZOc
mBVJD+ZB3saYu/enjEkVkfRXpWBCC4ne+33m2763bv2UKockxeDItfjhmStMzlPfzJgGwwdQh2F1
bqZVl2GCyabRSedz3kUXDl+wWmjorUTbAjA/TM7eZRkIwCsJt1/JLnaTRl5Cm5Op8EQwvtAZuNoq
Vj/XxGXq6vuPE6/xYikrvVoF4wiKIOuj3IjZOa/Ie+nIVPFJpkGPz7ze3qVodSWK8YUWkxtNvcJq
aifaFAl9BxtiRcuEzu8uxiblnI0Lcf5KHOMWViCDMz+FuJ34B1Ao6cd9018KIVe/z5i+aqpJMwEx
ep4e8cpvANEV0IysX/O1fLwvaiExupLE5BQlkAuKL0HSuJLpoV6Zv9f/TgCTRqixVkWKPs2PSCL9
pT9VnAUsRMGrBTDpwyDVeZZFcBWUhjeqUyXkY/3F2W6er8zfcHE4lX0o920MQw7Rc+eOrTMqa169
6f5GADV4LQMTcis9NyCj/TrkK9UuXj0OEv++pkDOfS0hVqbG9ETshPeSk+7cW4TmNuWcsbxlMD7v
lTqmC5dYxq5Dof6l/6ecZDNrxn8C400HTiLVg1KKeE3JySEkkX3ETE9eJwZvCYxzg0U/84d6RN1H
xKNkYmNeMaerb+GucLUKxr09IdN7KZnDR7gFTtiVebBzTgDR2VenIQ5r2fMgQdiJ28P8agIqrcF9
8W1e7+t939BFxr9F1Oin2sCOlCUxCfWBRCjX3Pg+Wz+TC1xpjPHyIjc0JW6wJ++4W8k45Q1a7o3X
LSeluh/XdZZoBi1ouZKpWMx50xDeJYSjKTbFhVWrVpTgx8XOdieS/gkPTcktJnM09W0ZF7EqT1O1
7gPEw54q7s+5r1In4VPEu+5ygsn3k/uFGE81As3LYWAacV3xRD9zhxN0FyVg8BfoPlSMaLi56+gm
+BE6BU5iAE2VT0R7Jv0nJwtawlajL+OvFCa015kyhb4lw1HWBrHrZF2i+uBiiK4NwuyceHjc7lYi
QMU5Eov4QV+tG7Tit29fzof4uOXVURdDz9+vYU0EuXioCCLWHJP8Z2n/AL6ao9VFI7yQwBwCuZzn
fulBQtMQiwpPux7uev/EX4xuFyKYIwDNkEUmZxDxim3TISX3yH0JvEUw2V6ExyFBbWDjSWW7ITH3
gU4KyjENjv19v6RcWHjSBqXc9xCikaAjNW4e1qOLtpj8fH8xPDnMYaC2Zh2WDdQ10p/V5FpoiqCO
9nJfCE9jTJpXDWZY69iV867au8Am2tVrxSlP8WyXOQjCrh/ivIcI49HtdtGaF9l4ZjUv8WI/at3I
rbLGfqDRGOOMQS58uq8jngAmFFjZhHdtxP/zdHrXjq3LxVUvhua/jvF92b5YgRoNQZzOFPXg3t9Y
5D1+GAieNZOt795fCWcrvhsFLwS1g4KGXgGCst85eYSnh58cH/+ejntzIF+shXHyWmhbvZWw26XT
2JIrUg3vSpjfh4fmED2lXUWNZ6cip08eGJ5jyexAP00N2rkHclaiZNcRedv2RPu8rz+OS7Ic4Zih
VIxFCRnRpnfM19/SylhNf/5dfPl+Ab/YpMFsrSIzIKSnWg7aLVuiP6qHfymE8XvFK8cEtCvw+/IV
Aewh3aDpivLgOUuvypenKNttiAO2GbvZ4OzBWqEdtqOb5ly+x676a6eueeJu2RbmW8CF8TGhIKq9
ru9qGN97t5d0J9wfzuhCfIoHdBcPW+WV0mGwsU4pdr7QPfo/VjYuPoAJFVHrJxqIAGYjPPhrf6ue
THIybPN/ubH9FcM+3ard0GfBfFi/i6vd+A1SQSdh/uu+tS/XaS7EMDnBFBhZUXrYvQFHA3Bwnx8e
zVYcn1p6vbjctO9M7MLeRQSL0QigM2BJewfjizwM5ASTKUh55ENECkQPHncMd2VMohB6oYHmOCjQ
bjKSR+QDdbTQXWP4yb9UoXp9OAV9VI5qCBXiVpq+hKu3j4waT7yKGif2sW9yiSh4Ripp35Dfgfib
zhGP/3IhTMBAO+WQagNEHNK160afWe3S5P2+kMVloJFxRtZgKjTbwovJ7uVQ5SYyBZA6/8hBHqev
w/8l8F3IYDy0iENdkBLIwOQjDI+n0lZ9H3e8IuriQfFXys2JXmoaHqz1OXeLfijPwOHPYF+Ds5bl
2/yFGMZBdRPsEwbyt7M90uDJIhjcTaRt87C+vy/fiJabQ/1CDnOoY3KD6Tc55MTFCqNUf3pkZh0j
1AGH5mb7UJ930UZwzW1NDNyIChD1oqOacwVfLuVefATjszm4QvUinBcr5zv/GQOE9BPOkLeACKvU
5p0lyyHiQhzjuVPgoeF1hKHsDjK6ZW2pm0Ey8oq3rMXk70IOk+aHad6neW3MVzu8TJD3zva309fX
/R3keBY7yrVKuyT0RQhBG1r5upN7gpsRmlHuS5ljwD0zYTP9wQo8kDcDkgOiIdJjFM3/lOtfKGte
58VZMWZpMJbdbIg6UW00N3/+uxUw0SGUG7Q39fj9Ab0gDxkX1jA7yh0NsQc3msDHMdagoe9nWveX
74Qb+hE5PDaEpc4G0Dz8J5SywKugl1EVE7CQGdcg08eJAPWLcW9c/D/HstjTuxt0L/d8rCglIH6m
LQmeX1s0CQuPwVOxqcRVh1dhtO0Y5/s7xYmwbO+7YPbZ/Aw938Ktk/DYncEX4OqBzTHpxeWBbGzG
+gFkzuoR/WcV4quFoNO+Nrt48xLb3Ci+GAEuZDDRdezDWOh7yNjpq2wvbiV7IKNCP/63e6aJ/l3w
VYI6imU/AG1WHPoYRI69ek3OIFx+9UkIzhQcTfc3Z/GeeSGIiWl6l7Z1KUazIAPzXNAdyIMZLxv4
hQgmH8Ek50lKpniGIUnITkenpn8GirPcDgivyrxoaxeymLg2NMOIGVvQWxfTB7D64QYR2hYvZ1g+
cS7EMMHNmsypMCKIeZ/saf+kP7b755xT5lvWG6Z2oosf1oxxBdcRtO6mEYMgshnq0Ln5R/+BvJTW
9pgT1ZVtrsnNGchNwPsrzpht/yJg1xHGhQlikeMyO7njK1gKydNEvXfJ4Zxwy9q7kMTkQqWVWV2k
QZKIidiPga1iLlOKBfGMYdG2L+Qw3oqRq62gYHTk2cboBQHnnMB5419ciQGEBgaCzC3q7CN/26td
3KcVzA1skjqd84653MxHsi+d15eCGJVlnjfoqdfMbho/hJiY1VV2s/81kNKWf8Mi6n15/j/Srms5
etzovtDPKuZwC4bhZI00ijcs6ZPEnDOf/j/U2tYIogfl3XWtXa5vd5oAGt2NDuc05t85qEup1Aby
XOPJ04gNlMj0lOJd2QBkvkNOiCVo/iFa9y4FUQHjIHTcMKZtftaQF0yeZbMmtxmZ7OpQbBgpwsVr
dSmLihaTiPezpsSZNQ4iuNEW5lvl1FYBa8EirVgyR5eyKOuqjC2UUMWxdTNarotJjtwCXL913YYL
LO2Y//zi6mq1ZIDYG2IK1Dtn1GHgmh7BVAGV78zGBguZDzPIhIVjiaWMLXpkBa0x6tlATU61Bsih
Jb/KNnqXGzs5DC/Cg8rmt1+61JdbSpneOEH7cgw8Q9yEKSftw2hrjuYYT/1rYPoolGm6ySt2esMc
NWIqDmWPw04adKXCcivsMgbYzGILCBlgxxYrJhjFrIT//UL8YlaR0kQVE3lWHEeckdN3jrBTzVSx
yXjH0p6loOZ7RwG29FN78MyOuAZjMlDS5F20ffKnt9q1tz0xtHT+nWtroqxJ3xd9oyaQAxSit9QO
nI/Gzg4iSCSYMTVrSZQ9Maa48PscoiZHRvkfBEMobGfoemQGN/MvXVsUZU0UThb5oMRBaXpElL5z
JOljlE8Gio8Zb1WIqytL7dy+WRnta1l0/zNsNfKoIEyVv3DUAG5MKWWihWEV1OPcdKmhJiTBmdoF
XvyZef30lq/df+R8ecILE4OIW+H89ktO/dI7gp2t/kb/KGAzgZAFAHUdA07UUjhd5ppEG2Y9xOzj
fGbcXnllsxgu6SE4XzXU6nkRY2GUBfF7g6t9YN0CrYA3nQzacaOs7mPn/fqOLdqLSznUehShHoNO
gxzg6P8B1S4J16NjrAQUn32L1ev/dQC0Il5Iow9oCGU59URIA6kweRu2f6aHDQst6atqck0IZSom
r6/KYDZLPSjqUiL9wXPOUkcCLCPreDtZDl6vN/5alu3hM3I3xprF1rJYprhcJmVEkpAX047HF0zd
Rsm399uTf2gJTw79GmGXztD6JQ93KY2yI97Uxho3QZoC1AEkMtqn5vW6lizdq0sJlP0Y5HGAksKp
+K/oresCU1tfF/CbcxkW4lICFYNo4sg3So01VJY4g9pMVoY+cI0o65Q87f1TaCakd25k3xrubet1
k5mfLCu59DS//AQqPmk5zZh8ZQ65gDcQI5Erkk8WtjtLBhWMaGEKLpc51Gof1oXd2K++xVrGYl7z
ch2U5SjrrBl15UsdNLCfntFFbHtWh26Te35r3Fw/ONaCKPMRJLyQp7P5kI7OLGYwRxQ+rsuYf+PK
faaT342fe/XYwE8iESS+yiQFdRu4FRgRBkPH6Vq2OE5iOISQ0kPtAO48Bebh858thDILmTzUOsdh
s6wQwS6JzcmM0THF6itctAfAi9RVQBfKCv0kN6JCyPOOz88vkjOt4xvZvb4MYXGrvgXQj/CCA5lz
WE5YRxbYjrpRzQEgEBERc1LBqx+yymTSpc0m5pcSXMikjHokJX6klfC7QIQ3c6JiWHuOblWrM3nH
LI//dI3UWYllXlRxik1E/C6bHEgRxfvEiU313Jmvgc2t+XnAtVsxtHDZQwJcXxRxhyWJVvauLySA
bQpIO6w6K3quzYAn+XkTDcz6x1L4CWjb/0iidpSTYYxGCZIUERrfOArZD7k1rVqROU7EEkVtZq+p
+SAE4uyhnMiK97sNIPTZVdj5Z37ryPeKKEcION9QTyWcWR27SBeD+1km8h/BNvvJYekHSxblEhHQ
ZkWUYEmT0wFxPAoAKSeZ9fEUYkSFlSNarGlfnhXlHuteyVIgaWLUBwhMkp3ujAqJgGY1v0rQMrjN
XZTLzGB1/aIvGt4LDaE8IlBZh5zvIFXSV3X9ULQ3erNS7vnknm+dlCfXpS1WH5GuBN8XMJeRHKe2
NC40nuNjCa+U49pBu12/3w3oHvs7FdtLMdReggKvALShPL/NDdLKRNgWL+ob6x7Pt+e3Ln4vhtq7
uAF0vOBjMejpK0nwNA+D7jyiPQDd8Pq+LZ/StyQqpmhB+TvVBh49vJ3aHwnZzU9IVozJPJw5ELh4
WlVG0frlfDhWsttnFhD24eklm3Wtln3X92LoeMLTZE4NICa7sZzBau36vlzzd8NrTyKzslpG+nr+
6iunRNfPuASUE7mHW/w0ZaQ4FOjuzJgYU182+5cUGRzmQDudaaZn83ixdwIH8NGghMbNUHqC8xRa
5kMbmrEruYEjntGZv+5uE9tjKeGiZlzIpSw82h9ktUggt0JF46W8vylvTtd1b3H/LiRQhr1AF2Ok
1JCw9fYYPjRh1xknxFoDZdNHkN6jXAYJYF1JXf8weICHO/a16/d/Z3oXKfLvc6IMkJJV/ljykIUB
Pku45Um2OrGmDWfr8lMXAOItY0ZcAOeV9mviTpb9JskNuT1ba5abnT/v2k//PO7rB/s7xPv5mdTB
KlM7Bv4ktUBUqZ103zsmq+DK2gjqYHtAQPe+jI14u71h9aWyfps6SHVoUrXV8NupyeQJW3hf/dwa
2n/4BtcCTLs9S9ZtbQGux975cL5373cP189gYWbgpyTKhxSwhFw3b1FM1kAt7skWBuNOtYhj3t1m
q+2LhftmWzZGD21GR+BXIfqaMlFexcNEZVx1UIC989Lfh/e6nZofAJ/eW93xNrBA97423fDONlvr
zj2klmf6jrF+v74DrHOknA5YYyO+q/ARzi1yowy/+dvV/NxdytW0nT7yo44fH8gH65YvpNUuf/zX
lJ3eKkrt+0p7foht7pCuireEAMM9urc4FoPa9WtPj9v9kw0H3+VPTyUK3lQp4rzhN4yjZH0ldd1L
rva8sIQu/+NfniVfeNduaiXDm00VsKNZjZ3XFVClYRtHjk/DfsRXK4QQRlZ8IU/5U0eo653FaRMa
s44A/f62Nmwxvz8lt42DlLK1e9+1wA0dtzvpoVFMbR+8BQOJdhELil+cj/S/X/Rfc3W94I2aPt8x
kFmbEonBuujs5rx2TTK3dJ7uR7Jy7c9/qA7UzR41Les4Hhs7EJPx0xJL1aiLPRRo/IxV/DYeZXFJ
4lO+2tjH3UhuTevUkp37ar7ftVtzZc3YbhspskpWHMv4BCrPff1O/qZb0n/oyVdofqHgYSBgnGPC
erYvLUGFO7KcvbeuiEjsD7AAXJcGnr3rCvFl2i7E9aIxaX0CtSzJ2jLIerC4t5i8xyiZ1i5H1pWD
scKU5CWRZSs+7NEgo6w5ex042/WI9LboE+ntqByemsxsxe15AKg/2HJTe68Q3iel7Re2O7nt6qle
HXXelv6oJwHsbisZFL4rYyeBT48EOglBPjlsSiBbEH0v3AIVhPgB2lKTdZuQ5kb9FNBFuQb8Av6B
yQq3A5g6Qf21SnaPn1KEEr1+qCzhrs6s6KbzQOFxm+2Kxs4fNCc3G3wu90d/VaKvjogoI/1KcsAt
Wpv5zkNyKV0J4PvY3+QzXtrHnl83zqpwPgyiYMJ1jYqZyW9Ke99DaBi7gxW1qGkjpaG88fa0HY4l
6e6Ouh2YSGSDiUw1A6twIp08rUsCgml4s9wcjujhdbiGrB1lBU01UhPPUROwwRJ53a1cYEHcaqvQ
tjUbGem9cfK3RYYyxknfpDagPXunQOk8eVPAoDeR0RoE0/jQtuJaboiSouJ7uAmsfCBrNZz7ptQt
EnSnBvSavWe9K5jO0EnZm7tX/i1dbR7L7aG0lIej2NkduQN9WmalwHuS1px18jbFvXZWCgLEVUAa
gzTI5hAarwA4LKCuoR663hpd3l63m/v8La1NZRVYpt4CNyZ0tAN8n92YWgEkL8y1oUUDOgIygXhC
9s5b24V71xMJmLjZ53tviUf3/b5/VCRCgo2lbsa1fouBiw26ZV1Sfag9WW1UKP/EkWZvkgyRhynD
dP0BRdNZk4hTgboi+tBMYx0d0OpyJPZdRRK7tGILSF8dOI4fO7MDj9Mmtj5bATBQbkXWG2lvTqdD
6PBEuK3uA1jAMwJfnEd3OKzxLzs9KQZsGjJXHb7F8k3svqu+HxR0Bpk6fhQ7wZlPgZW9TSsH6OwZ
/q9gb1PigGvpkUOx/92z87ceENcJmnNl0lthYRuJfXAfzeRDXh3z7aE1sVIASmgoCa9C8KOci5Vx
IwjbhLRWfP8BLzdC83feDuCxxf4dg6JELsg774qkdifN2aySTU5ujXc/I8FnaI1PnnOv3YCyurhv
UXPd5Bg5tnDReDLYyNe7RFpt1lxmeT60MrBbM9uj4L0ylffX2AR6rHQ7w/5sWquuTeImBFv7B5lQ
bn1IGjIe621iVzEh7touARJvWJiZ9m3xhkO8Ex8L4o6mh735hK0CHilptvfvT+nxIXWGU7CPXq1s
cCaXx2Vok/1GxfqvG7QlN6sAyEjWZEnGkC9tPtUg0jgu9Dr04EoOrv5AXsLD3JCRWE1K9KPqzDDw
xhpHtQnR981wR0z5VEwlTLVUJbLRAT5SSE1hG57PTgg8/dZB79BNvi4QOUs3Bsxotme8IL7WRjn3
H2unoi41DSI+0yG7HMnL2QCKQWh6BFlK9/omLzT3YALhYpNnh3jhNHje1zAOznXnJyu090C9kQ7l
Ey6LAjpfjV3j+p1d+ymOeoP5epNMaoUzLQry+Cw8RGQrOLgArGUtxH9YlgRKFUmUVEDU/VyWWHSB
2Hl+fzYIqv0Z78BCYpQ+v0GvewQ8rPKGiSC3UAGY1/Ytk9rKuIza1NchE8juWQA3CG6X0PnsGWtj
hSg/l3b9+Fm/RX3yIOVi1BWIUKxbxlf+Tv/8jH2ogw78WqhA5zYH4AaJbeWgALi/JzlDjMiSQ8Xi
gCDLuTqBnCcHgGqE7I+c+bI/+zZcHXFBtvSwtXly9+Cy8BUXNOwiH6R+1douLo4f16WQzq8XFLNY
rxdWJEwPQGn6UPTc/Hx52HaOE1jnCH0kGXk8IwBxbolrr5XV5iEgJqDi30dz41usdpmvHnDKAv1Y
HxWMe7KYlM2A9T1Z1v72/Xh0S/KM0NLZ5iS10UTpONDz3Nx2W88C1RTw33xiTSiOmp+r02Dad/ZG
3t7BNZCb0Lr9hLNebz7cjwMPD/Uokf0+QAjm6vZ1jf6aJL3y3XQdjjO6GoANiIIF5+hZ+/Xe6vGp
L47i1ng2YFgtdSSyA4NhfmRV8Bm36es9cKES0SSAjHpO+6SmzVI3+Xcp7seF+noOXvy42gfZUM6P
Cevsk/163umVab+d0RITEIRpmdVa1nuIt+CInM4crSmWidBKJXg6MXK7XzD+1zb5pw36P6lQEy4W
8THgXbDWT7eP/kleP6321ro09ZuG2O7KJHf4X0zOoK1AtW18oLly70CyCZgMl6WtjMtIV6C4QNPV
bj50ICqyXPG8FnqtBtL/EshSMTLxy5UEo582KUhz8WCpBIRB/ZPuYkyUs+ot65SXrNmlLMoeKwH6
ygBp18Fqhnbn/vHI3XyW16/IUnABqurvFVG2efTCNB5UBQhP5j6+fUvN5BXTDEwE+AUIAHjDCzmU
bTYSvc4NBXI0PPh6+0V6q0AJArTbDMDlHFrywXJK7PvPyrm+QNYuUinQto5Q4U2+dpG3/RcNvudO
6wmrKY4lRv8ZYwSRMU5hgeVZiUeklHh/UihFght4fTmLmR4M6oBDVDS+WP5+ClICLc69QUeMthcw
vAV/ULkcXpwBmoMqvCJSy3d6V1snHzPCQsm47EsVhUvp1F0XCqkYw3KW3t7e1uvMfr++vMWU66UA
SunHpK6EWoIAIXXS0co1W/TMZ3/N17bxMHoWjo5FXPRfZAIfUhM1AVzn1Nnxkxdzo4FLvTcAT6Ru
IiTGG3uyzez+b63uWxLlRzmwtbZShNVZ3kM0WbWFx2tstS6PA+MYmcnFFNA86/evZdHODxDiWdWF
WFZhKaQH56RAvDWPSSVA+GtAJSKMxS05pUt5PytX/xfLw+SnAhaXPE+ucliZIgqxwca/uy5n6SkG
S/K9Lvop5gW1J4d4DiGRkruyJXUOZxdbtFKI2xQEXcneQ1yBd/0mQg1dPZQaYRmVpfD+xzdQ9yAA
+0sdzAc5ImEU242r7wT7rnz7x5tK3Qcv4jhMp+MQR3DoYH4EVDrOvX74G5P8s3n+3lTKDUSiWBrd
+LWgGcUuBdBC74Bda8Vc0XybfrvQb0mUIwhVXR6TASua+UINQGd1GE/H9Nxhnp7zECtFyFOEGKhk
SmYpKOUKMp6rDEOY77kD6Mob1eJWPiQKN9cVdNkVfC+QMieRHGRc4OPpl2JmJF4lwFx+DZndROKs
Ytf2kbIlraQboFzCicmnHhlVcP6aABBGgbFAYGuYnhMCanTVwXpukj239o+1y+rnYxwl3XiRcHUq
ejJ862jW920LzBjVLyw1sDvv83/eU+DbqrIoIvACyC11dGk/FlXOYbGd81QDJKzC5MEdy7cu5z8u
pFAnp7bGNPlgAz8/GCQw44EMQGz1SW2JaJJJ7NDx78Y3ptSFg/yxNuog5TSR5FSGWnbOV0yJt6pg
IxfpbJjMGwsHdiHq16xP7YmhX853LyU8ZmMVW7TuWC24EksI5QcEVS19HyCPGK4wttlzhjxZ48p2
eTJup1OizyPM6HczCwQquftZnUR3B+udkc09cqSWhRFUC+g1Fu8azCb7pSj0xwbQviNPxyybTxh7
zetmaRro5XnzdjcfxfaxQAcgUd2RcOvRQxXtugov+QxFQDOoIWN4BvTvlOxM4f04imAXRhOzgN5u
91oww8OvCXfKKvwQQjmmtI969INCSGmnB+MgH9t7f6Ouy5Vih6cYM72zTzxktrsdkAr/bNGQ9Zmd
OKTQyYhBC1byYul58eN7KP9lxMpQ1hq+p3L2os3LZDXY3aFBgxZrvJy5v5QLSzmtaNUaoixvrsPE
wEC+vzOeWS+mBfP+Y0WU/+LRb5soAcTs3/zNjQ6V6YlqX9eVxSt0oSqUuRPbki/lETKKG29X2bJz
whueEcqz1kEZu1gVIp9vkH3dRzeh/YdbVXiC/R2f+2O3KOOGMR4xqnispLRrO7dbG03YcO8pm1B5
KYy/FEU3tCe+MChwvP0ZM8pE20pbHyW3Q+4098Weta6lpMcPYZSRMyb0Qsscdk84Ck88DMl+raH6
KVgOhg1f5M249zeJpcKeWM/t2sxeFTc3OXNnSzKBafOIWa43wV5CHQpFMNtzDhu3e76uRUvprx8f
SVucoBOLZN4RfcCwwmMoofiFWWetd/LODdRVK5FcssJqBcz4SDiGI5kUM5jMijeT1PYiFI/QOD8W
dhRY0bSpilNdrvjijvGZ82dcsVkaZbMi7KTaNCg78Ka3UR797fBV+VzZ/BYAwW5ETGzQ23sJQJTQ
eWAIX75qqiZhyEIGew11kIOqjkoe4CBHs399Qq2yJw0K5pkVbvp9oqO+N5nFROzwLB/huVr8aUz6
rWEVFuNLZkm/tgEcsCrCHF38RZfJi5zkc2CWRGAcdUiUCyiDo3r7Ua5vBjfEKNMzam93EZG3mIKz
WENNy5b6u/jDU5Y6kyrPCDo8q6TWjD9APJqucUnvGKtctDoXUigj7ceFKmQ+tps3q3fOjJ+RlWfh
4i57ggshlIlOAAkl6hGEIJJ4UDGkE+I12J95crp+ZAvZkMt6GY1m3fIlX8kF5ABz+Fa8k/ACdK9L
WDZqF0uhrPRUpXrazOoJp9YdP54TN7cYsTVzuygbLSkY7a0yyBjBnCG4xbbb1O9mtGLxICxete+1
fH3HRdbaDzrUzL40DNo9rLlb1emQo7q+Y8tGT9EkWUWCTEaOFtfsQkoo82HWFnGPtCmwRbwHIzal
LXpFEFbrTuKaz/N7TER3lowsgfJQrd4ZKr4cZF58AaXjcpD4zSQF/flpyAigBP1NtzXQuTCP1UWE
32Z7/QAcSjAvZyvma2LRmF4Ip3R/NCSZG2IIH1oMaa8z4u1s0tk2w2gvtbWi/1lTFRnEp4YhU4sM
o6CVAqXqccdkdCp0Ic4UYBrmkIGLbR+68qYkymQ1j21E6jNYBLdFCbPFRwCLVB/jO/y3W7C6xhat
y8VHUYtHqUeb1KRD3ATOpiQ25fM9AP/rx+sqtnxhdEHCgIsgS8IXF82FioFrJgsTEIicx82EStKz
ec8sNMzb98sZ6HADPK9i2oCmOvdAijAE3jCvJHtSX7byKTmq6+F2SEkGrt6XE6uRdimfoGAkXsJx
Ig8ka9SB5phfVzgv6c/hZ/ww887OmeXQ3DmPfw6o4vhE2wunCX03d8GqiAhjS2cfT68XoKKoQ+ii
qkgSFfGOOZ8PEZ/2MKUj5iuqc2wDs3LHg7x1WN2xJpWF2QhcE0eZ1TAXilCPyx5wM+CGKA/OAAh/
D91XJrdSWHBoX7W+X9JE8CoomobrQmP3+FnVl5kOfamswYnOTWr6mqlCWuLa5u75eUIwmD/zmIh+
Z2zrkhqJF5Kp6KbxJi8Pu7r/CxYfHVW7ObMBCtx30RFJiQwfwyUu3cBLgVTI6Y+Sl3Mtlhp4ZC/t
EqIkhHcalpFfsnJQVUPStFlrVEpduniakgoA4uhm04kEOsAyM2v5lBbgMOZfB91ROcPEqJ1pAOsp
P3jJc8q5o/YaBSLpik0uoL0x6zqi5q4QYJifZ3zgwqyfghbr7w+kFKwW81Aq5tuEq6Q58cYn/v7D
A2TGs2/yblKyYT+XgpFLiZQXV6Osk3QfOy8B+a7cJDWsci3NXYic96Sq68O0N1AQCswOMT7wKJio
tkvxqwibyBuqaiiqRn1AEHKSNkb4AAV4lbtbA0MFg3ngmHncZUv1LUif87wX5lfvq3FqZh17ALI7
hqKeYiLbhpPdCcAu38jQBOvwKm4Ls81ItDFumj0rx7VUhcPx/met9KtB6sQu5kt8wnbGM+/W/Ue5
Lx6z7bRK16+YIgW9vWtHthutvAMrkbQURomyqmK6UtDEX4C4U+KJSVKMeFKXc9YMvX7MfpaF4XCo
74UM6ixlPUEPXg4Z++Ymi805l7JB4LK6R16SoIWGs1gpj+Ub8y2SLld5Qln0Yz/1KEQr2xSvsLlZ
1r4BYHuw5yxhXb4xC3+LTudCJGUdPS8uRi+Ck7VmWrP6BMZuYI5h1BhawwaDWZSmSCBJVVTZkHVq
T/kp6cBSIsOlr52QNzML8Efqsd81L9FmZCR3Fl9zyJX/Wxjtcrw2BX5KDWEPGnItqA0LoG8SAUyU
sCLBxaz5pShqF9UwiYFVK/Znb9W8A0AqOIjaus4d/Ke0A5TjhntlNSHt2LeMSstSiRPsud+rpLyN
0Saj2qcQ3TgaOUai3TQEfRLJqUFPBrrCWUHSYuR3KXA+4wvTk2ZlGoOvZM4xRQJSjDBwgFkjHFoX
/47nVtSZ0E/SNVGlQtkYb7IxNZQ5AASUCdqp5jfEYP4RLTew2X0Fiw9NBAqyiDcY/lYo7ZRileOA
QAOrMkhoBNZbrpsIX8XTUU3BgUy6Njcaq0g1gJB2XhmWpEkqoQIRot6qtteKzafEacKf69sgzWJ/
hU4YudVnlmRD/Gr5u9hwfoq5XOjj4ZzgySabQvs0iptEIkPbEyPIHR2YMskLDwBWAZM1+m00/Wlj
UkqnBCWi5El5NRL0tCvlWyKcxIyI4yNSd3Zd7XPpMxVLM0FbpvgWFyTm0RhO4sxUq9VYrwHVoKmM
ivyi4QZADqJsYEIZ9FpyJeK1XoqGMygHI/Wju8tywJK+xnfS/fVdWz7Mb0l0Ya7UBL8SRUiK1gbg
vzGJ4b+NwyYGFxZO7yUMVhGyWv2aIXahwKqgOvfvBX6NI14c1hyt+QAnGzDqKKDHDnU6ydw0zEz/
UqQz0yajVcMAP6tGxVbRIE08hxryOQSR6XSob1i5sK/XBq11lxKoy6BLXB5jfGY4azn6VTmPqKM9
2lWGcZBwM+0Gg3Tr7FjIpvIkBuskWHkF5lpAzhKSdnABz1abomTxEqhF+z2PfFoEbZ3MsVjr/orb
gASyUw+JbrWFazCfUkuxMWyixEuygI4qhTaKUs/HaQFHWlnp577jTHVdgG/FNouPbs8O+5a0+lIc
ZRKnTO4rTu5nGzy/3PbnDJBgmv0410V0+/MOSVNmkmNJAy5lUjme0VOGGp3qPXjTkUc8Ag0sB7+L
uk4B3rGLrdxC7OcqLEiexcDzUiz1RM6KNg2nCWJzYFkDD+IICAWYIiL3iO5la46MeLdHQ2O5zbeV
Fe1zG1VORnppySLOSRf0gKka6MMp3cyV1kv1mp/bC94SS7Mn8zVZseYtFnNYF1LoXF0W4RHnl1KP
q1yStyNHUEIxQdXXkOYu3kVbrWSNWCwGgJciqTgib8QEEFFY2GjLH9PZcl6sbidb/k23kt34T2Az
rNVSPHYpj7onA5fx6OSEvH0BfqWwMD+mQwyibxRk5vfZOyv9ufQWV4DkJAi4mDyIuX/GDg0XF+nY
ISSTOy+xAg0v1CFsEpObAN94fW3LOvItinoe96PHi0KrI+W9kp5qhZSapWFIiwOYr+hMMkPaortR
AHEoawCP1tFC83NlfqOGXiBjZRZC2/o233gW3Mutuo2Y/YHLm/gtirL9bTdyQh8hLBrBtjmsx5J4
FroLUELLbKu+49ZoGmApytLD9nJ51I3jy2kI0eA8P2x5sz349p/WmtA6kTHL9/KsA7TjuRBFP4Kq
sq8lToKoJIVeNKYgB1aimgL6sKZN3FpFltjJ+5Du8zw029Zq7H56ivSJ9MAgyzaSvDd6q/eQIdyE
9VrxfaiyWbWO15rGS2uck3zrqXaX/GmCp7rYG8H7BACTzB1jJwDGmG/neHlVnrLr5SNfH6LB9RIG
neni2xKdlpqgGYosASXop7YgcazrCVCYz0/bF141c3R02ubJsD4LjM9ZzCalr6iD3tNLedTxebyU
153kDcDmHtEFaQB75AGlPWt9u77VzBv78VkbiamYibtpVsAnAXWyf8Qswvv1O/kVdP36DvR+oM1O
lBRNpr4jj0F3m+n9eH56Qs5iAoAqcP0mF60KA8ZGyI7YrxG6CbrVXWEWq08wi6MWuT1d/wrKWwPh
XZQBRArwEl5VFVGjjB46oZMx7pVoV2iIfzsTJ2FOD9ogkTSdTHEyzOvyKIX+lzzAsQggS5Ag9edh
j/WgNz44BnZGfA9gWSeKNjpyUK3OWBdlF/6SI2F3dTC/6opMm6Cw9nx9NKIdJ38GHCIrdLg2Iscw
BYtSAL9uqDoKS7wi/1yNL8d90zVZvMvrZK+0H0Czc/zp4/qWUcHNX0u5EDJ/xEUUPZZpWbZTEe9k
jPuO5SePkW35ZkqtrK8Ylnv+3guV/CWKckkcl5ZDPWA9gBYGhWnL5wwBlCP6JYA6lqyOwxaUD/FO
7aVHASh4gHSxh0pea3h4Bby81r3BDiOtItf3cFHtLvaQsjHekBuDn2Fhfu29N1pMlHB4n1RuO/FS
yVBxOgHy1yIVKB2vaXiq0zpeASFI88FsvOsaWw5O/GDy6k2WOnp3zPxXXUAeYtprWkAKde/zT36K
4TSuN4eExRm8qJ4XH0JFUEphiL3c40OKMDIF8V5UY1JMq+tbu6gzqElpqoY3Oaz4T/U04iLv/Q7q
KfggcAGlU5CoDK1ZPL0LEdTpjVM3qlwHrfHr4FCpiqVVtRNo8ntaq4zDW9yyC1GUUfbKXO67eTVh
/ckXgA4LPgrNvr5jyzIUGXjTaC4V6Ne4UshCz/dNvKv4zNS5j0rH9Dyr7s0SQp19YjRp0eK+7fTp
xHkx4bt9N2qM3Vo0TSj5/nsllPfo0xG8dQaEiCmIeotVwZ2BUmpOXW7m/vPf2TVUInXUQEXUlH7q
mch3o99UUII5y1RW94UmkypmaNrirumigtomnsqg2/kppAvTvguKNt5ptdeTDKjqrj7kntMUMatm
wBI1//mFWe/zRBC8HHvnZQ9ZC26y8gTWJ4bdW7ycOiB/dKQO0dBPCRkr9D54Uh/v6kq77yf9A4g9
DB2g32l/mTtkr3heETTeoEmWUi1Q5bQe412q+S2Jg+4gyOk2SxPLb1onTJubBtdU7KI9RhfMsrPV
zA/tOgysWPJ3veoxAsrFjb34HuoMRSHuvEAd5jWPJO9PtfJRxA/XlXHBIik8xsd5HS1iQH2jjF6V
dVhnCz3J2tYdeD1aqWKBzG+C0LHnWS9FOq89b/EPcZQBLEQj7/wBx5gWvZNVMBf9mzDx9zrfP2YV
wIaTdYyJIZT3pDS1swLdagLjmBcCRQV0M7zOY8HopJF+qis3oLE/GzuEOlFF+DolCteiMXCyAxFP
DaA+DP+7X/khkDrGWA340aimeNeIErCbSw1pAC/TGVIWLNgPKdQFqUF3IWeg0tmN+aceAc1FUFa9
6pMitq9rDP0o/usMLzaQsl+IM9qoyXGGY3sbqKciBNWFtEe8r9zEuCsy6OKrfQNOgLZjGIH/IlpC
f44E0DJDp85O5hOdj2sJTk29i+Gd/cLRQsLHq1gIbV0ZQSHs7XXg5KjiAREgQ/zCfcQWowQsSpKE
fg4q5M/QxzFmsRjvpi614gbPVtAhJbfXt3chsFR4SVNQBdVUaCflt/Ui0SVBb6Nd+JmCtPDkyVt0
ZZNk2omI9lL147o4eujsr9P8lvc1kX1hvcs69yu+66JdkDp9tg52sRuc2sRq+yOKJCQBJs7wUovn
Ed05Qm778kdVvwvK0UvMTLH8GXXGFo7cChAw//DLKMcvGorQxAp2Qk3IJBLp2VvBlYVusDPuirOP
jPRKPwkAuzYIP9c7iBLYPH+Teanpojft2Vhf/6AFF4QePyi+DCgRPPGp7xm0qDE6NALsCvlzUF9y
nXEUizdYxl/gAEaPH914xkUtlC/gox2YqrdB/xB2RASOj/IJro/j9aV8TX5S76O5X1HXVNwiGR71
pxEsRF9oxBCvZQHFPu6xTy1BfhAbwDRVNUzvGWRqViJrOz33gUXkZMMxUJyyai0O4b+qvgysguei
VcbrFhMksirICvVBIT40GAx8UMtvjG6lFsDuAsa544svbXabJNtSQ21Ct7JiFcr3olW0L5P8/6R9
SXPbsNLtL2IVQXDccpBkWXZsJ87gDSuTOYPz+Ovfge/7biQYJVRyK4ssXKUmgEajh9OnD2mZg5aq
VNxz6UFbLnFxEp7nWfygzq6Eo6fFBmbX/LTYdWBZ37xM8ehK7/iZAOEV3DpKmLdAk+L+8+iu+7ld
bqh7tNqfnel+W+jnEgTa109carvORApmheTQg2aCSFY+m9kxARA7K2l4XYhYRf6PMUHxynA8cMQY
bx7W2c7BZtYkr1xIafI6KofNjgpMZ9xhvg/eWm8YdnHGNj/RlyLM0GWwn0g2KR5C6ebyGgJFygSY
c+GaVvbczmmqwYA23+kXaFGEuJXpBTBDW+A6j9eXLNVb3CMPBTteWDMudWXSaZxUMVa8mtYHWKtw
WVe/nw/WxI7Fw6IPygYN/OC7m3smULgosV6nHV2QD5qGu2RDAEFU6i/dQNQ6qeVS20Ue83JJRdYQ
q3Cz4kS1ws/L79UYkD5gP+wiihkoDSyVby8XCGAVT6YB5Cq8q+AxQKBEcfcdK4UdN0/5skVmXkZJ
pQW5FZp6lJpJcP3gRCDJf3QV4REytVgouK8vl9kOyNfmSVqc0mEuw7YiWeAsjR2OqNbsqxGlUGCd
t1ArnX1nefnBcNbuafWSTKGvspuJygmxPJCj4nkR3EPKvCErRnwHKPHwbAXGl+sLFYfXvC30XAD/
gLNLmVBtJkuN87T3NKy+J9G8J1+rg7NLfw6gqflUBzlALCdw4j1ZAaWgQCzu8xsgB/oP5V8Oe3z3
LYLv6OhlX+YpvgUujb0ntR4R+jpZ867qHrvxhcSntFQYW6nTeL5+4aCXbdJYDJLK091a+s3Xu60L
V1RVQKaGeA5mAThqVUFV9oIQ1PEReiOXBOTA5ZbPsTeYi14iZ1E4ftq+Gva364cq4nz//0b+kSBc
0rrTqF3wjRyDFBhfFEwwE+hEM/SkZgcvooc+9rM1U7wiCrFUF67qsOpj5/YFEnGTn5vsuzFHaCUe
p2+snm6W4YNR+snyOWHPSdn7m45eXFthcOXHadgeku4eTIbYDWe2PZ4YpDFO9tD8LibW+M5KdmWO
LrRh+VA65R6t2laaBVpy6BPjaDDjoNh8/oSINpjAT3MpxQkYIkh3zculQSMwcvIk/czyyrdz2MZN
CyrbOBhoMtONxQdfezDm2m4x/8VenosXtKucdGyAiyfA8oAFjpugtVoAn0lqchSM3oXUyRUvu9RI
na1YUDeS51a7NPxRHb+zDD2bSMQlump+ruwhADc5yOUM1zGJ6D5kbKj1lcT5KdnAoaoDsZhG3fyV
Ji96faqsdkfNTpFjkbosVMc9Rf6ST7wWzG9RoJM37XVYJKeHi/B1WLywyL9mFUq9DLN7u7t43h6r
aVa8PzITQeHomzbUCAMjBbkOWhhb8AwjFVzYvrvAq1WFq9yWilpqOuDx10HZgBqVcFenmax9ocEI
Nd4dBZCvyj6PC2pyyev168Dt5zU5osOVGkOqJUjOY4JUWA5xFtCSwnE2RjwreGERTxSqnmiZ23W+
NsHtGram090GOdSt2Lnt5+WXW7+ModHNfjn1/3BScA+og+ZFF2kjYR+TDkN75ryDqa1ftRj8uNbL
9Q2UXS7EPfjnIuAAq83la+EtS6c5G9Lo28e8v9OWJMyGXmG53wrs707JQ1HahdHUsZJLISDaTBKv
RPJiyAbjkMXuGq5ZPYSYI60FvUbJYZ0TLVpYBnDbVI4gJBpI0Fmt5Rtu17yUU/FYeG5YJ3EcpM7M
vaW1i5a6c4O416rAKxOq2HnZxsApgk+IrwbkS9iYAo1YeaZrcI2GJSj6G9f17clW7IxUCNDmKPzg
jlhvgKEz90hDLX/KirY8bZnfVAh1X8zh4foBy+46HizcQUOHTyDCB7MxRvE8zcpTiYw/mV5ZrWLp
kt0HRPGwJAAfQEVFH6fvGzPVsQjkigINsUfVJ0Fv38FcjwZqZbPCbEo37UyeoE0mQ/zqIiV0SozH
rjJ3Uz0Hyty0bFHw/OHroCxjIvl/qbKpNVnMcPrylBvoKSpgUsgWWfoSeXq3G+v8YPYqpk3ZSZ2L
FGyZNWl9nU9deWqS78hTh7pbK3Ra6r+cixCU2tNLa+jiuTyN7eTs0WxnBJmeovG6bZM9Q2QXdPWw
7RvdqY9a1iD5QqEuVQqcbzt4aDP8e908/xx6ucnlVmqjY2HFKaK9wkULuArBIHvVMV6XcFY//rBz
XTq7YJY7m61TD+VpqB/x/MQhye/sU33SrCBWzAWRqSVcQgyR99CrgwaIS1GD7cZlNTXlyZpuDeOR
jKlvaM/XN0z2rDqAOaN2gLZ64gkPd4He0C4m/PxqL5gYJj/Rm5GgbV51x6T7hkcHcBYHxQrR+o0d
KOkmZpYnXJFgW7a9qb/k1kvKrGOc1mG3OlFaqIJ/qXrimdB5nYbP+BOWB5APiLmIU54MjJjWZ+ux
ZnOQlWiFpZ/maYvo+qVyisDJUSdN5zD2WlXwJPMnMIYKeBeETx56cC8PEc/QFJMt5utON5+Xi3x7
Y3kwLO5xdVikgTP/+pFKDI2NQXKEgxcN23AFa7aZc10bS4WKrIaOxfLWacLJ/LBumKdYvmSq516y
PhsLw5XADEzbfuvzPrsPMRvbdC5xrqlxMoovbPnZfW/q+01V2pPJcTggCiwTaOV9Y/o4k1OwwkEZ
2C5PM7s141NhWx/Wvn+2QMZvG+T79S2UpVPgWJhgDzVROkVH6OWpFV7mOhOX1jsViD8m0oRND4aN
oss9lLeB0POq6TiXzhBgwJQd6Kk574uy0/bXP0RyPYEeNm0KRiLu5ghn2Tak08lYVSeta4Op+bmN
oQtvdFR1BUpuJ7g1UAmgGLaNgpSgpQOpC7YsTXXqTCQ558Hv3Zv2hnoB2XzT/M1AsnV9YdLj/CNQ
jHvnumdtSrjANszqCBX27Ys+HEkZXZcjqw3Y0Bo+3dvhJVLhDcRdj6cuxg72+YFhGMIruHrMcEgD
F/jhpwSphi/bfnnF1AYrOJTgbFZ4S9ITPJMvPJBNnlVLZkF+biN20D9qTRYSb/KHfFNsqezeY9Yi
br2JFaOsdqmzNCEzBr1Y5amOI03Pd0WOThrLTndz7R1Y3oJMzDNUF4U/qIIjbuMRdJHrA9wO7NOX
Qg3OoefGQ3VygPe9X3r9G4ltgCe8OPX8uaybwG2KaheXrnU/JluzN9yFPS8FS0Mvn7cIE1gRfF8/
c8m7aaOKBLYDHUBD+na5z0yFOcfMcOOiOrFkqnZbVY5BlsIgOZOhgvPI1BhO6pvxA5RDRFl1RdPl
IJUtT8722+7W46Qf5xDB3H7SVMAUGX4Nb4iJoXnoT8d8Q0GTG0IzMmWsOpGum++n1ImjWNcJsIdp
EoEzIDvUrHajDIiAYCUzMB94JaJlHpuonLs+IjObAIXQ59tlwxwIvW9rxcZLd8OGhfYw/IGibnKp
DANllb6uXYXqa13vi7qhe4ul3q6o7TLaLDN7MOOY3Vw/bdkFA9CT4+kc2Gsx9dAPGd0GoDFPmwPQ
t0Mf1vVrZ+u1r8eq9XFlFpUdbznYNKhpmCjZXq6PlFmWzAzK3nRHy34sa9UVlqzF0VGq4AMLUTQV
ew8YxbCFLcERN9bTlD2ho2kmmFGjGiotOSfwEsOl1JF5dKAFl+sYsgSJFLLinFK8py5anDbfWjR/
NYabdvl5/Xwkm+YATKfDxTSBp9YFtSWs8hI7JbiN7EM+3FVMNctWJgAU3wisYd1hafmmnl33pWdF
SXKspq8bNyoowayafnD215chOxqQ1aAThce8qLJcSinQuG9NMaS8AEnnoY0s90tVh4bsXM5lCCux
WcN5H/lKgBZCiquIKnTJAwegAvdLLCRn3vnvYoSLukKN13KEoBElA7psAVmekcD8e3NwIUV4kPR+
Wqu4hhRt3C/NsUt8073Z6iCrFYUY1b4J3kts2K02mxA0r/tND+hr8zKvoa26nVJFA5TFQl7FRlqC
//1M0aa1pdRiLgZCm6jUdwgSI1TRDMWuyRTNggWgNqr1FGWBSyl9tYw1yvX1Se/j7178EKfObi7c
Q1I2CpWWaAFgOcimIkygDkZeX0oaaJdRjCfA+TStc9uZPfj4UrM6ZGZCo7++PUAgQARH/SMvJcTl
becuoNv1qpOrodG3fW6qV9qjiaJTJB9lAR+KvZwg3MMQGQCrLtdkVaxxisaoTjzv+KSZn0cbDPYn
sHr6s3brBhsN5uFBG8Lr65Ml3tEuQmG8MU8ZaxSsXLrE3Lug1Umvh8OaFpE5PXlsvp1BYWIvyV1t
dchg3Tq2ppAsURcAYxEZWTB/6As3LhecjF6MEhaUkke4g0n9pP62YDyb8Xx9hVI5oMVBpyoS/YYY
fzVaZy8twQkmLVpGF7/uj2N3x1R4PJlOGthCzP9B28u7pynpAc1uxoydSuO1ne+85YWkCmshFwGM
g2eCwwiNAJc7Nm7wV3WnYqdFe2HOSwpc2Fw+Xt8tialwDQ8BJLoNOMpKUMO0Wtw0t+u3ZVgoI/bV
vxzHmQDBgteNvnR23rJT590B4b1taADt7pTVENmp8woW7hRAKBijfrlXTUIaltOGnVpyB8wudUJE
aLHKEMmkIIdgomgF3ADAaJdSmL5OHXhO2YlMtxgo6ZvFjyn5mtVfrx+KVAzSvMjBI6sMrNilGG01
9K4dR3YCenhfRT0YTltjCLxWYcHF1jleznatP4LejMXZQ7E6RdFp9QQNGz2fukMEgbuyyB7hNPbT
LY97srn1S+tTXoIrc0vsk9t7xw2EmtNv3fv018sGnOfNPQaOCY7Y5bKtjTTrkKJyxtiLOX2L7SfN
fsisv39MLqQIj33SjHNNGArZpTcfvcgqwFLaqBpmZWbWQ7iJjnlgVtGbK7wj6CwzMsdE9QqIi3p1
MEgSe9nqYCQtjxboSzIMK6RMQQghMRgQ6rrc8gEVJRJC5FVD2hxMQqdM36egx8u1BzIoHi6JbnL6
OGQpiIW5sOI0HJRrMaV1XNHiZa7hNINQta53BRquYvQ6X9cHruZCFHMhSrhtXgd4eutC1Krf2fl0
m2GyYKffIOcVaOx32rNDQqLrIrmKXRPJV392IWLK9H4ZgP13l+c2ZPWt49h+D95BsqomNKtWJ2h7
2m1gaHUgqrGi+PPa1g+5fcvGl85+aItvsdcodlOWKvSQYEalE5oBZjzhAcaliLuVABC/9Y+5bvid
loKLt402k4Zrmvpm5s91YDgIGKrW/fsSwYVw4T4gRq2I0eAsDfY6G8Qn9NEef10/PJlPdSHEvDw9
Z0it1HX5CpE/y0P7u0YCB8xsuu+mvqf7qwayw31rOQo7yn9X1JrznRUUFUFyss4MiyNTHU7NGCZ2
q9g/bpWuiRAUcx22ONFj4CX6NJj3ACDaYCXrb1QFftVKBKV0iA2cWEKK03zcLQp3Rv7bfF4iBici
xSm8auig7OvYwy4hR2ucVI+H7C3D4f/350WGqrq3JxLzSnt5sz6b++p3dfSC8iMQLB+66FhrwRp5
N5wo/rrSKVblCY5HXo19M5vIJGpD19/3SdxHMdGUBJM80/H+/P+sTri8ldeXXVlhdcCJgzKaz4qt
AxMDbFXTzmRmieN3LYJaFNIUggaAxGIgSWEhM3qHgo92m4JUuQ9R/kf2RbF1KlHCS4wyDWXdCFEz
RhBTbw6S1A1Jh7Sz8bUfborxia2qzJhKpqCEmr52Xd9CZo1adjfvAGrzu3zXr+OBebej/tvTbv5B
Qf5sqJjDSoxUg1E2sUqyL4Y9GnWv/74s3QoYNBwNBCKcQFbYxrSp+5jF6M5xaOCdnprb4qhFzo96
3/s/KWi1nvSDiWm216XKXI1zocI+umzWxsmB0C5MoicVH6fsGcZUXqQuTaAN0Qd9aciNDJGzZnoA
GxrfSH2n6/rBrp4R/JT531c9EF/9kSRsXuykhKQ5sC5OG9bZ4v9oYVvNand9t6RadyZF2C0EWBOe
hpg/TBgWPTfBYt1u/W1SPBsMU7Q6jrNQJbXeGybkMrl/j/gOsaglrIwZSeaC/h2VQQAedoTMj3On
q9RA4lRwKcjN6sYbzkYwf/Zagt+tLEuUxxbbL7VdPgUttfbGRPw++bmCVo0t2e30ObYU9+q9IwrJ
SKO/JVMBYRf2FP61PboM2JuJYMyagYoJzcNUAbhRCBH5U+y+yeBPA9lgGndzWfLQtafPsakQI+mB
vViMWPwrl0wvNwPAnrLVD3XyNR8bBJdFVABW2g1fjPaZIGviLaf1U17tJ+YA/0Caw6o1ivYvqdYg
o4eavI5eq3d9cFpH7a7Cgu3qnqL4aG3P16+CQoDY+EYrr2vasgaOA5RPMXvJVX2fktALe8nJQTjE
k5fFL41H4dKx6hzspZGC56m3dk3/wPS7iT3kK6bBs2O56H6yqnjS+H26fKEhluPOkXbHyyma4dXy
uAeyQGwZIQTrfhnaQ5VV0aC7oRK7KN1FGwkPQEb49ROu3ZITVkwLF5Y6vqM9IJhW+LTvDTyWw4sv
aFRDSPnGXXYWCeWxZaRbCglFasODxqQK9EHWtSoFoRLDF3omBgk0wDy5mAoQK06Y0LO71Rr/aTEc
ueqC6AwpyEspeYf+6DHeUEOqet7SjXZKLVG4t5Ima1DkQeUsnt0E9EMIcfISZU9TL7CUe7Py0fTg
9Qgb7/NxbxovVk+DJB6CdC3ATwLOZlXaU2pCzsULO1kAeJzFFS6Wi+lpjnNf2R+NLAtc/U4rMehv
CrUGdCnji5tb0WC0BwdkkRU4xHxbSenx/vnGThBk7JHBsjlB0eV2YzKrG1cmbqC5b7ufSdahnfx3
js5y9aa/94svRQmv3JKUlpa3WHXesX0MAvLkfs2KXT2vQZWFtVv5ZA7Yz7+3YefrEyxME9vDtK5V
yROzjvlcT6q3m/+AaEuAi0CXA7wfvOHCqtpOr3V9AzpQ13GCTtRmT0nynJgHe788a5ridsgsFzUM
2HswaoKHRVhOuekNM1dIy5Ip3ZEG7Bvxqq0Q3Bc39uiUIGtFg77jlOH1fVQIFrE1TkeZBYpx3Bhe
7zgkc1iSn4u1t4qPKVCg14Vx/X+3p39WKZpMtzOa3C4gbM5+udVdvCp+X+YqnO2iCCfPSwBJ+4r7
I7XrW+ZzYiU+hsP5hCmcSbmhMQDU46k+G0Coy+vlgL3G0ZepPK3IIs7Da5UM90161/+staNBf2p0
b9A40sFAONEjGOmv76P00Cj39pA6NpE1upTOUXvVOMJiU/SyJjdIppCnPhyCdv59XZDUipwJEpY5
5ZrZFBYQn93yezID+5SzqMcQErSg/2+C+IrP3qC8WpdxG7Ci/Fu6S1fMUcjQhKII02QPHcAYSJui
kAnKNq6eZ0KM1skb2mA1S/WCNvasv2Pp6/V1SDUQRUsOqccDJNI0uHW6NF5lwOPHVLQqIIHKxZGe
yJkAYQ0TwDLFYkBAc0NAAZ4EWaAr/M+39ph31/RMhvBUa7pTLjWFjPpo+8+mXxwB1D4+eFFz+N35
ZRBjZFYfdcEvhug2CNzgK9210at50BRfIj2wsw8R9Fzf8jKnKz6EWjf5cK/PO739eP3ARFZUKANe
rzMZgoqD+qrL+xoyupOB/uXb9rb4nv6krz1GhUYgnN5NgdX5zZP20T204aigIxCHO74TLyj+WLhp
RTaIHyNnB70PNr86gpSgaoLt1vQ13wnqHRBziZ9/bqIOU3SzsAsx2G1H9uz79tn4Uf0gEbkx8Jfr
OyM1MoDgcBoAQBhELoCxKmg+ahTG+jsNLUAeT+Rg3zjZ4X8TI2yAneuJAVZaOLnlscL0vPm1A1UM
O9D2F1C1/2IBztYkPLPb0rlbzIHl1pL4Q4wRR0jlUkV5Rqq1GAYKDnvTAp+SoLVm7JWaO0KIkz6j
bc+3tc99N+2ub5sk0Q69PZMi6C2p0LadG0CrOzibbAzH+EDN02x9m5wXlF7bwQ1Ai1cAtpqqikJS
I+fpLhoWAbAG1cClHaV1zDItxpFlZFz2yUZNf3U7EpKqa5nfulQFAJY032KxKMEjGn57bwWrZ7rJ
MGfMRWxubuGIsecTBmGBO9Wid3ODgadtHXRw9q3HIkHxpgCKwlRojvQ2nH2BYBMJSNISbcQX6MFs
fekK3Ee2L48Abzi5yhmU7++f1QoK5NnpjEgihknawFGS/l6Kj1oMDpD883Udkrm4IPrAgCh08yJi
Em+DYwHbN+TVyfqaYlqRE/bOF5atD1bywRiGyGi13XWBkoZ8zGTEqwjoOHA96Gy71JzFsMCTVKYA
oHideexnWvkDHfIom6YZdGJFBX4oe9shxM9uxrVOIzTvaQdv6McPc9HQgNSY9DMPsfap9uLvzKlG
lMuRsbbaFTwN6Cv1GYgdoqka0V/ERvdYpJ0JjNLi3bkk824BY01urq9JdlicuhslZvD/v2OKLJNa
6wEhLU+a2++QjfWbIQsGvYg69++ZTLB7poV8A2ISRLnG5e5NGCRZ2GB7PVl4nIwuSljra7rijKS5
G46M5F0+FIyQglbwpsC4T2FYlp/jC3rr6z0KlAs8THDK9gpTKd28P7JEXql6yE3QMONWITHP2qNV
Hy1yo1uq1J4sQgVEFj4Z4jk0rQtL0s3NdhKOq98SIw62eU3Cxp2+mWzLAq+ev+fFWO5IVwamWYGQ
clqj6zoiTdGefcC7dTbTgL4QoMybEGkc9L98MgLvy/QjmXxtDqd/yeiA2sjF0FHUmd/NfTPc1qwT
HeutMFuyDtad5alWJN1SYKjBx4K2WhT9LnUxM+2mb2cNNqoLwei23Q7VrjTvUvrofikwVOHb9R2U
ub0csv1/4oTXLl/KDHhumEQU6X915TOJp31iNJFd5eEwKJwyrg6i/4suN/T0gJHFfkdysAxD03kO
TotqwcZ22s+yX+5z98Zy8w9AqX5Zaktx6aTLQ5ss6m3ANsEbvdzNNXbaqU+n6lRUQ5i0t/aI9jK0
gKD6lxaKl0zmnpgAHKHVCPQc+lsS6ywK6sbCWEkBDHzddrtWayK99o41BqX8w4mdiREUBEMbTbfK
Ry4GHUJ1up/AcwJkUWjE2zHb3EEhT3rHOGKJNw2CiVuc4KinMbg+HXQJGfXnZTjkILDsWHcwE+DV
MVGC1XsUr9L269CbCtEy3+BcsuAbGGWKEqpdV6cpCXurxBy20EqW/dBrR6hd4M2P17dWdoLgMDNQ
HYZDZLwlJ85OkJRabrQmWidI/8jsLGDZXVarKJBlKnkuRHC57EXHrIoYalI6h7Qmfp7X4QzK+WI/
VipMn3RBeD5N9Oqh00DsViF2V5tjagHxa1dmMJGVBZsG+kvH0lXLkoqy7TduCKxApH9ztp444zRD
LemEYQZkW8Nad28MAPYVd5oruGhF0MbAOxARCaBQe3mna7ra29rEQPm6ja+NSzimn3VQkBVN9Pfq
AKXHWqALsFr0UhDmB4B+n6JpYi2ONQh19ZvsX5ZyJkHQhWFkg7tSAKXT/q4uoqkLqviGqbL3smt0
vg5+dGdqnRc6hqkRrCOzdtpWhPP0pJt+++zGLHLH6dP1XZMez9ma+N/PpKVghB8dDmhHKLhEW0bR
KDk6wdI46c50EFBdFydZHPSAGIin0UYDEP2lODufLZabeFP6dPHX7TjbP0ByaQxH1t5XhcJASNaG
pD/wm8DuIXUtkjB59Vg388gNUntY+xP6wVM7DibVFA3JXUIlB68/8JVv1uhyTQXaHxIGVNlJRze0
5QbteLQ01YWV2KELIcLGobiwWJR3AxQsGrtgne5Atc1aUK4orLhMEOpsGMLI6fvASXK5Grpa2+oV
uK+oHKaJGWnLi62V/mi/AG2s0AbZAQFkC8A3insATAuqbhhrpeWY3cL93riI8voIgsdtUvi9KinC
1jmNVZB+g5SKHC2MrdZ9o33MVc6mBPzC6yRo6sSQMGyeWCkZtRZcKV3BTpWBoi795LrIWI0mXn2n
Pnm9eaL9qwbAmY5admK6r4Vu7jFeCyWNlNxSpioCyDIj4JIB3gLkQpx0wbg8yIGtAzPRwIh6VJQu
qe+6gJFq3R2pEwxNezDLgHrhOH1NPEzSLsnv6xf9jU5GsPsQD1wucMDox7YEY2lqw7okPQDdrMj2
TXyc55tWu+1SDSW/6RGvzi7pV+Rn+qBbRj2w2POst5gecLfYIFW4tbTfsbMbi/083jNgemdynOhv
hqSGZtxmxr4ablwVz4+EIgd0DhxsgM5IHZhiYcu6StfGdOsB3XfCMkPtxE4OJcbMocEnDTA2yfKb
ZI00sgWONvn4qkn36+y+mO/Igslom7NHuPph7lURL9+rd3uJCbjgDDAtUEVxq3pmpPXFnhDzAqSt
GXUSLXCS943ZDoqyseTmuzry9Whlp7zRg//9TEqymF3qNRkAaeVRB7Ex/Y54yXMeVCVwSX85GgqQ
OONxDOffFgSNJO5NqwPbgvcxnY9T+tNh3xiIcWqaB6UedvN2u/TJB+973v0eqt9pNn0cjc7H2+fo
xQGt6YpQQGIgeCEELckAD6GtS/ieGargAErO+fiLYCjH13Ez9lvuPM2NyozLRIHhEf2wKJlhwplg
Xac42+KWzzKosiJ00xsDozwxHjzwmAo1IZeEwAYNOzjSd6RV5pa5ZgPY/9fB28/tfWN/XVXAJ1nV
AIydf4QIzh1KuBqbxxYwf8MNy9gLtPKH5rLASqx7Z/nV73ML2YR12rl0+JjGfZjGh4FOuwT5YBwn
kGDaafh7IB0mrfOuVpS2eNuKcJy55tpdswEQuHVfSbzL5qPdfFtU7WuSO3khRbiTTG+sAT2CaAnY
NweFQvIvFO67i3Zw+LB83jRoAi5vokWmfhtiQGyH/ohG0Opoebede/t63URL/BaYOXR/I0hEd66Y
v15Br4TaPgjoUAd0t8YHlsuPn/5BBp5DD7UlF0hrwSm3OyD9Ma8GOXLjk7WdqgRdwKp2Apmm8+7S
/5MhvDSrXlZx20EGkrsATJpBXuxw18F+6YXXVyM7cz5ZCmR9eBwwvuPyXGAopsZOAQbN6nszA/94
omLfkfjHmAf7R4KgVbEH/H5VQcK6HfQFgCpvBxYotA2gMcKyFMuRbhzaskHXgqZW9NFcLocuHTZu
Akwoe7KyaDWRTMXM7etbJlNlsAzg93m2GwS/lzKA6umMNYYM8tVxf7RPzvjcJuj4VHit0n07EyOk
Nh2G0NMZOdLuRQPa07djsMHrn3TnqVd5CZK0GHwEDD7iuBtgPgV1qw2WuBsDbpuV/QfH7D96iX5f
2qi/uLn9iWj6Hr37aGCpFsV9lRzXhWDBW9bADFJmDSyOkSxhbxrI7/c+OGh9U+8UBki2Rj7rls8g
AJRbzBQn5uYk2gR+0w0+40ZuvPlX8wFDJcgz1fugtI3ddS2RuQSoGvxXoBh1IJcyFuUAlyCuW/Jg
OUOyyykr7pNlqKKqG/NdVxqDPxYE3RMxZkBRoE4Cb+nWIAMRmD9P2bRbkbD/VM1lZqNB0WL1zgBJ
5A5DxxZFQV6WZLv4XPHmgHyVugkIWN2KnlLvOW2zhzwG6258m3l+j9pNXiXhuKy+a/19UOtx0wOF
Bijr3XiIAp2JhZFipyxEggNZ/Yn8cHWUV21NYbsNbpyFZ4hPD4JL5IKNFd2/l3c3Zqx1GgPOCu1B
MdxGbj74i+WGIEs90P6WVrcJZtGhJhj0LtvnqU+cHWt/suwwxF6oN3sPMxAXpI9BUr4Ofu41X+mo
uvmyOOfsK9+xcw5rn5RxPaIfpYqm/hsyZv66fpjouNNAkgsg+JcUkyRZd9NP93QsHq5rrsTwANOO
yYOAH4HDWwSOGVujtWkBN6vkzGGPdswCrQnItPpJjDnJDvkf5QmaVzZzoW0zzmTITugx8uls3iTe
TTNgACqKf9o/iQMaDwzpqOG/Bb1nMUGmpe5SONhcUJT6mvus0d63ndnXMPRDMz6NSa94k97w5e+U
7o34hLfn412/VLoGxoxZK4bLWDOqvlOBlsQ881M6HDvNxpRQzNTEUE/23OXdoZz1XRY7gdtuz9Ua
38TkqdpODaUgRc4/DPWu9nYJdT9fP3KZHcacW/5Mo0iB2VqXX+jabeJ0GdpojGkCPkNDY7/hDLvG
WCN7o6ui3U5mirH1fPvhagODciktbZzRqDEu4VTUdWRiPjwDDsdGTxlNHloMwO174/fG7MP1NUp8
Q37mACgjccZrCZdSh4GBjQkIYRAnfdIc5m/Lwdm+Xpch3Ue07fL+LmDjxYRJrbfox2/hfzr592Gw
eUcDpyrNVBMaZHIQCIASjuNEABa8XEtcJd1/SGSN/Nh4q4/h5QEbd3aiSmfxHxJV91yQYC81o6cs
seGI9um4q9rk0+I+YoLJZA77pYsj2if76zsoca7AaQXwFHrVOQBf0A2AW+ppeEP/xs9LYt4x806f
gsZ1jpWhoruTygILKyriIFoCednlLtb6PCUDQTuGm5ngeJ/HqAZdaePdD0V2wOQuFV+x9I1FEuK/
AgUV7OKhXCsbeOqs+rVpuzI1n4n+AxMbwnoMluRxy80wxjUHG/E/7KqNEiSno8AQEyFmYaU39cuI
FimThaVv0mBNw0oVSsigsx6iLyRz0HMHvlLh7EDFbPW5Cahn53jJYdI4LL5vt9DZRhPlJVfbMzsu
b1nRJre23S5R7k6PKUm8j1lrWHcE3AgK0yu785idy9OxgFShceTyhHtnSr22nIGV79Fj4b263eOS
qDxL6bGiXMeTWfgPDW+XUtrBsaeREiCIzPl+xkDCenFCa6qOJLHx/7A3Mi/sNfNojY/FsO2un618
28Gmw/svYE3FplK2UeYss4NAISkx+S02prBdszLSmxTB49xOAUzfEJgFi8N8XFz0PC0sGGwErtPY
aCd9w2jh698k3Xdg2JBjspEDF6NKvVrqMrM4jmws/SJ3/G19KUYVy7Xs/uJkXQLCQT7sT7i/rsf6
sZ456WjfhhvAH5GeN54fZ2O+b8fqvq8ery9LJhBJLugRp3HFS3550J4NsuJpQj9en9t31fyN6Gh9
vjO37mhnxc11WfzjRct7LktQqs2z42XjjVZ9ygfDGrEWJavpKB5Fqe5iLiSwjIj/ETXzl+bMG6pN
t5wTD3c299pmB8KaPEpTN96BEw6TXNd5OVj6uEZ0ISyyy80jPmNxd1rdyt5fX7DsqeEtUZgfgKoT
zvPyS2jdrfaEPuyTuTXg4Z0AOExAjL2bkmIJSpoOGGHgfZqzYVIYCdlj+v9Iu67mxo1l/YtYBYKI
rzNIzKJIaSW9oHZXK+Sc8evvBx0fixzBnDq+th92y1Vs9Eyn6fA1wkAAYGEWVsUr5JZw6hW+FLo4
6Xb1USJhr0v7qgkN7V/0PCP/pYMMchPKt00QuRhVveSCQbQMIcjRpMhBnaAw6sHjPehnWUKmTUGr
oQCUSMbeDy2cQJXDs8krtPeW9T5aYfVv9IHnP8f6zGk6kqVoRZrWU8Hq3x6elEtuV00DC0n5iCF9
EmDLl5gM/8KeYHHTCsi/kAzkmm+pYKQcQLEtaqwZovQ9ngtP9cpXnVH3XHJfCudODjEictniZ0se
o+Ji5uuerKHAGk7mvCBqdujj37LPeW7PHtsVGUa7hzFtg1gDxCMquGLw4XUy0XlV91lWpioAij9Y
NMBOHqHRP6o/+xf18uS7uQHYPRV75fzk5/0jm+Xliw77XkSxLi21FO4vqMppkbWP5R95xLEOc+YQ
T3aUcacWSZlFqYNhyiM4EpjD5QpQSYnhQtju8zF/Xl8kpv9/ZQq7YZEu6hRNmLlrp65mSOIDBgmF
f9FEjofBFxlGljXEf6VYgpMYnRbLp0Zfl+6f+5zwDosxpX1ZNpmHibLd0tfIoiioJ6gcozl/6V9c
MHrvojNlIRUTNPZSBZZj6Rsahs2AG/9vDIyO4AYuV8HII7vjA93nuqe6INRIkbUSf64izMdoH/cP
bO7qUR4EvhkQHZH2mA706uozxU+9qENLFNRRV98qeUEw7mP0Yc0R4+lYWK8+oY7h8aujU5o1l4GS
D+6oAyBQQWQYn4L2J+brM2wa8Rc/yt4zl/3/HLKgDxyo92icw3/f+hGKCF0eagfljHqMeAwPo1YR
wUMvvxitu/L1fz1GDK5h5uYTshLJI0buor4A4EiKfoEqxaLLjyHb5d2bB6ys+2S+RwqAdEaqYsIX
XuK2GOO5iMVxFEskqEQ7MCHcZm4uaczRoe83BSII5zEGgR02EossImRqouslOkY64HsogqEJiVW2
ORzcANgjhcKDYMvy4NxnbSYem+CqgeQIWFYV2WNGr+RVN3SJj1Q8oGvDwJZXH6vODQma2+gCEDiR
FJE+yGg0DjvB/Z91GrSReIRW42gxtX2rBUEsIAsUo1ID57rOV4CJ7nqMjvJ04Luy3ZJh7KyUBbWk
5dNjtKhImFg1cv7K8lHRrPtnORnSW127pcMYWkUulumIIeyd1iVmVKD9ttt3q5r2w6UTeGtCv9vD
idi07RACg9iBibiWxRiGi85HxJUe4/i4rGqgIHAQ6NiXnjaBz8kT+sEKU8vY3sQEJ3LVaJkeut1l
K9DCI83Bt7BP1/IoVoqdevvj/vl9rsW4OsBv5Bg9q4VRSJUC5DqaYfCG7LG0OClpaWJc41nYmeLr
oUR6tiR0p1LzKbA+OpJYkbHhpS/YWsq3L2FON8sydAAPi+6y11TjTfsTnXSrd8mjmm/p00f9c9hR
H6OL9/nnUmW8gh43dZvkoGp4j1ZCKkfGFJ9o+miC/yBo7BBbktr+XuVcM1uk+MYto4dtLJeFoOHc
hyeE7fVirWBpDvbY0L4livCSPfQFDV7r5/qjGDyKnQWBpV9G6Ud4ULDAmpbhr/sHwZjCb9/DKKwf
qn5UVTiHBIlqYguW5uQ0p5yQ+PO5fk/cGH2tULWp2hJkWiMaaboWNmpDvMNzSH62Jjk3RD52qEE8
irRfj5ieVN8CO9mLLwfBsl/1nyUpbZdQ2n4IVmccXgVrRU+8+jI7Q/PXWWCFy1QiQTafkUSs4omi
VPD6S0RgHyn63kxg8qw9+r+Ckn2jxEhf4HZJlg+gNFpGfwmRt4seahpZnGNnPc43Ooy0qVKvBahH
9JemJG/tOsdsahWQTWQ4vI0M3MNjBGk1VE0ux2BJ2UeH5tDsx4Nu5xWJbZ7usn1v37hihKlUlEQP
S3CVGwvUW1QBS3da0ovrpUrSj3PvOxixyjdJQlEFKjRSKOswoCWWSKM7geOI2ALQXx+D6oMMNOqp
MeHWseopsgGiCsnOd3ttpCjnPy59Eu0f1IFk1ofm0NGs1uG23HcOx6f/g8/4os3EZMrY4FFd4CD6
0tB+9s22fCglWpS0NpVLdpKtGl3RSBneNxnzZLEHCGEE6hRIvt6y3EfKqgUgdXeJImwsPan1OXxP
vJW9AqZ9ix0kgG79vUIjlZyveUMUTHj4n9O+Is1wrOVpUErD5Lb0w6KhWkj6wdDl7ZBjSxeHz3la
ygQ1juwRIvtbNmUP4Gd9i5utrWYzYlMkKdaJ8X7/MHlEGLcv6W6NtYRgSNy4tr6NyevyOeEwMq+b
GA38LyeMs4+aLFPGyfqK3QW+rUfb4FEa7DrZDMNOzZ40j+NeJ2X/Zu6vCDKWdNRLf5U14Kow8/fV
Zkl5aPNclqTby6lHXSyxu7O7yMQoHhFrwob2Zm9HHP1m0YH+krivs2NMqJuvKpQxQUizZYzrm5hy
aVL6KpJNiPHtHx3RTI3elwl2cPovmmgEwfokzNdozH0lmLVBQh80O6o21P3ArLj/GpkP8c803yZG
bJ7vE5wU9vt1fdFjrmvwhchtfdCr5XeUy5/yN2ySbZ/0uuAQ+gfT8UWJuTYfw6tR2vr95eWXh0I0
fZCM19jpnMrhbWXi8cTcm54Goa+FOgI8+UeQoVPQpRWnA/kfhPCLG9bnCVIm1VPAIHxET35NUiIY
zdYzFhwjMe/HkST5r0AwFjcJS7EeBxxb8PECI2utsdhnMESy/VeWAq0zWH04CR6LgjAIAmAC3Gxy
rehmco4q/ZFcQuLcl7d5p3lFhuGnXXlSHWog08hAGKZybC1IZiuXH9F7bSYv1YIoO8ANkdZebD4w
UllseZsXZ+Peqy9gHEk7lqJXyviCEM8f2pMKyBwa+enxDnSy399U64oO8+YPQy+vtSKfDtSnoeU+
IPe4fo1PncNrteFwxLqrpRaFK7cCpcz0Dj59dJ1oDXBxjm3iUWH81ZjFYdiUoLI6+xeFhkZhCNb4
8XFfQOYt4NexsRYQY6FhPkYg4/5ZHTOCpuI/uqkZrrU4xWa+3/Dgm+cN0xVBxgRmSV55SgKCraWS
Y7avHc9ebQ4D0dfb5fo+d7wzZIygEAndsvFAS3eAWgPhk82d9MJbmsSjwhhAOQAEljqpsrhfNEQn
HhHO6l4jGUfEp99hJRxja1j+AnSDKUNy64m7ZV2tpCEaLrXQroC76ZZGGwSZ3eadzgkrZl/tqPhj
PAf1cGCGTTxf5XJTeWxjAas3Lirxtu1DfgTYe2hIRLWXZuYSlyiWT7YaFj6//asHzhVtdtobSxUl
SYpB24qP/tH1H1qz+SHohma6mXlfQGbF/5oWo2WyMgSVnoNWk22l8S12SRwYQ7OOTc01IuFBQVdr
tK4MEdon2f9P4kz0UbuoTAM1G4bkw91vDQWw6R6e5FN8hc4gUz9x6M0Fi9fMMqo3CGHcSgnolQay
5C+BuaDCWj6l29hFPurVox+ZS3lgbLNx3TRqgnkT4HXiDXUrSoU2tRLEkwt63FsBdmDSR4UELRWN
8/mDt8JnNlK4psZECgFWyiNtCGrYjXTII1rZHhIam3HghSTTYX3Txiu2GM9aZl4YKUraX4zVaJSm
SETiOB+uqRx4z3C2k/UzSr3miVH8XAA6aFCBp5d0p5LoIP1cJYZGWpMnIDyeGK2PlMCHlQGhreXT
9oe6Ddb1m2O4FD3s9L4wzhnNK55YkF3snMe+igGkvGevINVuYRjcc+PRYJR7qPw4iDvQeO7oyzY6
vK0MyzeCJ9lMckLPSIY932fqM3d8RygkRqNHT1PipoU52R4rGpm/fhVkvbfeVr55kYxwMJsd4OjO
nuHQfk+dFKm19TtvbzdP4SRGzV00ga/c5XSL+9yKPOqt0W9OHcez3p2WBxo4GzFfXyTjY8uiXJXN
CJYH+qKS+KgYCplw/VSD1xrHu07GkMhuXAtFAUoRMYKDZHhrjbyvOJ6PnU/9j7KpCjAQp6qVxCK3
aF0ex0W5hF5LP+tjLJrNa/sLo+g7PEAfV0QxHeNcHc+02yL5BEi6juBceenEWVd/9RGMcan7cpkB
9x2Sa+zLnf+wtKzmZ0Ha9eMPJNs8XoffbFCmXNFjLEyUtWWlhqCXG88v6Hyjxe8DpSceX9PPfFMP
jDeiEK0D+40922QYqlWeyDhbBBZmt/YJ5ZXU56X/igZzdHkUBkOGqfiLkfxMVLN1dFMxdsunTUO2
+ww5GU4n/GzGHW22fzPFnJ1e62UvBCAovL2pRNxEnuWRx8fHkaCqukns4/riGwUglTbF+cM5Zb9O
jm/SJ2r2H63p0SeHnk+wfTxBnvi8d9aMLY8jDY0FhQSnAUTe7bC+b+nmfdIX159++CpAjP1MVpMc
P48BXM+WzpuNczqdOBHvrMZfEWEMeNKqS6w7BBEjKahkAMOOQirvczLZJ/acVAEw/QCCBmQLG+kK
5RKzJ8oI0fcfV9HSyCOR4+rmwi5szEYHOCbdELszIYmXRbkU9slwSbvQwm4vKhdYJKKgOZrn8Vho
0k/jpWKh+wShgQWxbL0dCG9NpaDId9n/Wil2QNSaJH8e0Rhh6ab0YNvUPAs/Psq36Dct7dD8wFJF
bGQ33zn39jkS/u1Qr76Dubim9tumaFEjfjH2GSnIMdqgwCYRfMpCoMSmJTljtRP+/Yj3Helbc8u5
1uX3U1cwvIpVe5iNR+zJesEOO8Jbya27C3ZIoat30+6AnheSfBvsalNHeI2OYgdzWJzL/i6yt2QZ
d+gqZTt2MsjKxMUFaOsdRo1Mniv83GF2e8AgA82A0UaSXmZnJJbAEli5zdBdFBvrON2Nl5o6Sc+j
gXKATvRfITZ0GRLNd6luKMDy/On9Tj1SVkQq9u1zyFucNGMObr+HsTaLeqyxHiLEUybS5dbI1EJf
Lxu5+8iFXAJk/lLtM1Iui+KiD60GqNqVGhCha8SAuFKGQZJOSlKeCWQXLkEdpq9S0E4P1Z5WwUH3
r4xUooaiC2QD5OJJRhY6kHpLTMwexGNlHD5S+tTuz+E++3HfoHx3crdEmfBLWAHDwlWXqAHYxVNl
ucczQiHnPo05Kftcm42VOpPSMxUTXdS6BUZkJikbzMj0DdnGmjvCE7OZ4E75z3ruv+gwehwndVAV
Oeg0tLaC59EqfywPyTonNeUlhqTvMc8tLeayltGghnoGWt0m3V2wFvpYoGNCNYAhulq/wHxsth6R
ga/cYPdsbSgbMTEGM3tc255vhD9HU7JGagY73QxdQz11u4Gg+drAZty9wc1RfPcatx/LXHLTR1I8
QL4hWfG6MPcXzVBNca2QTW67lGNO5yTq+rYZm1IKoxyjb3i67Rdo+P5nSrkMTafLGpRrGkxw7YbN
qC8knP50zwAbRUm+dlS62C82Of3fc5u3p8d4xEIdCr/rPk8vI8d661omoOE4QfScA7jmiAkE3ULJ
0KoIIsV+aaOzgNfFMK+DaCDCKBD66NhGr9jr6g44RVNDx9H7Y/78qLbP/0bLvygwx9RU/WKIelBQ
oeWhkTsaSQzP4JrJSVi/3/0XHeakhkZRy8XUKiNbx5eYvmTE0l7b58TiBueTvbhHiYmVPdeXyz7+
5OgY2KGR0JTgGdw53EfwvIJ+8cQ4pEoQwpWOVeaXygwvBUEw3hHprBC03IS2ZxRbHtrETOZpEuq/
KbJpy6FIcjnUcYrP1amgf0Z6SI6ewQkvZh3tNRXGIoe+FLW6gkqYTEbrl28Ir+5uSdE2phoRx5Fx
OWIscqCkvuBOt5WQxrRQkX0/LIzG+XcnNy1DQrg24TYyxlQRFl4li59tJm/eCf45J+i4RvqV8LrC
Zl6HuKQrUowp7dJeLaLlJylkK6yM+j8wz2UtDt6apnZS0YLjqedd6BVFxrBWCvDb8xQVxXDdG7+i
fb8Z0WbnWSde8D9rj64IMdZCdau0kiJkdwvzBQghJDKA5LW+b5EmS/BNf69osJZi0ZZBqEc96uUv
MbQp3nCOi8cEYyDkDE39bo6s6jZej05LojUqQzxgvs/J3ntsMMZhuRrlZtHgqNKX0hrom3/eVxQN
c4g20FWzEehyjZ2LRkZy9MiJ79KrShUiWZplvioN/lAZw0O03sjrjtfPMfF358vYZ3WzVPysKCAt
e2kz4mE9LfrgLbX8fNLeI8LYEL2vmzqRQOS5Tcn+zaUxYhYZexP22oMrGT0ViG8eNo9ENwNbuBjp
n9jmKj3npj8N3VVsXqqBG0f6pyHTibDfo26GCT3nNVkfnmgGjE7lkReZz5CcNg5grHZCnvuO+xj3
FdYpNN3lZbSQ4K6dysjOnKhjzsJMNTP8gxXXEwIWbviKLxWgRoE7tbFgr5OFdILVbuEL6MKOTZ98
uPT9vkayUFvTGwfYbyCGRnvskvs26x2l0mJIIcvbSqEJnpx7K0NXJQJSD4AX1pImRmprj0lNhMf7
pD9xZxk5uiHNsLoQ00BOJRjT4gNDykh39TtgwUxf8OLvc+MNDbZkcSgI/uAbKu0s8UE69/RndO4P
0pbSbLfR15PkeVZsqw+c6Gmmhnl7MoxbEeW2BKg5TgZ93nSJpwMwAg+y2YWksc7awTy4B3nNKznP
dFxMVAHCgrFBDER+Vhyv7j+VK2x5CGDBVqCIrSWo11gxNpCiHUylKKBuztg3uVkYwAzEi40nDTNh
zw11xtvICR7apYscuWCL9l40lw6ieLPf5ER9S+3sR8YT9+mOWRlQMB6Hhcno0kPv/q24R27eNq4E
dmVSYuVOY+PdQOTNYjP5ON67QZx82DdqgFOZsLnhyGXGcJdx07eRitIGnlzq1rJWlrhRSXgstwEN
Dws7N03nhHZyYtLXgWC/CLkv8rPaPeG5/PUBLLsIKjO/nmorNd6eS0QOiY1ttvusIwdA1QJ1haD+
9y9iPkzsoV0aySzsUmQnpvtRSfx8pSENKm4wRWxZSOwdHlDV9H7fZ2+m+KHcUGI0usJITRisXJRY
nB69IDFc4GgV2NS08khAvUuK9umRPgSmuXgLqWeIHklISB31snzg1uYn0WEv+5ptRn/lQRhSqS2H
i+72/SYFwtWbFBUSyYvW35ahGlBXSzC8ISSlLeW55LgdWt45J8L7CCZgxAR70HoFzn51DvV1jJH/
lmDVV2s1shHLlvuqYgsdaWKao5tUR3u5BSAkAUatXd//kllDf30cjGo34kqNm0ZF5aQwFjupp9nK
VjNHiqhiCP1mH/p0GA6qtw7qbUxFW6DDL3VlcL5iJgK8kRAmyixrERAESx0BCiTRUAwMFexcbNpq
qbJFBHHilVfmfPY110zEmSalFGqAZoDCZYiIfry29kB4TM1EXTdMMVFninwtXgVgaiUSIOmIyxzA
YWawrlSKJZlJEhFpfFjqPxr9PWwtJXgM6osgGEV9SuSGs11hJnd+q4OMjYswii7H6aTtY0b2CRkb
+hYcwvU+XYfr8t0zVTNXjWCt2o2RklcsMjZMLaEGL78x0/2PD8GOE4ByAPxV/jYh6NaCKwfecHnu
X960/Rtq5/rP2D4YBNHwFBEHBi8JOJexvaHJ6HzuhmorhKApnGQYluV5HziSiT04D75ROx2uB9NS
LuWlC+ZC4hu6jJovuuEvsVYBvKpWzkJ31LOavgEjVQI0fWmhc7JFk6SVRLSIt1pqrTRSik+r5WYR
klXyAwNEfmXpHRHGrZpXpKj3dbTOS+qd72vgrAJOMCUYYdMnmNxbh1sJCiorRTBcVpZEF1TfHHhZ
Gh4FRhvGvGoXfecPl8QJDZ3GB6q/3+dhzo2jOPU3D4yILwGGoQvlxANZ/aK9zROjWaPx9++j6+j2
jNxQyMR6AAfGiEPKjzV5pe6v+zx8BnKMewIsxFQ6BOwHMB8ZexwXqM3gITBcqo1oS6YMSo+ALqZ/
FLTHtSdu6DFzLTf0GMs7SrUsiQvQ089TNh7Z8QpdocrasztLtwExbQloh7jc53LGMgKGC5ub0OKB
pwY7dBMtgfteDijkNeIpXWDISD9I5ZI0tZN6yK/nnIVHMxd3Q44RvaLyMr0OQW4FNVxoKpHSU6Np
NFxmRE9+uHpD8+D5PotzKbUboow0estC8dHyMaD5IXtu7Gaf4Gn4u9qtngL0HN4nNtkRVmiuzvPT
5l69DoZFnehxhAKt75WXKPONcvCd/x8J5nUvNYOInZAgkTTYfVL+CuP1vyCAvZAY3YPsQzZutUtX
s8prJpnQIgSiaob1NcZ9CpPqfDulKwqMF9AWgRoE7jBcPDSr+0bHUV3ez0+XdHUJ8UprVv0KDARA
hRUjQ4ejDVSews7p6/KKCcY+VIsm99TpHuQYODhNSkQX40CpTnVAoVScqGFmzBhISlfUGOsQL2M1
GJPlcNlu958ld+S8L/HvS0bJmvzeteYu2pFXjHTS1Nycy31K0/07csbk/3dzjHdyF2KfhQE+Qxhb
Uq1+d1g8XRe8d+CsFl0xy5iJKpYxUh0LwwXd0qgIep3VKyJHSD7Xxd0TQsYshHqAFXt4g6CNbm91
jwFWKnpEP/QkPD8+riq8h3Yp2ZBzkJLkeP7QHj+2+uV9O9j3T3QuC391s99wTNVFHbV9AmkVTv5D
v04e2+PSSd49JMl5mKmz54pVB1PvGxAlP4/kSjGkIGkEUcTtuWVKtNW733ADrVmHckWCUW051AIl
GUACIRWK8vvjuL6k1qXfIvdn2+auM3J00tZ4wp/19cc7x9bPav4VdUbzfcCTyKGKO9XLF7n4kaZm
UnHua5ZBnB4SgOj4wTrFW+PSD6HcB20wXrDF5LcYBkaj99Trq/emEGpzGWEfhIvV7/eFZJYv7LpW
kJtQJgCuW6JSgUavMYjGS1ns3ehQ1g9LgOv+/2gwjDVZvQyyKh4vofYra1qii5uFx9vfzGOEUTpJ
j91Y0EOYrrKlq9W6zZdmgfD/PiuzsRvWWQDMBVh/QPYSb89rVPOxWY7Z+FlF22r2gizJgrpWShZ2
ZgDlkENwLnE1rbr9xIfDS4rFTUViYlC1Ph8R8e5bpHGwrnRXXsTnX8fsZJHC2KkleS0fk4eSDOtz
Sp3TfY7nMjs3H8D4B0nu6yKJq/GyfekD4iGSexjM/a/cshL6GNDCMBsjL2j609yIRokKVXBEUZaX
0/ksin8zqlfnwAhqJY2esgKc5eX5eZ/v3irya8ioR+wFtTHU5z0cRIyiRYaPttoQzwKO+s/q5hV1
RoS1cbHATplyvLT5SfLOHfYkCfmTK+em2CKodZcm59SnU73HLiPOvaC7g1CD3S1aNwbz7ahbv6p9
T9Z/AmqbIXLQJc3O59PCOPE88WpWlb6YZRHF5CZqElGfaG9fNPstfH+TnkbEU2tim63ZGa+bn+dN
53xsBEJfW9N8CgmvGDLrTz4BorG0EYCPjLmtpc7zkyHFeYt/ssVjKV3uny/v96cjuPJXXtBJi7yF
GofJW6Q9KTywwbnfFwXgTU9LYACZxoTSZShWy75WxouqZC8rv3zRs/5fWG5gWE3IcmjmA2rjLQtd
1I5j4QvjxS0Cog/rRn7OBuP+Mc1lVXD+X0QmPq/OaZT0KgzlEVonWwoVYgxilufLj0Q0vIfa7Cx0
YzYJUS8cspMVZaV/AsRGWV/SgcPEKLughomYNfD1XdgvQtrp6P+mnqfXGRBVpcIlY1IFLk1WMMZb
ZdD1fRAu1ZjUPTo3SRPksVXEGZY83/8ucea7AFSJbdnTUi6MeDPfFShdmaKFYgnrvxCpjxYuq9gn
+8uISsLiCSXXkGz0DaBQNo7TOM/OffJz7000AWPZHbB08QcWvmylBUnihePyYrzsJRpssErB3Hyc
OLZurvHgmgy7UqjQolKTR3BZmAlBT0/yhpXIr/xOm8mGMbd8Q4dREleO/SHpQGfhIJ7bH3/1gBSi
o23CuJHzyeH5kDnnjVYRtHFMDg2bDhiVWXleMbSFvLygbTQj/nFtw5juBMvccHTzu7tQIR2YgURf
OHalCYzaaNhnUQQNBi4NqyLD646OvHBnJri/JcFYMFcb0r4rYwT3m3FLzN3mcB444j4jCLc0GNfv
FcG4AJw65kZRGS7omuwGw+Qc1YxQ3xJhdEoMEF74QOa+bBdEej2ghYAaaHHheTXugTEufCGgSRFR
KJLS+xXmVNJH3mQ+79IZl+0OdZY35XTp1Wl4OSuPHGPM+f1PBq9ssY6dbeOY4fcrPCVTQmv7zLEv
k/zfKuTNVXzKwxWFYNWiI6AFBZlMk/AB9R3HeefdBI+PycheUfHyMSlaGRcR/dR/ArWMN/sxU2q9
ZWNi84qAH2JNx4iuYLy/ZSezcVQbSNVATjx0n5lm+ltKjJ7LYYZ8tARK43H/0tCXlzefOseM/jru
rRzDPD2mLY+I0jgxOU9n2AyykHtlJU/Kv3x5e2gJ2ZlmSJ44mvndPE/MYQoCgK/TUj1GYdJQqQO3
zDASgmYMGGY8MMj4el/kZsDWbokwSjPqhbiolumnpXx6PAJoq3ceH719UxuPu1M0GnpOPLSuIqvL
ocxhT2JS/X47zcGLoOzvmkf0vOyqgvhWYNeOhiNdPu7IDzNbYzz3CX2m6uuHN2LWSqMrrj7MlMtu
zuCzW+ZKXvMFcJxKAQf9rD097+ExrDV5UOmuNH+YB8oT2n8whH/fKztqWmmV7vkpyBUFqhsoxW1P
xr8yVV8kGA3sJQWTbVNi3ChIlNEfgMULeWtlZ8rat8fGKJ9eYxlwh6Wkl71hWdYf8cF+2JnTmFdI
nxNOtwr3jhh326u+qg45Dg05vdE6Wktckl06qbNDzSZHBygfY+j7M+yWP8b7tkJcdjlqKJdx21hU
v9yX/3+wkl93xPhduU2xIjapwNFLdNhj6viC0izxnfxgcPtQvr9mb1lhTEmE3rpQzHB6xr4HGkRo
YeiBEvMcoMNMN3gOYKYQfkuOMSpZKFWuIEEyttuEGHtc13r90FL7T+08IrrcYMBYx4AHz7H9Q7z0
95GywzWDUGEWaQE2E4/KbxuIooZGscrhCOO8A/0iw8TNGXauyhjTRiY0I8JaORpOx2tsEKff+B4K
fNFgnPSQDEGp+5O8Gy9WRdHNilyLYhDTpOfcxsQm79HBY4oxGfLgd9FQFMNFeZLxyrTWCf0jGTaG
4F4x8so7Qu5VMcZjpSxrNZMhImkGYDJvX71sMF1/OnGuaqaV8EYU2e0GS3+Ve95EB2IIm4E6ADpj
bZOajr7GsmRenornT2XGaIRqMepCnMOXJGjQ/fQllz/kN/LjeFNRxzOMd44d+d7ndMshY0d0X5IC
xQPFiOyNbl9Z8ClHg0OE46zZDVmhi1Rsk0M6Xgz0sF3IGjl/jPRidnirmTw9nsm53rLE2I8qqsRu
qYGlLci9gZ5vPZI/rmWbKfoDodcfp/d3gbOWa9bci6KGBWUCduZ8Pl6vogAMUVWI7yEpakOyF0Cp
3j/CeY2++n3Gg+XdkLrYzzq1TjxjguHt7bhGQk8iaAbScJSOw9PoSWO/mZArgowo9kANWCLxDxVD
+QsoZdPDnlqa2b7e52xS1Xt0GAGMZazlaRscnOxIRvfj/o/PZMAgC1dcMK4rV8pExaLM6dgA4IlR
6N1ys6IbR3/oCDcUnDWCV8QYwWvUoVKwuAnl6xhpAxQJeYmJeXv0RYFtI/Aab5GpIdjJkUM6wqz/
mcwRkgeAFOHZvlnLcEWL8VPtakATpIuL0a3wmDuodvrk9M4LLjh685mzu9KbOv7v9a/OAGy371//
TPXj5vo/7e3Vr3uV0DbxFCw/b//T0foWOdalsNc2EvG7kXaGeTgkRmI5eOXxWJvJN95SZ7yUqg11
Leo4wS2alsd1vMQUeonhd6umtPoFuETn3Tk/CVvuSNCkM3d0ih1RTOISW8unx1HY0Nh9rUmJBZii
5a84Ro8j8J+W+Op49XSRRh5wli/qUVvLyJpyZHA+br+SQcY4lMtxEdXZdIIGahmIco94W9UoZHQG
3QwOr27BMxef8nTFUNkCnRoQ1VPKTMU4g/UfI2uYMt0Y/yoLcMUbYy1kPZXUVJvgITAloNKl/Uo3
p1PNMa/z78UvMux4YolNCXk0HWHQEwGi0AGxEDPwosp5kc9gydxIO4uv3+nFX0K3NQRTdtzNsXh5
at8wxsT18LPh7RVPTHjbB8tsmRSTWCTkuSD1zpJ3iCpUpIMB8GRGLxvus3v6yTsqxSafB0DhAj4U
t4WsFDEq0m/Ls47titNy6ftGa/5lfMUdYzaqQmwSOYRW4fUzPX7+AM0MwYtJnY/tiYcoMJ8Eu6LG
BBaCFo6i7IIxA7WCvZWYaB1aP1aG/boxNwM5O3iebN/vszgf5yIrBbASScNOe8a3iG2v1PkSr9cV
cBOP+fmyxvtEXBMT1+dgLPjjo/vM+HHIzjubL7KM3OT+apFr4ifZl5cjlhFjC4GJoJ7Khymopx/o
483RZy44KMvwiooz9YtJQb6oM2+kAE38sVjWKIvRehde3vZr0lPQvxwOPHSufwgXv2gxMhRie5Un
j6C1fd7WxtQZFhDr0a5RaoDtNBF43z/afxDaL4KMGBWeVAjl9HieXpwwm4BhVQwb+a+TcuDQ4koP
E5quEr3CApnJqwv2C2b69lMw7Fo/bPPw00Q0bBoOh7vpF79r/xd3jB9qtTYM+yn6hicnCUQGrRv2
z9Lmovz/Q8zwRYkJWItEwOq5BUzbc/1bJStox9pOnRGR/g/sCRmpZAE2isPeP7jZL6KMK1L96q9k
amXWxtZHh4q2IzZmXRtK3+X1yTPen3kdYRx1QJ0dZ37la+val1p9imVLw3gR6F51juijrozebjj8
/YNb/y9/KrtbVfTVJEmmt8ybfnSNNZGQc6efL2peo9lqOqp/lhRVYExMHXSAOvCnx6dhGccpRH9M
bCvYviHJiQwM+NvtTGdJ6dkxgLPmBMYpfuKl0Oazg3+bGpWdrIdJV5NSnRwkdN+6BAT5GDJukD/g
nu28L/46W8bStAt1sVLLSWCBTIBBy9TBA1s7cDyGwiPD2Bdt5a26sgMZLSK6j+mzl4GufiekNuIA
f5tGXzGwVpF1quEz1r9te/e62eBddDZNsvYt1/j9+wcGWF7QD6ufsh19d/Fo3mxMPJ+xg57zXJ9P
UF1dAGOiFopbhe6U3TYAq5evMeW8QNhw4pil+Sfa19kzZinAFGbvTkmHDCO3dPEmWPTk8EC9Jotz
T6IZi6Qu00zzpif0uC4Ml0xYp/fZmE/YXB0WY35aT6zFqgcbEUHy8PSCXpUJO+8RU2akhqoeTBo8
AFryfNpyUWrn0xx/HyFblg1z2dWF6YW4B9WK6qbwm268mhPTccw6NnTfGrtIq6IQWxihJcgkIsZC
tGq3ZIeEbEnPAIXglXA4Jh2rYW8JZkOPl2+IlNv2rZhGsRFgPT4oQHASyccGuxXOoX3/Fnki//k+
uLLnTd6jnemzFqhs3I4s/4+061puHEm2X4QIePNaMAQJkhJFGUoviFZLAmEIQ8J//T3Fu3cEVWNY
N3p3YmMeJkLJLGSdSntyBxzQOsQbzn8piEGc+iiWQ03D6mIRvuK5x3YDf881jNu+osEWaROxT02l
h2E8ByU4UKyt+BrvM3t39Q1va3SNx29csSun3eToWkGOYk2g1vG82Uh48rFYhyxSO/dRG97bvvJq
8AyE805dn8yJyFQzO8nKcYjBES299sWJHnc8eLrtNWHJy08bjMBkX6cnqLVxYh+pj7vT4at6wXIN
hBRc+tvrUpxbh8igyLFWulzKYfG957wFmJvc3D0uH+LN52N294DepEEhn5+E2Be0mINJzFoH+3Q/
+D7vZDmusMEm6ZILotOcXr2zExze7rzHe+zswaO/3xnLzOY4w7xrd40EJh9yUOIxq6jagu+VRxL6
imtTblrOx+S8AmyeTosT7JOmVW5Q4baOujFLMmaOyLvbPDFMjJQ04X8KLp6n+SikW/YDsX+tUMPH
3eO5oJw7cA2NJ0c3Rv8HJMEGle7wHoRxty82z/FkE3FtjSzPRcctGxYOEkp3y8Srg99AfTrowOv1
5iAWm43rs1IbzR6WEK8+MSr+wdGF92kYZ0MrT0pU0Rq6g/Zt+pygfXzh0i+DytszRxj9YzcuM5uI
O/ZZh9cSuoCJ4O0RedNwvb6WOYLTOy+d9C+Zq398AJYKdiitWCmpbTcnR9RIrvuJ5mf9OrP2SgVb
r9RFXj8MGHjjrRrnnCmbnMvbVBJbCWoG3Zf8et5+cW7tzHzzNOfwx9LLpomzJKdu8+nXBt3nqb1Y
eht14cEUH6IFys9k62KQqSNfaLDiWD9XOOODlAJ6n88XaFe4B5QrHt88J1A3UuV09li6YbMz7+zh
xdn5X/tskxSAreC/REc2bVc3iT6a6JSg9R+QMsNLRrtHhn84uv5LmvUfG7rO6U2w5JwrUn9R6ZeM
f6GNzLDlA7rWOFJ45sIEQYjqkgILbNH7U9ilr5PiceD1jHMwUWECl+FomLGYom0FUXm8MhY+D6V4
cT+73E7KrUSLLpBw2Jy2ov1GSuSkQAi+EJYcEOEAItsC1yhq3eiUSKSzsfliHZF08bC4354fULnn
iKL++w28uqYFJp8/Spu06/CcPDpOp5MRPeTkFzKZR46TzTEAlcmZZELV1PEIjRBMFqC1RbCicmo6
nOwaSJR/em2KIJZmNiBJ2tkgtnHusLE1Ip+IpwmmSLfJtQ3hgrVsPJL4+ZBFwUY2S8MQnXk1nMkZ
ypEUGhGFYct/9lL3UXc+kahxUbWn2RJ+T/GsezqRx9ymsBeOlyTHN9NI0PvWU/p+2yjmg76JAOYu
1RiNyDBhDkvHFJD39o6gD1XHjJDXLWplu+DvrHAikHmic8VIzSakJ0iWy0XooWuKhO7wcFuv2Ws1
kUKNdPKdzPKU90VM3frRAU8cD7JnkxqTP8/68VGWHa2KXiV9Fy8yci0JcICUZ2usj46NEv8JFg4B
WLpoc/wnwvG1fbb9PTJDPJ1mswzfOrFOejcq5rGj2fHj+h2fxsAe6EAHl4vlSK8XXiVuFsInwphn
VxOtXJb/V5izyTzxt+/w9JmFu4kIxk3P9NSy4muWU7Wlhxdk+RGg8tzza9j7B6hOpKg/Da3J2ssp
VnBqmfOGdT6fPeivCOh50MITle5to+YKY9CgirphUEwIcw6H8/pEgs5W0Rnqqa+ieVct/UvjcSTS
n39LPRYeqlwGjR4kpmDKLxYE2WGCgomvLXnWzvtcDC5g3xdcadrQiyI6BnXQErXQUHJeo1iCsNRa
dhh8fb6tHc8IGZAQ0DySFzW9xeqZCClmT7glJ975MUChxFbZWtQI82W86QPL7tE//EWduwT/55j8
fI7m2xhZV70Ze72yLEh73iCvjyMEh6zzAAIs/IPKE2VYwFqBhogoSd8+yvkS7UQ08yKnciokgwVD
OYOmlBKVGsiTdra1L+8iMtz/7rx2Na6UTZTChfb929LnpxUm0lk4SauiPdF+1eDt9HnxNFjoznSf
ebQZ84mMiRwGU9RxiORixAErJASl/fbUYfnOyt/HvGTsfIJmIonBlViurS5RqW1uaHsgmORT3IUV
6mo+j/dlvmNrIouBFfWknDTxCB/g7BwaF2UuPMw1wSoKjMmhBMT5Vpxb94f3XkRYAEuh30Hr43sE
x235gEIIWgewcZ6Lz5yXmvXkNV0LhXqAtMbeVCRypQUW3HDu3Xwpa3KADJAYUKipaOa8WWVrrD34
UgLtRCIs7Ntih84X14fiKcWgSt+EohgbkHedns4c6024v/2VeH4h68WPqUKVggjv7uQiydWS32jx
NckWqd6drzzeFsexCdafB49sbiohVWiTOdI2J/oDN4PCcQnZoZQm7ga5poeGLjvy8ElHEVx0K7u7
M+fR5AliQKLQrYthlBC0wQbbZcxh0+H9dQYYykSRFZMmrAMdfKaX5e0PwUPS6yaMieOcyVaZX2T8
+cbuVk5PF57/HlfV0g54Ljq9FH+6FjoiKdWiC64ZzI41dEhVCWI487Nx7MLBLgfexsXZDJ3yLYL5
EqGgy4WZQ4QnBfJ9RmQuvPCUYL7GZcS87ymE14KW582meUscBYQNLwPJF9jEhm4o5Is4X2jeUfpW
ikFr00y7szJApPyWYY3w+t59XdmcB3U+9lCxFApssiDOZedMpNE8Sm3ZUL/vRAZ7A38M/TI1wfwT
5gDxDHH8h1kAmMhj3AepU041HXV8HH9nGNxRVsBNzrnxRDD2ppzbuGqtln4q8AmgjewOsxJLZBuR
b8PDmvKqEfPeGPb7KJZigWyZ5SLTLoNajJQetLFPJL6Q0ad0ItQrezs6ZhyEv1d7zGjEXr5RkmDH
a2CbNc2JeMb4Bz3M2+YI8XfRDi7KV8R5yOeTMBMBjO0LR91spZAyk5LjenO077zEaZ6W5EH8QCdg
v9hj+Cp74qVg5rOYE7GM/eOwjWgY9f6xd0ZyeooX6LO91PBqOfrN2stEjv4zssutXhBPJnbnPT8b
+GqmM9xVLxybnH3IJzKYoIe2GNZGBV0CJwRjEdpfUPbWXj84YuiX+ANqJ2KoqUxAHftZz0eV7h2s
HmIsa3m49jCiZLUfeArRS3RLEj3UiSSUq7rMOEGhpAUnWX2xiZd+RotIW/JCq2up6N9FyWxvlqyZ
x0ofYX4BmkL1z1QG37UaL84RsufFkWBzC2X5Pnri9sPZGQlmswONYyLzjt8/ByuzTVt5XF8ug4SD
dZysJAQNfjnJH/Z77rodjtXLbM9WCS6W1AqxbjAo2wCVsxOwwzeWO46lzHoXE4UY0OiSrBNSsII9
JpkX5RG5tBlJQOPbLlWRSNIqdhQ9COvDkzDe14rXmUvOD7htqn/yWij1ccwT+lU3ol2+XuJtBv6R
wUCOMHSNkhe3zlc/JwozaDKiYHiWLJyrGi9NMSdSajcL+ff5uVFsUSVxRfrFSv7og9HVjgedF+fN
eigT8QzIWJ0R6p0KQuXTV5yS+H4V8Z7y+UhyIoLBmAh7oo1LAhvFXDFontIATznBEhtj9Utx9w53
KIunEgM2qZZHopHRL+h0v7BjmKbHO6d3z8S3OcAm82QxcNNGWJpjxpD17NA9D4WL3S9Osd28NaNt
7kmxXK9Lt/H0O+0M8oLU4SUeOPLZzqz4rINk+wLryZ36feviGbp9HXgKsj1ZzakqOyulj9DhEK6W
sQv89uQlCnc0xeEUfuCvdM+3HW6qg1reDXhlm7N6kF3HBb0Yzqb8WPbksfmMiFf6oWqDWtvXHm9r
Oh94fJsp25plpgk6jPqrvIJ07hF7MdK17uVIk3Ek3X7YZbaGU8Ya9rZSjKN+2WBjBe269H9nhHbc
bn8VWIDtcLzb+bzRRDkGZYpCL0o1xjUv3Gf1q16VGVlxZ7luO3zyNXs8eXszK7406giHDxPwwm/V
7lenFnuhb58e54G44ulESN+aY5nQ2+09fN3+y/MtDpNDYoCjbLqsKuk6g7PTGM4Q2+mDoS7OodtW
pHy2NmiKavyCx4PHNTwGQ8xKKPK2xrEdj3DyyAJwhd4vJPZ4QzOcG8XWcxrl3Pcp/T7pr2Q//vJv
Hx8HitjyjZLrsSIO+DCbcOEZ3okDtRzjYnurTCOtYpWeEvr+UhT2X0HKdlsBjmVdw42JZWmDIEVl
AQXCJaY/Lqvbf50TjYEA9adnKrVNOxgdvR2HTbei3dj1Oo+9S2aDUBKtpru9bbuv24dFqfEAZzZi
/zZstsMKa4hkS6sp4KwO5g6RUtk5H7xZ2PmQfSKFmt/k/NSyxfjXCQqCZVny3ijBwQKkyiifYN+N
ze0gpOd14324vlwTcaAOibs4peeZOeea2DLBOSJbjMIk183mHSCDDJIQYQ5LADI0Z3I4FKd96SfP
Y7g/8mI+HlCzbVapoNfnhsLb2btsQiQ7zgs+EcXtqA/bvX9+KVkqwkih21IGLFp6qTZVS+wdXwzn
yrLDjnl/kc1GRizWrTa6bd6ndov6Hea5BgcnFyj33P5WXjzEcteKqSJmJxUiDR8ZY5dgmsG3I++D
17bFeyvYnilLExPpQq9UpzkF1uhu9x/aBwpqtE74X8ZEbNuU1iniWNWwvhQFrfi5xVa+1mmxSmwA
x9uZmPXKFb3baHX1QW7criuB6uR2pXFaRGEGmUoD8pCHjPyuQdUE6iHOq8EBXbYYUzSKrAoJlipZ
NYlDcuGB+r/EV+giwaYW01LZKZ8qbttctrA0BWwhTu4JD+nm1cbet9U+9hwu/+J82QKknv8njkH5
xijMBhveaSGBThTu0uDRXKq/Y6wqtBx/lRB/7+84T+O/fKxvoYx315SiZJ3oUpLxLvCWnmCPD1hm
/8VFeBp8/2kU33IYhL8Mp1ZpBXqWAcg575ahg5Zxykh1xrY28OhxBc5nc74FUp9jYoU1qCzLYwiB
Z7RD0vk3DGhSAk3qKeNdwbOCcXqHY/rzjsy3UAbsRcwkNYoJk3wOINLbdB12bd6He9kRQadv76qA
tzn0X1D/WyTjAlZiVR87ER8QBDMXYt6vKdUdSL44ms0/mf+IYaPFIxj1xjMNPJ6z9WawRw/5omIz
xHTNMHcclGMsV50n3866CIomJwJdDuZ5b/mj+itNSej9KhqXoxfv0rGhYpSKda7SFVWYG4oCzfMw
eu4vyQq9BvunbbNU4Bnw2nvmnenvs6TqT9QTSilUzQJWcjKcEOunjzFHKx5ysWGiEWL1tNFSKMGu
VZkc1AUqu8+dudA9pNMdzivDsw0GQworjToU3wDEAUb94pfbpnd9629ABxsbtqES5al2hSjnIK+w
RRtLRt8p5VaPiZPYrjFevj4t0duTgX7LyRaY+7z9E7jnyYBJWatlnPbQsFyftu+5Awy5rNcvazwH
Pq+tdjbENwwTWy5NLDplnf0Ka1blskzQH3oBfxk2KXigNEEG+LZKsw7WRArzzbK+U0+dDI5MobYz
za0KV8MSsGSZlMGp5pjjbKO6pisG3XaELWssSz+YCKqjPtBpeQcY1b4XNujLgP/W9lN37tGeHHlN
EHn69iMC4anpcj7f3H2bimfenlyrTNS5IB47VAt0Zh0/b5/lbDVpKoAxDymMB5CNowIYbLx371Nf
1j5t6EVpM4cxfjwL3m2Bsxn1qUDmnZGMU653J9QDwVMUqG7px/d+8HxbyJyFTGUwD0vf16olxpBx
OHhOD36qpOJEzbPpi4kIlko/rc9dotAPE2zKffJS/UZ/RnSxP7hLkefe5akgGqRNELdtpNaMKV0D
xhTCVejco0EoI2vqk/q6yzk4ak4sXk2FUc9kIszsm16Jewi7uBjXdnmvx2ygYiiaBuJ/CfVtNlsi
RY0E2mmRtjkYmMiWamKCeO0MXXZCSTB6wdFnzhCm8hh9Whlt3F0MeUpMkpeMHHc5eFFvG9vsFZoK
Yd7ESDp3fStDyNk7BPDWGvctf41d+fVikXhZa0j6d9Dtyw9FO1lUXGKI6yvCfrXpD6CP3OSrdVEd
65owAiRS5Fc279WCIAyUFmR0fV/itChxvyEDv5dO0FDYgLoQ5m4ccLvrjzR5N0BLDvrNuviGKqO2
LOmGIptMyK7IkjBWHf1+UOwg/QcEky0ZXniYcQ3//zjFiSzmog0YMDiFF8h6DgzivZX3hp/c9ajF
OWfQtTn70EUT4N7WPfAE4lHj5pHnD3byAxhjTVNM0HUSfoBzeAvBg4gIw4c3bPB8nrlLPj1Uxl71
6FQopxJyAnC/lC/R/vZ9mL1zEzUYayxSoQ/7M/58hjhJXDaO65+5HM9zuZypDowRNseiAJmGhLNC
t9fbksSL1lad9UuOaVq7IdKy4ziKs6mPqUR6qpNLNkZFUYUFJNJ0xMHzBPfikf2eOwPF04x5kPtY
7WRsiKEUT5j3tiDFXqkPtz/R7Os1VYZ5hFVj6KUMeWvq1WBkEwvpVSK/cIBx1vWcSmGe4a6UxggN
BJBSojt5hDmc7DxYuE8rP/J4UEFvxx/XFz4amqZME2NCjDC9yDFnpSkQVtMlGq6EwqcPQOScHDWs
G2LYJKIVWokqSirE0H6mQ+8YW5Wguxy1ub86vm+N2ETipc+00BwNqpG3yR3Uws/2vU2OcKk/+v9H
X/482k4EMgAUHeVU1iKZjndhhOzwrjiqk6Hz9Iun2mzbujGRxEDQKRMTK01xirhKyDYc7y9gNRjR
QhLci6hcA1/jvRhA7ofu8i4yx1DYvGJhlhczrHRQ7Dvh/bhY71f+l7Y0bd7no+/FLUthIAoM9FY6
tpATdCvLw0jAy7iT7J2GlsXbNjnvgExOk4GmOJbTS2XhNJ9T5OnRYOf1mGe07MViscVd+9r5pn1b
JNdUGJQq9broqxSm4pwd7drY13uKIy/zZ9lZ8U5yFhIn+jFopRzlyDzWuAhOS3kMlG1xEDSgPLfB
m3e5GQxRR73KExMYLyLp0C6FbRZcfm+/OuQuK+6WHN5nUxnnphWkMjn1OMPqTXnB3JeqkNolT+6i
hINfgwrDN9XFDol2QE3FzRDPPtPfh8r2fpd9osbSGdKfLy5Wikdbb9MslBPBzqlx9yq+7J55ncfz
r85EJIMvIShBcxHrg2nrGEDz4RWo+YU1EM/cD8m54yqDL9kJs6LVRcPRupTetayJ4Kov/sftWzAX
mk1QTFV/ugRoiRSKsMO9q5RFXC8EzFMuxRer3twWM+uvoV8bC8ewyVETmesNx9g0R9lE5/Fi3Pr8
0dD5w/r++8xdTmtR1lsdf79yHfBH02UZjTc4mEO9rce8gztRhLnHMUgo2tCCIDS52076EK2izSja
ekPOmx0q/1vtsee07f8LUH0rx1xpoz1niaRApgbybSK6WOSMIvRvk6yOFfn44LIKzNqErsCMRQnn
ZjKHqWKRcxtSyzvDM33P705PGuYqaqRi66fSjkBjzR+5pDr88dLolmmiox+5tytB2sQ1lTGWUFsh
9ouCTAH83wLR/KNky8v+jAU5A0k9f5fZsvhXb8BELHOdj+extWI5GeGp4o5Jif3yZPtN4CtcYNbo
fb2lIXOflRq7eOQEohz9rSCKlztYPuI9YEji5RMF1nv35XXwJDskT6vVCh2nBxrawIVB9evjA1xu
9vYVsdQOQMN5e+fta3IIDAZESPinZoFftlF8DYi2xQJF0GVIS87doX/n1gkw3kQjgmZNpN8Yqm2K
jayQaGmX9pdyXwS6yxE2+w5OlGIQp1NbvZIzKAXP84CtR0gmbCUcYGbz0tOzpIhY2faP7TL3JRyP
rakPVBRYcMzFQcFOiih1w7VPmX183wa5bU30DoP+GPWnfiEWS2G8owkQj3PzU7NQO/k1LEIZx0jL
RCzNPThvY6A0nmVfn//jkxoR7sTS1dW89VEZcKoFo5ZkBeJolXZ0jt7yYXm8M3MbWbE4cXyAYmib
sl+ClQJmvF/RjVO7Z55HPOsKfGvN5jLFTjlKaQzbwifo3LcLNoSFa2WB6XrUN+ker4+/C6MmIqnz
PIGs8ZKYQzZA8zAlXrUSEyLAB1m4MbZ1+Nprw+0m4HxZgwGrKDxi3EaAwEBdwPmQTqi5rMQgxgYq
8FV88LJJ8+mCiYIMYqkJNoWOLZWHNvlkP9z5Psg8OejDAX6DAZ+0jPtCMyAEBdQTKERRpuXmnznQ
azDAg1S9nDR1RNcUB57laaLt4iED7yuPE4MHpQaDOo2At1O4QJtn+KPYqdKTCDz8dOidc2zXNPON
e8fuxj51Rovu3pB2DnR2sjYwlwTUQcZW2oqg7r4sv3Yo5YS27nI9Uw6OGwzCaGFzEYUzjjPFsg4n
3ikPdO4S4yd2LpD/DsYNBl4SVY9wsamsMwkOGzm3xY8SJXasMCWa83cx4bfJs8naMs9rI0/pI/12
WaRP0QYEjHvQN3VEWPOyPfNu1j/PhsngR5wfT2VXALI2wCzvPUfEmwfgOI33fvCXHvJEMwY8MJM7
pALYdWgT4/FuREiNE+QNjvHs32Qgo+8t2SwiCsNOuusN1EXQIOkgX8DbPsGVxOBG08mm3Jxh/xix
uqYZwX+0RrEg4OI8PZkbN81k0MNIo1RJ1OOIghJ6Z0BNRUm44bfwemZ4eGsy4CHnZSYkCmw9OFw2
Lcn9koCPSObOM892XUwcFtbBD9Uiz08tzm5YHAsCZyx2Bdew7HCd16QcnPJMdHJZw1v6CI7x1mrt
27f62sx360gZBBEMqwiTAWaCZA9GRHVbCbBJOXNiFzRqy7CyQ5Adex0aQ+XYjWzTx4sawZeg8Q6f
KYlrSwzINJJ8SvUKt35YeV5lWwNWxYNbWViiQoKtireVn08pf99EdoNxOkpjoYiwJyQoN1gYtQTD
8+bhxSTYXWYtPzjSqNGwR22qWIOhKyb2cF8D2omXUjWy1o5GBndQcYqNgkHBhR/f5fZHsvlAmMOR
NndXptIYEx6RxCtaC9IwVUNyJ7ZfBngn3Ah1Li85FcN43GNWtOhKOV2dBoGk4IP0h3dejWnWLKZS
GCvNj3mcd9rV/0GDfwwON5DTo5rFLZDPNmBPJTEGOFSJlLYh9DmjPFiPWPmGuXabNjoifvhCzGJh
3SjvW81FSBOh1x81sYxMy8PhqNFvdXBaEfqtj5QnEQHSB88IeaKYp04zxxwUKxBFk7sHx0L6oiOX
g3qCtOeP7PDfWSE7cWBIyF6c6YcLF8e9MhL9hLourTYkPP6O2e6o6SEyD94ZLOiReYFmw6LCCFng
YbLYxOYL9DpGRLOcCl30thhQ8cbSQItxeE36cvllZv3B6Q9h3sP0KLfHmt48Z+PUNYF0rCnH/76Q
M0AC9uOZ44DONsGYqmkhutN0dNMxt+N4ErRYKC9wqjFBDWv9P6Ylzrekv/tP/PoWw1yNyKobwWxz
4BdmuzBwD7q8J1rO4XljHDnsbVClUapNegURh0S7COuKYpAdEhzcbYVmH9/JuV0/5OTaGUc0BEQK
FMK761Gmpd7vwQOPbB59c5AWCHg53tk5zqlIitoTkaWGPVZmBpFobAaVzdtG8U4rbdMsRVTiYryr
zm0dZ7tipwKZW6G0rWB2HdUxu6tAo+zvhgVHBO970f8+0akb1DFrmhI6HcZ1WhFrl8Bbon2jzgdv
i5A0/4j+Y4TsGE6m6qkotrD15wMgy9HREQB6Ix/MCxytqDXfsPbr5PpEK80UI12OKxo/OqJ9d7SL
ipx99dFYfe2NV7oX9v+xGZanHfOaCpqsg8cJQse7Z+xzoCnmxCmDdJ0+gleF1/o4yxk1NQ4GOKK6
iPNMotZ48Np9Ejpw87CyCzXhl4+vLy5x/7xL8v3tGAARLxEq0CrEUT6SgwNf0zfs7pELILM+ianI
YES34G+JjEEOl1Ovn1UTqWSwl3U7zdVWdiJ72YIbf89qNJHEBCSNnKqRCaVwgNpLggEqDE8JS/AU
cKBqrtiloQNWUrHoRTKxqvLnHZOPp7wOaxXXWF08lu/WQ/d6rtA2FETvt+1+ro74QxLjIPRnXRBy
U4Ok4HDnvT/WLw+W+/mbINIHiX1md0TjesYzdw0zb5IomZZOiyvMBwvFY1EVkTU+6sjVPAuksKvO
NkGm61bO077clIv/zHJ+8MBrzt9DDQzkALKhqCIaCX8ebDwMJylVCxGA7IWrR7remrwOzvYXtoBw
uf2uE00MqPyQxsB/VObnbOgb8ZqiLbCSDDf8l+VdyHtEEu8BPDbZdefg66/z1vQw8lfa4F/xA4Ra
tz/zXOijy1BcBguFZOhXM5jAW9xqZZN3RxHVs2Aju5WKQji8ahES/S9rSRcxcSRSMGF0/yGR+ci1
OMR9j9Udj9k9CsOGAb5VpIPR8zS87OBXP/MTLTO+7g+JzO0cWiGJxjARaSlyozjhI2U+Q7qFu9x4
zpP4IYni+uQ08+w0guQ3hRW1yM/ejaMjf7z4duNbjx94B2VKMGijW5T3SqkzD4YuS7KF6jAonmDC
PwWfC1lBmJfBoDTSey2MeFyDTsfFqnuD4IVMbFodRVYGkwLVwnw10RXwnr1YCzvp7S7wsewGlNj2
8bl8sE93e6flpQ3nWt5//ELmI7THU3fGSiz8wmaFwgRWVWxgb+N5UbvgCsTR2MQ21yeVaHTXpvkO
RsaW1/c+B58/fgTzfapUTU9HEccEOmuNYHgXNQnPJAnX3aLn/YeRT74H84AnSWQVZyuHtoi62738
enp0n76qd154P1fp+qER83R34wjX7giNmpXj+FYN4nFUa8PdJtCIQo4YbCy9dGNhqgAe7QIrnDfY
UwKDEJ6N1Le5VeO5oOfH72HedjnFS6y39DM7zrv6Or7rDnhYwHZZkxYjjzRnFIQWJ4EzF/NNpbJN
L8IllC+ZRKUGm2Eb7+QKtIBH515dLqJ1jzQBNnMd3YFgcQTa9y7BR+QMQfPOg7ZZoPn+6mz3S2JE
x94y8TMGFBGRBVmc/dDrsWXVwuo1DoxSh/2GhbGMe11UZJaeVSLeZ1z3MHHaBx+JCe6g2zymTZRi
Ige5OapnobkK8pAWzxQiRUiL97aAcQ4MdNhQLsq5u8auh3VLQQbSUpAxiUVbQsGCDG66KuzRj8j7
nXcsiYbWm22WkcKBk1ou9qt+YW/B2WQ3MeiwKMLSoB4le9NOX/6mePXD2hgoKy/FaB113Dng6QHV
K8x4Ybce/93igMgV9CeviZGkEVgmcPLhbpBKcgojYoZfJydKvGPxqwtJNDpCQrBOw1oN6hvHwGZ8
2h9aMhBWlJbaiiHOH8ko0RZiT/1QY3SJjoXHuzec10tlQAwDh1kuGfRTO3RxqBthWn9Nw7nGPy54
kEl/9x92pSi6aJmSrBls45PQCM2lM3Cq2eBZJOu2evhLDAzD/Zvzm8hhzs/opRCnBznPnhMmBFkS
Eb3D1C45gmaRYCKIOb1O6TvreDnT06MPfLpqvNcjXoPbYua6a+Eefp8bg+zIGNZaGEJMY9eON2yV
IAS545r8XuJlyYlfb66Zi2zDTZbMWuK3ZHbUNlHNqG0bSO6xFu3lM/Sij4SMvZ0BgLhr2GYv3UQY
Ewg0OrgwJIvCnexe7BjvVgiYwfKkPbeaPxOfTk/06q1M7ndWtkesV4FeCtkEEhrZNff1vOAlMHin
x+C3ZoSappaQItzBu3rFNDT6XdB+Yd+2j7mU1g9tWLy2zmCApfauG7Yjf4YO+LTVElPKzVJw/A/a
6hLf7XYcqbNP7uRzMVhsynmVdTE9w9bO7sx148mHeuuUT1+C83FccNdXz5UgfqjJuJAn8ySdSwMC
QUogOZdN05D9V/MOrOKuHZdmcXGiHAMhl0sumieNysJSqreKeMuIZOB623Pzg3MEjD/UYkBEHBMM
IZwgqnRqj245jSsbg8UW0e3UFR5OcTDa593X+OTv88WXQVuHOK8AlXADl6/2NbkN2DJ0tCxqPzQO
LWz99zOvA20uyJ8qef3vExEmWDhOVQ0RjX3dAIxoWxgx2v7lgz/T/uBR3cy7Tsg7mYisRUkymStx
SjXh0mFW5VFfnUvSbYrPdHN6+n30V3Xq7Js7xLwBLWhyTnKuJVaXJ3KZS9EbTSKVNeQe18Hh/IiE
lLJCIsPeo4mQcwFnUjY/RDHXQYz6c3wRICol2aO0Rbl//8G54rOIPNGGuQVpGJ1L04SI0tnctS+G
i1G5vZ8tePnC+RB1Ioi5A2YlZlqjDvAMzj4SkyeSfqEqhLk92kMou2eTSA9nt3HSR9ctMYPuCbsO
YT554vU0z10FRdJFrE9DAQmpGVyViZ3GxlEMNX2kyagytZWKODwnaDbvo8gyojEJ/1JZKv1LmkYX
sTbpbfMewtYN0dR7Xthfuw5NKBgB5nzDOadrKo45WkUrkmEoIC4lztvbSO4WYJ/OyPbJ53YMzYag
U1mMoyIMAh7xC1UNMfDmcPfoge56EfoqGE6QPOf6X7Nf6/so2eAzQ+LX1LL/PUrd7k9whhBpP0aL
3gXF6sfuyMulXGM7FionGrJxZqaEI2IDA/c7Jsp7Oq4EyY2xq31lBit3gfG+T7IOyXZFKMuQrq92
DlJ5H/oDaNF+RWAncThfdw4Epr+HuiATe5XNs1BJ9MTFk3u+BIvFwxH8vb9f7QGtkF92LXt/NcSr
T2Uybo0wKImWXXAGweFwRJKYvGxXsh9uOe4TTzUGwk1FOJ2rDGJw+xsJq63iflfLvyLBFs8Ly1jf
Pkme7bKM/YaiRxE67HDzHyNCF6G5VmIvFwuCFnCEermdfALDKy5Pz5ynochoSJEkmgzWmdNsUYvE
3pAQwYoAZmVyAOkcph2LnvSVjdIMz2DmfNKpOOZUTy1ep8sF4uBEtes+sRPf3oUYY1vePs/5q/mt
FvMQhkZRtBdqmMbDHg2KmBi9/fdnX9qpIszzJ4dZDMItAYo4vWwf99JCP6zUd+y996M77nDXrI89
Fcc8hVEt64lJoQZLcTPHKVV/8CLbHbzXarmq33zu+Pgc0yKu2fcJMsB9SjoTIxJQEIXq3MH6H+wg
opSRi3u6O8Cm1fGOmG5DdJd3tnPh0VQ0g+ODnEaymR2lx+dhgecYyxvTjug80+eYCNumfi7Mi1KU
ONJ63zkgp0CDAQdCZiPniSIGVXQCj9WlK4cRa17gwFCqShCc23SY8sFcgzwCu/l+7bGq+YP77eZq
/tNvx3anK2089IUZ4QCdxhXw5ZC1W/Dc9rni8Q8pDHTko6yd2xwW8uy8ZQnBnuboXiRPIkHvROTQ
7Vg895b+xT+fv39ski0T9mZfKmcL59mciUTC5XiivRqoIKDm+sX5eLMlAwV7M1BXUdFZw1L1JONZ
r3rtJD02g+2ITxKtV22Le9v0ePR9c92m+lQUAyZtXcutbmUSfdIcMVrGGJp0m7vVILncVrNZBJ6o
xSCJKWc19mfksI2Dk7pnX7Ed8JZxgoNZr28ihAEPves7+dJAiGNWRPyt+/vTCweA6Uvxhy1MRDAg
0arlmKVnfJ4OtuBH7uOFVLa5NN4ke1XrXOqXeWv/lsfCRVWK8rkz8Y1QT1MCyS/vy5NdVqUrWM7x
FPSj23bk7FmpA2J9ucTkppK4RXN/W+2re35DbRZS8hw7MxQkTR+Di4tR97IFqtCJ6SYiz+ECMw4k
f394QDHZSTwN9FL6Y3zADNly5VZLvSDNEl4+tydnFrAnZ8O4gfopLxttSKTH0iRp54+jjVTTQL70
E+dZ590Ug8Ecq9JwVQR8hVx2jhbGSv3jzl89raqScLn3qAXdOmrGV9GyxjjFA46a5kU2m2UCsrOW
LNbr19WKy9I418M3xQB2MCYWxhNSuZC26WOCXZeJrR7CFx6F3GxmQtEMBbkJcFvo7LpzvYlqpUkK
XBs72ipOtQiXykPu9w8qXbp7RlCLehnqJ8pHSvSn28Y7/x5OhDN3Nk5aPVTzSoIXA3rjzZ1u38Hb
faiR2zq7vU2r876jPvzVs/EtliXZKDOpqrENS3rUSj/3t3Yf2WqAtgq6XOSvCsCTA75WLCdvfh9K
tRJKOGA0smxaryBYv2W1DvL/AZf8bNZCdRVJJvDjoWmHOU9NAflEOJzpu+HJrv4/rH3HcuQ40+0T
MYIGdFvQlGPJltSSNoxWG3rv+fT3UPPPNIXmV4jpuQutFFGHCSQSiTQnLTx4H75RjBM7Pv4EUer1
3du+EH+hscsYyX7ZZVMjIbi0JOWC4/i+tKgmpY06Ag7W5gWywmI8JzMzy1lVINn5HAe2NjhERhFt
5T61b48JxsLseDfWdlxkhcjYsLj2c3WuIZ1CezeXLe8IeltndGQTyRv7+/x4XULO1imMIYvr0i9m
ZZAu7rDL98R9FDnTtbnbxZivKEtmIR2AUAv2dNeCXzbBBJ3Didc1uG2TVyvHvLXyMCZKl2PlbITp
IgdJYrRBolqeT46+6bKvkBg/qW3AXaA2o4Rg0ou9vFQvEr1UT4V1MLzdV8tKbvePqfMI75NXZ7Nt
N1fQrNvUqUMiDy2EPL2d39zLVFFMUqRWug+puNTq3+95Zot3Bhgnak6y0ictpMW6qpIlVjR6yk9L
9//j1NLH+Ni9F+/XtXIz8QBWiL8tCjtdPpT0UClNYIo7vNBRnjY40dmsLWFnNeUxtfhBtE1/9Bci
G0TrlCHXQxVq+gzyntBCvfy8qw7Nu8F7Vn4cqd/u8xUSY1Pi+u/1VAuwUiDD4S7W+bl/RVXSOXfN
B/Xhx8MFUyW7p3EvhCgQKg7agOwV7327qOm1D2FMjVy0pB6lRZfA6lDfpm4OSr+Xj01dKE5Ry8HZ
Vc65YflL9KCuizTGCW1Rue++tQeTNgjbnwZ4Gu5Re0eWjoO4+VJbrTVjfNK6i0xl7JaTKt1iwPX0
UYJGLnPNfWUrvOVk7I/chKZozMCqnNpdhkK85N5kGeBmLiia6KQdSNxeR8f5siOgFEJvDQbiIvVj
2vaJt9A8ZWYMlCoTTQsDHJ/cW3TsvbG02xoHlvtiXGS6pkKMOZJQAp/5JmQGkT3ZgTYRrGvxlxJ3
ZO5Y/1VfGUPU+pKUKzrA4tQ6n9z3SrXKcmfc2KhKja3oTxi2tZURIoxbUyzcjZoIdT3BO8S7LqKm
hRty7yPadF1PP9zdK+vITsgsm4moRbTcKM92cQxvmxhdX4fDbW5XlqDSdmfBSTylVngG42Z6/s6t
iv2YsHHtCxirFGR+rGndhGvaPZ8w9eV821jvEU2Oh4UU3kn3x5LK7uvTI7frjOOCqIwZCrLRyPsA
Zuhsox63+cK7wLZoVtb7+PH/lSvs9xJGt0o99rF3z6hVU9zSLZ4G0zEdVE7h1fY4vOeW1e+OKAHd
feutu4e7bNehIvUpBIcPGDp28068vekdTDxPrf3zOOxGzoN6M7KKMaza8hpCIT9bFRQ1rS5Uk7hY
KmGPBub0MNpNYquRK6R0OJjPxxrj1k/3vPjSZk56Dcwc4bEPzVYKPoDFe5XmEUXDx8tZnEC+cOxe
xeqM1npeSHLTK1yjMme5ClJTqkA2dEFk8OX2nD0kgSVlqKYjnKO16RaukZhTnEWtBqakBclEnTux
8tbqsZZHxZHO+uv1c7xZB7oCYyuFwKvdkSIB2AktSEHlJm/hrXbJQrs7WIWOO6dy9hgJltk3zo1i
HXNnj4Ot6ZR37y0JWvY0r7+DOc1iiId3US9C16EtPKQTtcrjwmJ0Xd7Nl/Qahzm7UpBXY2bOkBdt
ZLe3lfWAqVc73XLoEXfb0p8dW7zU8Za9WGMyT5auLfqwmiHb2FnvboxkAAq2j1yOdJ6KfhTirMxG
RZL/U9FT+6jsXkE5eG9YvJt6cUCubRTjNGTxHGjYLCygeXs+J+jFRsVuaC5lrd/5OctlO66hMX5B
3BeVFvpA82uK7vrjsd99LY/3HO3bcvPWG8RYFDPq27wNJOkiJwfhAfnoObR8gdfxvdUgpK1hGBOi
dqbc58aie88oTbpFadLhgd59cUCtBEahE5+QmrdXjCWZRylu4nTZq1Nr2yqIH55QX31buaGK+ltu
VGXLd13JxxZhjEOaogMccGBRMt38hBYJzJtBccT1M7yZQtQ0dD1pKpEllfU9pFkNJQUMhpdi3utL
GDe25vchtJ+OSOHH8D24EZwtT3mNyFinViqEsJAUeI2nGkXEAgoW8JhEJOz+XuAktDd1cSUca6DK
cO66YVESrCLJLRWL+Hx9ATft0QqCsUe11guYNiBLF6Gj1Vn9Asadzoow8PaPbrIV0KKfK4OUz2Ia
Rz1kGSw7vSusuqZLH+2Jy8q25dWv94cxSm0Q6r0fYX9OvU/hZR9vMN05ub1/XNiDuJmgTT1ficUY
JUER2ngUCO4q/Vv5KmEgRCbZiWgjeMLlTeRpHmOawrBvif6hDif37XamFdQBGWTQG3BfDzyxGPNU
iYUJggMsYmmDpWi2i53+JBxhJngJwuW0/GbUV+vHmCURBNGF0apLxPDcX6SHo2w/LTfvdS3fjDyt
lEJjasKKMqqNKAcMAspk93J+e7s9oA0Do049BxnJJ+sU7q5D8iwTywDZJ0Leiwk0AwyQ5xpPWdkJ
aze+OZUxxWPoPy6kxtiKwag7xRQB9/wiUHJAdQEqNq6LxDFHbJlLqFdjK8WACGM6/BBRNWH1Mk8j
tm9GZIz1padaV03GIgUTBskkYPzFi8rf4W48uIcfd5G1w8UI8iULA0n58bNNj3OFyRgnTHAkbRho
OMVo/3rrvelGAMU/z/f7cLp+V/ZfojGmaWxHOayaBQatm6D1m2npYrg2YlW+xSuuWYzBNSzGMGX1
0BsZXg8XkPFLDz49ch992+rwSxrGHEVyrUphpS+mD2+Tl3PlnMcQpL7Kmbxkt+Xu557vxWwb91+Y
jF3CjKMa/PWQCuHGl1qmbUh1J/0alPQR8WrO3bhtb3+BMbZpllstbFMIuICdo8P107QZJtb+UTpN
ZGzS2A1xnCiQRXffUUr98HDI90s0HHV/Bea7WRy4Tfd5Bcf4LaVBBn9WASfAm3gZnPIxPdXP4HKx
OUBbJl1HcnQhRyYo3mT0QhzCPJ1QjYE2Xtt/vctsBPbRt8hB2bqh1iiMJozoIkiyDihIJZgI6hPq
KA7m4XGk2awpXOMwShCn1aBMFXA+5siAbORyQD0s+n2/fsUgdV4x6GZx6gqOvagSeQYNfwY4cO/Y
bgB/4uLe6rRDDct5ukexgk5vl1YG+tC8TnelSu+cyasxNBUtwfv8fF99Ad/R9aXeDLKsv4nRnAwj
oauwWTZ0tM8XdNhTjINF0RAsMshIv5se59yRLdu1BmTuMnXUEwU5dhneh7xLJkre4B1kP5FhGJzz
LY3OD4WVupfDwwPo9EcrfkaMT7XA0J6ZKGR1JMfJ6Y2F3BmPpW/LIqw/jLmbSnUU5LrAhz3XKAMx
+XyDW/ZtDcBcRFPeFd1YLkvtnhsrFamy+4vZUHrl3Uab4Y81FnMb9eaYN+JyTlG0isZBREBy+3AB
4a34+i3+otHiUKLd/rnyeSVovFVc/r96CpB2GNV+0XEFM+fNm9S5rq+b0ci1YIwBkrM0bKaPXTq9
vIUY/vygOx60NcakeW5YYusW1HXTlE1MowN7ALOKeiuJ0wiX5VJ3R/A5yW67bJqReIbOcWI3Pco1
FLNuvdi1U46WmMsJHINvb7kNVhvH3GU2Opc55pUnFbOEoB4ORzUHlLh7Pr+TS+Jy7Opmqc5aGMZ+
z2qLtvMUCOVj76CzYCGU4OjB9hXxa2sY020uBP16AAh7sRsY2HpAgQ6/BnbzcbESha1qG+eSKLHZ
L/rsutP5Et7+oN+WCif0rP6c9vt4x9ue/2GS/xGNrWCbwQE0inOHW+nl7IJzEbZwdwcXeWnc40U8
NvM7a/kYc+zLRq+NEuQDMcaluA9ocExDFNdT5AJ3GLdoPZYV/Qnic+FuqWb+ztHFzVjmGp+xukuX
TzzLwJ92qFiAUUSxKl4BvLt3UQfWY17DMLZXV1vdn1uoC/peGhqc2yVfwtHJ/2F0f20cYy5SA2wT
cQVZEAbB1GyadCCVjGnm2uWutY4/0UZ3/zPCdADOWdjy/tbCMbajhK9edwVwoS6w8cZrvxffm3ce
DG8NGbsxjX+b3pNt3L+Y9Nx9bfekRVVajF0D8/BuqZ7hyLb1elvLxpiSTBrDVI4gG4YenDHsr6Dh
V55gvPVjbImm+UlZLpdlQdM7ggzIR+MaTzu2HZ9/tIOla1brOukMBSoIPVfdw3tyRNfA7MHdMy0c
7/Dh5mh1J3KST+iR4KwiR0KWvlnLVQEWHybl5Eqn4GhalRu5J1AtcnC2b/9fMjLWBKliuZNmrOQJ
mcyxpYOwFFHYiGWBQvM9a5EN589j3OzEWOkIS+Q8m6Momh2kW1jTUHv0QVSI2Wdox/h2t/NendD5
aMZouA8VzpFg21jFUp2Qml7WdZxt94DSQrBuPAp3S30/GKu52XjePjIWJhnmSS8UrC9KMzA/Vtlj
Dntjocr/dZnVELio7MIM6uubyruPWKrnVNZLRDcgJHqDQQOJu/byYwfKHM9BSz5vSTfRDEk0VIVI
eNFqhHEgzTgT/GQR8Ty7CBGh2oBW9hd1d4SEKLulHOm2lnSN99uStgZJlwcQmPCOCB429ILScHtS
qGrdiO7RQqOiiUIYXgxnywtD97Muq8riXKrSZznltAz7CTOdobRu96ajQL3kHfst7VxDMKdRjatI
UhoJ2mnbt++D+8gxzpvO0RqAvbxnM5DVFACIeS2PDJRl4P2M/icHPSeYZ8TB27KgazhGNYSir1oh
wpIZNe0D1Jr/4ABs1riuERhl6NRwRPsHEJA1RubunWaLBwQSwetKx8VhbmzQkfV+1wMHL/sXMGeG
1mWn38P1AX8BB2r5ZNbzWYvE3NphNKUIc32IZMMwpq60A2sejhIvorb5NFsjMVd1V1ch5srOi3FC
taDUgKKdtIvlD+kRzL42n+1+yzlYIzIXt6H3RY2gCrarouQCh45/o3GOKRuzKdoyTNQBEN1SoAff
Ed44ItZfUCNx//P5+l5x9JvNKuRlpcR6NGIBJyeMXEPiD4Tetnb/WB02k1AIWVNkPvZIbR2xfk7i
nT7SULDqyKoksEnqqS3b5Xi5LhjHELHJhaKezHxYFhFsHTFoqY57izfNYTOWt9IF9t5Ic3Qj41wt
EY+XF80ioKmEKfKc6HKDqcxcbd9MZazxGFNBuiQx+sUY2S/Si/izoPXhFpWq2Y4M1oz2ov2xkOhT
FdL7x+/co8bbRsZ+qM1M5mFawO0Bs5sWxkae3dhy5dbysXZjrKZUFqEpaJ1oHhprGauW3d3sMUoW
Vc4czecZRI2xHf3kT3IaLhrych5BzeheDPthR8fd03eOO7MZnFgLxhiNpswxtVbBKQO7u7Jvvqmv
369r+6Y/ukJgYwZzj5EJmC0NYc64d5V9RNEc/PiwdJ6gbAGVe7vHAcNWT7zMLsfUs4GDXB3nWYqx
iNHunlsMyTPvbM+spPRJJXb49Wdb/XYKD4hXIxvZX4hqpSno7hDm4WbV/oc3+I+9YtvZwtQ3VCH4
uFMQF8NIExDBvgfOKzhbvjpWc+DdzBwTzDbQKqAeH/V48Wjqu+jukccnzbNSbBNbIul1ikKdRc8L
+BeJk+0beqZRQJWAkh588V0CJ4B3mrnryBiMMklGBZQQi0piyvW8D+1lcPdXDBve36Ny5z8eZ3bg
k9iPmTaXOAHwb86uZF8qzBtWMSn8AFP1nWeqOHc0O+PJVwe1iuWP86a657fwe3Cf3CWX4gBb9f/h
IDAGpNTkIKvGBc6Gk/hyfhZ3L6YbS1ZQUP8BCbEIUyevmxTe4WODB3rtz6CI/bDGiLy4tw87ctk5
x+NHgx6X6Y1zvbDhgsqIlCnXIeGAopqX89lHmrlw9mbs3PPmX3BcA4N5o1RZ285E+dg7/67wEB7g
5XU2M/Mrc8yGB3qjQMnB8gwCWzwey2BUf0Vu6xHpAt7dshlNXUMxL5Qkq8qJ5DhmqOkCMRne5gjf
BhiCemd4lHqvmJOCaT2Y1bMMBuJRCfGMCzv8CdXEYSBLEBSEEG5q1/vdznJQIYUXzFJZwXnEfDAn
X3lZsHGBXo17NZkA11kIVCM0jgnRI0WL5d2OfvHyr/C7Hqcvj+l9uTDzczvONkkc1ovNeChppmuj
rgM/oTkqcIjtR/QnHgEcOXkOg8H4JmCdiQRBWWwncuuZE6LWnhee5uooY1MmTdAxZWnRUTwx5r2y
e0LliM29xHmuCTvPSUKoM5Iq4NTuC4pH8O68pMhE+/bDoaXEpkiuWo61TwSLF4zgqYvJBDx6cI7O
iQLol6UOx30/YAgaboVxv0yW3Y33vrvT6IiZKZ51g8YH2pwE73s6UF7Eh7E4uiSByMwEvZdIiIzp
yMx2Zn46inEQph4pbuTZwnwf4WssOEVmTRei0+uGm3HJfgNj91Ws59KQgtQrY/FBqUxqtNVZHhqO
U8uRiX2lZrVRGKSATL5Ki5nOIp0wvSe1gpjWhYUWvf8kFftQrXrBz0QRUmldStPmXEr3ms7xopn3
x8fKoWPbMNAkpxGRvdQ79KMM4Zylnhjvxa/Nm9mhYGL6cV0QHgizPW2D0bupApBM6TH09kHKEksj
iTWZf7BBGtElE8R1OlhFmUhZBXHKPi1Sb8gaqiWH0aBq/2OQ1KMuqG6ZyVaaZRzMLeE0VVcxswHV
gYgxfo4wSrWmj3Nfpp4eo+TIP5RG4EZ9bDcaZ2D6lpKvgRhDrGiDPMhZk3oYLmUl4rGIvouawpFm
E0QDHR/qwDDCiXUUTHUWdXUBkcMQi/WjlXdmcLyuDhsYEqgFZYyu0RUUOTEmqlGMLhYbMfN0Ert5
dZxMZBRmlXN6NvZFkiUiAUEEpdiHoVyVSNRDlE6qSTIvH4R7bSxsozEsXX2Nx911ccjn0N9yhACk
o23L1AkhbLWl3xtdjvGFmdd24yJOpZcchGVnVy7AXwgymimJSQzMWGDOj+G3dTyUUuZJzX0ylJYR
1FYanSszcBuVQ7u9tTny31jL0n1W53HSkj4WsTl5ajpD7LSE2OXw71UZAz+wWKIJLElZPmK1NwFI
tXq/VDKv0fTWy5UidYW6Fz3S9IF7fXc25cEthIFkiP4TltAuzsVckPs09yJx17aZ3ZmHCIXz/x5E
hW+y3HSKarKLFhmqobR5nHtBdN9WIAJaxq1JivUHKEQnWDlN1g2Wq4EEmRbiYss9W2j271Jy+IOf
RwuISYgkgkWH2fneHOquLIrcq0NHUs96viPFH5x8mOV/IJiT3+oxmZIYEgyzQ+aXPD0a3c8/kEKT
JJSqq4akiIyVTEAVJ5YKIKJytgQRloVolqhyFHjLuKgaeBBBSC6ZGuusxrkEB6cHSiNp9hApVJDv
VfVVj6M/2XMT86MQrZA1zAf6fFJABl7qTSDl3lQ4Jlk2pc+/Xl+xLeui/oL4CGqsDqPeNxVJEzn3
zOBBJU+Nou7mSKMiOkAFoXSug20t3LJqpgG/UDJZq5zqRo3gjJl7Y5QfYhJbOI9Skdvh3HMO/pZZ
XiMxNqaThHIOOi33JPo6cM47T4rl/6sli7RsJmGp556KMbnk3IROk53HmrNWGxuDGVtQYYxFQqP5
B+HACiWWcsMMSyH15vQNw5oOUr6fxWifpSqNJc7za0OiT1jMsREnzRBCAVjDkUyR3YpW46UST5u3
UHC3qOg0A+uvqTLrVsuNUAh9nnkiZmTSSggw2rT6ht4p2dbFzOesHxuOW+7N5Sr7B44Rap7iMNG1
AnBvTdjQBgH2rHZJ4NO23pHqoo7f1ZoqE81i1wg8stMEuxk8UwksmBFbnPYCbwUWrWOu8k+fxD6L
giLOYhMrEPanLvfm4TbU9teP2IbiA0KHD4fKd5RkyJ+Vc05rxZyNMvPkCQzSwYNUP10H2JbhFwDj
ZRdprw7hAqDrDY2VQ17fDab73zAWIVe6X+m1MjVCnXmd8dgHT4PhUxyx6xhsOOD/9OOXIIugKxCp
Iz0Gc8ENkVWts2Qpah+NxjRsTQU111hU7a1SBoWbaFLogOUP0Q9BlNyItMmhHc0USTZZtbq8Tx6u
fxhvB5ljEmSBoSfLAhvGYz59F/r3//b7zLmIxHYiIDXPPC2dHVNtTl2YcPouN3XEWCYfGuDJVNmS
nVloEq0T4RGN7a5/FKTj/R+IYGjSQpaAJgmV2bp+TPRASPD7UohixvA4NryTurkJKwRmE3olynV/
isCg0tVWFqFtgPdw2FwjePPiX88g1gtWcD0FGvj2PCH+Go1HMX9rco4tWD7yN3OzgmCEQAJOy6ca
EB1a5rLS6mRXfJyMhnMfbq2VIiqYFIFxNqbE0jURsenjqsMDJeq+iu1bo4wcgK2lWgGw7EyT3w2S
GOExZ5JyJwzdOdNEMLIlP69rFQ+G8U8bLQniQQMM6XXa6mcJOXvdvo7BWSt2btY0EEUYZxmiBB2V
jItsfL8OsLXnigTiGrwSDIQkmNOd950q9staofh8L5nyD024KfVgxhRxXnXVpiwyXvCIS2g46cyT
QcqJHiKdjHdc+Tz26HdQed3By33IKjDYUP5BYHZEKFVz1EMI48/Vz1xPEgxSPRRVc9HJy5icZz3k
IfJkkj9fCnXWz50uLzKlCRXTp7TjXTvLN/8uk2KqskpMA6NGPyN0WQzqk0HPvD5Ie7uWwh+mXNtz
0ihUwbQTxGJFw45n9aUQp4PoG+51/Vj2/3d4UNRhfKui4038GT6fynkaiZHBrSwRvgzDY9WTo54/
zwPZ1eKYc54w2wv6C48x1cFc4v2k4Zbt1ae4/NH3nKtgU98xNfVveZjlbORuLjQBv+/KP8nLK+fX
N00CFhzRCrTSGh+NVisfQe1aoiBilXmj4KoG5o+Jp7Tg6dzmlizRCXGZ/QrF+LwlSoAHV6EHuZdN
8XuVIrQcjI7W7FOkW3gRX5ZB+MPrUVTwrqJnHLF5lq1TSrpgaCNERIa0D3c+mQLaT8G8n42ptyRV
8C0xUbVHtJSjikIpYjduqvsyjl97Q8B4x3ImVh8EgS2ZsblP/DY1rKqMIsvsRt4bbnPxNfiyhgyG
JrRDfl6XTCvrrmoTvLN6lTY/YrHDyvz7sIeM2lC0QGBqPa5KxiMf04LodZbDkwh8S5pNqwDWGD9f
P3SbSrpCYd7xGFmvZDIBShnYLZqcyM1cPxnfroNsL9dfoqAZlg1DxZIpTZhCmXt6e2xNNxoe25gD
cU2OBYKxx6IWD0mwrFaSO2N5zMm5LC1uSIInCHseEAcVghAoVfc+lU99fdPVu/+2VswjRo0FRcc8
eggi3yOXY0rHeXb+AMIwoV1IC6C/jVkrkhdFbIR17vmGf6NMakR1QQwp4l/2daDNTTHx2MMQIpHA
5/58TAJfqWYhx3NyILUrgbc5DyWKfgvMz+C49YuasnfH8nQ3dAONeojff0YS41YWpRa2Q29zSwhc
Y7AN/7swfRuMeB9mXyfd58i2dXusEZnjmRrTMJdNlnuGiIGm5rNfFRzfkicTczSNvsRgYAEIwjDu
6/4OFOu01Y6VIdOmRm2tk8Sv1/dry9x/WBtVNyU8YZhVTINYzBMT53QU8X6hE1pxDTt/I/7lOs6W
XiDIjgg7KL2l3xRQGYpZLyso4Gzsy/g2PXWzmyQckK0NUqF0ILckaOFkr5Mpy+Ksmwksm/5DiVEy
Hv/BMUIAzDBkXPKayVKFN52kxXqJy3EM8+xVT6sajGlZ6MV9N3NUgS1C+LgbNYyA15EyIoqpM7qg
KxhuL8ywCiomrNLiHgPw3CCOHFH2SlG6n9OW1uqPzOA9NrcMHoRD9yti75i8tfx/5WVUcaGXTTjg
XFWTU8ahZUY/4vnfR98VJOSRecPIN0NjvXU9jAewZ4yJp6up9liXwegqozIey7b3eT7uht8OB1cT
yRK3JkjxfBYIZDHdEBhT4hWR71ZhdKuEGAsut/Zc7Ub96BcjXA1xoK3yJI+apZv9vdZ3ND8bZkXb
RMqobKJcr/C72399Jj592KLOq5XWhr4VE7NPPEkyX0OzpxE6L7Uo3sc6x1ayzIOLMn2CYjYVncZg
FO66xEu6yc1FWoXHaH7qDJMqyq2k7P3S08bU1iJnTGJcP5H9J6KaBE8zEwfog/JzJWqh9mLqI1KC
u7qhU/BTTkS80A4yr7hsQ3kh5y8cxkQjXziZjaYmXjZM/m07ZNlBjaZL04P19rpEm0iajDEoIk6o
LjJIhjoL6lDOiacEua2qb2FY02LU3OsoLK3IXxu3gmGsQF9pflrKcuJps6XoZmQh2kDn3HdnqX9P
egIbUDlJW5/7gNyIxeDqZrsj8ogRyeLsGEFniYN+uP5Rm6Lj6MKMm7gyWDLaWtPmSh9woMCuR+WD
7yc05qR+N64lmDxw6oGGVFXgt3w+GnMqFKgzk3BmRSPa13ltp+r4pNXVfSZ2z5h6I3IUdBPQUBbn
aMnUmcxZHP2hCvFyS7xA+BIWqi3OtHgFnZWdjD+vr96mOVohMUdRUeEbaxWQpukig78lBh80xplp
BoL9GKM4XK7DbUWWFQT28IegiA6r+3kp48SMwyoWEm+IxRmU6VnsqCU49VJFDKx2TH3MNUtaWwr9
Ef3LaX8AA261J2WOquEweffLdrRDTJ38k/NjKlgIQyGqyUZljUEee1XEZzX5EXlmWs01lbvH68Jv
auoKhF3rqetCafYBQuENEm+QrOsAG24NgaOrIzEGn+A3wsLcSPsylvTEi6fatMl03y2RtKC8D5Gz
dK5jLRvFOLzAIrDkKPCAg824ajlmF4tjCdum5spbXbf7sGvurkOwXRmLuQGGDmcQXhQuTeadEBd9
L+o5Fqydq0NuZNTv8ejWqNkkVi6j1qd6LpLnOQOVt5a+ykNsBeNo60hADFJh5RPSVi3vmzY28dM3
yZ8VuJJVJOoMcHCYifIyR/M+RdEEydC/pNBhfMxkMAVLvd23N3XdQJnFr7FcvBHYyoREHGdiw0x8
+hbGLrU+qs7FAHVwKCckB61PdSomU3nUu9Kn6Sxk7pjNw+76rmxuvEzAnoagAAiCmU3Jo7Ac2gGb
UqlxY5Vhg9eHJM7/3qoTlI38g8IsM6bXlkYXmHDJwp0Z32rNIfefrwuy5dN+wmCWb4gaMzVKLF82
PEXwqWT4XmL90wh++qJh1VNjhbqyF0BScx1485jKhmSqy8wbme3PSTq5zjtUYXlE3GnZMey/tk9i
wwHZsrSQ7hcKs09lAS5gtGmlnhCpMsowxtZJ0yjZ12UrpXbUS/NJ18z6SzzE9aHsRuEG0S1MlBYq
EE4LfmwZcdPRIvZ9jvu3rUC/PozZ2rQpwnwo4tRrnP5O4Nxnm8dzJTWzp1rXTD6MIMo2xZw2amVP
44+Ix5bD20DmEhtIojS1AcXpgsAJAlBoTT8bcN2aRsi5l3hIzJUh5q0Z5gIKa+fRDeTzvO/nfa38
++fPJ01ZPmLlDrdNMnRxAH0cu2MVlLbmH4w04ejjpq3CA06RVILUpMG4jklXIda91Oy2sW+pnQtz
GTfvZnrMi6/Xj9emfv1CYsu15Kydsfm4yyV9OM7dQxxpf2KcVgjM0dICxO0nGcbJzsUbqb8reIO4
lsX47XJdATBHJMj6OG5jLJY0qLCuxwx9nJl+F4uXxTEJSE0xYOb6qm3vjypqugqOfYmNtGuF5Mfh
hPrWuc+a3dz4wX2T+bvA9GkGYwUvvoufrkNunlUM0SZIUZhwWJhlLGAGoRB4TVTkNTFPjRZTVeBV
ILKNsn85ESsUZi1nzQCH1qjhJhlCj4xWEdtDntKRiLSUx5zOpMGs+eaxgwMKptOQDklDkxxvlh5x
XDNrHEUFN4OKmWT1aCsoyWpVO+98xFq6R11C68f1VdnwyJHqWNL3CoYzqGxwtB/7pRoI3xuVIdWa
yR7Cb4pyTMWX9qzpvKfw5h5o8BVVBbEIkN9/PvtRG0OUbvHHjfos4lratZ1sVWQwOXVUPKDl/ysj
0+uj2GYF/CaUDliqfq+3eGkEE2fxNs/+ShzGlIUynLNUgziJuEcpfcfxfdien7+UCZuCh7aB1OtH
f8tKCqFB5VlcQ4oqP0pVbkn5Ick7q82QgrnkkWYHrfOo57z34LZYJkHZCIpokW/7vHhFmpUN/M7E
k+V7ogdnvTc5l/Km1iHI9jcCE0BIdX1ELwLugM4s6KjoVI7Etyg4CWWVUiP0RsJzpJfT/ZuNWyEy
F8KU+1E5La0paSjsSy3MaN87epfDsw8oRgbtteEQS6I9h+mXpuJFgK+vqPpbRojIqZjokLfW8oPc
Zvui4tyqm1f3P/KpbEKojhu4fiPkA8kn7ebgzojIbUs0SmJebwJPGMbEdWE3msmylBHyNWfes5X3
64xL1QmtOKcjlqo6jrv9dWO3faDQToFBxUieIEfyWbP7SCiGOcGnF1Vn1XG/6wvNDqf5kM/SS1Qo
6AD128fa7B7DOvTCjlfVvykcJggjpkowY4aNaxuDoAvS0hjTTGlDZbSrPORVPb5fF3Or4BLxa1RH
yKAggZSM9TPlMFPSOE89RD6tGdnyEVTus4pXYyBbRXlCCV07xZQcyXCJ2tlJetH103DfJgpFQZc7
SdWhjiV3rCJvCLWv1z9vaxHWX8dYzbLNszga8XVik9KgMWiZPF9H2HJo8JoXl0nNBhw9xoApna4k
ZYVeoCw9BHXjxFHl9sNExT28A7zn+31OYvs65pZHs8ZkTFqiGXkh6MuaB1/jnlhBAg6V8uJjOZPm
53WsTT2W0OuCgghTxjXBHJKepHWsS3CfdOU5QwFhVpmHIhhfk1615lw7k96R6sAZQ/UtSgqe88b2
Z3/cS2v4ZYdX95JRxGFmBFPqoY+M6EayQ+oe7WrVrq/Ec9s+BEJojxoKd+tThQxRPoQ9rRE8sLvQ
DrvaRRGna8L3mv3ZIjlv1sTW3S8tjRmGsRQes0kcKWyHMFOxONLkFtFNdkkajnex+ZbHYAxZh3QG
KkWYTG+SaEpdmHjtFhUGm/uh1TcPklpYWSA+NAaoZXzfMUAJJPQcj2MrmYE07C9kxoJJKbhGe1mE
8R1mGjUTDYebvP0xlj+q8YeizFTMUWFWnQS4lZJPnIZnXP6H7OjuE3X0QSDX/XnzRTkwih7EDl4n
lpZe3RdGvhTkWv00W7OMmnUzOwbtqY56jvXePGGIABEMfEOdGxsXbzN16PtgwKL7spep6ItpFKsr
aqobza6KeE2Mm2q0gmOUHAUcaQ3uWHgMwUMyVDshvDe5fSU8mRhLPUe1JhWkQ9jk/5H2XdttI023
T4S1kMNtIzCBkihRtKQbLNuykHPG058Nzn/GZBPDXvZnz93MsFDdlbrCLgn7bEtjXwnfhXSLfbcb
IU7t+2ZjkRhmsDBSiLyzTAMT6XlfYkoOsiNWhhn2doUVMxH/USCRN4UMH8SiRZ0ewMv0rJrzQWFm
RzXec/WPkSMtXj+qXBYMrVgKfoQLxqhTLOIBPmUmFqSdw2lbDF87aPc1E+jC/SNctrwXpCjnJYUd
7/OciMSC+iOt8l0s7jyFs/0oN0ftB0LXLkKvfOkWRceI8BblUQZCrIwuT/FmwHXi1Eo1MhhdQcde
1P6rCkuzLxhEFj0nXmciytKygXrltXLriZELTYuTFAJ9pfvbOkqtuIMx95ymOyKVSBqBZ+RqFm/v
guYsShfeREN3mQqsx8Q1qk0qfmQypqyldAU4/uf7l7dICEeHngINtfCzZbsghKE3bDhsSrjoZBhX
+dh1CIOKyap53yBNmzPeHIsXpiM7+E/5mUbiCBq/KpsefijxUyKIr11YEZWVHDzHcvTDRkDzKmJa
GTHtzWQaj21iTQGr2BuJ1eh1u/E0lGOVQjDTVie1mrxWEZ+T6WdUJ6sC7RSd4ARpvJ58Kx91Vmlr
8YwNOCgRo984Y+oyq4ZP2taAlFbtQ1mnE9HzlsjyZEsRgoD797l0wKKA+RpdUHk8jylh9RUvbz1R
RhSEjlOQ6rrXjqnxs6Giz/eSCMWQLPJNHQ4Kpv+DwqqybYqervtsLJnKSwpU5Cj0US82gYobzBNT
bD+FboVddKRBnVfE8N99Ykv3I8o6j6U0qDuilfZa2UYDL20f4RuaT3KzzKJtMYybOniQWmjDfVKL
16MIiiTpGjqcz3iaF+pWoIUEQYCeuLEamZVoZTW6q1gjgCwiVCScas2YBioOTzFesw7LYUM7SZP/
kRPKmcme0GuhpAHXotvqnGCq2Z6rWJqzKGgXx0XdTBZjGKiocFx8b+rrMmXwMEvRjRyj0V3FtSNu
UygepjaKFGPCZGGnlkekV81qil/bVt4OIr+q8+KnHxgMkouCjV5tXsFTm0eH3bWsdWLHxRLeom4Y
lq6iorVG2oQFKofodEaS8760LR6fivZhQUPRG+7kmlghyV5ZNzGG8/kGvpjX+pUeSQXDVy2KGxBs
NQyDYt6JlukulbKAG1LMDcZGZkZiKZuy2grwx322us/QoqaqOubT4awwrU1lrAYuMpSKx4ii0ctO
IZ+qwHeGNiZa9HCf0DJP/xKiFw826FjVvBxjbgX2gFTdYBv9a9yqjPthsEOjTZRNjTfTVKauonmk
T/Uflf4UJKWdqr59n58lSZD4GfMG+UXlZoA+HvOkllU/df1mQseVCvDKn5hMYAncknTLcO0IyZBq
4eljSzpJblsV3qcfu93IwcUWfvEraIVnuUJlPPVe7rO1dICw2JIxj7qjy5gScL1PfR/b7FK3rCoz
039FIrInXO1k/eE+ocVa7iUlylSkGsYQer5O3QhAO6Y4BuiYNmrlUMu66vi8jlWvY9VsZD/uMIdh
/GpVzzdbieeAvWO4EVeqZp1K/l/ow+VXUdaEC7F0cRigD4V00vRPgf+Ocl6QsgDUlrRBVxBMIMLG
aIZMMS/2WRqgORF2JC5stdnO3qRvWJhCS9YYEBXo00Wf19zDfW2t1ETXAcqJgUAxr32it5bf5h9a
U25rkbOjFjnpUGCoxZL8QCcwLaDoaIU670y+cMeV4jcZ6ogpBikniQTdkyjpptBiCcXQsswki5Z4
zR4ayhpdmcfF0G3zloV2m0SWj4SA503WfWFd0kKk+TCVj4YdUaCbdhA55Tw3KqkriYMbKYLrAd1K
qJtVkqhOkcSMHpil9xF6ybAZHE3Q6OimjLIsVHKRNmiCHlNAaamt+lAPb1Jr7AJlJ6EFCP/X1hhU
hoWm94acE27oYxNVzD9pgB2hdF8OEnXgAozZKgGySkFz8ML6MUOSINWllaQgYztlZppHe77sd+rk
kbCv/8L8GAY6spFSE3iDNnfiGIWjqGEO1xjLbV9q39JIMou4W2slqzq0KD3IXKNpGVeLlq9r6YFM
xrmgYLohm0Z3MPoHDc2B3ajsdWbsvUAK1RjgBelozseznrrPrMmAyj+i0VzPTljIZ1btYJWZhn6B
1/tyukgIL0EEQoD4whTbNU+iUChZqeEGS2Gv6MpTln5l45ZTtT9/dCo8Jg0AJCIIyHNQ2Tml1mOk
xTBFIXP8xkdbY8rXQL1m2OIFI3lFhcpClvIQ1HqHyYkCaatIO4QKMKDzvwhZr6hQVkSamgB7g3E5
Xcc9dujJVLkXkWvmAmHWhJanNeb9S1rSM1CcYX2Msw+gbqkY+14Ji3mCR1NbkqiJacQHVTmNKjx6
YefYlZb7HSn5bz5g5jCgs7n/AUvnCuFASh95a+g7Jfm5kXFdn/PQc3kgRfqFh8bfgP8olzSo52at
ojIitqCRygVBaVzSZaKkjBrPIiOo8cvIAsDn0P0dYZKgFlkAzCYSv7QMqYjqEBmsZoslnRJ5AJjo
KI2jRE6dVjuVfFfmSe5OoZyv2lEtiJdKvwq+fASiVsXwNIvUBF4AygEqiCB3rcFtJA+KEeuYDfGn
TSU2xC/Ll1YKrCxjbT6ZP5x6qymADoGpRXcMJkQpwecVgDaGsp+7gfGKzdxTuonUndavpYgRlC9d
kwg/hmwNUkgGPYpS8mJRqB6XuWqZ25nXbJEf3sed9PznYn1JhjIXQ6QaKMjGuVtPeCmtsP7D6Bnz
JLNm3hzZBSfUkYl6PQDpPMrdvkuI0H21ZflXZwX0Mh2dMngBzvJxET+1dcDnWgsm1PIEAqrxyndf
989pIbqYZ8H/JUEJtDY0+hRiEtYVMIBMwrGriNFMaE+w43DYaYNscWWx41L1dJ/uUsSPnC9mhASU
VhSkhq55A0i83zSaApCNvJJWRpEWqyKUWhJ6DXDweR2mF4HWahhE5dRLGkaQC82Ms0iy9UiTNyh9
RiZfjACtvP9hSzqHUWwNXd+YdESzOfVdVR/0BrK2rliOK8XQ8BiZnFHa5xMrL7bU/Y3dNMDAm8M6
uOhZVS6udxC6Gg8CqIIQKZtRL50p3kilbmu9YeqNyaOU2ofGGkg/pv9kNIrjab015uFTrw+mWL2o
MqtZakmkAUygYQIE8ADIpl5/UTUCPcIP89zNSqUkeiX7ZiB7HcPnLZmASyqU4lR9L+adBJkbhrqC
/awUUwyABKl7Y+Hcv81F9wr/iiFCCRuxkam55kjKczEUpixHMuhLwwaOHm1mRTgXKXseCEa7QlgP
4g6bIc3C0DZqOfyFCUdvnj5DnmHQ5DySf3HHhZ9GappVOUqX21Hcph91URCGDi+dJ951Gp4iEvY5
0XmOsc+A8t2WuLWas8JkNVWeFQyMZwiLCHVpypACOkIDIzna2xB/6di/J7LA9RaJINkAVwTYTrxB
rm/L4L1aSrQBRIIDcgJmWe2zrv+LK0E/DJpAUW3CeVGWx+jTKUfIU2Agv86JluyLLvolKphITP4m
XECHlCpjhlXSUTC45qeOAEPXNGXhRlW9ijLuxyj+FNJwB+W9L+cL7hseQpagVqiiYX/rNaEx4kPg
LjU5UHIajxgF53CNv9U1PC2i3lLSb/fJLdzTFbnZjlxItdZ4KfJgde7q7Ui8/LsQo86Ul39uJzCR
ey406Qjs6PZZb0hLPvB4yDV6grOmXvnrUIkZXnypvUHVMcM434+MicmZ1wtePD6ARA9F4dacvuoN
+SnwX4s23KsYX53qwsrz72ilNbOoIrWH7TMZZ8ZJw9CuBcOLchpQZM8oomjwuP4IDFJkSdjWhavn
xSavqm3Ggt5dkBAM+CEnjtbO2RpRqoWqRZu0UVK4Va2Q0nsI5JXvZ0RKA+INLNe2wA6S1QgrUCeT
NJ0eANFUP9O1ZCyQGhGkyYL0lx9KEODJdl8Ol5hCVV3B3YHITU93L7feNI0i7IXRYDVQKWYbtc8i
p8tkgXgF5vz0KZAZYrnAHGJxVJjAHYCzaVj+FHW/vgNIm6skhR1PLXamROJfjL7j6GRc1TweKdHP
skbAWhZjMApMYBj6qim4eBsGBreV86FmaMDCIc63pIrzMI2m0Di5WcW3SOqiXhLiP3CwXVraymUb
EnVSJSfLQoNoeSMxkgZLhwiCyKJpKA4BT/Va4IfGaLnUy0o38arvXDC3qBve6r50LFgpNN1j4B2Z
Okw+0nCIoafw1RDIpRvUex3QG5WBRQkY//hzKsiR6ecGS3RJUaobK16U5VpUuRLQc7XpFSXhirP/
NxqU8kb+INZSFFdukkvmqsT8nxAz2jCWLgSdA3jVIloyVDoD1nSjWOt9WMErRmt9qn6l0d8McQOq
CTNhaJPDndCPTKkRlKqVigqTzOrK1zhLKH27bb31/dOaZef6YQYm+DnLLeNpAUDja9nK8qqegOSJ
R7rqu5X8oQoVqbAbtQtZgJssSrNqXfiOJioSePcgx+jFixa9px5m7NTHmHu/z9Dt3YAh2AFcDR5r
N3dTR5rajFIH7/5DGEnDepKzfp5KMxTAdfJbREQuF2uWollZrDJ0hEWBCrnkUg39oAUDvV1jR9H9
07lVczxVgHeP8ApOB2i515eAhoWxKVR8fuWtNCMjTXPSA4aNXKSBXC2yBhIEi+7i5ssMiWFfww1U
Bz08AbqYF1/vs7F0RrAh/5KgA2yxqv1yUCG1+kiy7gQAuvsEboUVKFQwuLNawGHSaoG1OcGYyELu
xvVQkUDlW7cSClTliyIyB66fGH7yHFJc6+E1QUo7iqHHWBKgaNyqM/VxVRRW/dqVduU73DbM9kLH
EAQWg5Qc+1kmDzzqla6ae5Kpy6W3GVLuPePRmCpVacWwmLPQ3rIHFAjMcGsI8ecLvVD+1OOCrJUm
sMdJvZU1GLWSEQcIfWWL3WcpNdYg5Bzxxp5h324d9nyuaHDhEV4pGB+/Jtx5U6hJHl5JaNtJCyfN
fAs7Abw6MMP4cF9mlnic6wczpjoGqGi0c4yORW0mIsAytMpNgX6n5VsPuxv01BG9iOS6RlRWUHer
CJguBKQQvASctkqviMvjXEKQw9euJP1qZohtRiv1wvFd/T51fJkYaX0s4ff7IUTi4cEjkf+YhyTW
GYe3II9wdDg2RCDoFaOhIGaITkOaxBpB/WefPEAWFMzkpcxE0iJDMxmAayPOoXefpGmtaNPg1W6g
KutCAy7KseVycyq7baIw6oLz4VBCDxcOQggU8Fai29DzEa9nkQ8b+NaQ5IC1kQO8Jt7vS90iEewh
mfOeM9YLFVJVOTf5ugwiPs4rj05d6yT16T6NBcnW9QsaVEjFYe991vpJA0AZ3tSTaFuiuXXAmogx
5O2g+CX1MRkaMWS8WBaFW9cQ8iLWgmZRwld1sqeOY9oAfeQ5yw59z8oZLwodXrMSfh6ZPHr7UqLn
GKbL68bly6dk8JCjGSxYpEEU7fsHuMAJ6sMayrJzplC64SQreWnsh9YNAeFgS33ZbeomNFhOZPbe
lMChrwZvVlS+0QFFe62GawLPaOXWHbPJTIzklAf6vhMEp48boqb989imz/KUbZVwpcZbQT+p3cd9
Tm9FBW1XaO+Z0Wjx7qMNPfwjKpuq1AE7xcvsAJ0FTsSJyAqLvUcqMU7swEdpHqtNNsowppv71G8v
FNSROFSw1AK5JFq7mwJhYVPqnYuBO7MzJpLwK7h3UqiMJ9mtGbkmRPkzodMzz/e0zo2jdZY4feH0
GO3x95zKutNZf6/vFJV2OC5UG4FVjCD92oHVoVfptdr1btNHZQwQ76Tc8lKm2xmAc81wAoKlYaSe
ie7zihSDLzgcX+er++d6a2TwEZimwYMXrxHUDa8/IhRSNWogwW46edbgA0EiGghXyQyFX7g+5GXR
3QNFQdGQTkAPnpeNSg84Rr23o6fan0cl3aDIGGRuZXR+uwMAFFsj8PhR5s+4CEZq1E4SLa6AKqiU
/K6Q2mkfcJh1krrke6MBlVsd+XotJ+MLGtElRkBCL0ZEohYwrZjOAcQcmsI1msli6iZ9yDXBVQBc
NMpYhjUdi2SffPaRFe+M6XkUI8J3ptc6SrxtnvFDq9E7dl+Z/BJ7G14NTRYG2+256/MYM1AWMZeI
zP98YBcHkoqZgoniQHTDoS7sseIr7WBkUVeaSqDkGMwrUNFhmMSFQSWA6wHIZx6YwFXT5eGuFZOu
SSasM9I6ImH0LDWwiFLTCUBNiVwaVp5o9jhFdqX+uTlG0RY7QzB6iEQYpvSu+fWFKMnrRBBcKeWw
BS9WFbcOm/J4X2kWThXNQOjkwvMB2KZ0rqhMqg797z5ONQuFDd+pFUdyjOORVsJDuwcUAcMo3Wop
fBjiQTSRzdijdB6sjKZB17Do1sV0pQjIPhVYWj+SSqnSfTTkoc6Q5IU3C6pfxhkvDBX+m/JfXqGu
EeW14PKqlZamrGGbGykkC/D5WPBmPKQYwxn+2MJf06RCET7ylKrXc+EMhlH0T62VK6UJDPL7d7dg
IoASC6lELx5QSnTxWkLiEo8KZPoEV0vlrjInpRFSM8mrDO+WJC5zE/262BuiF81k+cGEEbSUA3Tj
/Y+4dTKIvf8ZHgEGxA2uMxaX6dzAdfgIThBXyDHp1gDMM0eIKm2jTKHTt3LIUMslmnMMDlA25E9Q
jbtmHED50wB4PcEdRt0d1WA/ogJIcsmosOqDd30jYjC5dNLo1kDBT0P7HCDurgkmnFTLDbAM3Szr
fwYBhhWBNimmaLEE7OQ6i2KTy2tSxhVDeheUBV4A6g/vijYYul9XqAKxCgfYPHQJcrY+9M33XEwN
s4nqbmQ48QVLAAAPOHHM/6BHlkZHN9IUgSa2GQDjyX9uOoyxx6XdqsAiQmxyX2ZuI014NdRPkXbB
HMENaG7cc0XVARAOmwDk4HupVp0jchXPOLxlKkgUo6kTek/35fkK1j8LsEAu+qpDko5Fu46LntUp
vnRFeL3jhyAWKAzOx3rhlvq+yftEiyRXT9LJ5aX2Sw78xizRScmwKsuU5lFhtN6iNDJrxQWlApoW
R3EiuV6i/Bh65WVUmgeu837dv5xFMvD6CD4QogMz7ZoMytEonyaphEYbEQA+g2+s5mzJuij5iZGE
m13YddiIPYvAAQaWC9aI3Yj3FPAKV/uqCEz4ZIvGKFMqv5UVb6bdk8RxK/zzx6yhIgerIWBqSZNp
1kpNE4MWjfhuO7xnU0IMDLeJLNiYW7FDFRoShw5M5C41eqc0LyehAoBwFSDKMkbUi/E9UoeYYZAW
iaDjCoWWeZWBThmkPKwgz4MPInLd8lZZ5ij79Xqhh39DCODgUHIF1SR6JMZo4yLPlFKdwTVLU8xS
xD3+lDWff3ozuH7US7HqBGYdc3/XQsdPlRxhyaeKhah1ytu1oXXluhsRApE2K4Xo+c/JQe541OJQ
GcHD+ppc23gVMN0CzU20qiWd1r3Igb5W/xyqA303/wQf87SoRJGZ2rIHCHWouQFXujMVgLD9cfrG
QK8nMmvY1oOmBBrex0hSNU84X3O7JnzFo8VDlU/7LBOdNYl36x5mQkCtPScpYbSvj0yOUP719FhD
UfGjjrljjhVHqeyEAitBsERIQT0bnkHGtil6Q2rVt7xXBIBwVnPD9Hsg9PoYa+eB7My6nvuUblZ9
9mjR5Fse1wPYLFtsPiS9sPoWaJg6y7feBiwIVP7lCQsgrw8vaEoDD1JQkry9kFcPwGIquPpB8Es8
UhnZ0GWuYBSwag9w3fRbvC+hxlOJ8xOjMDAzXwycqgif8jTPdpleMxR3wRChuQx9FugyRZsPzVkL
4PY25XtEDQEq84QT/JOGTuef9/V1kcpcKUPvCCIweuo6jEXFy8RSBDJRVJQkk8RqJSD4+2PXB5j4
c9s2jg+xJSXjZSE0fpECIL7RksSKDIztJBwvmaUqDPZfcIQREECvYA4EvfbXEpGHopD1dYPITg47
ExjBHfA/NJ1R0Vg8t/PyZ5gHGPD531+EDIDdnXQ96AB1EaXGMyYsI0fNAt26z8uNdAO5F0YbA2wa
jwQi3WHJ9QDi8wF65LapTypPfsbCOKuW4M41+UXKa8bR0fh4qCLMMgBnjWZLTFjRbQCo3MdV0gni
MSbWft9tSvJjc9yQ0iIFeX9QTHPNWQcGj3Qm4IbonNa8OEpOEgpDzEE02DSWFW6rr+1693n/ICnV
vaFBXdeA7pQIyRjxaH18YwTDdN/kzW9TYZ3QaGHsJfhtZz9sHv1NRLbm2rMZZOjE0Q0ZSoU6TvRq
A432x9NeITl5HMhm9fPJJebD+mVtMc7r7KcvAsgbalRI3HhTVWnzpeysN8H52PfPj5vnnyubWz00
JqC/TJYYnP3pPYpzSHshBiPyMHE5H6O1F5xqM1kfgbnZbEixtklGOlsyXyPy8mVsGKzSeYwbVimD
Mcn8GPPVTBhQzd8mCHm/ZnI3+6H/5u5Gkz31/3O3A+4VsZwjGdabyHp++vltdEyTe/+07kv88g2i
i3deUo9suEqFSGi5b6dK5cTjW2PtnZo8PgfW8+onsQsimB7ZHqwT5zBoLnJ5QZNS5Rb9tZ4XeeIx
2/DT6mF033XyYOdW/bg1e/LywpOX9ek+Tbo1/J/ru6BJqXaY9INkINN2tIIN+lPNicifwjb/hLCs
fetwYI1/LNurC4KUvnt9i0OfDPHYm75MRMtae+ZnxMgZzD9yIy8XRChtj3ypn6tW4lE2+Sfv+X89
NEq9tVzNIjwaxGNhQRrjye6Ow48xctfJav1qVq+HxGSRpJ6kN/dE6bfUp1zYIDQ4jmaeILP/9tM0
s722Oay36KtwDkxppJznDUFKr2OjRZIn9KWjpX6uv04CI2lAY7vQv093s2nTWMl8CMHb7TlSmzn+
rt5FaxuQtcUSh/P80h15uBk3iH1e6SZoM3Y7mvuU7B8fH4+bZ3Xz6+mJmPb37yC77Yn1yUqFLvud
35JId6IFXFBLnADKu7fB2gems9k8EVcn775pmp8MKaHBEW8OlbIgQt3Wg8Lj0gJ3Z3181KZPBvKk
HlfNSMz14dP/wTxahtGimyiqCpMPHa+CwZ0Dv9q9JFa9CiyUYYSvkfS7dfwyEt+KVkynwFByujul
0nMpQdu9eGyc034fPO3jteP4ZPMsWytXW7mmYIpWZa4/D/dtJkMz6GEpHwh5eZxCFX8cQ+ITVoc2
8xIp64J2hCrJZteztwbLcSbyvHoitm1vX76Ykcpy+HUhn5Rd0fQ09LMeErP7qA9YTPhk+daaESP8
hxIgSkT+ycDkM2XzpzASIkmIJXD04STWBKHcPMGXbiNSmIf14SCR+1dED339nyL8pkg5AAzJD8I4
U9wlm49uI2cmAq9uP5L1gQWq8B+hwm9a1H1VYesPAuBFjyk5WR+CdXSeYVl+roiZ2K8vh8Mn4zjP
HbK31uw3QerOPFnI/FKNYJqtH+3z4wRYcQur7s1yIBPZYHMPcclgfw/ftusXPyBfAUkO89NjPT3F
BD6K8bBfdk2/P4fyFEZfyEJcg38rXo89STfpi8Xa//QfcvovEXr2uykzL+0a8JzH6+KbUjlk/bpd
n1ryvzFzFuWLOFoXW62ZcjCj/IiPpme2RGGElvQcCC2bZ3m6IFHIFbavp4F0PFmPamT31nZr9WTd
9YQhKMuxOYBL/k/vaFTJNMmCqcAk41EiCv6+9TbeWEJvWQy/w7wd+fr10WVZEwUFCO24l+DFa22P
rP2XQ8iTHYPUf7jy3zxRtqQYAHMfRrPw79+wMJ2MJtjKyQdvf6Svyc4/HgoEy6aZPLybLxFjeuac
mLijenQmpm/11OPrcFa9N+fD2RzPtmxFiI1n6yv8Hf6y5GXZz/3mmLIvnebXkzbTbM2Tuq1l62GL
cIV72n2umeEK1TBzI5uUacnHtoziArK5243m3uGI42xWHVnZeEBu8VC+b6YZloPe69iXfTlGBqhZ
gUeEQ3Naf7E4YommNHN8oW1oZAHiDD9zhNUD2/3cF34sdhjAy2SW7WDSmmOlS1o56r+DMGv23lGB
wW3C/jrckfWGYvlTOn8/Np5aqOdbehtNdbX/+EGO5Onb+3tvfccDnHFLTLaoqBIYIoChi2ehFxDi
6XgbmqGVmBYjrjoXCu8ol0RZkdYIkow/O5K3fbH5+MERvPER0BHNXhGdfI/Ia4CAYSQIGRhmfzGm
Q1JfAQLCPOFFsahgOk2S5FzCA6G2p4O1Y/z+7ANvWLv4fYo1FUswU+CiIzA38AJBKr8h/Oe4Yd3U
ovpekKGMowwb7CkzGycEw9r+wZ4f1/d1dvnhdkGDCq06PfTq2AArKWkcGIm9E5Jup4dWfIz2waqw
BkZnDpMiZQCH2Pf8LM3myxFXjfVmEMxwDyZeNGuWe1kOHC+4owxg2DYaNuul0rFyKmu+qcGtEuv1
ZX34YmVVz0O594SCCpz0yU97WcZJtqBjOYGlujbU98BiiiF8dJVClHl5klXwFGEw4vjy1RP/B0Mo
GIJ3jkQuLV+RaX2RgsRpL5vla0cSzFTrDtOaz3py58jOpuqCjhiX2ALtg8642r2pq490yw0ke1iv
S9ahLQdPvyWB7nEx9CrNPQW3s99HaIK1EVX0pITLZeb9WIdHGYfE40rA2YJSab9Zj44zkOds9zMh
NiJcc3fK1/cva9l9XHBGWQlsJMKS0QKHKJGUvCG9uXl+1synhjy57+vE1E3mtc3Z0nvXRtmMuJyG
xkPvxjE8qdxqMO31+mAc029o52O8/JjMUcYiT3w/wmz/bCwQ8WoE3G1Wz/JchbHNLSwGw2udgRXu
8UZZjDL3wpFTQRAr6D52+0dn05Dpof5prr8Oh784STQ7oGCG/pS5jEq/gzrPQA+f3CCcmWGOHY3I
h6C0OnGLgQL9231BORf7rlm7JkbFMz2GCDohLqHVuzekr5DY2axWxgE1E/xheMiFTPQ1sVmGLlTb
4LoSoOMzMaQ4yeRif1RgbYj9ULdzSYhFbha5e7xRHr+s5aqbepDDAvbGGk1xWxKgBlva3sWwzlEZ
8IYxGf6ZRZNSdF/OxjgKK+mIjr00s3PMjvf8C7p1Gfd2G81cHyWl4EEWpskggDfrDS8jgLyEdj06
28x+Wa8njhn23tqva3KUdgsRZwh9C7Z2b3teJdl33oWi3efp1odd06DUOqu60O8xBXcse8t5C0z5
iceyKNO8T2XB/V+ToZR5rIZcB/iIhOrEjgcKkJ37JDXHR7k1WwEBB0sKZym7J4VUCKDpUaNyNehZ
0uO+OsYcmfbIhzGtFEPy6FfQOKFFthLPV5T+ql5ZAjcfyx026DapAiHGpJa4nXgkbxACKDAip59v
nSXbafCsMegx5Jt+/3CGIU7FfGr7U/g9cPqnjGXUGfciUdah8+MaE6tgaDy87aKj3Fsq5ySnAomF
HUOyF8LbK5mjnz2cEmrppIPWaW9xZE+8TWfiifXSE1bKfKH4dk2KMgxaIDaq7uHg0LkfNaR9CkCH
lQ1ayE9eU6HsQZDmcpProHLav7Wnj9E2yFRsW6tS54fji22q5D0h5IF73+133ON+Z5nlI+rGqPz8
r/6SRhtQwxzw5sMs+KFK2tUvAF8hsFqz+zBYEkNZjphP9HYa4Zh7EzXBPtpoJjC9MpVYpsUQf4Yt
lCij0QqRXzd+hxwl2VlFR9Br/jN+YZkmhpLJs9W/8MdTDQDEvp/FUiF7S18Z5OPj8UhWK6yNDsiJ
YXhnybtjQWQq1MgqL4iBaygd3wbfVkjlWgbxgaJhK4cu2LPrHjKDHhVt1GJeiQHAwVCSeAzKrYtq
qmZawpNhtawE3kKB4Eof6ME6vhRrPplPEk7F+0DInRPncYOyjr8JNy56g5jekuXHaEhWrfUav+zB
ngVz/Lgn6b7fmMzQlyUilDnx61L3mglUWrPfpiNB0qtJCeFelRUsJQoNLLPMiDTopvZ6HA1gk0NK
pseTfihRqmqZqaCFh9/1dVGhRhXkjdf39RzQv1kTMl6D5a32cWDfF3nW4VEGY8JyxqY3ZiuZkmmX
MX6dZepvxtKKoOK7Dlykp1wl+jYszFrfyJildox3g+XDGBdDIyhndT0C0f98Zp3FnwxH/GxFIq7r
NavgzBJtGoQu0hPAGEkgZe0R3AqWw+9rp3yHJ2MlBRey/VeSQCO9tmMVopsepFT0DLypQKzE30dU
uWqy8bf8S5XZw6qE+n4xn0Mso0E3uJeZWktjAX8iocyxd0Qb/VwhXkTpXrONVdsRUySvZmsWVrZn
GGOGf6HXaYhZ3Mbp7MqSxpYn88iZiW4pE+s1xLxJynwIHkLStgKdcVa0wMLzK3GQs0SIxeBoIdV2
fZNUSCLU05hKQyGhY+e0xwh1+6w8TB9ItvkovTETbgslvmtylAkRO0yelfMDDE0R++KHTuZgbses
cs9ffcdp0iP4mP5PU14Bmd48vWmPjiXafWujGDXZ9rpRzPsGayHTcc0VFXdUYj7G6vxkPikC4vvd
VBB+1ZtAH7ExYWaSiKzXmqWzyM6u/w6XNJCvn8gpMKPmw8SWpcIzTZ7E1pfvsKLjZYMMXDzMf6IO
QLcLx/kQVX08IjhuTWwO4A5ybbKCqmVeftOgwpzOENoROxxn47UbvtlIcZAvVh3lP9I2v4lQsU2p
p9UweSDyNneB1uYmNdF09ICOo222Wv/l++U3OeqtpMU9ME5GRAG7/ds+3Zu1Zb4gjcg4utkY3ErB
bypzQHcRjqpqJqkTFgAfTwVPAH/FshDzodz7fcoYdY2ox0KF34/JaS9ZwsMD3mBrZofWssr+ZoMy
RGXeDd4wnAWg/m44027v4A+aTJtPw8weypD0rjmu4c10x/yKXhkqvOynf5OnDNOopZ5ctSDvPDro
gLYxAcwIBRY6kWcr8ZsEFdeEWakGsjJz+AYHjUbkx+MRTW/+ykYTPNpKt1+G9cUQjmWDC6STGTfj
vODvWjq4WO4B8jzhSRSQyI0fknf+l/zYbjIb+4C9l2jN7F9cOEkMsWCJygxhB7BLis1BSQ3f6yb+
OHr1hL1ckv/uxw0WzUcFjxrfFIpurhvjOjRELKPDKOgDYqQ/nLJCuR47oTAgr8xDkdh0T2k6+sQE
heNE/ljUhyjxiZTZev7tvswsvJTmFhJAomCIYt5Pen20WuiNfF6X4nGIj6qgkhA4lPcpnEd/KN0D
iXkw6J9hMYoNXcGEgVhWIsL6mLwlG2TtP/zKfExQY/QfHjfC7pkzV9na/aaS/v+Rdl27rWNL9osI
MIfXvZmULVmyZb8Q9vExc878+lk0BrclmiPee6fR3egAqLhD1a64lp4RrJQ362253RuXxnpeuEyz
CwbGMZjkRtirKRh+CCBnKakzNA97SBkIuS6VS1gdc/6IxAKuBlAWYHECMMj9pkYx5p3dyoV3V9Er
cEs9oimkzUjYEiRq1+ih7wJd3jsLOz1jRAH8NmL3CoICOPTJC+6qvCvWBQ+xokDSxm46oOQteujj
jZgcJ2AEARQN7CaQ6E7bjjAzFLl5qsECHPL35tXZMuv1N/D9pSf98cWZU/s7SZNHIZRad8g8SCrM
jUKCs2aEnB7q9qYmKi3Mx9LmwgFMiEgaiBJGGpIpw3ka5SIcBFi2kIRklydGw5PBRWJEQJfMqaEi
Ji3KYc/sOpk01gUlLn3has4VSdCxwo4wFSP+1vQAe7frCtFh4DKv+f1nZ1c+8W046AprxSvqmwnV
h8MSDNxMA4gKqSB44UYsTYC/3N/WQGKroWdj8SwUq0Cz61amLMD9aHDKLE3e1j2tFcAOkMf7PReI
Y68x/YW7itnE6Swa2wIXQnE47YzEuNFs+FW+8gj/elyy5T99RpMLO475jvBSQLTBHPv9+mImkJMu
FyBI73uq5x/s2F9QvETkIK9cNFUyJP5o8E/CjvPoK5iSc11YswTtpMCl456W3tA5T/vugybmIeC0
pIoYXjuXhrvfRaa/Lum7azNE2UcRafaBkXrkuNSZOP7qo22YWAen9RzJxZT6OfKJdgq3UKRn+/GZ
zvjYNwsDSvT9TnM1gBMjYFOf+0ZPPGDIb7qNuPKlJW9uxs26kzO5sWqtlSXnQs4mWNVGr9GmNbW9
SMozNaJEx0A/WYPW+PHiZuLmO6GTZyyoxNitMeJ/hszBACBPw+qp81F16COVzo9lLVyRX2CkiRtK
Yp7J453l1+2HoLclCcyYSjLZrwVqyNdUX0zTPr4hMjuxt14bMcEQY1v1YsUYHd0n1F2w6TPKCHIg
DNwDM0sC0vx0ipIpSyZKW0c7C7pAEgtcPp0+WAN1L8yhWjWvklVeAkSeElGknRuCsNQMQ+qiQLca
Ttl7RIqKhNHZlawlBIrfqweoKQvSGiAfsVj85FKxVefGmM53zkOuyyWGceNVKmpgZEGbcBSZyhKY
7e/7BHlgkwB6xwgtJU9ihS5hQUySh875yhrns0dRubguPdbyeGT3Sn8vZGL7ZLR8alkBIS/Xw1/T
3Kh0g1yXyelcQ2I7tXamvtlhDOGwwkyra3uHp7f12vD2H/v9XljHT4jGj0A/J+u1b9L1+pl+LCVv
fsp5jz5xPJeb0M/1B1d2JHyijg77z08N2fNGT9HOvMvJ2dqv0TQ1rNccHQwbrQJgEll6iEbF/fUB
QLPQgGOAFsHpqzv4rsQXheOgGjiY4BKW7MFu37KeRHZ6YN6Welhmj+QfcdOERwyQsXAoNOcsqhkN
5KuUL4AzzLifOPQbCZOb7OYC0GEaSCjMZOWX5D0nrJGvc6pRb+++ZaR7KSi/YPt/mqOn2wh8E5Ba
A7aMxWben6OfZ2qXpIk4TsWmJCciPfjEPBELfUdbXKcLOmaWLs/MNA18CPiiIyAJsE9+qq+3l6eM
nKD0W/GMoILT0VCK9pxcdw77j5akRm0o8OWePx4b55+S7WSld0InmotZdocTKwgtdGhNSTCW5P91
9JW5u26+NP3rK7X1trHzFGqzTig9yqCNysjxP38G7xc/UW7wOTdMleM7RCSCzHQd6f7RPTpPK9Jf
E0N+FT+Z8+Olz9jIu5VPdJVnVakP8lo8Jz55zwQir4DCvOQFz+jjnZCJo+IGfBmlEoTo2uFd/nsC
ZE5noYh2fLyW387K3e5Ne628MlG6gm/Es2p5h9OTsGa+HgtYupzTaZPezxSH1SBhOLDvFRJBgo6J
gpVFRH3brdtrROilXbBmMxMUWJYMpgcAhwEaYTqxF/YxYG+jHruHUXHMMLjGudydCTMOC25OlkIt
KtFndtMTPyHfR2G1sOjZbb2RP8m0MWIH3mypG5UjRgPiWMUxc3qG87JbhfTpdZyx3l+evbVnIGu+
cKYzydH71U9UEx5a4gfgIz83V/9DXkMzOxsNlzDqxtPrNl3tAdTgLbUhzJm+uz2fKCJiffzvcc/H
AVTdPEj2eSUzmIM7KYaBppL1d/857rir64tVrFltudnviUoKfSkjnQHZaMdwUQp8iZ5XZDgaRvz0
IW4DpKCp9t/0Q9zv80RHwXzaKANo3RDCmIl+hvGzRLRgvilL93kmJoYkpOBAdIqMCmCy7p8VWfOD
xFU5nCjU55PbrKyIbAFEYKAe4es9Weo+msH5uBc45j9unpTUd5WKGyBwo+/eUQrEHTqp+knWLbSY
8qPPSpGAWKz2zJrWm3WObsOtWLQroLkfYtFfsstMTlxFe377pZw3x+h9HHpaKojMOV53OzvRVGWI
U0XrILGmG90M7dxq7O41pdrpL7qHrAqVpo/LpdiF2GVtdZQOyko1IkPcLxj8efW5WfpEafnKkzgv
xoeE6HjZmc0KeNMYDLH87XYrrDOyTnV0FrH/Rh12zlW624OJ5uZgVeOkEKJz4wX9bJirSK2ih8PL
2sfF+asZj/9O2ERVRUdouqZkx3UGT01yrlMqKaRgjVA+yOFCuDqTPbu/xxMV5RmBSbNslDbQJoEd
ZJ/f1iXaHI9jVVR/bPaXNnKKtQ4wXMYFRza0ZofwQiUNKmyY6BnneYAYsmDmZ9rA79Y2BaJTCzAe
CwWMnrrL10B5IcTCNBGG2TB2TBPD15WFZ22m4eJe4sQMpV4Y+mEFiRIKSO+mFa7shR2cfTj/0QJ1
YnfKoYrVqIWETDclGxy9e8PYrxHuwPNZSnbOv5M3wibWxhekQpASHFejq+uS8FQ///gHT6puMVZk
xyajM/oSx9G8c3IjdmJyPC0OeC6E2JhsdjsMk8AfMleqTsgfsm11hHpr2zW/7KVhnCUTo05MTAT6
qKhPIfjluoFLYpocLEx6YQxi/dkaiCrXz4ye0IgGdOmujuf2K1q4WfPExARVVLZiC9Ep8Z5kyhFM
LOAx2aJN0vgw6DNSfUf1vwgBb03NlHAj7tUAuWwIZceRKpztOaanleWY1p5HV9XC1V1a4sTUBF4Y
aWINU7PZyC0tUCAeK9H/zXjEnRJOWSMqqVBDD8D6Z+/Ne+a/ZNRQmbeWbI5LF/Wn/fHBoU2hdzuN
Y2Q2FHBfvK10CPeYrd7VL8WW0z9XI78DOZ3wPm73PEbx9zKBO781FOsNOP7+iPwRfv7/dniaNgvc
lhvqUV95gyM4ThJSa4upXc8QT49FzbQm3W/yxA5VicTJXY1NhoYyhP0wVx0hxKe4rpfOwozm8XtJ
RX5XW+9FTqxRg36viE0kxCyZGR2AL8uu0M9gU0bX9HbzDNwdV9femG25VIT46ZR8dM4TgxQErlRE
FRYL5kkdTOm0YvSTieRkbeUOQX8v+pbHehC6ZKFHG33zbD/Tt7dXuCYDfdujxejx7s+0i99vxcRQ
gWau8DIWr4C8y41PBpHLirMagyJ7UpOvx8KWPMBpZURls9LrS+x7+A3EUwMJNxNYWCvf4mLC/3kb
xxWVLZIZuk0/kA+GoXz8AePuPtr9iUMke2Gd9IGIR/XzT7hEZTBTYLrfyolVKoVUaN0WZxtAbQnw
2Yz9h/F4AQvBAhgT7r32bqj8jh1g+SR3Y+YkBK3Gk0cxVsKgbMiQtrYQhFWngBi5ZrMkuSyozrhD
v3YQ6IcyiwI7ECq5e/msU7t+AOKT8ybZSp/iH6BGLUiYdUtuJEwcn6IXKvQEQELoHfl429R6z1CJ
IS+Pd3LegbyRMzE7QJRWPGHAXWQp6o+G9fT6ytGx+RK+6lLAPn81boRNDE5cgc95DLfOlUaK7KB+
N/EF9M6kS4zy3G9qNNQuoY+PivvopCaWRlP7Jik57KP/fS1BP8Os6yWiqPlY+WZZE+NReEHpcLGK
Si65jjBYI37F6XIZQZIWjmvp3k2cGrarXLnssYEbP9GHjagPqq4veqlLd29iHxI+DMCGo4zu4hWz
Rh1Los/OADyGr3+3tgYwo5fFfsR5mQoyKqACFNUpagUbaHiKRE/CzJYeHWAI8RB9txsEMfbXYsF/
VJ7fl+JfwqaDW4XUMGkbBhKiCn2nRyD40FVCgV2xKGn2iQWPwP8uazrDlas9x7uuLyG6wCCSRtLr
Io7jfMR5I2NiKvoCFNYS7/ykMN4bj6B5wuLJGuBEkbVw/2aaFmDcb2RNzEU6gNq2dyBLs3e6gL4s
k191Rvy2r5dGxYV5zf1n6ybGAi0h4KjiGVhAHNJYmno/7GojW+klNc+n08nSaGZsre1bvd0DxWL9
/Q2EwMU5k/kI9GbFEwPSaY7nOgUupmYm4xS5szLrFb9ZaiKc6fC739mJEQl9sa4Dx4UCbBodSNEI
0EaUjmSDfBBqR2v6nNDjUV8C2pr3fG7WNzEpXNtEjtBjfS/X3VUx691w3F/G60MXo6M56zW2+YAr
mxWBZz850aZucsFpI+lcrlEOTUFqhPQI8+KvxCscLTibXxv98fM2/uJU0cHgAQoFHrlRcYps4LJ5
VhSxIJ1FOQWXmk+6pTae0ZuZSgDNIboEUX8DwPzkekiJ66QKO66JZBwpCP3g/i69YbPuzq2Qyd1o
ai9i1CaVMJ9O9PfyI9yz9LqJv3dX0DsLSPXo/fbfgL+dM5O3YidXQxRT2cmGUeyu0j1/HPwvMfXs
nCtS6hbAoIyKrnEpvx4f2myW5Fbu5P0R03pg2j4ejaaC9f6AJQFTcmtcgGu35JTMXcpbYRN3lU3V
qiriTDoPNVXzfeyshw8vsjR9CZFiVtP+kfTLaa1KqXFAxontvKIXWngNt+vmAvTBpRXNpuluBU28
0yYOJa8eBYWoBAFB2EQ+Hei+1hOmGHhTWsYyGn/w/1YC9PHh/98k0QNRrcR6PLCQAIkQXd70+2sZ
hWJxAyePDwjAm6hEwAoxhX5VLQXlbgVtXNnGO7kB0fWlnfwZ+ny0sInFGgK3lgRwkZ2Rq7/uJKSq
r4zN5mTQdPkP1e2XEau2X+Mv64hJ28tlbQz0NYnQlE0Bb7P0PbNP/e3JTqyNIORd0wv4HlSdzNhI
re7UGLbQLoYFcycKTlzgNqECBIqTyYkWwIOru7iFICYhO+3KA07WdFEfeF5S9jnH71bS5FDFhlG1
oIak4RnuMxNRhWhmA0uDNlCY0zGRTXCZFkzMnNbfSp0crMb3sdLlnXQONNKHemyxFVJnwxPqPSMa
Fo/s79dSvWX8zellAs+FisZkCbju006nBlTpVdFL0vl65QC3lKLhkXDEMyVNz+y80B1iSMjEHmlt
xw7wQntrYdFLHzA5VJCXwk3kRemMfkznA9zD/LmxWY+68YfIUvTXppgk6HNL8Bckzz5gt0ufHHJQ
dAzTRVh6Uur5Cyq07JtGt9saqWe4GkSxXimLvkjvOCyxo88GuLeiJyeNhKwrRx5EZ394oyvOIr+S
0epeO+iDa3X+TX3TNMo6mxDd4tE6xUzZwq7PXXBl7CrGoXMgV5ysndUSLHzwFCSiAep12L2kJ/fo
ReRyaV891DW/HsubAXzTEJv9I2+y4DjGPEetQN4myOCfexyV9YY4GATMXtHOjPx3b26By6xtJSCX
poZn9Rj9soX/YrJNQ8shL4o8qBxHL+z+VXBbNpQA3qecI8wtsSLxlGNrSutqrK30dvt5PIoDQePO
kp7N6Pad3In7EBeK52C6TUE4DlxqgGZcc4y0nj8H6NpJXInnPwmQf9fD+7ra2czqW1mcFVv6golP
kYM9rk94fIFrS68YQ/7ETOvx5Squr5ty/eWavb1w6HO3fJwMUMDJB/4mzOzc73WfAVcjRpvYuQ2f
/DOvo6DTb2JzTOMcy41nSW+Pb9kPVsfEmN0JnCyxjxLfjRoGtwy93WAi9Oih032bbQzmEq8+1s/O
/nltEO/lp76EpgG0DFQArA4xQ7DwKeOjN/kUEXSdmBnCbCZoQiafUoLBstPakjmrrhl2MRGVs/pZ
MFbhP0mYU+KydSu8pYNCpPY7Ts2wPgat7msd8dmMZPxHnu2koCABTGAEJFA7DLYtKOSSQ6PSplsx
UU159Vwwe28wcsD+/o2X+kXnwurbJfzURW4cqD5L+yoDG+eZey6/hWrFax4gf2tt53BGdmRWuUOb
+vx43+bcxDuhEzexH2SuVeOcOTOsXsB3MoMvhjOkzQB3xqREPVBux54vLHpZjkvdmHNh9Z3wyVsU
ebHiRRpWnNRoNn4OI1Z3n2Th1Gd6moM2mDnxyULae6a7Gyryz0WZQkbkgpqLnZoxZ4mneWk6KuV4
0ML9bTafgAwW/ubFqv7jkD+KRAYRNjEPuKXHYOGuihPjPEQMJt947LnA04Cnf0+HsTSZGR1jYIwU
fBT2wiGP+3inHNAKzCWpIAwFi/0vaDO1VlmGLTrn7KrU3KX77Fk0AlNRSIR64d6gjYGOHhofFpTy
58Y+kju5XEWmBpLHQ27JrarXYgMiOYDIl1SwkUjRzzsWBbXIJFZpWudENy3XCuA+B97qOTI0Gc2b
iRVR4enxbvxOQP/sBqZtsBEAZ5qaSYlNO1l2eOecv2g+UcuQNJ8oPn3msV5ozwxbEzlb8H1+3/SJ
zIl5UpvKSTxRQKO18kfYaEeJri9LkFe/S0r3Qn5lNFNgh2LyzjkjSRbbePQUct1keuMZ8lNoYdhG
fVIcQwJxMmCBTLzAKPJ9A0aCH/7jGz5+CVrrwSgtCRz+5f4l0vK+ifhExnIFBwX/w+dhBJQOSj1x
MGGz9rqFm/Y7+z4RONlfNpcKL24k59wVdlWh2br5qnfKbjCK/T4+w2SbPrKDvL0g97efdS93yrWR
NFniYMed8yb83lzDfUpiA2Sx4btjvob+2CyHLoMxetGejs/R8fm4cJdnNfufjVYmGqZGacQJpeqc
U4mwJalYUhnMMX6CVwOD/VjY7/mRcbGYVwWPqyaDhHiSgardWqtY0WPOG9FyjsFTsnWMngQGepqo
uAZMOPpMQYrhWgPmgd7iZqzPY5br+fvxd/z2cybfMfEpwZ2rpinHOIATsMIc5NUGv6Wh7uu++R0Y
VU6+N7LxWObvQdqJzMmNVj2GA12wy5x1EFTqZrc1oz9n0w/JebUj7bsokA/ZtPnNun892nZkKB8f
vf5xgZe75NmOV3lqVMF4j/ZisO8hnpi8Hpqbu6XTw9PB7MiLiyTgcG4O3jXeizRcq1a7azmyjowS
oaRoa+vqPVgXdJ1zRF+aapu1arefMslE9EJXME6NTykjW6peO5ZKwqZ9djkSdJi2Z1aPD4EblzZZ
ugZoTsQu49ox6HBvVjK1rUA/BC2Hn1LvYUeNDkQXqEl5KBB9PRb2K2LTQDOE11JRZNAdgtTzXlbM
KnGqybhkUkV74NMlG0bFLNReOz+W8zvR+SMIE5KgthNwqhNBlR/URa4EcEiIHp/q9yZEelU+SN8f
vB4ZzcVGyl9ZBBP4nUW6FzttGmxCJUXKE7SeGVJm2EsxINvclE047UsUS3OGY6TtRkCGv/FwQO73
MuxaLQ1SyGrG3o5jY5uC3V7C9/NoLwiaeUD9ZTyLr+kB9Sq01XxCbdpNTZf6i+ee/rsPEe4/JFVz
pU4TfEguE3EfaGvZMXjaqcda+VPRuCZZu8Br8Dt7OO7zzdon6hpmPdsNIUS+bHadnn2Z5vv7brPZ
2BnQ7MpDAi2W6aH/ey5zUl+M+MyNWYH8Dc9zspykndUglNNESQAnMiaV7jeA49IQBRiJOUeuUWfA
r9qw7iGrQGpu1pqlRlTu9v6b1tG2sUrNXLjqo5H8pb94QpAuRdME5o8n0jNN9Oq6hRFViLNLMKPk
UzfQW5MHpu9XOnKCLEGczy4YRyBjCpnnhB+TchNUJQEThmmtgL2WOzTYWjZNlnyAX+Vd/LykIcmB
0BPUzPJ0TzPH7fq69i68ukeTAY2DlRAeM+YqiwC/TUyGxoYMOADHfUmEN3UjDBQb3Gdrid9IgTFo
zoK3OatvmCdXBEyWA5Lgx+TcLBq09UXqo6fjMjBHr1p1+VFsL133WiK7l1E1pXz+wvcVEcprw+vB
oBjNQIaXoP1QFNpgRllxU10YSBb9ZVrqaz4dUrOVd4qggyW+8Kslf3H0HKYXYyQFB0W8CFLRaSuN
q2QOSLQb9yKYigMuhOgqKnAYq4QMNRFTqgpGUli5S3uEaPFT5C64FD8O6fQDAKgggeucB0DEtOdQ
qdq4jHLJu8QJanhPKhD4dfhxyar9qES9/RiAPK2XL0O24/K3KgNQhgxkeeUzTSlaV4I80CUzBkqB
qVa0FsbcpmikzMdwyi+xRjmXsPJJ1IhvNL3BSkasmCCZ5Sxnq6lUM7twJb9mAx32/qp2CCbQOU1P
155sOphQ/3KQiDhXO4eCciiIicCQ2te9jxbcX87XYxWdNVeaoIkqWprGWz3xrbyydiTWkb0LE1Dv
kJPgylN17dFIN4EIT6FAuoF+xIQ8HUQ9skPdyE7r0PxQPmxlJemVqdmtu5jemXkkFdTKgGIyxmzA
MpkY7pj3RMXtRejYsOMy4g80e6oVlkiFa+f5rtn5MWUikj6rqZ4wtuQ8Fx1pTpVMa3FJu36bFHwL
DxZCuMHI4k/d4B5VrmToA/9SYTI5W/WcHn3ghPO/UmD2YUey8Fy4lOd0RlqPflBLyqAhPUoKrm/w
kcmsNIkmocE1ry2z5B3+NkZIMOMP6BL8FlSj701snAV5mLaxf/FWzNUzU+epDGz2u0TovXdykmGo
OiUh82f4G4fvAbvTAgwLsDb/HzdBa/gOEVcI49WgJRMm/nLadXJRtYV/ifon7RnqI23jC8oMdX9k
ah8oPmbxV0YGftBZ1cqflWbh3Z2JzAA0gwoLNz5zYEabbITPxEPBeUxwydFg0NByoKlC07+l85oa
TL9pcyCKbBtS1Hu4q0xx6lIzd41WJemnewilncPA7TPL4BCcqoJKC0mI0am7tzf3XzfesRsLXXRe
OQjj11UY1/Vo4ONhggkedlp6cljSVPpjvZ4JkBW8CKgICGBSHpFd7gXmxVD31eDFl4DfZuDD+GAd
ow70nN2kO8cxYWL8M1vYnEC8SxrQISfuUgfD7wQnmLZBGQ5gHhYVMG7qBjpJEbCNECaX2krAdvPk
vKHFC9ZVb1/rVXRh3YVnZUZR7+RNrkAsg2TbCSAvYb81PHfonHy8q7/9mXFBInx3eFIyCMTvN7WL
E05xtSS5AL3SBSHwd/v5b0ynjV7R5K7cSZncFc7BVKXsFsmlUVf1sdsIZrXR1khWu4Wd6uKGqRd0
Z7wLU4GCpiogQUBHCz9NKqDfo2IEwUsvTvFdeWZXvTTp9vHOzYSOwBK9kTEu+kYBUn/kxs0hI1td
K56wwUY+Mxa7KXpUpR7LmjslEcEVzLUiSoo22T9Hi12+aqr0Al+i7g1kuxLgjpcG98IsThLOndWt
rImaZU0eRNJQphflT1vA7hB243nbMHhhqoN8LWtaNmaUGo8XOJNnheMJ/1bG5D9epR8kipvNDOpc
SDRfyS4eOOUHOBDKNUxWDWOCdtgTtk2px6HBPgnfeTQQ5LOr8OzWNnN0tS0jvftcQHiO5K6toh2r
JVKg8zGNEltRrhXzUperoTTUctX4yLase3gmGNHr4ScGNK2fnaVc6e/bhxwlHq9RreBOT+PhLBEa
z2/b/OL5uiS9p8lOrBcCkd/WFyKQQ0AGQeYRcY/u6M1+RUnpMI425BegfZOuey7QZuCf2Fay+1Vy
lE+Pj+d3yUFTAfAmyECXgt+AzMW9OHTDCT3LlvkFydCmJgpHm5VXWF69l1elXpy4k4TBbC0M4W9+
ybnFLCnbaIfuFRofAG3WkL2DvzKFvQiCuI05v8N6OzTbARLNRfofncMtaXZOSbWn2s7EhRfnN6bX
uOoboZPUpNK1LLo3IXTXnfnLp/kZPEeDHm04IM6sKwx2mAZVLICcPEsrGjT2402fO2JtjCag9+Ad
myp9VjaOwLVVfpEGPXNI26lW2KGrWNP05MOvqFSy9LHEHyTmX7ss81g0AEA44AbeH3OkCZWT1z04
mnShM1PUFZOEIxxvqN/5Sw2oopxoRsJQh9WjxOB8s05JK9LhhD4b4m96mSaovH3kAXK4fK/DM4sw
alSANMijRUQHl5ZP3d8kox1aRupVBvRbn9bDrvPsIrblT76kDWPnmZEhNllEzvrNPYBAcgSdw8IU
gLRNLxHX8b46NFJx8QTCVhGNitcgpm5uFmFPhfbdTy3WedE8M3zrpVMn6mL7LPxFkUmSANpPEw0I
bqagGlpsByjvlGi4LlYN2qh4nUUoilKYYmud7imbmtNTzcR/lJDPfnxIP8N3k0O6W8XkVnJ5lMms
JBcXjLT7mq6g4UjZCUDlGrbl9/CJbgmUgBwr+QsucPdtUFdBYHKK5fRUUe0yoOGw5lmr13tZDyq7
TSxteIrYrcgYaWYWDvVOknBIn5R3/yRkhi+8ui0YJVFY7g33IP6pHENJt+BIdF47ZlNYgryWtaOC
oO5vHlhFrDP+S6hZZXgIOXNgbCc0eYkW+xQxd7bvg8wIm5yKHhksDEp4+BVvzUgkkKkA8dsyN9jC
5Brat0/eZ+3pucYjlYM/n1r0vnrSwnb+nu2cXIrxPbyxpH5VCnKhisWFXwerHXM91Fackwi5NIvV
Ad7pERmuLRn+ZqDsRfRqJFZh+eZS+V8aj216rDKGBuBdAgiF+4kGbr4jbxgPwGRqcREO7bfyJ93n
+2rlmRxAINxzvDUTcM0cejqY4d4lyk6ygj0YVJGev0TklQLtEpRELDjIMGvI0hdw+V5syeJN/xAs
RI8zKUiVu/3SSWDUF6kQloxSXFilpEn5PY5ry8/JSbJwqqHpLcn77f3cy5ukl/OsE4TCxc5wh8Is
Ua8ZGWsHwIKoumc6K8fk9uIhAndxvWCBZ8o0d5Kn5UghYeUYNgN34xi+uJtGOg1v4q5VaVkSuX4b
+hX8jlQPwnUq4Wrwz49VnZ959W53WpioehvKDq4/dlqzeeq7tEPSGd1AVxeaQHwTNTldWKWbhEpv
Di3XqZFuhNXYnPL4O/6PuykDTBbDYADmm5yAhEpoG8fjd2zyD/lY0m6T6MVg8jKizw3UhR35HqNV
lpD6m33Nnrpcz5Fo2VdfbEC1P4odxzGR1rmVNkYQEocwJdFyygDZqDbHWxMe2jPDWe2wdWilx3qz
d3lSfwbHBkZkHeqOsrCmGfcdZ6sI6ClANwWv/JSib/SNa/tIixW/vPSt7nVwHr/lVKNqEtk1v2XZ
nAY5sy+U/zhqhlT4UMgpqBqSL5MTVdkmlnzJwV0WDSci9UvXeUR59zZu8ywvIbrOVJtGaQrS1CqC
ZuXH9t2sMRd5tOQwQXnxkN0p/3oVb8rVrkhf0RgkZvYQ/JEan1SC5YOxoKZJxC94FLOqe/MBk1xc
4NVey6ZheRHDVYQmUbjdqypcqeWmW7ASM2m/+7VOrJI8JIUnqFgru94xh+A8mOzHAdBBMo3tahxl
Q8avGsf26WsNKJ94hViNRDShlfGRkdz8jlY2mBPwVFHXXIqqZiKCu4OYKBAmBoU+FsePC1dcZseB
SOTu9FhLfwNG4SVTkF5EQIDZlF9aKicy0p6V+3Ojg/Itl86RZEuHOAT+qnKR+01eW0xmKkASYtAx
scsr5GmNqnvrgIvYW6x/ePxBMxmb8YMUxHT4HFRsxkzf7fVT3ahvZJy+gie89vad2cLvg9dUgQOU
2Q6g8JFYqmpo4iGM8xRR6StaJ0sNnHN3EKElUBll6B2Qle+/At3KcpZLFe4gMPvr3HS8lyH945Ro
MHC6hThlThbmaBVFGemCxWnuMs/CsG1lr7qgH7v6A0eGQYYbyULUH5D5XthefsZjUMfOVDSpKHBq
JzGgp5RNlw55dRHajcpd1W8GmMOKAvAfErqWIJVUdY28DNd8uJBemYsHuVvRE73m5CzO/CSrLsUf
7jMUBCr0uijRtFIBHuXTktSinj7LktXtS9GnCboM0mKjLgXaMyVgdITdbMFE6dOkTUFqXFYXMAuv
zsGzBDP3pljPKpLFB0XnF1Rs1qDeypvocSNmbsZykOewa5ANhvwuB8dsFqDicqzalVpTLiQsR5XG
Vs5as2BNZz0vjRPGvvufB2Ry4powOClT1dWljlFQyTaZaIg5dbpdVklGoQW05DAGkBNHPi/ctfGX
p97preTJgfdJLXMlRowuQdmSOoFTrMQ0HgyXRSXwb1jqQ/WR5H/i/rmsN7y2cvvXuKLd2+PP+I0A
M5YC4SELsCksK/w4TDcWJeS8TooUbEAPJ/gJKOiizic03/UB0S7Z+7e6P0qo4fgmRy/SKt6oRmDU
pLSlFb+kAuOKf+0IymwiMsEjauWonTef4oV+LeQpTHoTvve7JjeQZlTHzEjfgkxz+GDSTSiuFI/6
V+6gtnqa2Y8348f7+/UFQB1FgkDF665MzoQfadf5Mi4v3DU1pKcWCcGKj4jIGqy/QZyCFqfSQr9w
2Zn9BtgilhOhJB/8rRBtrYsCdTD/CsLdnedSqaOKb6F9sGmPj79yziIip/evj5xoaObk/P9w9l09
kutIs79IgAzlXmXKqtpW9/TMizCu5UVZyvz6G+y9+LaKJZQwizNnd4HBVooumcyMjLBTHdPUUGeq
3QS3a3GsK5RpIxdR431jt61VfH/YKpQPQGWPZRHCK10poG/aNrgCXRBkGc5+Rr8AHpre9JGdp33s
I/W3Uq9aPBkXJoV90JtlBvaqtn3rMmQT8XCNw4cy9VJz5TGwUEC8Hht/LFxsuKZPKbTHv8Zmg2qk
Cnq0xWkesvY++iL2YC4NNBCd5X4JSun787q4iBzR+9XSDmLIa9N5mTOz6ln7Zh2UxyHK3WaGlbR/
zM2VC5Rfxjd7+sKSsIDKPFR2HsNSV4JIfiglfRO19bf7w1ko4/Cp/O94hDWLtFRhBGRqb0ipvUm/
jM+03pXAcGiBUToy3cenNlxJJi5EgOCqJ4piKLauQpfjegr7IYmIyXTQU3exn8I3ZtV3XVvZI18P
UmH6rqwILqEPRysBSVb7Nhwml/j935pzYVdev6v9zsufoqP2a0RSTnHlDXMT/KfmDnvmy/sRfbDj
Q/a6hpBf2DrYNSD05dUyCz141+O2Gx2Z21Rq3/LhW2JCaps9M7SlJhsNb+iBjf/LNF+YE/bPkMR5
PUth+1aXf3sKcRXrV5UlK8dhcS0JGoL4chrQWbkeEyLwdO4gzfvW224WfhYauimyNUDwkhHFsnCz
yAoS/LqwlJUy9tKUpv1bFPoRgWJuB7LztbayxQ0D2A/auVB+US3xDpEag0iIFPu3xsv3o6d45G8M
DtIZbakN2iR9a5+4xd56zPZ4MsYvYBkHvaGrPQJa4ZOd6jXO5/2zuYD8AcQfeX4ZqQZUecU8mD2E
ll1T2r8ppVNv6zfll9x7kW+77aZDjst0kZRGwzGRQePh6cERjVfmhrhHhsaw0amP+dpFv7SDLz9I
WG0zm+2+JGX/ZiovieHS/CgNhyRLPCt1IhI5gKMhnbEpLEfVhsP8oW4NiG28G9OKa1y6ACBgZKMt
DgUQ4+YhMypjYzHW9G/HAoV2cIft2eO8M1+mxwnd0Eiu537hsMCrDsqpWbnGF/zylW2+Wy8un1Cr
LZbJWJURRfVZOXUjXbm7+X4WXRckkzjQDeolpin45GkmbVXMff+mFQCajaeuOob9Lm+fSLhZ2WLc
CVyasjkOBz2MqHEAxYf/cT2YhCmW2ZNoeIsGr/sAnAmQrC2AFSXIH09o5JyCCGw0ljt4OxQW7xu/
yTuh/kDQtwFkElCklimiVueRkrnKa3am6f5jxhHrfoWPIPseArpyG4gb98uSgSohRFmQAxJVPlne
hzRP1f7c5446FIdqkE9xCiWxuHtOpz2QsysTK26S/xgEWSGHzaB5T3BZRiKraddY/VlSkQ9G3yAj
7Yp/XzTBceMovQOTI4JyICWel5mdsHNeoNKrxmh++Ufn/jUINB8CfqTbKIQLTzzDjqWySBp2VmZj
I9lPtZY5UVSvjOOm7MDNAEKCpeF9jrKtXe/B3ugVNnMzjWdsm8DaWgfrMLxbh2ineKUn+aafQNOm
3iuuvaX76qHfxzvVGeDvVjakeNHwLwFajsgEZTGwfgsDVmarnREssTMKLckOLyoLdAROIUEu6RjL
OzlQ6b7/RY8tqh//btqykZeBiAUSM/gOYRLkPLUaOxvPBioJiT+dKNTh04f+JSOvensm/Z6pJ0N9
0ks/fQDT3op90eVg5BawVUiParjEoV0kmLeruE5pPZ6TJHZrCbhH6w3VqJbsW3Pl5arx9bz2OdyW
hsYO4DiADxXW2xqINERRD1um7OBqtdNnwk4ExToJPc3w56h+mazwUrzgDHNbkNhl3Z+w9Q2tcabm
W9wesup9aI85et21Y6ZsaemHqVN1rqEcAMN9VbqDQX0lA9qxJmt3z63LvP58YaX0JhykxsRUdeZe
RQ+s4qDiF71k9meeObbm5Lab//hfdocCUC0BmAIbVNiYSUzCLI7ZeM4sr2t3ra/1x+rIDirxq29U
eZ3Ak2TvWfagf++BDvxfrENlBo9rRCK2GLii178z5bkbz33zQsbebdB/PIUOjrMTAvaoKY5a7Uqr
QR5mL6W+Ql06vCvWuPIdfGKv942NXmhcifASiDaJsEcNIGbwsBzls1xlkluppECsOZUrToC/Pq6s
AMEBoDUY/2X0iaAKeX0SaqpK04iW7HNuZY6Wn6ZpM8hPSurfn9SbXl2cNthBDf7LDrz4tR1sozBL
8Nfn8dF+pY3THsZ966IcfA4DS3KayGGHIgi+D/vpGB8SZcW339yIX+ZNXLwAUvGU6bV5ZjIo61GY
14NoPCWDXyXfmYJyosIBufPKaG/Kh1+jJYhi4V91AgTntbmpN0a8RmBOqc61sjPrXVv6hQYdptRJ
WtPt5moXQ0S5LapT2vc/k7r9Cf0rN5229ZqbX1xh4CYNAxsJD3lh5rU5K6nCv2VsQF485ts5PTXS
U6atjppPoriXAI/UDBV9dnDvwiTPek1QOE2Us976ZHouz6R0LemleFF5fT/GG6aZvKh/HCXFAYjJ
y7JiJWRfWmY0IgE7oyJXATqB63k3rLAyhypXzvnwOdvbLn9We5iUwT6fn/VaXgl7brKSfJ0xrxaa
QqAzYNxcY3QqszE0ZRANgg/FeT9CwebH4+P+vGegpg6+9R7A3s5rjCbK3fP7/SO1tK6XtoXZLrRW
taOYn9zxoW/fm2MN0H83b+9bucHnfQ3R0gFrQ3DHa0zXU9qnRTJ0ZqmcTxgb2CHJFu8cyNs5G+pu
Qfa/3WZgiN6fFSfzZwdsdm+ajz8/edf95HyuUgjdPFz/80GIocDqg6UW0VHMDNO8NkL57DFQKlP3
/OP04+PjlLmz22+Gbe3lD832uHt9fXh4BtvWt/vzcVN44Obhw6BKaluQPrzpmh0ARh6zVjmbrd++
FaBryI3G1ZB/T8sacoeaoyKCfGbz98IsD/bTivmlM2YCkYdLEWRtNxxcxcQihJaNctaQ0swB7252
TZwDr/Rssx/jUKBR+W1Udb/TIVaYedpwrguuhHb/M7jPEE86545V4d00AmDA9aYw0ZaUxWRUzqqx
oblfD6hq/6ze1WzDhrcEwcx9c18ledEeoPhwYmihRDVP8GFNr1ttlSnK2aAPmQIV1O082riNH6AP
3w3oAJj1nZZ7Y7ixQ6+t3tJ3AsU7I9uOxlkrHCMKDN0dIT6Uzr7MXOjDFc0vYLvyPR1Pc1s6U+FX
a8J/NzUjvlUQXGKx4JHwflevZ2kaOzB7NDg6iBXij/mYoChGdgoYtl4/wYR4f44WNoaJSiBwyVz9
94ZABbi3LJegSXvWPoBMBwf13/u/v7DkV78vLMFsRHWpJR041P8g/aGjV3fPjpa+3d03cxOZ8xrq
f4chxiM2SispmzCMH3iDeJPXr5zflWkSgTWFOUV1LeH3FS/07JPy/f7n3xTqsOZX3y+seadPTDYY
fp/zQ5r4d3ggB7Z34sSlK7YWLoArU8LDwtaGyqxsmApPvxJfP6XP98eyNlU8QL3I/FRJqGsT/331
M96gVr/aZ7NmgP/9hYFkyvpe51sqc9CP5syBhXYjrw/Qd//JeQfWWeFWNvEXZeuFxTmMywHYNQL5
oRYqb7bzqDh4gQEc8htYOn/ajA+7zzUQ1UJQcrVOfMtfGEWLotYUBYYJ8QrDlX7urJc/91dq6VKC
j0F6CelBvJjEN2YmGW02cvGsk3wqXxWXHpjTP6UQkTsOK1WvhQN6ZUrYFWmSjCYpJ0i5fc+Opk8S
Rz2uEa2u2RA2hs2QrYg12JBrt3Wd+KFfmzB+QQkXioXXFR4E6HzBm1w4O3Fuyp2UK3zrAVHnAjSw
BUXt5KzZuXk98xayCzvCbEEJQiUSrtFzhLI1+bmP9to2ewKE9mGN5YH/0r0RCXMmZVXYlAlGBDb+
cOUpurgeF6MQYkA8kHSapfjtonWAjR2C1XzQ2jwJZ4RQvalarqd0hq7rC6DjZKOhr6B8WTuMCx7g
akH4Yb04jAZg7c0cw9Axetn8ylzNH7yV4GjhvF+Z4J9wYSLS0a2QSuD2Nw6n6Bh6zB/28so1ueD7
L22IAKsU7KhGCirEc/LSb/N321uT5Vw0gBAbVEOIsU0xzDXTSA0BrEI44SheBODzfY+19vPCAxma
RRUlBX6+/Uyf6HaeII1+38JS9AXs2X9HINzEVqioXQgHwBv2qYNd9TI6fw/29nWXryz42mAEZ2JO
tGQjMp1nT0f2pHfpeWUoi6cDArOoPKIf5CZJk2dFzHoFfPbgcKVO4vxtPXVV123hNubJ7/8zIixJ
V041ywcYib3Kt/85jcgd4cWvC6shm7VeTz1+neKlrLob0O3oEKlai4JvCvyIv67sCGsRpQnL2hL8
7h5UgZ/fy72+UXbKsEqGvOhHLsYjOPZh1gY4LYyHxy4FFOHP1dZbWfZFt3thQ3DpWA+ZJinG8v6O
tDyQH4hXoOXdRY4aPD8/r0FVb7B94tzxfX7huGwj6cIRt/s52e1P5ov79gqNpOPHgxe8fd4f2qKL
vBiZ4O7pXDVDktkILZ/zDdkHMzjc1oazNnuCpydxRlOrw2jSfeskweHz+f4YlkL9q60m+PkJbcmQ
0cXynI7RQ7k/n1868D04K2aWN5oN8jNQQ6rA4V8vypxZZdPpOlcmLdEd+ReNMW90jWVvyYiio6yG
Sx6sciK6joFlJLVoDGJd19pOvoKXEVgAnGYljlhylJdmxENTocNs6qGIYG2THd7q22gFeLy0ry4N
CCcmbCNT6mYYAArms35TP36nh2ntWC5540sjwjEJ6dBNowwjcg49xtbRnuneeFQOkdfu6P9wz1/a
Eg5KWoPryBhhS90qQbij+7VwfnlJUAM0UQsD8kLw+uA9AqvzCH2P2UYfqUP26YyYaOWkLG0vEF/o
yCAig2N/teddOJbOYGnWhJqGF9CH5jXfyiOyMW7lIicKL3aELOr7/2IRORcL2HOk38V8/yxHU0ch
q3BOHHpyogMdt+OBPbg7IA+fde+PtOnd8XFttW40MLgHBVPP/5kVtsZEwzSUUkuDFoWny076WqL1
Dex23ucz+N0+P9F5iH/anQVsqg5Os7Xo9isbK74CLj9A2C8yNFGZSfEBmOl5gyvw/b3zspPpO09P
Ly/Kw+tn7Mf+5+7P/flW+fV9Y5dDVNA1y7tOhJNdsnAo5Crl1yEso7eyeDPAmVuBmvnw4PoKljs8
p6jXAUPsrI566TX3BVL5/9aFY68zNUk7Fdbf32H9uFEyN9wb+2j7/YA2uVdw3iZeuV0DuC3GGpdm
hdWGqoXSGS3MhqAFs/6UBwiWcgWX+3O7eHguplZY0jGpiBw1sCIb3iNnIR0dPCOVeCWIXcwhXI5G
uC/NtuulnMFOewAnInVOw0t/0nMP2KrnPys+lCxdzpfGhFst67JO0nMYIyeeKBtyR9uFT/bLLzCM
/Rj89FvoIVznHd8jRsyOhfFEFc7BXLlJBRGnzpGeyr+gAI2818/D2883lBpWLl6dh4o3exr1V5SB
UeDRDcE1duFg6Jk1/CfE+/jI9yaSVKZjbTkf6LjjS3He78nTpACCLrtZ4Tu/f2cgK4cMcLOr/A5w
y9ZLfQvb/7D788kTWtGmdD+r7efnn1Wft+x8kPwHpEEHokME4WhqlNOpQBKo9dXnKhghhnOm23gT
f2v2m3bbOtE+/F1uNfeQPIJf0aMeWrb39zfrDQ77ywNefISwi9KxoNmc4yO0xzzQ0Myavxan7M0+
1bAWbeJj/bRGrch9y806AaSAmiO63fBEuo6Q6sFstKqekdKtWOVyYigXgVS1cgwXwz1N0WTEYJCj
Ah3gtZlqsCia+GooR32g+XU/7wcCeIYHcJW/svMWA/FLU4JjUQdJMwqTkjMgavNe/1buY1ept/aP
TzMFCFN1QLPzaW0iz1ihPlqKny4NC76GWSBk1eaKnJsg8XH6XAMNA2sO7RYIBwUuXFIqwGm2DCyU
8EZr2jQB9sicz1VbO/r0Le1ep3RbE337bcwBTVYah5RrJauFoaFdCPVvAPDw3yJ0txzJlLKOyeej
rfvtNvwN2iD6uMbQvXATXVkR/FpOuoqpeLedU/0z+in1LoPKy7zJxz/Tnw50FWa8WmW6vXpx2nkv
CliLdV01hROXFSw3NTxHzxXkRsJc29jzexuj1o52u6h0K9a8AmzdEjfU32J1s3Lebwd8bV0YcNXV
/VgzZTjLzJvR/VB32iakiVORfdUR1zB3TaYeQcm0Yvf2AoFdSweVmQY2RpkIAceQT701WRSwpGmT
s4Nkts5MZ6A2K59kD/H02dibNAJ92HjUdWh22OYLoLzbjroh+9P1K/fZQiiAzwEJIO8oBo716y65
iHBJFKlmZjfj2fzdkue5ea7nHZV+sE+DgXbhFXdov1ujh1xwE9dGhTlICOJehQCaJcmdbymt3/QO
G4PahDhlupumD6kDTdDeosMv6k3p46CAllBKnLn8OZFTV76trAm/EK8d8fX3CB5SrtmQYPeP57n2
pvJoZrgYqW+UaPZ8jpSnyVFT6q3ipL5iy1uzIKkBfQJSTGLr5ZwPtFbYMJ7lgxq5Jnkx23Ebqfq2
rX6k1nfN3NRG8ZDm4OR/tdGPONJT1e6zea+xk5a7Rf00KoPTxWdt2hrk0UrqldCKj/veBwrrxGK0
tLUyEIDpoH1UthRvkz4+SqU6r5zGm0ZgIGOxDf87FcIKmNkUS6DzHM9R856Fryb4npEFRR9+Vm0k
42yieXDyNMCeMAXFoaldNTxJ7UuqPDf5q6Ju5Oj7yp5Y8k4mYHxomEAxHA1r17emnsyVpUXKeLbz
xBr9sqgyNyIZ+WlP1rwp9fpvB2z4Y6PXoS8r41FKgZJEGfvnkFvFShKS+6KLdUCbA3jzeUcFiOQg
dfeFMrg8pHEbtw1tuiDPN3q9+zFl23DXog+G+Mk/5oS/bKFfEbgZAJEAKRbHDaHJcQq7PshkyckV
27VL2y02JJpWNhffPMKg4P8ACQEBKc/gCJdpOLZoSlHUPuh69h5ZU7GxbUlbMWIvTB04bw3MIGaO
tx1fL2PP6QSivp2DRqcScw1tytF1UDLyKw/zqvP0VCq1hxEif/kxRe/Ki63Flr3NmJGbJxpStLFY
jWbNDrEh7YbbaDT+aF2lV36om8kPS0+VMw1lBTRDo92hZ7/tyYM2DFnv1ZJSvxRNie7WrqL2Ox1j
7ZNOtP6td+r8CCBxdi4ztXnOu0ny8yiEugkxteqVqSPTnF6jOfWquR9e0qkvHtGTBEbH1LSl3mfa
UP9WS5r9KqYwOadhnJeOXlb0OcxmkrvVrBsnrZLr2J8YSAbcuknijzhTZdTYGCrJaKMfpo06t8ze
AhGXg0iV0Sw5E1rGFHBKezo1pJHIJk5U6QBcjvbLCFMZnMW002TwsSb5MyukuXwoEwkiNLM8RZ0f
I6kIhoICZMORnGQfs8noj8FszX0q19MH/GAGio20L6mrlY31s0zzvPbbgjLwdgL5n/g5tLpeo1pl
MlpT0fPmFbpSp27Xlbia87hrC6fuVeMNRI5j77dlSoFvRePczziherbrxwndAmEPCl4mp3UBzta6
o57d4sHrZ3Vqhw7YlIbvSRnRed9j7gxHZwN0X6YxKtawm+JjkZ8ldLly3U2IVYN8kfuYi3ObqGnc
qsM4BCBKLkdXmRhtkWk1hngjz/aQeyGcxkvfULCDFbmdvHa0MxNMiAZFXNZTLIVS2wzaHZNS/Ayr
HNghMwOZpAqBFGAyFZA7YlZ0YnhqZVjMz8G2m7mVkRQAumVmd7IyE4mjZALNgBtqJqcxwmV0Aqtd
4TfVXP/uw7mpPVuZu79SFZWZVzIrAZfsACZBjsyOj2hvhENOikLaKX1e9Bs08TfjtrMbIBS1PB9L
B/hN82VsB1n2pEmPQKA+zhM0wfU2misHRHkmGuqbxppWon5+eAUXgsYiZJd5bwxo5QQXkk6siktj
GoLBqNxu2BpavGH1XylfAxuLOQa+kqBAQUJOAX0i0cQnqiWhUNbL0RhYaaS8zJIxOrbdGhuQQ8m4
G2qAcfuxS526tPDIBi+S14emtKHmVKOd0QbHKanTtWaABQ8KLgEdeW8w9iF4E0LYURszoyPFGGjI
TruaCQm/3DA+71+EQryKkeNliulFCyjaj8DSdb2Hx75vaZ+QOTBMfQMpVDc2u0PfGsh+TH8h0bvi
sJfM8b4KRKOGbaoihn2eDUboHMkBBTL4sQ8JJHMqbN6imdgTLWbT1SBA798f4+0+whXEyxR4iaD5
SLwkcqs1h3aU5iCpUtvX+77Y4b7tD7jOqUfRELPyCOB36PW+5fawZHhDQtjDFPYta0eKRY3lIE4T
040iUp1sJjFUYZm08rATXo9fy4cODlmGi0anjCyEcOaABF2jpnIg6+G0143yp9pZw3ZMQL1Awnl+
KA2lc3NFqjf353ThyHAadHSD4obn2XP+ALtwfrIEnTKqanMwjrVr16ovW2w39PYzusLdiYDvcjyz
DuhXbZ/QFppgM6S3qnANDCZmlvkMcOpdVJpQ9UeeV/gOxJytzbpSCUDPL7uMIrxyzMFgkMsoQYEA
5UCQ8jeGC1cJgvg5QSYmZWiOTPoM/5cxcoqB/a0Tk7i90pXHopelkyzP81s3tGjAjovGQzEi35fN
aO/KOq5eUZDunKmcwk1ZpPWDFdHu9f7k3p58jIlTQGk2ghq0HwpzWyVq1aq9HGjj9FCp9beu0si/
b1ID29TGtOF5gkLLtY1qShpIz8xjMEddd1KhKOVhPye/TLW3d/eHc3segPxCLkAB/hNZFbHHotBY
QmOtUgOa1cSx9W7atcVcuGTsxpXzsGQKeTAk08CfhRtDnLnSoOmI6CFAMsUY3DbcAnp8fzS3ISem
jFdT0BHM0daCW4ZcXszfOlrQyEl9VLsW7ZpMN15KIN+PiAiA7+0NkGGORuTa8wTd+Pv2xTc9djz/
ALTG8T9gMhKSYY2dN7qGqlWgjBs9GyYntKH3kP2SCPHsyW9BakNm8L/Iw4ZF1C2n/f/yAaBpR1IT
yU1InF9vHauwNLsw+AyQwuvHyIekrZvL9cEk87siv9VKvS9NLUgl61EeWocl7YpHX1hmhF54vsG+
yQXCr7+g7mF/YgrcHi3YW6MQekjN3CKgugiRpbs/3oUF59EBWuX4cdG+0h0Xnm7QzLRLSScHhaw1
FCH6DNUvRsjGzNrhfZCS0G9Vlm1KE/UlbUZq4b792+sLbbmahjiCS+YAZX49WCsepRC7SQbnsGIf
9SlhPnZ5i5jWyH+UpfSPXbp8f6lfhD4KSpQW2Buu7YWKJM+1rctBUqbGzlTK8hCFVr6xIpU95VlY
PEjhgHwENeu1BDMfyvXNifnFPKsEiVjOGXptWs1Da7AYhpqrsRtS+3lKp3fKqT77AT1K9nNM43Ob
orecrGXubm9Sbtqy8JzkF5p4k4IMIx4tsH8FtVzyoAD5uO80DYiROYAzu0m7vb+qYraZT/OVQb7H
L7aVlkCznPQwaNeDI9XfMyvbtFrxCB1FB8RshyRODmUNSv3BVFZsLxwfMNEYWF/EYngQqNem5yzX
YkOq1cAorMJTs0hBlYgV2NV6tmLq9iojxCQGuq95mR1Zh2tTExpZAZ0v1WAD6ZOVYFJMK/EpvPxx
8Q5LKvSz4cWvBiOleIQ75dgfrNI4zWH+R07ahw5tiVJW76s6eRnm2Fd/DQP7ltotWKIkP8zQCyQD
Zp1+qjWoZAfj6f4SLxxcgtAdURkPOnEFXo/dmgyzSsdODXQNvbMGdZP6R1oObgaqo/uWuMsXzs2V
JWEv9XNUhOUAS2bsVxKoflCGjPPj230ra+MRTidAXwZEAQc1yDLmyezUGd0m1PeVvaYptWgIOUN4
eJRkQDJ/PXFgx7PbMWzUoGzth6H5kXbVxhp0dEWugMaXDOEChbIHWE3QHyiEC3o6jmiPttQgT3Ov
NH7Sythp2uBLmbmyV5fOAZ6WeMuhcgtct+BU7dAE1w6JtEBPu3IXmcUb4og1gu6F0ABSOxgP6AjA
SAZdsOuJUwC4V6I8UwKtDSN3sPph3+ZKNDuNofYQRtdn34Bs0q6xuMgKpI39CWEo+GPt7s0mJluZ
3ttBo6TFPTlq1bg3xTi2iyXC4iaTg7ZVZ4e1c7tFESrz7m/LW28GaWIIK+B1Byp4ECteDzrLTNye
WMigYOl+NsJT1/X7yFiJLG/vBwSwcJUaxBuQlRDZb7qpkDI5npUgU8FqBrnjutKRxZuP0CL7CU6x
Z22NQPR2c6JsBrk8UNxDYAH+83pcBbEHmyF/HZCynJ8V0K97WRkaB8vo50AajDV+n4XVQnVeQ2CH
GihGKZw6CQkfi84NwrpOLY8xNaDlYsToib6/XLdmDJTF8BbnkjpA5gjhTNqggJzIIwloQSBuRLJ2
O9Do388bgGMI0wF1RWUV++J68nKpyVjcwkpMCuCZRmR0aF9YK6f6duvBCufVhI/itCbCeZvNogzH
TiOBNYZ1gKcjuIEQtD7XbbsGVrt18djGsMYFtdBOI0ZlbaHMSZqneiBVXbrVqwI3llzKuyJXtS1K
yNN7LPVrt/fS+HjnHu5ZZNlBmHU9i2ghDouSdnqQNATdk3GfplC6RYaZOKSlkf7PWwMt8GB0hs+H
k8Tj5tocLae+modaD+ai1l2Lzf2mb7s1UpilQXGhFDxFkS+4YWyxq4zNNfoLAjMqHTo/2hkYTlJ1
xSstrRde7yDXwFFSVbHVviBgwFS7wggSK4GIACP53si1YWeFNN7ZHYoBIDCK/Ptna2FoaCzgZJyo
KOnoBBYmkBgjs3uiB5lRMc+KY1SZs6FyJsXuVkwtxK9ASXC6SYyOU4gIi6VNetaQ0NaD2jLzLS0m
6QgmHGNnKE0f9GYT7cs87neTZGguGdT0WIyTsorZ4CfsOvKBkqgMqjCCRCbYyYQTmIwskllYGoEt
l3gVjIeORD4pvxs5mPMUhypgWDZQuXC04tVcfTQszTfuc5AmgcIAeQf+9xcxfNXYchTOsh7EmYkm
3jYePRJDlQyxd7Uy34um8NZGrRAEs3ijXJuKRsmU+t4yAstAc/1R19pxeEqnJIfSusRGbaUmeeul
IeeChDgBbZJBTBELU+R5XBMIEQQShRJzk5vt32oM5ZXXwe2guBVEBzpqhYhZhIiynQ0J3lU2ArWx
mp8qs7VNrqHc5SRZu4aFWBwR4jwV3ClwoSLROTUB7Msl8EPaXTyAa1RrBwgwQo+WrFwKi4ZAaoFi
Lpi8wMJwvVJKbelly7BSuKzL9zw0ix2k4qsVSgmRuQSPH367cXKyL3SHJcAA2xQFH2okYaBHNv2w
q8J2QDYuPTZDww79oMvHaJyVQzlKk5+Cd36TpXKxbYuif6mVfE/SNHflLISsclqHW0ti5IcM+OO3
tJqqRzMeDI81XfbHRGlxxc0vrDpUNNEWiqUA8Zmoh2gODZ7+SRsGZhGFLo2QTjUK/VXPVyHxt/kE
HM4vPUHAJZFXEKLu3hxRgdXVMOhwfUE3Ro7jDwN3NShJSyn5XVOjPkM+tYa6jMFiKE1mA31nma6s
DVnEH/LVQoCKcBg7AiVxsZhDcxX8eWlsBaGVpl6VyuO5kWK786wo29SpGe4Y1Le9rEBY14DZyO+m
8CEp7OZxiIfslGfWO2lS7ZjD8a88UxeWA+EL4jH06GLDioprstIzu+sjK7B6YzobEcqStIiq5xnJ
lpWjcXsp4jUHlUeo94LICE1810ej63mWq6yy02AXrlH81tAz1PTodYWG4r+KXmHKbXQeg6II1H1A
R4pMkpMWtb1OzeJErQfDbhxlBo/Vj3+9cHnJAdlBZNHhp8RkMIaC6loGOvO5RGW2GJU/BCxqrhEh
Z3Xf0s1rAO3AqE+iFQLnBjwKgqvUMrvU4ojmpxCX6WOeJTz1GptuHurpAUeHbe7b49f31cXKgSgg
WMKCoToIX3a9VDHX6u5RXT+VhUxeJ6RZPEZ6dMPHw9857HSgU7rZU2LNflHlsVyxfvPagnUE7kh0
wz+gOiGMtq/DTms6Rk8si8gpLUGFVKnjuG3j7m8mxckjjeXGje1Meb0/7Jsdyg0j0OXIINwVYu1O
6wstmgubnoAetGdH0yKoeElhGIHHHKwj46aYu+ZvWo3Tv55CGIaDQqYZbz3UfQRXlUAUg5VKXJ36
uQTOBBGlj+2UOFY+dCu37m3oxm2BxRUwRXhgwI6u1zbVS5C6aeB40ush9MqmsoNuRJimUEV5mmM5
/rQAuD+E3Qh0mhkl6pNij+Xu/kyLMEHEFPgKrsaAIiJX2uNLcRE8DVYUA8pQVadZaYxXIgG2Iusj
Ry+YUPtVocKVDlO5kUHy+VrovT44CYjGnifa5c5sZ8YBUH1z04X2LzWay81sgybBaKAFlnXVz/vf
euMivz4VFQcUXpBoE713lTDdrpKmOmVhSvwcotQlouxtVVrar/uWboIHWIIfRjUTuEHU3IXXMco+
mWJIwMHNtpJ4tcHAbyuPxYof5sfn+nDz08V79wBV5WXA66lPrDasE6PWUAENu8yrWaki+9sYxXPX
yungGmWnj/v7I7udQzBAgI+KB7A8rSH4frzFpxyn2ghqMkfza1lnEJopgS+qH6uRQsvrX80RlIVl
7Cyc51vSL73XhrnrcyvIhh5AKxNVW+sEVmhZdxI5jtp/Rmtw+BlOFFfowy0m5roq0rS1NFlmEKkZ
tM9C2UrZpgR5Z7QSmd/OI0h7OMsSGF04plc4vNgyc5OViRWMgPi5aLeIEwdQsex1CGN9jVj6djte
GxNuAWTwYr0EtVPQA9/j4EUFjtMxtf7Z2+PpBhAfUkJA3wAcfL0drZbGc8EkM0hqpm61uYG0M3YR
cxICwPgwQNnB0Dv0sDaaka2AjG4dPsJQZLxQ+UGwgJD62nYbplMz6LEdzNboVSw8JmMCdEB7npmy
raXz/V25MJ/gBgM9GgjX0aQr5iqjbqJDiggx+H+kXdlu3Diw/SIB2pdXLb3Kbttpry+CncQStW+U
KH39PXIukm62bgueO4NkgDHgEslisZZTp2iVDoY9aGIqOK2pJ9aCu3ChJWC/QowDGlWAMKeU0fmy
VLOSEIOUhS/qyYYYeK9lKgmeJS/VzZYEcS+1XplKkGsFBvDpHUZffBb9vVGShbfiYtuwGkSIoga+
SZQFvnpgTp6KIBiaiASsAGyojVdxURxzkWYLGd5ZIV9wKyTO0dg8/fxESB0JqRCYGCVIOwIgoxZS
ciuGeZ4vGN9ZOeCv/TMQHrPXz+VoVoqUkWUWPgtJsO0zjOJBXXmJNZjXa7zq0Gm4MQB1oQ+Br/FF
bWZO9GTaXh+cEo2HlMZ2EHu1MaxZ+E3TDlmA6YF4TZ4424HtP19Rrw+GVmqBtk/FO7NlTuUabete
vzkX7sKXEH0q+FlIgABGci5kSIcpU2HpezHWBWBYo/hpVI38qUNItKsGK3xpEavuRmD01qEyEsdU
GvVZpHp4r7Mas/gEM7drNWx2eZnWDsvUn0VhKZibF6uhvuAw8P7r9LHoukBw/kXHz4e4iO+C2Bxz
fR8+GaW30taS1910r9e3hO+sAwAEtSlkGjCRFQUJ5GfPt6RUxqE2s9TcA9yXOYGaF+i/tAQHNZ96
jYogc/OhxpwFVplubJLkVm/QgiC0eh4iJUiDXSGblRcYRXRrNE1wYwikONZi0T6kmVm6/dAL63GM
gtitm1B021ayqK0PdOLRNIDvtiMJiN4Fy8X7JlgUGAwNQMuA+UTelDMoAFdnIxt1c6+mAwLDtSQ3
W4G+JchvXN++JUGc/1mKA3AdjWHuu3EPaAPmrSp2Rg5J9/Qf5OAZRYYQWW0UNc9PaZTztiUq5Bja
YAuj7lk5eSvVymOjsbouaubSIzz8J4ozLYNOCzGLTHPfWvQuyPQno1q1w02ribYs9wv2ckkYd1CC
AZo0GUyC+wTLCt0boX7YtEtsGXOHZOFBBNkAIgWkqc43T04pUTqgvsEyPeZOr2T5tilqc2MO9FY1
BmnhrHjbPCkf4B8G+uWnjkqeBF3slCiQCojra4vZiZ5Tt5ZJvqB5fGsQIgiMAoIDJxnoiwO1BacS
CXJesWVUkd/LpMQMIi0MMDMnarvnJuwMDLIxevm96ZvJlg5pxBzWoH3GEZncDk5SWPRITTGP3DoE
hbeNvLoSKvZQJKpiK+EwfnR6lt7rOYZke3miygHcp1CRfopljXkZ4kDr3nRR9EE4S+SwWqqKXRg/
XUJJDN2+MEkTMpS7WJmislGLNWEPCH/12Bm2vsEEMiHG9KeFjbyIZLGR8HBBlD71fxhIV5yrR9no
cW6aNPRBZdmuqtvKzj+m5tfsUC69PxeqATAvCpcyUmUIvi/g2NJASWBILPStGJiczrwHon+j1hiz
KuaC3UpvXYXpLkqMylj2POJ/xbjuKu28QVjCbl7cvPNPMbhVZ0jXSAXpQ78Vdhnmmcq0Wqdgv+0x
7kvI19+0KV/C0CGFsfGAoPH12r4tBi1qh9An6TNRBK8bPrvomGLqSMderovifUmcpiFOhSsDpzk1
9ZyfptAmCuDoY+hLceXKwY6hz2GIFrhYLiwKOlKR9cDzgvh3cinPhVha0cliYRC/zswbGjwFUrLu
IxAI04XI4gKehOVAEtaC1lvYLpMzkJ1lBUGEETm+Kgl7zSh6T0Gc0VZK8aOv0NSXsIJ5qaSFKz2U
kjsWmc1qiMB33kdmt0Y/jnwv9oCtFxJc6wqey10At/5Ac+Wh6NA4CoByv8gyP7M9GLYO/xdNW9MR
THnBEy9YDdA7QnoS+xFab9StFPpM26Lem91ZOylxtffmVxC4q+A+/41vvn7+0+8+TUtAIGQjgob9
xeHw2VQ9D6JGQmHCpxjajfnBhT/eg17BitesxyCd68IuwDLn0i4oiwcCCHulQFoV/4rCakvKwZVH
dQ0zszIsdCIN+w5E//kzbGlqjAtrnRWP4jA6AaYJXMjHnG90hfafehC12JeyzlarAqC0AOVLrbPR
qmRXIsOzoN1p2mtYP9NGdaMYCL3rWzBjR6zTT+CuQiEliZZoOvZ7eA/jJ2NowX/udq3oKEtIq5k3
YeKKAiIDdb4pzD9fbcQMFdxaWG0wbPrqkwUgN+3eMnQ5yuGjltCFGOtSi8EahJ2dKgDwHL5at060
uM+VNq1lGvkS8TtTd2oTTCvAhGvZx/UtnHmBIElG+ANoF6D6fFhiBiSUY3jQfrfSQCBX3aR25UQ6
Rpw1Cwp7aR2RNZtmIQDSgreVz9r2QimahapEyGjJU8cFJqI8ZktCeDoJuCaQAis85WKQpONLsrHU
jKgghsTvPeYHO9150FUvdAW3dpfmts8d0qkozk+I0xy9oSlEVcVvQXDC+9zat/VCJHbRqDItCIBi
0EjJ8LkUvuakx0NDirwhvryuHpQX0UM3nl0bq/vqI2UTXcvjdY2YO6ZTeZzHmlSDJscU8gqpcdLS
TSOUnoal9OalqTxfFXefEm1oMMMOUsjoEW8FjJPk1ffW78U5K5duD/D1CDNhkQ0kcHkHXDBCxQh0
jaAX5dlQsjsxLNaFET2YdbIqR8sheePU6osVgkvAbOvDOAifFfpQBbq5vq8zBhMRFAJDhNaAJWD5
5yakghtdGlkW+8ZBOuhP5i/d/Vm44gYDPPHvdWFzqnkqazrkE/sxsqG0JriV3+S7UkZDk/FRV9Tu
2RJH1Jy24D7DQ0DAgWB3spsnglJSRVVq9rGvC7GTY6Qd1cAsFC/4PBfl5+kSoFUCCX9MZZ0ij3Mx
ExwgzJsx9lFwvo/v9B0wodlD9oCRAD7m9bpFAq75DV2wWHO7OE01QTsB0v5IeZ5LjdRCiEZVjf1Q
pDamDdlod7aRo+nUBVdr1mpNeL9p8gE4cHgn1UAcL0FNif+irfTBHvc9hnenXrNFALTgD8/q4aks
7tUsx5hJqQBZPYgvLfutsZ/hJYCUsHX6hQd67vKdiuIc4qYGcRqyw8RvPM37T78cwClUlIHAwet1
fjqi1MlRGKDHoYlbsFhlvT05Zu73LxIwuX+FcCtAdCjpI6vhTmIStl62h1Ip7MS6D+slcu7ZvUIW
37AQpiHzximbDMIRy0po7MdGBpYZIT6IAvi4ri9n9rkH+ApOBYZmIY3PSWFVUdZ1ivs6yB1b15GE
Z9IaNbcGQBjlCfPnICgiaqZa6rU5s7ygt5YG9l16bfCRAfEDVQSuMmKY83NDOM901A9hB4kWuYJl
7mu0oXuRqHwOTam5TEVscX3Zc1bKgvVAhzB49ICkORcZjGrNgmS6yLG1RrJm3CD4TZwYrLYLGzxj
MuDdAOYAPB96sfkyuF6KtOrzMPEl7bPA/sElUJLamRppv72kM0HcQYYRpaUaC7GvyakHjPou6DUf
hBjedTEz7/QUa6L9BSwjUwvk+c6F6NLvMpIkPumtyiuDPOztYbQ+9BhDJVGMxPhrMELbbW72Ibr8
+0UI1MzRnX0Ad3SjQGoEN0XiN5L4IgvimoraIR2ETSDqvc1M9TbWlecqrDbDNLMMJU7gJ+MK/DMx
KF1ZmmGsKZDJ7vVtmfsq5NhgdlDmRu8u91V5ASwe2B0SP6oxYoHFXjo+GKW2kKGcUyaU21B1RloP
SSIulq1iJaLAsE1rb26q6j1SDpJMNhYSNd9fDuahIRUFZCYMNnclCfJQRLRSLEepPUlFe7Dx0VTf
LumAkP9UCm+wqWL0QZMlPvV0YCCi/FFqfhfosX68vppJJ8/D8GmYDWYCWsDWAj/FraZXOivu6zH1
BdnKnborC4SkvXddyJwGnArhFjNobamGhZj6UQpiVzm3/8P9NpCuQyoMPeBwf84vXhbWmOeslXgO
mhc5fYrlTR1/Xl/CnHqhEoUYExyyoFHg4hepygIQSlQQEd5mwQNLtjRw9Wx7XcrcaQAEi8cGoAJM
7eE2qqKBVjMNFlEBPfVvNK81jqahz3nB8M7FSQDG/pPDvdR1UxZCL0WJX76k8AaFyA4w8DjoAlsM
W6euxHWQpbu0rOxx8FMjus0ldeG+zr2uZ9/AHVrRpLQ0RHwDkmD5L1St9N/ma7mvTTcqvOj++sbO
vKPTBIGpjRl4eeTnzjUEUSFptD5O/ELwB5IdWIrJlc2mT0BFWy61Zs2oOxKoSBVgOjceUR6ZT2ui
hkYsJRiZPdqt/hliuFNqaAuXakYj0cID9Cxq/sigSZxGdkIV9UE94AzNDxHTSYVwBR4aHOISnnV2
OUgGozsMiLWLwVdxaNKqYTKeaVrbchE647gb8iXM44zqT0XUqftp6qNUuOX0VU6a2DBgVk0d2hg6
YlP/hx3D0aNmDeyOCnT9uRKkfROHbaMnflX/JON914GJDKyASf3jurLNnQwa89A2DVWD48Y9RRiK
gcFxmoWlwA9W+gg8QaGjpGtQdS1c5LmjgaGYsJsI+ECPcb4iFHowKJSGqa9hIDFVny0w9Rjx9yO7
yVRMON6J6ITHuCdd1QVZ10CITuzQ9KzwIEU3VbqELplxn1BKmpBcUzEJCFtuMegqYU0GOU0S2IQk
Xl2TbaJXGL/qd0W4i6i5QyPE+vphzYV4kIfOFqgFXvSL7rGM1sPYS3icfPkeHQPUFtf5wQS7ikt/
dQkgeQuHdpkenfAT/wRy6lGKMRqskkngUfZSV3gcvdxTFl6SOSETOg1oOARJaCs838xEG8Us64bU
H6W7hGFwvVwC77f6pZbPC/s3eQicB6HhVUT+EDh/5Hu5WxWDtB/QRSVFs4qdeSbG5awwldd4Gn9j
xN2wVLOYu1un0jiNz8WyEpA3hTJ2IVDlH2oIvkmxcZaTo9NvurauyWCdZGvGIpQiTVCxg3Q/GumG
veFpzHuv1Z0icbpkT+JVU7q02iWr61s6mbprkqdbfyK51BUlY5aMrqabMvKZ1/xqqG1+/P+EcLet
C8eRhAaOjTXrt/g9eR1BS/pwXcaceUIjNEJnOP+ArPAyxDqi1pBmftPGvwo03zQjupn0xv3/ieGe
DqERWTQIWeaXjbbJ82g7psObocZLbtPccuACfoHVEWXwhhBQt0DJxyTze3RB2xTtNaukD6dCg7aU
TZt7DfF+AOQ08SrCNT9XAaBGAICS8sy3lFh3pACNujpmXl/ft5m7BMg9IjLgSJEY4j0IFtaW1Y+w
EcgtO5EGIoFGdlAaBSZuQdJX6MupNDqBYfQkFO9RpOGurWFWZkpNlvox3dEmsrX2Vk6fq2JNSyAv
fordbiAfWfiO0nMlac7QLrkXs2udSHyQzJl4dDjPOg7qQmE91L0QNwaCtpKs+oA44ZKz9KXTFytF
TQXuH4Br6Jk8P7moAbcj/mQ+uBdXqjO6H9kOQ59sBXnr3NOcBOWV68c4v7knIjllGZNwSNSeZKh6
dCtx13uiR+yote+kXbVl69zRFiTOXARdNNA9biEYAuZj0t4TAyVJhWZ1IkxjkGbrAnxgqE4J0d31
Zc1YQfCzqBN53HRePPMQ1Uv0fbRB6mOAHVp312MqObVy3wZPQrOQMp95LOHWgrlDRf8JeJ44g9uC
mbnSEty2HOQ3dpeFMSgB42ydDSrblhTxZIYezBuCDsz/sJPT9Oap52BKKHDPNJI1spzhH99Q/a77
Tf24+z6ABO1mwKujxg9TAuK088NSuqAoozCKfNp+lIDhixpaIekuQ+uqhUL09UOb0QxkZAEcAf5t
ai/j7jk4zBpdGAfij1Hp5NWuCVUM3F4I5mbuMrxDuNAA8CIc5/OyIPnM5ERTUQ9T77ORuqL2qVuo
aXwfPTL1ef2Tw6kFMSI4hirKYYb2oAeGS4X3uHgAqHvBOs5oOmw86m6TaYQOcg6hKWmsBm0t8UF5
6pkIGFyiSSjNS3A+s+Rt7Epp4Zhmd/CvRGCGz3VCbSSlRN8B8UsjdVSE/3L8kINjVcc4of+gECeS
eHOYlnEu5QFKik0AKFUvYoH6O6PGQpAyq3gncjgbaNGKTZSBxM8qVPCU2NUyhJFLxCDTXeGMOxwZ
pGdUQAeRoOPuEvrXgkQzc4Aoao2tLSnZdEq/FKbOCwEyEc06QCXyh5P0jSb2MbJZqMKOevgJRu1f
1w9lxt5hGf8kcIfShWFCUwkSErHxUvUdDL5OLRobQboBb4GL0M65LnBuSYiEUZX/CvF5ggRqxWgB
1iEQpd5DDmYEcaifrou4VABlem0BZJogGti8c5UG50/ApAw2XChNp4gSu20/2FJt5HLjJiGghpvY
gIFN54R0jZGMFHlyvyiDVWppt7HySHR1HzF2iLIWdC3G5vqyLm8qoP14IFDLhTGCTT1fVh0IqgUM
d+ajSdvu8BCxu9A8dvG3DcK5GO76qNRKW4EWmY8OAvArG/R2LG/1JZTc0mK414GUQRvVeYl3VvfS
VCM2aZBhzKrUrq3f1/ft0qZiQVNhCdU7A2VibkGyJaRmLPYZEEGHgJRPLbhtStZgWcDQRrp7Xdqc
XoBqAAn0aXwZGhPOTykQqYBCATzpKEZlnyA5JrCnSm2dqm4/0e+0nJS5UPfp9qJkBm92alLk2fOE
0GiZOJbUV9O4dhtANF0wdRUbhbIlrqAZUfAdwNwA3AIceD5MMICtKoZI6vyEBBiVxNIXhsmsq9HQ
6Pr6Nl6YCTzpgEVMFB9TK5PIPYR1oMtCVXWdj5KqKxilG6ULaZHpN5wZ8HMJPDYiC1K9qUusBbdV
sCkVqQeJ9WrMk3YD8F7sCGItr1StsVyWMOnx+gIvk02TfDzxqJsC+IppHeeKEpmFlMMJ7fzupyrf
q85WMjASKQfGE8yZTu00C+u9UMwveUiYIOZCcYfvczKzQk8qE+tljVP8joCGAg89dUdh4Zm/uG6c
HG5dXRVEaPmUIYetQq2yDfkYurVyKy8W5We10fi3Iu6qKVSN5cDCiqDx1ROIZbfkt4U5V7VHnMdP
0U1WC2e2tLTp5yfBThiSCMN0IPBm/HkXuZixuPA4XljFae/A/o3MJ6rGeMLOBcBjD5u+wt6NPwvi
jE4hu951tVuSwBnDokTGMZu0oNH3KWhNg0YDtSkYkn9el3MZiXJL4Qw8urepXGkKrhd5iBuX1Heq
arcbP+jsMrUxG+KZYfa4htGH/0/Bk2U5OaRSq8IxDSFYO8hWiTG1/SqqnOd+pYgbbfdav5f2wp7O
6uHJqU0/P5E4tlUiRRJOrRWfEuVGDZ9SZYH2ZUkEp+pFQMSBxCp2U7nr2Edv3hTK28LGXWRvuRPj
tBu4xTHLJuVLoswF7ZcVOepL2diJ2z5Y+TqQFwzFnIkHIyIa0uE/Iybl1gSW9FgB92rni4TZYoDH
WFmakja3baciuCU1Edqp45D0vszsfqvvycJjv7SEyeaenDyGMeSQgSW08ZvcHuLuYeFMlgRwz2Ck
SEJTqVHvB8g+lFs0DlTRrfLeH7sb81bcP5JD7KT314UubBpP8Z62IaCzRtj7aV65hVQ5BfCJ+dJs
t1kp4NsA0eGUbTGnn59sXUnAPZDmOJqAObINIEC9YEvn3juQTP0VwKkXSHT6tGmT3s9/AbvhxNqx
ydZd59VkrS6VImatHUI0zAUxUewDOcz5aqI8DWQwCfX+IL2JEw35ChkqO7IxYtV01Dcc0sLq5ryX
vwKnHmlOYJewtjYmgU6pOCJxjI8WLC09RssgQ7ag5vNb+b+rg7CLZ4kmvRkXPRKZw6dl2+zzfQHJ
OaMNIEJCjIt+DLjHvI9uUqNHMxt0rqzv8/iYRjdDfLyu1jOLOBPBPUhFUZZGArJTX5Zei/QXrmtV
HBr0/99JxcK1nVSLcy3PRE23+kS3ZVqi6xgjXvwsbZDoeFfMV4YJItJSDDovB8VelGK/Zlycy5mM
W98puENQAas3ndxEIg+TYVRrSQNmPB+s6J8kztBNDBjSYOAytUXsJJjXo+aClyiOEDBbX9i9GZsH
0mgTKRUM0bSA5TlfVSgO8mCWaQ+MO7VzdbR7ZL+u68LsxmF2z1cYDT5DzvhokjK2SQmF7sVdVoUr
UCbaqr5RWba5Lmhu35CwRkUZXTCoy3OaYFZM69WUMjT9U5uwbVo+m/nrlF+T6Pf9e6THUZ6f5kdM
OJDzbUuLuCdEKRhw8t2xEexc8srKAd4k+TY0CUR6p5K4RWFsXtiLasN8TDwAE5USRw6t86VA+hIV
NIkB1AB/UDmEY3y+INA9hYZGMEGwVZzSF72gWIvChun2mK6rbbHUnTtnH07FcWrXmxhxKjAcVaQk
e/2XIIcuGZ7l0JOkNVDG36RzQbx3tjjutAbkJS2WYHFaF7tZIdoZpjZ/k/sQIDUU9PAqAS8MIA3a
Oc53MLYElsfNyI5AdmGeoJarWzPUlwoX3MZdSOHevjyJUqKkmKmnvcT9GlQqvQSaxQcM1RP6l+vX
iW9o4GXx3XN6XCuZ0EBWIvhC9mpmICV709/k3CeoqrWdHSWb+LZgP+ThFpHtUrWLR8v9kY9iLEis
ELlfFC8jYlYKON/YEf3hYJZzs86zwTGnbeMbdP2aq6fr6/3CIZ28JBfyuKuW67lBcMjsqK7T9oc2
uh0Gaa4wsTlHLS9f95vhA382ZDXgb2Gbrl3du/4JX2MIr30CZyu7KefUaBjrY4qvqXlo0eRT5J1X
xJsGLavx3kDjRS+RA01aty5e9fZ9AGhvzLcoGDpmsU+i30Xl6Rg2yPZt2cI7eRjzddJot6aAeYdm
75TCXdNW21aXdr3aO8NCPWBeaYBYMpH1B/6At/ZBq+uURgY7YrqE6ATr6d96i8Gw+G/ksHrF5HW0
c6/vG2f5/5wcIHlfLLUo6XDWqxws9FjKAjsywNxUtywqFHTCQSV2DyZnNzCGEZxvaFq/LnZeY07k
cmaMVWGrq4nOjo2M6L5zSd6vNPgHanCHAk+iJqteeJbKddjdUGvbhyAAs2wi23qvuZH+kiVA/Wq9
QzCJM98XC1/HN+z82RUDlVywYuoI+ji3NTUxfGvscBS1Gts6+ZWWt8jvpSaqTltwFBm9YNe7YLHo
wLOm/pE7Me9MqURAdrlAMBVUNKGGOA0t6laxDvYXMI3oAQa4m7kbWIMdhinG3nlCsK+RM5BuyvKI
rIUEDoiREjsblb2BYen63VDsSjArXz+0uW1BFATQGdKqYArhXZ5O73M9KE16rNlthtFFJXmArjKV
OEmXY07gMSztfvCXxqPP6ChatBTwAaKtBbRB/K4YVY4paUJ3HMWnRirWo75uimrF8sxT+u8FLNMJ
QBaIy8BTgtIODxSwrAytDqrZHVV2KNXI7vqnRFjpMrLye/TKqA8LW8plM/7Im/CjgLOAd46nN+1U
IddGSemOQ0KLH4yFsldCLlq8VUdEm5CnpBhkQ3CYP+SwN3ZpjvmV179h5mEESS8AQGDSRGDDD4Uu
1TSVa2J1xwczkpFhVm0RTZTCr3SsnXSpq/ar4MjZaUCAgUmCjRNBJck9FeloUSHP9P6Y6EN+O6qa
8JAarYDphUmog0KlLXaMQuOVsh7csAXbco66fz5Y1CPDKPvCaGLIoq4MzhCAZAvucbmiRmw6tK3o
nhLzEXMjFdeQB90ZDTB+d0GZO5UFY4Yht62nYPRnLTXlWqCRtBJ6zP1Uh1a1Kdi7V6o4IBXcUAX2
RlOqccHEzykybB6oQFADAaCXU2QWiVVIsgRpkTR/Bv/6vSp8GP19V902yuP1Q+Xz9l+KBcAwEAeo
L2LUGOe5pWbbg5ul6I9q4FnqFrNKt5aEeVtRaZf9ZwfSQaDBnoemdzJDAKp4qYzOw4r+9wPgFmO8
LoqBPMqy7Gg4GkLVHyt1FTBzTatoNY2ALQsX5If7etzmZJehkq+rP0X6o6AgOK500MW85HF4d303
5lRcB58zZlViqgPCwHMPU8tHrVO1sj8KwVtFfw7WISntWreN4nbRQedSHn/WjcITauEAbgNRfS4L
ZGNZH+W0P8pt/AEYpp0YOnwwctB/dkLpYAIwlRfQQPOHfSKTe03DmsllIXf9UQmEn4q5joN1UeIJ
DXdF2qwBb3EHCjYdidlBPrpyu4iWmzbw4lajj8WaSs0iWKTPFz2WLdgspbY/ZupejbcV9bX0JqEH
TOttPcKcAl06dbmXYpjQ0c1vxiUmptkTPvkA7mrVNKvUYdI2JRI8Lc1spuWr4E4FeTgFtZiRqws+
/tKKpw86SZ7gCdfjWMcxx4N0y6RmW2WWr9Gl/OPsm4sL/HdnubBF6DFCzYqxs4PQbKSkckVE5aW+
JQKzMcYO2Zpp3lu0ijU709bXr83/oVd/hfM51oDJRj+oWGSbrm503Sk9ZNvNF298/NFsFpyu+RPE
ZEQ89dPIBk6HhaBGkr2BLCN7rcRNm/zIge8cHpTgyVoQNb+pE/GgMklD3Hl+eCQKmUzEuj/2+e+e
3Ohgqg4Qvecu2teQCyuC1WfRfv6XzUQnFviqJ3L8C++paHOx7XBJKd4uE3Q7Kw3hUolZy45g2Z22
MWm7pe0m+n1d8BdV8cXlPBHMPQWYV2Wmhdbjco5g4HsAVeXjKAJuUsIGwg5G0/ziIrZFgmF2IcZk
bPv+pmzNjQXnrm9jB2NJt7F6jKq7SvwhBxT0x2vkuhiSalTu7ETdmN1CRDnZi2ufzHkJTdW3jBbY
K3ALpVsTGbaw37TCUs/i3NYgrQaWy4lTE+4eZ7ci1hd0xLCKY2zdaKvIy6mjNKWdPQXaWg8x3tpN
wQsA5uH0o3m06qOQo/FhDOzCCu5k4QYRvF7cgMhsVwN7csfGda9sGOL76yc4czWA3xHRBASOdUQj
3FeiEzmSSmHajXU27lhwrylbDEF3B/VQaUsMh/PCMJgAdMN4Lfk+jICMLBEyDfcwBwHyJlR6TCaw
9eSniB78vIsXvM+Zk8ba/onj7Bsg4xKo3NX+aNm1H6xXxvCfNu+vAB5AETNNw6xxsT+WaeNUou4N
+Xu4C9faiB63fomYflJMTnFPl/NleU6ehUooe7UZsJy9ZncLW/WFW7n2yzkTqZZKm+Qdfrkc/wgA
hJONBvkWdZuHlVurrdu0B6G1jXZr4qYETARRkwokT32og3onk/YmGZZS1Hz6c3J3sGD02QGdh14k
vh0X/MtyiP416KZY3FlGUN5GQzpNkG9lwzH7IXntJO03nHtjp8VNndsazb8JvP7zDeiTxAcA/YpZ
UOfmvFNLakUKVLas7iP5AbV0jAbXw9BR5e31mzj3Ik7kLn9FcX5GXLHCqhUdt6MyDlW+aV8q5EMH
0viisCM/a82NbwLwsARLU+BnFQuRw1d2AMUtziIqSRDUtSRAMC1MW7B6zCpmcbukYjNuzRT2/hUz
/fxEfxuWl/FgBv1RHDYmGVZdsy8cVtY2fQ3puqYHujdHG9RE6QDyyfxdWtjgr+a1Cx0/+QDuLNtS
iutUi5AM3rJVd8T4DWInHl03Tnt30FbK6k2wR/cmFu3Bve3STeuwdesgiig29wtnPZ3lxaeoKrrN
zSn1wNO2hMGQUVSTkJBLbxnmlAODIoJMtHbT+iWO1/D/7EZ9qF7aprWV0QnGW4s+tA4NXq9/CE/I
+Ue/Tz6ECymqpCjGjBRICx26wn7B/ksPTbZpDQwnWGeYLJriRB6M2OkQt8q9PyYPUr1qR6dJqNtW
KzCAJIcIHar5N+mk/nwZsvcI8KZEM0/k3cAFtkxC2FHpihdiVb+Gdh9l79fXP3sO6MeaKOXBGM0H
F6bSDpoU4xxyJgnI6oI8ORCJq9e5VwQtGC+X8IOzd20qJAI3jQeXv2s5Kh59RmN2BNlHvFOaMXkf
ojhf6CefvWonUrirxiwlSA2pwt4lVPUxtDjcl0oUrQqttX5c38GvUUIXqozSCpwdCyPOeYoUk4p5
TVpsIfypbtWuhp28ltdomn8UVtG6fIG2rNhPN96Ku8YbhkOxDv3nZDusrDe6CrelR1fSul/ln9G7
ZjgN3eLvzvtBVqmz5BDMOecWAvW/38pZAPCzAlFQwgLEcmQXg80kZAWCG8z8SWTZNqtNED60N/8l
E3cmlrPsAfg4iN5ClYXyhohvRfCjU7ZmftAAA8vuSglW5vqhzJ7/yTq5CLJITCmJzJQdjY4Mu4Kx
2itoV291kyx1Xc8lY7A4pLCm6Yy4p9ziarA8ZyGp2bHw+l27ktf5neQKP/Uf0+mCFt/XV/m62Vxf
4Oy9PRHKLbAT2NSWkMN+Cn2wx0Qw4pR1ofp1E2l2VCihDQCwseDuzb/QJ1I5hzIDm56ZR1iq3Bce
22jtCGjzod5gnlqd34D5SA6Q1fWEbMlqzJ/n3z3mg0qJwtMMUNk+ilp7kBE3oMBkCv2CMfw/rsc/
MfxjkGJSHG1LFLospPnvEst0OnFHAls2foWvXR7ZhvRDWPI950oTSPvLE5ckWqc1HjCeBXIiUdDo
HYm4CTPLMZAzbQkm5hIXxnirsdFpgxXgyes6D10gkFxVumvyV6t5r4yt8B4KnzLbg3PN0dWlkGWu
dHb2cZx6S7XQ5YmCq5QFXhivG3rfxkdTdYd+m6E1wMHw8sLVkn1MTbsFxZH1/cTumXxO0wViYb61
gKMv89AhXlb4ieG1Ze0Y5VL9fzZewrurYEQdGJj4oXGCknedWuPVCNQXedjo9FUXwLazvn51/4/j
/ieGczcDPczHCTxxjIWVCpoGlEJU80ebHdDq41VoVoLLIwMqYropdE2DQpiAqxXwPzJjIxYHJpR2
SvZS0jkykRbu+NIecC8nEdTKlLuWHcER56hJ5OTBShOKe7pIgDhvOE+2m3uMWFAYnSRSvApJsYqJ
n1i3VRW/ltadFW/ysNyP4qsyPmTiLm43AaUueC93gulX1hJgfW7RoCvAgzGNoryY5kvMqGVaMcC8
GBV7V0k3yVGZy0pd8rss05Z2eVJa3mc4FahwoUBrqXFUAUQQ3jb6nSK2NohwKVmRYpfJS+WCubcC
pUURpM4TSyLPQGIOrSKzIsANfg+LjybaiqALp5Wx7j+ua/acINTYkeyRLbQE811XgaD15sRkdmRV
5Y4ljJhAH8u634wFOZjqkrWeqe8B5YSkJsbvTfOlOMswJIjPgw6l0bEw1gl97FmGIW2dY9KdYu2t
Utop5NPKv9nV+uWXn4rlHsFQapVEi4zhSMAQ0uxI9ZIscT7MqceJCL5GPmpsKHIBMxm75qXvDnXN
MG9vRVLVNpNjnSy9rnPnhqypBBQCEBngADjXRoEElSIUwnBsI6RxEoR9xr1MN2ZPNxEqhd9VEjTe
g/oN9u9/SLuu3caVZftFBJjDazMpW7JEpxfCHnuYc+bX38U5956RWrwi9jkYYI83BnCxY1VXrVoL
xW4o7d0a89SyD30fKpgiACul1fKfwkfGEyVa8Bv3Z/rWDn3E1CiMAw92GG1TKx+j8pajF/T58WDu
XzO3RqirvG5jCDCGQMYA6VDovOiyGyYbWOuxlZmHO8xAPG2q/iCbSqe3IXY4sC2g8hep5/Re/UL0
0/PgpDVHxvAqSIu06+yND76Z4SWRtsrwPSCDkPuMIQE1UIjhyq9/+cGPCGjDsEnVfMWLaz4zPHia
rumgNLEwLff79/Z7qbkHWjyQlA6osyQ7DuOpXlVGKxO0ssjeAmp4yRK1AAmAKmiXgaVSWfvqOpIK
M/Je0ZensyELtMYCZm8GW4ORwUEgHYb+UnRp3+5eDIrxo17DyKJ4L7T+qsrNsj33Qk+KrjmnYAtS
ra5iSReNBKCSUGR1NNiSwLVrdt20Opd+hin4CDuUlNb8UpP6fZws45pH/QMcYCrKw9TndS1oUvuK
H1AH4VxTLYuBRDn4hdso/FnYkzPna3IpCpBw4Ia+47USMk6tAPPhL2IJF93rHHq9MlMZzpr0DKmb
vHhqZZ9EzLn0JHRBEik75cypBswo+B1K29APfyXqt4K+N2h2N28QoWQaz8rqhQ2y8Jm0TojH5bjC
XJG/tGLEW6CkNWulCDZIuEZHf6iX2kH+cBrcenb4PwBcJirTqdhGPSFAwRYnEbCsl21GkE4ryJOs
f319ifrXcff6+vr+/n44fG4cpNjI747E+vc/XhbYRx4H/X0Tzw7dCpr7styBplW6+DvgLIhs95Zk
gRFp79mBXW8F27WE58QeV/KaM7Mn2WRtJSTxJnQWabvv/fOkQqZM/OuQ3bhrXQ80T5VjaJ5dJAAT
iFVDcMoDuRXzXq2WIIozqXKUNeFPwEAyQYVp5RnOD5WgbBT5wm78d80aVyB1OaSmDI7wxxPMTe6d
XuCJbgf0kuhZuUvLDawQCkOjyZeMPA06mMH1tyeP/IikMI67941POvLy2OQf7MqdSbRJgUNmit9o
UjIFrRE5uMjli7Hdl8fLk/Vh7Y1YH3QtIF/W+gmt0+RiEVwrz9VxtVrpq41p2iTE4I3TdsGvzjwI
MdVXX0PFP/6Isjmb5fJFIYGZtUblAMgXXMKVrhe7fhMjm7RZgjYtGRWoqjJ2NIRoe0wBHpwv+sfw
VcSm8CrsxgMUzdqXGkrSZ++8MO+Tm3ow7zSAkw1CPMH9AvNu7I2P/ZP19JQa1pOvM+SjIF/TpFsJ
1OZIti4PBub9HBL9kyfZ0+okHRuyWtgItK4MQs9p6kEMg1eKNnHj3XqfMo1lb+gr+eLum+e9Ve7i
wNq98pZm2uj70bmfE/Cdv4eNsgRPnN30V4anW/aqdAEVIKSHeRgeOYPXs712Llu7iPD+t2rh7fG0
z2SZMEoQRP3pixbREnRrrAd9RxawNU5YQsZdqzndCPKOY+/t3Vcl0MNnH8JjC1N7HwIDGgyJJzBC
oc0AOkS3NkFEzHRB76mXHCsqmU5uZ6uFYd375lsTUyhzNYdpACXlznWVC2uLGwBuzdAKTEZvyesr
qmkrcbUIxViySJ1UABEaIfYY5dIbrdHp3oo5lNvI4Z55I7OwQVfp3l24Hv9UJagzAyJXAD01SAyD
c4HaojJXDLwXVxglOPLbra9rZqF/+Qb4yvWYoPxvZVZKngu72BR2tQcawprmILE9wlrPsRGsQqMn
R8kuSWiGJ7Bkk4hMX9/gp9wOjJgw+ivgi3q3ldbxnlnXume5ur8uwJN/Zix1YUSzO+NqQNRulJMy
CRilVC5GbnknJ3ta6uP7UyCgpgyIdBX0jCAInRRpbzeGgjJ9nbSKcqkNURe27pF5zq3QwoyZ4yr6
8I1x5W0qm3utrJKo28zytz6p7dqOsIjuM495ALn3yj10y3515gpErQavF2ArZ+geQrUNUjUO1AtU
5szG/CjXijXueJN4lzjQ3dfHZ2QmNQZsxJU56ozAXBKPaaheGhP96YDmW4qJPBDRzM/MCKzQ9k3E
1EQxHtulmzeni/XGLnVSPLfyxVLAMGVb3dTr7BCQnrSgEXgt1q3dHlzzscGZ+/QP2lqDaAVYSeje
zbGEEHcY9+rFtUNDWNVbLKzFroqFO2fJDBWMChANQ9YUZhAGrvq1d9LscJXryvvj0cyAJ6DNAvD4
/w2HenbEkHhWiq5TL2/pGg04VnQCIvbZ28u70W6gkKHARSKp+c4tGZ5+MX10wDwH3XS0UoGvlRqg
jFA+i6VBvdS7YiN/ypvYKE3RUOzhHP2Sjo+HOW0+2hikF5C9EIH5VWj2HTZ0C65rfe0iFGYgEtxQ
KKJ5aA9Y0ueYi2aRff5riZpPrxZ8iOGF2kXzzU6XfOBad5VgRM1ZNjtO5xdCuukKux+YDHULsAvh
2p620ZVnqtC6Uo9Jql3SXXiWz7yxJHk2P3P/NkBX+yEkyA3uZEDeMysgw5+9HWuJC5t9ftbw0IBW
lgSWQDp9D1CKprRyoV3EPftZbPjv8jeIzEz+mV94U85aQpQwgXPQpIok1u2ENYkrNkrdaRfQZxTP
4S8F8mkWiplgdx4/lYVtN3s5XVujchx1JLeB5DYa0nMTXAxNMtnJO3H7cqsc2EgvPyA9ySdk6YU/
4/imUOjfg6Q8eYgGZpfnYFZ7Aq/BWfzmfpol9uO5C+raBuVctSxXuCBqNQS0fku6T3SEPZW/M6te
IM+YqTWo8OHo/cFrFI1HNOyAC1yoMCWpezGiisTHzlnzx8HQJb3aceYmeIqdx3fFTKIIBgHg4pCL
QZMxzSIZs23KqDUMshuFFLaPJ6m0beA/fVSFwTNPeCsBBkDQIViqN9vua5EFZXZur76AmltoD3sQ
s8IXlAYauk5EMX1L+Kpsef164A2Qe7zHTmgviSve3yXAQUzFM2BKwNwkUg+1QS0TDmRQ7kVhR8vl
10XJbcbfTN1Zjyd4zg7U0jG3YEqcJBJuj2ApF1XV5BVzYbV8gzj0VzF6ygqUb62Z8z27ECBMv+3m
hhSRXOCQxcALAWxUdPPYIESQ+cgj/hIzuISjrkyNDOoMJi80wkK8Kd6tG9LwoKxDOQrqWROC9nZk
vA94zDAK0oUZD1yxYfOtGq5zjSjoRHOZV9f9DqBkEu5ZwEy889gfpYxIvIMoTVcEu/9mvc9mpbjn
PNZHh0MFG3//lJ9ZttLUc1fqLHqevO3QQ3HMtVzPaCqjRvOCDOkk8P8lpHmNYlK3plwgME9QA3P6
aCt4CwidO5eAUcKFIq6chA3vfI4IeZYknV6Uqa+6ZlENEDpVkEYMQZxgxkFYrHw+98yiGdyFnTNn
WRUn5n9o0IDseNpZV95OlHqwAzKlfJF7Bn3dPfjlPYHP11WPSQ4kLbGVKkpPkjYsFfrnlnbqUEJi
FqESii2U3+iYsvCgoCADfgOcBEcYFxob0UZKHYEj+T7xrSbbgChdDvejtwnVp1SL9ILbs53Ociuf
0UeQJX9pw3YcraoknnzkGqAx8w/eW0WqKYCqubKY7CX+HRT7pHbRw2k38buX6K1EmkhXt/xbupHE
E6uOVhASt7NKdSfgp8eH8z6O/7ODwWomIfWH5kJqoLIIztJ6RDoOUrZHvJ9KYI/BJdkUubfKq3ow
yjbmjagU2nUhVac6lsHVNRRnT04ag+dcVZc01+iS9HcyjRB6MZleC4kSEF5IBFKAD4+0qdKvH3/3
PQBkwtppQKYhnsUQ6HhS8PlOHj01doRKjdeg+EsOPCOv/Rj6BgEA7G0PxTzB7S0tx1lDSJxbUhL+
U3FrXFeKJEGmGI/BKZNMX25tBqB8WI7uJQ8h5VBz2SnEkRXLjoDChBRYyUiuj77yEnALt8998gWm
VbzcQTUOUQyWjgVFVxYKtmQ9J8lst9OFVcdZLWt3tRE4Xb0BHFNyf8TFLqtpQ9xesDCLMUM2B+9g
iZZkkaNMYKMq9Zyw0VSTZVAu6lzWNYes9e0q4CDK21bVavRdccP7TGuhr4Q04ZgbKoTbTa0r6qVw
8u5tIYJRhdckaLtCHwRRP3VPtDV418PKc8pIRKYtrHSZjSR9Esu2SiEbrAaQQiOqC9XWPHaEJlqV
WnUQhmt14JcQCvdJAnwNyOZRVodwDa4Oyt95IRvkoNjwHO6s+noS7YffLIi5Rh0NpSHeWaLRdWYa
mIL7xIlm5VmA5mRiQdjkKc5+8Tse/d/5KoHeVkxCVMe+h9aWwk0mmQq3lQRD014UxxN1hVmaxyk8
pZZ2SlaiNwd+GsTWk7+7um8TCeIMWdJhR724MvE9vHeFXXJqlEMhaqSq37LuZ9iGo53I48I99CdD
e2cbr09UqPBfMInc2h6Ejoe2Qe45vHrA5eEa3vPAABpH/HzTqDrfriLxWEsW6xq8UX7GJ/a5exHN
oTekcMvpiinyRDhKl0Q1OtdoGVMD//7SpXPv8LG0Vx9JO6SmkBS/yDwHdInaE1PZvWAKysbbS6gb
1k+cKW6hK/8meCvlxODWLw1OZ6WFZfpTGKKmCswIOIUTiHXCb9xOlYDO0K6RVM+pusjMTkPxkhZm
79lupsvuT83s2twumvd0DIkg7vzhV8kaMmcrwAX1EuFSGzmG1oQ+IpS1CZubcWuIjD0OaE04xLEZ
ukcIZYilyUSrRiNcbEon4RsVUvesPdfhugSVRI3kLvMjyicfFAQNt282Y/2uaKSHzGuwDs7RADmW
dFNLSxjOP7TnjwZP5RFEJmnFBEJNjryvZAvNjqTqnwNvr7V6tAnC16Ig6SqJXtHSBKeN5vz39Bhm
q0gyRn/n1ZYsvfK9MXzL3tpjnkUgw7ONMhgNbmytepLdmAjlM24bkvYO2tCHqXtED7qjIlvgs1c+
XHGttE4crYv0CShDf9Ig38mKJY77NN/GwJUGpGXWnqrnKBxnL2lp5IpZ9NvSDpRT/oYmlceecMaD
o9AkA6CPEA25FYlKiA9KVXssI3tOHVlyoQMbX3hrMOG3BsBaMeEDW631YZ/VaFcz0f5W6Sn6uTay
qsvDXlwS9ZhzSzefMwV1V5dInELMqKtczxn2iYi2X6uKjA5FdJ8lmf9SD7oomiIbGSq/RKcxczpv
LFPXVxPz/ZiIjOcwKUmSGDxHua5VCpFkC8xKZZoQdJwvzP79kx+xMaJ/XPYThzDoqW6Hi/ZuQSxL
z3dq9sDA84Rjv/c9lVQ58BTpRJNoRtVAwJy04RA0tyqOoz+sNXWR1u7unYUvEf7ViDTl1+iW6yTM
+UJsBN/JVKkDSV+gHaSG7+2iVTi9G6p0Vymxesm47ujVbL1NNa83smQAKZjP8W+Z3Gj6wMaRwRdc
9p0z7hLU+/5pjy+EMClUBniQ4IF+73au0I+kBEnlB07jCqsyCA1NKXVA2SvFzivLb1qzYtZp2EJJ
7jlkXuJyp5VWpACu/PX4zNwXKVHsBvMWwkIsnKrI1EUu56IwyEkWObIdAdLEvSrWsMdlFYk67655
aVUS/j16AlWQ89jyPUBosgw1XwEeFhBGiYpVWmAx+ErzY0cuDqlmlR44eVZZdFRcR5B/hco+qYiL
dgv2UMtmpVZG6rJvOX/pwRjgp5OURgag6VvHAlkdu7qaBxuYghZgrQvSt6+CK8ZfeADepZeoT57C
hqsTzYmxyCDuihxeTgSnxzVkhV1VAcUTQ0KkDFNd7DN/wdfO7GYU4RCJQF8DSVw6O8GkwPgGbBk7
JSARu2qJ3GbaapQbufn1lBsJ+K4ETh2/nhsOyvDSfSvCJj+0qr6U2P9TE7q1hCwE+nUARkLuGzmm
29lTysTNBD+KnSEeN164F4cNVyp7t9kVTjGKZpe958Oq1RFbGIzoXh7vt/sEKNI7QLiAywWigxyU
2W/NJzwjNq7v+k7JTTRYYUeiAR2fVhvv0zIkSWmzS70r9/vl1iR1uOIBXFFcq/nOJCYS8Q2JBQ4N
WO/jKP0wSDI9HuE0AGp+kdxVUPMCWRAo9agD1SdZD6ZKJXAEv4sNvxkrwmasznRKpD+2dF/Ux1xC
FhLIPk3ArUFH9llReT2nhKGTpdtBPnntCNof9JrxP8joSJ/gK41Ts7C4kHQ7WX3Samvcg5+HNBVJ
+W20VMG9B7jge8AbiRQ62Kcn4cLbtVXqPAx5Jg6dmtl3E70EryfMs3RyLWYkebpOnlSUJAdSHQVH
k49lv/JypPkgK5cuTM19XWn6FBHpA8BFJ4J06jzlbJ+UGbiynFL8zvNLW54q5igkkITyTS8gsoum
/tCRekNArVjcuJDrQ3jJNzyUKc3HyzS3/aYLA/hL1H7gbG5nJcqKvuOgxOE0goBwSGtSuxTCGrjc
bFyFShEbCBKW3i9zRkHOBE4frAU8C2VUiiqfS/wgcmJfVVdiW7Hrrnnn6nYLFNKIJ16oLbyYZjIg
f/gTsPIQGJ+4Im7HORQuxDkGzOoo/hKH9aBw0GTAe0OsSHLuEYxXgck1proEC547cBJ4e9CCz07Z
MSrM4rsmD/EIDx1Fbsc9B4aTKEGvS12OC3fX5Ffok62AgIpDggUkfnSzjdB07KCofoQEB+SPhACX
14KTmbuc+WsT07JeuTYXdzO6/MPI8SuOcGpEmhFx+7cA6MILm74PAoGmVBXtwp70C6WpuR1zbZoK
hmRP0BAOFZGj5pICapae0cOYAyQpV/DcVTIVtFNJYv/zs6HghY/eJRmIRzoCG32fG1mtipx6CNEw
e3GFwvAFTw/7HOcxWdqi9152EkcSEfBIwAnBk1PTm7WRP2YYI9pVOSvrVB4q6n2xGbnxGaLnk5KD
EhkeYtUV1+RAhoVo1RX9JjBqpgQVgjqmZgSMvdVU8rcSDgKorZhgm4z8Ykv7dEHdbTaUm5DoRnsX
GHxuP7UGMUaejByWI9k2EtKuaNUjqnCooAc3btCaylZ2tMTXM7v/MEXgVYeCGTIf1A3OZtIgiIMU
OVpSGaDyhu75mRn1JL0g1y2UVoMXeq9uK9ZAzy/rLUVB01GlB40euqk2qoFUg2abqVmXz0c+jx02
a4M9k6looVbj+BiKvhOBxv4pHaHgJqluog959/6P9yLyF6i7AaEJdfk/MfrV2ZMEL8r7vI4dUBOh
23YrSEZXmGIKSpaPx5buW8exBa9NUVclmFUhACVUscPv0XO5flNiq3bN1+Yt0EEgYMYWmjA3eaQr
kPpLnkLod628J3mxGn0f0wLxq+IygxTlJGhNHXnI8QpjFMSJg/R0ZWQ8B8axCBLT/9wB3pihLuhC
zeIk7KLEScYQXcobcE35/BbsMf1SrnPmHXUzIjq45QvPZxsVpoQzb48ZUV7Vd4gnq1CB0WsTKbDA
6juC2td5YUX5+50LrDJAgIjEJiVlKt4Aj3/YlkGeOICbmUi4fw5OtQ+tn/CpIlZoqACXdEZ1lLcQ
fx228B9LwdeMc7r5gOkDr3fvIAeAKaaJU7KpRgZZi00vGlLr8ThnsimY4KtxUnGFJ2ZA7udZ4uSG
7B6bzgB1HA+1XnBhWgy/qi58uZHT1YLVGd90Y5W6DGW1KqF4gsEpT9/lr4SgNhUZ4luvIxO8LnVh
o5vD1+mx0RlfAZugwgY1HR58fxItVxPKerwHDoM6cZgIL0pQo37BaUDJomkjPWgDxm46vtfFNFsC
lM6knqfnODA1AJYhp0rrvqOC46FQ1MRODHa+p7Ducw6u2BMb3csZDmAsqRjV85R7e/HYaKhJH2el
tMuzrM70YIiSF98L2++I0ar2G++9akAqum0YUHJoaumjfaQAk2zJiXlpsKGsjHtPGsEjEpRVLqMY
0Wm/GEgHS1YfZWKGlKImmVzc+19CH3iB0fRhGe0h5N2nepbK8AiiVKed8Xj6Z4/yRAIGLw0HiKLS
7Ybms1aSiryIHWQSaqY11IpwHugR3JOi6d1OQsFa1aMAbFCdjv5edLY+/gB+xhlBpe3vB1BHWhTZ
NIQoFh7K4aqRWEBImwDS1NGmghq7oEdgnP0FdsreUgEvRWnE8isibZkGDMv175J5818wy3H9XHuY
8YBoybmQ96i2/AefCagz6FHBPI8MDnWJd2h8HfJwjMEe9hN8sqtwx/giSHlLK2iMtrPkkrQqwSNJ
L7xGL6U3xj0kQGK3ulbGeo/gPFq7rokyZcTrZbRu+3UZwOOTQiHsko7CPbUXPJ+I8jkwvkBr4mV2
u6oNEuTM2HOxkw2rQt42RUQi30J+UEAvcyj8NF1g1sjttyFH2uhtAAO9uwmgwBKh/QcFzGKtCi/a
oMsdutleh/B5ALwhMcqCId1S0X3uBsAbCg95vOenp9vttzJ+GXRDqMUOqvqt4TVybhTJ4BINU26i
nCqTOE6yVVkyS+xYM0+aCSkI3qSpIQcKN7eWoa3kFpEsYpZk1ltVvVABaDCMBykp8gXnPBcDoPAI
6RFE3+Aso0LiXCk8qRwDXOgCJ4LPuhnMUMteUObZsFGxVC6Z9R8IaqHiDYw+/lCHikF8GTTgcXHY
BG1OnGaFDalBi1Vf5MFCPSB4jUZj8Jfc1nRZUIGlcG2W8o6u6gduWDSJU8hELo6KtG/YrWrhgDLR
Nu/toVx42NyjuLDRQd6LzDKKrgCQUUvYS0XF+ZDsc4YWOQggi6CW9cUDrF6Rhn9FMUQ9+oiGQpMZ
jLbSFYuFJwWoXwOX9fibGzauuPBJc/cZ8DKguVUAnUGF+nZTsQXHBA3DIDbytXYDHlpAR2rpzDOV
tIcItb/lssLTWSYJ9AaI3YXn5Vx6QMAVpeHhhdI4uLJuzUeK64PTPEodiBIROXxTBlT3xBWjbATB
Tvvajr1TqVZmsCT1NhttwygvTjoQyD1SN6TIJUARtbDcSaQvThWbGhqEQdzQjNpEL9lMr+TXtt6h
l594iSXJFa5GvAVzE232I4dCng+RTvCKHfrgRY0N1tXBwvf4Gp85htBpRQiO1CByVvQxZIZaCrmE
Sx0oVeuMsPaqFpwYe20JXzNTHwKCCS9ubUpPygCJ3C5DUTSymkdC6sS78sysE1LpEM8iz8/c86+S
8EtcjnM5wRt71K7rxrStSx/2MrL3LfH31LTx/DMejtFOJq859MydCmqJi9575sTf2KUcTZpylTqG
fOq0v/AOiMRt6n+mii1lOSgzoOJUqsSV9uDoYvtzxWxdfE5uxJHZo3Wo2Wa5mcULSNKZ83fzRdMW
uAoomVGUXTw7UwdF8qlLIDdaNsGu7wnn/1T9IlnIrD1A1VjwU6Kpk2YXGoY4UKoc9oYe7ZMrJFvJ
OrP9c481B7JeZ4me76cuGbMtdH3VEeM72boVeXm8s/8gJai7d4pN/v0d1PFLWrQc+xp2wBY0JEQj
AgrCBHSu2Hc/zbtdGbsUkNacbJxz93U6LaVf51LBN/YpN16lrVBwxTTvBHBWcBCWO7xastDuN5mL
4ft4FAbGyft6PO65Sse1XZp5KBgasEwEGHejDxJBkz0e2XrsQt7CNoT1Y2MzD6QbW7RbFbsgVn2M
UVW2LVhgw/roDi+997MIjJlLEd2YolxpokZiNggYlvCUoL0GmRh0BrfbqsPTlpTiIfzoAFHcu0sZ
7fmb6+8+ogsrkuchqPBxogdulRWkyXR2z76w4yb6ATJnjAwGtCuZWZx5eSFfM3s5X1mm7jBsn66L
R8wuK5xkDlC60OohPLcYHM/eWVMqGySvAE7QbBplJzOi7AHTKTHbCfMoWQmHZgcw4K8Z6A4rU20n
sspP/pWVGp1VLS08ID+ZoEiolUvs5dOWuT+2fz+Guq7Shov9nsM6h/m+9c0e7xpGh+oC2uBj4Ha2
icEs5cXmd/Ffk9O/X92Q06MX5DKYZ0HacaFVgxdVfAOumFukEqEPJypCYPu/0oeilrTs+04bhLrf
8eUBkBpZx6OyPbDJHo84pjWZhT4Z+hK6s0e5o87l5K6TIBCVmS2a6sOnzEHuwnBJTTh0H/rkOzH8
vbZ6fC1QLuB/rQITCv4eJBPoI1NyANBVddnvhmIbuCWIgpELK97LggjutxpbYuMvxDHUEk4WFXQf
gW1+QoAi5L5dwrEoo7hJO+huGcU+J5+bpZ7HaWGutuWdAcqbVILcMkzQ97tO2GeST0r3n8/ZzQgo
dyEg6cyKDUYgR73ZRaHe5ATsA5EkkJhX4C9yLzceLxP13KPH9GezXu37HjQkUcPAJFdAi0/a42EA
MY6FlaEv7jsrlI8YvNjVchGqYUABWsKbYNVfO2kzvNWmi2xk9vp4TLTb/19zeHBApBMJfVrVsgb1
cSJ22PGd7h8h7bWGrCURiWRXlmSLRoAsaWWDXHF3GHtItDHoRU3QXPz9+DPmDjqW8/8+Q6OfHSGa
vtQcYua7KFy3g0dGQdYLtCu0jUyi0GC9hiijLrDyQtgz7cP7ffrXLj3bMVtGXovhx+v80pnue7PL
n9mFvUr7RGqSNZZyxiBYCcdEg5qeWoEi3+AawnfBpOD+UTRvQpCZLBCWmfYlRhIZkAZCwauLllII
89v371CpJ4ULpl4QnmOol6O+RCK4sI2QNrq9UNwsLcFyjV/u8SJhoF0MMhZD9vc1hhoyeoU4flQM
N3kufBM0R2NqVdBSKUgMpDKUvRu7LaysdddilOvjaKN7odYOFTQ3Hu+z+XsPWTQUkCZxKspbAp/e
DrWGI9ywdgUYG9quNdQWTZcz/ztD1AVbyqFagigNp9iC3tV606yWhJ3+n031dyzUFcv00CyJfByZ
GowNIU4tZymEM/zPFpSGJwOa3/rjMc0fUuRKUHyDNh7wI7eLrHJeI7oh2+8CDhBFqC+UdUni9qcB
YENBO7V7CGurCZYgC1Rc96/Tc2WWuupHUGJIiY+57Nmz5mUkfvVElzDe0imdPSD/tnOX+vA1WWVL
EXYE7VON7fjItPbgoJ1w2sH+e+t9VEbeCmSsefwd6EtdwTNhAHKYLAIAJKMA/KJSL3wueSH6ZHBL
BCx6dhizy39Dg8MaQUjPB63F9A7jrhfWdDr1dxfglVHqAoybrgYACkah1XxSGaAEffRoZRtgGSRp
64Fsj38RlXjN4rz6KV5F2ULMRcOj/rW8uN6RvFLQ/0CX0DloUnX8yOHql5LUFupLI0Rm7VYfXGGJ
bGs2yrAuugKpVcMHdV0KKZyIO7doluL9bB15UEP6ULR9E7ubxFtwD3Q67O7jpj1z5fO7Eopy4LnD
vSZLluQmRq0d3cYWesMt9x2m5Jkb1jkE7x8vy3SS7lZl4oLDpYxIjX6UpkmWuGM3mXU9ffTsWtDj
xNuXjPY59pKpqsw/zPv9a6BXFql9IAw+X44NLEpnZnVxj9ym3/DHwtDWwULIMX9xXZmivWESxH7R
w1SVmJx1cQ3ZkOyDCdFXOz7slpgY5m+tK3OU30uLIA0Be+53DGcMow5FT3nH/GYSIz+l+lI6hwYr
380j5Qh9VYsCtNv3uzyV1uPYrLwCCFueSDsZ5Bb+vhI5/NOLgHRmigyABzFEFHNGuKNS+E/i1an/
EaRZGpS3qSWVoSCW5R6PT2lsvt1L/CUXFrbN/T6V0UkHUR4Vr2E0slFXc1blveBl3LB7AzTCxI24
FFjc34kwgEo9cqD4AfXW2/M3DpUQDDkMKF56YUq9Agkd8hmBaBZFBuXodz5vF2LR2TFNWme4g9Ec
RvfJuGBirEfUcXbCWwf8VqhDtuDYTPCOx2f8T3/Z7SHHkK4MUevDszUk8wYYwunm9foLKUZhNbwI
BkeCjWL2ZrCurJ/ShARagUYEQzt2X+cljaz50aIzD4U+OJM/laCrCw4NAXIvlZhgXtY9vdTFLWMs
gR7uHTgGCmXIqRcYv4/mbdDcokrlWB52iaq7UPxQC5MLjWqRcHh2LFd2qLMXQRpvLEVp2IUXViZp
aTMJKV9L9tTw2UIsRFf/cc5vx0Q5BoaLg7xmlWHXWxFRzdoCt48NsdyNqg8HMoJiSpv+6KUJdhQ9
snPcb5uUbEp9YrdxFyPw++Dl9nuoyLaItCziEhXfg6dSHFquXEGhb2HU80ZAMYmAASQLNHa06NtY
8DoYkUWrRpl3GLGK9cK1NXNhT0P5a4WKnTVA/3KZgRUxfE2V585OISyMGCgWPjrP1JREF3ppYWT3
DwN0D0LsGZR/OAo4B7f3jOirA7R4YFOJrFD71YW2Uh9yTdfQjPz42M9sUpTXJhLlaRpR4bm1NHCJ
KORV0e/ciJQXF9SMW/ep3GjHx2ZmlgoUa/JEC413PbTib83UnDpoURWNuzxkMWfNU67txqAwH1uZ
iY+QtAL2Y/IxMEI7gCav674bw3GnZE/Zc7nLMaokXwkNAQywB2E8CM5j/N+C2fvlmpgFQECBTcjJ
d+VwBQGjEqUYnbpnyFO6ri3WzMwRjyDG/GkswdcH0H4sJbXul+7W6vTvV3clOn/GLpdgtRIlnc+2
KTA1vS4JFy8M9TpYLQxyCkxu/cOtOWqniFNbiFTD3BhZrr8XS/DPlJe227jPUWw3CmOKgslMLMs+
5Azbr//OPL2DvEiGfmKdjLv6l+p0QBxlqAJb0Awqbc8CoUSAAHyperCwrjS5al2g9yNL03GXBrku
sm+F/Dq8scgFdd3vx8ObtwR5V3RcAzuiUvelWDUxvAWDbdKcQ8Zh3Q+//C24P9kSA85MQg/LOGmS
A1+AzfpH1Pdq16ha2wT54I+7sFGMIgzMqAgIHC6DRGLVWkWm526M1uPdwDGn/KOtqwVOY+7e/05f
AFkqXpowyjQifowB1h3qeNz568ysfSPzV8CqlaZ79p+1jaufwWt88n+i18dT/D+UnddypDq0hp+I
KpHhltDB3e12TjfUjD0jQAkEiPD05+99Lo7ddk3XqZ331FggpKWlFb7/u+92GvbU84KSf/AWzqbY
EaQnMcX6nVHNEaCeYm0v0ENI+p6nbXjl3P17uB/Oja/jnT75p4l2xNALHcEWzeRgLffdL5Uifoom
5ipKmmWLeMmFQ+PnicWEgk6POqBv3FYgIoQKGwWG5QrAgvygjyg6PP2x9ZIi+aiRvKUXTscfbdCn
Ic+MQjS4U0fHZtmT1N4BhHblb8PkUiTivCwGawVT+X+jnNNYdUiZKReMMuTy6KQPS1Kmy+Z499sk
rxTd6binp3wNYl/mphfc7x8X66ehz07iEL2kPSMwAf3SppWHHPSiAQU5ovv1wnr5fkR+fUnnbL3E
QW/7CiN5AHY6NAvEkvnLipEHxV+AVWpKH+jvtUNo2jT2FjeFdO62/XDB0J680m9m/tMLn46BT8tW
dzLqphiLKC5eq/g3my7six8t3aeffxr/08+PFnQxlWV7+paiuYuKJ+4enTZj3qW77w+RHHSmoEQd
f4FijHvn15Gk9ouOa6yaaQWky9OymZJm0294Fq6OMnGv7BSGYAU+DZpjni+O/tNx+Xn0s3kc6dAZ
q8bowZW/QvYgFSkkFQ56E+ZVOqV4gLRIdeYdajBFvR1C7MmFUNZ5Fc1/2walZCc/EpfWID6zQMCP
2Yp2mOp+1eXWETWnOV35WZc3W2dGbBblkH2YIOTs8BX0QFV6Mdjxk3kArw5tdRC5QWr6bBKQ/po7
U5plr576IWV3+kHeOL9Ck8nr8dnZodsX0mPQJt2Nx0t92sGPH+DT2GcLLfR5JD0yLPs2b5MZNcB6
q2+mbfEXpM9bhF28DHVEa5r+em3SJx+3oCH9AOwzf1xfPz5GSZXG6R1PftH0df3QJVugjhILdU/5
rz1Np3x/ra+dlZ/26/vHcRfcXfIpf7I7n2fuZC0+bZNh4aGjBGYOVPV9vxN7iHFcMDin9X++01Eu
inp18CxxgTzzH5tO8pl3C2w35QdflQLIoy7aWIRwVB4u1kGM6Pl0ZWdSFQCwEap2K/RQIz1E3dW/
H+Ynq4PeONxAUF2G7pKzw7knxp7byln2VfselkfJL1jX71YHLwnqKookULVKzn0OjgK/wiv9aN97
KYrIhr0EOPzfr/BDth6F/w4AjVjuiD6dOxiV03k8HOtiHz22TwT0O5QIpnw1pWTlbOcsSEDh4/n4
/O9hfzBzGBbsP9S72/aJ2f51pfgl0H+do4v9qinz5Vm0ydb89h7gUkEkd90k89Z7Rrk/kDNAqVg3
04Wb3Q+HM8YP4Flhg8PMnOOzLUHdcQD8a7+LeRpcOU/WNXuTH1PibOO3+DBm6qG96QGC7TZ+6t6Q
60ttu9+NDEgEQPF7EUHVtXtesoYKpqJonKDYUwEgBzQQ5hvfukGADAHN0blwxfwvTPl113wd7WzX
2H1jx8oPC2SoVWIdq19WcsLoOOsx91fVHWiPK7YOsilBWDB5uAsymtxcP6Nq8dpOxc24nXKSOSuz
JigKWHII0WT/Xg/fdxK0nhE6Q483KnZRsPl1OcTlwkLFaLEvZZt4aFi+JLZy3mOBY+XrCGcLDmBC
XvSTFe+9tbXyX7q1emzy7tE8x4/6Wt3LtX1TXopO/uBNfx307DAvBJpcAUwv9t1dv1vAZV5ymbJE
ppfKKn6wFAiHAMkGABbkQs8PzWhsSjFFuP9AVh6qVdcid9mtZzNY+n9/qJ82bkyg34nB8J2c/9z5
Tya+UP3YQw3c2gtQiQ7ljdm6O36vDg1JvC3ZFpvyet77j96OHotra3+JnHn+osgonhrL0UIbA7uD
BuKvC8UWgZnaxrX2FkJ0tPqQjUk4NDq126WqvfCyPw0GJwBROrwrQtlngxVkdgK11PTQd1t5g9Nl
I+iSRBKNu8sFlMK5OTi91+ehzlZKP2uNZlBGD25RbKFqhx791lq1HQJ1FJp2NaIEhF66opxfLs8H
PXN0ppk2QPPg/fTDMaqz6hBsGawtlujvf6+ab07d/47kncw9cpSo0P362RCKdCWklrAeIGa6d9Jm
xbM60zuEdDmcFuir5jpRK3GMby6JgH7bhOdjn77ypxUbdINXD+gG2MfQHxroQ7Csx3FDD9V2av7S
BUzJ6uPfr/vjvMJ9R9U58jlovv464qycIuwszKvdrx0/ayeSkJda0SQs7uZtWP1/Xeb/3hBGExlv
2FAcK1/HU2x0+MKweJaK3/NJZa2Rid1RhNW27mMp7p3qkRanbuZWHWt+y8Mm7UBsP0G00H/U/HGW
Kvn3FHzzK86e6Rwiw+1JQ54DcxCXCQKMx+JqOLDHeYSVYHu1R0PE9bA9Cd0mFwsQf9pLYE8gXQcH
6RRT/TodZT/KoWQN0HAopzzU781z8doch3WYUkivLO6qKxNr7z7OK2t7SYPlHAmG0wsjfxr87Nvb
YzvMUYPBWygBiHza9UfxK0hVyg7V3i9TOOfzzuTk/tq6MejkutT4f+6CY3zPQSXACTMQwz8+c8GV
B/M4QMr5QOVaDMeuvJ2KG8e+1LZ1aZizDe3KcbbbAcN0f83Vkl6whufuwH8vAfQt2vNPzdr/3ZI+
bVni25WEgwTDG5nXotJbOrALAb3/wi+fXaLTGK4PkilSCKB3nbdnldA5wT3blAegKNfNKrpaMnHV
HfzNwcqDj+6g0NF4FWfLobkFA/ZYIEqz2SDdgCQVP8TI6f//N8yX5zk7AbiM0K8Cjuuh008mekMe
MFFA5IFZ9hq1j3OXYfFoyAbrj27PhsSAtSoefcR2/v0cP2yeL49xdiZEcRValYNp4cDuxihtj91b
zwJV/8pl69q/MNq3/C2+go8EC9R6TipRuPZ/3atalOjKU1N1KBVEolhqP/cymecEDF+oBywCRcNN
7h2nHAGHv/OOZGWbKLRupJt/v/a3JMz/PgjCu0BwIvzyn9/zacmNIZ/dMhirQzzdO34i3euRQj63
mpJyw44Ifh78S1eA/7qxzpagDxcKJPBTHTxiPl9f3p7QQTbFcwXw2D5ctROa+Fc6vKq9VXU7yY0b
r7wWvecQEfmgK5GU0R73IRVd+AbfguunV//8GKfd+OnVLWixjTRYqoNLf412lzaoFy26o7gpADub
dkPz4DRZA50wtGVb/vO/J/6HsxKdn6caalDDkWM7s5eTLsGioGF9YMFzBFxtAXisXSTsTUFxrYI+
n2wuUnS++XWoS4BpQUuugwjtt3YhKBu1DePtdBCJQoAEzNq0S4LUyc1NkC4v+N9vv29e5wwE4XRJ
nnXCMmjJIH7SoI5hgbfy5z9FoiVdUhQUb4YkzkZcjNKMwLnf0axBoAwgKmjy/HuuzoOtuCpHuKoj
74nAVABI9tcPtTQxGwaUwB5M81BZNIG+s19e2AjfTO9pDHj4p458UJzOOwh5WRpaKDMdhrBJRsAb
GdpW//0a9nmbYnh6EcT2SIyWURfvcfbRh94aeVyW82FO3w47k23SF50t78BJbBD1dNLfU/JcJW8C
M/ji5clxJTMQ+VHXmx4fjuCiJsn27WH7DhWV7PkkQHN/e+sm2dXepK9/RXI1rrwkSG4QGsIFlqeb
U1HNtb3Gv+rsr0l//R1yBtk/no7p3+DooSXLxX9+mJWP35vq1X2UTGmUsC1PrhFk848I0a/37vp5
zF5l8rjnST6k/56Tb9vgbEbOXLhIE1SizhQzsl66B9/KyPsksTQJGCXbWF6IB7inCf5ieb4Od56X
tIwaBy/EcLvD24GkGUueVLI9fLxt13eH7HDc6hx/7vOrq1/r/R+9ftlk/37f/3SH//UEZ3crUU21
GG08QfDWZ3ofpNu34+rPanWTZzlsfnKfm2QdJOsk3+TX+/Rps8+T5Ca5Sta/sii9tCR/sgifFuS5
Ymkwex4NFzwNS9r8JUwvolkvfN9z1rspg6qORwzQQ9wC9Qo45P4Of6z3YMjRhSmx6LdL3u28I69u
0SFKMvkCOfN/z/l3n/zsq58Z+i6KwAhv8RCquSEozkWts3NqoEvgo0NHufywip0CvwFNohS1P0gd
M4ne4EvO3aXJPnNRpSkKKj08xupJYlMfXo4qIemOJQfQXNKHBJsvxRp4Wa3uepz/+3V+c7Xe3z+7
abp7vMUO/Lj0+b+fxECqA+WOdAMCy+gbd75a1sKYeG4qgBmFg/qYbdc9dkpm7Vsln0FVV12dCbIH
EETOh7FISYdq+w7N/AkaEeL6khT5uTzqyTxCxPLEU0flIeC2Z3sjtMJ69K2FH14sqLpl/ZbuZGZd
8+OUySjxIf4GwYPMXutNtMUE9WsQbQsYywzc66xd/a0P/aO8VPb/wxw5uFXATwNzF0XG/4VUP7sJ
rSU7W5bdoZIKRczooD/gMGJZ0RRkHTtFnzs+bdf2PPU5iHT9uyedeAsmsbhmIecZn2W5kpFT5TKe
xXrslHUgYUDzpSKXukW+n5R4Vg+E/FN4FdGqs5U+Od4SKqfuDo16HVwIK4v7errU8P3diJ4GwZc6
gWwDXFW+Lpo2jMvWxBgkOEVtH9BovwBKEyXBJVYY4AGnn/XVXCK/gDURuCh8Pa2Pr2NNylGtq63p
AV4NmCccJXoLpEmgru4N1P5FPVO/L+XESQpZH7SkWlb/Z54hLbtGa1IBvdVZyL0ewUvNKojPvGnZ
2tfzbFV/FWfBSXt2jHE1dtH7yBu442OsiuOCUN+TlmMDRtfoA0titEEVpdGWoRsXSZX1aDl0WtvD
Ih9KANP8tA7KCdITBUehjQ9pxfW8YC0lxaQse8t9w59bM0agYLt6QkP26PUf7VRHT1q1pbttgJ4d
UqAbASh2Qr48kbbrOsDBWqHmZu83HeBECYB2pP5bumFB0eMXFRC0QolpNy4r5flSbashFvOqYtHo
oOV5GOrf82D5cOZcV/dZ7ZsFnkQ1A7YT0H6ZdTIztwI6pmEewDtBGbQZ76rav/ZUpMS2iyUa4uym
AiWvcAeAoAKfL0U6LzWqL5npXJKbk2ZY6rYsEmtnCYZqg0dB+Y1FVf/RU6weVCl7iqfI7gLZzglK
4qIQPxj0l6B/VlExYVP7fRXsvNECz1wAqbFFl/N013Km0aev/GZf8qA3mWns7nYShD4vteh/a084
JFWA6h6cmsU9qpiATGpDJ27XNSHKSvjs9WNmz8bPfMXAdKJNVwOg30QM+MFh1H8mwL7szA+V5hn0
oVocUO5c16u5clmBux/xt00vnD8tBEestfSkhfyztMAwUdG0rGR4+tyTO4R+EnHRl0CfWT1dQwRC
PBQhQT+SU/kUaKa61FbWo1l/QcSWjV7ax5KI/NTSceDdicw9atYcpSz5vd9zxROKvvJqJXRT9Mky
c32risqudwukCPFOTdmvq7Ep7FRZxJk3YRv3u3Ei80kB3qZ/WKAqa+sq0Ca3le6dbqXQeVInsyL+
R610COGQUfE4dyyXu4me0PasXfAy0tL4xbQZIJc8JLrtiJ3FHivflYiG99g1aEiqra5Hb7Y/oZ1G
yah/sjrbgBkYLPhelPYDRM0DRwN/EC1G5LwBIDcLPBMjUu0x/ciYExKotMRg4Fuiq9xMxwGFwJdB
hBDMLHtO59mAEVKXpPzro00SyBI9++umLm07da1QYUiCQqiowtdYKRsdD9lQRaiUdxd7mK9GqD1b
hxC9sdGhs9C3ltuyUohg+IvnpMjEmF/TqOOHqSDB7YhpvB1IH6+5RC1zChj49GEARoRuWoUQeWqT
Bbm4SvXu0+JV9aOwgBOnflAWiTPFiGUNhuL9VYElloTTEDwTMYb4opA9/IPeCIk7kgbQkdYVtn6P
048lbo9eIlTv9x30lwpQvUAtaWKehB1X6BmaRvZkD6xnKWLV+vckp2lrW2KuAC/xy50My7jNm8jQ
OD31qm0mFYPyhFlUI55gZlggRDjJEDXhi9W6Um/seuAGcdi6WLKlEGVOWn064ZVvHebaRvABSNX2
sWl8MexN5HDMFqusk5qOIz54P7ZAxgwDHrRaAh6lvS/sCkyPyoE8rSLAOfVQhHtAZUeLhEiB5gGA
Nn3c1dDR7n/4uhgBpBjLGC8dBALFiIW2H0O0L84ZQhDBbx328PuWTkG0pCQVe5CVmH41Y8tKdOfW
IdRJytNH5XGFnGRYN4BajYCOnBYZDELs9PrKKtCFkjAZwGD1DvdlvoQLcTc1+jR/DxBwCtH4VRA/
d+2WVnsUwHYAIM0Fcje4D47JSFxmQytgxocwYzwGuW3Xsw/JoXjEPdlb+iYlACq+BHavPGDRB2WS
WM8kzuVEHZAHqy66HWoJH7NmdNjKoKyfStGG1jocpHiOpWvpbRR3ar2QaWjWwLQpO8E3sdiKKxFH
h7KMq/oWCi/UyaxOgGSNRMy4mwZan+JDaOVKNA/4oVtaFayXyerv44ZZ1wgJM34/gvQDOBgZlI1K
Qe8kQuRStNnB6r8gIT3OiWsv/e9uCOM+R4ig+jWhLPV+VnXnJo6J/FvQUfs2jWSoH5aeIyviNpPv
p+gqdtG/FApi1hGcxiXn8YCIckWnQWw9r+jA3YloI9dWxQOT1LRVD5oh8b6xg8EK1p0/F8fJxkmT
BszgpS1PhL+nTrbsuPit6VPB0WNwT3yNbIXnFm1zmLomOjQBZI5giUJVZq7iDkvHqO2HzBl9Ou8g
HVdCPpjYkATqZlfKXNI+RjK9wNOnNtZnkwaoYMI01jUHzXCCxDI8DchrQbfWX3aibKFG4GkvAqLc
6WmT2g6iyGnp6u4VhdDhnarG8hV3trHGAW0DCezH1aT33Vi0w4YJa7plKNKsV21F4ANxP1bI6iyz
lRMyQB4DzK0RGPQycrDHWeRvHdo3kE5yahI/oVVksZKIQocm86UeTBJZ/fJGfYJJKDDR4LNZo/fL
NY3lphLd/1BCbISzKiXiuElhk2La+q2GEgnSg1UFD32Y6T3C8DHLxNCBm2dKsIhgFFTAr+jMaHhr
qhirqBEk7FPTEAPw2Kk6O4M991HkRMJSolsPizst4q55imhAwFTvJgsl0pz29drrG0/mhGr6d/LZ
1OSi9sMjCopOkRM3HFnGR4v3SReMLTZohWqxrEAwVGfWqJwBQs+hRSDM7GKU9UBb1Ds4FlyaSeuy
v8K3IEcrqOdi19mDKDdQlLDoeipiE6yNrfqHsIpknZqi6ciqDQRrd7SqrJ1V0OZD1j6/m30DkZ6+
5CgrCGgzVHlM+xEssFZ53TZePE/slTWf6AhUggoBDABCn8p1jL0Cbt3ccq839F65rNXHqOlK+uD3
vfMoehWBcY3cWbcLemc2OM1nwJ7QZdeS6kn2E0E01yuQZoLnAXPTT+08QukGXmo690uPwo6+GZ4V
YOF/F8MbCWyM54wbVMFWNIHjHturom85fD34oKjkEa4pcUtWgVkNzK6gbgP0Z67CNmrQetyP/oY6
IKLeLTJ2yixqWom7GgPX476YCptmZC6AaiehGjNKCu7tQxMudbZ0Q0PXS6kVKkABQYy3uNDgEmxP
zMhfFo1Del9gD4nEslAWlo1DNBJ4WAz+E7yFKBzne8WUca4lnkplJpzc5x6r480pArtZFQv+NpY9
FbeqwhUziVHO++La1lSmLhpq7jqLLu9+T6Iyh56buBXIHF4pE+GuYirO7mnh18B+DoLcuVOEJPDp
0IVbyZ3oAwGF8g2Jrnm+EwWL6EoK2sJ9GLRfrkgplyYtB7sEHr9RtE4radoyUfAYDlDimt49bqIo
GauujaHPVRUotgs0vqHGIeYmUOHz8KsOFR8lFAXalVCD/iu4Kh7b0Nhd3sI08tSt/AiaxRH69ZBt
0rTKCxG6ZWIWgTTvLA0YY9olXVrVIb2uUW0Ex4W0zg3OkIAnLJrlq5rh5iRdbHCpmKsR+2hiC9D5
gmKWk2isyhj3D27mP3Yf1rc2KxY0+/XiPYZVO6kiGhhGaCECZwJXI352pB/A67ACOaC1wJ0PcdWV
uLsQdxG5U+M0aPoyvh2mUDw1k12smXSQ0bFif80WEj1T0Lj3xpLmFhJvRZFyr4BYmGu0/RaXBJGb
cmhrfI4+8sAU9T22gbpaiA+qhqBch5S0fV62wySvnIE0Jq98iLQlE1lAIEGe3/Oyzuv1eI0pgv9d
RRphdQ4KG7JNbWNdUR8X49yfWPtUOAOC4GUENz9ZOEQIEquc0E/X9U405f3E4jBnWpW43rVgT8EZ
Kbwq8wdFVIbLzCLhui9IFCGgji4uHpZNmVp1GLd/5jHEnLsdLcHJrCtRr00ddz3MFo6fA65fSq91
7YutT3XFNq5lPCdziG662xC1mQIbE2cWX3vUMnWGfm+QXkLu8lSSAcAX4yGUQujJ03BcDh+NTFB8
TCEQH0aJsiPIauLsDF4GKf1nt69x4Wi8EZq9VlS3qI/pzXhtDToWyRgw5iMHgFI71PubSaezgvRg
omiz5D4sNYSeNRLuENLxJcLvI4QiksBxhx310XEtfIG3ir1R7Z2hEjE8Kzu6aqthQqVkgELbZIms
ZkkYiSckG6vwhToVqF2dnAcU3k4zqP6+J+Pj5CqvSXhLAySmBp8FidcJBrFIfiJ2IjMyvxc05AT0
2ZjXWdkHRqHbo5G3ijHrg0RDiBhbbAQQiL3mMgWbDvBig/Wk0riqwCrztXfb8bGPcq/TYZe0Fp1o
ooUTHqwy9qt09pAoSdC0jfxI21fwREeUsf/VSN2AA+EZb9fi1yB2Z3x+RI8Zru3CZeKPcUZ2bbOS
yjxqNLZkHcioSjm8JpryirkhOPChjx6KWuKZfM/MN4SUtV4RB4YGFqUNH7DyynszlhFidaSkVmbH
HGxnLh19nCZFdc4XdCQDS4UJwM9Q442gHqlz2rIKVygTQVlncRhPSdDIMQ3GQV4PAZIL1K4BRYXj
tlBcYycDTLgZCTQ80Yvw3Lu8vgNWP0CcqYI7TBSDlp84CYVAno60kHfCboBonWdjsoTTsD+10DaE
s30KM1iaKJ7zOFjK93nolru+Gr05cwuEOPBb6nqHmdVg3NqBuhY+Lq2Y9dC6nx3u/bKVq0hOdB2g
z9JmbpA5qDmgiQ2xvCdY60lkjNas3xRhOQdZhJvda8QLj0DfLRBHUS1TkMcWL19n3FYRFhr83k/a
Bu4QSL48OqIxV4JIwGdYXUdbVXw3+oOr1l7FSqAXA58M+Tj4FfT1YII3AplUVNZrxe3E8SL6anue
kVe4TCgbLuGAuGUVWbiuorBygZhBwVuVh7NN7Zy6Ads0Yz2HOfBe5XvLjbhRiEeXG6dlbrtpRdc2
901MOQ7rgXQqHY1EEQlvhaDQrZK6WkXl0ntZpJgw294W+gXM5AgnY+cDzixEs6SnIzRMvIU0uAZD
CbhMqfAae7PwqWVraAH37sou4e9GFbi4qQI0ZsHh4dpQmLZs+xjQGpZ7kqQ7asdWcK6Z5WDfQy0K
NDtlOeVeaVsPO18PuDCiRRD5ERTIxvD1EcDfoO24XMBJsYeTpXTQJduUHoDJZS/cJgmwBBFqn+oC
0+V4jcm6cvKiVFe4B2SIDT/hx01rNNsg4lRSf3heIqWmtG+1wmXMQqryKCzSIQLTIxyVxBO6O65c
354qeFS9jjIIaYTo6cJKcFJbe9SGfgX6EpIwrKFlQHF9bmGhOkfugtopSKbIyK/dWMRNgssRrN1C
pOemo0u9OnVDinp31lEV5oVaGBgrQraoz4TwiA3TV7n5aNdsuZejgi8pT00tyewWVpt2PEAOARF2
JO4jXE/+kEVZr0vr9/YqgHfd49BknguhZHS3JzIY+vjYlDQuEOxn4bHRdIwRJpxsCe+S4TWgogQi
idLUiTbc9cVbbLfLk2M5Mzo+jDX9dcQy4S7jDjZg5R5o1VExF3dxa2HFjw7D+Re6FMf4gIqCZ6uO
DO4XPkP4K0bIqsVOlvOqiWCicXkfTlZvQZ/lCvfpBsVh3OuCwwDAF1joMw8hEOJUsLEDJN+jnNcW
FELKORy6dKwnEqV1Af5HWk5B/+p2Epi8sqbaS3C9RrSnHIflVzQO7oec3QDhG+k796adO4DJOvhG
wJ162MwqLJULtLxiOENjV7wbFsQyDU4ePoKDWsCAd9Q9lWOoQaZ9b6MbgMccdmyscHkqxGxZuHeZ
EB0+DlPHYpyjJY/I1NAM4iKue7SnYupTBnPwhzcsJonxiDooLV2EBivVPTu2z4GLJUt/iKJWVdms
EKdJqhJU10PMWFBugtB09sqZR9dZ1ZZBPrhkQmKT2YVrVsj1jGCR+Cf2G3M0oZllbLfeGNj2m9iv
uZU5VYAAE0JJYZW2i6+qoz9bdbUb3VrSpLNtEFT0CHUjSFdFlZfO7dC/u2VvN5mP0EqUxw4KQtPG
FlUEtqbn/I7Q6Ipvs7DWANCuPSdfXNrp1GhnfI5MaK4F5GpxCgCtP6QObfWbNVgxvNdu8EHxlhyC
nrKsIes02k3wMvqnEOSESsitii01bhtFyjZtZttVuSUHfxMjmjNnAm0BdiKpsDfhgAtIHsdcVGs5
CxElSP3EsKXUiq7b3oIAUlvCq1KJmWAaMugLuugPnXFgWzPiMwPV/K4VjCNkPKogXNc9qJ5pDccq
SswcTRrhfuWiQQetT9Aoqb2oSG1BCYLLApnVVdxqRIZb3MtKyD2CVwi6tMUyFHMKxPR06e06rw31
htLT1aJlE7ZYgSMCxe4IaKJeLhS6T+12CttskM70VmOVKWiUcwant4kqxLXisslG49RX1hAIC8Uy
losgDCYR0HaGExBultfsoAKDUM6EYOk1wOrQNY9xa9toaMZ3kKicyIjYt1D7vhwIHsEfUFAAiATw
PIuq3qMygg2kM3lCUIfNmQ0YJhwmiaZPuDKtgtAl2i17yPbBa0OkqI/+2lUMCLulTEfWThPiaK1n
lPpngHgQuYEjIlRqY42+G3wueAWzV4brcEZc+GVwdfELHtlcpmU9VVD3bNrG6TZqsiHlHrZEWFe1
LdtxtRj8I0EmCTm4yB1aB3QfxKZOvJsIYaF5mMMM1f2RXvmyC+5Za7OrkfIAbcaN1/pQp0SP7BM1
E2tuLW6oTZJxIZWTRHUM7ZeJoYC6naZ5RspqKCC6i6hKiviK6yeEK7NkmhVA2oYIEb/M1QQPSal6
vIMsd/Hil4v/3hb1Il+YhJt50+EI8R8cHNrzdimYXd7gKSdog5HOx9EGTp2zI37hFG+j0gs+mGyb
vd2MwqQy5lSl2F8GcDM3bCHXA1LIq0bjFBaDJ6OHdozQLlAQI+CckKmQ93PDRpg1IUDZhWs002hM
ea8E4AlRFwBnWZDIU8fRmzq1pU6vbICuVNDKez5bNr5FY4LqyOq6tjIfbi6+tFbVHeeqQhUWbkvm
g8u6jxAgR7IA13wUeYhgr10JqaCiXIhYFUVpxSnOvRF0kcH4dLjqayt0YLBlaWUWvNXxCngQ+xHR
8f7QhrjArRm8CMiVaVP7h3kZ9W/KIz2jIVx6/bXLCSgJbjkLRLBxW8TVO1YRsvT4SWIrmDHtpg+m
iWdDF07myiBbBTN94kvAc7OHg+j03Dx1c8ArRB5UgPZdRODR+dk13oZPAxGb3ijUJyd+NPXFGoW9
zM7buojA8QMsoYRCzYLPNRiLvMLXDeqkjhgB6SMSPvJBtrucngkK7OnYECBWhBrxeIMIwh0Cdl2X
wzP1AUKXQ9Alnq1R3WU5CHmkrDdBc6dxR+J5FcGOZtDmKdoVENm0WKM/xH38H4rOazlWXAvDT0QV
Odw2HZ2zt31DeYchSoAQSPD08/XlCTXT7gZprT+GCVMKX1taO/tad+t3RaMpM+Q8FMVy2NCQUS9r
lq656GwK5a310jneVw1tefu41aL+NBtH4qUpGG8KML7Vq7wd14SO/gVu7KKq27z4ostQx7usD9Iv
XL7eL+FMw/q31mVS/AGps8kz12vAErLKqzJRCYakyqNQKuz7BO6q7phiJUgNo33lnKcw7AG6VNWT
b1oAbcEKIFZcLeCYCrPtzEml3HzLaBX5Ty39Jm6dqBLmWA2JfKTMfEQW52wBU5qaNhIFK+V3eT0O
cntpmUM+nIYBL1/juHuDRIfKIbG1X52brM6W9HPofJKQxo1ZYiMYq7usGz9PPqSuGPbl5PbJKRam
jx4z49VkiQzt9NurgxhF7mq6djdQ5BWfU3KNHxMzNfFunbR3iBu6hgu/lv5hKBj5DkEvtlvbuyre
lUWGPDKk2fGvX7Vucr/04+yCRQGEMaTGNs45cKaKDPhFqZeo9y08Ry9cDJZNy7BbtiIEkrapAOHU
acUq4uOqWKTYLv6YNm/VNeT60Dkx8s95oW5jnPv1ZWG6ri9IGoAXJHdjvBuGno2oKlz/gy8zfWLD
sPetNvH3kvFj7fqwWk5JvRXpLonF9LVFmQ52IuoYuaoxDkqegmREpD/UGoDUqPjZA8cU4AVxgutj
HFO7AwRYaTUwsfPWArk7O1ScBce9pHyA4MWS9TkbVvoqYDFCxafpcaMk3NG8RaO/HhJO6zezDvJH
Ad89NYtmDnNc1echZZWXugN7Ogwrm17utZrPVIedGukPXNz/pPACvQuH0fvVVU7/U/qtM++GxYqX
kAEr3M8s3fYw+Uo9G9JH6POiL+9z7iSj2pDK6LBV60hr43XAhL+I248q3ljKRVxB9cR+VXy0HV0B
tbwC9ZrF+2ARPdTMsmNj9pVdarNf2i7OeB9C9ZrBQYNR6XpFSQiQIvOpGrJfa4Wy8tIx/D9smAhf
y3qBwyu8kXamwizrY+coIGhvrZafskgY96u6Q7jhgZzdTLJp46PxZHMpJkM+MAapjYwKoEx+RxZ5
nlEnzM5QQBEDTSPipxUM4IPLIfiDzgdmKIUNh2MrtvDNabjd2Zjm4SPgiyQLXnCn7xwlKGWIZO3/
xPOUPkzdOMBgeOPY5k6qFw6xwFcfOnOLZy8kfyHVW/a2pkXrQu0shFF7tQLo7+YOxM7WnnrG1hY1
B05HphJRltHn7JuqPo0Jse9VGLnU8cBD3VkjKeBy2pUSXZtp2Jk+bBaVx0yAF5uFoifsMtN/ywQO
ZAf4Kd7j0pMAYYCGL0RBSHNA+j9leduvLrF2XjUFedQxRLNDLAW/dLUGNwmRb81utPXyp3IlPkou
ZYBaLzKjOTNDLiEgPVR2jlteQJoNoW2Ow1S4T2MxusnOWHCuPO0tv+8cukaf1EBdDy3seIKs8QVc
8tLZ93Ypmv/MkI0yL6VOYJEaHb9JR/YBEW1B/wHbTyd1ZtiBczl1aX/ir/Yfyiqst91k6uzUBEwM
cBAFxmdR1y9q3PzpMraahyqk66hnSST1jZd87c/D2FAXTUVL+1qN0yao2MysPEQzIVG5G6zpn60J
MJ7NojAvCATaJ8HHfJzLyPBETFdWg6VY/+od3d8BDJR/16WaWB2Z2n70GGz3ovWBcNI1vhHe1buy
6Cx6DaoqwrEhu/g/aTc/OyzNHMtXG0C18Qyuw2XWPFbKDf1PdosrZL4kaMyWUva341x1E4CbPzEP
uf6l6tYiOUxBtKJEi9vqJ+usfqaZjj9Vsy2vR/BJW+TWBPbHCaWUx3VWwy9UEkw9aRnV8Z6x0iE7
HDzgxvgrkZrGlGT8S7emP6cVqxmODSPva1IF2/iF5HSmwUZF/SROgYOGNheJMx4dW6rxdp4ymOY4
WK9PWTMu2zk2fhWe4Sv8CrrcFeIyDwtNYza2NHlU2tn8c9Nl4rPhVQtBalUU/AaL1d47ptpAfTFb
lqgrDCk+8N9BdfSdpvdyDm7vCwBexidtp9o9dL3RfIHKxg5rFP9qwPwEcdk8eyQ3IIHW0ZOLLoBx
sC6G8SbamGT3PozwVyyhxvcFZ5R7kF0bIpmA3kdKzvZRn9nLCpOn1hTZcds0yUxhCzx1yhqvG/GX
rSMgRWL6f2kGAQXy1uiPhKUs5WmP+SIXhIttzguh/3RpKgTi8A07UzYbx7sZme3VMRAzIPhONKN8
lyUkzZ+U/zm5HWrXqXM10DJ6oLEtnaEjShHsN8rjnHq3Qn0ke7XxD7zjTAuz26GYGorAwM85T4rk
KVrj8L95XN3ioFNv8HblWiffKXUXYBHu7MIGw8Qf46hxzLmp8Ikgh2YhRczkEoG8TuFCr6bSPZAB
XabOdIiM5ZC1DvDkEXtyPB147EAF4KpDdHTbKjHULw4vqlwd8RT0bV0/TlEPNhqDnqCECFHX3DC3
hgSE1X1BYGsdoiAquHJF3kVhLfNA+SuT65hGr66XbZRPDSurZDSNLby9SEbDspdVQGmB23ZHZDC4
5NcQyRGsZyKh6ubUe29978pzdGTsXOxqimTXp0vscW5nkc67KmP5mZno052TAJGaDI43B45Pf/Me
W0Qjw6xhJK2eyj0pJen67reKGz8VRjsHpFNDc6Nqt+HB3CposQUZRXxYYrbWnAM1mXFJlWuwJze9
5gtaG9HvW+EH9rE0kwfDq+DntoPjT812mAexVk9WlTGpRhMM1FMUIPyrOE+XZH4yoGlmL6N+q276
YRHto4rdyj0tYeebS6YMcL2YGtd5QlJlq3Mdd1nCumnlfTr1pWYId7KleQfAaxcWnUH1L4Faa3eF
8QmH+s0roja7pH0C6TJ3ThTxDQMzf5bV4I0n6Qkw+mxzzVvAehbvKlL2r+G71dTt7ZqZ9ZQVfQJ+
1zi4z3tnsH/RigGHUSCcLEdkfnTggVYG/bFtt3Q6Fitkax+u5vcSOPN89JxC9nvZp6vNnU1RvGHC
HoHeyueCYGG7exLVMpfnhQBX7idpCnuL8E5TKZHCzOZVtABHuEBQIJfCyCyfr+WLOfOHwYckfHxy
Qm8gsqlWw/BSigqknovWbAevjfBNjHV2FRa5Jl5P7ZjqL7ac8jmxJXyIn9STn0/oGEaQD+K3DrqV
y72C59+OwhnLkhAFBotfzZJoHHr1kBZHfmSEcLKD/aU3bSj1fjBDn6Gq8LcM6EMW413W0Lu8ox7K
NIfa9jxMQgcWUZkae/urQ6pIc5zyp+Vj46/sn6cCZd5hjkRQvSwz7PmvMnXaEBFaQYB35PUdM7ft
xPKosA3cjxQ06U/P35aBvKV45G1buHzzYqwJjy29iSjboSSbNNsVFMPVr0LA0ORFiL0AGBhyF1Cr
2or7VfYhdFGStNUOHiOWF7SSNryREzLbA4B1bY/DnOEFXYbMekcm1DQ+AOJILAb85MVlrUv16EBi
9ecVO0vzOmeAWR9uOlT+jeTqqf7OMkn1rbdiW941iRvZ82ra+M7rE12dysKKLZfV6pFSGiNEuS9s
h0cbVSVZVfO2gc5VTrqxb0Mq1O+OmwQTjQ1Jnz3ozEnnr3AIGp6usDT+zcacQ+BrESqVK/5Ysd+0
aaAjEYzM5EJ1HrdWWyTpHelKSXaaLfziuet01oKVxkxzuZ54f04wwdO8C4QfekdiLJv1MAZRkfGU
6QRBRjSF1Y1MDU+lQWRlT2PvxvKfN7pbjV4rQOimhywTcGJTb533NGxFdGhmp2hOqDRsu3eixRse
OZW7p0F4XIO9lwzmqePPy85S2a74kNQ1Li8u+e58dK6r4r41BeOtFUv5x3PwZd95bcLJHINRO7ew
h9QUdOC9hDQMldf8NTb2KX2Y+kAdStuHsKfg8MWlqQEGUGxsFkaKg9t2h82azqN/LI30mwOlo6+0
DXwf82aKJhGQuqguM32Yf0AijHR2iG6CdS/VWsS7BQ6vu8wwAbDJmVD+0ZGZY46RGxHBvvpNWt7E
Tq/9U0TL8lsii3o7O2vjV6dlgf/eTSos/rRxiTxnxnXewZJwbfc7sBiAXSQvLBvsxzM2q8QZ5j3M
OGp8Z9Ex10fGZY04TflXKcmU6LPTz4665TVHyJBuImx/y459bLf6oxcdTLb48T5c5giYyPOHmNg0
K5vbuE+W22xsWAFX7RDLpMMttFQhNrS9uNSz10dnbRGMBFEfhrk/RSh+uSW5Vt1hZS1QBbP02MLC
nnq0x3YnGHrUzl1S7eyFlIRez4VfwWwD+kBjINDCYZNBfR4aOcbNV9tr91uG4zKCOSh0eOguMrVT
Jkm+YIhDmqvS3ntlPyLjaB2bkKOvmcb6AdJEmJOVUD2XRgbXd1m7lne/ETaGtoot17QK4zEfW6Xo
p9xcV7O44QC/cUrH5yHYIsBtP2qbbTeE1/1KzX6woluRXnqRGADWs7P1DZSsKBnInDAKrhPExC6K
/TrK9rJANsEa2KXEEc1bSf3kME3/iZ4muzJumvgg4Faetz4Grclm6WIDLpLtg5MDp9HIHvocZJCh
p7GY7LtxKgz+WS+nFwD94TFLx7pgBZrW15pAD3OqR6m2Y8dyv6EmHIN/kqcp2gHzMNnUXrCGUKZb
DLkYGw91UZbq/yJnWsNzGc8efzyZHy3o0FqT25FEzg8kiq5R3Q3xy7TCtOVz1iiRF1KjKFOlu9yT
kbGQvsKE4p29NcvIKtTrSmWm1dWnW2f+F9vZ8LAINN672WRumy+ojb2zgnb76/hhMyAcj4XKXdq1
yz2864SnMGnGe0KOS4xVVYPIZ4U4eE8QAvbnZEUj9FsBd89IAxMeW/Tjor4BpghHki/F4u5m26eo
ykqe+QOaMaOZAH0euFaNLujCFNt/ydJtFAvS7OocdbmgqrBUy28nlGTu3cLb0+5lFhlGWH4LmKco
YHhVU+2fCADNkAbIVPgHGYCt7Wcku9wzYbDW58LtVQ/80Gp5kn1N9h+vK87qJNYNkE5auZctSB3u
zSToFuIa0ujWdTN0imqgiIS7gEsLhYGtymM8N6mfLz5DBy/YJIeDdn3kiDaGwGXFuuoHY3+2WNN6
dEuwCsZbae4oeMCLZWXhYTZy7XkSzfJQoRSXQHFMEIRhNSRhKKBlc2A0bs5OlnnDPRR69pbB/3eH
JJwddPKTiKN8drotuDTIUe0NzAFvg7Mhqz6I2jALmGCU6FgbYKE8rsuR4sAhse9pzH6Ug3LSTWvi
Dg6/nTJVH1QsQi93t8WF5RPz+KIa6jR3UZLKLxNHA5LadSnisz+nfGZlp4dAt+m/qG+cVyQ5ydNS
KLQGw4Ta74YPA/5lG7/r8iE2C2rzMSXLiTVg/aOTMZK/rBrcYZfI1Z92bdyU0RNkRVARpCcc4UOz
lKHnXzo4Oh47yGUPFT5a44Nyp2h7r1Lg2x0IVE0ktQ5IOW3DYe6OU7xFDx6/Tpb3karHu6uW5gdI
XHS52MZ6ygPZly9Fo5joBU/WDUQJz34QsVMeZT1NrxUlPbS+rJCJJ61LB7RzcotfnPdbemQE3Yq9
KAagOTXxhufJJlv3XibBeg62qURru2rJqF1r4GX+8tb5lSSbYvNsa0wziwnC4lvDBJ2vJRIRQg0e
4fUUuWJC469a++o4oV7zJQXy+JY6UOwrw0gAHzm2jkf6PicxUEa7PotilWi8YkX/RDLgKzkGnq/s
jeCIe4OHSf+oCHXjpUun+XtEQ1Htxyjk7fLRF5tzrRKBRTqZ1uW5p6aIaqlqnarPJDSVOfLdSo5B
HTgfyzQm8aEpOYfzsdORvTF9WagEbUcY3BncHAtiLBVgcayjJNuBImzLMWmLLD4uddtfYZk2+04G
L/0tZ98OqIBl8OYINf0KR4d2S0qY1uYg42Je87ne0udpaBvuW04adezixnMwsJdkTCHgGKBnZdoG
xQOCzHra6yUlqoyxIxpfYVNiMvZ6BtE8MTGR8u4wgGjrVbjfc7hUT81UBdRnBStQY9exrj342Uat
9FDWFjWMcUbSxaVO/f3V6TGCYFj14Rvpjzn6kOLNUIw1IICt65IrgYPswGYsbkWiUy61sASFZq7C
gAGc3H1Kd9B/mZ9be9+3CswmMcucHhzl99Wl5lf4p6Ohbb9DFzsImBQnz36ZDWhFoBRXaDbQPbyf
orLSh7iayvaHH7BCms2GOu8tFnjSb7mNxT4OwvZn4Hp8dI1rv9HgtlGebhH6pdFboinfJjf+mW0w
RkfNyVmzGMaj8+61V5cc1DO3tOyLbP0d4GF4bAe0Zr+VaqxzmVBFu3v0evV425AruL1uJVRmXscN
qAIsL3jwARON6C6gycX0lzEodI86ja1/01orh0fHU4pzzW4m2C2BgR+JlAo8lA5e0Qa3eo2mYo9A
cI7Jx9FL+BINNiTWo+EQOG/cC5RvlKZGizf4S3VS22TaYxVOY3eOplIkNwtXtHMBI4YApRUWHj72
Qu3tuR0r91j6Efx4yTIG5pGW+qWeMrZ1NwrHD1MN8bob4hTG10Mz9Rpnuvb2XIYdoak+tnakFRV0
qBbpyOG+xcPDsFKxzjilwuWIBNvjUxcrsnhaOCwCuy3g0IAMX+RpVE4f3vE4JuXBavb4vPQAwncj
TovwxDm4zbnAP+ucM9dDxadRhfH1tgPV6a5xvglxGF87pdX8nE1dEB564xa/4wnFSd1FXbE3sqj+
ljYsgl2pg7q+t8nqAMhgyarufCKRf4NsZL+XPmEFbq0bpS8d276L1ARFW3tqocuQGMMUzq8F/iek
GJWYGD+jyPIubknhHqdar9XFRMh/OafcyuxdFYzrsTNTWty5buFzc5nUH56oR6noW1fTVb/XxMmU
focOuwIPabd+ml633snzFIL3tBgy726JN9gfK7c1uC9CBDBHL/E3Bg3P85dkOEhMFuOMwqdD4AYK
Ju1QnaJ6jQYEDb03gAeEUUK6Y7Ot/JscRMZSZKFz73nAsiVvrxdhQ4aIHt4ElKM8CgCBLR+nwuds
yET7t+Z5Q08Jd5qw/nh6PghHtg733LWEqXEbE/wkbTBhBsoCg3uNjveJ/Iqp2sCfmcWMWdTvAR7s
X7aGEhOhT7Dhi2NXWVa7wUk7YIxhVW9to92MIdzxnf5Wu23LEdWVw6fC9AZ5tLj91zbY5U256xy8
ZLakCqofZvnLV2IO80Vo4+4iamLjXzQLDChHa9S8O7+yggdwMyNQYsMw5efGRmt6DFKCMPDqJFt/
tOtkb/1Qsf4gU9uqRwNS5bEy1yA0MynE/Z9w2ACOddpritVxbwTiMJl0+1irLH0SmJUU87LfJPcu
cKWg7LnQ5d3iV016QMVVt/ehq2T5bAO5BYrxKasFSgbGqxUBZW/T5xWJ8/IOMe59TS4M0YEMD6c7
VBqtC8d0lXDRgi+YXSlnckOkF1VvpM21y3nxUFlD81grHoPCv/pt8NwZFkC6Mg5F53BrFF3V/IFY
d4H3EA3M2VOsCIt77VICI3OeRO4X5NXpl54a8dYmcDw4aYQAlmV/9Y5Tm8U8TUWl/RwhrL6D+mV7
nfpQPKB/vlqr7eSbne+t0ZdK3E08wX8yPVmClst94k3iG9wq4BaDi0T7M0c9zgkP4H2JG1qRo62O
8UzIq8DZrT2T3qFHgGrr5mRCHcUS1uVlW7cZ9/IA919E/K//Af+W5SUGReqPdYxUiakDoT2nmPbG
PcZPT9wX9F56h5qJFxFM2i2IIjs3EOaxZGKsLyZptvnkulJ9N7DXRK9uwbqw93tLvUuaavxnIxt/
V+44cExIr8mbJW2f+sKkvzysIN+J0yiEiCVu572XpFO0l3OPPVR5ffutzOx4t3Xk4ZNAyl4vB7/M
pktrdERfMVq56C7Qpp5/NSqaix2vcEKnB2Sq2idxjcJ5Dh3Uv0MWkMjfyC6ACx9t+slYTYFojCmB
lKeixJeG4h89ZFasll8omQt79Wys1Y6vnnlraXU05ti/tcuQHtG/OUzCM1/zFAAP0npvy3MaDiGe
0ezqvINMYqDPHSikCv/jir/MR8T9HKkluAet0DMYa6f/SJsm+G0ikFDgJmw02z/mJfthIdvmYzkM
jKPHMkE/K3fsUmbvx1VHyhv7Hct32No5T+uC+olp7KW/LyqFzUKGlXjts7gakI6IWOV6aUZi+73F
6dFrFPIZ3yYPW+Yv7g2DepHuXWesXmk4CJ3bzRee2jd2LtaHKa4Es68asnCfAfKXjGAxZxUvBeIO
pTz9SZXWFOdzAuNXEFWzwNCl9rOo58p8bnYDjFZ+XM9Iu66PqSnb8B9wDb9Dg/+yOLs0nDJ781rz
K9kt8HPIw4hfMlxoFQlRZu2TMXTI2jBXgKPYrqPSWAY4dacMVhNBfe3ernWGtd0Xdfg2luNIf2Pq
I8SJy3ICTysdZ6aQaJ7fIH4lmpwODwL4f10U+8RX5pZ6mAZYlG/yke28fYx1gaUIJKoXedTPZj5Q
ne0uu3m6uqQjx4XSrbF7hjtoTf8WbGT+XlpvMTu7NOu9YOmruQCLwp7kcpVswkK7z9blS3lYNIzF
BVptGQgJnOQfxPMDa3oUyQe+wMaC0qFthQapA3X0sraHZ1hCD4MRskY8Ev2mniZnHrp92fVs/E7G
hzhEoUp/gmDGbgAUigpdhP7MKF4SPktz54bnm9dBjKgTrtJO4wjWRzeVLvZdRII5sGb2GSdZ/Fu6
Tc9/BtX+1J3r3rHG1lvewzp9lAUjcx6arcc6MBft84SJzdulqBZBeQHndsjJwVe4lND8DsDMfzh9
x/KIkh7LID+JDY62Lqy3i4Ju5X0vM6LAmZbm5L7eXP1U1s76VPmedPdQ1GI8xSKz/4kRR8quiTT8
YcqK+g6PMbxjQeKaSoOujc7ehAr/VsFc/hFtgWtha4MlOlRx1b4Qq7qw8o/B/BAN0PRXOQDXsJ1G
8Rpa1fkHUtJQTpabbW4Ketpw5EmXXJd4iBKWfy8opOQIrofsnjPYQfxVRH6KlsBz6uE7RI9EAg4u
n6n5qVFEIljkiRA3XuiMZq+iKMM4UtK38Oy67OFP4ShTdcPZtfxH6kA43rFozdVpFJH8tLSgRei7
mn56a4awd4617NKHGnySu7V2+WH5QxDVLS7QCFECAVKEoQkh9FhTdXjr4YkcsTt1NjQHIUEyPzYR
lU/GQuzdAXW6L62bduq2yWJQbR0MQf1gkilSt4UMrsLsOfOqQ2eZ3jEitdsfbMTwR+w5DDasgRDP
EMXlVzoxO/H/KKL/ggRcl1+36qlF5F8DtasRHZ7VZtIsl51fPBIuVc+HxWbTs3FoUb5EsMXer0IV
wVuom+lnCz0zolOah2oXdgMrK4KFTCcIKETrVLu5zeghTJIiXi/K7dztFjdMnz7jr15fA9kiiLDN
iO3+Opjpm2lIKsvP2GHzw+0Bm2a7JnX2zaBGBJS1CYqD7wouC4RUxRmqYHnXvgw+gV4aeoNm3RCs
PsVpmpdVqb63NA0QeS/u6u4wfdQ/asv0V8YkxwtoQ+woFvHpX58JCRpxAsfJkUfb5dM47QyVN3Mq
HmF+gvBu8ix7MZ4ifddhfsUil5UcRyzx7T5bexvuylQgmV4AInruhA2KcA5CF9cE6ZjxMXSZ858z
Y7LsKcE1hMovMeWLA2q4PNrYZIQzBKw2EtTdQXCLobMglsqRiGoEJlWdu2OvgnMYVCjRWnaKZL9C
7GX5GJbTm2yjBf/cjE0I5jcpDksYuOFlnPoByqZK1NegnGk6LaLDy1rNc7f3VB3HnN6FHFHn0yfI
uOV+DcvmwkfLoQdwbQJx9sB7rzY2JQ4gE9HE+2M3kS+Nzx43h351Nh2HxQ1++AJ9e9065hfTjiB2
CbKrfmgR0Oh/rHGSEI2uIBxoB0baJdzr1fow4CL4ML5GPCs1s8Qu8H0zvq5hFqLn29CU8nHTqPtg
Jp3rC9ley9+2wqC0Q7A0cj4MSfAVSWd9aN2Vh7Cv+6E9LuM8vNvGitek7jYgCTOu3zOX9d8FmUp8
NUrNT7KqnWFPRvfqo+53UfUmqY1eo2JFQxipNPjsquF6FKxJIXJMd7Lj92DUQweItnJXj5okHR0i
C9tnfM5kt3IWfURkTaC4UnX5oYuqrV8D9Fzw/5yr3evo2+q9Fald0Srq+Ql0WA08ihtmmrl00+UM
IQQQH5VaREfXw667GwAg/yUrc+Z+CrbmQa8FDl0cZxOKF6xxbx0ZdAUaXZ/oFqpGV0w2a919621I
MVwaB7kqV+OPy+ut9ohI5XcC/k76FF7EZY+ZgxwDadwkh6I2nyTErSFexKZ5JK8/o3wvdR33pBkx
79FGVJ+okVDUR8PWEK9KdMcnFq9FHYkoLsdTgeqpRCg+tePPxj3ODOa2wSt7ZlrlIpBo+916Us9o
T2x9g26p5L+OjZWXmHCZ/m7rxHweN6V4SqCUap7dMEYIDTHwSXI/P0Ey6eWh3frwW/mITncJ3ceE
6CoD1O1kGHoQFMWopoCGp7eQJf0PTg+hT6JQ3n/kdoz+wdL9RCsQHD2tmUt5/TVmv0ZhT6jZNsPw
uVuEWWQYIHjHwe+DPGmHlfh0/gDnIVFb/wFABvVTFkZ+cujKB8tM4ObgtCnT0lTP15r7qv7DCTB7
O0xhNrtbSa2AMPab7Aa8OIjOSGFF+xKSCrDwZ/aggWrWKWNi1pr7JESdxZE3kCJaj4xUu7rtOHCW
Lpri94VctuoH20pZnWS8NHfIp4IMfJFkIx5atBkDgKU9A66M43mqZmIVogYRZR77DZ1aa+gmfr4N
icEbEMns71Vhdb/AIrinbUpNxMA+rur2iiX/1ARWtEgUkuC9jfwM7NyaKn3sPTONL7BVeMxEeo02
cOrWUw9dIHV7mBMZ/dJNuRI6zHT2WMA8McsjfPo1eCumlsWXG6S5U6+SiuOVFTlb2gUGoC87CXJ0
1W6AwvMg8CqMWBzdRTHvJ+PqPchpKx9J7mnuZi/Gh73jgFPtq8C2lz3EiZEeU5pucH7nbug6nvtA
CAtrxLFvxqhIkfbO0fR7E/TxqT3oLXLZnUjDxNgjfa+LMz8jx/dG7yldZ/xVJ6/ya4GnBz+gKF+y
lYSF8TYNUAazKbJvBeUhxlEfJRhUcIfXF9r8Uofe5sjrHOZUVY0/8RBvLhsgqqd9Wy8DxnQZJ8Wx
LqjPkfte+T6xpE3K9E0C1OLK/4apHFFmwlobc+/0WZi9olHf0oPfG8Pk5dbEKAS9TordHHjrv4Ds
lv5mKxg4oBjCQb6ZuhDDTcVJGO1n2ie+M8Kb3KcJPv/q1uaQT/86izDlk5+sGcxN6rcZCZW27uZL
64hkO8nA0P98zRMBeDGlKH+2NVbisg6mCs4azLO8zwzhnzek/nFm+tNWib1xm8S+at5piohlEsd4
M0hE+Bhnv9lup7SNinscRvitfBZUXFxwooghPN5+7e8Q5GHL2kneroi5FQvJAeRDOS+AJ1h3bAuB
e+MQsWl3LhkwvD0bGQXkGHWIc0qdrfxjodKXHZu3uQJ9I32YRkgkcZnnPRHi26Ksn623YSXOoAnQ
XTTv0aLiHx8TDffFYLKX/0k7ryZHsSVa/yIi8OZVgFyVXJk280J0tcEjPIhffz9qbpxRId3injkv
Mx3R0Uq2y507c+VaUj5kCBrLpDwvFBhpFkrSiMiGeyfjIW552iI2vMtR9TS1PVCg4g7jRKqvlWIi
welzxvet0LYQHrDc1lbQSutnHxT+W8wEDG4AMFwk0UBmx21KvfqZBh3hY6eGJEKNlCqSp3T8ZugN
HZ1zqjx8zwdf8NZynAvlmiJe/6XNjG6Z6bpcrerK69t91pdQr5igCp5bi0Qf4Ak6gde9l9N1CvtP
x14xYthPW3bgfjhzwz4EBgAgwJN4BwiDIs+l3F2uh3SoC/dcF+eny+X9vlOk/rVQKMU5pRxQy6SB
JtPtALuGHXSW1JMp12J6TYpG7dfeOQ6+QjoS8mpoUuuRdlYYTzo1ObuJKmnGArwFWNVQA4y+IIHb
nNe49xyfpbaw/wxBcCLZJZULnu2k6yqRF9iYuJIUt6IT85lCPgVqpUiEwyUISNyWfkrrutdazZ+u
02uepxyg3I1AVfBUJ198JklIX9rep0XUg/jhLDWbnhzKgznUQKd7NNoRUIXDR35olNwEbO1XIChE
CrQFByrtIzdQ8oqh+V49PMoGyVCa00uvtbuK3DTsItLAg6SCfviYlEofrszKDMY2raIQH+WW7gIK
CAJ5u7zs294RU15cNu9fEQTFJQKRZZwrGkr8FqIF6nLRwq9k5ezIsd/9BkDP288DdgpJZmA06upc
GT6NJNzXqzPUooMLO5j2FBRwJjgwd7QnsTMpdDeex8MJlB77LAH19lp7hUrJ2Koqx1DJOAOgE8sT
BDAh+SwaF8pHA6KxL5dz13v7M6qzX03xUjqxLDft94tC4Zts+sWKiHup2nO+qdbSLgshKCjHsrUW
FHfEzIYmFIIXKSIV6YI8AemqQDEA7IKnmUTHZql9zcdnj+Np8ATzxXqebix18F5L0aDrmfKt9mzk
4sWhtbw9FG2ZLAfgrj5oer3+RRM/CB76Q8jCw9PHY2Mg+Su6vOLFA3Qz1tivTLV0QQYypmOdFm7J
FehygroDNDJIQpATNJfmA+V2OS2Tr3HaJd6DmSRCD9I7EZ000qELsCSTP1u5BstZp3XDruDR/vNM
swGt6kIXPQVDqcm00tEcswCH3ChUK0EYLyOJOj/7zKoezqLkySifWGX2lKs+eZRMzKo/mdTmb2dS
w3xBmZk80skYXN5aLS0N17SK/pCS2uoWYeYp1m9dFCgkKVToV74UW8g3XaT6GRIJPadz3Ex5FdV5
loIXKJRtr5ZUUqpMC/zNWa/MwbEoROWu2cjo6phg7x+kkWjIvZyD9oBjbWOXchNYNAl3IKxG5TZl
n6fNpXugH4C2iQ4GEmlThHSIWTyqQQOKVfWmG4bVP9I3YulH8teWSncsjR1Gb0Eo1QoJR45ew0CI
1nra0AoWqkbwg76BCFxwZXX1IfB7vdopTT+i01op3Kn0UASHuElTdSe2Xk/ZhIaWMF6CZjDZuF1M
Y6BED/DPkBzwD4vOiyPoITDfBBStAU2QRccjf5bPO4MGB2HDq6WV6Q6uz4lbUIs6wwhBIw1JiRCk
2sIjlhJsC42xeFkmPJw4WSG1QTssFUF29MQzvS1eDiZPTRFGKBHkerDRtEPXHIHlQ2TOxs9NKE38
AdxfbWuh2igHv6JmECzoJw47LrWADo3SlnDW6RM5oIEOTaTHtGVXW/55bWkx7YmU3BplOcDNqT5c
OkpvYyZYZvNy/To8TYfADhOp/tU1hXJMVXitE9tqyPLsLggNQkWV6aKHy/QvdfEA1CZVv0kQSlAK
1gShO5GiCsovYCYDGqoNsASqEwF6ARMjUyQkNwivSvYlNFr9Z4KjAQOiUKMwhlal6tPpkD8CbDMS
pysBo4MJp/y6TPO49jZJp7fGCq6eslpZHQELFyJIDssWozLOQTzrFoyafRk123OW0pMctKWy63tf
9C2y1IGkvA2ZWj7KGdn9bwawLulYA0AU7XK41OZTlNeF92jRKkn2IhcEeNIHzKwK2m6Fb5JatWf0
fPm158Qg37+2ipKSPj0wMiA8msRjNXVkzy9OtVBn8qYht2BCwSTLz5Ec+lDBizLBdRF34HuEsSEy
oxghbol5/WjT+5zYdcCqPNWlxCvTKmuoBlLDDP7igdlXK2gzm2MrG0Xlhp3etICVa8Hf0Fnsi3be
ni/0dNGKIAkPJsl7SLs8K/BOXpzLP6Nc8ItNbha5CT7d4hVCg6/+Fy6lhl+opmQHm5NvtjHJBkMx
KaFVAGOKb+eBCzCniy4N4m0QRGL9lykSb5MboA/ePYeXQtlrsNMF63MEHgFiNNijFhqJPASCk8iP
v0LU0vkjUlcTn85FlZ8PaAAjMVEqalUdK6sA9DawZOKGbiGfmF0WNKV4UZtcp1DdVCQ92g7GNyet
AjU9kjbv+62iA/4RWkWnH8BQzx7NbE2rEin2WreDdHr4pZqtFgLOraO3GRLcW4JrGQpDsCSaKHP9
yhNy1bhNJRP8U70DPdyEz3KSuilIPAwCcRIXg+C/+EOybM7SxlzXts1KzbAvS/fYSU0ZkJGIOAgq
IZNPKPTMyHuLT0DV7gLdte9CJOKADtmlGwQrbH85qy4wEthO+UORS9ZGSm+FlsUJIarAsNrE8Jtd
lxQXty1RQCkBYlEV7pAXpJsAaIWFV4v7olkKuvE9o3FtI7aBfPBpVPBmqIhv5CMk2QJTit69IUKh
OmUy1xrYdILzudlR/nDbyzpKf1v+N2i6Zhb7lmp4tAPZO5MN9485memhkxqZDqVmZ576+uVsX/qN
sdMEt7YN6SXMdqWj+KsUOgb7jJrjIZ1TZrmz0h/sT3iFSYAEMhwLdKD+4EWd1yiaai5NfZdf2q5b
AjBfUzkJpGVgzUywdHfkJDEt1LFlxj4duREixSfWDforuT00+wHWDB47vriCgcDiotRy+gr+8Owk
7ezmI/C43lyUP3InLPNzPLPlb+eBBJwojss9Kk2/K8FfcQeXNW2eLcxlO6o7B79YUkLbRcXT56t9
14iEeAP729Cl6aaiRqv0CW0MO0lNTyD6HpTmKVKf/4URnqqUAYjM5Kn0eJz5Sq2rXruDzPaLpUu/
6V0/mYEyQ5I9HQvHghCEpkDDIq+omZPzqgtWJZpaDpdS+LWUnmTj1SxmTEx3CCYkEYgJbMIaMaM0
0VyT8tZCWVyODqBR89otaSrV12WyBmPx+ZRND/vU0GQrEkJrtUlUdojyUx0/xd4f2Xorm8PnVu7M
2IfhTI5aiGbBkJRSdKjKNzn8ZVqHYU6ka27GJoTPWhAn1CqZsUS1q+agcHldXGDgejnjN+bGMln9
XOi9oA+V6GCEr56299Rf6nlG52FuUcZPuDqRULH1qtUyXZ131Pw9iyJGT5fqvzwt06WfyLsErUKr
lYgVmATtRIIsw/ym6qf/beXHZbsaSki3gAoMNDooNKDEwm9IBGm/nNle45RfX6B/j4TAUpFEmZMz
GQn4gFzIRT06jFxkCwpnW7GmHffzkdxdFJNivMalqIN1+zgSHnKgmhFEOQT5wYRRNoJyVAp/lV0+
Y+jmehiHI2s4GMUgkaIok9NitJkkBpc4OYT1I9mNsHo0G+icQREO+feLRtaOOhcsmctBPnjGtxiC
byU17Z7KTAAC04IM7POhT8nUpx80OVt9PagXweODgkF2E0jQQk2m1Os7pZDTWIeYytfPDd6b6+sZ
mJwxJDA8vSIpdGitlfwjg18yNalrzs70uGbTjXNtZ3LQBqMgaVr4ySGGxTQFuUy/HeggSN+sFaR6
Fg2Ycb806ID4fHzvO3Jq2FQMbj1FAuw93bGNGUsi3SHJwcqEA+2T4OqOUOzRDwB9n/AcPxlvvBTb
x3SrP6aQNpEGn9MZuTfHpmqOagYEe6o+meNICbTmAoLvkDtB4wYCWir092vZ3FDHG+RmqJqky/QZ
aCj7TOb4Ipke0MM6ORT1EynfBZxpCY806bu3ME7qElotAH2JPTPBU00PQ0a5iXBGFwmwdFmfuIQY
iFdJgulylKHzEHnHVnBDINActU969yKdH0gMRiRsGmNlym99kRzHtQAAc4EkLF+T9VhqbTrzVTd3
1OSjJs6wDsNLD/Hb5djQfnnpX0LoECwIxhqyF9J5+fkU3DjF0RixtQK9jiWjnfHRX+VwgGqpxwwY
/hOZn0VZ/v7vDej8/igNBQ3T9KVEyhKIkZZfjh1VPEWBqFv4/rmF9zDnw95hDNcmJmMQ2l4zeZpf
jsRDC918DNRfjHmvxm4HeTdl8Q1EIG1hzazT/8MuLzHD0AjArMnZIOcLA2LWXo5xtm/z75AiOsLY
vGcdBBMypLe+gXRyTt3t5kAyWKbRQCEQoRNC2I8LVtHQUlDTH44ClNJ1SoMEZxLkyk4NZs7kPUtI
Y0u8NpHIQDjkoyWz8Lyy8wvxqPoQsEMs5UUb2MMBSs0oWM8Zms6jlfWx6ifisYFjYA/br0C6Ev5c
Dm6yqS+W6Xy+Ye7aM2Ty8++PGXNyR19ILvAi7sWjXMWLpH62iJ/gyC/Szed2bi5EWR9zBKoskx41
ZHmyVJoPNgnci0gbvHGotXhVFy9+UUKspFKekY/tWXz+3KJ86zswaRDbkJXg0TF1aCkd7pXaXcSj
cYZdNVGFt8rTzdd0oNSTwvr1oKnKeVtRttuq1SD9IttXrFWyoA6MsdU+jShpDRJdwgvPj9KHvgbr
DoebtoVPZNHU+V81fS80aGv1uoWeYlFT+rCFTtinphZtYPYMvtNoHsyctHsTqdALAy0WO17WJjsR
MM2ZNhRZPErdc/Y9ivGD9tA6dbnPZ7binTPN2xamSPIsuENpKsRKOUY4V7nF8YI7PM6lZa7rbjhs
FbO3czh2ejp1ugF2p+Hifr52t0s3uhE0zU2cpEFg9/G4natYRrajH46GLizhQIADRFi26TYAv1Yp
f31u7F0M8aPP/GhtMqU0+0vcfO1wLH8CTK+/D7+kZ3FrLaOl56gbedP68CAurB/po//SvOTbcvn5
B7zL3dx8gMzzm3erpunvAnNXIb8qQOADGHU4dlv/iXLCA2KRwl570p1hlX/Zh8cUbVdrU62jHYis
GeM30YbM6FXFRFJc4z/y6CGujMeQI4EQNoajX0HhRIfVQ6BrazVKv0kptV/YnmGIq9/QoljROebU
yvDt33yBRaKVfS0rJAk+fkEva6DhYR85VpXA4Sq/kLfdeL3TRdqGdvW/aJYGi6+b8aIhrv3c+L2d
RsSD9LYmjdysE7/UhP4QVVT9j0pWvZjbyrCtLHtOhz9mvvqfLL3vwqt5Dqi6076iv+/p80Klc556
/DYdko3Q0edkZl8+t3fr2ce0EbE6iU6N63GyrpkC7MmKffHICLeN7i2hgoYZIn8y2xlLdx0F6V+6
frmMufwnpkg6B4MqpvikQ6Gfafz4GVUv6MJFtLwJXr4oEtEtzsacf7o7wiuzk30Dw6CSxiVmBaNa
lu0qrEsaWPJdEnkvnieDKXcDv9r5eQlTtAPXVyN029CK3ZzsfDknPz5G5dNDzG1DhtLQoGjTJzup
l8/tGZZW8Zh1Sbiy2v4PckPduo+hCfh8Ze/tWV5AmmhJCBlp052UypkGmpVxq9Tf4gGa5jXAybx7
1ehh/tzUeypzOqprW5Ns11D2eaEmsXjstIauL5RlbMrPa1XIXgFV7DtZEexI7R+HojxR1HpIB/U5
TYbHCE4rG57pyK1SwNAaJPsLw4KzK5MUWrrEgw9ZdDDUJz+UYDEUysE5k0GE4YLCjCf9CkxtJQNv
tAvZc/W2A5QtVzOOX7oN+CnVwn1hWqJM9tOaDM4oohD4aUlQImvwGiv1vombr6I2RHaaZLkNfvIN
QuTNuVD/oja4C81gm5RnmT5iZQ0ue5i52+9+j8INQLIUEWFrEowRepIB9xrxWBNLLDpNjmywteqM
lTvH1SRA0FC/UXjukav86G/zxkJvKxak43kBr+u2W507NzqAB46KJdR3n++g20P60djkMVvSyS8o
ii8fzZL+iVx+TI39gMQayG1x/bmp+wNDOECnLqSIsjVxCApUkEpOQ8+RvpBOX0aO8Vewh46LhvnX
/l8NTFMsWRYJni1xMjAA0UPYkJHmZPAehVMxgD8VoAGtOJ8P69axMIOEsHhyi4rXNOKDWigZ9AuG
hqaCtUUuhlWNutXKPyv+TJR+15QuUji3oE3R5TH4vLqjBOmS5g0PoGNJ/fsPLWOh7Ydd9lMP9Z+f
D+rWhzGo8TkA1E+2RHO6VNBSa5aPpQxABpANO2m3wClSmLTOyUxpQBoDuI9ODGMWXM2Wbko8RCau
OU7UuEK2RAY0kUMJDOrOeEVcaq0aL7XxVwqIIAy/0AUJ4eo6ps9TCWbk2W8PNmVznVcI7tqkRDjZ
K1lAB2HRIRRiXoCyE+KkVNtT/V9sFF5xhkooI4HdnFiB4kyiNN3JR4J6EWSMCp5Qzmz56fOlu3ei
r81Mbnu1pCEf6Wb5eE5wglshPMHqChbscyvSbVzKnI0hDCNi309rvHk15IIHJd0xUn5fwEYK8UsN
oWqWruPkN4ClhZqirg7G+/S54Xtn4NruZBYvOfl3xbjIR58CrpqqD0a3lvJ6+bkVSb6zJ6/NTGZR
0XOlG1JJPmZnmA1MT3HOaJG5VUn2f0SFouhRtxteQeUeMu9wCwFluouNOHy8QFEw8zWjsckBQbLe
UlXuHq4FfXIa1Tqj7b/zjeMF5A65Bl6+sOws/NJQXCiIG/fzwY/nbWLOMnibW1w/rOzUnEcZRY9V
SADb6C8FVnFyZbbfn+ScHVvT2eM3D0FRzZzBW6OWSMO9ppo66T2eGXzUlW+jlaaljS02jmEhrYVs
MTwnyrG7SI9x9GTqW0ufsXdnhWGsUC1CQYWHLLKtHw0qXtSDqeysoyw1bgEDSBWeingDkTuUdOWi
aIGdNK+qItkGPb84j5lZvvOuBaRs0pI5ej7i0nELXo3YooXGjNRLcEqbH5p1oGV1oUYrCUhc3NsN
8J4eFkamHJUDIT2BXxwuO4OuKQihCsjDGj1FmPKXpRXO58t/b2YMk1eJpSAkypt3svfPdE4D5ZG8
Y0zLDVAqsSJ+3AJMbwHGByirkhii2fibvgzn5Jpv0CrjRQApuDS+tImnpmLt7aDUIG99/9Q18pe8
3OSxXTdLEoyw4O+MpnctCFpLARIqa1id050WHiVh7YfVzJG7cykB4CCI53FGyMIj/OPq0H1Dk5QU
+yd6Jh1F+yIOZFXK5/NPGezGDgCvePZtuHacLv9u+DPX720W6aPxyUWfZ1rdwp3hn+LMXBYXaM4h
XbDUvyB9t3NQf5I3p/o77vaPZ57Jhmxf4X4SYRyfnIYQMRPayRT/BIUTjYchqDboJK01pClzdZo7
J30MLjh2IAtVY1qnQb9ruBgXwz/pO8gl1XCT9XujsxaJHrvn4rtgzhy0OXuToakRWipItfmnvBmL
UbDLZI8NQn108ztQiX5+eG7TmgrAE7BGJGt4bxPlftw3YPlkHR6U6DRc9v46UTcXf6dGf1oWMI5e
GpUqO7z4+fKi+/ukI4VsS/3PyIGbSbBlYWUJDxWkyB48qkUu2EW3olMwgNE8icK5h8bNmn/8VGXy
nkFSEX7+uIlO5y/BdxbcPBa/i9febTbJFjTaqwdUfWZ6biKticmJl+8Qj0W9sItOVfddQdK7+f35
9N/clJPfn/hUyOWMSvf4fbWFdMQsbBqFi/BH23z/7+2Ysk6WV+d+VKYhq9mWdXYZLtGp7r6qZbU3
c1xSql9Ood8JM+t0E4szJlPlvBA4ci+Lk2XKCq2rhdhjTEaarcT+nEBBWvAGHvLzuro07Ya+z5ko
6/atpgAHItrAHeCNSdF/3MbihYcpBHLDrrHRMnG7FbtzQ+9DOAtbuzmeWCK5qowPahI007A41WhU
DFtf3JGxdvqNsA9tcymuw5lb7XZnfDQzudQulhGkkYDadbPtnXgNeFWee9/ebu7RhEVRA1TFGD99
nDMrNFJRUENxV2/ITjs0Ly0q56d/tLdQTj3++m934Adj08oQ+Up08wamLV4HjmXLj9LmcwO32+6j
gclRTcb46CK+r0vnBrb5CHxgZk3kWw/00cbkuBaiBUVSF4g745m+kJSmFvpvnvpHpu+rdwhtj5F1
Tngk6b3vflonb9Ft6EFZGo/NzCG7uXHfd+F/1s5UPq5djfRvkXaRuKtci7qCZVvb0DFmxnv7aJpY
GXfQVcjX0V1TQTTKDnE6F9a6pemoPxfyglzWzHjun6p/xjO59CA+S5s2Yjz0nz1EjmAbJ3ktOHNm
7vqJqz1vTo4VFMZ0G2esYOWC5nFICOInsh/tam47SnMrNPFI8GLAJdxiyTtZ68YdDzH9Jaf4NX+w
9vJGsYul/BXtL8tRZi6tuZMwicYQsIdHTcaybAd2/qC4/vw8zo1u4juGoo0L+rnE3bC0lmm/Vt4I
v+3sQV1INnSltr63jhC2Wo3jz47v/rYko0lABpiVqOXjtiyySA21IBm3ZeN628SRN4UDjmSJ9tOM
V7l9XIxH4MrWxK3IsocQIYINu3ERL268Ntaek62DteKencT93Ifd9S9Xxib+JdNMZRgbp3abp/Xc
DTn+2w8R82QgE49RkrQqFKAAu5adGLop+75zetfmXe6EXz8fx/1jpusG6BGSAFTCPq4QfDipIGSF
CIY8XsPY4uYP8THfeXY04zdmLU1clCrASB8oWBoPWLXwHPi/ttnWs+dO1ayliYuSIDsWi3FMndtu
qkXoEg866mO5Os8AXO/6wqvJm/ioHG2axL/ko4/qHdUer0tjW//vUzf1UFlzOZsaA4IdcdNvIqde
SH9sCL2e/sfdMHFI8IFYUqQwoHIJj8OiWlj72JZs1KVmdsPczE28UoPofebFjKjhVkxoGiEGtOuT
ODOgu87vnwWaFla8XGgU3WI8vTNevvKGIr4953nueHFQgQTsEk6OWvZkdYDqUx6lwRkjgR1h5PKY
/otj+sHGZGGGSEWAzHzf0vAMOYt6sThvhM3crXtnvj6YmSxLbiGARaPJuCwo99oilx+aFDNrf1t+
A2h3NWH65Fbw4UAIhxAF72JB+75dP6Iz6kT46hD6cZpJEtucM6nc+tQPJieXAyJdKnRTDEw56KfR
rwp2BpP8onFEZ/tnzi/cu/coB1u8bsh5gBqbzKMEN2B0bo3x3us3+ff8oecUGT9CB9W+maHdZvvG
2fzH1hRt3aE9auT1u61038Lc/NThjSrSEWiJPcrP3kGyz7/kRbIVH7ynWWc7uu3JbfXB/GRmkegr
6Y18Nz+69cQBPvp+mosl2gx2wDtvxkmNv3hjEbAjSE3mF2gwf38V68qSLiVQ9DG54YL+8ofcVRe9
jeS7DcfxjIe/u1d5rYILJYGoqdrkoq8r0u91FUu7NKXJOqCsr580nmDfhu6k+dsqPckglJQXJHIX
HS3fhqDPjffOA3N8MP/nE8a9fTVeKSjCGK5ZietMthPH2mdvNFh33701dVXb3AuPnn1+E8UZu+8t
hNN5vrY7ubCHXhOgxMBu5QoHmMVLJ3RMe3js9tyrj/KX0E6h0Ea8zvEO9Q84qZxqroB355qgcGbp
vHsphd5kQ+B+Ye7BevK21tD2dYKX8Cl8Gr0sikvL9BHtNpTHgqdsXy5iZ85R3T1aV+an14dQJSTc
kB7dBY/aoXZ25aO6rR/D9XIp7VeI8/5A1e3PwNbLVjN7/N6p0ixdpcWT5gb+P1lzrTvL4qVizU+N
q62rXcCd761HNyIv5If5d8J7Tu5mta8sTlyWqLcXXwlraQe3HjrFbmcbz91qDGmydWVfXB6WJGxg
rXroN91qfMh668G2IHT/ibJisiiW8+8j+U4oDNTlP9OgTW6KSAhpLh6YBmutHcwT1f1Tsx2WqMAQ
bCFTn71VP5GiX+U2uhY86AseFjMrcSfS//AJE//WeWEENxqf0DuJgzaBc955R3kz2NE62yFMbQsv
cwHFvafMB5sTp8NzrdIF9LFZhjxfxGvl/aFNz7wDXKV7ttYzYxyn8ZO1nyINjFLROsUspd1fykNA
XN6zyXLbcmYNza3nxKXUaMWnicjAFI7TeV/Zgg0nrA05Suegpb2ZGdfMKdImD4ESMhZvGMfVueO7
3iPISLctw0uPHv7C/1eP0A8rN3kR8M4yyjQaV47DMj5D+8fKNp6y9cUBmz4XRc9ulEnoOerDqILH
5gweWyfdI2j0vnqdAxfRNp+7EOamc+KU+npkjTdwEQ0XUbuhTQ01Nqd24Kpy5Y239nACwkkjxM5t
g82DRji5rtlVvXspXDmFiacyfWgMSp1VRZH3PS8Ey5TdHkZnpTpQX9vVcfQDliPMJvOU8a795KRM
Q1cd5UK0n1hf8+Rtiz2u0EVpc+9/rR1g0sz6gTTfAcjb2kJXdtFuky966Qw2WvXtwtg2TrJP9gi4
/ssc4PXe0yeeCpl009JaNsPZ/VK5FTnO40o7iYu5a/FudAtq2JJ0+j0IqyebnC77OGriTtrpu+Gn
8e4xUCt20QhZzyZy7wV717YmO7wUmk6vYD95TwNKz/2yW7Ub1HTx/9naP9YLY5Xsx2sx4kBDGbP4
3IWMW/p2vf8Z6mTLwx3eoHSA+WYLD6ZN4phLL5oDtM4NcrKjI13xQqje8VM2kbudHcLT6BaRMTj8
q5fQ1YROr1R8vQTfPLaoupNXbV88px1vT5ZPXqj/7rEHzJKWBSCygMsmuzJREhJMF+nv0xo9mjto
4/EXLN6m5TyYy8D9fMnuRm2EjDp8DCqclvpkzdLO8NMMYccd4ol/ekf+otSbl8KRVsWjcHGhW1rn
u/My2J15aAorbS5mvbeYeCeoIQwZYr7pBDcXaJBS9NR2FifDZIeCe7XhynKI0udeJ/cu7mtbk8kt
GlNMarindpcVL/adZfdP9SLb/n+8g8ZzNj0I15YmIQmkgH2lRozKOEAW/6N9MdYRF6r5WP8pf2T7
YqlSBPDsy9Pni3kL2xib8q5mc/L4wc9AmtsyQsRBT+d9S0yqPXhO+cfY+rbyW1zUMI3M2Ly7guDo
RlQUsp5TJ+95nhSXWiNzzwmL9nDe+i6ruKJPWnz4Nw7GurI1WUEJCpmwGGp2y3oshoa/qw2A9pkg
9t6NeW1ksnitppVSDCHh+5kfXSdh/UojwPt84ubMTNZKK6tuVIQZ5y0m995uYYNfgOKeOeB375/r
4YxxytWDuLzkMgXrVqaw2x6qk/Lgu2cyVe1K/RrO9MvPDWkSQdZyJxsDIt7vNWSktSsHvWR2+9wK
zY5pcqeG3HEm5XiZO3WM9313dMu97S2kXfH182W6lx+nx+qf/T25U2O0Ms+Sz6BKh2abfegGlBeC
NcHb/7ghJp74nA0wLY2bG7r+xzEnNfp9BjXnBsdVuHFOVwOa3J/ns1Tpo6Ikt/R4p8Vr9cdlPz5S
IVN0YNZ3hvPK+vW/zaIxeZsqrSfVVYDRseQqkphJ7WELg5/tzfij9zawyfCgahEVUtUmsgBTzLSR
woCcqBeZMmG3j9eAGR4V52cNCqBz6A3/8cpBc4vnZ985neam9k4A9MH2ZAkriDVTGiPk3cO3/Ci7
8cOwgJPbbm0MazbstW66TFZzczt6is9GPFnQ2iiUXO4Z8fBI2Re+XJL3yOA8psd+rxNkKi8zi3kn
x3Y9zGmmp4LYTtYShmksdpLjP+TLw+bo5vvq+Lr+NTOnd3zKB1sTlx8N4J/ViME1LpqxPNjix2jR
rLWZw3cvDvpgZ+L1rb4P4eNlTN8gD/8u2gKwgGGz+Q3Qd/H9u7yEbRNxP7brHFRNvbN60jvIRzdA
+k9hnlUY17LVF0ym2uzTonyNk3g1s2B37mhZAr2k0q1At5s6fsPVHRCC+5GUSzUe+b/LLvEuf6j3
Y5V+Flxxfzz/2JpcAjB8K9Asj7bs9xRssID6eozsxtQTNVnHEmYfWfc2JFjVEShtgfcTJ+NrwkvZ
NFIp7yK9ogXSFcTvRvpHN2ZJJ+4ZkkWgsaAmlZFW7eNENmkTp1Kkyjt11fKSp4pJcm3zBDrWlZfk
Gh2RK3xm8e45lWubk8FpsYoCTIJN6eCd0qfmS7YRXcV5QTDJLt3sS7JPX+q94nbrzw3fW8hru5OF
5ClyFlAaknewjCLYsKy0358buBeu0hf0z2xOrnEUY3xDjbEgwMU48iEbjpc/iB7SLGc3a/dVuyrz
tyYTNrn21SycEgngOfz5Pf9y/Q2T6x0CTSmr6TDYiba3jR/eYtd3xd14P0HeiRvtHMoYyG6CNpk7
+fewNB/GP7kuWrlBVK5V5B2CsW68bzfKo0RLc7toF8kCDuGLoy8Vt7Rxdy8zUz+3qSZ3hirlMk0E
4031tnuDmHbx8rRaHSkM9KvnbjFXhbpXHbke6bv3vXJA6ZmNhLYMTy9bXw3OW7E4/JU4GzhRuBx1
buZyfE8/dItf/+skv3/alemghplaujDJiDlRpxUWw+bwsjqOWZAf6CeRvD3NpQ1m9tR7ov7KpFrK
Rk/5dHS3HSajJcSiZNvnXhC3hE7wkMK2MXIA0GqkTJkOjVII0YnSxv2DkkT02C4Py0O4+P27dEsX
qaYfvv1nZt+M1+A01rg2ObkmlRoe9NBnNqnVAq84bwvSPPW2fNLXuT1b0brrgq4GOHG3CKLVTVAw
wCAgI73cvfjvR0P+Jv7UtoKTO5+Pbs7c+PdX6yarghGmIea0+LwYxL16jmYsvN/mn83fxKlabYTq
hPd/d6Nqq27onm3WazwBybq0/6BDNGPz7lGni9VCbk2luWDi4QRSLPAG6PIu++ajS9g6+Vdgt4Xi
IiH8+fxNLNEaBUBa0+SxjE8XpjbxZ7IMKayVydnrElL8VwmPekA5bv25kWmk9reVkWWGkjaNb9OE
aicmuRTnavb6BdhNdAioocNQhiCCvYVXc4GAx7pbP9vdQsrm3haTOOrG9GQqLcHw/cRQstcHZ9n8
DpwBuFS2HBZmu8lgmbbtP8nu/Nblrr+MK3tmHacEGDfWJ9OrN10XZzUDL39Wbh7SSpsumhdb+QIq
w2rccnnqFqexULOes6x+PPV/Wwb1RoGbBnBFn5z6UBECZKLD9DVRfqJW1cM9rxfBIhpCcMKm+aUK
YJNMIDfeQGhdjhrhc1R87021Vwfn/RPwcTAL6TIl3mmayVCTDjLxMn3t0fMyVxVi1ZAWuLJ7gSPd
vvxO4+UFDZl4NagbaxXvykNZUGlWlzoi74/S7yF15XVVP0ThOtOOn2/JSVT497fRgWmaGnwzljrZ
Fl3kt4gniumrJaEULpxNmW6hDNNRbiM1OFfTGX3EzVTQmk4cT1++OKXsuZSSWuiWlr6m/QU5hiRb
qCXKOaa0+nxY7+SpU0O4DI40tmgvncRnyiU+q61eZ686Jao3FO7OwpHWHbh0xC/wrBUL8XeVw4nf
Ibe0jTdlsBTK5cB98LPvV7T1GJGTeO6QQqy/9UMUo7bxV/lRfaLFF0F6j8LpHz91h9gJutPnnz7t
G3tfkutPnywJaisxV0eTvZq60/UpHTyoZi6SbicSTj0I0SYrFud1d5hLMr8TwdzMmTG24yo0bNyw
1IQxqlC+gQ/0dNtAI2DxEgPebJ0jJHg2vFuXVY10/aL4Fa6q11FxBw3MmuTAT2ixq8dQ3TTazDJO
cQF/z8XVJ03uHBB/QdD2fFK9dC6u6l5+Lzf6cZVxl/7M/6hrbu50SXvTio6zp8/XQbnnOeho+890
TLZQINVGUEhD9hpt9FP845v65xA+GQ/6Jn0M7fLBj1a1+4dEob1Nn8Ol9n9I+64dyZFlyS8iQC1e
gyp1VgqWeiFKUmvNr19jnd2dJJM3iTl3MIMGuqbbGREe7h4uzNYHzLge0SOC3zdYbSlBOU0c/m0F
7JeCWXqM8d4BbNFU0pVdFiUWDyDMbA26LwD2gx4yeq1rhn4uPdB1ahwg0vHSZ734UvUR/Qyc+eg1
4ZTQWfAnc3YDSSqBw6w73iDTOLFz8TMwMCRWVbq9QRdJDGL66KsoaeFS5/TSsPig8xPVBB4zUHx4
DulMjNnj5zfhjdJKoD0vpMTCRDm/lj2GNVI6YzSJAncTl4HjMcxDfkH7po+cYcuBuo7XMjo+ecCw
TxI4bMcETFqVicWGmiiQ3NdxJfNkxZ1zNOmYTHfmtWyfi1uOWUno38hRHFkKyKeR8n8+AvUtHjCu
Egcco/HSuc7tWCGtEotaicyeBTsxT7JdBjDGjmDX0di4Lng9BoVSZQAONP2S1o8vwpzmwYhiGgm4
kagoTsG6eNdhJVfIEusTT8xMjd6Ta4lZCe9zQc6MTkHOACTLg+j3zjmkMcv1tIuV2ugTwUKL/pq5
YKaHNmUBuHBBmgFyOkYA0CtFqtxR+14XngOAzmTCvx1t/Nt2dKIxAHMYYI/uFg2qztDhY5x9bpTJ
xtpcKG3D71yCIOX7eSFTOGfzMSEMkBqao0Wg9Q226Ea/89r1WkfoEisgCEwQAmxzkJ7EqnAAhWxF
pNhIKbIUGk2Kiv9ZIswJYL8BQY5x6bFQ8C9QTAUmUKuh00ajsk4ibMXwqxR8gYRK4o5INWjAQle+
Nopjm31NL5Xg2JmLjcuFw0boIdN3yPo1k/k2bj6+wbbpl9ZzqO+45RROi0G9CJyEPAHWPAKo5gqe
SZR0lUQupIMdCAp4Su06CLQAo7mgxmtDB3TnXVX5Owy2FYFGdwH7Eqcc/wKqVMzD027RYD5e8hj4
DClhdk4T0gpR2MZ9tlNWeM7jokavoUTxFlfH6dIQ8Zwvw5wn+DGBxYgx6WmrXwgi1NxWBrpY9DWK
OvjcpBqgSAEBw41KZZ/sGz6H2rAcSZ6aDCRHjCp+Nq+ZIdqqzKgASyMiXS68e6Z9r4MSACwB34MB
dYSBU4B4FsSXeeUyjjVw8Ejo+wtYND2KktmCQ2zjYCKlARlb2Oo9d3h83/9eb2OjjnlNAdj0aPoE
rPOf5btR+qxyeDkAv7Slvb53erxGx0C5psh7Qt6xEeRYYBQsUxOUMeU1/D0h6kX7PZ3UDYb4tN0O
ZhCls5C8qerqhH9WHblcYvWSqiBVR2fSZrNRL0vviXsbhQvDoScGPar49qnfAypklHGKbV+Z7A3c
caQo14H75LYLruf+WozFTLIHrp0IcgWA6SvSbLoTHgpAiABACBO7Ww5U7o8PYjpECR0YS5tYHyfJ
4HgCSHMarVPTtUTQePOb7vb7vQEWivXPV6eQdtOqZNf/Bk9LnRQzN2Msf2KImLrMG+BV2VdNNNHr
vTc+CxXEQ2TNPz290EZKRARUYDtSgfm/EMfcP0jGoidBnswGshQMokFbyKe/THAMQKb6eH/vA8mx
jOGwb/QclDZOBLNiX93QyqqMeOXCTZqmZv5zgAI3wOkgVQJ0lbEECqxmTc8l1DVa2U8/ZrupNwcA
Wn6jmr0VtG5BX+5zJViPgMgY4gZOhsme0Zno1FxeUVdAZ5G2XA/Uax1IRLPPUnxphIXK/OwJwTYN
bkoCDQY7XpvN5nxPdTWkCZg6KMxIeubQDv74iGZiHIUGxBeMIC43jbB2LKXrUf+XY4q6JnqgR6a8
k8nm10HX71JSd86AYF949LkDwgIPrbEgEc17UtHa1LV1IqNNN37BkaLYZ+W/D5mxohtBk33jCj4B
NSwEKXGDtxtaKHgaPLIS8eivMOyXNnDOYt2Km1isoqj4ws4V6roFhyQmU9gTukUJ3tdfjKrHuroR
twsP5blrhZAUwDuIlwAwNtnJnMu4sOexwFCpdRFkeQLe7Y/VYkb3EAAyQ24QFU7geo8PKw2LEiy6
kWOFYv6Se/kOrLUVcb1Ifyxn5kahjgryFCwHT46/9t8bCyFLfuPXfeFYcZFsAJxztIXgVYm9Ty7r
SBbVBsPSC9dqJiuljGRODqzlW9fl5MSx9sYRWPsAG8AvLTLwa2KuCZytulnZhxBv2stCtPs3qTRx
/CPRE3PF5IJYlA1Ev77S6rOoPzcq+B5XAtEMY63o+IRPpMsdgnxDDv63La+JGOBSSxNZwmK1TTXt
dyEzO6O9oy8aFOHmACSKU3yhzBzL85SV2INrXKB3WctoUV6qRcEubP6sOBiZ4VUFUilxolc+k8o2
GzmOFYBUmdW9SgAm1yoot2kSLVzMOeeK+jLDcxhVRvrzz/nfLI2tg6Jsedmxqk0mq4WDDeVILBOM
lx7Lp1gTbLWwSYmRbeJgFtQmvH0FfO1Hk+UkebOLhe+ZtrIPvmr0PRPvAbZewGtTrGNhUpx53fto
jTBAm/fro2tItRc846ScdSds4nrBsCsENWjtraI3s3O9o5nth4BEkrDv/i3w1H9kAWwUM1yoISDr
ONYhqi3pKAtC19pGZN8ThtG77+/tc4jc1Hez4pbgKeeiNhQS/pE3yan7tivUNPrUrcZf1+UWkIfB
1q0NCYzLNPHsFfIDXg8s+1ALXU7j+G3tHRn6NVLWbLlFJxNNUmojxToYsrU23gW2tBD3/D0gp/f8
9gsnWZvODXubrn3Xwsw0OA4NFD2AFEsQXn47G/XAvLPDhHOp/1yPR+O8o9DhrV5O2ut+u7rwn97R
02J1ZevfktaQhqyW+uPmr8Y/Ozjt4I05Ke15N3AtVtj6LClfChDAYo5cVH1pA2zqZNMB5JjN16wW
njpxn10LhrQf5ZmK1U46pe5CMn4m4YS7cfNBE7uA3IjnNQWOVADdgf3GUIwuKCvOTrWmVCwhMRKg
xnLIPdE5MLs3RaqBX1f5yeU9mOpJaC9VxWZeh/ggwBSAMARZCcDtj3UaID5tBiBL16JVecPrhdm/
sE+eSr82WqTZNgYx6YUbO+cKbyVO3FIXs0pUuolrSflKzNSuwNR43L0jNe8u5TDntxuFCA6EFgNY
4eQGVcjw1kKH7c54gwP8QqTxl/zgYt5R0ZtDSGJNco8FjWKA2YM2moSYg7s+9vzz5lAQBx44kN8h
JBzvcDUwj4MDFEdemr2Yo/+H2/jOR+OoGYv8buyvIzkwWVsCW3yhCkslybnAF1VqABkCso2DK5pY
LaEWQVEdQ35nCiT7BUG9T8AczahqYCz4/WnTzJ+FxGYj1wOyAYADTtS77kGMm8Wda2HW1nCKZzCG
R7ar1fSJ9ba+OPBdqx74PNm3LCUOpdGSKkjPCxs+F9PdfsREpftUGYDqeteqpEslq4q8YjCt0BI5
0bpT4J66rtCYxAOwm9GtWTzxxZxd8IF/jRtTw4j+TlBWwHwDzm3yDUHaM2Ff4htQCjWiUGNK8obh
0kN8sCwrMgINYwvkFybv9N8sfsgkAz8ZdJ7TGfK2EOTSoUVYPDXSJUBMURh0MWtd/xDU7+RTWEgd
z/ooBDn/X97kxL1C4rNWgLxqg2bW/Bo/BXq5k1bJXtTcj3zFHfoNZR7A+gDWrI1Lqk/MkqlLRz5s
53S70UAAdBq8VwWA447vWO7kFRuFhQcO1wt4r72TlOsgd2OdjaQcomDnfFMbbolJazbKvZU68X6e
KwA3sIZUl1ON1/e9+1WZhVoQY/CDr3iZx+tOldDZI3r6k0hE0nkoph2sA3i9SE6sS/eyrRY0b866
yphvBx8EFO8OW1ABsbESSbZreanplte82sbsm4Rh0DYhS7s+WOrprg9GBbk9iQHxxCSmBvVk2occ
jfReo3vE2XR7j8hgqD2wRAJP3H/jO2FYBr5YzHMACXZ8yEqOBlQuoDwrqRxd4L8ciXCsnrbANlGM
SnyiE9XDgHvyWwKjcBf5Ggi8VZFXo9wMlaXH9yBssnbsLpjxeBn1wzsgN5TBssxzWN9SSlMMVwx9
amzTFxYCrJlnBIbGkYmBgAFodKJhLedzHPiyfasuNxSnlpwW6J37JPffj83G8PdMVoN2FYmH0iAS
QHw73lqWr2S5FKjQCqpUQ7cxUGYJX629fc6tPNYh6HJeeHjP7B+HoiKPUTIAQOBpNpboMbXoBq0S
wk4dy01nLI4bzSjnSMDEAueF39lxBQHJod/GGvuTbtH7gXgPfcXKtfmkjMdbOL8gZLoRSaEVZArq
mcUIAUoe8viO1MWLIB3ifuPHH4+lzJRTkJgWORG2HTgKdyxdTBTlbJH5kYXB0CQnpSYR/1ru6h3A
WHd4U/fkXJNUf4qBKhPHevnMIE1+WT3+iuH5PlWX24+YXHwXDU5OXeEjwBiv85imSpzPxxJmdhM1
QnQP0ohNOViYsXo0bCUxTZGhUauF4+7XHhBRm+zkLGjhzELgNHjEKoBhBWHL8Bk3T+c8tsO0S7CQ
vI6eJbqUDSbPU/3xWuYisJGUyWKAxMS7PDjPrVA51vWG29leqIKdJ2T2XfLK9WbRgoFxKRa7L/6h
8nOztolPrHJQKfepGyGyD6SL0P8W/cnPDrFzZQq8h9Z+sxALzBgRRLg8jAggLtFcMsmw5omn1HEQ
RFYjkKoMiB+cu/YtL42WReOge1p6j9/pCAwiBAGUGEljvFwmh1dLLHgFxSS2vM4HQm6YomxsgibJ
U8OAXVCUO0M8kTU5Ql7Oo5bxg9hiCknzQczn0kaEFnAPJEcV/fVYYe60EsIQRA9pScBQYXFjrUxi
qSskD/1B4EpSnPqzzovvxxLun32DiKHxAXMCyPVPS5XpgLvDMDX6FNFY4aImVL++MoCKEwznid1u
qSVlvIvJMfeA64UWC9DRgU12clZcCqIWkDikKH/DYGHsmwIkmUN+REx994D7QDD8eIX3T/+JxMmJ
oQ4vtgHFpdY2bbef4Icwa3QD//hGTUB2pp4q8r1Sgy8tWbrtM6c3JP3g1IAqSKMjcHJ6nu0FvuNl
Fl432ruyBZSQbRCH1T5KU/G1xSbyu2uHhaKZAgjxcKQCHhtjeY6XiLLdNpnFmwmK3bprgIujD0j6
0y4kNe9iy4mkweXeWEs/UpBmlCCp8r5DUbtUNLl03cJNW1rOsL03QgSfYuN6EBIRvlNjfiUqxJJt
beGhtCRm6sJEKmBzm8msTB8aj30kohU9cAnzJlw9z3isjPfdH8POASseRQYZBuvPq98sCnGiAPJb
MYP6i+/yuxG9K8WhWgMD9dKQsF5SwbvYB+J41PtpDD3zYDCYLE4s3aJM0Xdpoe9VIlvvI0uMgtde
xJhgtFCMFmec7hMtg8SBtpllEUjCsIxPjbb5tACudW6hutaRHq89cPaAUOcoIWuFIQP+ihHDRJNs
tQ4vJXUOf/qliPI+0TL5honm1B6Y2AowiFmYpqgG4HAtjUjpqsDo2GxaYUFPhz0cxUATaZM9TiWp
tjOlza3cAIb7dgmWdM5Cj3Z0YjHpwpW5RCxyK/PWuNdE2xtyRujirQ20FfckXRc5DIeQ+9GKJhYT
w3EBmzhVbsXKXhDN+pVioT1+dMrsjVKgbZYspQIX1WYSo/hSKgQlB7Xhkj1DaX2E9tMXXk8jw/9K
MXSDkX2A8EcsuqXRGEgYKlC5N7TKCItX5i5awnEOE3oDgyIyocLE55ZNgA5EKiosxjlHAIiSYyIx
m95WS8AmNqdeX6qx33fMwwuCrfmPPwl3/y+XdmMTEMN3lRfYhdXmrwHa4azwRUBKMhra1P2DTKR9
vAVpWr+RDQ6JoscWaSaeAUkU7BHo53jg00/uCk3XnB8qSmGl1atfqbUm1pcoJTK/IGfGZYAKbWgl
kBDRYMhjYhfcKpKZJCot3z/33EqynHwPRWqI2y6gdXDDhZioL2hhGNRlFFRnwHk6FoWcSAZ2QK60
aL1CDuYTfUaS4Ww867r3c0xYf2xYZF+ALgOwMdM5xqqqny/5zxYztZieWxpQnIs/8DnIRYEJDpAp
0x6KPusUwW7E0gor1QX7pxFlerzztlL7i5NdAbDS7JVtUK6FfsW6pEG+ndL4g/wbvubBgkO4T0dC
124/ZnK1nd7z6yaXSzjV+huDhID9Q5srAZA0wjBUPAgJ0Jfm6hJpgEi3XUrdDNo0PRqBhQ4g0AQL
Dj05GqZIxZpKu8rKRbA+2QrXq1EKQuvHOs3OuD0RnY54FQ+dhgjwxhqQNxFnV0Bbs/I+J2AIYp/D
fD0QOZIi0n3Adq5cQDdJxOl1vjEzNFMX4H/3Sf0hNy+uvPX5bVWpifv2+Lv+st7j5TNoaMa8//DE
xK8TV4HHvF9JEdtaOUPEsw0+aLPOde4LMEcrsPX1junypEvVJtv1rNYkOsMdQ59E9EqKtSbYohm8
MjtGS4tvWwOdNK+Al1O3+++A7dXH3zqzh+NvnexhFAZJwDh0axVkD61EguEdVYOhc2CAC/D0a7xN
D4J6CVVEEt8Lwu+DsrHwiZoiy+jJSda3eLK+h+q+05GzDED58DkkT697hby/eOTtQzAZ1VIPLx8L
8u87sQfatYGZAY+j4fk1SUpRCt/Gcia0CNPAMhDo/SpC+2GQazEIBRxNIA1m7G11Qey94RpLndyO
iFNKmReU1irbQycgPgsLMGmuImapM4m7v4djSZMojQUTJe8VWJ8REeOovXdqa1R6j1GxEu0XurpD
lvoTkIwkMjG+jYnxnKj0VoW1Jkt56vtZlMleD9964/6UOGrFjLFbK3qOd9wLDxjxfnUOIcqFPcrU
EgrnfCs+0U4oGwAVY8EzTbFTgKA23ozJrewZtB0xFT7Ayb6Zchu7pOR3QcUTNn4L/HRo/AQkOFlQ
8XsbBakM8jID8TdghSdJEspzAAfKUFg2Yb4M9/L0vqa+yrVviCT9+OAkdMPaR/vAkdCkHTKgUi58
wL1HxgeAKBXpSLh9WKTxvguOp7C97HQWxHch2WMm9xpsHHL+4b/N8zq8mJgVxOTxJ3/4Xv0Cinep
KH8/uTVsPFqTwDaM2RK0Xo2/gKJCn7ejqLOet6/Hvbf9BP/O4YhSlUfO6dY0zYN+6chm81GsD9Ym
1F2Cpt/T6vnxRgzHOzXKt18xOX4mLNnEZkPsAxAQ8xepCAgQ4haOe+7C4Thx4gO2BfrCx0tF60Eq
5UXaWV6v24Wkh4yiP17G3HHeSphc6bywE9HNs84qIkDOCSHhOFzcwHQYSRMCPDe7RZbk+9hxKN//
s6jJ+TGd3wJjOemsVHve71EsSMi2O72+7t9d9XjN9le4eC1m1HNL1j1Z22uHXLntOlJNQnTdShhi
uYC0RPvq0+rik40eHzAca/3G6rf2eHPmLCs3sLNhJBPjodMMIU8NBdoIl62JBjLek9+/p5hqjuSF
Y56VgxZrvB3QLgt+tPEx+3bf+9Fwp1LkwofUp4zgihbRQFH+Pl7RnNYOhXWM0KDRC4SPY0mpzaV1
pwSdhf+pIYKAgUGRbUiNDOj/StAdjE6DvQuHS6pEbza7LWmLY14fi5jdtX/Wcsfd3GQFqGr9DjTU
QH52dhEeBkzw4qRLtbqFTZs2GNeV4Cjwpp1V8S0eWDHuYQw60ixw149XNHfdb05HmVxGoUw6qpMg
yG7wplJQ50/K/+JcwH+JEBemc5goGitAJbN8Qod5Z9VBpTEhmkedg+AvpGunENJ/vvFWysRJNBI4
aLMYUpAq2kXD4+R1f6T1o/GUrmpybrfnM3Cjav3tg2fJB000zGc83sq/etnUPt9+wsR0oneitvkc
Cphqr9uESArMzN4wjme4KrM/PHGnmOw+QAhzWaGPIlQXTMfcUf4NznCYC0R/w+RKdywmB//0v2rR
JJ7ERA7eH69wTitvJQyW/SYAKlJfdPwWCywC9Cy4mug8p8xSh97/cJKYZvm/65gaDCFipSKEFM9f
ReR5nwzdCcf1WUBG3Do3T188aRB71AB5AMCKOuwlZjAW7OPCUv9CsZulSo0PYlcZH1EO9lH5EazQ
Mf79bqKIh7cfBigBJzG5F0zdZpXkdLgXmN4uYsGwM3mdKUv94jMvaRQL0dMDtCqkNTAoND61MPB5
rmLrHv0uwL2GTrZrDJ9r62BPdNCfOWq+kT5SdbU0XDaT3RwJnlbXQOYWi6D87C2O5K4pfnjBtnin
n7Ka2BiU41fKU/L5eEvnQgsEiWDchftETW+ioDST+yWXFL0VoYmpi3UeTQF+dcY7+T3wF7I3w7ZN
bzvkYJYfI6g0HsnjbY07sPwUDdtbcheTKrxUTKqlHKFfKf+kcOkmypZmdmYfe7ciJyfpl3GSRAXX
47G37YDxjXYh1Vm9A7zKcCwSVWqMvoelnqHZVweybsCyBYUqxqqHq3JzFRo2Dny5lnurDwwlNLKW
Jm2QaBH34lGkoXdVpWNadf34JGfqDwxChn+kDq74RqpTKW2sZHZv1SB5EElc62gilni1rn4ZVYme
wJALCIDo1WZXjyXPnuuN4IkZzcM6o9kUglnlydsw4C4J3ujkzeXMfBMtIaDNBaa3q5woUSLZgqTE
gzDn1IASXvhJEzNsT0u9JVPs8D/3OHT20bACEmLIiZ8PMFjrRJzQW/t9oW4NZJFW9TWzKN3EFKPq
GbRmMepXZ+gfpwgmolql5q+vV9vTgpOaXTCwiXnMMOOi/r20bo6VyWzOaxSlt5Cp52SjXHGuCg7o
pcrK7CHeiJnua5FUvNJBTJzu62OXkQaGIAbCm6w8lyAweawysykoEbDP6AxCQA00gLGyFhUDWuPU
pS2GrNeUfnb06/HzXcDQ6PFzvT6vAa5iONRiX/K9x5fQzIaSGXJ0KKNO+dOyqoqrqqRqi+5ZixJS
VeCWrBx37wgHGRgrBaoCAkV6ojhJ7rhZXvmNhYgGnlhUlU9mC09M4uP6J159vYDUHP1zm6Ikl5Vl
E3f1sVkBOEfSnJeFXb6PvsefMtlldBikUugEjfXMEe4I8A/CGHjAoYUoMgeiOnptvrxhRu5QHC+n
bKlP9b6PCVfxdicmdlCmgPvbBRAvW6/dL2b/1SNDjEE44jtx9/XCH4FteTiUakfc919U6x+vf/60
/zmJiUXsA74QgxInkXYvUXnMpIVa+YwWjxc4sXxl04SSw2OBqQZ8duPV4NV+mL4qHfKkxyjz7Dbq
avUt64vUHIMSjX3pWPLkusoV3Uh5EjYILAtAT9F4kWqKo0VKoIYAcpGKlRKaLnPMhacw3kbp4rTx
0gdMPGtfynTfBNhbjrwGh3cUY1ztyq3Wa8Jrpk4bm3RzgUVcijJnYrPRwqcxoOT2bcAMcrc1QjPg
fIXG9efsvwAQf6O6+op6WmFY9rEezST3x0InT6WIkvyITSC0UYWKAHjuff9ZX67B6Zps1mtT0F9C
JK9jQhtvCA5JxQwl+IYs4sPNOKXxh0weTJ3QxIn3Z1syfbjOjf7+Xl4VUg8Jmr2oXn3tbMZbEu12
b4mgH2DDyWUYuwHo74LXX7rdf/HIjWNilSpLkhjKT62eX4F3kSG2ElVjDRxnQOmffyR9p0uY8mcJ
Y21OinZauN2LHzBc/5sPqNq6iyIXpzKAAQKJDNEd/Ac2wSMAdjTT1RMlqS+6vsEOhPuTay68oO89
8/gwJuat62QhqinIdzFeaDdbObUYQJvYsepnC+/Ie8y5sSn9mx2/WasvK1WrDKY00yOU9Pa8flyD
xeVJZzYHlYUj0ZaUfnF7J8aNK9K0qlKIRFeCYDDa2r04pB7iArwrz2h32u0iDYZ7g4n+l+8T9y2e
l+b6Z9LI4y2emDkpsClQ7g63HaAG26FRAd0K9Cbf4aAHcOt2G6iS+vTyAmoKQEjoXEd08ATGxD6m
BC3qOPrVauHYpwDfiAzHHzUxfUEcZU5eDx8FpqIjco3w7Uh/ns0vAsPnPcHmA9v7m1s/tkJ/z4YH
Nv9PR250oFdcKgoGuQHh9xHRyt3ekDBra2vnc3veEeoEVUCXHd6lC1dtQdP/jPKNZBvIOnZAQzKX
ZWvkq4wuTbZe6ah+0BtJzeqPVzrTNjHa4Wm7W54XiRulkJdrr9nHntshHiRmY6BE94QlXhxDWzjU
mTfbWOQ0alNclgpCiEw1e2+bguFt7BV/tLfdkt1ciA//1OtmM8Po/3mwYVZrv693fUKOxxiAvw6x
d+YTUm6xSICnfIEaLTJYLB3lxGiVSlskynCjxMgsC9PGxH0EKsZ+TQWLeZThdj5S2En8Fch2muYK
ZHWm5nvkFS4qIwbKT1jo+vwkqV/y5S2BHdOs3xPgDbYLasvNfoAEQCIQ2QzsnpNDlbuw8P0YURIP
QPwKqc1MNc7B/ixfvUYFAdU6OK1do9xyZ1QtElwdz1Dj0+CsVnI/9OwtNnLOtIxAz24+aeK0MseT
89LHJ3UnPgAQyh6mnKylHv2jtvFFDkjRXVS8BRa2YvbYb8ROjh2jgVEWcTgKwFNpoprKb5GXqnZm
Roz6+PL+dVHdnfqNqMmpJ5KghLUCvwG841P9NTyOaQT/rPoZYwoUR4//mO01hxascasPB1ZD8TdB
BRBTukb+vHvh0MZLAyyoJj95Sc7s+qUy3vyDsNEBEqSdMCYAxO6d2C1t0rD3j7584vHY0GVbno8a
q7LZQxXQFsVwS/X5mZr4oADo5kULEz3USMdRS2bHmafIQ9iEjJQ0RCzIRtm4/ZLeH9CRhqkOHTMs
qxjFs63zucoWx8fudUGmWVoRJQ451GFgdfwFfcYWtVSiYFnRoeaX5bqyqVyl7ejAyhKJaSnUHqsE
M6xpvLEjidNCUxbXTOO7cWdpFEuCH98HGza/PVEalHFB1L11HYuabG8HnKqgd7G4RqVN4bjdyup2
DywsxCyuli3cqvv3NYShSAoLM+S/ph12TJ2Ued1iXbarehnBvKu2cJtmuicHESLqQDgtwBhOct5e
gWm/rkchFvAaw9D9+7uzAixBT166o1yRg3rqY+PxHs7YKHTOA0QMyPiYL8S45VhBFNTsWr90euwh
mEXRMPZ5PPcrUSsM9Pkma6Javt6QX3+RHXnGC6ObnsdgBGCCMLYwnWO2A7woqEroLL/adI2eSiKg
iQ5FiZYu4L5K5RcAG0icLiUV7/3EWOzw8xuXXLOsy3oZxCJzquNvpxBk7nxHpRZCuHssBWEsaHL1
/CyXahfT6tYzkmyxdkQ+JNhegZOHmT9lW6ifhXn0QAbIINs4cDMf1zud3YJ+0ALcsGklhriqzc2m
NkFqdClV/LtJjAtNaNJh9napkWVOvQFxhHTZMGUM8JHxtoil34ep4PYW013ibZZZimcEjbug4jMP
DWzKjZjBLN/sPsMXmZI3UDd2U50yHlMcXyExdf0wFKp+L6GurkpjdVl9BFpoPlb1OVOIfCBMMS+j
3CNPNJ3N0iiNuLi3HNtRS+Voc+hH87cUF2EcUl4QNvNwGAiCFRYYzSiJS8Lk9a7YPqqQCeoC8Y7a
pgDJgwpQeDycJfUTNboXGacIUso9sie5udQLNajW1AbfCp8cJmsXeV6FSPA64Up8TkUEOxKyvOxv
AbOVZwhAykXgiTm7fytzcrK14iq1E2HBzK7FCG+6kiTVo4B/nHOkQzX0JZNOjw90zoJgAEkEnR+6
NPAUmQQ6TBOHNRcytSW9wOQD0jgxMl7jlX1t2dEaPv2xvJldHYmbBDtVDnYup6Vri9/4GmbigLnJ
RCpVPDmuaZcLqBoz2joSNvz85qLwYS+UYYG18apEGV2sZflrdiydhTrd7B4iMhg6eVGyxWDyWI5S
lyJYAsrGaukwfBKFYC83SUZcuxP0KsupdeNHDOGBYB1VrmIKfLdERcYMmjHRVlwU4PgDX23oqJ24
cXSogmaaU2rLazXaN4V0QLKkNtELe04+s0+uIdHn45MUZyKHkcjJqiNPZNLahkieNtP8rfqkmE/e
U1NvS8eEyTQvIB6zdts3GsfcakK6z+JTChzb2GyVfWg/R92xRDulAMzbn0AB12m8kUEL2u0T+8zj
TyuhLiIqweEJp+4d0AVia7i9FiVqARIL2QxjswJT/KXfcKhKlt8+UHM3Ma1m5YsbfonCV9ycxUrl
mrVQFGpk78RUb6W1t8n8GhgnpQpgV7Fb4qeZcQLYFhgrDDVhtk+Y2I26rVAjyVEy4dNtfykYlTIq
/hh0w0hV4m6qFkDOOicDm/0pxgj2S7vUizbjnEcfMDEiSDx0IRd7SHs0Gt+R6Ldzf1GijmqzEhc0
f2a+ALgKIAMdhkMQdP3pyM0N4+i0ZEs4I4vNDIGkoGlOQd5m+MfayI3YDNdb2VVdo99Glm30IdKK
nGobEZ6wF+n9jxkbOBjUgt+YiwFHXzUxMmHaUmCQwVcB3vJVsMkebbND+yylv1IA6iu8beWaamot
2NIZcwNMHVoWAVcugO9iEqxEYioCTjhsrbgXoaK0GoPgPEZKOcPYnv/6+PrNXHiOkTANi6LcABYw
CcFQgJXDpMlaSyop77nG65TwYmsvaPNM+UDmGBkYfQC8BIrIdFZFUBKXtWW06UsgrAGPgRHamtK6
GqCa0prkktWjvIoqvY0IN9I8Dk0RjRo2ksp3FzHfFAWw63Jqlbo6wxmPd+Ae/xPYbhJ4cNH1BweG
Jpex2fVlh+mCXmotH1NQrZFHO15IySlzf1hgYaBYCURhvKULzabULDMdmjz+gJmn6fgDplc98j0Y
ZLSOR89A+DLeG/1Vcz4DcvpdobKyAq5r5qjsW02TqNvid5ZycDM3HSgAQ8P0QMWLme/xBrBZjcdW
judUjt51ZIvsRgO9pnHsCX0Uj83OeyrW/ma1sOoZFz6SOtG8sumB58SicWlbGiE6JkhwyAgHJqPr
OTJ/SrJrjN2XpKKttVlv2r2lLnzA3Ot49AGTe4a9QHjKD69j+AHGAKRPrbUfrIMWrYv2eLFzO4zC
Nw/QAIzTAxRzvMNdQlOi09GIQDF/JqBQ0T7H/bWPVp2yluSlyzbjUTnM2qGRGEwY0OmJ5RYRKsRF
y/SWG6nca/URoI0CybcnImpfLy+HWsd4LKATfy55gJUubeuS9OHnN7ZccqlMbiRIL7M9MDhhNzkM
/hDF7knHqRlCGQC7BCvJVdmrmx2WiK1n+nGAzIQealDWSICInbY4hEEgBmnZobVKMrK9yxDZ+UUj
wNbFSza0d45w7OuVA1pCWv/XhzwSPF143kjAa2rxnvJXLLNxRMLKO4mvScKqbrLwepsJDzBJ8384
+7Ld1o1g2y9qgDO7XzlotCTP0wuxvW2TbM5kc/z6s+iceyLRhIgbJNlIEEDFnqqrq1atBa0RgFLR
mc4mdxMr8prQEs8Kod40Hxr7LrtHZi6MSJ+5ijRlTAtQUwdlyPSdVuCFKAuG20G1nnvIOuqv/NP4
7m7kFdjubX1VWO/DqnEke7ih6/aPDKWuNaANg53/wS1d3DTuzRvaHHbu+ubG/dNvZVeDbNP2ZbBv
3na77yUd1pljpmkmyPgVkDvAlU0cqZk2UsszpX+K8zvQVbLCYRE6bQQEZxA0X1/tmbIQpETOjE1O
WYmmVskMYWx/OBl/Ygd060+WeS82f9drF13RIJAk4FxXXtpFhz3jOi9MT3Zaw9QaEEy5f1LWBcKi
0PpY7T+fDxW6yOJntt79IVt9wYPNecsLm5MN11Z56gkdNhOreDatV749yMf8mS+4j7nHugYEtmmA
egQpgunGjjVRkaHBtGZIgKVOZht4c4BSWtriAVsh/vJWwqWviVOcyNa8/dQfQXvxuCTnM1MKw+qe
fcbkTmw87vVBi88AYbwMHt+jwOQqu+HV1U7kqflAr2WH5j1wvm4fZPQT6gvba9w9k4cYIOj4y0CL
BegGJkuseVWGWcDJ67Ovih8ren99+/6AaX8bwONCQXf2bwTqwAcUU7uqewKc4x0KlM5woz3THbD7
BuAEMVTr/XXpRtuidMz10wNKI8z5HkUCQK5Gbhs0MAqoB0Gr0lo6xfND//fLJvcynsCFlHSiewpN
qdpHvk6POo0fro9/nL8rw//Bdp/dUqJlQpXzEkY85U1R/Pq5SBFdomspPVy3NDsctLsB6g4a9l+5
Vb9H40JdYKIDHjwUFL326tKFv2Ri9Itng1H1Sm+4V3dPz3VvJxCAwJKe8tUPJugm2aL90FDtt90D
atTXxzZ7WvWzwU3XSunIIP9YflV2h9UoKJqt78M1AnencNw3Bftj8822MaoqS5m12SX81/Y0XW6k
Km2KuumeGkPftNKzxD4kY3Cvj3Dunj0boDmJ3CRBOvATYTP62ZfwHLN7kcMVDxLnP5hBy8lILYIO
win9cVeBwKdRu+4pz32big9fXTX5Q4Wn93U7c48dxAv/GppslWSIwKOi9N0TlSs3SdGtrXulhR2U
WSkatwMAh6MQyTSufKvctHMw7zUNylOerq0Ks9v6ivbMumRhB49Wf53Gs6+abCNVBxieSVjKAUXM
R6Wi0SqISwAlBfAnQVBEd32jfZSEqgtQwrkAR9dR9UAPIfo29fFknZ2cBNIgnk7QFV3l4q5VQrco
7vrhWU+VvcSWMu4zsHhUd9BqoOAFjPbQaSK6Swle/QXysl4FsEzoGKWVMiDGrQoiesOnJtDat4tf
BJhcQNfRfRuJPahgPlzIZ87e5Ui3oBfgR1FxenJ0vWEQrgEKuPhO/FdP1pxYdbPmwNU/prbiHUR0
oKozsNeFzTem9afLPJKYjUU1qqF+dznbQaA0EHn2JYA9JDtDmvhAjrmV3HovwUIOZS6XChpL5M0M
SBwAgzAJV9K+a/xUSYYnR36RQWrysa5R7E6t6qVe8IEzwRhuUAjxoEioI06eWFIjYyi9FLUMvhW1
3TkVEHDQcI7vl142II7+PX9AT6PjVQcLg4ZE++X81VGliShH0M+gWHJg3eAZbiWQDF6B3limVlwI
JbCLwdO6VayY5KPoNO+1z7qGrCWadobljw9DKwpwJOxMDXTQyDYGyb46NRDRY51C2BA9ElTzLckH
+N2GDHiU3puGXwF0VBbIQ4Rxlsc3VJih4Rq5xjI3S5C9/YR6vSetoCZHKBKsNAttqulS75RaI6Wn
Lkj0UXIMHcvu2FKartIaSFZLgbAwcRlEIVTLj/o+dLrW58a2HVp2pyZNrJ4yM+vivdZnin8og7Ak
jhEQT7Wg3Z1L6yFDHWUPYgWFn5JU6OWrmZlNdtvwsGTbTgAtuS6rWM1xtRshMKJDG2sr1sWqvM/y
vi93SmJ4Yw1B8YyDIksFmlNaT5VXaVz5j/CBQfeQ9GFcHQJdD0y7BOc31Oz0AoSzWRlyvPKYBtJz
ZmihuI2SNuerAYixep1kjJaONuQ9WjP6BOp3oUciMPEosVS7uqeowUYuaReC1qmQoqdMi5v0r64n
QLJbwYAs2Uei5Aq0zCIvI8ER9QEtvzOSlmkbswMx/51Z1AF6yvpSJZYilCJz48qMe0x92YWDTdsk
S95TMFYZboiEQfVXUMUv/2pVnfhgrxoqkm7qTGPtzidE589gtAm4G6ALNn7MIq5EhVVW6KSDokHC
jWPTmHr4BPkFH21sqAGhiZ5FXY56T9kwJOV9vzah610ZqXzvZ209ODH+vRBWodf4M2dp+hQxaPi6
be43/r4qkRj5jn05jNtd1cR6cCR1behv+Jkc8IjEbJt3oQohIF+Xssd4iPve6iBmqLhFncSZ4xUg
ZHYVzDS+iHGzO4qSQDO67rlirP0sDvlNrbAAOmGK5kX6DRI0JNx7pSelBxIjIbaGA6H4UXSY79VB
q4mVNE3WuX2YpRCEz7yqSOyqzPTIpgX6gUF/VaV9+ehD3VDlUE5hbfqQ57k53KRmAcGRWOliYmsE
7VEbNY0UyC2bmCTZypGsaB18i/C3AvqqKdi601R2a1Kqyb7IpBSTF7RCh1oqohoZrW8iop2FZklG
rKZqk2KbJK1c3IKBIDYB7+2Lvt94IamkB512gMwMzCjpu9+aJv8YsjLX135PjAqFDyNs3MaLWW8r
StgEK9nwIxVLpXbacTDAkoSzURc7OegNkFbkEKhfx1UZp2BsKWT2l6QJBBEkv/Z1Z4De2xdDiidY
QcXSD05BmQfkKJepHLlx4hfCJTTsspUcKlJeWo1E4sHx0YxCv9s0JS7oWoaXDtQ+PlSP2u5r4ZKZ
udJBl4yKL7jS0Asy5X7ShibCLZwNT6GAxjZn+4Y/SdLWDJ9Qo7SYfujS94Y+FtEH8DhWEYTfXZc7
zPsKE/C8su+Fz5m58/5hvlLB4IaC9+R6KJMhBdBkLHX7KyIsiNbJa6STqSXrDi3W162NPza5YFFV
R/IPNSOMftoknTLZI+BdlZ5SgyYrldBnnYarVKq5w6U+WV23NvPswJUHGStELWD00CexsVqOAXiD
Jsae64WTitB3gZt5u25kriQJOi2UDwCIAVXLD9jwLERTRU25FKB9MSZoMMdzvM6Pco3pE0jO64/6
gEYMYeHhJdzYB6UGK52MUsdY7E/92Tlns2tCCBt5JUQTiCewhaYxBaOh6su0oEdSbAwRbkjhGt59
3N+D5yhkaxVMavzbU+0SUltfGjAt0ULSb5rb/PUFk6xEAcbeWO1Legzi98xcVVW9bULZIvrK1K0G
VGr6sR6+8jiykmzbhQtx47RQMZofm4mRW8VqIIAb45OzpaB13JCsEfSohIqllsqqToYHLQtcET9w
9aR4B1RMfP5XJN+6+ggS3P7v4KODD5Aa/iaFoMTJLVmtrBJutGjBjqV8irfkoVvKW05fOf98KGR7
RqVftBFOGedqjeB+KSp69NirDlKqxHOaMnFoWh70PkFkgqow3yfCDm5VBrlDb9MPTilaR16as8kZ
+edLQM9l4JADgDJtZ2x8GSW1VqbHdhjGynScvSycj/GUTXYlAGr4ZbwqoMLxs2hnixL4apYbkCY4
CrqukaXZEHEn6wde2VFxl0MXoqj2YblQM5pEov87rH+NTjZiW4cVEJUaPbL0UWcfrQERpMXC3Jiu
/TUyUKeDpB3eBRfm5XbDLmlymhF69CVegFqTDYhDNEh6ltlTKqC40wQdX3XgGgLzWMc3FFCbg8Rr
emeYxLDknBULB3Ac1q8vwv4H5x4Y3ZHSufyiCsQNiSywmoIc5GLt3RJ9HzNbTRayc5P38M/04nlm
UnNktkEeeWJHFFwrIkxvBHIVKcgdJdrX1QaPRX8AoLJ9vL6H5lbz3NxkWL2c9YApqfRIw4NQ/uTh
QQdu4rqNpSFNnvgMOPd66DEkUCKKBBdgDj5w1VIK17wBjuK6sck9+M/8jXVtoGmgaiBNdg5VRAy2
qQz6FA2xIvlRrUEBRV5rkF1eNzSlDvhlaeIStTbXsyhN2bFS8pdYvw/B+5SW2rryVmZb7TNmmcWf
qrYG0xFLIlazbg5JC5S5gGeGOO7kApYztWJ1WLCjstaGdRTdxuZ96gGqopwimVl5sdXre8F2ufpI
fIfzJxWsRUvv37m5Hh0ctCxRcATm/3Kvar0GxWC9YsemjWxR45Wng9EDYjQVXYCJzJ0+Q1ElHV3h
SFxMubvTTAkBjSTs6ClQXvNvevCXCr6VwzvaPl9f17kT8a8pZBIuB5VyASKmxveOibSrPGg2AD1U
LVEbTQEm2Dzwa4DMIZxAwztcyqWVzAt5Tzg2Txg/FLqTxmhzfJUrSMeFB7/dxggSw22bvJskt7zC
Zd7Gq9cZZplszIUM3O9VREIIoqRgTsA9hVL15acAahGLxsCJiXPpLZMLkEOoEIY221WsVkuIh2l2
Zhw4XCjyqiPOmQH3c2kN4vOh0FoZKwlBcqFYebkezI1uYuOgPaIHv7GlLUkF/F5S2ByrHQjHR7PK
pc02QhGkE9w7ClFYvljVSJW0C+nE+YGdGRmvtLPLuBJKL4U08I5V/A1aVrZKU6uHNBXSe3+JKjnp
0Px/+1VwoMqjpjLor81f9NcgbOklz4DvDtR7rnhvWWgcS19bN8FnnN5UZMHhzc3iuGrQxwC0AGox
lwNstDwApJezoxTvUGTfFVupWKJImp3FcyMTp1qp5kBLNWBHTYfMoXqTxZsKJEVIcaxTftexF8P7
7Em+cOanadGfXYnMOAMWCIRmYGG7HBs6MGgVDTgDbXrMFL7zUEBW0eJbbusaqCVz1QbNuvRDp6WP
193NzNMCq3hmejKtLMkEo6RkxzIC7U30dNfhfb/pnKAGJGqdOvSTidiiECjMXKIvWf8dQo7WkVEE
n/mInJgcR1MLEdoH43zLUINP2y9eAzGiKpsUVXxQFsqSrUJvsxq0hd2kjofuMqAC2Zaso9YKDmHc
1JNDaei5KMMUl4cAHPsxAAA/swH6MRwKca0OeLtmQ1wfKAML/wmNgXV57/R75rTQs+6hMUBX1xfi
d5Ry+T2TLQCInYq8Mb7HeNJbzcVtphhu04JQUnnTss11Y9OGj58NB9QZuKIVZMMR515uOD+saggM
CBwm2rpeiAdRqK8L6AN6bFWWAdJ4K0+Ds5KpXXoWR1a5Uw9mBwGCRK9sJEul+lMqVyaIbhv/b1at
zfD2+ieO++7X+uAo4iEF5Tm8pS6/EHpRkW8EAzsiM3wbkACpvtK/v27j97WOOVfhfTXZgErilLMy
A11k1fa4DFgsWVVBMND7KkNqBm9bZWHDzV25YHcDPmjkoaUgz74cEGjDM+r7Og5apdqRvMWL0G+F
RWlmVUoKDqbcUslJitYhKvxE6WxqrLN8uAu6yK1QB9PoI5iwFnz4zOU7CiSj7McAuVW1ySxrcRlo
ZujhOlRXhr73Gs+WlW1YLRHcLdmZnPNaKauhkBBAkVo7VGG6QfftTsPTjS9kCpYMTR4UYRnoMsDL
7Nh30OAEUcY6COxk4Q06uzfPZm0SeIbgPs9ZhbvWaKI/NIhC9CxVT9f35uxVdLY0+iQQ1PBkiYYc
IwFdvdfaTFv72DdPf01oPte3vbm6bm9KbfKPS6BAHuJMICT8ocQ4CyB0k0ux3CfeMbLIg2RDDOex
c0ba4EdwKwhLg6aLgW6wG3N3bI4Pn9etz51EsGziNBpoO4LexOXhiLVO8wsdxk09sFLEfiBtVdMX
qVKsoFmARcwFEue2Jp5WVL1MmiRFONauTe29gBSCvmBizpkj3APqeHRgwK9dDiesvNhjAsNBCcdU
HMZlq+72nrqV1Z2xtHLjbpt6yhG0jfcYkmTMnOxGo0jlIB8q79gn0g2CE9uMTYcE5MsIU7ekyo3S
/i3bhRfRgtEpPk8gxZ0bfe4da1C7yUWwMdi+lPDyY6klhjixepPZgQJq9usbZdYuJBChw4OWH52N
R/Nsl3o4EllUlt4xd7SdyHHAIfxje7JT7fSl9+XsRjmzNbkkay3NEy5hYv30O48eqfZZLEooTZL0
P6cOldX/G8/EASde5RONYzzQVreSnbItXU21uv6dRwcO9Vp/Cd41kzfAs+/M4sQVq6owWQaVnKPh
dadGHDSO3kcKuqru4Gf3OXLK0j4y0L/VJqtSCRYij5lE8mgeQtujOttYKbhcwAxNBkOfwDzlnFuy
4fbJRy7/Uf07lj/IyQboKEsCUXa0i3q0Sf6HG//M+o/TPds+YPSN+zYX3rElslVImat35saESsMB
7+SFG3/ulgAbOP5WIRihTB8svNRSkO7j2QcpLm46wfo/nISxpWHE4BqILC4nsocj0GsdbixENGeb
onK6UAfTeDPiZtzuVYD7T5cXjM4kfrB8409DigFTMg0YqrZgNE9k7J5Q2FmyRpY3IpsOBdcc9opX
iO3l6Kfw30NhGSueoW/hpZbLhamdlmb+OTZnnzHZxJKUmZHR4jOiGpARUAEZD0Pu+m6/0tedU4Bu
HcxnCkEG2unIwh6ac+5AiaI/BjTnYyR3OfEVDf0uC+Hce74R0RvIYywVrY7QoUSvVKYnCx5v9sRA
+gL1rjEWBorn0h4PzJS3EhYaciB2ZyRPjQYOVFvzAKRIb4SArje6VkopQve0bknaNq3/w3U2SlwB
T4BQHHmwyy9I855LZICzRyOHLfMVy9e5sfcKR1Fu6JIA4JzXPTc2uTup0tStLo/G0I7eWpCWEUAl
XD87s07w3IhyOSIaD72fELh2hBteWTqR8h6r9bGUX0IvseXW3yRBDo61dljlqZN2S23Is4uKzYP5
BFoc3BATN+jVKvTiIel75MhdxmCR8wtHx/Mqa5FwS/aiWdXxB80Pacg2SrgyyfP1GZi7R8/sT+9v
jjyEbMaGdyQloBt4bHbxPWTbpVWuNw8SHv/hUsv97JlFgymOzijlg2fn5Zz3EuekURjOTWusk+io
K3+H8qX09lIWrz2thesynSi2ZfFR+NwVUXQwgD+4Pu7ZVAtiXIQOQMUiAzC5cBUhiVzqEgK32bms
fwjqLUUvdE8bpObQcdWBeQAYuULlxyyTHxasz0w7agIyTvEIRAMJ7+UcKLQtKvh0cuQ34Z9h1UFS
miDdggUobHaM1nQbuiRxFTAf2cVm6d0y96YAPEEeu991He/eyRIEdVuVkaKRcdsbceQE4SrR7hs3
OqFdoQFQ6XZhvDPhDQxquAGRZhk1qS7H23kmtGdihRwrU7JFQVy5AWro0KC4RL21mX9LrLXVxdM1
jmMSEl+YnbwC5UTWcqweOWbxQyffKnW0ikxqkxFRb6xIZyNurRxgupZ21+x40RgDVSC0rvxKZstB
GKhDXuPOV0LkVKwELQSDK9DnH1liX2uKBWTl9TkeN+yvsY6cqgxICGABJ64sxFEDUBgme1JYTLV5
ALkIX9/X2RIR/szFRxGzaSO/JohyzYklkdWtwQku3SajW4osBQ33SUI31AhtWX0x28UyxdxxAdcK
gG2AHCJpP1nHnHdV0WsK3DRBGQSFJVCEBB4wU9uQAqHq3SlyY/ckhiw8mufM0jZbUKUhg4Oo2uHK
a+o/KP6TuhQBzF0fP+wRaPLCZOh0eo58PVTUlJNjEwdv2NU6wEX6DVfhuPDmkwH27Ou1X62VpHUL
NNJfX/Hx0ExXfOSu+H/WJ+ugy4C7VTWQT6YHsG5VpVDBOBq5VTSg022XCHZmVx3y4RrqJQCgTKv8
IdDQLS1yWOsAPwerl5zUm14NEWZEkJnNAwtZ+YUEy9xdQRFeoTw1Ym8gln7pN1JRA49nlgR4D6Ad
FaV20hMTq8w7pR4az2tmUeDGq8BJq2yvFKc02WfdwhU5O/BReQycOBQ1ssk0q1Eb1yRMybEz1rQQ
K7MIHRMlY5zmUv1UUDK6vqwzgQ8dewdR4Ripy7RJSFAZA4k7ZHyOeWRIDstRwAmJnDqNmWkLpmYv
Auj2GWAsxjlGmulyfkUneX7kV7CFXIWNvbwhgdRtmyACViXODj4D03YUZ/quzYLeDmRj6SKenV3U
OvB0QQEXBbLLLyB9EPd1IJGjh53LYmQNApSs9jXrLS7egvjl+uTOjhjWoNKkoNMYZc9LewNr+85L
sJpVsvd45FTfmmHrQj+hP8/UIakDuMNStXHuoJ7bnKxoJElGrcqwCeyYMeRQcK8bq4s/vIUrYG4u
wRMCP4QAHCs6GVtbNo0gwGoeS8N7SyELm8cad0oQ2r1X3NaEv1CynbOHYjgq73h74rKbvAegJafU
SYS1q02bQ5mBnKq1XCu2VDx2yeb6ws28oum5rck+icJQ8rJxn7TdYIU1gJJL7nTuAj23MDnnRSrM
VOQ9OT4HQnFBfBASl/AlFMrcVQawBG4LJDiRqZucOKM0hJwwhF5GYRw6uvG7R+pt8yKyZBnUvqm7
1IgwOyyg0DRZRWUDNYfLDa9rGa9G0MIxHZjDCbOF1xxjVVpLwer6Es05rlF2HG2vI3LBmGy/opZz
JU0Q5OX6c2sAjfwaeN/XTczeuOc2JkepiLEbSyRuj168bj23eh7oxgQy2ttC0hW0DV/siy6V5BbG
NW1W6aiIvaGBTaZ8x/U3Zae8eVsY11zAeDauqRs0VIJEioHtrcIHSfFeBjGkepS8DfLF5Zf/MpRL
hNpzB0obCQlHPCXk6iYhOStaEaIDwj+ZcSs5gwp49ZCmS0S+c3VlxL+6ih4nBMPAw15uvwTdjX6Z
5wDnOCASskdBUlAtuLn79pTb0UraLFmc2+/nBsf/f5baKyov92QVkBYA9kFy6TbsoyllW8jsbmHN
5vYF8PZQBEPWHZigyQzSPBCUhgZKtax20PO/Coc/xS4zj2kbIiDaReUhYKsBl0wvIwMP2h7+lgz3
C18xd7mcf8Xk1OlZwAYSmIBgJV8QxvZ24rVkT3h+2DzrrCYBMzExnC47dqHtKTf4ElLfDNES4nVu
2g2InihjbAiA4uRgxpBoM1ql844gGLTyCDBQfigGEJRHYiloGT3WNO49MzW9dgx/oElMB0Bcet+l
oI0DLmGXGnzDC/3UsgbpqPsohfQKlQ+6dl/WCxibuZNjjNUxrD0kaaeP2YrnlY6+CdiXDj1odMEM
dX1NZ5YUB3NEmY0YM1ywl1u4MdBBRIfUP1WM20qIVqgYd170HhR40lWLQeDM0jE84yT4bEAvQPt4
aS7O5cqv1Tg4Jd/abnDIKd7SXeJGh+4+Cy3vwd9Sh1u5sro+ynFHXCwjaEgwjUAOAfOF8H6yY/w+
5mrRmMEJ3Cud6oyoA62yNGHp4U0O5ox2IVpZsPcTGZ47hn5IW5HBHhRIDiV7D5TYIv2JVc9UkZ0y
3ZX89voIf60jRmgiuYfxoSECOa/Lia1lgSYkT/NPTRW7RaptynYdR3cF0568JeK0X4s42gJuCKgo
IL3R6HFpKyny/7UFFBagMusiAzTRJOtFzMiSoYlDp11S+zyi/qn2botWtcATgOqbAsG9x+uzN2sI
z62RhxQ4ZDo1hAxViReDf+oa1eGRB9D8LR/YNlM+rhv6nYQd5w5HQMP9BGGaaQ9uzCU/SNsgOBnJ
sWy5K/PeQZLD0ZJs16nhPo6BbVMs9Cna2CNS9r441rm9ef4Fk7Gii0jJ6i4KwEO56rxoS5pdZYRb
qiVOVEV2EyeO7H9dH/bc/ILuFdRbgD2hqDCJ3k01R1ciS4KThMelSF+1trANb7tY25y3A04U4MiB
MpoieBqImNZ6lwcnLd5I/pdAzi+LHgO2cBHOHTY8z//PzMSL8cJvAkPATOODyjWsLT2CpHNUjQRm
Lgxen7zf70jsGTxbxwS2gVT29LzlRa4neIXBnOhtGT7sjYct1NqOPm1c/aknrxGXnQWj4yNn6jIp
mufxdvgh6FUuD3na94WIe3jqzNXWZNPe8ZtgG1RHdW0sldZG3/TLFFqXgV2HVjYy5Jemilw0XSC3
wYloaFK58XEQDl4ILap1sLQRf5rCftka94aKoiKi4MnS+USnTS+a4LR/fTetyh3ZcU/M+hy1DFdg
BDutTta9ew+pWev+njurr0cfKD2Ek87jl3v7+H57fAFdV2PdHKEsfLTfju7tYIPX6fP77plt70C3
vTHBqbW7ke23zcPd58bc3tkPd7a7W1ig2T14NpCJw0djMh5H40D8o3YrrHKjWcNSwmSc+GuTNbk2
I3UIVfSHwobPEfsYtYFAz18KCn6CqN9mcDUjbgdAfMpkVCno5Iz8Grelzi0j+9NooRVEQN/1f4m0
G8CPqSTdusnRp4pOqo0YShsEY7YUPZbGfVpDAZhkaAhTHWC+1tePwegMr33aZGuiBQZ4K1LCce1k
J/2zkHOcnV8KwA4ubnjGabrPIB16duUhOEXp3oggWZ4vOKo5A+DVBMXpGODhxr48WXUbaU2bMZys
GD29TQFXFfRl4VyfpBmvi8adsQABOo2xc/HSipFFgLd7FEHdvXULxW/r+s/P7Y+L35/mY7wQ+Twx
/r7J7SFILIpOYlOcUDCwzM1Xbj5S2THCZ5LERxFZnebkvRXlW0n+DiDU4v0XqCgqZudDnnjHRtR6
QXtMbNMk2onmurxVvfb9+sDnHD9qEKhEYHyQsJ2SNQZN2oQocuGqjgI0D4EvehOA1l69Q/szGqBt
3i9k9X5DlMdxnVmcZHBaUzVj2YPF4S/gyNYjdR4/TreRHdmV/UqgQINnHghjX27e3M52P6m9s/5s
1G7h1P3uvZx8xuTYtXQQUaB6wUmNbiTw244tmAMSmWO9qYgNYMMPWs+d2Kwts6Z7WQ3WnQDCdU/o
p4ACpd5/5Mpb4D+2HRo11w13aiia8yC04SXggRaC75kL7GLWJseMJ23b+AbBBi0g0CQ5HFDCWiqR
Y37J4sLywBtxfWfMOP8Lg+OJPHtfRIlfSYmG+UGJ7zZgnlNJe+YFDskWtuBMsAhDUIhGxQkcrT/i
ymeG1LZSwqCOwlMvvRUNIJmpo8ogEK8gNGqg1f5NH16vD+13HWZce+x3eXzyovVp4k00o0w5VOfC
k1q+yhSeXRYNKozKWiGZTTy2JcCPM9JtjfBJI+BJE7eDAmBQ226uf8mM80SblzzqVaIo9ItZsgpL
qcp8jL0z5cABUNWz9CSvFrzb7FKeWZnsHZFKfSoqPzw1/F0D/Q2oW55F6lblw/XRzK0kqLYxuehj
Qdf8JF4Ia7xJBKgiTmJAl9cx83dek0ZW1XykSWAx9JvaePdctzl3Ls5tTuIHzwBfQ0JgkyF+RNOr
q7l+fcgC3Y6NBRD2nCkgbNGbJ4NLD+xKlyfCAEMJXogZP8nCbvpVLFwgNQvt1hMHspgWmnWT4F1E
nRBlHWAMJgNrmkZmXi1gLZFcogVWw8faYPtI8rXny4ewAUEiqH6NOxKsCmAsSnRGsfCx45jytj0W
zVdL1L/Jh3YDlu0SRKzUKsKXGoXGDsEPr7aBsTHlm1BsufLOtSW667lNB5Ag5mukaEW18XK2QmOo
B8ILfgoHAUpwC0A2I7lJ5MIWSxX8uVNkIHWFLYc+eiCPLk15IoxiwmJ+UsJPJJj5Upp+bl9DQXdE
CP6kySa/XxVhrzMIcJ4YAlPSDFs+HIr4pgioBUxiK1p0Ui0JU45nchIVokEEmhXIgoxJucntz82q
9sBYyE+pgZYhtbE43yExunB6ZmfuzMrkLtbwIkJNqMXMGZxZiaCfyNRHCzfJ7PSdGZnctJi0FHQX
NT9J2XeXHHTmyOmzRDeBEVk0e+NL3ddzsSI4NH7gHID9T0k75FbtEc5h6mTfCaKbWOLWyBpL0uE/
+NVzQ5OBiU6voJMBQ4r5IOmVK0PYLziFZrVKNee6m5s7TXiWA12MBCMwI5MbC13CXUiGCqdJlI7S
3LMahV5is/KZk6/rpn5jyZBxQ2ENEweiTGRQJ25cipiZGRHeSoqv3yZ9uqGlBAK7/s4DW37kDY6q
WzrYkMhTGC7huGfWDrahlcAQE8DxTa4qLdbamCiw3aj3eb5JdbCnu5qxvj7Emdm8sDLxTYbfEYZM
fnCqKeQLciBPDX6jdrHVDcZ9pG2vW/tdNBrJKjAcMAuhTP+LW7hXQi1GZj081VyR9l4UF44Um70N
Urja9aFN4eptO6w7eVQwyU1vb1YhPwQGaPLRWpWizJllz32Ll6cw63BhZ82cTkXGKgOdIY3vq4mj
AR2V7CEURvjF/HUFoguk1T+FBrq8BK3gqufIlXjXKvnP9UmZ8W8gQh5bHZC0Q75pugSEm7nW4TJt
u/wxipKH1JQsVV2KYufeN2B71caeFUBCflHk6UrlC25G8QmEc/26T1gByjJeQvvzSAAiUCD+SICq
ThMkmNEZQRZ838wwVW0sIQGTgh0wvQUbVVEhWNfEpxIi5FFnG2/gS1twQ7+ryIZ0YWRyP4Fr3yQg
ZotPbW+BMQuqBsRKj2Bf4n8yp3pRVkvMeTPnBwbR44peS01DUeDywuVSGnoe+mFOZUkjF5tFOlRU
ZoDMpcGrKVfFra8l5sIwp0aRngT6EB214GFHiDmtxwcGlN1C0F6cWqUBjncNuisdILTCMNdcXcia
/Mqhj8bQvgIBBzTTj9DSyxGqJDAGocKYL73ldbcCuNVS8hgRVmrTEzOdRn6rS6dNJMszZTsyFopy
030z2gfpFF4EI8YUyZtL+53hsS4tvfikerGFbDZo0K1I/y9GRvYVLKOOys5kGRMUP1gExDjUtSvL
0F86qBSSkC+s2+xQzqxMbkl/SBAbRGFy6lG/aTF/2cjd0VcLocyvR904ZfgH0PPx8YHlm0yZ1la8
FXJ8iiJ5VdGOWEH6hAYnzdvIO1NeS3q6lRO60sAaFrDqSPHUXFSKmr4Rfj4CEnrAFaKRBEzvlx8h
y1CYqSmmFAhG6oDgtnNVW9hAv1tk9/D5+Z2cWiA7rvvSuZMBmRdwaYGgxcTxuDT6P6Sd2W7jSBOl
n4gA9+WWpCRbLtFl19ZVN0TXxn3f+fTz0QMMLIoQ0f/cNLq7gAplMjIzlhPn0FZFnCrFWYo2fBXn
M4VO/NM/SumhEPcQP5tHw1oCBMD0oATWrXEjkUNRqZclzs9NV7o94RVFv6VJnlKUaJLxMbKQdSEn
masUiZG/2bzXNN9cMeo2nNCFBW5dM9DS3K9qP8yeRd4QeBl5VgPCo8NkMHvsl41vp8UYPdzf5psp
IT6uYtCvWKr6TBavmyQwQcz+YGJVg41F8H8U84M8Ft9T2bEGuD30czq4tfSqwJusZa49tTFDizxq
2k7F5Gb1Sxsd8BN9LkIKugzX31vsCj8Nwaq+mIogHkRfdPQuGJ15mgMKVFrPmFDWnO4vfjml7/MR
+NkIyUCv8lpTqnmbs31XpRG0UBgTxYpeihbFsyaUJXD18h479K1zLWYg/OS9VKD9WMN41Hoh5FIx
A3FLO/xpy8pRJrhD2+iol9AUDN8qVNmj3rNiL6q8Nm137sSbSvDbQt/9gvXNC6JNG1ozetFTmGpS
V5ie+uSDppbf6YZ1vWTTXkxHOCzlXyNDDcz1nrsSsjMU01Fz9R8Yr9kjVb4ZYjbfyg68tMRnSFSs
x2rKWeiNrOODD5lUPEZFPJySVJLOis+ANiLeij3HjQSoVWrtZND0S1IWrds2kXwU6zj7qIbmMqvb
tsN5bqUZllE/dYSyofvL4+2WWfs11NSfQlciRmBFUJZCLbzjQOvIfiGo4ffTX+TS0OT1lw3zvEon
PW0vHfzmhxwCYLfnBTrFYxy4marvRt2bBgGEcQ0zioTfXJ8SbQ5DQWir9hLSvsqzV7N9lYmO+vq1
r0fb6H/Ug/Qo5MPJ/9Y8DuFTp/3k+pqhpL1/ct7qQu+PzrJyeEAg45BoCnJ3XP+QwOpzdOea9gLh
8WMgndvhm5I7tdtVoRME0UGtoPTzn6zesCuhdeYe0b2D/zHtfgZafyyDS67qD0X9ndnDkP8RMMfT
N8/TV12A+XLaeUtufO3t12oUHIixYG55CzbfHfQxombXpmN7oaRzHtGZ6dRHuI/tKe0gUv8cJJ0j
NX90hk4oD5/RnIQxWXNV2c1gGS7PWV07WuaFjebk6ABr1idtGpnC3QPrvmW8611lWuANoEVgb61e
WrGuW3QT0+6SGlk52/WglS+51DSiI89hB4YqECN4uGs9tewuMMIneUoj365G1GbFiE63ycgstIVq
LUefqxIYta13qnmOK3/MD11WS16cdMx4Vn6cg4oSzOzXHAfA18ugi39VlTag/2zW5WUkofgRJrVI
8Vau49FV89acj7mSKCAE5myPjG0dYyxfSKXexWvPTA4zlNf+pKoRtFMaVcdGVe3Sj1yt/5tLP9pw
gkzkg7k3KbF+bd7MwaWyMK0zl/t2Zb9zCGmeOj0wMAdcy6/wVPdo863vH5KbNaEhzUPIeB6oXi6K
VZCoS+PcimEhXILIv2Spj/fVZ0ObnxLhoiYtuZMvfbtv8uZ+wCQdRYnoE1oIktHrbQznQKnp6AoX
PT7T630c2stIihipX+7bWb+cvNUKH2RZmQHSQVtlulIX9H2C53iJY5s7d8vtGqgHMRNGPMalSgZ/
vYZutCpDn8iEhLm2U7N+qKuzlpmHvpx2gp91FL88y+8trY5bVg45tN964M3m7MjCLNrC0P4WWvPj
/d268baVndVlmTZVH9Apwo7afSDQdMs8eNKCjFHg+Fda77UP1tUPlrUEkQvZH9EdpE3XGziVamIE
JRtYfiCYuYy+C7eK9oXcoJeO91d26+LXppY/f3eOeqVQurDDVJj65+FVqQ5+d0myH0R4RA87zr1n
bJW/ClJhqLQt2cY8OpszUTo8l2WmMVQNFqyZbUhM7y9v48O938l1hVIPuhkyNiyq2acooUNi+u4M
/QHDt2Hw976tDbe/srVyxl7vBBXe/sATAWZEg6P2H3IyjUnfeQw3nP7KzsoZx6gxejXFzlx8Bx3g
JIV8lModv7gp36x8cH0REUuPcCpgZRC+Rbr5rfezr7kvP8mf0xc0f4UgepVzZuC0uXOHPanQ29vp
yiuV1cU7F6Wl1JKPVxpfrOHPlP3HXOVtcQvwl9E+Ite1HqZe+P6QzULgpRbUDaOkRZ86XR6cQKrL
Y1+VhVd1CD/d94+t7wapAKgG4JbSTdGvz4R5GqI29IZUHOwYZPs5MyY0Eng3d0xtXSCUT5bgjgoK
3a7rU63rdURS0IReq1axgPoLTYesaDJwvyRTH9Mmg0O7FapiPFVz1R18Mej3OAQ3jsOSLRnAmqh9
MHp//RuylKslmKLEC4Yh+keJLPD6nT8cpLEVnKmsm51G6E1RlY+KlPoivMjUD72H1aILA/3t0WoT
b4R1X5Z9uB8pbdajE9TDIZmTU+z7TqdHngzp2v1Pu20bUB1THkQKoI6uF1s1k6rNmpR48BunX2Or
EE+TUuVP/M7EGUF/wxWBBEZlCf+00jC4VVUEO2/hxuVKGE81kqq5AbR9tfzWKGNZQB/AK6y+yo7j
PGufmr4GB2QiR1AdQ10VU0fJKyRp/CgJ9yZ4tuzzTCLmxs9gsnL1vVvDzwU9n2NPnBT1NMRVetK6
pv8iygFDKOTnT2IotCdDz+S9MZsNV2P4hZ7uEnFDqLUKOKpZnKSk6zKvbaTguYDB7WS1te/mhXns
60o93f/aW+bIejlccBuI1GKvP/YUd3Jj1FXuBXMOGxnpbJF1CEmbDvNF0p5rbdyFzFDqTEFgcxFu
vbaG2qFZD+FceHJrukbQ2UOqP/pR9JDIlyyYHWiFBtRYOkl3Mkl4Vuk1N5ny1Bl7T8LGB0YUnOki
lI1EcqTVLidN2IaqXpVeRYWpNCAVCIuTlZjnsh47J467V1mIDve3+qbtx6F+Y7GA/WWheF9XEeOl
MtDIXeXVhfnQB/8K1UuVfTP8Z0tyGhADWtw+RNOnQN5j4d+4rcHDI1UNOJ7+2LrfaE4FY+dSXnmS
mv9tjeAQawOTpXG689Bu2QFJsXQsYGoCcHP9eYfET3rftEovSbgh1TTTbf2rn2r6jp3l77nKTNlI
5J8ZQeaIIC60cqOYhvNYKUXlTU10QBbKNqnLaUN0VNPPirYTL2/4rEmFg1lndVGpMJYT9C6qDKLO
F5inphQWZMWLJOT5KYAB073vHFtLovyH5O7SySLTuLZSgHL3DSuqvVJxYGB+MCfpVMXBpW++DOIe
QvCmkr+M0MChBYYfXtylOXltDUdFBcaKc88yH7vGFhiLP08dOWD7rJ0yVJJ++KjDID6UGT9ia88d
b9dKNggNAS2m5SisxydEcSgmXYlLL+2ZoQ5+iEpADfKRx8C1IsW+v7G3n+/a2Oo165JCmJIyKT2k
luyoBuK/Rzx0031mNxcuVF5MSHj5gisTQh21mdGbiTc51rE4S0/wLP3RHhqnAHIJ8ry3pfBc7XXr
lm90fQgWq/QjVCboyH1XN3di6gOCFliVxPQwQiGVMPQVN/6HzChf7u/h7bm+NrVK5DuB9jJI/ATy
vCaOXNN4TdI9NNOejeU7vjtmQh0LNZSiKcOQOTP1fRmlcPpnyKIUbfv1/no2HPBq61YfjFbOkJWi
lXho/9hz8VilOKD5JCqFM5s7HFh7tlZHjXK7lkcGn0l8KfSjNn5FKrEwnTTbG6jcyHKuv9LyS97t
oAa0oowzLDHZWMzOCJ+LlVJfnJTwUxjWbil8yuIPA03sAIjaIO0FTZsr5VUFYgrYUlknOlbrdyHN
BxxyyJ08qL/FzXAUp9BOA5L+4sv9b3ibFizyRJy3hUiF9vzqDWiNCRUoMUm9tLrE+aUrT2rittqD
kFz85kUVf983t7m77+2t8n0jlYsp07AHzaktHnL3+fVXac+HDMalHVNLcr0+2e9MqavgRJ6b1KoT
hsjaRc/rKQv/ju0JggsHkmtmoxnpRD2I8nA59jumtz4hRUJwccsHZLrt2oWSejKVWQGBX4+CG9mB
6i1SY3X+K9mb/d+8NN+bWp2LMKkMtS4wNc7fZiYCJB+6lv7oF08R7ptMJ8Vwg3mA0biEmadyIv+o
N6PdiHvgjjfyqpvtfrfo1bkJfXXuNL3g5nmsvOHQu1A8tu5w6F7zZyBa34PL8LE9wCsuRgwk2E4+
OqD473/zTW9+9xtW3oy8TxUoTCl7avAP78f8Dwxv0E11n7NfYn7+/7O18mQfvXlrMMvUM4JTHpYM
kwBnOVaVnf2GY1br99hMbrq6y/uoLGNBID2YDVuzhy3UKr5kdKk3C8f52DB/IPxEyBWGqwdpfhW6
38q5ny+R/jXrMneuD1N31PfKkBtZLTcSuSRgKG0pSq8qWo1YR1Oss8NZBW/NaXzK/mEINaNf8Xse
7WCvpr9tj+sJ5SluKU7T9VGqBSHJjDbNkKeoFckm2R8DO4+RkXCCuJeWQpNRtXTJuuJvRtcDBS5R
BMVb1Ub1Pzx3TJ4QNi4p9c1AZROPYytWOLimNkcxe5A501P6lBXPYzruOPLWM/7e1uowVWJMK4Pb
zqNZFDQooH0UrJ257NvcjS+JRBKoBKIOPun1ziaKXnYd8sOehdhwnDmUH9zQhCoNZrbxuxnvFaC2
7EGWyv5BwQeN5SrQ0ltRnfO+Sj1/vgSGJ0Z/dP0x6J8m/cdgPdw/m5vPDHIfBtTqCtD0dWIahZFZ
TOgPen7zdUKlPaNMbtlxP0JrLdkisLNAd4RKO8jzr2mvVLm1UkgWFXp+8HlTFr/e2UKp8yjsk8wT
RMjPs/AiBMfMCOyhSxzBPEx7Aidb9pZkEcgDYYO2xvLUgaJEozQyRB2JZ014Atvj+P5roLpGDu9M
B2vP/e3dumZhH1rOAVuL/sj1ApErRS01UzMe8VKP7dZ/+TOF/PvXoPkcKHsYmq3lmYswB75D/rge
iR2NboYvxcq493y0YiEtDqD5yB0NpdM+/1SE/k6qegOt4NtR/1TgF+GqW3hGrtdnoEwq1WikevMM
vIICZVco3lR9UbqnVvncW8NLavqXQbFLTTkws+LIHwKa4aALy7ln8BmtzOiXEJ27b/f3/Q2ytHpj
medg/ggE7MLhsDqzVlDOfuCnhWfm8WPUa091W/1UrPK3BvgZUskBh9OYZVcb8VQJslOTiIZ2EBK+
Smpx9GvdEev5oxCfqHHv/LaNoEdFwh42MX4d3DOrSETR60HRR6HwDP3P6E/PsxzbJvoUBRqgwmsO
HUv9os+J2/WhPfoPqtk5AtVnoX+cfQQ/qH/f/0GLvfVeoaxE11QDicl+XX/EOKtVXxiCzPNN39FU
RmNVI79EQyy7ZfDpvq3Ntb+ztbqu6z4XdX9Wl1jAFboTjVCnYuOb1M2MPV7rvXWtDl8WRKlJOZOn
QQkPyBtP8idBbI/5sJOtbj29uD8Db8ADKaKuB3tiakZmYXGN1QPyO4laAqQo0LuEVycRnS4R3TBV
jjOjdka2N+e/8f5hG9VNAJK0C9adAtgTpjjro8wLutopIuMxmeov1i4r2A2MaznppkhXmvqNBYfW
6qqWkl4wGr/JPAUge92MBzEaPnTBp874mQaW2+r2rKvu4EcPQTP8q6pf0l1pweXMrv0U5jhxwX4z
lmyskoWqq5V59nOuN11NHdksUDy09D/3HXTrQaRxvDBIg+3RgaNcnwaAMmh/1yw0yv+aafCYhdlB
G/XfUz6eNbCuRmQ4WpB/0AbtYopu043u/V+w5bY8iDyKwAHVGypauew1tUqrjGk7rLVgdRBYCpgZ
aoJp5/7ech58FrqGZViYVtP1WuVc4WMN7QLuESXb7CwBjmVLPkj+tFeK3zT19kroTGiaN+Ew0yk6
Q6GLqfwwBgoRYdN8iCga7Fyv24aWL6gD67yBdJLJVm1kDHw/RYUp+Us0gE1OdvplW0YY2gGwyQA+
VJird09heg9FbQIJAc7RQ2/Iv4e6EG291ffQW1tOD6JBpswNBhr0+vUn8rOiFEufCKIWBopFL0U0
7mzYRoyiLaeaQXwRLTR15fBa35vWWBW5V8994Z+zsaUP49O8OZXC1PqPoaCQKwv+ZMWuQAfxxEMl
Zof7Tr+xoVSiaVcgdLU0AVc/AhbrqQ7bPgeh9aqaVDU725p3NR22lirBAUaFFmZvSkfXm5kVaWjq
tA+9KHO/WYfe/gOJtvPR+/LtwOy//bWzoZLYeV23at+wT/4/o+vqilWamRpnGE2a2oUPHw2SEX2k
qWgOdfzYWs7Yw0V28NWHMvlaR2cBwuL7m7sRF0LJIpOFAi+WxfXm9kXK0I6S5B6INv1oRKF/qBnV
gfSZSSxTKY+1jnTbrJR7hfetVwOAFEOcy0AQMOvVBZMhci6H/MPj5Sr/rcR2eNSLUXXQRRgeo9Zc
PEqKT+UUjYxJV7ozWCAJIinOXpgwFJxUyZvjf98M+qxouUncfPywax8YUW1MS5RFvEpIzKe6sKRD
Q1x0lstKPAeVFRzqoZxcTQ3F1/uWt3ycoSFlUS6izywvf/6uXiqGUw8LdV56gjYf/bJ/yGNnqsTT
fSsbERZdowVzxYaTPa6uJtEK57Gdi8Lr/ENV/Sv3D98G7e9uOXTLDJMCoAi5aCmyrL4sXduxKcSa
bSwTvmIaEzqO4uMwK89FP2suRYi9ofeN00sPiShnSW+4Kland87CMcuTokQPSTlLOWPUEHulxqVQ
JFdLH/qTiKbP/c3cOrzvba6RmXmptBAN0bdth09mcInEH7352qXiY0ZVLlWeVUSkG/njDDA1yz/X
QXEq9+rsGy/A0jpb5oZMmlj6ym0WwfqaueGSvGp2hPFHU+zFrzKOtwqsEAmBtoAGNfHG+o0RgdQk
eTXQnE4epPgggsovSRoPff91SL9KU2cH6ec0OexpgW5EOkDHiQWoWnH3W6uj2E/66PsK2WOXys0h
U9t/FWRSnMSIRDsrzdK9/zG3/AdWm2XkjEozUc/q/AlJ0WXTVBBYdXNl65FY2gGcvS9ST/+ntx6r
REfXqI8rBJEFcSfW2riECVqJ68DBwxS+nj8rKGwbcSTQhLQAhzehg25Skh5r5WEQ8uUq3hl72HAb
JpmJg5goQW90jetQ/CnplbKmD9l9k7rWjveUtTYWRHVVWqb0Ge4ACHa9nXEKGKUHbebFilo/BBME
64U2Th8bJU08q5BBTQlyACN5YOy0uDYu0qVShRCiSSfyZg5gUMahMeu59KDKo15ltR/6bnqI5/+h
lctds7CFEn4xOr1KVkHTd9IwJbT959EJA90OlMN9l9zKNoBJAFelpbR0p9dHIE+yQraAaAS5cDa5
ZPq5dSrDNf3aDvriNTQaWHuM3h0q0/bb9Nhme0L1W44ik92hBC6BPFrP7U66GiCRDVjDTyLaaJ+b
7s/9Re4ZWG1j35gzM1hp5TX50yh+Gwt/75ZeXG11gQH4XiA+7CNBzio51UohVDKfD5WnxxwB2kfI
bVS3aB7kI2NbUmWbe/2TjefPIJQinKIABnJqZTEPqyyOpqDysoWsOhQvBmzt6qFQILI9/vftY2xq
GdLCUcg6rs9ZNpeiWRZN5RVGLR2KZhadII12ejRb6yE2kQAVqKT3ayfQxUQumlKtPLWsnW6WXRGh
Cr2JbQiqXsiId3KOjZufFB74uYqoLjfxKkiBw3I0p76oEYGm+RWMZ6NTT4ooJHa4s7Ctu4K9I3Fa
ysw3bRiKyiJZTVJ7SWxWB9WqnoekKx7yaMfJtzZwURtbUDvLaNDyxr4L7mZEAsamU2uCu/Q4CKEn
lSdmF2nzl6+7ROYbJwrVI1IYEFYAC6TVidLLOkxiPW2Qxiu+ztbo5HG10/TYMkGUBWQHTiVq5atg
K8mGaaBHCHas6aErMfz40HfpXqtjww9MwhpWQWGJyGN1/Vk+918qAaySa/OpN2JbmKFo0jO3j073
T9GGJYJV0DKM2701O66/j0C/NVWYofOgRHHV6HdbfBWhJ9wlE73dN7BoixIIUDHKVGuomCxkZa72
gKD1WTSfR80cfgQV5c37q7kNZbBCexM8DkU57oXr1YiRHA9SQCiTh/0HdchzGETQllSC1nr0YxgQ
xtEsUQluhIPZTtbhvvXbveSqJSYFoMyFASj72jpD5WXBi1l4zVAiIZPG2ovqG6nrFyM1stEId1a7
AWRc7nbKqyA9qGiuA8VRhhw9VMvSU4YAOPAstNKHRoxNO5UE48PY5PHz3BAKmHUGTFlvfP0fvS+R
cMqZITveX/ztQefjcuPzi3AkPsP14iM9G0LdJ4uLpOkr/IkfFPE7Wk1dUzmGsXctbyTQWIOpCIJh
uhiEydfW2iYJB3RtFoSjXGRu05TVd24YbbDVPpVfxqKgti3kFRQ8uRCp/0BzpcofBuanQ2dIahgu
lV6oUAubjXLn1d3ygmViGVgrVzjl5+uf1lh9ZkSVWHqQ/kzBSxu/1JFTDzux3tZ2I34G7Ax8Ntns
arvjOtDiPvOJ9ZpGf5iCwj9pfiQd0iTWXMGPPsFIJe/Y3FwZ9VCOMNB7c5309ZOYx2pMONHW4VEU
hGxRSzwbVVw6ld78e9+fbsPopfhKx574i0BdWX1hKWu1Ipcx1hSTvfRDLAgakYqd/MTuEutAxXvn
8d26PAjXYU8h8+LiXX24gvCZGIBLt0k+yeKPUjqExlkJYGhs1N+xvnfH377ALPCdudUXHLrGEmG+
AuoStx+RSnoY9e+givYkzbYcBdKphaPXZGpiXctW46CsjJx8hz8+DWlwbMbpMvbkB3IKrH6PA2PT
HO/9QnXMdOO6ptaNQtSVE95vJtIpCsGSz1b3Z1bMn+L0K4RX5L6XbF6BpFvcAiBbqJWvAs6FcLBW
Van06g9J8rdz5WNtusmvpkPVypG+fLlvbuub0dRd2iw0dQFYX5/tJOmEpm/UEqwng9UN6HiINaxp
j8R366BBwAalFq8Yn27l+2HgV5bRTaQeKEvmjVi6kxZ8H2f1k6DqX+8vaQMVxHAxA+sLl/oSAywH
8V2EJjWGHwqJjDHqsKhiPYRDcRxlh8HHSHFmjRSvPMrTV8P6JCYqUmUEb8OzaFym6Hj/p2z5DrcK
I9mLwORNsTtvx0JJK7Pyqukg614TPTX1ZyN40MQdQ5vPx3tLK69JtNQv/NCoqPzauuF0h8JOf2mR
zfjzYwEbOPKZjTvvsahtNETZaugsqHWSl6GicL3VUTsnJeFD5c0owUoUfWF0fEzr4VH0NTu1JHqh
45e4TL/M5V5VYgPnt3CPE0wuDTyqH6vrps7gpkvjufJ6AH4kF0zs1NWlrb9nhmoX8SWVXjX5X5EB
89Z/SgpIXjPhIwpfO3nHxjdeptWIzyh8EyysfoYcpRU9InY+Y4ZROmaOPHBSFXcnNNo4qFziIAkW
RsEFg3G90+hwzGnoC5XXyYbXAhiM5Cf0Wj/fd9jle13n11xy76ysroOpqGY5YuzNi9P0rOsOjKE2
tZdDm+847OZyKEOwYbS0CXiulzMERaRpUVV7Zt8dRDOFiEN+bJXx9/31bJoxdFFn7B6O1nXaIXRB
Nfoz60kFxWJUVwbMXqXtKaS2sHNxbzy2Sx7w/0wtfvLu1hFEdGqhg629sMcBkosWB04YC5+iFpLa
yortpII/yd9r6m2vkO6kARUUNbLVRka94deKFteeRZCaPkS//D1A7aZPgDekgwIZKMCH64VpfkHY
XYVLwhvbTFgcCqJfNbYOSbFzlLYs0cdFM44MnktzWeu7LeyqppmmuK69AGRFlOqukpwZgj5W7Z/7
brF1b0mMl0LPSVLFG7uKjKwGKe4xGGpPKqTuJSmm+iiV0/wz1+T2VJcFIjOS+tRHxnycRfncRsWe
gsLWtbHAN98ADsCDlr14t9YYjtWaGcfag+DO1TN0lsfPgXCMBPVYdf/DYXtva+WaupD5Xdb2HLZT
r/8xn43+5/393Ppw9LuQ3iNLZb5w9bwLBcyHfjLXXp58CVKUXn6AzfSlL/etLJfP+nJ6e2QY2ySA
Xg+BBalWDo0i1R6stEV5UpTv9//+jQCd2VgQWzKUMzBLr25y3WoEvU0IUqCQy55D1vk9E4qzGPNf
lRmZh7RNRRv11P8+q06LkvYI+ALm6FjbtS8EfSOM+sAgWNodSuu7Fr6Yzcf7a9u6nd6bWB2tuk+7
PNRE4oOUrkcOt5VINzafXlWrPYjix1Q8yNXpvs0tF19KceRyBkX8dfGqa6i482eVxwnqtd7t1R+V
Zc9956h1sENhsHmi4eEmiCXdAQ6yOk9iH0RSb+q1V5fyv0IkSsfeMAOnVrXKZaJJOkoKzAZFFuRu
EwB469LB+ve/rxfNYwAc5Mk0nlc/wcr6AEIkKoNtcy4j6wMJzKcgik5SID23+k7Zbvlg68PA5CX1
TnSCcJ3VkYtpltR9FLWI+6YIZGmwWaW+tPOmbZ3r90ZWV3/Q5ABn5bD1WsTXh/g0Wx+FwS7n/+He
R3ie1ifdJRAqKzMCk52h35UE7NYoXmQpc7LJODexpbphocTu/c+0tSgL5Ky+aPQgdL+6Df02Z+oD
GWcPN6igJoG3vpXqwU216sHX23bH3MaHouu59OXe8C7rqr4YG/SyU7/x6rbF93SzcmgFJSDowj3l
ra0sgCa9xQw0ToHy9jrzUfzECuuu9YywLBm8+JvHALujQFXcaZwtr2Wy6WjOgvqQdqJybOQsfx5C
Iz+GWWiCgy37nS+7sXgaDRDcLPw5oKJX104VmVNjjHHDKwfsLDBtpe9cXdm5aLYOPw0apr+XygqZ
yPo5l8eqC+uw8/STVZ198xBVT63R0Fh7LIriKBsRJ//xP7sRNuGoJk8n81ozcDaGETMonHYexGMm
PWYvLf79765DXVEkjUXUkTRrdaHkfjZyzTT9W0jZaa+lpNhxJzr/fSHvrazOQ5MGlVLPde8Ns11O
X7vWLaSPA53y+2Y2XEEjflygpWTlfKXrR04eYz9t82jw9OL3EJ5DyVHaX/dNbJzsNzpdqPdB7Jnr
OxEulEKktzB42XyJoy8lsGo/kQ8WVM33Db0dpNXtSzkc9A2l+SUhW0XdzSSO0K83g9fFwO+nsPxQ
V98ojMOvqAwZ05EM3VCmVqyHIpNeawOKi+994HQygkQ/B/3HrD8XeWxXfNBapU7xMc2f9f6LHulO
NIASa5MHPa5e7v/qre0B9kcbCRFAxDNWPzrKYMSYfWnwjCh2c8tFosZutC+RHu347bYhnBbm5qWS
uwqkpiktU93oBq8psxNsOH2lvAZR8XEK0mTH1OI1Nx+CdBjaSSq4MHVfe9U4i+OYJMrgTacgfhx0
7UQVNdYHu96d974ND9Hk4xxqsJPQ0FyHM1GfjqMYw0Gg9+BkeC/ap9iNwl+V9LcU/t7/VOrNsiCQ
QHxh+VR0ntehroLC+kzvhzxcG+2RO3zcIx+4PY7o4IKvMiltUkZdO0M9V3rQZEs1Oq1llyKaPajI
l0rqfxW7xNeY0ENeCiZH4BXr5zZuZp3gL6Y+kuqtLYYN8GPzJEbwIiaZM6eiNzz3SboTD25sIFUh
bWlaMBtIXHjtF/5opM08kbRKanWBSfCHZOU7l8BGpRY4xyKPqiy7eMPlMoqNqScRIWcHjYybzpLh
FEb2rLdh6loVDLIoldVuUtOpkkOzccc5c3woM3aOwNZS3wC1jMHwBFqrY92VaWkWIqUUVNAPiZAf
VP/nfW9c/obrQ0bflpk4iuD4PijA682kceL3YUOJqyxLO4uUjH5FT6Gr9i+lKrVuYKp/fRlMp1jt
vE23x5tQnsbYsjCKG/qy9ndZstBrGnU+o/aiIH3QKKzo4SVYwGtJ8EFRP91f5u21BfYOzhY4R2l3
UlC5NiarIKIZle29CXDjY6mgBCGbYeyGbTs9Gkoh7ny4jcWxnUAcwTgSumiraA2phELK+gJ7RfsA
Zuxb6UP6I6AsZKtTf1YT9Xh/gbc3GAt8Z3DlKXUyZUEpV72XW8aDzMxWWLkG6KoZD018+cQ02em+
xdWW8tiDgSOhJaGGwuImS5HUQBlGsykuVSzBQ6qP+aM2pKajSvH8lLbaXsN6dau92aMSzHyMxPPP
XMf1J0Qm0tR8sSgvBhN+Ks3TiAJ/Zfy4v6o1mOvNDOydzG4uJV+wftdmDLUxUxqHmImZTUGGUTvD
jAvbe1yWzmwMyq92SpPXfoCbUpom48mX1NGV82E4T5Gf7aSCKz9afg1gIVCViA0R9axLw1ZJvzKS
5eYiqFNzlOboS27En3UN8hUryNRHwYfa6/4ObOwzzy2oADpi7PO6YpFnTYD4o9JcFDyY4WMhhBo3
HAhz5nDHhdYTfm/L4wWkSoyAAO/IarPVIlNgaZZRagqlxDii5+ODve0YYLWSSCDIj/QEbtOmrr+F
RdKbB0FCnMMuFCH45SO9+k/X9MJL0k21aWfdXEMWi6S1AvN5WtSHGu4vprTzXAxtJozLnbrLuhn1
9uvRzlIWNVje25uYdODdMCqzudRSWg52EsTVQ2DMmVsUBmqETT8I9CeC/Nh0enFKhFH8F8hjK9th
VwlHoYqhvhOF7hxHyEOrPnTVfenXO59znUC9/cqlj7KwolGxWX/PJJnDKcyN5mLA6wHxRVy/NEIA
OGxMZycw0+ooNF3qaHpo0ebRkfpDZHHnQ7+dmnfPDD9iSZKpZ7xN0ZJaXZ+qYvJh86QYdpn9BMnG
TPa1wJXHeRkQ9o2RPKuImq+cb787hoANu2MNNrS182kMfg69rwAwG9qKyEzqq2czmzSn1rT4DClL
HtAvMaeSHHSEBtgMQz3/GU1j3zo5hPTkCX2gfIZHl1BLVPx5PqRj5zfwhY3i5/96dCRwQ3DwKVQw
F3jy9SrraJ70ZJjaSyFLxSGvG4mxZFKHXrN2y9xLoL3eUd4V4mNuYLofqx3tqiVJFUVswULu+kEq
o2jQxCgBWr7pFoHvfxmNAgilEE4PtdJxEOT5O1rM8Y6DLYbWP4TbAgKXhUAcGqrrRQdFHZWChn8V
xmghmRN99vU0eciHiFJPjHZs3Py3x/XNmShIM+u6SCOji3xt0WhUrU7Uub3ocwkTtkHY1c4qrP4w
Ih/ws+EEFK59vP9tV4HS/zUKzpHkQIcJYl2HiPoA1c9Yai8oc9YvtA0jaI3ywjWqbjoQDTanTgrV
UzhNoePPev6/mCfc5hwv86lrZIQIhVLWdXxuvUSFWdWy4TtiCxKSGervJGuyR10VGifpa9mhNruH
Nlk3ZJfV004hVuNFXNDoq7RPE2l3m77QX3SxiT6leoMkkirCV2uO+imCUfGgjNF0GLuicwKi92PT
VoJDmPOqAPxx2kqu3CIfgm9G3+5151ahz9tvI1MHhQpkT6Y+e+0OYjcymiUN5SUIqDyYLVMcvWr8
H87Oc8dtLGvXV0SAOfwlKUoVqCrb5fiHcLc9zDnz6s/D+nAwFiWI8AwG3QYa8NLe3GHttd7g8DqR
7JrC3QeTRtprlVnKTgZ7fVNyR1IQhlYL7+1KuY5eUjXQGmz8AXO/yW7CFrKnJei9eAxUNv7OErhO
uOADISxJIYyiNp/icpyL0UdjAo/ELwFAfMhUOF+q3s6OqVWwO9JKi7/eX/LrX7jZ2dAsOBnf7TUQ
FL0MGIdJlCyx1fiCnCyesC48at973bKbw1qLR9RaqNtuyc80bUZgaGHr91Og504nDUqTOpStKuE1
DrKFTE8IlHHZeUXeCEszHLn2VXgKNZnNbOrxAgZwHZw8/5A0YGiAv3MBHZ+w23li3VifpFHaujqB
G16ZJBuVZDW8Jlu/xiSuyzTH0LuDjoltD16rMspjW+ypAdzIYklKqDDQhIGkRvHk8tNVY1OkQ98P
PieT9TXUsq+TnpWHKss1N9IwjLMmJXMG0lY7xcfMoR5GYzRWNWwoh2BPevHGQsIPBZIyT2nO6y17
ckrKKmiRofah86ofoylcvGxo96rxN05oSoNoc+KYDEJyS/quaDDUcSwPfqrmL70VeKkhurOAOtHy
UDZIihnK26hGOxn6jXVE1QimMghPZnt7ME/SUhTG2Ax+E/aDHQHIkbr8h9hGp1o93d+PN9JlqBGr
bhm+UNy1Ww3EvOQV3gba4ItSF39SAqHXT7mQDJaTdEHyoid98TENzMqyI4Vz2hWrFtxo19T5LyVU
U28US8NOucZewiqeXil+f6/TVjqR47YPTSpIr4OCRev9X31rgvDopKSKOc9KT7hciiH4sH6qwtHv
YMWMmjWAOhl+KlNdOVWTHe8Hu7HXqHSu/hjk5Gs57zJYpY9K3hTrPTU1gzM3i2FnWfarC+Uf0dC5
bQUoU+328r5bUZGIgo4Kj0TjxX8ZNen13uirePQbXfvU5s9L/e+QHdOAPKQ7aJha3B/kjYXOmbWW
3N4Zf9tHoTkmlTB15ei3g36aQgNp0S8FuqxVerCU4lj8CnCcux9y235aL1kaFe/3HU1Yyn6XQzRn
GD+pmI2+sZho3+Sz+TBkOrYniOUeO1UcjojRlqcwnlM318xv5JndQaLWaedWdNRmc48HfmNZrZcg
x9z6/yv0vIT3RZjk7ehj/ZQ8oY/aHWcq00eZg+FByJY9Bs+teAi6Aupg/3Enrmvgj3LV0k+S0HPN
+5K6uCUoeZud9zNUym/kot3f7xnQjWQzlORW4NlmQeWd1enYIU5+Hybfa0o41vKfSps/h3q9A5N+
F6LaXPLU3sCk0oTixb8VYEy4hBLRint/1uX5DT3Nz32bfBfroXLFZFmeQjmz3KhRjDd4KqWTjW3z
gqlXejDEOMY+OtaS3J6r4rfe63MNZ8GqPrUMzAuo4NpREsh2UqbTEfUU2RupOuzs+G2/hpXJHUeT
bmUW8ArZ5g9tKRhm06ajn6hGguKA0GcPPB3MT2GoeOkwJKcw75oPWWyGp8hAoFmSQZ2PesFLN84N
r4qUCblLXXE7uibHpk4sr7e07lQOxYx/mtThTacHtpiZH6M8EdzI6nnnwGRzck4hN62yx3gYQJ8O
3Z4Oxo2vgwc5vRaT7Au8xRbDO8Hnspq8G/06xdMNYFH8KRna8C2m53YYx6HJ7ahVPkMtnp1uUUav
MObpIM9N4g79uBz6GXjo1A7dIxLawaPJAeU0NLiOlhbqx2LWArsQYwzplFo8JH2p7izk65uf378K
d68iG5xZawr9x65pRDntA00b/WCpAuirQoVKE5ai90+n671JFBJILn2ORVTwL6OYcMrFtOAsUDuh
c4tUWp5DuRy9zBAH15h6eWdU1+c95XgALmuNkHRmyw+S9FZplyWafD0fZCc1jfEZAavFViNlOBhp
GbldZ5bYHGh7Moy3IqM2RRUFGDn4sk1elw5oJAcVp1A7VcExlsPPyYJk6zhoKECL8vzcdcqxaqe9
evb1lUPDRVkJwtRuZAjflzOs570umGOz+EN3JANzUQiaPmh6+ygJx7ly2j0VtLVocHkqrfHQJ3kv
RGrm+t//WDcGTaW5SOLFH6vxKMexrUhY9oUfakl1lmJP3uPm6OiAYKNEisItdxlt7tcJ1/rFR92h
dxurBsdhCQo7XbNsaTbOAgBKd67XqpOuLzur6cbqpZAOEWl9XVNG3Ix1ojYDGJG5HWVvnh6SyB+a
H+b/FIRXFlRvBKa2ML6uUrKymFHMbKTuRyvlbpz9GPXfEe5m9/fijS/HaCwkyBDIB9ewSRQgrhnS
KLaLD90nal7E5Kz1n8V0dlAIux/pxiNnxXkyGGZ/xefKl58tmgJBFzNr9sOGt4sC3vgQR26SOi1F
CNXpvnZdZjcywEjN3Qm97rPN+lxtv4GEs2pWnuBl6CAoh04Ol8Wn0zo4lOm60eEOMj1Wi/ZkTVFt
C1pMcU6Lcnc2EEiK6iHeeXpsu5Tr1Yc+EqUwnTkgt96ce5naN1Nr8CsK2VW+Bm9UPlzdll3TdkAo
3x/yre/6Z6xNZh22fWTWKrH6eHHVzF6o6kiPWhY53DE7X/bGKcczmTIRtU32w1bicZEmeZpKVfSp
uzzTADBH8jqNfyuI/nXf5KrZyaivKznUVTjbVog3U7oFV1F7n8q0niU/1rIHgVfDG8bTsV0Vwh5Y
83oaiYTFDCatwDX4dJcLR6+iqm3HQPJbpGzlD2b9a9AfxY5u1hzuzOKtQXFYUzMkq6OVs8lY5UZp
DCuLZR+fw+6paMwI8xtB8fqqE77fXxzX1zxuM/93FdJmuPJl7mqpMUJtVvxkKKoD3Z7emRZzb0DX
ByU4M2rrJHzrpt+yQiajKHJxFGW/H9RPMt4bYmPZMZ73TbbncLJ+hsv9TSiOFHhavLKAA19+Jl4W
uj7HhuyjovaqiK4kPmOy4oWzeERo4dhQtYHtvlOSuv5gK2SRpx1FRVC15uYaQvdpTK1uUJCwD5A0
pZkhYE8xoIO5szJuvOaItKrhchGQCm+hNUWzhFmSM7xK7yRfG7ofQweZry/0ysvL8FVScXWtBcSb
BgPnpFSqF5vjJ7KXpX6p4+4vBdI4yGhiAL+hx0lmQyXwcrop9Q2jEoiKX6WF3eS/leDL/QV6o4D9
3iZZc2im+MpGxdTCxlxaScGdUUwSW+qVFlWTANVwdeb8Elu5+RLX8Vi4vDN41yhak4EkBkHXOW0s
9NNh7LtJcCJZKyMnEyN0n6y+y3c20o1uHdK2vGdW3yroOluehFVPUZVMuuIbVavaWZoZxz5thqcy
tGp3hsjhaAurXlECDD9r859e6OedZXhjmyEyxhKkvbS2dDZH1KilRj82veon5k+lX+W0ToWVe3kg
75y6NzYZekh4mrKpEQ/YlrPmAHuspG9VdPhnoC0DDqqZIeh2U2XlUROr5FDVU+YJWRcdh0nZVfe+
PrV4LVCWRYdmzbu2KluhUCWNNEyqD2HpSS1jOxGT17lrT5MYP4UpAgbKgxr/jKWYPgIK3JqEJ+/r
gN/b/cV5Y98DOyMtI52B6rMFpxiBNvVUHlSf4xqGiJTbmLo8QSR/ux/n1oddfcjWx8OK19zkS5aY
dk0iV5pvIYBttctxxgRkHEI06nci3RzRH5E2x6ccN2YZmqXmp00DmO5rnMePrfjz/nCur1LekxCu
6cDQgyGzvTw0mqqiidxNmo9COW6r4zQ6OIV+RmgHTYEehtss9c3/8KmQcAH2rAEOvkK6qkXQco+Y
mj+NlHfH2QD6YWaqV3X1ni/Sja9F74VOIw9bSJjbllsWKXrLP1Q/rKpX3QJPF4nPWvOrRlv7/kRe
p1vqmiMgEEJ5fiUMX07kXMWRVeKc62O69CgYj5USu5GIqrz0j9L8LmTvfrgbRQ3iUXRCA5I+KaEv
4wG5G6q+mzU/1xaxdwcyB5klL81HqV+mxpnqyHoKEeP9ZuYFQuYdTcmjIRRQ92e1RhFolGbtXEtW
LNqDjourk2nKaugEHRAVLq2LfqlyHoHDN7KxtIVwEZ9nw6h0W0mM+J/7o7nxCmE0ZOAMiRyc4vNm
NIGk4wEuaz6OS3Id20Yw25mQHitI0KboJBImKuJLD0h+Hiebke98vRuvgPWspl5IdP6wLRaqCtnX
WtjxjTBx1DL4OGZw3NqvSpScu6+G+Jj3o911XhbJexi+W9cVFVG+IzkzJ/i2+T/VKYA7lKF8efoZ
L5oDbvBH2r4izEurENa5kji6PFXQz4/3p/3G3cGrigIwgHPy6S0aLE9X7oFW634wALUJpnA4RHkn
nIrBwiBCFsuD2ZgStivVhH463a7D/fg3Tjidkimp4Qq4Btpy+dVrVIzJrwZyURSN3XAqM1cDQOzU
sdLuvLzex7JJRrkbkINEYgIy2bZAEESLpswR2VqyJAdka93E+l7HwUsKZDNQnDlq4WtiixcOnt68
heoqM36ai1OlnavwdzYfrSi2JWTHW4ooqKdSTPGMDo0K5eH+pNxaDmsVgzolMGoUm9Yj+4+yTWBQ
PVL0TPFV6XtQx27dWr/oRLqm/LzWHPpq8JpJObXpniDoDSzW2mF8JxxjCcBUbSIvpWAmJE5ktOFJ
VsJjEJz4at/ManKCDFjYs1hnJzXVjobSuUF/iuLuFBST12jRKYv0j/dn4vpuWn8OmSa3Oj/qPR39
YyJi2Kl5lM06XIXDaLrC+SzPX8s9K4SbUdhL1D9odl1XV4100SLkYH2cmUunWhDhT5NGPfB45a0C
6pdKiPnXV/uqmAwIc7Wc4wzfPFJmJTGrIIhR7GyX8Ri0QeUmspzb+TAnp/uTeL3HV90qcnUR2TSe
sJssohErXW86VSeLsJwqU9CmaZ0xL8/LpHhm2PPu08kuutf7Ya8vXsIqEALW7JcdvtnaVaRFINl0
3ReKt7l5jaZ/s5B6696te3N0f4TZ3BuyUGSzGJq6rySlR53/twReRSn6l2SENkImilihOwo7rK29
wW12KBu3yHtSAJ97NT1Nhm88mnst8RvLkglEzZ6cFZrDtqU0RH1TGzqirnWzFm4iPXyKpqp+yLIi
d02h6g5mhXbm/a92fSCvX+2/QTdfrYsW3YhSZCoH2IgubSLK8UP5LayD7nA/0o1TjlBQN3g3UwO8
KhcXXTBrY8q6LKyfMdYjhnXiZHLkTDwV8lPaPA7RKar21svNAf4RVb484epq0ACxE5XDHNAwue5g
h3uomPWYvLxq1qGtfGW+HGf4ZhYrSReiMNd0OhuutJx2LatuD+K/f/9m0euVCmJp4O/niWdn3Vso
fdGDPVmfvSCbNS5nTVsI/bqzJsltDN0OEu25Uv/6KcBUgcejR4uxqLmt5IVWoiNIZ3H4WmF4aKke
On1e/KL6N3j3F9zNj0K2QYLJsuPJevnlw6GaalmIDD/RAFbqUlI7FWCN/yEK2oprt5HiAyT8yyhm
LTbpqiTkj4VUPpijRAPYJH+7P5brtwZStjTsyfxXGKOyWWCpvgA0DjrTL8Qc7fS8Fp3Mykzcvaz2
EamdxR7L+p8MuZudNPlWYCCjdFHXC9naVjVwJplnQZxMPxgXvMv0XPfgFOYYCsfLYUqM7CR1cnvU
0qI83B/y1iuO6tbKLkOKjJSA1GgrWqQoIwh0YTR9rXpbxC+4CHt5PJ6WHE3G+McEIjeVTqomHAbt
cVjrOjRIobvbiTrbVlueIBg9mghixWL8aLQrqHG3z7ze2pt9j4fNe8pGbRVlvMuPH+ZZUhmxwL7v
suQ3Ei7VWy+IAYlbUL+oglo6Zq2kLmUU9VjpC8VQjEIQ44wcJAsF14yU3qulUXuhDyo6TaKanxNr
1MGC6rXbS8I/U76kH2NRGHdW7Y1bFE4I+pk8fngGbU2/q75SzWzmVDQWyUlmzRULtxy+RuLDUv7b
1a+S9v3+17yxGclISIFo1kHO2OKA53i2qjkoUJTShP4gZcaPoANUdz/IDVADb3G2+uo1zT7ZSgob
9VCiFhvofjbXfmkdcuOJQn6Hj4mdLnZoRd4y/6MHv4sksvPoJYRoFHRPoX5WaLtJxejF5vjU8hxq
7HQ8NOZbb55q+blsIYce0oiG6qA3O3nTuxHWZhExKaBIgB7CCtyKnAsqrY2AU9EXF6lkbWdN8EnS
G+st7vQud6ZUEY9ybww5BmwqG1yVIysEG1zM/+nVGOZlTZ9v8ZAri4E1RHX5PWisOLQNORCR+jay
ApTziBxUZKRy58o5kkmRlnf/Tou2YHI2prHiSumi/psA4IhcWYkL0WnJw1u0SIMBwl7Z9dlB0FBG
daso6XNwpslq7VPM1g+tbg3T1oS89lc/6hRAb4CKgJxpaHd0lbxkNITn9pGcMfiIFaL0TY3SgBJE
K1O/KLVU6jnLAsGw+0xKEwdZVOuYmaP6NVyUZrStSWs+d1EuJnYztMXXDF+Yzg7bMuTRolk9Qphh
lbpgNwF0BLIQOoIVczm2+dz27jyih/eoDwbvy6ahSHvQ+lKPjyg66dVD27X9D3EQJPkgoGijHnVt
rn+U1MK/6+GQFx5TFISO0RfLeMJK1lDsbJG16oCeavFJ7GkV7Zy375zZP1cDhF2qcrSBQenTztii
1OiiKYLAwYItaLJ0tp6GTWYHLWhlR5YTabLTnkqqgoTSZAsCLVo1srJXQ8Cd2I4Wa34qa/i+4mLK
njIAebOlQRp/WU0Wfsnzst3ppW5zVogbmMCgsMCNvnIEN4lJ3BpWt7QChb1YrI6lhAarVE2Ja5VD
8BSPcncIIvFvE+X/CwowluIRDtDG5oEjNlIslkOs+3N66r+Ypeou5UFqvS7+23LFGglJYy53riJ4
QJvhNWIEo06peNNYih1E+her7h+oC/3l64JuOEcj7ya4syufepND5HGlVmIuUg4S2LCaKwfojI1H
RdmjgFwVvdZIHDFcJ7xFYQJvsuGsqIJlGDrNn5NfU9u+KEl9HIfnuMjtbtBeJlM5isWHLrV+puOe
SuX2ziE2kDNAputaYaSb2FptLcISkPkF8yo3lnh0Wu2i0B6NpLElKJ4SQn39TuK0fqHL7XQZdLNW
FPBaaQZR0Fein1H2WcD6Lv7bN9Q6MFY/04p2KH/YxMgsvU0BA+p+Xyd21CVuA6ckxGRm53bbZhvE
QeYJOCllEGoIW+BG30eBJDeS6UtlYR6z1oQoDnrcgZYmeXLfyW6Y6aGD9EcLHMZcvrV6W3nmYH1L
Dbl/mvNR8ueATClrkAaetU7xBR1rRqFLkwd1QF0/0ArdC6RoT8V4a5YICxMdLDrCqNuhs8Dau0yU
4gVzRLVNAj/OQltJl8KOhPzzEIqeGDwH5rFWn6zGcMRVoSQQnse5ORTVDMiud6rc1YRPxhgemlCy
GzAhibn3+66q0ZR/KROiy8hPA7Mkb35f16ShSD098CXpd8RHTGpPaj+kB7UO3UJc8MWhGKZwt0nt
c9nsfdltcrRGB+yHEdBauNG2EHy5w/BHabPAz6G82WUsiHYU6DsZ2M0xIrpJ72Ddg1dOAYIUGRWS
wuQZY/0fxQBwkMin4LcQOIrgx0H7poWjp4WSh+gwvrl7aO/t85JBYj+iYE1GZQox8s0TJiplmj+k
sr6pFnYo5p4IkbyFs3J/l+yF2RzZih5EoTnMgi/Hs91pR6H6JWFbdz/IVS1jHczKXcAFgdcsSefl
em4znCPSwBL8xkyP8jjYiO3qI/AD7XszIAyetYFjVp2TzdnOjXvFZlhDr05KPAShBcC5vgydJ50A
ASUJz4GELp/hCqpxIrqmvwZSh3RyYy+K9k+mDJ+EvnvFgfXfEX3jTiVFmx7lQqeA/Rpnjjl/vD8n
V8n3+w8D1kUBn8mhR3z5wyJK5Kle5+F5aA/Ij+De4SiIANWll2kPBlx3aEJh8THHZByfgA79R7n8
uJoI4cLmSvlJApXbJ5+T8mBZH/vGk5PiUE2nJBmoQzdOXD2arbpjZnd9J/Fc4JHJrchcXimYAEdL
lECu+M2CN4PnJhKtrz5G0jExHFNk6ioTIhVE6fuzdX0vrYFXuRzSCtrX28mKElWDwR2erVg+j8Zo
z4hJYMp4SPPo4W9Dvfd5EWGTKfEDvL38LplkhFKG1fC5DkzT7YzEa1VpOYTFD4ge3l/HYkRAfCFc
rpXgTY8yo3Ih5eqSYY0FLIH+3iksgkd6fSv3cmfBXX87VFT+iLUpqRtyVtWQmrA6n7OVwR6MbjnP
roUUgVdE5rdEUBcvEtP4IRST9vQ/DNQiWQNPTHtmm/jWAcuJykV2FpJnMfT08jlrYtfq97pYNzI2
EL1rsUyCtAGqb3OeUc1ucitP8jNvM6cP0fFtPlfqfyg8HBY6vdlgj9GxLgRXK42dtPT6WtLwjHin
y6xv6q3Ot2JOWWB1mOPyy7pPiPpKT7mWKh/uz+S2wsSDBxV93jwwZRAN3rKAaqQ2TGPCQVYbgvhx
okPnAK+tABRNcszgROVzTh0RJ/umCXaW663Yq14y+w//HzqSm62BOlYxCRieBogFjth/qXXqRAI6
NUhWpbLyoVKqb38/XMDElLVYO6uB1GXIWuplweoVTGtxV44X1qxyNJJvzLOXth1U5C/3412/0MCs
0HGFwMP+R2T/Mp4pz2WhTFp+LgaI75Q9xigU3KqcxuK1mcpEPlqpuTQn0Eap+et+7FsLaJW7wkqW
1UsF8TJ2N5dZ3bYLrrU5PMJl7uieKmrh/n2UFYQKxYgDAcrEZRQZbzMwSSJG412Rc7aJ0otVSfNO
OfJG+gR2BWAtXEVA59wVl2HCfBTztAvyM51F29AipxuhTg0nEQ5BFE2eoIWHTrej3PwkBL2fmXuZ
zY0kGu4P4F6S1FV3eLtaRYMWg6XN2LtC07BFPem82sjPopH/lLU+8BBdiuy0NDiOpi5wCnX5adTd
KWnE2QuwkDgWXfaGOFjupDzG7BWj6ISd3B8MJVe9mNbr3988oGMowfNQB+295TDWCx73KRI7584S
PIShXiZu+LZ5bXYVmW/dBQjcs42htAHN3KyBWrRSq1bXqWk8XXpsj+EhHh8TWH0HvGnvr7f1xL18
UmowLMyVH4y+DDiGy4UAl0ruRXHIz3IfpF9wDg5cXEan1zGzVFaeJu+svFs7mNcyexjpIBl1xct4
Rq9YhZ6zi8Tst2WlNtifnMt8fCzCPafidwfQq7EB3+W5xlv2Si9BR/kStLrAPGLX9yEdELCRQ0k8
aaGVP0fw9d2hg84m5kJzsHKBUxoVXRe8WXJM9Kb0FCW3nsn0EwfAseIYYzy4WdgIH/IwhGwvteZp
tjrDbdtIewq1Oj3Svn0J60o4qElRHcdECR9FZQSO39XDb9WMZp6nZebgt1kjs6o0D7Pc8tAtDdOj
qhdAnUy7nbv91q1ACQ52O+cJqezmAw8ZeFZKingzCstvkv+3SAxsSUo99pCjtqEzi2B6/4dFRet3
5dGg2Lmtj+eCGcjN1BRnlAKeGmnG6OdZjQrf6L7fD3S9mjjBOI95a0JOZf1erqa062IBayAstkma
sITPpcztODzSxXjJh+XtfrTrfcmljtQrHCFKPqj+XEYLFt6Ull4VZ0X/dzBOK0Mob+xm/I8aZk9g
1T/iln4/4jvG/HIJExL9MMAPYGSxsbkMGU5dPIoSZihahPsZkOW5K+1UiK1fHWJIi11Cr+WhplhN
6VBzgEMw4sT2okRT+VVMS+2zjDjRbBtDtfS2UepKb1diqjwsXSF/L/ug+mRFWv0zBEUyuGKeh9Ag
tUr70eLo6akAOHcGdOuDQQ0AdfOOV9leb0NY1ODixuIsdHC4KtGmHg5ObX5LzdHR+mRPlfTWJ+MV
R6+PKeR/m+NmisI25elVAqbQH2a42X5YzF6Gv2wUiCdLSaF57nnNXu84Dk1woUix4RnBnrv8ZvOg
4yU+h8VZRzKssrxC/1Gb5SOwhDaKDhaP6fuL5EZWTcCVdQ53ZQVvbrJqM5djA4Q2luyi0NGLQB/g
Ww5A/zEcq+AzfBdzcHIlNT9FoM11crSMcug0lMjDRdoE5vn+77k5fsQ82CBQv6AXXI5/WTKLOn9d
cKWkqaMmdAmjYsBQcUgLWohW+SFUUffCDtfaibyeZdvdQk2W1wqWjmsefBm5p0siiikb1JxUd9AF
J02PSiT+9TObaSbRpxHF1HGvXEYJpAmHwGAuzqN0Qk3BzpKPA62esVwcQxzhhaQHyho7gPzr7HMN
inIGckdAobYFJ9lKh0ycF86eEZ0S9YXX8U7meWvykCpc+Y8w26ltXg6rLkIrCK3VPh6RiJLcL/Wz
3db/rf2vrGhtAAZAA7dP6sgIJIWcrTiHeCCncCxq4eMUfApAIoXLx/vr8Dq1WRUS0CxaSRQ84Tc5
bhdOtTJPClOmZIdlUElwe0cploM8tHuKges336488GCocPF8XPfhZvLiuemi1ZA+FcqnIPwkVp9F
1VZDfFxIbX7O5o/W2lN1u7UkQKexCOEAYquxiQntuAUNiUE4nczAaw1tcRPEQbz7s3ijOkhhEDFE
thSyB+Tsl0ObB+iFityWZymqcFeha/waFbUTzG/FCTN4tzI1O93LIG4tRnidbGHIJ1y3myNtULrU
WGT406rxVOVvmfbYiHvViFvn1J8xNncDdZxiiAYM5NtkRrj2Yakgw6MpjnycAqFxZzXeWvl/Rlt/
zR9oUGRyG0NpQmzNtOzQp7JTGJWtVF+Stjtpyp7Vyq21AbwGsBAq8dwNm80sjn2SCAPvO00DLJJ0
5HnIs+914G7sMPhxiAdbJCnA6TZjyiap7pYirc6hXhSHdjGUGuh7Lx/nKY9PBfJUO5N4Y1iMidcx
BEO4K1tK3mIlWVVkfXXGkiTyQvreNmo/f2kXTX+HfhTw4fXdYIJi2GysyTTjZDbxU1EnOXgZeqSa
zEow3J2NdWNFrFx6SPwo4xBpE0YA1J7iVLC6qlCVHd+qKXpOxTe1GXngVq8ZnedOmR/Wf6PBdVBQ
N4mwr8GBwi7zwaOU7waRulMmeweSXZxkVBmp5lDv40dBhd98U96dg9Yy5vNg9NP3bE7jxKkSmM7u
OKvlqauVWHR62gKJq8Sp4A6Jph9VBQqdK/V5rdlYwRs/U7ARP7s5wBkkrDvZZhU2rTMns/oBObEG
jkJjRYcAuyHjoHbRODl1A4uZ5LPuIEggGvxL6GU19ATI5LpD43P8nfTmNHmZHoz9x7LQu/HUVE2q
2DX6Ra1tjJYcH0JjWCuXRZDyx3DWwVNUiO7ufLn1yLuaI0pslLtZ9FdmXXJqVaNVRTpZbK086Hn1
EIg5Ve92FB8KUI2OsXTGbMdR1Mp226BBMljiaiw4xs8mpgI7+i3XCSC39spGAnIDsI6yyeXZgnsT
b1FQN2c+U2eXmfJQ5p2rWEcpU5CvDR8Rr/YWyF5hmnxYxmAnIbo6rN/DU+zieQkidit0HBeZZPZG
pp/HNvSKWpd4p8ROFJTxTqZ7dWKvgagarH6edN62ugJ1nfTJsFT6uTQLwDBozmQNL4jcbjpI993z
GOzs0Z2AxmaLWrWlAPMq9TNMD7tHz9NCE7itXElTbSP9LVhfdlbWmpNsVhYXOghsIOdcttu2U2wa
UTeK7D6A4cOBk6p8UmL1P0sPrwMyAeaNcbmob20NY2EolNKrxlE/Cqvzz/1fcuubgtrmo3IWEmez
pLDbVgd8swCTNZLbW0dVOlCs2/met4MAfeGjktRuUwsStFxHVFI/dwAbWzqc9MQ593e2616Uzasg
tyjZhEFBlPaxo6hpFEdV20kArxcKS59COI1C6h388XIHIvCKtkOpKucAyihcQFk6BekD2maOkn2R
YnNnXb53ZC7XCTsNegldlHU3bAsfkYhjT6Ml6pkUKnfAAS8oU8+aeMjjD3L6OqvfRfmLSIlaVAun
o27VDLOHk7UfqtCHsr0b89bw//g52ydRp4eTErb8HEV5VgNkPvXnzvrSyd6UPI3FTo/lOiMFpkTS
AYxgtbtgti8nm7WfJoYmGFiAi/rzlBaGHVbAIQOyOQ+0aXOW85C7gCvlw6BVs1Pjeu7d3x9XmQi/
AQ8mNE7oAiJotynMyEqUggw1jHPG/Uiny03zb38fgQ4AdzBYNCTA1jn/I2E0Vykra2nNcyUKqpOy
2V0xq/bcYW58OUoUwEupx6DRtD1S27LtS8xuOVL70ROU3wCAn4XYVx8wvnR5pv/1sUJFhA4KwA2g
bspW02eIMW4dhJRpM8VHTaaEXuDXqpb6niPt9aany8fDhX+CnAVDezl7GDFXkoypAY7Bw1PRdjH9
+fiDFFg7O/EqBQb7/2ec7caXWxoVInHScbFNlFDS+Atg5EO1559945JfIwE5ofnAn95bOn+sh5gl
bg6rEFHBoeCZfavYYhhmdg8W2Q2yQHgYuiU4IUqMslkwCV7fFxrHT2Ee7i/MKx0FntMqNnq8LzRl
TcI3t6KI0KRghAGGt7Ngj9iu5fmXSD4UufoWQDetj8bi1tX0kmjFp2qa3ugProDXLK13fslVdW9l
hnFZrqkHh+CWFKGHNYjYVrbOvFHoJ0tF+1BnxnialSI9kHgPkE8Dyau70HgIZll6uD8Rt8JDBEf5
ly+iUGa4XGORXleJVRBeGC0kVcPWrQzSwCIx8JK3HhbExvUC71ptZ9hXD4d3XBVHIIXNFYG2Of/a
phS1BNWSc/+zTm0QKMHTpNr5TsXp5uiY0/8fZXNtxmz+OFyjiB9EZ3jtPw+JQ5/kd73Xp1m34uYu
Ayb230DrUfvHwkbop1PzhUBKaVMq/JL9vv+ZrqeL5gDPYAoYQGyR9rn8+xMuZugeWn9W55cg/qZR
lIyX32bxEGg7j6frKVOpzyFtA/QNMaYt8C6YhRQFsWY6LxZyukKPj8rkCMFXSqz1qFL7FBy0s3fS
m+sTiKArcgu/O0zgt6SWeVSiUQvl6SxpH8GLkX2g8v9a6PNOsnZjGnkLr7HwLEKjcf3vf3ymthex
xYqM6VzDvkTtx+7NApo+0HzpkxTXOwnV+yFyuSpUalsUOil40p/ettuRzwpSWhXzeXA5Tb+btT2Z
nOFOrdq9aqe6gy6Nffz++VP/tTkKj9kPUPjdMfaiya5+T7+rD9Vj4ey9/K6XKj+KhYQsCnW+q7JK
FYp9G4zJfIag9DyC6KgEjKmKPan1W1NN7RI+j0qn5Oo9N5lJI9CanM9tC3t9fI0isPuF3aG9/ffS
Aet7/89gmxusNyFgYNwyn40lYnk6Ytm4lhj6Spb/p1B/Nu3zIFTPZXWKhZ0VdWs2STpWDY0V/rel
EYuCqA5B2s3nSH+I/x9p59UbtxJs619EgDm8khMVhpIlbYcXwnJgzpm//n7UAe7RcAZD+F57AzZg
bBW7u7q7umrVWoZwzGJbB4H0z7sfLMX/Glns/inL6SEWy/FE9nZvqKGd9ON9++AH20lYW7crWxH0
Nf+RD5v7vhch20Bfo2XE1XRSIkCv4Xellh1RfDeUlaDjSgQMbwZRAJojoLWAiZzvxcpg32V6O52E
ivYIY29+Exv62TY5MT704tssWYnbLgEjEGp/tri46+JejuEIwaLRTjtTzb+0TxNkbA75KLSTh/xh
MItDNthyt2L54xG4OAhmdn2w/lDvXj4S6cVpQ1Hup9O3b4+hvXt8vs/tH25ou5ad2qUd2o/DhhDf
DpzS8bfHeBvPf7GD3ft7ade2ZNMrtX368vXhNf/mmHa3/e7Zb4E92rJd7XlA74MteW073Mj284Ht
tjE2L1v7y/7h4e7v831g//3997ZHfvQ33hrR4matLHMw6p4RaXZuu7v7+24nb8ctAGLH2iGPcg/M
xbW23oO+sX7UD7Btak7oNs/OobfvgL7bB8Veueyvr++nWV5cwlFcDbruz9/kelm6rYp9SiprR25f
j39Wz8Dy6unLWogx/9DFRKBspM5NrfAIXMRvsM73YykhERdF5MRDYRsX8cqV/LHnljZgo6CPGVge
bSKLgdFmKsaelosnyc6dd0SF+I2un5PYX99+BrZon9QvK+t75RigM/B/Tc7n3qebMg3VbuotTKrK
d92JD8lGcBo7dV6/zQ77Ax4Ou96l3xSm+OT8NU/KEbyerW9baBvFHfwcem5zt8i77/0ap+qVCOXs
0xaHvTRGcWhIfJqYKFtNKHj2ofoeVk1NnBJu6zE8KTW8Kaq4cgxfnRNgySg9KbR9LNFTElV/aVQq
8WR07VOXH7L0WJvvsdp+vz35lwP8EHGkF3Q+HtEBOJ97YJfVWEW+dIL1t24erKKz0wLF780od04m
KVuj/n3b4pXDmF5mRUEShjOS9qrFdk4nNWmkWJdOsLOpU2pHteTI0d8+gcMru9fbu7jrj9BMP63Y
nYdy7tlzDzU9OmShZ4rMhWcrWmvybtakU/YgmIdJlUjII78y/oJdnw7YJnsp9WwrGdvbdi+Dk9ks
8Q+AMYpzy9JclLSc1a0pnaKal0d8Hws/GjSWQzcUVjIgl7mJc0uLiLMr5EaKBoO1bCK7/Sn6r7L4
X1bGm+DOg5nz9rCuLyNYOKIhUEt0sJ17jtgZDTzmjKset5NrESnAGeNpSI1GEiygHlRYv32u2dtm
r42R+aJATelY5Vl9bjW04F7T1Ew+mQY9ndYuaJ4MpHM9pw1/CuLKhF4bIy5K7X1WBIEjZ3EyVWIY
T5GZy6eUDsy+34S1rdJUWZrblJu0fBS62E6Q0bo9xsu9P/f7z6xFJEYVrvDzMRZNoI9TlMinUnwE
Z9rG9TYbX/22X4knr8wldubhERFRNV4cbqWXKGGpV/JpKGrHzH8GaBJGYQH6jgPf0u6QXbk9sAtJ
MzIgZxYXq5dkQzdpRs3q5bEdJ0h/5HbWfQNYIyhOOZT7TtiotYU+qGGT6bOFwKJXZJPz12b4VWvl
vWftm9TuS3SbcLM6NPaZr+8T2XA0hSaXYHf7i696AChPjouZWBKvO1+LPErlVm9L+VQIu8gjexBV
m2wHIF0qYTYtbc+gzX+Ny/dK7goWGEJVciQclUCjzq0Go1SAaunwu0D7jU6ZM1jhVlQ2BW9k8TeP
VzQEKrs1oKhPrcPtIc8/e3FMciXg7ZTHaHBY9qNKWtVPbdXKBOWmBoVQne8mL4lXJvbKvYPkGwEq
HGjw3ViLe6evyslMAw9PiLIXb5hO5aQ4edhuBD2DGkFkORWy4fXKYXxtZmcGalJyQCBZzsV66kHV
VwKZ8lPe/YKatMfCKKB1bytExaYdZrbypxbkze05vWp25pv62GYghuTFgnalXNSVQP2BHu2x2tXC
uBn01DaHoy59K+LiTRd2cvgA3eRKpHptOT9bXty2OS0UsRH72ikfyor+/57IpUGF7PYAry0n1wBM
Iai8oY27mFYlCZUs8gLtFHlU4GMa95u/Y3kUEEfwu27bP5eRsb9t8trWBO4yswdaxGiges7nVJw0
qsRs2ZNf2+K2GV9keGfLaN/nb2Ji7PoptqWVGOJyMnk8EszN6fiZb3YxmSMsCAJaLtMpkSNl27ah
fqwFozreHtk1K2BRCI1msseLHTgG6qTkQTGd5In4fgyRhoM0/l8FpohHuEZJmVBcoL9jGflVHvIP
cVlOJ12Y0p0ZQtZlDkq4cppc3mXnVhaOn6eWDtiFd1KHXviDgT7aFslXonvZFI6Wp/Yrc3fFHvcm
KSdQIvRKLgGzgzXJiRfH0smLFP1HrlnjTupMwgPNCyobVFG0srXnEOD8uCSO/WA2/Z+IdnGQzRKg
Fc8ygi5gMjRZeE1AwyU8jkJeNt3KNpu30bkxGPtNJKdpqWabLctBQTaAFEW78lSlom2MvNoH3uXR
F83/M5n3SrSyxS4n89zcYlcPpdCnFthwII6RoyWjw4Zzau2t+ndAxrmh+Xj59AKUqTypjS8awNfy
X0mRPARhNNmtbMtGYAvGvSBoM3V066re9x4Rttv7bY46LmZ1rodAZcFTa0nkY5iFbsXEuaeU/vnf
o3/UvxfJnxjSyNt2Lvc1mbW5+Yv2a3qxlr6Z1GFQCmi5nqbKf0/pj+Gi89KVG+7SHzFCqydYCF7v
ZKDPp1JCUXQw89Q8WUkaOgB7GRO1ZlqDmv7/ZTyfTC2iOT3NTL2AiIrysZnZhlpk23CAi/r/YdY+
WVk4Ye9PUZePDMj00l3TTMjertHEXXOAz3O2cD9o/uus81mY1NhkQpE5KUiA1ng19QRepujt9oCu
7apP1pblwJkOKNc9pk3SknpntV678afmZbT8h7gapxV/uFIYwCGoWcNTQVrwgm5Wneoq7JTSPI1j
tpHhR/Sa+rG2pK0YmZupu7Oado8G6lGVW0e8i8fEDltpL+XtDyvyvhVf4s74Y8WerUx7ReLxQ6kw
iCU3VXR79DYGlGd4wX6kGSdX7S7uCEm/3J6wy+WZ/VgmHUVgwY24uEOmKoRvHjQdHJbDBHaWu13e
NMNG9Y6Zaq6dsVdSe6bBnUiNkriUB/vCrdUhKSyNpg+C76+RdaADPc2R5xLsoIIcN2xHxxuav4rw
FKSy3abCPxNC0FU8kwMT1BBqUNA538G1MEPOhUI5dbDNbqiRK7YaiWvYsCvhEx0XJraIHWb2/EUs
45eCQI9eqJ9KpbCzGtHjLW8+4z90aKvX3s2CauWYvfR76mCwyZmwmECn/tF+9umQt3I6vnyvAiLV
IQ0hmOXXIiXpJMbfhdLqVsLeSyolYPk8LWCdoPLOLC6ODbWNIdQKdTCHsbwts4nKvpztAX7xvrXk
d8CTEZLnJiRLXXJMPfZF08R7jVqYFx4VuVAgSkmqO1Xqxrux0t5vu/QVQBJdA4jhEHmBniWePF9k
s5VoqvMC4+Sb0n0v6A9V473AoGDn1n8yzyA02Td63R68OtnBU5yqD5pyV0vmVupceQ09/hG3nt+A
89fMjcIg4GeU0PnX9MLQW54HzET+byCwMKFC+G5Bnu7Qaqq17+EvqXesJ6M93J6Fi40NdSKwLOab
2xWKmMW52+qxXMMlZp2mLtuOwTek7R0hfzKmV+ivb5u6dPdzW8tTtwTGSTkGWwrkev95fyt3yDf1
JpD3pWmvtRjNznU2n7Mx2rYo94M8AfVxPp80UahpFjUYU/Rtnb+ggmELiK4n1Fbyb2sJ9IuNtbC2
uPIVqfMLTm/rlOl/m7G26fCEEeH7rAJ8exIvYgsMIXBKS+/ct4/fng9LqvRRSKzAOyX6aJdcw3Lw
w2rXWNCuDWfOemGBmcPMuRW99yO0J0LvZMib2NoAxU+De7NYCV6uOgToWFBVHxzYS8h/xfD6xMDM
BNrgeTo0le2nTkRJq0sc/+XfZ46MHgArEOKgKhaeLkatGhVC5PEsqaDX2UjZu5KunCnz7C+cjiZ1
xgPGem7pWryHZfo/dLHwhZOmp/Wm13LBVno5Pd4eyQdHwYWZGRwiQ5YEjmexPE2UqHEbJMLJe6ue
pFdVoujltH8m3x7H3Z3+Reu2NATDa79id/78hV0QvmT9PtDMEIws3MLQKiFTROEkVg8RFf5R0+w6
/oH8dddktupt5AIAnrTi8pdHFG9Ik4OaBzaNFEt2dnTthFArFN+ly93upt9WU9td+25I35AqW7F1
eWpQfyHny4HB5OIr5yMsoy6KhWwK3D77M4TSq9k+inG7AY0HnaO66de0kT+An+dTii2yYfzfAOHp
ADw32FZBXU2Idrkq51Na/2ydWHTRXKMJC2KV6aHRfvWQUrbtF7qlEKWle0Ro7uEa24dzmegbsktG
AY25xYapqKKsEfRcmXxgjyR45miM9+7C1aZx0j0r7EPX9B7iwidBpu2E+k/hfUOwdOU8uGCcJeIi
w4tf0dnP9lm2v3UaJWYPGQ83616i7LvXv03jwwhhtKfX217Co3+Xgh3y/qAhPfuVVa4MHaf6tSsU
qKYm0VYQoWnm/gp/DZF9ubOJBvH7mYqXG0NdOIbY0HE1pkrkSiFw6Tojc54MnrWywy40E5gBXByZ
GyodQMyXue5p9Ej0QoLiajKbuWk2iRgf51dkATmfLzw1eXlsC3FjfPWG3CaTIgcgUMDZpj6lu+Qr
/dCOwPtiLLZjtGs+wNwDfEraJg3X9uV8YC5cF+T4LN0BMwKcU4v4CdSmZwSjGLtt4NTZi5pXu3LW
c9DfW7k/eClyTysH3xVnBH/LQ5TCE/XYZW9DkMlSMhlm7FbWXVC9Su1T6N819QOg/JVz4PIFQt1n
/gVYERFbAonzfQmbeAnJs5e5Qd7tgE3bYTzaFSPtZc0u/MoliYAbept4/E/yssdy6P55sMwt5AeU
oEBt00Vy/gVtGBtF75XaSRAsJxwBW9TQmVH1kJO9uYJYuZxYaHvnehd9VPO7YLGUvj7GlWyG3FuZ
1uzCVABsMmjyg5dLdHKpteqq7apAyHWjsG4SAYCkuJCmToIpDc1YOIWFhByIGvSmk1m+tJ0SkP/i
WNdOQzvTf7cvscsTHhAcuVagFWznix0m5XonFfIgkAEyq8nJilDTHZ7vZsUJn9eeXY+eRfU0FGtx
C94rXVPhveJakJnS80QSERQwgkLnC0t+KlWlfuILPD/I7SGBAQbgb/CQURpwuoyN2iVpthGg87Wz
NIY3Vq8OhLLyXmtgQ7s9H5cBpQkAE+kE8IqUIZePtD4Is8wwxcQNxEHaZoI8ONgEElC0a/HDFVMk
TWmPBXRAznvZ85X1ZLirwIrdelCUTTxjS4eKVrdyGNcIAi+5ehgTrFYArdED4FCdne/TSzcXAJmG
bZS6BfqRDT1lZlnDIFs53b1OrMK5IQ9v7OMHDpFu3GSVcWiSdF/UO0PL7aoadmNavtd0Dcsre+3y
pTdr4hBbwHpH6Hsx45LSJUHQpKkrehZi2Fz10r4b041X0AfzQ6pax9B2CsqFzb4x7pNU+OcVh/XO
nNtRUYDifFlsdk5XtZFzI3U98U7NVPZcsknXSkMXm5sGE8hS4bAxZ5Xzj9D/0/z7asseQPyKuEa9
C1TZaetnC1qaVnOpQO9u+/DlQ2JhbTEkTRXa1h/93J3M7miWvS16x2LYvEXwnUJgo51kZS1SvAzC
Z5sQQs0PJBbRWNgkHKs7a6hyt4atxg6kLt9GcvZMn+nPSh3rHZdVeB91IQzzbTpulLGO7iCAgJFZ
tPJN4UXCzyAT1urW1+adLDosXPDfQVuyuLf8ThmbsRtzl8oZXhQaNIk3nUHPQ/Qj6JNyO6nrlJgy
m+ksEmAqeI5AokrCjCB9YbQyI73uaz13sx6BJq1W5aOv0ite9qlPKqv2D6bvc3sJgrDR49S7R8X+
ey4Z5bEvG/PvijPMIenF15BGmUFbULouH6+i2fc0PMq5q70YB+U+Kkgr2Z09/FXgcrfDY97Y9F6u
AWkv68vzJDB4nXQepcmPbNgnjy9EiOKNUs3dYcoPpaTb/nM1Fpu6q20LKcZYv2stxMw2CNbdHvDV
JZ/fR/DFiChuLe4TKxwhNpn8whXb5q1ux2jrlbBgyNqk7qNMNCBGnbL32zYvjnIGC/siO5xEqHnR
P6sJYOaEacrdkMwwTVgREqNFKzgVHWDb26YuIu/ZFAVmYHjEfjxCzk9yfRprYi2pcA3vhyK/6dbb
7Z9/ERAsfv5iH0tCoOlZpBaubGy8/6IGHQu7Kp0s2eMot03N+2DhmXTHzQ1AvDIpty1WKkEtPfIS
o3Djv8WxeIpj29yUrdO+Bur/p6V5/T45Yy+hD5ZYSuFqlmuYx7zbNLEz1F/GF0HbSM3K+XvFA8/G
Ne/IT9ZCedL7ZB6Xmrxo4VbSnoOffvq6moC4slRz4x8REjf6/Oe5nRIhuVgzR5YKWXs4d/u/JRGT
6L9ARerEQ7m5vVxXPO/M3DzsT8MyLWEkCMTchKJs9NquQRmuuQOoPWA00BYQhCnnP98STDMLSf27
iVzZQv2qj3ex99crj1Lp6OhDd3Cx3B7RZexBWoPnPC9M0ntQpi9MwtTYNX6Ms9O6PBWPIZI88Co9
kGz+7b1CJZKbxwgGgrWGn2sziXoSjJuk+uDDXJiVSVrScIiDmNl9IPhbFTG72yNbszD/+6e1qgMR
wjgTC3QUCts09uEcG0ni37ZyzQH/hwgI1AbR2+KsIFoC1qJgBa5J6TVRj0pNj+AhGvdtu7KnZl9e
nhWUwnUI24mfSEmdD0iPktGKw7x0fX0XQDmfPMtpZg/GCsj52rx9NrNYmQ7Wu7yuZzM4QpPdBfLh
9pRdM0DrFZ0lcCihYz1P6aeFGRp9LHjwlK5p1o6UPmbrsf48FYupYgeBxjB5RYI2WhwLCWKrGnmq
yjXaO6RQ6LXSj/0mJsRXjJ0YPknyoRudYTscrPotDNStbEex3TtVu9GkHWWVdK3p6srinX3R8uTI
ojKtB4MCh9AcxFicfdHOgr+d+M/1APJk0C4wfLgl6Otc+L0v5AR6klG7wy4y35L+oVirGV453M8s
LK6SKG0bZEywoPSjI3Z/dfM+JJ6VIh/pmufbzjL/rMVK0pzKs5wSJdyIS8mpQdSTskiLxm0RWHHI
NQa8G6LkkERgKP7dFE5JFydkQ5RDF2FFr3dEjkHduFMvOar8KEUkHsb9bSNX/AAqijkSp+rPJl44
P3ZHczKaxk0hx45T2HDi+KeRj3dlX6xEgZdphTljas0yRmSryKMuzqaorzliUaFwEeq6l+r9aOD8
6otivBi0HqZqtIuhAfcE9VAL+j5I1ricL8cKvwDZeZoAAXXCcXm+0VWoqRETKWuXDwGP+yeRXz1h
MyBYf3tOL32EdzPI3A9KVlx+4Y+ocIQRis+1KwlIUWQ5hNzyXsjXMoCXRz3IPAZE9m9WWl+S/TYo
NchZNzVupkZ2L73m0VGfnFFBH2LMaOk83h7VFXNkwGgbBU/Pr2UddmgUpeljpSGg1v8T2h0gva52
xPa1cqZSXCvFXu5pePn+19pFJXYA7htEUuOWf/1nSP2NYPfWJclatDEv+fl2PjezcEkJAmo0Q8bG
1bNfY0RXrHFfld8lxC69TRgSaniq3US/b8/kFT9UkNkgl8Uf7Il57J8unD6vB0tI1cZV9zAJfWkf
1sBDl2Ebo/pkYLGpYey02jjCAKRhju5Itr5R9vkm3N0exxU/PzMzf8ancXhxUqUVqshuiEiu2t3P
uSivWNlMVxxhxmDzUoaQhS7wxVikJC2KMfcaNymgz4BspicB6mWg+589o1g53a+szCyyguYkGBTS
PwtjTUee1wz71h2j7PcE31IEKK6apI3Wr72JrwS6kKF9wGpBEM3ZifPZa0ZR71Vfbt3g6J+KY/dL
vENjet/cxQ/NX+9btzKPVzJQ5/YWp5KYesIQiVLrNrvmSOTxqh6LLf1qR/ht/9kvzkY2z/Inv5B6
MSoaRcSS+mb55ftkxT8G/9/xKGSPwHmRIyfBRa52YabV9CQnjGndPnr0IldT/JdK2wrCnV791Xuo
e3xKjpZ0iKYUUvn8S+Yfbo/zo7NncXqQup0poLk/0WNbfMEkenBgt3nrWmYCEbDdi4od+PdyvvO0
p2naTEnmVIY9BpBgPzXk4ArrYQ2XOrvkrW9YHCaynHvjNHQttwCp2uahVZIHs6kPdVXSHTN9n8Q1
fZkr2x4mBp1kGqgcLoLFmZm3ct2D1m5deTwE45+sCOwi361M7ZWD+czI4nHRZfDnm/HQukl/3xkg
LCVn0CCDEb8owz7xj5X+NXy5bXNerYuZBHSLTwEIuwjSczlK9RQeWtw2dBTUORH3y7562lp55aod
yIXhkSQbCdT3fHtMuhWkia60bhhZP3skFM1AeE+jr6O6xiB19YxBNOP/mlqcMe1kJD2o6dYtdoQF
zaYx7aLa5fmu7e0g2dAeVDWb4fua9MmVSI+tqStzyw5AVRRdFkPsImkSC4ZoRflDGD82bbYtIeyg
lLMBT7PtJ8rhfIPUeZCtDW9iVru3F3Me2cVifvqChf8I9VDpIeKpbtJVT5HcvGnB2jpe3QefTCzW
sY1Mq8+AVLloLWxrKbCt7kHVV8bxEYDfGshiCdO2HGGExIpyCH/UMNz/fg8kO9zKEM2XdgoQ6b47
JKSPyaJ+oyRfH4o/+Xs2ODr9E2hcUgMenOjPKg5lbYIX14niBWHut7jWKGebTtoa/dr8XvdeaDNp
cQPQi27DuRdJ8AMaiMIh3C7bakyL+RBsquMvedi1nR39jI/yl9tOc3VnfjI4//uniytUYDsK9XlM
d8lx2IlOr6y86S6rfvOl9cnE4rhu+1BEE9marwz1NSkfQx/KFwfBwaK5I3V/1BL9Lgsdlb4oeqVO
sak9+Lpva0N9FAvq+mpnq8Joawg/mv1KpuVK2Hj2bYvoJymJ53qT4ZfboilJTzzrz1L8Rv+kPehP
YyWvvCiuHhOgfUm5GABWJHHh20Edt7Ui+J3bNl/EEWCMFT564YzQkh+n4UtG4n4iB5iK9b7SxMMQ
FGukH9dWnPgBWCt9HQQtiyehDvfbqMtT7wp9ZSv+vpZ7W6l+qWvKLNfOilmqFXkYGo60JY4wq6EA
ii2pJ0ohzUJq/X0qx5Ww61okgJgjzC8wJc08fufeq6CjUslGNLjlVG4j8cGQt0PzNAzephi2a0LK
13yFtmDaTnmkUVJbnK+p1QqerKeDK8Sd0wfRXqM/lxO9bLL7LjLsEpZ4cdzc3p/X3gKfjS5O3Eqg
DJ+k8cBr7U8Q7wwDTNU3PT/ycLtt6KPOsTh1CSoRKZvRhEA/F57ZdzDq5zqWjNx3qrB2MrM6tGLz
Svv8xovf1ex71thlWLshra+ocu916XsR/syF7ocemvsJEje9yraDlDiF4u1KBHbbl6ZEWEdM1yL7
K04MRpxkAEgcw7h4SUhaEKDpw1qk4qHNN/o3JCL9YWuNiZMm7802/RXSA/8HzrrB+xWUdreS2Jkn
YzlZn+0vzmk4sIca0Bm+EMnH0hBezCFfC7Vn572wAd+IyPFJgWqZQTWqUEq0shzciUsAhdIfpnLS
teYxzd1gMu2afq+8/QtcfmtM2toEz868NA4p/FywBq5NNu58ZyWt1qqK149u0lq9I5vjQURBlU5y
xXsVwu5dVCCv8hthH5ZyuQ1E9LBbI9oMk9SvzMOVPa5B6gRcnKw7ef7FDdUJvHqaNOJLVPF7mf8R
rfYJZWKnF+h8+yFaaw0SV84t0I5U6amNkPZZvr4hQNbUvulGSo+FI/nDQS22ndE7Q5DYUwAxqn8H
tG8sfqbq16q03Opn63t3SbTGXHbZCsGQgXsjbzBXJS80R8ysNhO/nka3ydwILrg2sGXl3uj2prEd
m11nWPsCDioYyI9zT68Y7kS4aaU/meavePu1W4vmUXAj1NBRrhIXR19nyobfiuPo1vl9WxBbFRur
syeAlye52xqPk/nN8NcYd665IHUbqgfE80AGFnvME6YRUsh0cgtkWQeUg4MWrRyUniZKBYArTRKM
sh37k10gBu8Z1lpC7soK0IAx87Qh0soKLPP4epgPlaEpk1tGX+E1fah/MkX3ZWSVTtnDFOUVjiA6
xWjTLlMJB7+FJsr/3WXZ7yB+v308Xx44sA6SP4b1lHWgZfZ8P5rKiMK5LE5uOwCn1cvpCLPIWkXw
8lQ9N7KI1KQ40wLkHyY3ae5ymJsKKlzbVTLsa1bAqkMcAdcMl/biSgu6XlOqphJdLfKd3JBtCG7+
Jt3rv08Yrc6sGxhh7uv5WPkU2JoR+qGaUIquPo73vWyEtpKaz7dtXEkw0fbOrcl7k74ta7kvhAoI
JT2Rohu0d95wQGQtFB6b6JR4NZVcZaNYvhOoa23B13wBPT0q1ADp5nz4+dDkIkKox8MqMpijDSdl
vDUAiq/E7deWCZJYyC7oFpv5Gs+tBLGhJZxMopvz86vY2wPfe0HQ+2cRhNvb83h1QJ9MLQY0WVki
NokmupI6bbvxETmDlcGsWZj//bM3oH+slKWKBXEEWljmtqUkK7H95cVBDuUDKE/lCp9bBNZBFMpG
paXijImJEfMTy8dcmlYGcgXRNFv5nzZmuiGXUUGYd2lbGOyerIOqzuJN1NrKnbzJ7prH7EexYu5y
3khJqaQ04KQC8bPE+RhB3UkMSnZ9dBmaap+gSnx77S9njR9NnEFGE7QFMNTzlbFqQaijOlFccQKr
l1Tbng6/FHzWbTOX3kwkxYNrLnhzgy0LEENFijZvJtUdCxh2xGNDd9Ok3YXxGp72iiHOAvqNZv4I
niWLM9QQUrnrY0l1s6bcRXr4VHjmX6Wml6RJv94e05XF4RGHIBwUsTSqLKulvN+yFNkUw+WmtAPx
R8FBetvCFW8DwAYmmvIhtV/EBM5XpxlVLZua3HQNcHrpQ1OOz7UncWr3ll1HbUYTiPBTC3sQF8Oj
hX7QygdcziboFE4g2l3ms2hZgQtpgxwmNbTcoH5sWxF1j0e9IoUXruB/V+wsa2/D2Pl10AWWKwSR
44WR3YH1la1jl7zfntHLaHYeENqfzCbl9GV0OYyiXI1dbLmF9TjKdyQKbA/C3Tb7KfnSkYb0L7ft
Xfb7zu4xP8Bp0qBHzFisYK5rWQzBjuBqQQPfrXyopTsx758qU6RJu3MgwoEvjJ7xR2t6npLAroXf
Ra8QyMAeA4Q2/Pew7vyD5qX4dBRbZiMbiWgKrvxcJrbwTWvso9c4/mt21z1Wj8Lu9gRcmXDQXDDw
UIVHEmM54Qr84nNxPHgycmEzCT/jVjlUQrkNPYRVeiB4q1DuC1/CEB2NhASEjuivznmETwM0td73
ZL+cxT5erBEBFcEn5dwZwt8e5fTbo7tuaz7TeBrhUPK5raZqqzQwe/3Umtp4F9b1m1mjFliVlbGL
NCVZmcz58Dp7Fc6ULjQJgJUnLuY1cG6uKtDEbSoNNvxuU7RICuj7rupeVN37T+/iNWsXCZe5V3ju
CaE0CZxVXBylflGoTQ1Lzak1vunG167077XKbowSanRSV6rpqO3ahF6OEJvEVuxQ6mus4/kIk8rL
ScdAeVF1Ezy4ZfNEbLmvOo/EczJqjmbRZHZ7DS+36DxONsXcYEZtaXmO93EmFW3cmKeyggIam4fc
0Ot97ovSAWzHvdJ60UMQC80+zrPvOSkHBxq6wtaCSX/JrRJZyPoJNJLnevqUbMpulR7s4pJWKfVx
l83rDq/hEjJj9IIVwr5jniKhoRsYSjK/TaEpSF9WpkK5cDAMwUJOZMtxBZ3E+fSngtQhgurDxP/I
eP+bmj181R2Kus0bLTF2+KL8HY/kFNVmLeNxcZkyxJl3jQcuncIwMpxbritLDbq2gIQ/SvqdVNG4
SNefuRIjXjYoYIanNOEh7wamcxHuaJZfeFWiWidDrPQfo99y10iBan0z5Kl+L5uUQ3rsfevbBENF
abdeGPu2wFlT7Iaxh5mkDQMjOQRT3u3TyuzXdDyuTQMCOsh5oxVCOnD+98+Hl1+LaTtLO1WTPz2g
fZXbgTz2+5V1vmJG5wakLwHQMIWOxTToOTwUtezRZG40xf1E8G/ZUhWDq0FL1tYnPd/Hxmhu1bjX
TpICVDrTC99p+rTdCmZkbItWThBbjte4Hy/OHICdMxH2nF2c+doWJ1xdDkUsRnHqprKcPKthIO19
L2mePV+qnSCk15HOIDg8zXKkLwtmjNsTc7HRPsyjdjrrTAI/Xk5/AEd1WwS0IRmptck6MdzGkxeS
1Cz/GQ6pc9qYRI4axV8ZaZjzlR7LMIEKzAyeEIfpfycpAX4XStVhrBOR9pmg/Xl7aJePZQzOkzu3
DczP1sWLPNYzrU1CP3zS61/q8NqjsQzB5i58K2QE24Jy5wmOoK7xkF3ckEgec2ThZHRjcMIuPM0P
EHIrYzN8yhS1Osil7O+qqVG3sV4XdjhmayoUF/HGwt7iRu5RlCt4tjNK477sv6BLGtMEopGjdVJE
1W7P6cdT/+xCxhpRDaBnejtgN1ieWk0TJDWZ6KfeQRzuYG2TTbeBwHdjbpINPKGQmAvOrqco+l3+
lT61kqNlTr8Gi56tLL5ipsYUCWfpykUE/tyVBAnxyZYG6adUIymXIc8bddCkqNo7XKrvceCbK3HI
lUUlpDPmzp65kXC5TeRWVYWyTZInJXyQJiS7p6e3sV4jHLrmsWdmFoeBVNYqSkNpgnCCv6crzMj8
e8kP93m8zX3PSah+t4p5KCRz5dl9cQoRzn0e3yIKQRksGYxYiJ9ExOW14T5K3HKASe+JGpQNKb8e
FdvbnnRtCT9bXDhSL8SNyuZMnqrxJFjVBjFR/1EodhVa87ctXVk7MtooyZPSN3i8LibVEFCBlEM5
fVIrEupduE/D/5S0P01yvblt6cr6cclALToTCRFjLUkqzCqymkmO86cxN+Au0xzmMRwcJL6iNELh
yMnoJtIimuJWDM8Of74hQDGD06JmQbMbx8/5huirPJR7Y4Kyp25+lIMzTnZN2t7aycG2SY9SUtqV
uJfC5KCvsuldzu+57cVKWkkDG5goYXt4CaAJTLJD2vrO+HVljBdwJTp+eMDOjqpRMVzyXGdR3phR
XOZPgvRUa5DU1v5+8B4i656MMTlRmBKeNOHXbasfD/HLmf1fq/PO+RSfjGM4GFme508dB1z8Vr1o
7/Fz5Hb36gaWWiffg6p+yHfiPa277vhQnKJtsp+exC/yl3Hf7LTj2la9PO/PpuHDBz99UDqnDpq2
zp+kRtgI8PJog+qk1VESEVqZKgeV0e+35+DycDi3uLjRqmCIfHFi4rv62Rc55qfHrN6V4SbsT+gT
0mqxv23wIighSgOLwiaaE/bQgJzPeZMWWUfEkj/BDeR0krDxTfmQZitKPdescHnwmzuNTOD8NPg0
kVZdmlaZT8WT4v0fzr60R1Ie2foXWWJfvgK51tJJdVVvX1BP99MYMGAbMMuvv4fS+96nkuQm6tGM
NNK0VJE2dkQ44pwTAbIs8mMTv3NbzZrTTZxXDIlEOQsQxmsTSTpUeK5TcSEJ1JPQhFBRj4GqgWk2
5q4V+P+aodCiesDoVWYO5VfwfcqwSV1+ur+jK3cUHU2IWIDr/f6ouv4h1ZhkyFpsfsmsHu+1edrp
GVwSSMRvCVas7CqqA+gfQzgbfXJv8e1qjkYtynL8UndjUGnDRQKHloM4cn9B884triXeTkAKIx6j
5LHkiPhWWdiTKsXFq5jaC6pBqLqbtmaIr5x8EE7RlIVuHWqCSysNnUQhs1Fc0Lbe20l/hlRFnD+Q
bPyuE+/nyKaDSDdu223vE0nGR6Pzj/pwLmmfjl3tNeIykvpU5F+ERFVMnkuigkoOgWt3AIKfBh5W
hLylMrvc39m1DwiSLY4segrAuC+uhTLcgZZKF5ektffd0IZKdbuW1BuxctXMXGNBaRxNq2XESibU
tHxuiQslaOgK4OxI6+1H7vy+v5wVdwnk8r92FtHJo5ndA+8gLrZ7MoQEGf5VryDZ/lizT+Dlb8C7
5r+2PJbeLDU3k1PBd1t8u7TryoLaUl6Gpmpjq86dL11d+CG6hhhHVRt8l+v5lsjdmpsBaAIPjpkp
eCsf5TKUWoVVyoud06PW4nKLwNZ/obZamC9Q58L7qpuqA2Fb2pUrmwu9b7RVAVBC59NebK4OiILH
oYp0mewacxS9VyW8OhqqIrZBaM1azw19gk7o/U96e/fn5oABo3iHoIYyH60PF6QACKFkpGkuoyuB
mNAZ/dI4Th7ft7KSzM1jUpHQ2ahOoJS78GSVKDWSlRYWV47FsaGjc7aFn0UmsVNI8WjNSy364UtO
OvC3nY7sC7x/jxs/Yo6t1wcKPwL1IQyuwwwAdMau1+oUXlsw3W8uphRGgNnnqLlJ/6cOOeHTNALZ
6KpZPySxy7BmXb1jqfRRjc3/msA5l5BQncRrGr0ZQLauf0fdQKoeRZPm0qESsQN4pD1OeSk2Av/a
l/1oZZFpKE+iaZWhuAgJ2n6HNwtE18am3d3f1NtLOq8FgXeeeQahhoWVBGzuJiuxp3onHsw2ySHl
5PzKDXpI09QOqdNtQHxufR0MQhADJoHYxn253jxDZKVJfBi0tRGzzan+y9CTGpR16W541ds4jwex
gzeAAeDSjEa4toQKpwsKo2wvjfythi8mBm2WbzLZ8KkrG3hlZX6NfLiAFSq/gynq9oLSHSaUQKEw
oBhVDJVDCPFWVgFaSOVuCdYszwbSETSF0VpCPIai/LKCN0ow/vzOlhfgZvqQcyFRIKfWxkP4xpcu
zSzWZrS8mgbhAdDuNdCCghgS5mL3/yQYImo0sUv/GcfmBKZL/ZdnZGl3EXanng8MpWJ58Z0vfX5o
x7ch/3L/3M++4qMveTcx7yEyUbQalg4ttdAZZk3aXNzih9Fg+DzgpJjFvgOdBVreYNdYdoC5zRve
+n2i9NIsPAfAKrPGAUre16dFTKXkPBnhrq19/il7M747r9mTOieP1R83TM81KkaYSh82J5ae82HD
pSzPqgFiBtwWOuQoFs1tnWvrI6YNJkmCtkrGAvtX1dNT7jmR0O3IsfyN1OkGeb40tvDWnFGDlqne
XnyGItJeg1IARvlVI2hnCsO2gokU43kY4J2OVjW4zo4YVUPDtpPQCLVdO8kOie6rmb3ODXZMRON6
ISsysOOcDAO7I64abToaDgPOx+ROw0IxqenP/XOydCJYBQCg+FJANaIrslTNwrsydVo2qYs5qvxA
0P45FCN9AAkpPyajrLZi3Monmi82Qi2KeUAwLK5cxuveLBnrL2AGGk9Z2ZK3Zizdk5P1dJcQ1cC9
8AmFRa1RoVlwEnFuQsfXyVWI550R1pNxzDlHrZEQ45TDGFKvcpNxsyxAYF9mQUYHLHtkWXDl10cp
JaM1QLq4v+Rd4geOUT/Yvmy+s0mXj8zMzWBAmXAnnDo7gbSjnyUGlGwAI2+v8Iz+mtvrgH8hyi78
e9VXJq9ro79kvdWfUfZ5JpBS+GZJ3u4yMtSfuix5c1PzWedqS4/9vRV5fZHnFhI8P6rpeNUuwe/M
GBn66OZwyVNDfJIsGfa2YY5oH9EpRI6i7QsTlMBOJ+rRnzBs1ykVPQLmzXdlyvufOcur56I1jTDv
CeQ5md2jgIGJb+bQuEHRY3wjowJ+lkv3jCF5AqpNqniG/GEftr6VBHgQQWS2TuzQ0cYXJ5v8vdJU
eiTK+SxroUIQPncE+WHQly2mUFVVvfHsXAkP6MZCvhfSzXOOvwTgVWkhGdWy4UL9/3S1EaUjhrHS
LxijdfQK4zIkQGMZeySCn/EL71/LlWtyZXoRIdAkxjyaEVN1K8N+tovks3T0b4NfPDfqXBCU3O+b
u8l/5+OO1vvMe0dHHNr018e94dC+GzQ2XPQ8x1QyK8oh6guEbMgMM6hJG5ptfSIcsJXU2m/Yvg32
17YX59yqVOdKtxouyh0xXUyAmDMZkWKHjvwsEzc0/CQaK+h3WE1x6LO9q3khINMm24I+rm36++sG
arRglixTNz/XJiUGie+ddwFYqBryAAVO39j8AeJiI/lYWzVCFH4sKgBoSi923B39xmzUhAuWE/Qe
E1s/2tKXf3+OIPM412hMvJ/Albn+rp5JS9/LveHilHasKCbvWiAI/rZ8SL+8bXzHle1DE84CqBP+
Cr5z/vcPmWLtpi2aSM54yVpxzKgdSO+LGE8WiDljTwLdn85243+qMEOQou+MtY4+DWr32Li/KgC/
K8kO93/SMheH78ZDFUUHNLFQmFvu8TjIxOYimy5pYuF12g0NVHMBP85GBOL7pm4/54yXBJ8Ci0fw
Xr6OfYzzNKupnC6Y49oHGZL/XVKbVXTfykrSgVAEdwTtGwDlUQRY7LGyK5JmUr8UqWp3jGXtiWtW
HXDP6g/9SIx4ROMeotBpuk+F6UbgxLsR1HW9yFaTOugscR8Lv672KS3FU1sz/eBqvRtS2WF6JNU7
M/Yh5LuR8K7khSiUwLXYKPWCZbHU1lCcjZ7ycvMypmWEioW1o1Hn/7G6wOF7G/JrY5gHmDEIGYws
gsBi9W2a750M+FYxccXVXf+U+Ut+OKboi7vELvFTnLMTVnsaXeRPTJfdi61UZ05lrkMoZn0gjwYo
Y555v5RHMf2+6HWzMi8If0G5E2c9yve/zHPyUIXF5/sHY+WkwxZefHClkLpd0hmmrtZSR4etFvl9
xb9goKr0t+BLt7ni+/CSGVKL4wdw0PXOQSJV0SYvzYss3qDft8/HZsd6DJSkW1s3u6WbrUM6Z2N2
+NwUWFjKTFN4rVObF/bdIUd3Jw5jfqjkHjU1cp7qsD/aelBuiU2v3GHUQQ0QkoAJm8uh1+vL+wyH
NJvsi7Sd8yhGK7Ttwt/99ZeCH56nf84oHW+peG4afWYNhfQura5k5BYtC0YpH6c22xoqv3ImcO7e
J9pA8giZ7PVyLEMxY0gN75LbJItsN2sjq7PKyK8ha3N/USs7B8apBsA+pN5AJ1sEM81s2pLmrnch
wnIwysTwMK1z2JqMtrqg2ZdDghIIuqUVlzRmywfiXcrGlCeFLDRDFOnyry1GmsT3V3RjC3nvPJsF
eAOUUdDeuN48l6Sc8Yz5l8bQ6rhI0trcEwMz0QMJct6mlOitOYBl0NM1IV88H4pFDpSB/uZx1yXI
9VngY1yOn/xwzR6jfQ99VwZmMV1GsbfA03akCFKZHPB/7RRBWzLdQCvffEucf9w7xEswgoAiXnxL
vfftrFEsjccashcYZPWnmNKtIQMrRqA6DlFivADBN1iW5TyBqerE92j8abfhO7b+8uLUa8TXEfbx
l5FxhFth7MYDzjCYDz979lsfYofbdnUJXiONx+wrPMnJtj6RbwX0sxtoyrFpb1onu3jl9LlKx9CQ
T6mhPQxOKD1/I2le+yGgGuC44GUC9PHieGp62TQ5nHHcWvmRZgwkGtlyUGPdKiiyLZb9ijXU4fBf
PATRjl+SqkiiEwZlhjwWagpwMQEqVJFGIdu+u3/rVg1hVAuycAQQYNSu9xc+lxedTPLY88jDNPVH
v5z+k3tF6KabagjzFl3FGPN92A36CiZQFHjpXtuyS2Z5INnmcZbTy8C/l9NBU587dlDDf2wkipoT
5DrGPoHKMaFmBrQoWgSBxFT4/B+HsMv9ld+IM8DboACDb4kojma4v1h6VXb62GiqiEckf4esySsz
8P2eB7ynZz/3q5dhwJRxw0fVOtdrcI/tgp56ZfcP2EoapnazSYS+CcMIGzrwyjM9cdb+nb3Wx+Pu
cwxFHqwiTnr2irGenwqv242aCozXWpqhWR8qtJWRPSpPo9BanwK29Uy6TddmFT0UqDT0nND61RcZ
L4YSMNpiKlhcOw94wj7nRSyKA7VOtXtqDBxDApyLVgT3P8eKP8YbEBUq8JNRy3zv235YOZS4Ug9V
lSJG/hxk86QA/qejW7ioFV+FCI10A30QJAPLtSmaatIGVDLOdG8IRaXh2ak8Et1fyw0EHEfLnSXL
IW2L6c+APl9/Rp67VmJ7PYsTo8SU7720Ub6n7amyDyapIDY0hkxBMaMeAr3NIuk9KPYbaMtIAhBm
kacyKTbu+U3f+/0nQfMOud1cdbQWX9WhNreTFiBYRtlnP/FOqpa/7H5vV/4vwVU4JklAxuNo/oOB
nW0x7u9vydrGI42dhaznlvSSeUZIXzmqpmVcDcAB6wOGKNkpNHjvW1nxZtCnmOFhmGqIIuLiSue5
VfV62ZZxieFWpshO4/Q6lflnUv5X6wH2BCR2AGBRubv+wgq9S0UtB9tZ1RhzfWrTYeMQrV0I1CAh
t4FmGtayCKuZPvWmkWVlLMEcCJve+ZUMHXTHSbXF2Vu78QBfguOGzUMkWOatBQP8qBO8iseDBiGX
3tkX43Fw4iR76YwLGV+F9ve3HXJ4ALFgeUAjLcWKAX6dyhLw+LhQho1hk4oEPjFPmvF2/0DcVHRx
yzEyGyEbY0h0Y3kguF+nY23lVWyZry2UhEMNBUX/rYVioXyRhthY1kqEuzK3SCoTmbsTG6sq1uwa
6h6jqaKOt/9kI0TxmfLl2fRS8vdnHjZRBEEPBrNwrYVNRzV6ok+wmev/TB3b2xYP7SnO/hoKPWfn
mIyHe4VkASOklk4tSUpisaaK0yxsc3+vj7vhDXSzClUEDY/g+1/uXRtpkS3AHP6LyTV4z3uLt2FS
eTnG1ZR1nLMpfTQzK9slbaEuRlMNkTZ5zaFPtSFqU3QRJTesvZCGEbrEwaSRtBj2ForXYW1jXJok
ZrPH6CoTRHvLD4ecOycxDNo8JYJGRu/YQU7z+kErG/3oJz0k71LM+6qctttL+Kt95g/jjvOxOMmc
54+NyOxAgT3wxvTJDRNsCvCfPZx4SquXQujsIEvMGVcdmo1EtFFKDHpGaZufDZS3PzWTxEAWt+sO
97dsduHLHTPRdMfgFw3lAn/2wR9CqDQQbfCPdTxaZXkwE73aI+cfQttFiXkomb5X0pVvPuu2zv1t
4R5nw9LQ0kKCjHxqmR3TyTeb0sK7rYNsg6WHSjcO3nTqs3iwD4XMI6HN4Y7vQXc+3V/1is9HRAG5
BbKXeMrdxFriTZ5o8zruPQ/0qS8q47E7++SNe7bmSj7aWQRQw+6MGtPV6zgRe7N4qz5pFgnc5Js3
S4ar/7RbquFrvuSjvcX5b8FvTwG+qWOZ/fDUSw+hev9cMFQecXrub+FKqEHpB2DKeWjCDNm8Pji1
W6RAE/lVLIzMOikvQ+fFwyTlnrX/3Le0uolQjEWNCVLaN9PnElXWrCqxKEs91oMdemiUOzmFvN4v
lLm/AjXWbFVCjbXVoRwPBhRyPsikLz4c8RUST0XgIGmk81Oa0cCTPzPrtTe6wGb5Li2Pnl3svTqs
Exr1SLjzwD7iVRoU5Jx2IbJsI4ta/3HU2NlRmPVmA17ivd7fmhstztm/osyC9B/fAp3AhSNvqefT
3IfD49FM1g0BIK1liEQ73Wmn5hv4LZj8RmUAou/n+6bXvspHy8b193e7ycsSu6jjqvVCPjn7hhfR
hN4P8fo9T8ROE/QLaHAbN2rthIOSNivHookBvuu1WU+UOjVzXsceaBGNKkNa/cn8Xw57zf2X+ytc
c40fTC3Tz47XlZQG9taWpkRogD6dzvonzwHQ05wMuYM6BmaEs3JLSXZjjcuyy4CeU0WaGj55qD5P
TheM+iMXPBqyb6z4fX+Rq5/RhOOfX23z8K/r/SzMqpscJeuYJlnAxacaDPDik+blO8PPnnv2pMmt
8syaSQffDgg+AJwxu/LaJF5aBne6gscT9PEhnSaOlV2WgW4KK2R0GB98ZacBOvXkQIdpOLaU1nvh
YwpGb05QJ3Wy31Pvd1EjrPbo6Yodq4Sro4EQn+i0jO5v0FqogAQT2jgAKSBOmte/VvlagoIiolQy
+AokvLI8eQy84LQmKaQZ5RbAec3zzM8taPyAgAka7MKeN3E2kZLHw/40hH/LvJ/9xce/vri1E2OD
mSX466bX7PX+c1F+Z/YpSSDEA73JQ1f/VF4acQ9Mlfj+Pr4TspaZBgacYJwdkPcYpb14Z3W88kdc
Ih63E98lxQPEmj63ph9ambcTRve5K35DLscZzoN8EawL/MvEHkabhXgqI9vvH6h2IAWmwfVnSKJD
cvuc5kFJtjRvbm49OsqAY81FfyBCbjgI2pQ7Nc0Jjx13hFy/CIfkyVOPjaYdRZ2/orhebUTStWc2
1oByO/ooaKYs9QmoNTS+rw3YGZWqA5UDHv0M1CSMLZvCXBrsTBH3gsEYxLG17fHZyMfykJmdH6Ed
aGydkfmE3XwoOANwpubq+hJUY3VC7wrCeWzxdCf0YyOCJD1V7rki4fRiuiMmID4XvzaOx/z5b6yC
lmGgAwlBE3NxMlEhG9vJq3isZfoewPoaIhXpb0Z54KX2P5IPZSgG70dR7YtqCIiXPvV9H/Z8QvQn
31LIslkiPXLypzExvmlTPGbNaYGMDswFXrsQZVv8PI7JWo42dDzuef8DmaofkgbyEZZXtieDQwrF
LDzAwxSxdqSrm41KyHu+sdwdfAn0biD8NWt/X3uF1usq4lWCQ5l0gmSoGErUHHMv7b77eO889sJJ
ZjbLhOmUuE9HpQTE0nxlNqc2zw0ejG7KHzSrSb/yqkObHwdKPQ6Gxfu5ewb98NIsvt//oqv5/TsI
Hc4TdI2ljoKTa6ngloZzZIzn2h5OjkiCvELa26e78rPpPNAknKQVQr5qI0tYq07gcQFVLmSAkJtf
Sn/pUM2ri8HAfn0rHljg4T8metdbJYn/Y43/2lmEz7YYCjf3Yccp/7jJE/XmSR4vjH+fpBcCv7Dz
nUD3mmd/K9O/DRO4JbMM+yyNg+1deFPBGlG5Ja5LBjgiNHdc+rvcZDFsGVnEIm9gPurXiBZGnE51
oF6b5CntvUBJHuX5sWRv5nfXfiyQbwJIFtVIQslGtjAnA9cHH69DwHyAjwH/5eZDClskVjv2CIcW
25ulelXalmjXymHBSxBzD1ADBAYAl/v6ckFIXFODLEWsjzQswHthtRWASnLKykeaQuDPHUOhfamT
jbXd5nnXdud///D21mjRA18Ju47zMMnzoB8s/5C7obkFHFv7jqgKziBSE4TUJUSurE2PVGkl4sb2
8XaiXRIS2xTgw6abaO1bP45FIczDHaLkg3F614uSA+kgkStFXGGIa9ZaTxxj4d2ZzZciXAl+5Dl5
MBLI1/rVZcPjzLnY8rBAshMiR9BHnFFM17ZFMo1iADks9gGXhbIAEg1Xow6wh3ngg5M5iLGOGgdC
vXnTsF01ZDL0xr451Y2EOjGGeG+E9ptkArEM024dC+0RoGqWJY4E3s4ee03EZmV8Bjr2xVEV9t/9
VdvjqbKqoztseb45EC33YK7owSh0fHF5rvfANhS0KvpaxKrJdy7FEAiHn8Y+RhndEGPUI7VGIyYs
oOhbjRgFmkwba147bKCQzWXambNmLX6A2YEvgu4TDpvTIbNkDjT3HWQOGAy4tdbb3BwyEh9MzT/l
wwXK27KeCh0zUVQ9/RiGHKnCn7Rnf1KunydXhtLsHzPHDzVrDIaifGiUFabURf6iHUb7OPAt5Nfa
2tEo0tELQ+flRpaxK4QvCpeJGNIpgca0AJ1YxbcSxrVlQxN2rt5iSjfeJNfLLiyGERGo9cROog4N
N4JG8//hFj9CrWC3caVWrjNqdICwzR/UAin32pYlNDMbOl/GXkJ2QuOhpryYtTIYSlTnJkVe65pA
KFoUTw7d3ze+4vuBPfc1XB9wdICYuraNrkPtQhhSAuv2Wju/RncjQ1nZR9R4QOQyAAZECJ3//cPx
4YZWDdrUyRgMamIA0TE9Gewp3QIsrRyKKzMLj0itruO2DjPymxlZl+71/i6t/nlg4IFkQCkO/enr
VchmNLupm2TMQMLR2G6ENDkGfP0XRpB6opqPDjN0Da+NNJqbMQ7UbTxZMhQUI4LQgu//ltI2k2AA
r/lfK4vDJrrU08cOVmRkBRtuafVj//u3l10dLVMtZhzgK+Sl2ruMhJr5Rxg/PfrfHKoPdpY5U6pl
gvWwM7UnL4FwUyoDPz/wYsvPrmAR5t0Cyg/jC+Drl6V7UnV5n9cGriYD+gHiOaZC/6AMMgIIUuBD
qRm6utUB2Sd9U8o73D8R6/v5r/XFsWNZVfQCA1JjzOEJTRMlRgciyArKABCivm9q/uyLkAaKBeI6
KEMoGS0fP9VgZUndsAaHz9H2piDsQAwFVW7ATVivc2hBGto8t758cgBo2923vna/TGgxAYGCcIqh
XNdHH3ivWq9BCopH+QKuzZ6pPJjGesPKShFgplkC0vU+VgmIwGszRK+aznB4E4tMB/1RqH1tGnvM
7XqwjW7vp+SRl0dIJJ18p4vyydzbNjneX+n7y/5mo6H1iQmPIEqjf3b9GwwXcla6J5sY+uHfufdk
A9evEW03+izAeMkOBRdekcjujcBwmyoQungkk3mkMt0r+1WnW8WY1b3HAwcpK4TCALy5/kE0cbx6
gKZ2DKrYZGeBAoGaThsFj3lVN6v+YGSx82k9gguqqyYmZDqMjgi88dmUP730Rdeg07LxobeWNOew
H4KOR3ODMGD2YtJy0DO7IhiduDTqrUuzdj/nt+H/37plGsY0kiMXb+I2Cazq1femoDW+VZtuaI5e
t7sHaitGY0EldpnvK41btAP1OsYrCdONjF1KT5B8Chrd2o32xuatL+pfY4sDmpW1XdopjFXOH9//
nnpv6FqbKB7fvwhrDmduVkOfA1hZZ3nsBlEjaRjGNhZ4H2nVL2V/U4AK9sNBK16N9KGov903eHv7
Z4Al3pnA2qDQ7C2f85mpJsPG0Fhk7SLM+ipqbBEIEC8AsPe1Y/GYd+JgF1lgA2nzt2RoKAfPgJSZ
7Qf0mLGkKHtjmmZFjdoW89+Q0OWyDRpl/O2eoq4K4XrQ7JBOQuhy8enSdrS1yXFQsOhehlN66py9
mxx08mAyFdEt5OrNLVtYW2QSrCBdMWo2B04v1pMu7K0sEMYWoPq2/TabwQtk5kzg6/kL/+RWfpIn
vsdjQVCHcXtHhMwV5yHVSIA3mHXpzRwkCjw0j6VX1QeDGGTnsc7cy7F9QLQUAUo8fUTnbvv9I7W6
A0CTza9+4PGWGZsPQdCCqoTHNLSK33J6dbaU525u/rz4DxYWezyyHFPeclhoMrwnebU34S+ZHWDO
7JOZbiznttJ2bW2Zv3XCTmXXwBrjoKBCvtvK2xDDyMKi9p60WgUS1cU2pwG8g3D14/3dvHmKLKwv
PjRp+4m1k8tjmySQw3SmJMxcvgUXmO/AlS+FFUC30PyB67EhrLWIDUhyPJVgjV55mPgxt4+KgDl5
KtH6czfu4+qGIsxjAJSDtOOGBG7yMe/8oRCxDRkNEM9/u/Kz6PUdLzD/M5KuvmvGvp17bjuIV8T3
9/O25jYvFWOGEDWgfAsYxvVSqxHCYqXEhlILM03qP+A8RLXVvlK7joecPCnXOkN358WZtuQ9b2LI
u+WZ5wTOMAqLi3xuqutSt4tUxK3QDi1ks8hP2fgHCNKd7q9x7QYCVKNjwhZGuUHy9XqJOZVQI5Io
hGgME81T4Zkh9SRgEugmbtyO2+OJuwUyDJTu5mEly+6E6kZlebUuYjaxKRxc4SCraLdmIW9ZWaQu
dUVs1WaOiAcjSkggRHR/w1aOJMqT7xKEeAKiT7k4/4QxB/HNFTF9bbo8qAcv6NkB0u8jNUMn2Q9i
75XPjHy5b/dm2iB6Thh/iZx7VgWDVsfCkw2t5eZ6k+EtIw1gZSjSXntAwpRpnBwg9mKgG+3koP0X
fdRDvgRcW0xDAjEC2YFibwDuQpIxlfzFtOiwk5X2OkGe+jhiSmrYa325L4nYi0RDVmRpL7WV0qdi
dE2ILLEeSjGW2mfSg1SnS+TGwZh/+bVHmVeGC46GKzTVljymaRLKMxlFCcWUu1zSHcgt+xpS5BfU
/zpMtg6MTu3ub+etF/to01mSLDEyCjO4plTG5Gv5Vvzwv3RBiTfDhv9aO4xoyPsOBF3ROF2+VWyQ
HAqv5Ch7YF5iqDSoEbSTJjbeBjfqqvPRgIo7GEbAm+BdNP+MD+k6qWQNYaNaxob9kFL2dRibEGjs
WRofxaNDy/PIIT7k1PpIwzzoNJ2e6QSSJEZTedkv0ylxVkCCq0OOam/BPvEeSgRoZHPx7f6u37q1
+YeC3oqJE8jFl/GxMEuO1n4p47L4PA0P6VsCXp6+Qba/DfkwgoxkVpqFmOaSgA64wjD5HipyRnIR
7fSYZyrsqHVGxTny6Yaywq3/hLFZBRDSObqDwR3XW18lPnRfConynAtgUyGOWp4gtdqaL7FqBm1C
0K/n5s+yOUJbXFCj0WTcQuYommovQ8PH1I7QVtiSdl7dPrxj0VsH1hIFu+sVSRNCUYOly7gxzpmv
QZbrSMEkY+nXtN3YvLWLj44PVENAXkcjZuFKs0yINIcaV9xl5Hc5z3HAy7kPNAloh45Kuca/amIL
TLpqFM0fkJCAnAZj7Hp99VSnoDigJuR2hySBZq3KAoi71aGJHKZ0D0X3+/6hv2Us43oisv4/i87y
3aRNWm2QysGBPOgnRqKvZmjtx30RqSCJ6nAIMSxgJw/mZy9MNtzc2sf8aHpxPJPeaXk5EXxMkpDP
ti9+Ur2NuBRl4JZ9BYEN09tocK2axBgLVIngipAqXu+vdEVa5XN9RhQna8fgwlsdnIxDWm5SHW/q
/thYaIxC0hnSN/NhvTaFeSs62oYoiozDjwzJdphbe6NwIt0+Uc/eC+3Fl1tzc26U8Wdni7kLs7Yp
/AtSmmujPG1Q8cxoE9t6VP8Qb/Xb+JZ/Sk4kdHdQ0P1mkMjdUsdciyMAT+L1i8QbM1kWNj1qtKZe
iyYG6gJgmzbS/1as9X1VcJlQqEHpHASp61WVMq0rSx8apLovefVjaI4M3Aif7sAE39G0Ci26VWRa
C8GQcASKCVaR2cwH6UPU8kiRW6M0UTdL7bP7La+7g/7CoOkMIZoveDJuZBlb5uZ//2CuSVnnJonV
xFozBgkmxygBqaWi+inNJ9144Khj3L/3qwbRWkX7DySNG8QUS2uXdFxv0JWyp33qFZjwjcHph6Kq
yqPfD+2ubtEXSzAZcMOvrkULZIhzoQa9VTyur5fqSTOHsqGDnW26OSGlzT518zKq05ZF9xe5djJn
0tUsO4JW7lINV1ExjDLJ2piNtdi1vVEFboqocd/KWt7w0cr8Kz58O1Of9ELz8zZ2WBJkub2z6Eua
vllCbnyzVUMIsjO2CzK0y26b0yrbb5OujaUmQoPQyFRvmf619bcMrewbRtj6M2EMWHgojF2vKOO+
LFqXqtgo82mnFV317CZpsQHeWDkISLLwWseg0BmNvHCQiiU9TRXGQsDPvwEDFE8U0zdterj/eVbM
oCg3k+Ag/gM+/eLNVbLKlyZ321hlVYC2eoBdM/UtIamVwAIMMKitGMKGw7CkkCrNSkY/K7uYOhgY
T7oqD3nf/FGAV+5LkBAfee80G05jdWUonCF7m8tTS+5+kZeGLgiFzew/Lf1kls8k23jYrRw5BBH0
diErCTUTb+EGIV3bDB4Ab3GjoRHGetuICAd+tMNgw6gBJG3jiK+cPBMgDzz30Y2FxO3iTAA+5I8G
tbu4anyxH1tngkoSZFjvH4m1j4U7BPlj9EvRt14cCTuZ3MQp+g5VIoh8JfKxnuzQfNEF33userlv
bO1NDpIYXBouEkrDy1DScKXRNLP72C/14Zm2pR35RBox2Jj2keA9G1LhQxlUEGPPtMw4K8NRe1lA
iev+L1lbNnpSYDgj+Zm1n66vtbBy9LndvI/11qkOFgEuXupD5LTVq+EUn0Yc740TulKVB8QOtThQ
vcEpg6jutUm/4U3jW0TFzpQhdgKhGkk9y/Y+L1r0Onn93LWVFiG3IM+IN/yhTH2ULDSQRjSXbE1T
X8mur37NIvQQFJMG1TsqHlqNR2adtDvl+CSEeFQVDYWZnTtugsfXNd1ZV+kWsmgl5gJVhGQCWOVZ
8HNh3hdtVpdl2ccVAq0rvR9u89SWTji1fyYxHWmibY2pX13wB4sLRw4ipo8h27DIKEZhqe/irUjk
cWZSQdjPfRzp1/snbMVdoOwK9jWqguj0LgNuDcZBlTj1EE+Q863i3h+CZETtZ2ug+4rns1CjA60Z
pP1bzp3pKtvGXIohziGP3mECHrpy50r/dn81K1bQyrXAXbJBO4LW5/Xh9YC7k8zox1ja7qNJwDVO
LbYjbbOllbPi9RBtMV4XGEoQgpcFVa1v0wnqcFOcK4ecMWejiQQ3xEbidWtlBjr4OH2IuvjfxV0U
Tj8KiM2qmGQ1AJoysLbgZLcbBgvA0+LxCmoKahnXGyZoStI0wXFrRrHzBZgRrpuHmB+85Vbml+F1
UW42hBwIsALkdtrCUIG0VOlD28fa+ERM+ihqCDNO+cvc6DMCPn2v6D9J/6vrt2S6bw84ulTzO8TD
3DEExMVbx8qYYSWsGeLhV+bvFFBPXaSbG0FwbRtnNpGD0jc+mL24tWaqqA5a7RD/D2lv1hw3zgSL
/iJGcF9ewa13qSVRkvXCkGSb+77z15+k7j3fdKMZjZg54xfHKKwigAJQqMrKrKcKCt0tmpgLs9X/
3vfuFXcAEB9FEkg6gb+Zlq5qeg565JBGP/PBQ1nGpJu/7hu4Pe7gCuhUwW+HRA2eGdfeIPR9XKt5
wJ9rrRjsMuZl5FDU8RHoPivPFvFDCIHZ46BkjBt3zbCOrCZeb0Dd4eK5Nqw1ipAmc8QD6q+TenLU
EWJonDnyZtQDm5CyuLdX1gv1X6wU+mGR6aQ7wCLdTwa5D+dzNXaEHzZq0pNxcu/P5rI7KZdHNxNy
hjgoll4zavcmSFHhTMjmczFtsuYrlGQzgS43XlBKwTC14uSL/hTCPnCvg5CcystMZT4OklHP6NTQ
nTHtn+ZBtQaIBWrcvL0/qhUnlCGEifQzJhBc2FRIgnxwrUd8z5/7LDVMreNDq64rlgDzygKhPoc2
aexZPOrpHL6vpRBmMUb+HGSDmafnOahMjcXatbgztUBAwIPxFz4PEjJauTqJaq71OYk/V5k9zQ9c
opuQgoJyuStJYHHNfFvkP+/P3spCgWgQ/PUgJQNfEb1QwIL7SaJw/LkbFcgxNRn4hONhJolabdvE
4BmLteKCKKmCzw3cZNBDoQkrfKGS5UqthHN2qqGAVmma4wt7HXimMWcxfazZAhmPqOAIRK6ABsUU
nWiUja8KZ2Tio2i0mjEyoyR8KMX98Hx/Fm95Y0D4AbIDiBHIBoq5NB+eNAldXKeNeC452fXHY8gF
4PuriQqizpL/mhoCDn0QxAiOnBfHtPdtPszteSi3XSicyqB3eN94u/9RK2fY5TfRlJ6dgubZYizF
c1JG9hxZo+9w6q6V3Uz3OrllXai3ycolvYbsGpKGWF26R3MM9Rll3YQ/c+omDTLiSy9RnVrgYtOy
U8J5KPKiU9O5P8aVzY/rAaJii3LrrS52VNTy0Gq5cG6zKSSD1o9omfUlxmm24klXVpZNdJGe0TK5
1+YmFs7LuAoFnVtCC9GZ2QzEiUgxg1VuzRoS6phHES8f9IpeW8uQ8gqTqhfOjQAy+tIU/SPagsfW
yhqGh6xs/uVdJS3PqoXUZTn0LsYlKknJ+4EsnKNas5W4T6BXEPdgWQeENU9Z6ewVf0TqRMRpYyxg
b7qUVClDPiiTL5yNobF8NTiBryNWXoT+Q+CgcTec77vGysMR8SN6ikBLiJorIq7r0Q21lqR5CtSE
iIRa1b/MxV8pb81cmLaKYo8F5+g+yKqTg5EYh95nMeyvlEWW+BWJXFy2iJjpKyPW2lTVgwr7L/s9
xcHbBKpHiKdsuVbdlZpEJsCQklpyETk5scB/NuNkBmq/rYoz6A29yAkP5RM6zu9Pyy0vLo5dzMnC
pgUtIaz/9bR0KeShKg3Jg6KtLSmFTfmx1s/C4KT6rzgObaT+dRSqkj+dQQK0TtSAaadeD0brhv8D
gvVDjB4z32B92AoaZfkwgHwBLTRA0EStVwpkQwDIGOYLj5cJ6k5xMFlxVBJN6+yg08kkg+AlndyG
qay2coxoCFWQ50WRHqAUKlwRqiGVW30Qz10HAdye6ysg0zlWlWNtu6EhC6RQIHtZmkivZ34YFCEH
fEk8y9XrOMSW0sxIZUiOn7PY0laOkOX3AxgObNjtWdzEkRTqUiae81mykiywgHYB1U9AIpDvlLp9
36XWrSFK1kWEzHjsXo8rC0YJfCdYuCzWNadS8KwJ0ArrjCAgJSNSFn+5Icz/fSQBNVkQeaFQ9YO8
vzYaqWoSatokAlTxquSaBXi03XHHoe1cNWdlfVYwhrhd8CRF+Ly8d2gqErkOuxYK9uJZ4Ga7gIxk
Bw4ZNZDsmZ8sECmYvlpu1OgURJ9GGe+64XcpbAYJFCTTwNjAa16ExAioCfD+RvMpNdujOgjVLM7i
WZ+2RvM29C+x9jyx1CdWrchIWWhowseNQ50SQj8Z2tiCJJuP00ehH49SnRWuordfvqGywCq3mHec
SUtnEyj3UJe4adma1DgrEpxY56xB5rt2jcQBItxRmmQ38s1zED3l/Xdp2G0nk9ngbTFtrTTT8HfN
0ipWp+bK2LFDwUaNxmWkBmh5uzkfxjzOU/lcZK4xDiAJyogyvoDH6v6+uW0eAU7s0hA1yYGvSHk6
JjAk77kBCJUgsaYO0u7GeJDy5HnSn8BrUgvbXISY1Zy+Zg3HUGZbedegRRuBBu5lvG7oh2es9XMJ
OgX5POd+YEdt0W/8uObNQkY7wf3hrhyyl6ZocAxkxSO+ikf5nBX8gRvTlwQsivdNrK3c0psCvB/g
m3h3UocCCPTLLJLlM5+3ylMjosSbDQW3HaHZ7sjsKsCaPSwhMkl4FaK/lLKXQ29NGbB7zv2U27XS
WqrmlYpsBS2j0LU2d5eGlg+5iNSEjk9inAeYuwoMMXlEBv18f+rWHAFbHVhJnHBoIli+4MKC3tVp
P4qNckYxqIIYuQbYNAO4tLbNUQD4xwY1XZCIKjU+qxUYGO2pNMNma3DJXvAbZ+K3pQgs8VyejNTq
xkdD6Xdd/VB23sA7NZpe7g93beUuP4WaUH6hL8+AnsANmdqF2JjLpEaQZDFYt/7qxOKSQiAPdQXg
5K4ndlKaCW9GTGyaggssBxGUJ8aMvOxarItENqI6VKoXbgrKiKFWFQgANOXsZ22akkRoEGeWClKb
Wt1bhS8FB1Hon3o501Kg3aOt5KMlpei08qDLIavNYHVycTGjMxYMxTcEvYqRS0Xe+8p57Ny82/fN
QfGYDssyQt2DYK7zpwp0h+dChEzWvPfDx9SPzf+2fheDoVKBUQeMHd8byrlOSpLFHzIYE3uOEc2s
OsmFESqJhUxaFiWQ4ACFhSuOkAR5gsLPfY9fO0JQgv3folAbvOiCPAhrjANz1cjfg/6vO6Jxm2HF
oWZmgGhEoK8S3wDEhjdq9Rwa37UwAw76a5Y6vFr/3h/IysKjkPJzvIM484bSxAdZVh/JOeyEoK5q
oGZkQ/+xtoskqo5oHWONay25s2RLUYtCqyeQfJQHaGXT1jEfqeeB/yU2ENfRTtqwz5v8lIaBqYIM
N5nUx0h1Y5VkirbR223vyQn4kuycRfK8Onjkl5boBOq7dIqwk4s5zsH5dvbxesuKJ672La0+GROr
12PFXaDe+48hant1daeXAHjAXdSAoPIKOu9/H3rAUZC0AYYImXa6hJ6ggM/P/rKO4kjKGGl1YM78
p//gLBdGKK9XFjxpGFTquRYPk3bQsj2oU4Z/3V0OMmFgapCxRVUciBTKChiSW90vO3XZvijTE+xf
cJczrqwVFACsLK8QHhUXQLqXd9jFFd2XbahMyHWcqzSeDoPiexz4y6y+AthLS3MeHPoGaAbxWiq3
Qq/rbjInIBsHJitx7s/qynGFd6UIuAqumgVoev0lEtC6U9Gn2lkwPE2BcLfqVMxC2aqRRf4OtDMA
7NHB1RQN41BprYaU+xZ8T5K495vH++NY201oOPifCXocXVAmQgEThoQMWyh8duV7l6L3RWBA2FmG
qKULhXBEM02lnaX6VxLq1tx7QXfuO1YZmGWHjgM4X+X1roOdZjsPynMWTKcyiv70PCMgZS0O9XRR
cj3ta7/Q4PFobR1JE+oQt/l7f3kYRugXQzQMqS8UpXaOeZSa0X7cR7vMt+4bWabkuuiC3CcKwHgA
oYQDd772Za1rfTWdDKQloa9q49wTTTWZJLsuZsOM0LURRkG4CfWWlQ/9qfReWkYsiIoBHpioxyFJ
SFeuUujfFmPrz57yMHfE920dgj0kfU4P/WZ+5yq3edW3QPvuM91Uj80xlt1xtDQFTHAgFNi1oFgr
7dfQyUCDfO42/25afj4OSIIF4qwhU0h5UlCMvJZGPe/5lVqbQ4+KWiEkKinLkCPi6JckmTueRCNX
2fct3/CsLaaB10W1DZ1AyJ9S960BdXmwwQ+8F8ZEPM/60wgShc/pS9vViWsITgQSob8jElmmBJHQ
U/QSRoxYiXa8ny8AwgYJQTCSoGvn2idkKKInSaTxXqqkAzZrNhGxEjSz9PuQEfnd4K0XWzhIkXgE
ihFHKnV38ErVhWNT8J5VkI+KfLx39kfzXpJd6d6f15sOK9oS5elNh8Zgic94LyO9pZCEFGT5W2cD
lbJRXYOgk8qsiGQ5UU92OXlU3C4i3ctkMfb16gpfjpma3yjVwNGt4Evei5+POApk6z6S2Wyswy42
c6YazXIc0Vvt0iB1/pZtULW59P8ZbC2NWH1PrMpcxtfbgWma6CljXddrTnRpk9pBcROIUgC1MW9/
dL6+jJO7CyyTJ88bxlF8k0ai15U6i6NB67qlXd7b944170tH3pqZ1R8tRopg1VVRUgQEceltUmjy
fyXOSr1HrdUrCKjkP8Lart/mp6Qgqk/MiYSd9Tv+c99p6dN5GdvCV4pjADVqpCOvd2Ia+yBXaUbe
cxTOFJ642dydRRaLC8sItVKq2GMXpjCSbg0yHkDP1oNxgBiMm+bmIUEPhlqoFLJcI57hvFfJTvGW
/pK3+itAy+EDaAY0O90XBdEiE8TWrW6HGpH/i6OoUL4DKdjSv0JfdUMBGHM2DYJnZQTP/0QmlUym
1NHfT56ZsILi5eCi9xy4AjWUMQHGRWHgeumQktB19FVOHlcIIHfbCxnv3HeOG4bwZUIvTVAnWqVB
q3PmpMmbn/2EvCafH45AnG2978n8BNATMY5g4cnJyd5sAFIivxn2l5vo3hCpc6xIOHTQosvDAwdG
bWfE+niJ7MLVrchNhp0KyzhcNhzOFt9WfrPY31kTTO0NXhiHLNWVySvT8aSrxabjGpaawzKCeyOk
tgaIzVQRldTJEwMnbFqb57d6WTmNX73cn8tVQz/9jABBARtC7Q2lDhV5luLZE0IPmtFG+7eYHZnV
Pf3DYEuPB5UGsF8sDY1QQL92SqiFj1mh+5P3KhHcA8L7ZL7X79b7g0BeRpKZQkCehl+RadslMUMy
7Z+95tFkHdlrV8PlV1ArB3q6LK5jbvKW3nvlyKn7gUU9sTaflyaohUsjIauyHAsHcQeSgDxTGiZS
d4dZZEme3bxLl124sPJC8UNWF77D6zltI0ksxjyavXirvGcbYQ/ukvgr22YlSSEJ9XXfUVbD5gtz
NCOdUg16mCSYvL4jnbk/jqE1Wk5ubQvT1cyDPVi298t/ePtGwGbbn89n8HAxnPWmVk0NmWaHH7Io
yOQ5nD1xOlZaDyH2M6+DjnwmQycQpflE7odLIhbGZmVRQdeA6xfHqbF0y13PNCh+gyQR9NnLTuor
EGiC0+20el848byFJO0pJhzU9Q4JBGEDRjhzQx2OIUPhDIo8IMcCESCNW9VSEAPEVcd7ffA5is9F
+gZiUexTIs+fWdS68/AYol4XJvJzG/XbmPPdCjlG7b1TSJO16MTeVL6VtZ9VWFhK8FeZZ8J/3PeN
n6cBtb0RJqBghfzj0kdIueI8q6mYoD/ak4/HdwEB9R73wvg9OnivpIhVitrKT4EpEvM5sM6v962v
ecWl9Z+fXyRopgBcLE0+zd7Y7LqnQSOZ9sZzziihUc3C7uMYa3KT9l/WBJcrCl388oqk8zB5ofd9
L6iz549gl4ZWTGDYfuSDfvAE8pteDiGUoO74l0y0RYlF0HRTFP+xLqACj4gQilA0KVus8lEXttzs
dbvGfh8dq5jclLNB8Ww+W/1AWPRsq6srXRikjs15Qi+6Duopb6wUUgLO0A5m0RcghrDGrw6sWnpq
1jn40frvIACu5sQJD9xCZ28FqjvIbh3ZRodshQECUsbWXEzTjofEN6QUQNmOHnYqElHBy9FyWYtP
E8iHDqa2zyZh5EtXTQC7u6y5hswrZaJu/dioe2zAjIDsYN4Y3viaevddeO2NqOLy/Z8R6n5MgONo
VRFGoEluiWZhIuPi4mBVTcuZnfKQb5WDM6hAvllwqNbFEVA9hzt+nx8jh5WDWPdvtMMh/Q5QIToW
r887SSh7MdBK3gs0+TvuIltstvWQ2Fz6V/Zf1MGJuT8dZO6FgeSKdX8q1p5VSLWCRR5RCYA0dD+e
VuRjLM0V7w0jR8buPSJ8x5vQukzSXTdC3TMdSJgLTgGZGa58TWNGcnLtuYAmiIX0EABd4JMod+/S
GXxVIdbCj5879b0sz6rbveqBGYaO/CI/SyO47xseFOduA5IyqP91D+gxYRwyy5FJezZ63ReFMhyr
N9QMOARKNUpV3oOsjcQ/Vq+1YUXbJrTk2qonRp50JTACDBn5JvCNo6+X7uzV9GaWhzQQPEFH/QT7
SJJJ1zDeQWu36KUR6pKYqkoc4x5GjMYd1de4JmDGzvp3hv/QgNjleLwwQ1+YSV81osxx8J9JMzXj
V9u/ZvE+DM+6ckxHux8KImzv21ydPoARQEuPEFqiiYKLUYP87BwKniTaxqkPGL/+RtrtZ0j//H56
SC1gqWPHF6InBQGYRhtejs5ABJeiE/BqmkNheYZCDMAz86cw1BnYtpH/JEEP2nMrxlNxJLLR42aS
gygynGEqUztW/DElg4H3t513QGKOUtHgBgMXEOgj2g4vGkjUQGuQ1yvovJZ+C5WJbOCS3xBG6z5C
VDyB0Kln3AhIKYHxGc1q+mc7TbMGOqApgV59Mwi5Kyj90JoAZyDFOnN4CJt5mSkPfI/YxM6kVH4t
hFyXrQnA9QZlPEBh3HKagYlXZyWFunTFvddDPY7O/SVbDRoWAMn/v2YSdcY1fZEZGVDgntUCDkG0
TeZmyErNJgDNuXvf2NqDGUnGf4yJ1wcqP0hTxfWx4NUHwXIas7fS7exEG/2PI5rtw/wkkvY0HXSH
t8J99xKTlIFUuIGf0i5EVbo70ICrSrW4KP+oczYHeu7mQZEOVWqX82PA22O50aGUmdYOX72jR9Dq
1dyS/fMUOknb27n+aKQsns7lMXRzxl1My/LSvgjcQqgNVoWKEyFtbBw8/Gym/ptIqs396V+7wS9n
n7rBpwaqO1MJM8FEYumghXZvuBIyTVnD2Kmr0Tr6zMAVjnAYlETUNBvQk4J8DRZaIUpvRsjq7qPX
ftu5GQ7UmFQH/iBvQPq2SXfxefgqzbRaMs7MJOjivbcz+893UDOblGFe8H4meFlvtY8t9LP2+iGf
iW3q9dv92V2NRxfgwdL3LYCznLLFh+nYTUUuePxkq26QbgToSAqWcQ7ed/5381DOZvbMWNLVEOXS
KLWm/lxl06QWghduEZWBkEpdphjo5cbSH3qvLh0ojt8f6Or9BUQ52iyWRhqDitHEIIRGcVsKyHqJ
uwJUpI0t/ltyj59temGDij2CoGyyUoANTjL5s5rbfO4VVgEQ9sQIa1fvLGD1cFvhvYbmoOu9hzXL
lQbt/J6eun76pah7vmBEFcuFfuOEoA3j0ZOGlkh6wtoCirwjnoteUdjo9EVZKQ4OpUr4RwjiRApj
77GsUVM3hUGXSgWs1b47akR88Jc0SNKaz6ymtNXz5GJcy7F2cWzxc5sEYg9Lemq1CIHDxyq2+/4L
WIr7Hrd2PqIhbSHOAdEqGoyvDYn1FIQtwiYv+psExFHbiAjxr4KHCrb6X+7DS1vUoApkxoa8q0Vv
fuARTBgR4YRvCcrpBmQeH+pdycqqrDngpcFlPS9mUe0iRZsMGEzkHtJIG0l5T//cn781l7gwQaes
9FnoC/COiV5nypk9Hz76ff6qC1bIyH+snkaXhqhgohzGfgJHq+gp1bzlAh0SmK++CAzx54w1q4LT
KD93z1XYkTFSGX6/GslcGqeCC30swMVS5KIXGrvZh7IJwFlwEJKfczMqGXuaOVTqhvONsQFBMoba
gA6+NYt0G5SPXLMrD1HxNPOjmbZO1G0aVm/F6jWDKgpUqZe2KXSdXvuL3MhVJqLXz8ugvbFkdyxd
Q1v/pi4fxhfIOOfbsQ1svbRAcqI6Mwv/v1aFQzc0cEYSmJyhyEptELEpOB97FIm41qzb57w0Jwta
wbZU7ITY5dVDI29H2TIejYjxcFrLnl+ZprYKJ0512+LB6infTrJRnHmL7VkfODJbqeNwpo+WTrAQ
m/5WO8ubIiTpTtyLPBHxh3M5Vz7MoCpE2uD+9lq7EP+ZEaCFrlckVppsQHKa91A3IEi/njVGLmBt
/y5ANeiso1MBsIBrAwFXlaM/1IKHls7JLaE1WwIuZAYvSLoyAuTVtANkk9APgSwMGsio5Z0KpU0D
eUQsaglfvnVqzR0qSGffZCmLrQ0Klweqc6BWgZ4etYHAa5UmwSAIHpAnQwLcv1FYQIDbQ58sHdQk
ah/TkknnskwVfRcDXQ4iICApoRJOBS+lr/H9VOp4fG8yCGYAuWg3j8qrT7JHO3neF3tWbL9WnoBm
GegeETEZqPhQFnv0Ts9TYgheQvb14Ti4qUYqxwws+em+G66eDChHKlDLweDQeXjtJpBmScKw8gUv
mj4G7g+nbYfgt9psc7t069gUwUjD23VtRr/iYV8JjEt6dT0vrFPj5ORmMvxisa7uu8KVP6vgLdG3
dfCgICvMUt1be2FoSwMhQjc84sGvfD3YMWrwoykSvQk4Q1MEnN8g1fwu5Ta43kmTIE9k18c82WTf
TWU/g/akQMKsKDfKVkC7d/A3DwD0mH/dX4MV9wJkZwEioxgCHijqAmxmiK8VujB50DUncwWaIKiY
3jextkOvbFD3XDdlvSqijdQD85IzcJkjc/JBbbyh24z1MQ6OI2eFkB4si8Epqgeh/n/+Amrr5vUk
dnOCuncx2VHTuzXYbtNGtkdEZ2Dzb/1g31cSATsRaYbRkY1sWzUMjNTqTAsiMtEAFOAtQrkbmrKb
sRv5yZuk/mMEWzMXx4zFvCH+xStERwb2fzaouFPXAP6rZsz05E5ufAi34baxPx4Cgj9uS8YnJJe2
8oNKfu2eIQlu3V/otXoDzENHDOCFn3197eJxpwhjOqLA/n78+ApIYXJm5rabxHRR2Pdw75KBNJvQ
PbMEtpe5ow7JS8N0nW9qgdOA1tDkdbPbqCet+xzy91RlvLxYVqi9ooMqduhreBHE4iBRV3WPTaZv
5hgpN77jnP80mQYy2mDRw0FM7Zoy/L+T2ZmtdTw+5E7jgpeAPBHM5i+ddNvKeT7/ZrUVr7kpHn5A
JRm4vm+0yuORVybo/wFXoO6S4ElUWe0BPwcdvVgXFujgXpBGNMzJsJCRYTL1o+qi44Y8vMA5UxK/
GkfjOJot+c7MEX4bkdwS7XEbmi8oq/x5I9yudRVTMJFdNzmJDKz8/U/S9973UcvMpa0S5BG+D2A7
5BeR9Uud2Cnc4ug/+tvMdO2TF9uJU7uZA+UykpsD4ZzcRNBx3wXWbmK8Hv+3FjT7R6YPBmAP8+wB
byibgFx/QK/0OJ+m+L8426Ul6oBUtVpoKgN14AxDbpZJx5D1bQhKYoByfgWoUT4jSkQXh5ua90f5
Ewzem+/FIy/ekwlOk8xQf2x/vIC/nlSAWYZbMBLjb1j0kTx+d05p96Td/Dm8QTmLPCPVa0L1zmr2
TJTQ6nWFAg7QzSjcozeH+h5ZbiTJD+cJc1G/FMmmOOvWUJ9k6TkTBCtycrTWJ5Opbe/Pw9pzEKxn
/9iloqFcVTq9TWFXdCEs/9788Q1iZs6GcUoz7SzH3MV899EgDQEUmRHftQ6/s9CPYHoD+c0Yztpp
CRIHUOGhDol3FzWc3pciEQRoPMwo3w8PL5W7hbxkbM2vRY57YOOfGK+t1e1yaZEa2BygZiAMsFiV
j7nSAqxnDinSiVvF6g/h0VBO6HdjjHKlaAWqCiSpUfRcmlqpG5fjZRWq1YBCHnsLqb+PKHEDqJ2R
LjFZtAGrC3dpi3rpRMgL62Iy4dnWkeP7oIMrXJuPlq2w+st/aij0llyIr0B5gZAQ0cq1i+jh5BvV
IABjzetm51baAbSCj8Iu27rkCe1NxGkc829+1AOSuue99PIqn14Nq2hwFLJWddlut9+CPCQkAkBK
Qt/tcTPPuSBj1Mf4PThrprAzWxfcNeQvNj/DaX8ove4Zo87+QQNDblAvy7mfna8P56NzB1ffOXDd
pyfD7Em6f3z5Y7/Zn5X5Vrujl5qb1Das4Jn93rwhRFmiOSRgeTTBolVaoTESw6gnqcGhFtD2cr6f
ksyqjRSKTUDt2A2Q9TuI7IWWMY/FA88FuKz8SdsnuVq8RmrObxWU5tyYn7VTX0Qp/lk5uNIsaw8N
/kOzXWAwTrDV+G8R28TbGMrN+Oxrt+HmKCxn6NQir2D5rsYTeTB93oo3Fu5GY3suvv5y1mavbDui
myy0y7LT6KUDIzr405b49wZsXeWlHg4FMvDNbM/ClyS8TJwTEjT1MvY8y9DisBfnpx6DXNhHst/r
Ne9D7kpQ3J1LTGgpMAythvOXQ6LmM1alAkNCGkXLifW+RzzSofRr17/QPKTYyKko6Ep41PdQ++bI
780r42xb23lL5+hSM4EKN72cWd0bQZrBfFkHkAg7KtIfOU5IF0WmzP31ofvCc6bcV6g4kqbcCYGd
yPPL/Y9Y9SnkB9A8h6o1wLPUod7mpZ/qSSt4eeAm+5kYn2+N47YBeXRtO/h12u3O2i+cOlDUvG9Z
WLnAjGXvoYANmmn4FLXOGSdpcw3wYLdLyBFpl8GeJ8x3jQTTWXrsCCPcW1tuA0kXpF2WSb9h5x4T
PZUhhiJ4eymEjhB5q//m6PEoyYmgFJKbhlXtc1Pavm4294e6jITaOguDNh4agLeBDYI67qsR549U
i7yXD46Rf1TBdzscIATdAV8vxVYvsuoji+PeM0htIUXMFX1Eos2Lv4XiqAm1peossN/KNsVDG02x
UJKTVRxI18uXiTynFhVsZP1x6u3ZjGYrb1kUDSwrlHvKatGUYQQrc2MGu4fonGx4WyLCt2iAv85S
N7gTN9nwypc2w13W8tpLJgEpOnAXoZWWuqsiNYTgRY/TVgcVQ6A/G8KhyOwssQEsqcbOqiHUN/7R
oKrFmWnjFV/3nWYFboXDQfihTFqiVpp6NiplIevnVgR2VDxr3wsUI7FdQTvx7+Bf2wCF0Ni+PT/e
N7sCiLg2S63rLIdcrhcwC0UfdQosMQeo7mg4+rCpe6Kj67HUHMPCJ2Thp/LEI8+hWPKhfzUSq6oZ
0cntGYGPERcKCVAZIuVB7Zw+GJoEb1kR4d82IuGeVbRZ/v31Rrn+/dRGQQpdGtJuxmDBcqNqWzkK
TaQWTWXe5/WzDIl6vjkasVVN22I+tj3Lx2436rV9arKRhACZzzI+EPcVb+Njo7z4ieVnT4n/OX8m
6oM2mNrvgkwE+NX7C70S7l7bprZWqU29VCkYe5qaqFn1TUm44nF8q5pNDZy0LTesUsISQN/MNuhw
QOyPBlMoq1wfGZ3YTolSIdcuJW0KtCbfgzNJ61I0UGqDKj8nvsg/d03UWxDyAn/9kIeKRNI6UVUC
0XlAC/tMkSYobOjRfs6SsiRTOIxfyTxMnwWfzb8LLQBX6f2Juj2CME8XX009C+YJDMmGCoRQDVVC
vlE3EnDbSbhXxgZakyyVlhWPQNPCgttdsJ43cjeC0JZ6gWYpL1Le5Gqrxy9Z59wf0O11hKb8RbsM
WE5QEdC4lC7VBymf+gUDkwHNmJpT1Wy5MLG08lVKrSHNzKJgpUBugx2kuwBeBQ+H8iPbfL32mtEZ
XQdmcm9O6tgNs/Rz7EOWVuZKTAErkLZbOJohJ0JTCueDnAV+FIqe2gDen+6amkTysQOjTJL6Tt+D
m6upZ0vvnCh7Bxdql52zvCJK/M3CVq0UX/ApEvhAcIVAd4Tmig6apANrciZ6/rF8qczKUuxttCv3
jWXrZLZzmUiMWG6lBA2T8Bzcx1DuRdnheo65UJ86XkGpbjoXpEFuODNlSziN5imxlP8QvyELjYZs
VCDRsI6FvbaGR5OmRUMKEEGKmwgwxvI3/ymamRmZukD8kHTvKv7n0/DG4iVeebmhGomZBeJIRN8g
PbfRpEJeC8GHFxYEdayJRBt/2+61U4vk7b61d3+qLWD3Hp6OjDfYyhF2afnn9rx4nKAtM0sDsZQ8
oQczcenyAxi9AN2059TyQ8bJwxqnSIUgnDiDLYzDOPm/pVWdJGsb7DIT3aD+Q23LaA/zkUBs3SQk
FauetrqVLub45+FwMdJWn+XMT2C7fBxbAuIkK9hL6Lkz+dA2oUDb7TG/Zvb2H1I+V4tLR8stInho
scCwVlrJp2ymD8p4UEz+BQFGGjMCjLVbEHklMBciNYhmMVoYKG+RXNONEQiVcT/2Zm+Q34HilIYF
bPQQfs4NCxKzdsBfGKQZc8RZMOaw73HtAsA/kVEkIuLYA1rcld1w+PTfdineIKzXO8sq5UlIdI9t
NcLqmB343Gw6t1P/08hAGwFKDxzyNwS33CB2bRJLwNuIry0nbyEjZbVCTBTRqySic9uM1z+E/G/j
O6noiPGG8zcDS0Fo5XJTwB0MqCluUXAILj+/cNs0TIqSj3LJG8xxm35128DBfLJiJxG/hYpkLq3Q
i1gWY4r+Q1iRjxmRP0YLWmof1XuxRRmflcBfebfivsfDdWlzB8sm/USfWlwzqfozJCvbyC1CcnN8
0l++h2/92xOJIRB1Lx7nBzT8ho5UEvkpZ732Vs69q2+gQrexmZWkUPANCdpvwEMSPUo7iF4PXyFL
tnjl3XU9XOpeiVI+1rpluA8zUX+7gUveiLT7W9jGpmEVo1a2BTpIAJpapnZJx157C1dPfjwuto6K
/ZvpJeu/HW84iKICqPgDWbjwxU5Ug8KQCsmrHegRmU62eYrcxuIdu/gFN7Huh3XCymMGg/nH3PI5
F+bqRIPynb6sEamd5u/gAliN65B/6A7P3aZnURauhRs4NBc8N/AzoFhbNsmFPUUXqjLJO8nzs5gM
u16yRf0Yf0VnULgQ+bGvn/j50OQFa5yrvmggW42DBtAKmfLFLkYybUgG0bPexd2Mp0psnkIyesMz
EkdnFl5nBWS25KhwC4CUB8RP8hLZXgyz1ZNuCtsSwJLMLnkrMUy/i6yUT9HDmNhBqlu5n2IODv+H
ue9abh3JtvyVE/WOuvBm4nZHTCYsPUWRlPSCkIX3Hl8/CzrVXRTEEWf6YWKiHqpOHQmJTOx0ey+T
59DBzOEEL+w5BQcwvzPa4cjFS39cxBlPq8yuAQLJVxGvK/6h46hYUvlJ8HG91Nn2LUYdJbZuBMW1
wZqUhKBgjSQGJPG/vr2fAzXdSQ1/POkjT1rbiWhrs1gcccMrwD6945d6pSBfDEGdn5u+wt3DwF00
PZvIYVdI0HrGnjPsoaQL/l6tu/tW14gUEOHMlobxiNwbFQPy+Ght2rWd3iS2X41RXAQgpjR5u+Nq
8LX7vQdSl8ZjexdIiCxORl2O1BR80P1Nffdrs/2yqdlIy24AnPCIpk66/iAuCo9EDOHWLA5oti3e
QLt8iv7OdyAoE8CGDdKDoJ3MWkP2TfHKCFur9FA9sydl2evtvbCJjHuFWisOEjJQWtuXx8NBOB5L
Qoxzaq8I8rmHvWfemJFXsjQQvv77XWYfWukHIRUYFXBsEE0hyWRKIj63eCtjcS2U4cQOZj+wc+w3
p9tWKpRoUEfhWEt3oUaS1PKMHkfD1Aii48+xe+3kLV22NdsYBqbn3SFjsXTrIMdoB5GOL8GRMQZz
lT6rZLGwc/pBb7R6Lff2pdXZitqi2lGFHS8cpxLAQLiVu5AX7T2R9Z2xWpWEN5/Hkfq2RKu3nzt8
LXihZ4OsgAwpFqB5v86TwK3TsYlk3DRU2rYe6Q5h9/hzE9eiRPikrvKAvkifF+aLdbQcAy7gK3Qu
HgDKhcOn0KzCZOHfONFf4ZRN1xaIaUw+HMgyzaKRrz1VSRh0pQOdbDh5Z1CHdxUEGVqbkGT1igDF
lfi1Je+M8SJUxB8s7sZoyteG8/IdZqfQShJ9jwtU4ZhJGQNaU1TFkpUKo3bWCr841lE23Hvw3HiX
IV/e6Fnjgi0uMr6y7r0RXECtaOsE9q5DyoEhUgwCkSIcMYicR+wLn4gA5mQtikqkKJgKRo8e42O6
h24K3i0XxshTeVL6GstiEpuymyhGyTQvIygnm8Fv8pZ05dg8Ao/fOCPXN7Dk0hjpqPCVfJ/labzj
sxKWA0XN5wVNB2g5USGVBc+ogGjy8N/+8BhmSolcKZfnNiMmOJjVigbAuR+q60gSYjuPFfj/5bL3
xkuo+dJGlDIap3XKkTFp64Wa8owT56kSkJjLlZbmfNzATyGN2c5IS9AwCaQEAJ1O/fKZhXcNS+Su
a1wKom70kmCoKjKZbt5yPb26Y/z96b65h3dBC2InpP6P4X0Bg3AqHbQBcmsZYRx/6RqaZ3r+jYTc
1SPvZZvz1UaVqyFFyfXor2TqH7ah7u05i4MuRGzElnRjIl6p+WGGoIIMAjVm+zfGgNrBQDZMXUSn
4a/01lyvI7sAMCkjD9IWCmjPWU7FQpdjSpnM0m/sFtd7KyO3iZrKJN8xmxySGLiD3CfiUWz1ltmP
2T46iSAKlYR1EFOKAMGiat30m+EWNm568nzThDHcv1qe84W9jE/yUQrEo/bA5zQiQmnx2Sprrard
7X9e7a6uADhbQLscayrMPL4uqOCEwuO7T0VcuB+0Yd20AA3cqF5cX+ku2hC/tpHkAx9ILNoozfUS
4iLQDPL1u3fX9FYtJcbCPnzYinNSb95/r3YOkEmRA6Yad6fp7y+WckYYmYHzRvG4DNDMzwM3HVy+
faOLZ89ObI0MjqEwPXs4GoujDwDgz8+/PsEvGpidnBSpD2UtRwNqaLuWD2DhQ9aipCeinKfkZBT2
WSMTLVt19Y1D2+dp86e+zbamQkkQgAWazoz1+mlrAq1FugJ4H6gNrlaFs9kseKIflJB4+q1t8drp
aYK5/uubzWZd74V56PmsONEO1sPHE+4jRDRAEHLu4qWVf5wfk/vN4ggEyd5GDuE/mvR/Nz9HpTJc
zgpdiK63D9xqO10AXP1OocP2UAP9aIU3oujqIoMLG879uJ4CZD8b6n7MKo4LsKRGQDuuBwqL4toY
7hfQ2Xlzb+k5Xhvby8ZmYwtTjtAbBwlpBNGIFgqN72zu8UbYTnvAPHbw7bCiTOLUUDv8OufSNvLg
lB6LSFWY+ZI1qb1/s5tbd7ZrOQRc6ZGvgHUcZN7nJ1DMC1VSsEIGJXU/zJeCpNDlJy/acus8toZ/
p5b6hgoRObbHSD/83MdrJ8TJ2h6WRLAIxRt87WKsNIlQtLx4DOWXYngesvuEeR5uWWVfAcTiDnHR
zKyPjACXE7kSsHo9TKumT9tdCMRUQV7uPeJjPoiErJg9dLlXtIb4LsQrA3MgjK7p0O5qUHH4udtX
owfYEKBTuclBZxY9uc8XLD8o4pF9YrZxZ8mNA6NsMCjkG7X96w1N/sIaro34vF/HV+ELTstUXzrW
uiqbwgvr2mlqtJGdax8/d0m4Gkeoe0GSffJxnKMKYZrL5EmCpjKjMhTCHEZzFGjsPK1NGIYcQNp9
96bkFNwf9vGHkZLoHlKayQ6s5ECHtN/x5/e5Vs1AvRk6SJPPGJA40/te7Fhuwmic5yO09HVH17BH
Jyjr0/IcL5OVtPBl2tBbM5a/tpNdtjnbnlXJ9Zka7rpYggRkPyC/NQnq9gcTYUasV7Iy6oIa9iTB
utdPNzp87QOAdAT4CtBOgM/OlouqFielA6y3zCGPNVOIH1T/ToBMUJ8a0D0L+5yqhYXjF4PovpWE
v7rHXrY+22PFoB0zUR2mrq/1cqedFVjCQw8rpB9Qv7Nv9PU7SBjLBdKBE04Y+fF5hm5U3Z5jAlk8
JqDD1E5heSVNfUWPwha8cFXvQ732X39u9Opeftno7AzUBENa5Tje4sx+enDXgHKR9bYiznu32+3O
2Wol0A21bXq6tVxcCStoBgAfgPM7dNbk2SyOitAN5SqRjvwHREo6pHl1aNX0jPVzB6+c8b40M5sx
mejFUd3nWCykMbfGUMWYMkFIBxcViJ+bupZtAbQbJ1nICEJcd35l9+Qol8a2kI7IRZJJMfXO2lm0
JD45AM96Y2pM0+7LRorNDa1hXkwi68hQfl0KopGFvZ7kdUdoxnu636BjTec3xo0+fVtsp2Zg0gEL
umk7nfPROmTipdJT22O/jTacLtjJGmnxd8h1WQGV1ufaEPVK19r9je59qtB/699Fw7O5JwVSmELR
pjt68sYtl8yhdoTECXwTqNa2flb4t2SgPpVXIN1kZuSbL9pzLBoJruca/EQqAmfPu0IP1sVxaJwo
OEOfIuZpvPKt0iVVC3ZGpVc4NhvefbbNYtqutCMXntWE+nrikTLe9rklFbQKIAdm5we52JUwKIV1
6MCQ0E6fC2igVJrp8bjninYOmu8iAAg0XCWc3vF6QiPUKEkKhJ+kGp0AOApfk2jTT+z9dSElBMQg
FNtr5gw1E+QFRMNfiy9hdZPaPk2ln4Zy+sYXu4bmBihGq0p7lEDoP1UFFWrIIa84iPnhZZS9xBiV
b6h3P4fO9chBTYpDIRxWnfN9I/KHVpk+IGf6WwW5Ktcjt6TsbrUxW73aDMX9MkcbS9EC+y1f8rfm
9LdF+TP+/+7FbAPq+3xQCw/TDGL1erqtAVU4RQgRUizd558H7DvWZtbWLOS7oUillpvaIiALSpkt
xIa037gkJxwtzG7J0YOW3KArXh1CQGBwB8bhDZr5X4MjGeSiqtkIjdZVYzYufK4GLuqNrHPKBIij
vu5Pqc/eUqz6jgudOotixmRFP7mvzAY2ycJESVt8ujB8Ykfw1XiwYTZpwE144oolAhQne0t+C/hV
/s5uS1WHrQARmxuHyelU+m1uXLzGbMyBmxxSNg27qdqfmgzK4CW67BoB6jnFNlEE8+eP/Fkt/anB
2WQMpWwU+xrjLRZm7RNJg2NAEDqlqNevmQTLLRgIZJB8o/JODYzEiRQ7e+Xe2073ccU22DcOKMLs
/PNb3fwas8N75QdNpgTxFHpZbEfNncRR/8XL7zWaZER0mocuWEUYkpRUsh4xy2C4sVx8r7NN2wvU
GXDUg3EHiqtfAzHlk6pJcqk7VvIykJEj3qU7TaB1hiX3UXJT0ttSSmKnkOCtAMpISLQ7Ljj3gjmo
WNmNHuQXCbncDt7RltCtZdGRbuJsri2l0z44CVjiED7P/g+ojol8KuMl4UK+CHt8QHmfio5cW15v
xcEikp4qbScJhxsf6Np2DwmESSlDUFjcfL6OjoBbZcXIdQ/3jhUX3FVjT0c4GwtFsAuFp15mIemz
KHmTc0ODga+UrD2VzQ3k6/wqAJIj/AlUcPU4XL5wvZ3FbsS4SiU1IFk9iNYDIkQNifqIi6WVWXBo
aiiQaoMNk1GQLt07IKt0eZ0CSiJ9/vPzgEzLw8U0+vYqs/FgACkDmn9kjyxg7ULUkYjdAMztJjf6
PL8DzBviZuujAAmGNmLQUAmFw4B7692dWuTwK+cNqZTMOqHJUmhqiOU8DU16Y7WYrU7fGp8d8rxg
bMWsYtljnd1nz25yGNlF0NoBp3O1KTM3kmuzreBba1PwX5wTOJZRa2bA541QzJHvYRQE2xxYzZXb
JLrF7bg5rrPp7sYa22cSaJipwxpeZRasnTa0h+BOCFq3kNowE78pr/H5teZhA7wFhBU4GVopnxf+
yy4G5aDA5hfSt8CiqxbsWcwQctpwiwD6knu5pXBztZeTpBGWChjvAOb5dUibkIUoKqD4x1A0pJhK
tR06mmAXww6HSD/+qDSrxI7Lua8/T4+5F8znt8T2yiJtCDUa4He/NjxGhRK6A+hnQuO7J7kZOqvn
UVHLUo8nQuIPT0PQJidGFUKHY5XBTpgBNLw4e0zG8iPiks6qFDHbx8DCbceMB26JlZ7zIczsn9/0
2kRGIRxMJoGXRZgvf33RPmH9LHbxokFlTjbhPmdluqDetIWaLaCfAzKdNIAgkSes1Ow42rZu1aGc
AUHQUkediIY7qHTukr1shG+dVUPmnjEkY6WYgSNZnZ44rFmgVAZx032kaw5MC3BeD0zm1gFzmsLz
iLx8r3mEZBzvCgLeS+Hf5SS2W7OuAqNHWsfznpQO1xghpdLvVv/rtf8f3nu2+/386p//jT+/ZvlQ
wkurnv3xn/+zgcHicxw8p79IU74/N7+yj1+H+rkOqjp4rf57eti/f/nro/5pvYOwhJ98jn/pz/Xz
L+MtqOe/8OX30fhfLzf9/Jc/GGkd1MO+eS+Hu/eqievPttCN6Sf/T//y1/vnU+6H/P0ff7xmTVpP
T/OCLP3jr79y3v7xBzR1oDsNu05Z42CsLkgqou2/Ltv764c3zwme41Tx869NVn5kcXTzMe/PVf2P
P3BX/lODGgc/mURMKW6ssd37v/8GTAUkbScdHdga//Erzcra/8cfDK/il1DABJEXHEYw6xCcVdb8
/jvtTxhqINOrIa2AVUv941/v++Uz//3Zf6VNssuCtK7Q4XmwIbmEJ00aWAIs0uaGtrHqqWLnFv65
WQwldDSqh/FWxWJ2YQIJ82sTs4255oQaNqVoQleP3nP7EG9bBS11OuRJLz7GX5277Mw0M77MnK8t
zcEesaJkkaaipcwo7d0tvOr3rWJ6vDaVPpH5RYJltoJ6aZNGot/5546W8OvajGfXZO/zTXBjj/9M
jH/rx0VDs5VJ5Ho1zPneP6dQ74AK8wg1kZIj2guS+C0wo9KiBuHC3TVIpjfOoJcbwYCKsayrZgQj
u8xMNJNTjJ8Hd34Z/f0dL95qti7FYe/JYzz45xLiNTWNbDN714zGrOEEUj73p/apF4l8i8z8fd+a
jfoUwRcbtF+6vFgoaJZdcHp53zvjKoT/xrk6tktugcTNrmppKJF0sVDu/4MugwgyVRVgjwU0/de2
mYIJZTGs/TP3moIjWJLsKaPNo+oT8b4ET3MbmQFOfThrvvzc8vTgeQRcNjwdzC46rUFvsWS5KdQG
Q4HWVEnG0+utjfb7WQRDe9nKbGZWQuvDw6r1zzLcTFG+eGQLwiUEtzo0KII17pOAoe0t/PAcefoZ
ScgvoR7HS3C1+Hyvi961QYYjFqf5Z4h0lmlVm543jEanajnJJR7+eJ3AUmQJ9okUgsXVOwLkw0lS
yqDCQHidNoFSQO28AZHc77N1zIkbrY4iPeqVQ8iUTyB6IiWjhkbiwjUz4HoLoJyPbFB8W8ngF8u1
TAA9SV6P0uo8DmNlcGPu/d5Rv2yol4vRvFL7rZez5SLlfGXoWd4/8xazrXeQK7sLKLfxSHsaXrhH
IJ1unNbnQOlvLc7WjTT0BhAwRv8sHESVwpYFCvBGYkCrfcv4VH1QbxmQz0uO31qcrQnuEJdtWXD+
uTCS58KGnjx0P4zejFcsVUCp0Yx2N5JYTwxI2OJyCkaVZ2iA4kXw3p40mDrIesVOZccW/hxtGR3u
szcWrmmufJtLoHGhPoiVm//8ThfRNqot66c13rFcjUttk+jh08+T9VPZcN6Cyk2VXRZWmoCOf52t
Qw3KllgGwTkhA5Ut0InX0V12V77VgF2QAufI1w5a4Ef1cVz6+rCtz7C/YozgqV4OzbpWTdkZdvwB
ihcEueSzp7tGH8J9lCgOY3KHflfYrELcd7iuQ7JAekNqKOKMPasXu+Yt2rkEMPXlgKRgwhNv99zd
rOR+Sob81MNZLMd+wbG1z/jAHDaG77RIfEKM1CwgBwtNUtbo7lhILy/8g+oAuzeYI3UJEt6m+CKT
kvpPLHHxbziYGCiT6beq+/M6y2cYXn6AWeAPcCFIRc71z5N63bBgfVqdIruxWrvOdAX+rbXVL7gF
u/IXwk5b3VTb/OSs/zQ+s3mQtnnHti4iICL5Slz4j7E+2hktl90uoveKHU567HoE7ZcFaiN0Copi
UdB6Ua19s1z2+/Rl9/za72MjAK0npA8NMJ7CowpZLd3vSbjOzvxdtexYkq+75S2dwzlw7vf4geyL
c+gEMJ0zZ30+CgAM9oNzDSx76pS8jnvwq2Ry+qTnpRhYk3NDPoxGsw3ealofvZtWpVMEfRtBHGuh
mYGTMl7l6xzifY8ZVDkMzsGJP/HvzJ34JkPBdpEmRjTqwF2DMd3dtFb6dtfCDgjn3X+3OjtcjJUH
UGeaBOfQzLeSzZBdtYJK0KJb3qpufpbffurg7CxR5kquuQyaQk67JskaK4KLq2VquBssnLd4cfOs
8u9PetGz2QmiELQsgrVOcBYtd9HrIN9vXAgC9qsefqzMpn8B5vuRdeCXpZekc6oDaNJ6cP55Zbw+
MS/eYnbCUIYkHpUEncakhCJSbo9W/OJvfdi0egtkdox8Df5OuHY3LNZO6+fW5wSz32MgTbRhACQm
QZyvMZXGac8lLsagMSCcrIfbWA+Wse7rDLi8+Uf3WOiNjmIKxJM9vYRaokphXvnzS6BwcS2yZaRJ
ecB/4C80yxcOjeblKEsF5wfnJYFM3cNh/XIygw0gSDoiDuYgQOu8OOsXhSwroFU5FAoNHvhDK0eh
eOeIoB5vecrSZJGQB9l6qkhoJtY91hDfvDMiaq983ZzgYPDm26H6OqnvvZw885CQretgF6bmEjIw
JWrQAll7aKIiT/u1Yi4z6wm8IvDRML2IqUDZU7RYsu/1eNWb622rd0YFLi6NCbUGffdu7h7vXo1h
izQvb8DPBMgAaEoQ+FeRZavLiy1wYk/3PnCZH6hhkPXpSYcU3wkax+S11Ae6XQMNDoU+OyP3MUH7
hDMF8mC6DmMknwPAmQAK63hqhaeO5H37NMFL9hmcVA+bgbytn0Z0QV8yunG3haLfCgJVRHJ0c784
gbZH1ujPG8jx5tF+80wVLxfTnNgQhHfp24NrnJ5cCG5kdCdh+4rpAbUVmG9tMZZTdPTLF3wPD9KF
CfqMBBBxJLJfw2VNXzs1ubd68jRYT0v61usC/hcIkgOGF3RQHXu5hjevrC3gqhrOXBp4cdQa0cNo
XZM7GV912Ml4ykRex7wz8fyagO2MEvD0H69INhmWSmi/EEDkMRabqaTu7MyePNpgJB8EarXUqcgO
5WfE7eq8OSxjuiE7iH0HdGUvNOimFrqxWC2MuxW4HJr+UJCl3ZBDaTjIZKERipMWoS7C6+MZYGSK
E+kkFGQ9ikRExO08Awh2guV93ZANxFdtWJ7j4/KAEW0OPLENn7yNpoQBFRavvm51JrMQFhN/g2yO
gx4BAQTcWWLJGDjjDv+Cv7Y3fbuQnCD0oqP6jUppTlbv8IyED4q7NBYcnd7sPaOmzk7EbypvNys0
hPekOV1vA934MPSF9T4ddIzN27qhi8bQyBELGku6nZEa1vtIQ7sw1s1iP1BI6rVmq3NmrdsRsdcC
3p9fnDC7B4TVenvf6uZAB6PUj6f1ViIPtoIZ0eqqxVqGPdlWn9bLPd480nEiMyChhFTfsjG2p0gn
mf4hkMPDGyJ5mkYK+Uh0wz6eqLFbTDq1G+sRw5eQj5P90BGM7qCHm2dwXFSygR7mI1Q+jIVR7wd9
UktoDQbJTZ+ES5dgb8c/EGnFIc60Mdj5wgdeFk+dntdAxkmCHhpe6Ggc8XZQA3DpYf/wAhGrHkIF
GF6CmWdWpHTuTyy+mGxNOH/Ib8ZHloC5sCkXKV1U9s8LnHh1575Y32YlCZ5R5QBS/cFZwfLywCwf
Rv1lXSFqTvhSmLCQYF2LdILlZvTl3qpRwnxF2qBwzipZTWfX1ihMgR7+s1Ohpgq44vKgGc/5lHno
chLDlAEyB58lhYC6Vu54EWoYoVkjAdVtZVvNSGrApAoB9/O4zCuov3efi+ZnO7Dma74sptV0JuT3
T9mmdxSsg9DiFTauLW9lM19E21vyHNcuO8i7Qz1CmBhl8z6zfgSeh9AF56oMcsOX3J3Gh7hscMVz
ivIdScc8o15fKreyfNeiAPaUEALDfV6S1dkdKEnUrOMYNAy1M4f9UD/Ex+6Bf8CNJF8rO+b+L+nm
/5cJ6ymn+y2r/f9hknqC6P3vc9Iovwdt8HyZjp5+4Xf2mZGUP4GHhYntxFeF3s90g/+dfmZk7U+I
RMtQOoFwDYrIUxrmX/ln/BVsGMCYQ5UEcgMAZlzkn/k/ka4GiRDHZlR9p9/7v0hA4w7+9RCO1Dg4
c6wggOyJSrYE95uvxzQV4th8hxq3gYxO7xmuPGaJTEO+bNp16gV8d89M8qULJe7AD0N1SB71MuPE
4UUaavEFHkqu8lRzdQgil8YwNYU5wTDBjEVPaCjM5SKJ1BmT3tWZ5gcmm+cRMlt1qEke6cceJfsM
lqfctojVGnezPu9gOlkKEsy7WKA9c5oIit/dp1wu4dTeFanttqWUCUAYS2MPBiUseyqjboshOsVZ
UUSOWGQlLr+l0n10SV4/hbCKUUy1TmMSDIpspF0U6q4WbHpW6O/LJkmp62eKEYTZlmnEyoiSpsOP
BqjTNdkrFCgkvWpL3GW94YUF/2459szCYz2X+krLEh81ORhToiabB3lK8oQTgWxkllBfyJdRJFUU
hsa1ycm56wyttpQqKd4KUerJuq8IYCaJ+2oYAz0qcwDkhs4z2rhuN5C+h0Q5MLh6pvh7N+lkIF3L
jdT0vlP7Q3lo2lw21NZTHSgT8pQbpNoUpPo9Tbhe5wpl68lS6RQts4D40wfHDHtBgomBlHmMWfbB
MW5aCKW23mgqqCPuuZh/0cJQpNArFeFFlxfHPAlKI+KT1AjZ6AXMvqe0zwSCuMwsmR1fBdlntqzQ
5AYfwI5JLEfcdVTcKfgsaA+R1jwMmAR3eY6ulirTkDj13GPED9FTgAiwg1zODaaSoRxeqh1syRMY
tKlK1/T3yBv67Fs3FtGJb9kACZwO+g2HAhrfjqwlrrCo2rYW3tw2hjFNmUHRhlZCInX8Jgzg/Wrm
gVTXVsjI7CrnwT8wtNgr/AWQmcqB6cEYjGto7LVxqHNiEXCdLrQclI7WKjDO8k4Zak3NDLXiIHr4
kbMevBZXHkAfGr/zRY/pPGTPapYLIAYl5bDuG5W2sIAiRMVA9MbmzmPzbFiqGQuZRI8puUOH5Oqz
MioqZeqxt5vQL/ZQB9D2bVeVdgD+AuV6GVqVbe0CRxnU8gPCVoD5DpSrM9zyUHtkk9r2o7JYl26Y
fwieUMP9Mc0KKmM/XHRwgtw0XqRUlZFBgJOpThVIcdB6CyOXRm3Ko4bZBRuuF3aekgl6IQMFWatM
GxAtgTChHrkholjtQOZcJlgv1AXPxUOuWFXB9KNdDQoofF7PLDsuZm1Vq2F16UoChEWZwdB8Hlem
wC2qVZUXXglTojJkgensXWA1smjQXjT4htix1OYN7Xy3hqu257l248LOFWphR7/MpCemg6OOmrQQ
Yco7pjOHJvd3YiYPlsIwnKExnGZmasqaYgEH9g7XO6q6qkzAX4XpWRY8jLnEwFMzLRyukxi9DIuR
RChkEC0Non0AZfZFJSaqGBFPFEJ1WwV8sCzdPHVyr8SElcqeqGzZmaonlg9ZMjDLrO4Evctqda2O
XfjseQGoBT3CHplzDIbgIWsuTT8y+lDJ7sTYUqNOtaqK88HXL5VgqZaAN7BZqVoqz1RODM8lCueF
kVRBDivzUVM3WSoKeqaFrA3D0UkmqGOWqFuCNCOxNa08vyJVVQLSM4Ywpu2LA4t5Qj6bjOqhOIiD
qxJW+3wr7eQhNYwrWasFso7PgXaDunz4/IKoJbN21o+wdOKnJzBy9172JSAe0F6MMiZY9p3ILErI
2Dqen/b36oAhwdrrbutaqCinQN3NL3OkT9q6NitRRv+KrjM7NtMsabKoRrZFcIIygFlAP/BbmMd3
hhojeoIcmLC8lx9VdwifP9vPIIN37hQ5tqIKP8EWnrb5HMPMy/p7tk9qR4VIXr/2Ygl1KEy9N6+S
1HUq+MJbH9bsvoqV8LlSYmhXwiPkOWqE8iFN3fGlhxadnihewxO1HbD09ZX8GHFM79Qeo90rVd8e
yjFlTkEONF8cwecphJsPKeJUXXXcRNLh1e4j6BhvHVWqstS4UaNcmWq5egYXVoP5TQ6tFzaaxhh6
n5jqYxa3C6GX89CnEbg5kHjGAZn3cfDNm3oBfT5g1XJFihwmzaL7KpCERY9ahVV38tbN2ENdRHeD
nNo9mN3wIuxwjuwsWHE5qdKYfDPYjSC85KqaUTb0RF31qnTBKpPjX65uO6FAoKvcTvXGcxvATU6I
ipLmshiZY8JV1ggHb11sGwTTMA5mUNYl0SArZ4qNlBtupgoo+YwqhJUCz/ACjSWJ6ovLCn61FjL5
uNe0gUDlVOGI4kmeXcoI8aqTEw4OzcCBFxxP+wZJeLcbTpB9DjD+2X3Eu09N6b5KBeyXuJQ5cGVX
bLCXaEDJD6nNcXxihE2H6FawFDejj9rFqMY2KkvyEcCkXuf9sXqYJFMMpVWYZRm0jFVlvg9aN0pM
cuU7nAYcjzKI6kfPVuY4KDbLtSQZ4g5bVjDeVWC6LZmytypXgHO7LOg5oLVbPmKUdS71vq52YA1W
SqAuhzhlaRThtpTIyL7m/tFNPdQ9Oxe3zKJaFHV4LurRymW+J3LcylatCsgrc9ErkKoDgXIfrA4y
vvyoWfDp4VrE6hrUv0kZcCi/c4M9NkxhNJKSGKzWpzoEFSkjdqrpiZkjDi2vD6Ecr7w4lwpkXns9
SzvVSGPICsBPi1m07NgTtgSSPmNCi+kH2Wi43Km1aa3OfFp7Q/ocDkGPTbEW9h0EGiyva0E8dwtt
l0h1ccdVcoc6X8zqoCyoh6xUeMtLB8GOErdH9SoO4CifVIFeASiKDJ4ipnYLRcK96wkOToNqqAda
xztRLAKZ5kNQdzNWSbzVYi4xsVa3PopODLsvVbc8lwMk90nZBo2jBoqm40CKNJaXYRuRB75eKJr7
hrvTsHF5rluzaR3TLBI5Xc3zZB+w0AoYi8JzOGzShpuUbowtT4byi9gIVqlEiFex9TcumxZmyYbl
fZJHQA53TJbpjVyMT6mWMpbSSKXeS2VFx9HrnLZN5MUghK0Z9AUgtIkK04G04paCHCp2h/XqrW+y
HCEZMtsQ4gUIUy9acVo5gq2fck4ri1Phv+96mvuMlugjDFKoL2vCoEOVFALMfqDwIwnrfNC9gOl6
wsu+tgpGxYMsptLgrJjl6yzISj2MotjMBp4hac+Wh7QLIjoIODHK6uDRPFKGp5aHnGwY8wAje6UC
lxdW6HRFaiH72Hf+O6DMkBdPm9AqCj+WIRgkISgGFJNr4Hih3eDluvu/qPuS7bhxLdtfqR/gXexJ
TNlEq1BvWfIEy7JskgAJAiRBAPz6t+O+VZVp38z0qmFNPJGlCJIgcM4+u9mMu5cmJA+SztcS2u7m
lHu3ZjT0G/4wvydm6aEgw/6/+sv2abVun0KbU6Sdx46bIafIODjLcee+N+GQfuQy8/demsHpp+FV
x6P40DE6FwmloLgFzOBATLOuaq8xTbLDmZQz+oMAla5TUEYKnMmvoF/Pl2DqxoeYCwKD1vFFdROv
Zevbk5h4+0xQMlaYZ3fHdIQ1fLSgAF2cBlnM4Q/lmfiBE/1xC2ExS3GUFfB5ul2JfqQ+3FVNyBxe
IhjJHaYJpwkl7fAQuxz0ac9iV1M2+9yT5ZmhtD81yfwBW9Fvfp+i9kq8qBJcwi7QBDjMmnBLF2yX
Asa2IXtPDcM4rWFfs37D6beBmh1odTfhHSs44uEKl2ictDJGiF6Mg7PJ07BIud+XPvUBPy3ZZRAi
vEEvMuyF3Vhp/b59AVkuAB8AqQHnBhbf5SibBaVyWBJU36AFIHDLCuyjE3q7ovGE3HV++DVnPa6P
+eLrcl0RKOJPTsK/w2tHcqBxJx+sgO+vDnp1Hlou8JhCWk09WU/atwAxfffkRJ4eYqX8ooMAGpnV
Bv6TfXwLF4mveT9/YiIOd37Gt9otGnE+PPV2s6IpIkLgTLBDWMGjl6GmBK/p+lC/R1C6FJ1K9X0z
GlsjWf27mT0UumqClY8UvAALQjyFbaYfVk+AWx52Kdy3PPgowNKXYbFpCoWM9GSFAivdGVRLhZOb
goJoivcka6fS9uTbqkNegiYryhhm7HBjDelxxVF36CPvmY/REUZC6kRj4x+WqEvvVq4uXhxse68d
mhMUMzDYGwXBLtICn28I4CFvgjpJz9seAe5gnPgBMt9AEmuODawmkHxGIf/rNv+RtpH32SyQR6zU
Pjihv4LO0MOUHSSOJZaPsxex5yYOw/0aT9Eb+qp5Z3P/Q2FccSKRwV6YqTvfenebP95ChLE3OSot
AalrKSUTR54O7hiM0VRg4b5z2934uK+fKchtBcp1PMcAAV19R048BVFjonNQIgzJVUk/9/Ua9nyf
LGEIRnov4xsTL+LRxPmyA71GQXd3pZyE3N+tZEPoV7/ROhYNOa+0QXnmfYFTir5kZAXkPnjrdwrF
3kvUBUOVDwi3jz2THLB/NTgsJX0ByU3c9p1v9lua0AsgKRxhNPcrYxHeG3WoeShuZuqb5t5kkag2
Nyd33dgiTTMdYboOGp25JAusRwXSKpBdEELbM+jllmFzLlsvssXmBnXbhW7YT9JC0BWgiy9bf/sQ
MdmgQG3XB+t6b2+vfSiKFTipx0uCxlvp97iNLcq30FV9kDqMewYYNVhveW/BirlyXrrSgQ+4T7tE
34x4sQ2XwVuymaFMchacukTFWP8Otc4SvzrTN6VilhcOe/Zn4WXT3iiaPfdIen5o1iW+YUQCXLDG
Q2FOtnJtXHPuBH9Y1eYVzZJGOxH2n/OuBRQay6SSaw6d/6LWo1nzuchbBSvLJu3ULnVguuPqulrN
42189akudGSSp43Fb1MaQ4KbciTeahmTeyHEVncknN/HdIhLwcCZQoVGEeoDv+tKa7gTU5PqYjMI
EE8Wzz+LlFE4GKOHQrVBHuKoX5/mPGzQszMWVnKM3GM7NgHM6hqkK4mkRf3H9A1a1KWGQXZ2XNtg
rvRk+PNIhvERZtA4BmLssxcV9dth6JfpjMRofqtpvn44izSmaFDhIeN98wQHbqDkWy5qO8be6xKl
9jASffXpFvJu8LgCPSqWUPR5rSwazuwuUNhcljhpX+aWPbT+eInR/MOM4kufyPlTDjir5GHW76RB
7SoIVfvNJp861Sc1T9zwqsJe3fBG5kUUADpVMutvYAPIj0GwfZ3CVdasp26vp2S7iRPx3SdrcG5M
u91QE5oiiLU9RNwuqCY00P8crxxhzXyIBUI1EvgXFZI230YbwVGf0fdVwR+1n4bLhPZr3ubxbsqs
eEC8ZPqDpnlfRE2jbxZUfA/eRLt91ukNZq5rI78IkfQ3uHVdlfV5vM9cSCrfb+eHDMX4vUazBSSd
+mcJ0KEEGbdHPKzSaeWleFmu94gWsJMOA3yhTWR4IUhQ+W2aVFurXFc4ptijaWd7WDuR7Q3QvJIk
oJwTkXklmZT3SiSNSz/Z2mpUV92D6W3ZtA3oFkmrThLl0G6WwBgLFhqwE5MkxCKMbFIEXK0gUbpw
3Y8RAwNloeqWM01vLeEIaWvdUAk42nwZHb7UvDYMUlFfpQe4RA2PG8rqWrSB9yld0J60k10qHWZ8
L64ogd9of+cxnLaO+0ei/OWA79UeiQWYBKyhv8RrP+2beOl+9FvXA4SXwc7AJh5MtGHer0i1f5sl
Nh+/IVNfYOOLv6WhihBqueVf82TkNZNCH7ZkyQ8pTCd3DrDNa+9rV7MubsDQ00vwQbQvXpZcQiUY
dBoyKJn7d2pj/jdBoF1LVoiBlyWLv2vASVXDkX8ADp4ttGNiR6AFKEOKRUlaK18AQdF3LdiI2Ktl
KeEkPN40EpL+xgjzrSP6c9TE/NY0nTroZUZhkxA7fnHWxo+h9U0RW2bf8k4u2ELi/H3ttvYsPX89
cBzcSOczLn2cE489rTPFJjwqWZrh2mgL551GC3fdWbUwipM4hMYWXXPRDMKH9eYYwISLwyNfMt29
Q+PTT9djp0mLNRzY/TJtmHWtEZMFbNIhCp6n7DZKPe7OZiOd3LdphLydIa29cOFVLLMZiRtth0OH
BetZe0QdY4osaLwHitwJy7JHoG38EkjefO1DBR/MHgyOYjLbVK5tvn4egsavwIIj3yZgbs9xk9Iz
jM+8qncerIBJY05j18lSw1sMtZ7nfddyHIrQ7+5n1az34ZDZ00gH4Gd87PY0UNgb+XaBZqHZr8Ab
b1jG6YOHx4ai1JH70EJLzCGeKJ3u5UVSn56wtw63LQ+iekiUvcPrsRSZa5YPgkJIjs17FJJ3L/Gf
YoCrN54Qn5eAPnXRhnpo9dcK1uq2yrBM8hYa6kHrErmSX1LN6r6HggoZmc0Z4GL/vMCYDlVQWPk8
+5QaJMTD+yMrfdfs4O8Pfk7sR1WAt6GOXFglKGQLT7ZN2fYhZpqW7a4MRSioV2zx0qDAdPK0js3y
NHk5ls3ML2vbhNju+m23MmHKFiFxJxWFEGYscLwT+nVUBLSHRNezWHcjulEoZfz1EgRAECkdDnjB
EQUYeDCnX5aw2gBynzNfZAcb9BI33qBci/KmakiblSFb2BGm+8vB2RnRp5PrK5/w0zjR5YI2CYOz
wMbva8ZY1TY4+TsdPkSjMgdFvF28Rl0ZdhFE09MWf099OT2lfPbqjceAZiM0UpvrWRlNQXowrc0L
b2G8TFsIxdBbgS2QaX4xggB7HRZk9qpEoItk7FX7yOzK2ti/Z2zxLp3y4DbNNh3XOFLIHdgubU26
9Xnoeui+5owWkOoMhVoWqIJhUrdTKW0f1gXogW8yr5qj+bLBtw8vC+BbrSdEzc3peBHAknbZZNBH
RWiypxH3PveTckoDjPX/fWVYDs9WuEciUCp3K48L1J2o+pSaimtnFZIW41t495ddYk9UhxhFZ0Le
GjYew5F9lnNzWaX3IVfmVV4XrrXvsu7Wb+YH34Fss2aLKxufZocN+QqV3+So/pL8PU/nCd2KeAXE
o8oVfm9oovL26KImLyW91u1DuBuhRS42PdQe9KMPq4ywAMwASDoCgQTtRMk2T5W9t3oFh2FxXliT
37V4ucs4lF29Mj4c8yG7WZZ5N4fjq3F+Urg+QxsMjzweY4zKurFG+0CLFOOhnYq3eZfwVGG6sfkV
hhOXmI3PNmE43yZgsiJKbwThMIGcMDEQLbxyVZTZehtsV7Nc7tI+BrrXSkzDqQ2LcOLRc+bNb2AJ
offALLtsvMzixPTPdOS6ZC431dDm8znOITJ1pAO4Nfq7QfqvLI9gQBjx9ZBq8jymKLnUEtkLmHwz
L9GL7kkko5NM9GOWSkxHbL/e9kDGwYhIPVmT0Xa7RLgdCdcva0ueEgpIhI1sj51eV3wJKfZemR+1
5bCpJxvbd+TbBs048DsBANonz6gjPzedvUOjMRYNgseeOi0+HOY5tzzI/J32M3GJveAjoxmAJln5
HTgx0yL3RG3iYKBGO0W53ePEBNVbY0lkQWf27toGkF7s+lh+wDPy2I5InFA0rkbuP240Hk+sGdgN
FOllQwJWhUR8TfMW+NaAvifoVoy2aDwfeQRXXkdxfIAVLm42xk7okpqTyXy5D73gG1wanxvefV27
Ljg10gsO3LD+MJAekyQUrOdmaZJ9hFLtxk/5BJYyEoPmkay1Szdy56LwIxrW/on7oT2OnnJlAnPi
hyhXUAyIdqyaVrclmvfpodlCtxdCv3UWx8iNaUzVtc/Y0s2xH4wsol67fThgsLOmY/NFWhlUehRY
4v7MStRdx8VA++Cox6o5WfdgLh57s70NOriZGw0nImuvEU6nnuu7UWMBdgnlu6Bnb26MH3C/jzaC
7FBclyfHMeeUXwN13c+8e7IzhaEMRn9KC3rftfhPqx7Ok5pd5c3yEZM2+OxMOx22R5nk1RCGIE8p
WiPNCd9QyeUcU7BHdXuvSfDiNXjVpT1yHrX4KXjKvQUJ0Qve5wEZg3gbViyNvdHsIv38CEXUEwSa
MN2Ih5OdQQ6EBzXECcVGeHhv2RgUmK+BPAyEsoK5JYynZ4J+UqUv7SReE7ag/BXyTVnvPuFtGQfz
U6xaEH624GgwiWzRLdaY88pXf2O3LbWFNywVjqjK9vKT32ooeiTZwQ70NgokFAHOhUeNaMTbho6H
celoOeVdXHfDVVLgMOsKva4yjX3fEOdx8qacn1bPIHR5oa/JtbJIPFRQaQ/hrB5NIXUz172zb0ML
I1C70UuItiVZr0n1imJvwHvUE+ga5EjuGgwQdrnKTk3ekrOagw4dXiSyzwDEkgJtIYJ26WLu8sw/
qw11XIpWsx7SpdsBapCv8eSWe5vF7OSxrrsQb5NAEjLYkgyQevRRugfO0h1bCMh3S9iveHMzLV9i
xcw7qDyqmC1wFyxy0X/t0gTdOurqmGLPl5Hzan+eJDLQBwSF8I80XcFQhN4QAxlfV5ZszYr6CzPd
wZ8xzwP01CJSpY7wZCDGZLUgEU5vlCYxDapsnuoE7tJFAzSjW7OnLvf5Yc3sipwm/S3mHMgDhlTA
LAqtO6RV4bgYxAhQXYtKIeUQm0aSnEIzPAZDumKkgfRG7V5iKk7wVUbCh+/fp0hxr8NMIteDqpe+
1fdmDT9hFMrhKoD5vweVT6WCZjqKbXKVSvJvU6MCNOY+SOQsHZ/1uGanPGaPy5Yec0qinVYRLSMb
uELH20MoN1kj+XA8TesGh1EHXrwI3tYlR7apkqxMAM7Psc8fEjzRLONpMXQJCtcm2zsMRoscAG3U
EqTb9EjKsjm9hcf4YyYAWszZigl/ew2m3Q5rC2cY2tDdqGEskAdf9Gr78pr2XK8SXhkTW16aUX8j
/lIpSjBKSZN6jZsO6zi6b7WRu7GfMQrq/W8p74aDl4JlHmeYz2W8zVA6hPWab2DG9v15Wtaq0SY9
jhl780YMI3gPj/dluZ08E+1jyAJ226wecxqg5U4elzSb7hqb2WqiNr2Zxhj82gXw9jrgVMb2GZ1y
kSEUqxkrzKDb07J28W4L1HggHGU7xucA0yma0CwdhxI2Qy8BYfOtkDy5tEt3nsWs60w0h4DaOxZj
GfrXg4aiwZgYh9fPXGNy2RUrhwXqlmKCy0N2Z3yom6CaDwuWOcRudx3faQzs6zZGocDzEJTE0XXH
PgdoDWOqrPLQFhS0X2+SPn5atzWtbWIeVATGiJ/5L/PM/CJpZIx/xvbYreHXyALGGIfL0oCx7kLR
X/wmhgogIn0ZxGhUMhehuxm8TADFRWN31b8w4J7RyxpJ20PB2cgg+r6FkqqKKkzvC8jtxvUYjTrj
Z2u31BVSzX10wUw2mMogWfl0nHMvCG6UnFpPAqpQmERNjeexXTITA2t6FU9fmWx74PTLvMHzKDD2
YQaUJJEgZYCT4YcmuSzoP8e6z1PX3uN8p9Pd5I3ux8ZtPtUYtUvg9QMMIA7DkExQvVGxQjZuMSoZ
y6FRI7QryeQFN2B/oCBMXda+KWma6HZJ4kw+hhiKoZrGuufdjU26UT+uEyUoXJtQsUqDoyROommJ
3hGMuwHeJ0SnpYRtor8fU3/CrJlvI2xGGmCv7tZYioujdASkBdPsealYztAtFATmyp0tpsXY+FUo
A3sE4oItQllj42CpUfek+V0H8gTWsYGddhF4uatMwBBUEww5uQebIr9F5Ne7Vcl9PsFhJF7XtERQ
Sbdf+Gweoa4HF4RJdZgpRTK0QSTul4EZee9xb0VGhVg2EE59nKWlL4L8CKLH47ZmyfPQ8NdmynYp
awGAB7QMB73uGh7d52b4iKiuPDBwhoK5KX7A4Hw8NV4ukdxrV729xJ3O8x/rNIXXz1/TMxHzJyOX
FBtMu/Ma+q2NdbAf+myP+Pe9XFEDT/2NS2AOQRmMqgY2IsghbTcMYTqgjlm4w/AC6qsVPxRs2Y7B
MPbVpAhoPxlcftSWHORkxzNdQjRvKHvPZoB58YBcofOQtG2VXW+SQH4KoO9pP3nReJwtcXsTyXfh
5bdtSAb0SOpkJGo8dEcWG9ymLF7LpK29BvtoGsqrjg9viEFm0Sc6Z9iPbZheegTPV0AvHagMDAzx
dYo/O6tBZjTbZ7nwjxFFR7XYaY+sZ3rIpIJCfiECgZ0J+ywk+Qhdzo561Lfw9Ob7cTXPre3seQXy
9aAUIu4Sk0071vlf4N/dll0745SJPODRE/SAO4YGTRTtysavWY6GlmzbLraYk9t2PtKltbUAdw1N
lcIgQrkThnbRISM4BIkLZY0wD7fvmz5FlZC96pahUxazfWgCCjObZIChTwi7ajSwDXSBGbnk2fQY
i1w+wxGHF0xv6QM4feRgVJNVGK6ob9T0vDAdgYZOIdepiebgAOMyeZ6mGb0Ew6S2ncIGZhkYUuCc
9aDzVwJhewFw1zw/dyDTfCgMDgDub3UkjNnu8tD5peAkKWjihYWh/I2n6D/nDkfbGLInuA3acsht
XmMM+7TZYbgQTjHWJQrVYKYXEJMHZl/GOBpQzIAjdcLAWzswLXDvC8CiDi5GOdm+gh4WvvekT8aH
haA5DIHqBzvRBxZsATeyebf4rX9K2CDft5UADyxWXOhN3A8byPh9/JnDax8TxlF+ArMtOYP0qEsv
woBTb9Npu25ZxTJTfolzKTAOE0ijRZCP8oG5SCLnylyLm2D2tgNqDvbCuGzBeWrNKZypPWEDQ2Gd
056Xk8Q6qAWdTFtOOkDVNQsjIUGGkQQrokXb/ANNn4B6Qyekzi0VNxOCvMZYmZNtxvjRS9L5lOsh
rGzrpfdksJDFpQm7XVwrHlspvoVTE17wEouSD733MPLhIcxyeZwmL37CWGQP6Ph7MsHo0ZvYTbom
2Aq3OH6QOtBr1QXUq7a0YRQcoHZbznnafIn68RMmj7pyHcRayveOjKJFDrvu0XIM8mIHbArn8CFX
kfddKHAMRpKVsxv3LBRjadVmjtghdkkCHlGOl6QePOY0FjlH5F5CA5zMKb80mf+0Esz2/D7YY/Il
EfZlzjJewmMYedCM+CQs187stpzj3hszd/eZH68o5wXmkUubQSU4wAgIBIFPoVyy2yYdMngkTjMc
6dgE9WgeLseg5Q55M+H0aWP8JcoREGW0+kADtDyCggeWw2ieWmy7G3hX1n5HosgzAKJupzFvwaT+
sYGZSEknkqH+Ns8oQVkx+NgnlOZmx7X8vJGBAJ7tzYnOPh5NsGAmblJx7S7MZHxQcZwlC7tpkiSB
GtpknyKexpfeJP0ORIZub0lYM/CAHBm2+grl47OBb+VsAw6u07EewK9dbrJWiXgXBt679vO0Bk6U
H0Pb+be5djHeOqwwinSdZzPloKZFjV/MLEEmJ9gBpkgXt5TBxoPbbVy+IGvUXDQP+L5ns6t73cRn
DCPn28iquFh98SGwHiupO35WE2iriBRpvqdtB6aQqs1id0D0b1yIN42oJ7OOoLNhaHEY1HqTeVkV
kLU9DBEIHdGyBSjGRVeOkd9hqYcz6h8CakY67hQGDTOYPxi9n4gODhojudAtEPvOUC9OYETMLHgi
zXKbDfJmgDkzkLFx3cmhAcE2nhLE3sWZrpuNSEj6Jw/0HQb7LDCVqkkoTFMbE1Rpizgu1eX0ME+x
PGgAb7heEL864l6GYIG7Y9YCzsdd4nOHuAbGIJaw7NGbvRdv4Q7zLejKSWJpgdyJDUd9cj8OKz/3
IsFMCxPzjg7z2eNG7EAGPWBUZ6s2QEk+jgAqI+4jw4Hnb33rMyAo3rcocE+b1GG5AH6v+bTeGMO8
nbcmyIp0G9pDZDt9v4LPR7Nl3wO2XMXY6brUHKVCYYJtOwrcrAuFoQQ6kH+Tv/9XvPhL920a5/HH
fziw/GTgcrd+nxb4vPzX5auc/2sHVAb+LaP4P+Dacg2/+3tC/NWkZcZF9RgVfZ3/zIu//t4fvPgM
Hkx+DipDfPVl+RMvPvhXFEOqBzdyGCpjJoXf+m9efBL8y78mZoE6QWBFCvL7H7z4JPwXYHm4vEb4
kwhFg8r2f8GL/8XZ2QuDGIoVfMQvspGp0z1d0WcduE2QO7IBEVh4B3i1i3Z2maIv/sy9T1nU29eO
S16OHZgfgwxSTNLh/+b1juz97Ypu+jR4wfJU1Z/u5v3/l6z+ZGxwFW3+oWT945v9omBtPQYbBrBW
QWloh3MYOyR+2QnKOcgFLqEAw9efSFKjWvFhseD6pyUCfcdrg13oN2AHOpqsZbzBnNb3EZRIURdW
IPUF+2zMbd3DBefxN9/0Z+uZP77pL7JeH0EH7UI4JOA0QErEpAF6wLe7GNHiglcTt+c0tiP4fS2H
rSaoKeiT5vE3PprB3336L1LmKJ8pdtAJie4qxBaTSQPku0nqXCVhObXLAPgQUERrjKxkYNZzCgCo
/OdL/1kH9MeV/6KlGAVohvCw4YcNbEEoAUA/eGiacT564PyXiSH+Yxd1jiDWBr4i//yZ1+v6q3Vx
lQb9yWABfYoPIDVkB+gqhp0ZdFqAHt1fMA/++OdP+MUM5o/LglTlzx+BUExv8DcDZAhu5+dNqhb4
k4CPftqZA9tgmstivpakQS2byUEchm1dQJ/ebjk6X5J4tiKxsChc53eh0ng3diGc0b2A/uah/zu6
9q9uwi8qOM8Dewd0RnYIwQwoIftidZqP867PI4JkbV+cUDHwU0PQEGU0bZ9TtHF1EyhSj0C98fI2
c+EmNG8Y6Lcn3wThrdy0PUdKuqM/E13CwQ0uKNYtv4nv+Lvn9osweZhNt/RovA8btUMJOYyqrGXr
Xsjs6Z+fW/TXW0b6q0mlbnnTx8yMh371+xO0JmhQRO4dkl6iDxvQCIYg3e29GWSyTbjpiH5lOK0D
WLO+1cFDPnUOM/cW8T1cDWCSrfzzghn5oZGtPmQMZdEaguhKt0bto6T3EJyG2JukDVDXzzqoee9K
FYcWVjA03K3LJs6gHqujlTBPlwkueZoDe44bpKTMiFgFmQ7yKaQLXUA8yXemmaK7f74Xf3234cT3
8xJmLtlgJpSOB9DCUXXLLqswQEA2kHTZ7p8/4m92nv8Iz1NThpbSWdzuDM1U12OavGKvLhehb2Uz
fDZ0eouXVlQGjC9IHCL3mwd91Yz9xR4A5uvPVyc9qrN4iscD71Iw+tHnxMAl4iB+8Zt2/T6AVYR+
gvUZTKoyx+NSy4DsZ7I0qlCpTfzDBs7H+Jsd6W+/zi9bsLQ5+BPIKDsIOUQ3ZuOo5MgMtNO5JIPl
YXwSedNjcBlhFAZ4vvYCzst+ViCgxIAqf/M8fla4/fe29R+J9KuAL/zgB+OhIU13EFclJl/dBGCT
IjoYco1ODKp2/gLrR4Nea5sIZBL59jsp7PXu/+emBNbvz08l8f3Yw+C1PwCnAOcRdp4VCM/qLHyQ
4SDxa+p/vtC/W9u/bM/U5XizVpDlV2aH/exSUN4oUZUfqOd//oRrjfFXV/LL9gqSKNmoJPzAFw3p
HPzvwVf2CJ5goI8qYkHNQhf8zr7ir09wuN3/fN+0EO02qK2BAmKGmzDwkIeeg/K/XXcdHqRzFeZR
e/Ri+UPreKpSy8Rv3qRf3I//Z82k1630T6dplrncObV4+w4zuNMsvaj0x3x7c3Dwu8ggEHUSScCe
XptMeyrDxuI2r4OAJi5N3n3gYeBb4cY3FWTA5BYcOGgNpsTpQ5eYYeeBYnSIhi6QpY2JfOd+PrzG
XYt5rPbbpfTCAaWaEspOVRc7CzDJSHenlpQsv/HnuCpF//pp/nJ/B8u0wKhbHPLUdx8ZOJtNoXDl
pzTZPLKbE9x3tHOgZwPAwhyib3xw/RdNLQjrMemXMl9SW/NUTunRA2+EpQaLr1sogNo15xfbTylH
RobzvyXhQr+qgQYahLOIvXE367cWpDZM1Zdxl2igyxhdtWB8IloObSRgSJATnWgJB/G8y+6Bp0xw
QSBg54DwctVbOhteZr2624j2IcxFek2OvQNZEcaAgbfV/UAzKKHA27ZVigp4n4pwC6ouivQ9mMWY
o5lMQB2Z5MAwItOyM2hVPeZN6SDgZDeH3mcXT/wHyb0BJB0CrtiNU7Z5S1C2nTvN7JVcjgzFJLVx
BPe7AfovGU3w6dHMsBTUs0ylNUCmZhdZMGz2IVSzz5G+IsBOjNsPjzIPplQdqUPq5Qn8Z0X0oPIN
JARJvPhmQpbYs5sRhFsHMe0kPtQJWjXrEMZFP+rpNSEUpFLQP5ADOSuyTfWQR1Ny4zYkKXowMgeh
ooVSqD/1/ub1EBV0AFaXFEqsMgg1+8qu2teoG/gdn1d5VKJf9klzVRgsU4InDyYX0JS1l3DihVGs
6Q6zmzuvQj8/XR0Y12S/cRG8pv66gh2CHp1jzJ7yO2gniHdql2T+PqZJ/8MwSTDHziTYpnIWNWqw
sQ7yZJ1LGGOD2KbEQteSJnrg4Oba/HnINzzlAASzRwF+PNxRZJiPUCAM6au3dSNA/jnmYOxEBNBX
tgbDqxk6JEpBRBsHdYz4aAgRw8YbDsS20Stz6XqIcj79P/bOZDluJN3Sr9JW60Ya3DEvaoMYOZMi
qZS0gVGUhHl0x/j0/QVv3bzMqAyGVZr1os16UYtSlYQA4PDh/8/5Dvr1LHtBte6+EnaJ0LCP67l6
brXpvgb4KIwtmbgoDLNBTvGDm1pVuxKNgZ0mp8GB3CaX9Se7LMvPsQTcu1oKhNP7vO3R0FlCm1tq
l8DH20HhijFio9+mRGLiIVIuZfupTq+VMwd0/mlUQElp0iFau/7Ik8Hr2j+gzGZLVvUkiaz8VMnH
3jZkvE41+TRYaWhG4iGFZBIkRLN3AUbirgZCaaHVECIaNYhE5Gl+xuGUHmW2fA1mp0WvFSxuhcJw
0o9t4yAcceyZDpXZN3o1Injf2RNlvRXKd011nHG9QqDLYC90/Is6ZINL0xknZxWLzNl0dR5TT+6X
dk/2UbmdEOfT4tPCfaQk33/pTKPRGwpUjEOGDjXGyWIz5JpW9qCShChfhaPqe8231oZe0XmPUd9U
vwxLua9+TCtkTUyF85NsUrTYou0R4SPcHp4zQ0nk3IQmfNeD0snKUVb1s47t7DmtVYGVyJwtImts
dJChsOxZhK3oCQVBI3rbw08/NC+wzxld/+R2KZ0GdbAxaWSzuN4cIxJ4wOWtr/xNPDWwrxr63b+m
GNEp0nMHJbbTXMYoCJDhlTGZBFnZvngMpzxMShpke1mX2TYfEyB7BSa6r4PCp72p4vpypAp60eqo
Q5afibbZ+1NRo12ds2mv7cKTJH+L5TvZtQ1SOJUBY5RxZlxHahmRgC9x+Slqi4lZU8OIFFCdLk2U
hzdpby0XbZ9oyB+NV3+2VcaL74PZv0Yehfos79qt7RsIcvo4wvbb8vnyIts9FczJDUe6oHBN8iUL
BbGqa5w0oK8rPaf7Ack8bZgpCH46tZlGm7IYzdcyLtom5LyOd7EKpv57y4mg2voNkyeORtzbK9c2
ips5qDXYQbdzqQrqJqMn5yUslrGPX9do7K9moMuXoRiZbQslLTBrZZvScM1zxjO27ihiDmfOXKVt
gOTHTBLnOphsvsOPtzMnNkzH2N0W2ZPTNx37Uz0jKKus+KKI6O/WixWdKdccTvx/sWPyjqo1U1+q
si3reo9TCleAxlYXZ/O8//gGjrI6/9imHMcApYuk9+pJTKL0DDeiys0d2wk77PF9rOy8Vo+FU1D/
l3BEKTvYqymy3Mu+Y2sY0Pve5jQT1r7TizCzawer2Jhs7SVLPzeDJ3YIdEuEOSrdZw6pkbxCVtkx
Xy5b21e3ZpfZf3OL7h2dFFA8we3TS7HH+5ldmwuaVSdD2ZNJG1feMouNiuvD1xaoi5Zt6K6I2ula
NMO5+L4TR+Rj+oXHNq7M/TbdO3Nm3mWDHd1MY5N9AT67hMg61TqNrXhv9FWyy5Z4PnNWlCd21N7R
2QCFXjEkvZ3uoyxrf2TWqJ1tiugLbOnYXPdWibnHiXuk7YjUx2f6+OpFc1yhHtnPdOXdJrcO/RwF
UNWjK7iZsDCkK5o8KX8QDehs7KwjqMZ1hnkzqSJ+Mooy5mCfFHWwcZPB/WroabgqDhJwDulWxARi
w9n9eISeeq5HZ5LKbjLs8mxBkn6S7HqSQ6GoKfSmn0blhFMbOZxTZRPbYWVG1Y9EZfU5Buypz/vo
tLJ0dYWzhvNDULnlVzee5s2M7XdNVGlzJo7ixNHOPzomQM/wutZXUK9m7M6ZUe7KClFIYqQ/Jmv2
zjzEEzfiHxUtYm9JjbhtoLUOln0d41Zfd9hoVqPLJvPj93QESPxjJvGPJiqMQq5RHOQzpHcAwxwT
vI6I09mC18Jbeyw/K/S1M24OstVpKQcXo48S1Yxl9PPMTziM+b+YK/2j6oXXGBrhiFnwlemaLtmM
DDOoknuR6/ShjcFE9BR0nytR9ZQ2sIVlbek8QAbBvqaYU0FdlGcORyc+S/9oPqq6OGVg6nxvsG0O
/cKEAGBC3qiL2lihz8g2XjAPf68m5R/WjndnTaphXp7puN73MKNWrou2urZqY2N1Uf3p42d7agQd
TTN0VGtv6kjvWKJM0jPMAV46+bDOR2GeGaQnVjr/6Etv5mAhRJa7cAoU1Vaq6rXKtThDuDr1oR19
y36E3ar0oCG0rdOtMDE9wfYJrlQxYsSf4/HMZ3Biujpm11fD6Fctp/s9FhxCnbQ53haxcRODL7ou
0RKsRnzUK7d32OIM0VmQ84nhduiQvR8B1VROIsFWtC8js/2Mt4Ybco2Mkwlyi+VLarkmFgswDxx6
cfwgry4i+Dv4eLDARK2RYxfr1Iz3Is1/VX5dIwPhIBwqd+iMXVZjc2VDdzhQGzNz8VIVzPiW09a7
uSnH+6achi/elOILHLvKvJCSXsU68uwkCq2I7ebOzIEWrDyjRdgjwYA8iLxp4rC0O+2sJq2GhzTq
88/VXNJ1squ2Xs68kBNPhpiFPz2ZQI90s4qcLO2aIkiRL822UXq5tgoknVmaZ1/wuMdnBtnhH/2L
Ccg9/Ih3H6IrEEzVfpPuc7n8tCz9sCxCcXzJbjEviJ0i2v6bHf93s/g0o/xEYdI9mvBMN4O35NOi
Qq59Lfy+f0AiY3JBHx+DTJttr5JgWwT5S7R4eO+c3Ax7Vuv7vzUpuEeTHLL6okF/k+9tRSULo3u5
FlgNL2RZpGcaMifmnTcq67sn2tFy8aehSva04vqLKJXmSpdpfcW1ljM77FMj5Ghqwyqal01vxBi6
SyuMxxYnTOvk100HB2Nqh54DoG28/r1HdjTJVUHgc3L34z1nR7XyR9MlNigAVTCZ55IeTsx07tFM
l3gAABaOQHgfvPoeD7mBgQElmtb5sos00saPb8U+NdqPyn+BRrxmdGyPUMJVV1kzWyvsSNFa1La9
rQzLuOl9lV8qs78TfPj3nluWG0/Uzee+kuKlHkuwZIn4WXHECKsa0L2vzad4zMCDhC4G7z3AchUm
cf77kqbudtEFAdiliXrIMKZwhlC1NTo4z3VJRaopEUiTm0TdY8jvcF+/4rmBV9xgDMwcI9hjUQM7
h4CHIEI2QJMLvKHi9W6ivGM5zsb8Ku+xKyklXRRZ0TdPY5dGJqPPDLRTWyTnaJbGkVujZJCcAvyG
435W1bhAdOeu3KJ2121B1wDdn7lHlR1th7Ywvsaq7TE3Azf5+J2dGOvO0WxYD24ZLJaI9wqY0Tfp
LdXjIttiJXtTrAbM0U2I2nv4+fHV3gjNfzEfOkfzodcOqM3nPN4X2jNvPFfVGyuqln2juu5iBFW+
0y6Kx8RSGBK9AazyRE2wlIMdRqkbrejuPwcAUVaqzInBdTpgXSiCN6q0l28urZZDizBbOxI5O8fw
Mhxm5OAf//hTj+pobg2GAMAEmuC9N01qY8nKDJmI5tuldH7XaZ4+EKKSnnktJ0fG0Uw6zxjRSxxd
e1lyFretGZoIXsnv3jAPV3Ajh8sB1e1VUiTJ45iThbskmVq3Ka62j+/2xObrjYz/bp7NIFalhqm5
W224yA6RcWEGMc8swqc6msepZa3qgkHGtCxiAQhgkSLd18vYbbyFVTiYJg9n8SQ3sgRJ1jmtFwrb
dM8csQ7P8K8G4dGUa4olbYaGbYzp4AuoeyBJZp5h+qlkd+b+Tky5ztGUS9Eps5fZSPYedqMvViSn
G1NFr8pfqgEDH96Zj9/SEZT2j0OWczTl+nOFnMglAAWMTxC2wQSKEVzM1dhpvZZ1JHe+U5hbeBJi
vWRT+lDJnoQKN2XLB0iMNga1fWxBUPawrFiXsyNhnXlu9PeetX00wwEesPSMXW4PbSF7iCTlYLFI
eO2WIz5//AxOvM631ejdSE1nv4Yq2Kd7neTBThv9ALTDd+7s3nbOrGwnFrZj+i6wGnPyrJRLqExd
eqNAh2PkwVY6qEztJpVoGkW/oWfUnLniqZs6mmyM0mqXxtfpntenV+4kcaE14KVstzmXC3xCfOPa
h2u/e3DWpOPBLgIqVJ6RPFGCLXdD0Mn7ojtEX8cAiua2Hh65bouvOE32RFe1Kyf2l23nVVjCbJFv
HO9ASg2mYm1Xbo/LiXHXddO549OJD8k+TE/vfmMftBqNsZFyfHKo5o4O7CrMPtsaIM3KS5d29/Eg
OnUd68/XidzWkEBY030nZodmejlfLXVAoDXlNDgxGMg/vs6p93o09wRlhUasdVKqt/1yUQzkwRhR
YGy6sSjPzAknZm77aO6p6QZqsSBOGIYx2iw6sG90W82bv3cDRxMOetepYtRX4PkA4JC952wiyQrh
z3Tt/9Yl3kRH79553tba6gv0SxkI0tCRvnerGgwNbjCeWV5PvIVDQt/7URUHc+8DBeAmksC/a1Av
r4K6W+7htp17CycG1L9FjCXpQhJgUO5jsA2fo8hsNs2UiwvXVOB1ikhffPywTuxKrKOJgp/eTX1u
ZcBP5aOrmts4U5ifaqNYDw3weReR8sdXOvXQDn/+7rUsLgvLOHOMsCv6AbLC7515raCKkARnLnFK
QHCgWr+/ho5lBe1kyPaQgZDLG1N0aU5klWVDJXe4DfSqPbRsJOWFTZpjb+pAV1x2pe9tCs8/uy8/
9fKOZgM/gWbcgIfbJ0BMAJQGvgZO6gjxLWrrBlPEnHUXg4x6YA9d/1KqWnxzegUiZ+ht61XPxngZ
5AeLWc6ZA2lcwTHCjwUFlI/fxdtI/Ys9zFsU27uXURupw/Eeza7VQ4TLFvNxtnt699CLQA90Gz1R
bkV6iKjXrX1QjTN0UW1iw8P3GdqF46yRbs23acFrHAu7otvrtb/3sfB32sE4OYBq3KC9XNZlhHk8
izMAcXly1Y3quh1KMAcKd28PEcOkW3g9zLH7uws6ZVfGFi7MuLviDba7QRvB2k5jCRJbrUV3bo44
sSIf9NrvBwqwg0w2goFC/19eZGLinBJk6G7NjsPiIn9hjebs3nXBmYkbMxr/9F898qOZD6VmkvtT
ku2BzuAdsPsa41VbmjXs6Xxa1pPZxzsHq2kAyMIob0RaDz2Fe+p7G2AFEJZ0iiQFDg3bzJSVFs7p
BB12NWZLFXaOFVzSfBtW0jG2QxfHVKMqnu3KiIvxW1nMlhcOtRFhVvTVhUw5F4QlNdgfyYCbiYjh
rrt3WmO4Q9ZkPRaWmO771nV+4E9JwB+ZQ6FWWqXuDd52gDeBVuALMktGd2VgOPV6MILxU0xrFWtw
49Y9zsNXuqSYh8o5kmQbCZytHLvoQcilvPQs2WRY53QbE+GEWMmbTRTqKe3DaYOvHYLR7HvFwY9F
V9DwjKXAPidybwMeEmqDb/jlT5dCznryHMwp6WSprx087hdf+wgpjbYL6EeYjjnz05boxRQ9XjSz
xIyMr8uZ6a8qEdw18UAGxzLjjrO7pG9Ww+wadBaUJ6/rsTJhf5kJBqUISCpUZaosP3BAi+soiyNn
5Vo97kxEMt3WBW76Ir1O0deMgLKsnLQsEsx0tvji6FZeFknVbhKIHe3OLCtKFQJCWRbm49gRkI4F
Z28Z3E469rW38lm6kvuS2UCsqqjPrBW18ulnbTYa91IytJ8yLxtolftBER1ELsFrG+EBBgwZFPvY
tK16XQk36uF0zCUUayvuxlsdGMWPqumcL8XMKRS7Tu5FK2+xs88+dkdcoNCAfx/TBHoPSBTMQv0y
+s+61lO2Gpa4+Z71M5/KAo2PFDNiBS/ElFl9aNJNX6FJaOUWiU7PkF6kS5uSLnwRMiDHL7MQdXyZ
isF/bmSU/jKQPqW7SpUl+MxSRXvA55mDM7WiLW/PyDAOcY/4fhrfiYrQjXVv74p8Hp84cVRomPq0
zbacSJwFhXBpT7t8tAl4twZLbhrwwza8DS+9Gd10EZzURvNhjJPFW9Wu9sMUPs1zbAn+D76osEeA
pDAtwIyLKUIoWEW1qcsA9VarjOp7qkHEglfRwbfRC7ZgAzM0JOBv7v1gnvMwB9CwG0yG5SrGPL3K
XDUcaEOFuh6LZs63VLXar/OQxi/KXIiGhu1+qGIl2Uq6ygwuB9pp2BF9j58+0ga9HFMhh5VFpeOh
9zCPQQ/DHouMxvCKTd81vFBmb/t7kCX9sxGpcsIjb3qXmRQTbLmqMjGsemZ2B5S0/xL17YAr2IU0
LnEuZyu6ScFjnCojR29LP5TWdtBln6g017sqM5zXwZ0buMa5gWcqKhdqfXmbPgMA8X7AF8hZtLNy
4pEEitzGVAN6R+tFp2Crg2aBUKWj5iYeJ/z0llGoh9ipgO741D2c1ZIHEdOV3/U9xquRmn2dLDD7
zB4+n9FOiMGo3pTPSKINO5zyBOiPqDlpYq9rcXUDdOZiju3c4SFExF/ng0uGF5yqHWK5DvdwEDlE
EFJMvC3KKR/CiRkkBfSzkK7oNIOBu6RQyMl6YFyb2TKgqRTwoGowIMAnbTNqnrDMIPceTO86t8bc
3yZBqX9gIXeCcAE5vJ3BT9PmIYmVwoINXW2xZeHjtGU0BHqgTm6BixxsBcqVf89fySmK9wAwM3nZ
90tjb7h1ZINN0hU/gmCAqlOOoodUVzpfA7sDqw4MDn8lwMXBv7Bs9FFhqRzugOE7XE1LHuMoxH96
Z5q+T6oUzvaL0ppgHPhB6jzw1bdICJMAU2PJSJ7Xcwx6rl6qHuwcVfzvjjPc+GX7OTbdtFsLwrCv
JmnEP/G6p4wExDwhqOj0zi496zUihm9aD1nTgHdypXMRI6/3thZsFTzHS0oHtjId76GZQMZsa/NQ
9ZzgMkNHYkEFwdwDeE46Td9AVTk0Qhha9N5LIaDEtZ75hTAAWex1Gd21AF7vSmjKT2lNt3HJceqG
rWxchmIGEzY0Kf5EaK8q+xqMKEIkCyDcPXxah7Aq3YivHnjGeuMopEZoqdo7FUl9M6XzM4LFg2wC
c/WTkS8GUFs3UT+Kya3hwSDsArTU5+U3nMj8uDrNoWlmkd1dUmEsl5VgyK7npjbGcEp9k0hSnfef
UKSNn5IsmL5h7gUW5mvLkBs3dzq9Ktp0hDU1FAGEhsgwaU/VsbnH2ZtjYC6q71PaDU9LXZW3jVVo
G6lYvDRhVY1tup6MyCDzioGzN2s1Ewub1wdygDcl/SpN+9TaNRjSXhO+3a9sDDoZluiNG2R28AfC
eYg7sN/4JSviVqNAI7jwogu7ryj20dHtr+lrE3Y2KmtH9Rzmp51dpwPo23BypPr0vwPgWim7Bn83
VFn5O3odfloC0/f3j7egJ3ZgbyXedzvQLGKW7E032GU+k5VIxas9FuoOoJh5UcaRTXOLlWbI++Dv
dX6w4f1py8fUOVXJ4YKsR81DjhD4F+dcF2B4+vrxLZ2qSr6ZgN7d02jaKrFBVOw8gmBgflnmuoZo
vHVTob4DQaEBrYdi3ZSHXA3khmtd1NP3Mxc/sb+UR/tLE5Woa1DF2w1ifIodYa7mIcHMko/WSsbw
/OTgpLAVGNt4sYuLoh3Nq7EF3t4AtwYnUxhbTK0vH/+cE6/3YJZ8v8Ge4JWUDSj7nTnWLDvx4G7J
M1C3QZrgKS+BekVm2m9jNilnrnji0PVWpnr38Fk2IfLLHKOEgSlc4hNaWyVEr5QJ6wLV/vT3xtFb
KfXddUQ9mpaUowe72CYerJAgXQ7G+0YS4vHxwztxVH7zgL67xFJEDcAPz98ty0z1JXDvimlG4hot
59Q1p65wdBhXWSksg+bRzvWNZ51Z1n1WiAoRy2yeKSyceh1HR/G2rAp6ZjYNgLQFbOir8qqearHF
FVrvRA+c6uNndaKAIY7O2lEH5qVJJmMX58kXDrEXhsAe7pfJjzat54vc1d4ZVcxbufYvTnBvVYd3
r8Xtis5ElJ/sox7HZlsX8b0XdMMdnSY3XLRy95bbo05VWXWDBw0+egeWWCYJiGoWj89BEfyCQsee
JdX5Nbg58TkrRwuPD7h8oqy8jR+jXrBrAyh/r0uIbOx0ZZG695aegKl79Fpd6tIo1ipc5EYGvXUm
LN2gC7ltxYx8PZDFXbyIdGd5TX4TebDiFRzX68Fopk3imeVFSZrIaixSVtXKhsc+ZkTpIlVfez1S
CU6iZBMtaj5XkjmcqP/qoR3+/N1Da+MiQ0IH9rp1K0USBq3ReiqSNSZGRZYTgK3KnzHa5rlxqVJt
fkqEYEPmA5H4eIAcBa//0eN4m63f/YJcxq3sSHzfDaMKiJYRS3FHl9DqQrIfup0n3FaufV0EUDJt
pV4GSTaLO7n9zq+bgRPEnIv1mDnObZBRnz7zs05M1+bRBGklsdJAypN9V7RiV6WsSWg55frjmz7x
fcujfx0KhBFMEV+fg0uANG7g8Y41E/XVU2n4+BJvC+dfvNk3p9K759pj8E2sZMn3nWUFa17qvG1i
CuyB5cWvUYc+t86WEW9tu2zqKoq/9i6KYzJpSOGSy3xZwBYOI7+LdwvwiU2pgugGxle6pViBJzMO
7mu7KB5yXb92TpBuP/7Zp1peb8LXdz+buAeAsQX9niVa9GZEtrcC+0Co0psNe9HefWe5rxMklOti
tp19kNKakSnQoebAgbJEMN0ikeXTi+zg0U7gf0gViKuPf96JaVMe/vzdr/PjabGXgIca+Y33cGAG
h+BNAMpC2VzzUO39x9c5MW2+6bffXSePzTKPQZrtkmC+D2xZ7/JA9aEHHT/kJe6WGFfDx5c6dUtH
K0HpD72AIRvtzG4armd0YSvOiuNW+ia+Q8we//Xo/j/q4n/9rHSq54sf//yHPBTqT7Munvrhpejf
My7e/sK/IBdAo34jk5PIaapshwxUNm0cZ/U//yE89zfTNQnqDBzfND2f2foPxgWxkJLISNeRQDBc
84DGIFZCJ//8hyHM37wADmdg8dJMiaH0P0BcHHkHHA9+BtlD8Ij4cVDajjtQyrMb7TSOfqbPAZpx
7t2ryYqmR4d62D7tFeg0hZ/Ujbv6XuIGu7SbqNkW2KbvlYWOsCexBn57tYvjJFn5dZtfB4iLnoSY
qmuvMtuNK6Z4b3dquUrFYrIjd1R03dIFl9qJzjXx/zwH+6TMBq6wHc/1sS36vnm0QzHtziGoxrIf
nbyHMF1WPsRf/9WEDnNmr/Xnzfa/ruSbQvoYiOW/BZtj7QjgzfXOI4I5h1rj5F8s00CZzWnKq5bc
2Zumb2ZyYgqxnPm4/+ImuaLrOC59NEJADz/t3XySUDqa/NKMHp0UBG61qPiqiGy04Y77n7UOuUsG
GXQEk3sUPM3j55kxboYASMCTMbp6m8zuCxGBVHwn4ZzZtLy1Qf5naXu7VCBwo/NBCAfmytFs7NWm
Cxp1bp9ykMVlrC7oV279RV9XEHLbqdw6ATHj1kUV5xBqfwes9SBqucqyqzh6Kb2fNt2zzlD7ZNSX
c3lvdmSwDySd2yWL3KPTJ8+0pdFjefuiUVdZmV51Q3yvE4wJvRT376aA+//62e8BLX+efw83Y5s8
LiI3Peg2DMQ/vyJ/mjM3IXTlCQMjhkJTwfWKKsoGM7Sk1Daq7cfX+7fRaAHj8smKJb6VBCTn6OE1
44SKHGThExo1dwdMYtkHxlTACoxINJzG4IF8M2clu7Mj5LCi/Pm1eT4CEJsvDwK48I++OLjsk4uz
3n7qPXcEvoVDVcmoPPO1iX8b85DFSM6F7GNBBDKPLTqioS6JcFA+gZOp95mR0NuEObbLS4+0Fqz0
0skVhkcYejHt7o2KEjfsbAUap+zS2waz88bAUtC3L//hk7ddBp6UQnjChwp4tOduprbo6yyKn9Mo
rldRofs7Txg09BqaHcJCGDWIhEAkw3v4+MLy3568TR6ca9oO//FdMKl/HmMCDO4hvqN71jbUgkqt
nYSNvDdWD62af++s4Skr5pnY2QDheGF9hy8KdKKjBWCz72j6e85C8E5m1JyIvPNe/oyFpUMrsAmM
Wda2v+ympt1M5nBmsB7VbPg6HNMKfEasK20/gEP3519uNIFPVMMwP7MNvOGgvaN0T8hhcAsv9Yp4
qZWjK0Bv9u+ABd4e2v+N/Urzs3rU3c+fGjbX/wNALgKi342f9Yt++dcW5hCx/c9/7Pr5pWJo/8+2
5u0v/DeKy/3N9jnrebwPNuHiMH/81y7FcEFx+RJQF71OFhwwXX9sU/zfKP2zS3EOE91hReJ/+tcu
RfzGX5Ce+bY+kvPCGvUf7FLgYP5plmFFoM4jmGhcXwQgx4+3KY4tfTevBjjWE2SaMOXcU62AxdjN
qpvcCNImVudvwyLsZwARAkmyH2TpyllamM3jpIfHMZ0m/Ewit76pxE/vTc6pihSAynia88UiZLgJ
5FrFIKvpInxChYerVxsTdFGI8jCAGoGKNLaG+FMd2dJbGdWSP/SQBq9x53vtOpg65/MEBDAKm6UC
N+4XzeisPHsmTqnIBYxJtcTm4xiD4A8lTc0v9KX0LQ2T1FqrMRJ6i4iTO/KiXH0RpheNCLVIR9pI
BOYvnd3HD20TDZCoeyv/GatkSVD8xlCtxynv+k02aic0Oo7VnZlApJ67g9cPBiZpQUSOeFetjByY
C/j743VTwCpnhuRiGyFrH8zfKOKvGoj9zaBjIKcRHTdYhnE5PyR0J+wdzVx1WZpEOK/LcjDuOpz2
xVZ5pH6HkvbzEOYefZKw7PHRrysc6NHhvZTORbOYch/HcLjIrEmIqYqdyfsqHB3FK5umm7GOVB5A
88ANTO/BGzLiwvkvcYjfJaVV2XYKvTHr375xvdy5OGReoaeJPhmZHZNfrSzykXEWik9GmcTFuvV8
78bm9zHlac/pV7HlLc9xh60lZNb0L0y3jIyDKIa0hcTAbUY8ZyKzFc+QsnxRGsF3t5ssYmpdR38X
E34wOIR4TvfSLJ1HR5MMTmO8GJ7GvPDgFtOQ4EjeE7yK7oAmVO9ckvG1bMaR9GWUq0FzM5QjWo5C
j4zjyfDELx+dfRlG9IersG+FgrUagx4PzTGAkglYwG5xi7Nmr72BvfeqJknzLuvt+Yel6vrnwALw
a6oX887tZuR1bDCsBvAI7LpVM6K/37A5D+A72YbmlRHy9D1xRz2GHSUBvNm+InJiihri3WoiYoC4
QwKqZgjnhUtiWLg4481CJl0Kbb5CVAxQE/O2XLruWzayAQ9dcslkLYd0K+ycVYiuqnvpaMo7SAwi
bwmXOJH2Bg80jSlX1k33fTai4jZaggIzceKpiz6NAYP7Q1HaGwStjrPz5FAsiKF6uaylAjCbWSV8
1aZpnmyztPxVlSagLTLptgCU0wF+KgrsctnVXTY8dMFcZhceG4mZfFqkFSvfWPzvTbVA5+tser3w
qUXt3k6GpCtKEPR4R2esBo0e98UPLXzVXQErTa4bF0dkaJvTZO6E28zpBpaeaa+ahXdBz6dufqEt
SH7msoi+YHhbXoyaV79CYed+rQoADitt2g3QSgMXB4EBA9hX0k1IgQMWAj6aPKQS5lhCtDLtAiDW
uRxuB9Ia05CqYv/Nod1P9hychjWFUNIVyrHK76plMV48ePvWehJ+8MNTseGFSx2ppxSTnL6wmP6S
TaJ0+1i1pXhgjLHM47JtaAjrOs9QdWQDGJU5IFxwArHw2ac/UOHNYeCGXYvJAaYwkYibqpZNf0Ws
SCAue5NN5u1gpxN5a6PnpyTaDUQZu8RwkAvVdjgRSkdwCOwlJmMgiEvnPtVtcgif0E3rms7azmBg
b8usz2kxA3K9Gk2zzm8Jaku9TZcoM12TmOPNN9mYxPYdjAXzu5F5Etp+kUT+rigWIu6X1Dz4Blw9
TXfEBNT4b63GzIlGw/ML0Ktx7vvCmPVDvSABWNmqSiMColzb+2QLI0GDlsy1eWm0KZK1ri85MYZL
6opehvbQzu4UeiU1Qvq8IlUbRSAKMQWj262JSiZfvrK90VzRpGV8J4kF1ksS+tZ9pgSgi595ATqO
iAyIHluX90oueev78y6n+MIsMQNQJirKv4ekmhI9KPn76xKG+/fYqY3vyHsIFyGGnBZ0bqWjSbO4
1ABpE0X2rt1WwTZrlTeBEEpdYn7mJLl1zHy8VBDNvqRZGRHNvATZzQIjU+yI2CNXAlkbCTzjWDev
sY6XV0flHQlVefatIfT0Kklc8XvEB/0qEEQsq1EHkxUy6XjdGru/98Mbx/4Z7H6NiSIdSr2yDioZ
7LhRkoWNSRbkulMRQYUytwnEHqagvnJpAaJhWkqKja3u1Eb67UL2U8uU05NWboUR8SotD8Am3xra
RY2FJTgkkAJfoTmKeeNRupU970fVOJ/rcSzQekz9DKm4YOwNxAWSON3GyIWscSTZK9V0irZ52eEt
o9nCA2yxN7WXIo3JZnSXKE+2YkCLRQz85BGBGrX9Z/ON3WN4NjtiRxzSWkgfBNbbI4d5Tr1RkfHl
BfjtNWdkYne9jKtmQZRfAy3mfpiPSTJz4oVhltbym+xRmIc1EwrBM0VeDNusDJxvbuyUv9iHRxXl
YbfptkYPBamq6+mzAzEcoFJkut9RU+onSx5Q2mhsijIsqHWyiuOwfPVqI7gYdKB++Omc3wctZw7Y
bgMOgI6UgZKUXKcgdzTN6mnHagvi+aoqCePsiQKj4x7rFusGAr9fsKDnXwNRA7+E3ZjMTqV9i9Xb
Jc4j79SdUwHMwX1d3yB00V8qv6V/ANamfkqV0+bhAiEBE5Yt5AVhPY23942Bqm5Fbfm60BYNTyKY
SFUh8Ev2a8r/eh9FntVvsBKURHSiPa5CnVjmD3eclnmNqg5iHUS4qFtbWVz8H/bObDduLFvTr9Lo
exokN8ebAxwyGKHQEArNsm4I25I5zzNfqx+hX6w/hp2ZUtgltS/qooCDTCSqINk7gsPea/3rH7by
2NuJI2JVvbVEp92iswpg76OVjJ1Bjn3Ah6Ck5hpj6xaf8dxwI7KekMOWOeg70VPyo5wb/aNNfLRY
SGQJQS2NEBHNmD7voJXgQtV0XbNFWWFpGPCk8a7TAmKZMhIEFPyws+COE0VOtrGdKPemWalEZJPN
sw4bA/4JiSSttppCcjE9YXaTWKtjju1hntfGXSvgA21mKqfH2gzJLxIiTG5JASz3GGQR2tzLktw4
Y5Ck52zq4Rc43/1z1iXBM9Xs9DXFH+rJmhMIm9BsuHWYiap8SpNb7fLOmzSVZYm7s2H47T4y/fAO
9oflu0FHOeYMUPtk15eS5JZkC1JMwHWMz1MXz2d5QHDpWidr1j4tTbx6yNDzW2XbRD6xUdCslPsq
64s9jOsiO8EddXxWVITJK8HZcab43YAnNKmWPWQ04oed0K/MLU5wveq0CrGowzzHS1JKbJxifAqJ
A9oE7hRN2Jhw/NqGsKNJhbmFD03pbyzRszfOKuXBLOt6sA5KWGlkgY/KIzVCFiL0o0hcWZXdPISt
AT+j8REHOmVQJ6bTtJi5ozMnj/rE9nH6JDfdJzQkr2f7esrnCYqhZQ63WlyFD4Wwy9KVMqzk8R1U
Q0Jap+HFMmNscPOE0snJFR1+MCnq0VmiZeFVBxetQk46mLdZGSNu5IwPdhFMqkWJXU6xSwozQneJ
WTEOAWVo72YyswQRQh1chE56FATBCnAKMStu0Q1YdA9JFbq9PunbBPfTuxiGDxtsPfEXFECil71Q
+QxD7kPw6SeFaA9GlYIRTxfCZvm3tcH/sQ7VygKo/2vY/qZjI/qSvemIlz/xV0csPtnA6wIk2VZl
C0Di745Ytz7JpsJGwYNv/mx7fwL3IPqKDD4FwqFbiqwv4+y/O2IL8z28CfC01oHolD9piOEPHjfE
hq5gJKrhOIjfNd3MWwglUIHyYsWwsFOLFFofdTYx21UJqCdWiBC2tUXYIpRE2YcUjN3KQ2bk45ke
EFqLyWoc+ydarAT30KQ5O5uoyWcn0dJEJYoBQy/czZb/uZTYXkyvs477MMMhaIC3kteVElHqDfFT
LM2ITkk76cTGMht0apqZyePKH/TsbAL/+aKNHW2hTlHeOWI2w47UkbowV9CmVHUhXS5yjhjTLSLg
u/IS2yq5cKcSfpfHSVZv8m5xriqiJiA9RoXBvILa06PLkzKTjGSr1r5S4+DWNhQzJtcdwQjlNmhM
Rnm9PKWU4HibJFew0Wb8lgMCfz3LalLbEUVs06ILA+IaI1vzGw1NeJ9LxHGs5brNSIgOlwTkYPS/
a10X3Pn60NzVouDrIAEXD3UXhNfqqI54jLXEH3ZCpTTqOQ6hRSZ+fhnn6FYg2faknFvU1gh1MVmw
tmVgjl8gwMcPSK2NpyjKS7z643A0XMkmInBVEITTrUAj+mKViFm4CsY1F/Y8qADTgX89qETVF3Qr
iww5SW8pecJsJTdRd8vZs5yjqrB2VRjQsonWsh+jVO6v0lat6pUd9NmmLGU0nHlmsOvCYqPcKdTu
tO5TiiM8VySyarCzIzBRZlxPjodkEQyPs2FJ3kigSQ5+h/WNpZAQ60Biz78QB6425yR5oi0KUjo1
dk5b+04eQB+uqjG3xKriuzKKMbWZSCz2VjraBhOwJTNEG9eTHuRXQiHkredmAtLTLFC39gOSFWzD
zMS1RBm9yEERPaaUYPFmmqKM48MIpNZVU4zG4WqmcUefkBeG0zQ9ruyz0NjE5TQ3/DXvURM7fq10
/ipv5DqgGJp1il/M84ikxNUu/JIrnRSdBlExfs8sbZS2pWQGcDARgmZXQVqWcP2N1L6aqrqlqQaw
WnWaVD+OKdr2UwKmZJJM/dq/afuOdmyljfKo3oF06tVXzJWN+GxS5/6GKru3HnJNFxDxI+iBqFUg
jJxUteTfYH8YtG4nAZ44MrZwJCOkVVpeSwa9HQUQAYqVC1lwHk5CXQ12vY/ozjE1JcCgryGGYZPT
L8fngzoMF4xHzG5FjxVCzgxa+JhqV6ADtMtgbvc+Jn0G0zgVa51YbiDuo1gczckxilBL3KiJySVu
qxhgIZ9ipTvtA10UJ7JUgBslWa6RxaroARVNEvTnTYG7O4VHhWqUxMU49vQfHafR0H1S1MtMa8Lq
JrblJPSqRNNb/NDH5paYOvrXNmvt53wA5V5RdElfsIVLLu1IpustKIYlLibNsAYP/2n40SGPwbAD
KqBvHpcWujx003KFAR8sYJNg9fLQcYdjQfddqlX5uRbKXLmq1Rif8ROhU690fSJTmPZdVkXwglNE
8R2GaiecMtZnDcL40vUXLSw0GDULGtAswADG2XV9Zgk/eQbnzrl6BxBBjcETxsDIjF11wBmKA+aA
msL6qh+QCBGQYYQveZrG24Di9qqyDWwd7FjB9wPZCXhGdsA2irZWLVdCvnRbjjDUyC8RZ0lLbAUj
LTMh5f2AlDSkWcNuPiAo0wKm2AdcBdlTttMPaAs6UZCX6YDC2IFlktBomn7mVVping5JV5tMLote
IoWpcaMDpqMs8A6VB79raXVFIsgBAZrAgrDMBBWKG3i14w+syIKs7HYLhITQhc6OoEyZXgvugZMu
cJPf2x2erzHp1E5xQKQYXIJO2QekisTxqdpYdQ2Tuy7i6kE9oFpkqD4TQy1fYumx7DkHAGw6gGHy
2ACMdQeQrOsjADP7AJ4BzCE/TKNG+a4PjPrc7gC1+dwuYo4m/Skiw50eVJymZm65dpWA0oZxNq0H
wvkoUpHq3xIQDqbXNYZ2ox6QPvmA+rVEGXyNOkPFAHSBBaMDQkimImihHcEadDBv5d2cD4jiFFWE
yvS+AnKKkcd9f0AfxQGJhGVoXlDagk8OdUaDS2yS6fgHBBPrtezR8Pl+WxxfbRyOpzbcYK24oJ8H
JLQ9oKKIOsNbCfO3hx6PIDChnDKAuC30XFda3MlEak7lNQF4MmJP4BiIzr2hc8YVWTkh/kUS8D+1
5AubfP66MlQ1BiL/upa847Dvvky//Il/aknZ1CElUPGoOEAbzLt+TleoJTVmFTYxKLQ6P4gef5FA
hPwJ7TsGMpSZhoXx8T/FpCS0T/wZ5sp//aXGn5STb4erqMlNmwAksYxZFkrJsc8SG3qvaQNc+pmQ
989NqjfrDuzktpVHuFevrsxvJuNvJzk/16JIhpDN12J49LZwpT0l/KJKBBGS5pJNakT7nsittUi0
btNhl0vYWYGiqyZE/P2V385Lf67MmlA2bPghx4xxaxT0typNWkJYIj0XPWaJadD7i/z2Ugq+Hy7U
sqkeuzplWtcKYuSFF+nWDbR6QmL7i+QjHuCR18jP7/JqmSMKiNIjUyhtlhnqPtp1OQqVgQLittQk
8I7Sb7pNQfjshNYQhRipFw/4aF7hzRt8QNA98kj/65NQvfGPhn0Fz/ZrMsqQIsyxBu7n4HKIrRq3
uJDcaNO7+kbhvximDWvFVZ3aTd12ZV3hauxmX2O3OQWz2X4keP7tPYbG9NenWX7+ihqDoCEycJ8V
Xr/km3LAn0uLF/Cf3WNT5lW1TR0aAtNPcIS3i2jaNAz+QigAGNHXkpqmuzIibTjE5/vk/aWOvw+c
YYVAI0OTdQsZwTENWhNNkKltjBsdImKnSlTuaNuaq/dXEQdLw39YHEDfBrwRwZSXjUoRv4SEyB0a
XKDnGbvgkRx1TSLODjfjbmocLQz9fKP1XRhuykhoX4U62DN24L4on2ipSLpxoPO0/daWZTKd9WHA
r260Qh/nOB9V2FXSVwC1jkoUwiX5IElAN1HSQ9Z2SDeFkAMy0aSqZnNWp9FInU4xaYDaIW29Aihd
aNrTJKdQXIF98aFLVesim7gyW8IDdTeBe76zQvMKqPWcJpFWkdSNKHKwRCJXzw5GZT3kZq+tBgsA
2RzaglFQj40tthhSm57Ax2nTTZlEjX0S1mMZ3+AYVKLcG6pWWxL4Cnsllbl9D2Ts+5ed6AJ7Q8C2
jvvRpBNsTwy1FH/L8lnDom1AFgXuzXQxTBlLeGhXEb9LWSndW4plFCsShgnnDfIm3rSaFtVunllB
s55R5qmunNXIcSSzQBsUh2gPSyVTMJBvLJqt0BePY4jHKxz3qN2OWZp1J8EsSRfpbBakteG2+qwV
Y6lcoquiEifboyUitveLlE+jRB1Bz7J0gUG6VW3QCeAKOxip9WzL8Yj6yCQB/izAJdBe2eYE4CkR
oS57ydimX0Qs9M6rs34mzi0aKcwSsjpmB8eR3MuGJpeQUgfKXq3VyHcMY7L2FeqrfTsI86rGbv2r
zjtCVBzd0jWGcMTLDJiNE+iX0Nu5zGfmfiWkqfkejgL1lw65rcN9GiiCvIFwuE0gI2AcZgzE9GWh
aaHVVyqE2X2ppt84Pw0S/5S++hxpeZu5JBaGt1kgWUSeEED2TSLhcxdomUTerZoyeQgxJje90gyC
1GmZd3/WSNpWnI6AwgA3A6v8njBVvSAWyv8WBGWzD7MZWSg0gqB26av6y2Eq84cpldlggzIILoE7
8eE388S6amApzo7I6UNxPpH6m7Fvq2dGGVG5nfxhLBhdSDUu/oYUPpDFSvB2JjcFQwO84kNHU+p0
12J+luCRa7U4AfcRsexIXa9U3PwBRMQ07EQgxsjF67e7qVVcUleBKjd3jB3sbd0ZoA4qUS8BoLms
cy7IWBlHU0ZnJ0W9fDWFWYckLa5L340gaRMQP0tMSxMe9EsM0iMEbakp0e6lhFloYLkEUCaKeDYV
rZfPCjJVLiQoQk9qKeDU85hZl7jv5RhFt+1AC2um8pNhL+F6cheZJcBrqV3bfs976Zc0WsUoGV/a
efLRt1P8yw5Xn0xUv5zueKTS5zBgjkls6zSMvGVxWTkxG+UOmJrLFJNbft2whygO3k1l7laA1oY7
F41x4euZlgIhiPZx6q3soiS4UV9FPDHXWT6WYEdJnb3k6CnxIYhFwnM7WRqj4Am7OQR4lWqckMKe
nUF6w2CTwPFUh6zKy+3o+MEkK0WFlIHfAlpub8JjIWPi2XUpE6i0Chl5TEnnqmFZPEFSMNkFFL3f
4/CpjSgtrOpFliUaRUOoJCVOkjKe6x0meudRUrWNk4ZDNK3NyJyTNdMtW/MG6PjwHw0fyWXe09Y5
4Cb6eIWNMdLGqCsmKI/Yj/lYSDW6RYYm3Smj+6pGSG+MsrbRZiZh5woTuXt7zghNnCFV3ISNJoMW
NGJJ54x6gf0zA5LUo3ev54uled7PDEtVZpZKSkJP3lxiRR2Xnq4wgMSr1K+pF0uGQqQKdFV8IhOZ
wpykTkdxohXmcsNkQo9WgaGVjctYzeJptkP7pq9oeJf5L+yGXM7hKxr1gLyG8YnEoDxTxh7r32A2
kZgKf3CDqQCYGgI1bL3R6kh7QGHGCdSYJZYBU23Ay2k7JHBrKzHNwUsiuasIqbGA/xOihqaG6O1r
oy4jxra+roozXK3CYUmIHxsOgjC1TnKto0gT86jvR3WoS7c0RwGtV06ywZ3zqKpwRuTDrzO9UKUz
ZsV6vYQ547mBpFa6iJW6vKPADDTPCvt+B0wsGR7GcKnlyTJXAHobI0QvbaH8OIkS2SFByS2yZENG
M3euJ1iBekw8UkaEZKSkXlnEantrJIo8rDg4xYM+Mq09IaZhtIGDfC4YnJ5qXIcqXH+3D0t/cHi/
9MLlzelm9M6h38OviITkdYUkSEvvFDJdFKJUL9hWYxuNe2lstUkF1QESulHMEt8Iu/f1mzRONNhB
vppTNAJ4rbDKtw0HqxIdd3ZFTUnDtax++F42iUledRaTfkEmRa5g8JA37caMIF+epoodaqtl2ykd
HNywoJ1yU30I+Z54X6jGY9vm5XQuhRIEWQ3dlLK0w+K8EsREOFpktsm69hPt6VDv/DtYgP+54w/z
3fHHLupeXver0PX+nn0ohv3JNHVqaDpMA1or3cXPfnX5EVZIpo72gE7KfB3MqVifbHAnhiUq6gQF
acPfww9JsT8pdLDqQiGnPDdRAv0BH/DQqv1TrtKuynwyzKR0wzBN7cBJfF3mzxhfBCn0lTswzAyB
dwjb2xsF8M5sMZHAMLfatdGBcK1OCeSq3oidvFaVjbCNeXCmaIwrN8rm4HyowcQdFW7WM5lopgEs
VN6FpK8QEWaVzUXZyOHXec6SHy57/45n8D+Oifqq+/iFiHrzJSu+/K//zl7q6NsvjNRXj6D1SdF+
Klxglr5+BE0CYBnImRrkeh3ZDI/ZX5CJwo8005KhRcsWrNQl1OPn/E1SNOiqFmRtdDi0rcAqf/II
LoT610+gKfh0soApyyoMVI56wLq1q17Te/OGUCl1FUyM0/VhIm4lRVPvx23zg7j8L22ixcKjf72g
ZfBC8eapQhgaVNsjnj1YoV0Rwd6TTD8RUBL1bQrXQgmtU/IfupU1aJwiVRKsZWIcTgpbCwiBYzqz
UohIPo39vnXGLtIJTrdQRYhITC8Mnj4TaxMwQFAU7brWpvQJK8FkE/iKdAnxCmBYNFm0nRhWfxk1
hGyuUuTyKjTawdU1LT/VC1g1/r2JxtjELWLGVGWsss+vHpDfQEZvMRVuMV9dp0rVbMaq8JbYqV6/
7QpyAn/K+vY2UU3NjSzCqWFdPM41CXTvr7TctbcXGZozaO0iIeJQXRC31yvZrZzWojWy29yMYObi
xLk1KyyZfLMF4dWCsjjrKET+jA+/fEETeTY8NhRY7GzHDvACDB6/hDG7rStBUm/UmbBE7XqFl+yS
iKaSaR8MiWu04Xlujt8moxlv3//i6gLTHH9zQyyIEqIiAZv77TeXSSKqNTXLbkWVq7ugqklVtxir
1Xq2K0y+MlZhg1dKVrAO5flKDptuaw88iHKSJF7S6KrXJtKwMdI6+ZxojKEnzYy2MVrKU8P+DPtK
XTfhMJ+n9aR+AJIcPx82+CDPBvokBl0cDUfPRzB3QuCNKd3E8oOhBm4hnarJR4/G8Qu/LAIxngU4
GOHlHT0aPW7OJAgn0g3W0xsjemmzcsMusBnj+8Ot+J+D4X+rkBj+NYj+IzPceWHy8fyleV2bLH/u
J5RuaCgjTQAqYXEWg6TzLPwlVNA+gbkiY4CxwfBUWX7081wQ6qeFJcFxseCy6uHI+Hks8CNVI+Wb
Ygd8jTPljxLDDyEBr14jlBAm4VuGgQ7KIFXn8Jq9wh+rLpMMiEz1elSSLdaE+MYQN+/jhg3NQh1W
o34NQr3qk2kXWLi89+2GD+WQ3EleoHIRm8lmsWKqpvt+JggP+VI+YlyIi0DWNid+Y60sSTotmSDZ
4llrn2wTPlrVnVhh8ICPxV3X5Wu/MtYB3ndKLbv54JpxsSbPAuJE5OJz4wQxrutt+BBoDT7q9WrG
UIpRGKbdKSZlAtG4OIf6RmRybQxQF4yBMRd8KgIOcTPJ41v4LY+ka1/PAIJDJHmJ3Z4Z+kZA8Gpx
GOv4e5Sh/mBnPnr9frmwR8cfqrae+VpTM5EuTvH5cgZjr3Wx11f6B7ux9nYn/GWl5eevbmFJ1A75
H9xCWyUo8nP/kdp8GR293mpZAIMn2VjkNkx8gKrfLlCZEumS8VCTjX3BhNvNrBu6fQIZCE5zEkz0
1cK1S8gpVbIrwzNRZGtapVUcX7YYbsNN8QQO9HUanjaSvjL6h0405I/ejzw4KO7hxi3yrsGJkRou
f1dbTee2vrhZBY4prqQJkBL2aAzdDp6nh82Sh1UynM7Aq0Xu4JZ8khOvKIAXCv20IvPm1Wv9m+P8
yBwCZvpyARQ0Qct7jHRuuUCvrjCsEtOHBFGva+CpsOCk+Ua4CUS3h67omXwuVHSYROMSdOLkXBTc
C9YYLHjvf47f3odXH+NoR8+QMxqEx9RrCL0OkLgzCRIW0XJw4n7wTB2dUL98Y8rS19+4KLXeDoOR
bQG2s0rqjk8hBgn3g2+0bIy/PlpMCxSbxmgpTd+uY4c1GpiEK9uot2Gpb2PZd9IB32IOK5DG2j4H
l3Rb7bSWu+tZ2hVF7zXzg2pH7gwFOi9lp/A932dw3zjvX220YO9+tKNDWmu6sW/irl4zgUDFZa6S
kHxZBtZ5FXgcrhvm2Z6Euur9ZX9/k/+5Ikd1DSLYCSUmNxkCx0ovmPsxtm/Kfp36zQfP9a8bx/JY
/7PU0RaV4xuKAIilJuQ8mCs6QfYDt/iXTcBHKxztHGFXywREssIwPdXmbdP9kRHGXy8mKSY630LY
xypig9q0jE022U65bKdv6LBI3tNBlb69f1N++zoI2nakgwZn7tHrAKxjj1nDOpDLwZs2ZXcvzzfv
r6Ed/OrfnsXcD0TiTLTggmIw+fZlaPRAluWMJy6rE3a4YY1PnxNG0DNmGQ8cGTMcH7RqdiCLrCPj
rNFlBEu4+pnifgwy9lDzu6pHl7iELkgZvBNpvOvbDjFNVC82aosBYDS4id+TFKafZ+NdTBKslubr
UElgQYWXGDKu4HZ7aalv5PI5aIe1DFLc2fOuNb/J1bOEhWVilqdSKZ8q4Y78boe8PEenv0I1OMye
JJ4b7U4hNKLekqYL8p2sQD+3yJ5WucnbXfHWELJRRPk6mP31kBFRO5dbH2/KUDZXBCuu6vm+kpRT
gQUv04qTdlgYgB6BqTs1f5ExCi2+RrX5Xdf6e8Kfbyx/vG7NTavuGHZcdan5Pe7sVSgNbo89rh/L
N9jYEiQfnrVcuCY0sV+nVwGwizrb0TLZw05lZQz7msgXaXiqE1SJmtjog74pSiZGRPwmwQ7FoMcj
ss/aZJc06nlSPWOO7cwn5lVbfVvibjgbl6+AJnDtM06ZpOuu+JIb34L5qdMe6sTmcPqC9eveH3Et
nTpIYjahZpiUwqwuhthrbduD37MeGhQxjLa6EWfq8G6oqnWVFPQlGzUjI5pBmTzHF/GET0pbnC+P
CxF+VUSwrRxvCMK65vasEBq5HSdFdjCdJ2Q5VJ+tbiRc1b8ZxiB1I9lsnEBJzhGiXBRwOx0Jjpro
h5uyGk46s9mM1Y0fpnCWzjK1WZVV5HVIC1TZOGMCyNA1odo6QV7oDMvxEHG3x9oxC91Fmos5aI1v
scSz8VXKYvQH7ONM2qvnkV+KCB+v82llfcV31jOCwYtsZcv4cmsGZ/BbHd0Mt8QeC1xwlUFec83z
gDq0vdDkHxVBarix1J2YQezWSeku04msFF5WZKu2t2+z/rLRcc4ycAZuVtj8e233VQ29Oq4R8ezw
IB7kvawxRoIyFjfhdZH1a6BABB7ZShL9IzaxnH6aU8AQm5NsVXSBwxB0rcbMKTqCrnz1giRrknTw
tS3SXW1qXxI5foq0+TI3ih2RI9fNYJ1nlLLM8xQ/OIVz45gUoW33rdNsqFD1PWZ7NOt3PUqVIizd
oPjaTi8DGR4ygx84hCekIVAITS4yWaAbPOVQiKW02uG+i2qniZ8VX3NEy3moKF7ExzeJdGiDjTbg
INiXKAGppO0I+SBRgAnCAGSGyFhiRfLScD4vUyya1PYsqwo3VMuLMcifSv62TlU9q7hkdsAnYJIV
O9iPXRZJw3UYPAtbWMMg61QKV1N8nxKtG1bZSSdlPJD6Oimf/Knc+53wQkNbF8PE+Lh0W3B8y7oZ
1MLzZd3FmGyDmtNBRek1Uo15GVzrxjWC9KpGgouIy40msU2C0YvqfM3o0dVl/15o9QlJkoQCkBSL
eWYeehmsR60az+HWXaYMTEOUX7ialOiaeSwzeIZI36QpO5mXQXrKqIFvmFgtnvbjplef4F54cX5D
MFTCzSmHXVPk+wgcKcyzJ3x1r6K2PkVPc64urp/BsBmlcwlhX4UFcTM/xeAdgrugs123U+31OpwR
WLVlsVZYSCnLtZYNW81P10SAnwi/246RzSvcr7XO9vomcBLSTS15T6G5IpyDXoHZp6S6SENPAmk1
B8M5g20PQsvGTxYScPBgs0FJSXueqd/l0XYaeR/a3Rmujq5kMLUIzvUouIJvuhPVE8Tb67obt31/
UVroYyYbxneKuiVf14Qny/k2Vxl4pslGsN0N8biDWnFfo/6KFVzZjf5SMbOLGXv+Dm87H6dIFJPb
qLmpg/4DaOQoMIQjnaYWUocJgoYgAX7B20NQmuYmZEhYr/WowLKYLoARj870HrsFR1bTdZbTEqrx
akTrLXXJCo6ap1nhWdLLFyO1Um31eym8Twbzg4/2S0F49MmOjmcT5UFKQYabd2atSLu8lNFJq/Hs
6M19yr20m2yNlHj1flnwS+lxtOpR6bEEbtQTI9K1NCKt0e4RMG3wE/6o2F1qvTe1x7KMooGkMSkx
7GNLTsi42OmoCV+O0bfRGSe6RLXdtftOZsyHh3ox2p4yDJdLAYBpnzch8rLn7qyvrMeAWwGFCdIy
DumJa3ZnKpbfOsbNS48eDrqj8VxpnXanVYKmkUGdPsGdMFeV/KyHSOcnYzsY9+11G922imDsGrhJ
ozhC8foTQUvY40+M95IOMRwBrqdoj6XvCY3qJGi8Dl5+iXx1CvVNY0w7ENG9hhGzJV7wit8zq9sv
75yh9Pd6kD1KTbLS52CfNraX2tmFTxq4HQz3yEo9yx6umlJ9GjJ8SMIbI0AzOdbjOpvmm0YCSO67
k3zy76fBeCRp/nqmNZHVmuxp1U3pxkoz/o7BitN1uJdlqDmKZNXA24OGtEgE3SkU7vvPx8HD8p07
d2ixXjWnbIF+DdloeSx3MntiWN9o0nqBcazZOu+5xvN9d9o1xYa917c/qIyXh/7t6ir41gJGoe+B
Trc8vq9Wbypr1GuN1Ytig6BjXW7DXZTp5wzSfzyi/waY8bbI+PfYAoWm5VtRTnUUhO1/XUTf6qIp
vrfHv7V8nL9/rfmvw4+Dl2KZCr35P97Bbe2qe6mn65emS9u/poPLb/7//vCnucntVGJ48q3ocl7l
61+4vItPzkco5M2XtMj+7/95wwFe/twPFBKW3CfMPcEpDJkB0D8YJCPOT7qCTZGGQuWnjcpfoymd
oZUpQ4FbMGQFtt2ryRTwJGADP2K/MGyG+X8ymTp6ghdOMJREHTMizFwU8I2jTrsm3xVLiSxaIg3U
06aUs7VBVBIAkhGsUBr2pwpSyhUzKt9LzVn34A6Na1i3AlfrrtsAb9ofNJZHBpA/PhMMD/pjexl3
HHsVmVkwtprdx/ukLc1HXyvgx2f6mN6KIvVfhiltBizPswsdrccy8jCDK5iRIYpzfZh74msVsSkJ
EbiNiQIiglqLyLKYYMgVbp7mwwdvofp2+/7xcWF2InAzVLFQsN++hgL5kwHXMtqncmtjLN0P5W3d
FxUiCUhRe2sKSwuQtrS3eZT11xgGF4ErAjhuSa/u5FFR7/rSGm918B7dYQeoX1KguY2EV83VpNrJ
dxUm1DddC+e7qUnKm0Qdr+Wwl+5fPbv7HxvHaxuyt4DBX98DJEjFowqa+dF2ooRtTU1eR3tDHeKt
he+4S9Gs/BG6dViFhxZ7LswMUTYee3Mx87eiqh154GopWfWaMrhMAauzOqbWeP8LvYVzfi5lCc1Q
KMhU2zwqZ/okskuLYJC9FHXf016PnJa+oZEUzkBbv3t/sbe1wo/FFHgMQAhMkqH6vn0KhgpCQxdq
0T4sTXFOpmOLxju2LpSs+cjg+jc3ysbgiMG0je8jU8C3SzH4hYww1/E+zsNoPWhi8GboVB8UP79d
hZ2BAbihcLeWx/7V6TJluhyNEI72aZDFa36jhlAlfUSB/3UVBqjLBoRnE0x7qB5vVlEVY8B/Ton3
to5wGUFYR4xH/JHbrrJckn+OyuXuYJsJAQX7THS6vxDP21FDOhkmPArY4KxyNQtPEMQ0xJDKjhlk
XMAK9po5WQgZx4KABvzfP0hKXIrF44+gIifQcL9DiKEdgYuxnsem0SfxfgjV710Z1xuhMtEJwwDn
pjlC1tnX2C0X5kdv3G8usSW4ytT3+DNy4Ly9xFaa+j0s6Hhf59hcdpD8aXkgvrz//P/6si2kcwWG
DXlZGvzwo1XaRc6iRvFermzh6r3+RZ3yBynNV1Uw7t5f63eXkvEq2DeDO8EQ/u1afWyFU6OV8b6t
U8Wr+1b35hy0o0JcvxKjXZ3PGl4fmFYVq/dX/s3ZhOcD8xh2E6p17uTR0mFn5QOBPntrfEqa/kKb
EDMAf1ixvGWeh4seseeB745YG9qm7GXzDYTULzXpKeOEeDYBy+6e3/9Qv95gKAGazaSSSoFa4+jS
G30VqjqS5r2dStE9rjD2dYxb6ub9VY5kJMs7BH+KE9mEO73MP4+eI19A2y3IxllOtISgTzvBJ8Zo
TwYbej4UPJMAXSn+bNSEfGjI0U9iTNPW0HdH9/1P8uvtRxwFIgzRhL0Wbf3bezAoWm35fRzvQ6DT
k7LEQSRp5dFLs4WeKuca/escMTutww9W/vUhZ2Xcefn2eBIyk3q7ciYUhiNw/vcj7sxeMYH5RAZj
ERs1wSV+KvIH1/xt23u45DSEnF7GctkxV327nqo0Q6YHfFMYPNHtjMVDtGS6lou9k9AlR8MSKHaT
qcq2UhqtQ8y85w++8u9uO7Uo/DmVw17jNHj7GVC1iklrs3hvlop9Jlo6N4OaxSm7RmXPSvItYGN7
E49YcxWhYbhWH02uLsLyg7rwQM14u4NC1lqIXojP2D9xRXhzVnQlMsd+ynAywY5+GQbiTILOA+WJ
1/WKWnuxlKWkC9pFcCZJtWdA6a5w9sHMyC00RCBulUn9Hiwo973Cz/AAzbtYBmbEcLs8sZpF3Tk1
IrKdpPWt87rN1c8F0DyUrcC2nGzM20ekIeM1rlRW5zZqPb3I4xx9rywbD5WumQygurL+XnZ4I//x
BktNvLyD/MPLLh/dhwh5Bm4jSbMvpF51sSWQV40CWSDUcSuYSOe5ef8t+7Wg4eiHO2fiQ70YTB9d
bWH2lhFXI/17XZUneigwSZpgEMSF/GdT9OUxZyk2LhySZVxRjzcwpSurqZWVZh9xFJ9KCUwhM5aN
9ftf6Ndtcqll5OWQsgUV7tH+VU1dRMzfAkjIgmdlLB8kLfnIrvS3i4CgMduj56CWfvuMhlUfGr0o
wG5gSq9T3NqdiRym1R9/lYXYJ3Q4LAr70dEqk1SVqh63QC2BmnpK739NQtz8/nwRhI8KNboAfD+O
kLfQFLeIULo98ceN1479Sz919QeLLOfl0TstqPvoQimclyn02+vVcrrbrTl1e4LO0i2eG/WJZMvp
lvYz8OZZZC5uah8dIL+5SfDnATghLXN8LD3569LWMP8fZ+e1I7cRpeEnIsAcbpudZkYjsa3sG0KR
ORZT8en34+wCq2Y3hpAB+8qSq0lWnTrhDw3KyNJgURXYQ2YN/QHjmy1Z/TsHiJyfiSInCJ7celcX
pdZCZW/bIEsGCY08VfYKL4Aq1So39sOdMp457IJmpdgx0KFZXYlGIdwBQkIbpMg+MlzKnUOfQmWr
ewfvBr3z3uBNPvlKCgOjSvTmMEYNZpJNlR7swZk+6mNnPP719rFJlKiLQdoBA18labY1ZFMRl12A
CCHGS5HzK1Rc4/D6IjdSz4QO6ge61SAhKSrXjjxdjRiX2lpdkCH99UmRbcZgJjKBMmXteIrRGCAj
mMvxYA7q4mk2jrLAPzWFjhcxekiBxIhOHLEy/5z0CpOzxquKcuNX3tkJ3N4GiOLlA7kvgrV/lFJJ
0dATAEAb4Bg07RlOwefQPcU3XSH/w064Wmu1ExynRmM+rvpAa2P3aEkjemfGCj1C5AfRSzPjYzVo
1pva8pR3jhoyuKM94edZiDevFk2YTsbOxuOv8KIv8d1j5K67nIaXYH993spOxqHUrDGoK6V+kxai
2RltvciNhMP4w9bQGtvFMEEQ5moU1z56ZtkGdIBq1RcDFDHGVBGCJNKN68iPnZjxTwwEFdErr+8c
v7NzRjiN3YtjbCn6uENBg5k6HZI6WESNko2UaAWv/t/nIQfEYnlhiPNc18/jlvMURZjZBQnck0MW
t+lxkPDh0CRx0YNEjqaw01+pQ/MpRF7mMezQz2DyOOq7NLfbgyzz6Dgz5N23eMHvDKnTNspznc6q
PvwcoXjuUacE+SJ40sSyfsddbwauOUTHKkn1N2U4lQ9jOnonN3Hd/RgL8aAguX6YcDfa40A7blyd
txuYcGlSZOh0bSjSV3lorTo95bM6BqoiFB8FnfazbbcVADQjvbx+om9js6fCYqZdA2aTtunqQmim
fjDt2RkDpZXGKRb5ryYbtPN/WASeMVJZ/OusD6RiNF1LaJoCemy4Pimx49Pb0zfutiUju77b6HTR
ACU0gQKjk3u9TWSXVTN5whQMqfiVdO5j6jA06Rp1B8FzaxZx7xMtiH+KMxTF6A9fLxaOppUVVTgF
umxz9GIHeSwyle6n0uQb5/klqK4fjNuGjueyGlfp9VogPNNQWpkM2siqfbRikocmyfSjzjx+P5RK
8+jJTHzTElvH2Bsf0CcX01os30UlGL2PBQ7ASdpiTmTOUNZPnZONv1PDxUX5r78zwmrO4jRg8NfX
tcsoAOBiVzEFUGBrX+0h0tlttGUFf6dEoidAbYzU+NLZWfc0G0SynULjfaBqCD0ZzVSEWbXMBNY1
2m0H9cJR23Ma4RuN8JLQvkVIOEZHrEfF+7CHD7JxCdzZePTjXHwWKAAdc90gRGfJaI2knoNxTrRv
szJHbG8nDUqnFft8gln3+mu+017zrhZc7XSAqUpTNCyILGn4TqIsdIIgkMDftqNHCVJhN/Z1+AWz
WfV9l+fGcZimvxvWLkGZ30A7iKYM0YNG1PWmjCPHxj1vmoPG0ZvTnMtiV45Kh7R49HeaDv+3FBuK
fiVaC4TG66X6OUyypBjnIEQRjnqzcX2jH8ajOYotJOSLaMPqrJHRAQFeJiJLH+B6rTxxGQON1kzD
yTVOA7JEezMyo6csa90zkj8mzYcSoYdEIpLtAfsZjDbxU1TCPqBglm4cqNuGBC95ybjoC6NcqK4u
AqVu3RLK8hxIosNOaIP1sSr6FJ5NKR4zdJ3Qqu/kgSf60baDspFS3olxi+kLtCx0WTjVy77/I4/S
+szqUkA4gT7nX7oIwMZUVJ+EkW4ByF9y8/Vb/3Ol1VtHQBZmy6hoASYz+TPgMk87arpYnNG1rns3
mzZyxpgg9ZD8DaEFmLrqdCHqAj+VzgUTYtCA+xB1uenupGrp6AAObbence9VR6XU2x8uxHoQVHjM
qW84obqNVqib4l+DAKnf1HHUbASF26i9MIcMg2IEdhQ9lNWuBdQ1IV2qGEHrZs0xTGrl5MWiCGIz
0hQ4YbVEyUFliLvDiKS6eAwDP6O5qA67unHDDLyMNUPV9ZzfYdYqKjfZqLzPlEH79Ho0WWcAYCCQ
fjcws7KxZIUgcP2Vk8S15ZxWIoBYZoGCMebT6IlkI2bdruLQCnCxY2I964XR+udeGu0iM7qu7QPT
7pJza8gSCW45fH39WdaRmLYZFaYJAYXjYpjr8Wrp1UM9inYMprGTbyLq2V09Zd5HJcEnUgJZe//6
ei9ThD83LshVkiYGp6TaDDoWkdI/H6vOtc4gaVKDsDGcHx0K4+Gu0ZxIAbg6DJGf42IA3Ig0G9Ed
OtzdLsoNAIQJyf9PYWRo1rcC64PdMMTJZ6fphYYSe4n8ZaUJrDJma6FsLHVd4TtdbKO7nqAxgWR7
8q/gb1co2ipdurPLXnxvWy16Fn0NampU0GKrYktFzWAGzI7efkhjLdFakfh11SJYkOIyyfxTzwRq
GC06CEVft9M+Hk3pYkzhgTvvAKygiWIZ9XOiuG2Gmt5U/3j9FbrrGEe2YEJMtmAGaQzF1zGu7zUV
o3bRBxgMIq9PuYw/0uiqb83mhxIbykcrm+XX2UztBxey/+I+kFd7xhUp6qlm6j2qODL/LDWGc7ts
Bpe3L9IEicYWyeDPcnA0fHRGR32MF2zRG80x5ockXMbXAFq67zFSE83JAfV85vPyZYrRiwO1tdsP
aA8wXYhy1/b7uc3UXdp3tfHcI7Yy7UJUER+LHknpHUwFlUakxF5kB8IzatAbHcxPCJPCtItEqpyK
zEIEqsbqGsu1VB+f47lBbiVGH+ITuD1g/1VLk8RfwGKZL8q+r3fo4VgXBoC1d0AbLH6UVmc2hPtw
PsxjhyRs4sm5883OaecnZUxz/VEfzO6jnpXgXYde9K4ftcD2nlzIOc8Knj6XqnJRbsgj9V92GA6t
atxrOJbnoYpPA2RKAExOPLp+hkxWf7L0kXq1bqIKzNyAyHiWNYmPxoGbISdQZ1hVRiXKR5NZn4qy
kPEZMREUUlq0nD/pJiUMXBZEeHbFbHwJsZoDJqxarXt6fQOtI8uyfxZOO7h40Ljqeo4uZJHofa33
gdrb3UEraTaiPWEc/3oVGmbMZSlfoG+Yy6/44y7EkQV5j7IkBzfRyjCQJjnkmbVV+N1kdjwMy9g8
0IIKhIhzvUxYdUUfKr0EsSXqs2p3qD7RffRTYx5PyCl+syoNqUtpgBHvqbSFl4mNYm2ppq9DGmeR
y4/JJTMXWp7XPwFkbCgVNLQYnGJAiwn7j3YQeHqodunniOWfm9Q5QnT+9foLvhn1LY9OJKB2IIkm
s1ytW3WDYyhuw8BA9OisYmUsPhe8BjyCFM/7XXb18NsjCcn81Jntt7WNFnJGrytAmcT0xyL/pJVj
iWwtueFBarJFJHNETQXRGz3fmI0sv+XmHTGQWgQVuADWw2VRDoDSexPtmGFgol3qKmzaND+Y3YT+
Zo3LvCWceiMZvLPRCZIMlbmvGQeucYuqVaKwkttD0I9a7qO3T1VH83ZjlTvhmC4ifEy8Cx2dRPj6
85da1Tn4943B6CrJGTd1ANpuMg9ggkinvnZlEbsY0TTx7y7pk8YPm1BudXzuvF7OGANHwEgmMc+4
/g3p0OdtLhUq+dGdz9rkJadI6snFKhEyy9vwQ9E5+oeN/bf8T1ffFMs2oFkms4rFOfJ6UdXO7XCI
NBkkqgdRBDnWqXxL4fhBZ4IvG9Xn7vs25OYeNHVQE9VzbQFCpvuN33HnM/M7XsDB1JSchevf0aFg
TMyNqHambnpwY918wqbNfCza3FnEpQx/0mOs5GutPlAWoM1jSYdZEWrLYx+KQ1HqGOsgkbDVhlhy
mdULosZl4y2xiXp39YLy1oKNkvHDMLLFAaGKf7sK3ZYmTaqz0ImKjdUBlh2i7Fue2u4R3xsLjW9S
19ff0J3dwSmwmC7xoYjkqxfkVSG8x6XcjsZe36lT2b+bUBnZq6jw4CVVTftakfXD64u+gBxWT79k
lKTKdP5djsj1Z7GtPK2NWlIMgQY6hfYQHu06E6dxVsIH4GHlDjGH942GeZKpoDXXpjkvgzkB7JvO
vVBfOae+LDVG91nzxkwttGmTqHsCWKQc2352HgY82n9ILxmxCQoXZbjFOXHQzMdBNT/J2cA4iEx0
7/Hl0USpFJDHKDAN8wihpCwL2pwtZj+qw3Cly3DlFPleK6XxbOLD9Ob1t7HOs4nVTMOWMRJvxLqp
bQTOZOmAeWogJP4xOEQhFFa3xT4uvMlPdbnlzryuRJf1TJVi1Na4I7jqr19+0zGWz/qQraf3Y5DZ
2N/kGZJTKRrhp9cf7c7xIxGl24yoBRv9ZfTzx0WvRCb375ypQQb87IwdjnkaPGWrOry3Cv1sxso6
wDIkT64fKAE0mVbWoAbCIpnVy8E5Dyrn6PVnuelmLO8NX8AXMCxj1pdO2h8PU84GGbuItSDMuV9B
ySz5nkE+fRnsMvsaTdPw2fLiuHsMedJ/KuQYC7/JLac5KpmpNn5etdBVXv9V9579pQ3MOBDXwjXH
ug7RedViTw08zwVAgsmHnxBrN1a5k08sM0dSGPpyCE+sG1SV5aZGwtUcZNacHqrBi+Q+UovE2uVe
nn3CZCD+TPMWaloYRU2QDkZPdZYtenjjLJJ/GR6aydnqi/I7ng3irTHlcMgcnPg83zSVyN0Ia7ev
hd/rMbRailhUUldhLR082mnSormhSq7V0HL3mhy6jev99uTS7weRB4DdQpZjnS1T4ruzjadA4NgE
jx55E+oso3szizw+p+OMqsDrX/vugvSEl5scDMn6PHHVRbMUsx7YoRvv3QRjRwBM2mGkqsQiDju6
19d7SYOuAzVP+MeCy3v+Y8/THdDKpjf0oDTkDgO7dO8a82NiOm9oFuOGN1bueVC68IDJRHgsRGKe
aNWgjdBXzT90Qsp9VI7ysRLNtylz00PDpOKhtGflOG35Kt+GNX4q9FewerQrMOW8/qn4DKQgW/ip
QumTPddrt6sBS/pJ2GX/5bv/sdQqpcLZ3p0nBgSBZxbdnlEBvaXc1Hb2KOMjnMWtNPLebuZ0I7QB
0kClMX79aJEpcXHWCz0w8Hl8iBKVp5LVuPFUt6nAy8nmCzigWew1JQNBymrCmo/NZTU2GqeNE5R2
lvomOclxovg/gCDzPr++w24LJA/XI/rQqD0tIler2F2q2uAVbmYE3WzY/tjlv9Xacj8w47bfCLWm
JveG+VuYKM5GhLh3lHCQRplhgR0CZ7x+p4atS05YagSTVSdnorbcM3qe35oFWgye1Pv/sJ5LQOLs
Lm3odWewry2r16PJCJDgpfFqKcmz46G/WMSmhCRVVBtV1Z3jwHah5kDOB2T3GgJFtzuRU1/MAUUO
SVwq9ZPbG7/SOso2VrqzO8Eygk4GoMR66z4hmprTmFjtHKRGo57K2HkG+7oFoLvzOACAUdxD8WyB
IK8+V2lMiz0LSRICpM2ZnCzezzqzmbBqo43nubMzmMKAs6ZsYCr54t/+R8zzvAIJ0VqZ+VKu/q6b
KuM5y+zimPdSO9EFzDfO3d31FpEAVNTpiNw8WhxWkm6uGiBLbR5x/ug/Y7X9r2I42dsZk8WNQcSd
tohHEsMWRCWIfb++tWQltNpKbDWwa3U+idFrL0aMMUcThuqR0xofI7fRMJl1h6PVteWjGDNlowK4
8zn5DRB3jCVvgUp0ffpKretlwRUeuPTyj8lQIR5kp8YJm6Jh4/Xe2Z5kbirFBtbxlOCrKwypis62
QdsGQ6KHT3KC9x21rboRx24mFAaXDuM7akHU0pliL4Huj11TNRWGH0vGgR1U/cNQ+sVyFKcBqwzh
Jql5/ITn8fioI6brGzhw+BjUKkejtvVTZVfFQ24kv5Ta0M6L2vKxzDChez3S3rvL6Xcs/KsFm3CT
Jrtt6kqhFmogvR56sDPi8DKmwzkRydcJFakTQLDkMc+Lz3pUlm8ciZZDPdECLnGJ+axI0OJd6wKh
GMCGN6OFeEDZtvuuzOgqbSQ69/YHXw3lQ4Y+TA5X5bFbNhn0bksNnM6FJVn3xT+DYy7lebhFHbpz
Ay0zStp0C/XlhgKlowdj51akBdBemH8zdnie2rx829mpAArsaQtfS+WG0Lufr3+Rew/JjYD6zuJL
gVDz9ZYZE13EKVbeEDtQMoqT+V9hjdY5T7Xh8PpKN1P+ZXdyzS6jASzOtUWx9M/d6YbdnPH19WB2
67cVQ4CTFhXdd66G8n1u5PaOHpGA+55r/2pTpX+0RC7PhpNsxJ47KQZxjlJX1dEpAQR6/TMmHMCr
uR30INJbdJtm8205uva+p1Oyn1MXyFGkvX/90V/C5yqFZarOlYFomsVVuPymPw5mjbhjNoWWEaCi
3S48izh/Y05Qq3YMLrEWI7o9FokNz82tMjwe3aS1HLQH8jJhcoMHadlYv5kstjHC04l+8KTqfbY9
xf6ukGgqx9iJEJFykxogVO9k5WIHNo2IXQmsuZAXQrYVRWojPbgO/mKIXXn6F60v5FtpTeNplpiJ
PZuWiB+dZlFFYZs3aAwUxVOYjTbD2DltOuYTVi32CYbsiBAo4/AEJWlgUjULCQdNjfNij5PiXO8s
Dc8xf4o1+x1GOxD3NUdqQBgolDAaq5A19G2rF5Ofy3BSzh1b5YShS/mkIrL8A3VMG1cx0q13QrcB
qalNXZ1meoaV33Ru9dlQRlXf48GLU1of18PnekayGvWr9GeIK3GNT2ZkLd2+Fuv3IqoXESavQlsk
DKMtUPm9TQ1YCHmxpXMCnXQVcmdmUJ6eCiMAmfPOmWvtDfbK88e5nPrfplTHxw7i4t5h3Pe1VENl
AgRfi7faXOXn1/fYnSuGQgiEGdc3VqHr0zWamaLo4WjQYi2jB0aIsA8dNzr99SrLEdbR/KMWx0Xn
eiPjIqOHqRIaQd4k7jHU7ewAsfrbXy6yaHNqgIFUdGNterfXi0yYl09q19lB0o3NocEeZD8nydad
fBP5WMUxMHWEPqfDRllNevtFJF4NNSeYUtwMMBtGiZMi59w45lbouwnvzLEWixr+Ie0mg7x+oBFf
cVROMiWonBRLVizmMlV2uzwrlccu17u96sW4r5rVFrLqzsILrocCg9ALLXWVsVrpPGvVaCgBRlbJ
xWnr0celrD9gXv7TVREvSDM8AtFc2tqN/9sGuAp5IN8pgqkVVX2BIqxCXgPwFI+DJLu4wqFIpasT
H/Ftz597oSS4UBuzspg3t8MzY8D0bAmrPtRY7eH7BcnUjFQaFzYWYO9MhIV+FFXqfErmvnk3oIFq
+tjQVtUHGitYJ9SZLMOjFo22OJL+VIemnIuQ4jFuBCJ7OqIOQkzVY2PreoN1MYCbPeHVeZdpTtfv
vN6uGhzUhVMgxhMP53auI1wV9XkKMAeLsEnP8uRiKx6+jgUH0JfVUAZaU3hv0dTJv6WVlhO4hYcW
Sl6A988UO/ucxhLXDfgY4y+7nfsZIRyh/9KcxbRFjk2x60bvKUa5SDwTRVPtJLRGfu6sMTJ8D5xD
dBQCq94dGcD0Ewc442fRRurvCtovVWkqED1ZwKQeSrAJXOcYP5MHaSVIscIyFb+yIn9QiEyE/yiE
xWN0bIYzVsXjG5l65vvOmhUeMsntczNi7Rij6eTMh97LooNTgE/AS9iSmBB3Rv9ziCerxbJuQDxu
0I3hiDJaKQ70zJOzhkNMhK5lTzPFbRjZOyWd9LBCn0WNlH9x0Mg+F4vYLd+m8pSXp0of6e6ZAY3C
9LPpNgLdlzDGXLAfYvGlM0XTHNAb7wO3n9OjiYPiQ+Nl2de87Q2wn3VvvI0tGC+48+RNuJuyUkQb
CftNkrDsXroQTI34xvQFVicWWy6H1CC5qCKOkPRQlQP+9NW+N+vuIGpUqWobv6nX495td5cJCCa3
S5ZkEvvW5EhVaczS7t3soqQM4qyxqT/BGJR+oyj1WZdjenKbMj9lFTP4OJ31s8Ewd54z7ckRdvK3
JSg8aEoWGjFMcGGAL/Hzj5wltfm8XhYWF35HfNDNELfIaTR3YoAFG8nQ27habmtCcmmLOSVDCNaE
+3C9YJ/nnplmorpoaYaBLV6OpzSDZ46Jung3D658UjNb5e0X2ikpcvmPhqvB19c/wc0tih8bJKcF
l0GbmVL/+jeorhK7bpnqFycKqydX5sOTrRdy40Mv8f46NtqLogXZwkLcZjpxvYreu22CvrQZzOh/
KyYONZjyavu8ggiKlc5bF5caVPC84TBKLItef8Tbe4/Fue5oqcJ5wZ32enECmu6AVTMDy2yjZwdz
l11eItQUoinw+kq3t49NG5JkARjVy0e9XsmKp2FW24zHFPBEYqYhEnPTU4kmx2EcKodObG8Qp23v
L6nii7AHaQcdIYaK8LZX114pY9CliTCDVvda31Yc8S2aGvPojZ58zOxx3KODUx0cXHi2NvGyQdaf
dtGxoAlFANGd1akRurTcoimsICzkJ5l19gent1NApVb8qC0KXVUjH4g58d42K+/tpKUPnp2fOiX+
/vcvn+YGhR3hy7mZ6Nm1jX1ub1kBGiT9O2umnt7VQ6uf1Vz5ysuHgAqppCADyOaPry99b3vT1lzo
iLR3gNisvrsXpXWRGBbQwHn23T4p3iTOFD0UMh/fVa37lOJ3f8hTImtElfL64nfCCO1UmDLM4pi6
Ax68Xt2IS8dLJ7LHIamQBymT+jxEUrwrR8f9F+MudHtNYSIwCa3oAmAnP0yV1W449d3009iBf/6I
1TbwQjyr5jK2GZIMqj9hEHCMRgpsq0NsApp9cnj9qV+uhut9h4Y+jr2L7gjJ2BpLMsEkGHtEUYJW
LRQgZ2mefTHstPhmcVH8Y9VAVv1OdfPI7+rO+EI+oYk9U4kWzIku4w4Hm3CM/Ai95PzY47OEch94
1S8kFMDlklza3a4BwVrv0kRkZ9JXCxAFFRFciS5Rvoi01RWYY1l/zjUNg1scdJUfU0vO8/qT3rkk
yaKZGsN2ZGmAmtfft6kmUrHWtQM5MR6vhKI8eKL13qZF2B/BC8NqkhPwJsB/Oy6MJ/xV+l3dxej0
arq6NZW8/dD8GjL7pU+rQqZf7TahV+MwVo0dAJRrL2Xp/eKAj2cnLtynUZ+2hm+39xPLsbPp4HM1
U79cP3wCRrBJrMkONC0x3lhVMdKzGeKHjXd8G7lhrAOrRm4Dxh2k9etl8GO2Y4KXE5iNYn0HDE9l
L+OLlujeOx1f9B1W4MoXQyriw4Cx07MxpU9d6ik/oYuRUutFZB0iPXSzvaoXYeCFXrRXcyNL/FIb
5AZ2YTlL662vg+BYKLAEnXXWhPdZUveutIPRiWbAkBGSjIAVdyDptqSl77wXAstSkr6AitanLLPr
0U5qwwmysZpPkedpp9GR3hPG9cZOCzN4+9Xo7dvBVTcO+G1C6liko0tOBjf6pmGOpXU3p04cXTQ5
T2c5KNFDn0fiocfnwY/UtDgw+C43YultIKeHTPrHaJlYDkbmehtEc6nYSFnEF0Qh8qdiaJpHKr56
nzS6uZvmcd4NrQfeVB+9BxD+W8art2drWR5NP65wunUodV1loJXZWbpasfzQhPaZYRKW85Xd73sF
zDNIqS2a6d31SL6BphBbmIZcr5ephRPJ3I0vad+IkzPm7Rm5KGz6cgUdWxTQNl7v7WFe0DYwq2yu
ZwvM+Wo9TD01UBrJZWDMQosDVEMZIgG6cZhvtw5FOPUMjABmOzAQr5fpQTMzjtaSi45O8XtpQQ3A
3bLIzedIKnHvh2Vef4AzCZw30zuHS2Coctw2wQFCAYqi1N2Z+jCOO8NEoribbeNXEY+RurelKN6l
BhpoGz/5zm3GTyZ5ATBIIGJocv2TXU0y/zLq9IJtpLIvk5jrMyv0L3MeKye1VKJ93bnaudZafq0b
1g+ZgftoKwzlPWW0ewiz1DjbbuaeE613DrJH50QL6/7iiDJ57AwpD7C2AwQYcehOUkM8OsIVZ1uL
6ke9cLR9WiIAWVL7/nVRRcrP7BD/GRBJ9jqw2h4CpJWbpZeC5kDX0njCo9Gk7DaTnY124+uf/jYy
spoB9BcRZLLgF0TNHyVca8Wz1blRerFyxGaBWqV73RKI/9NT3kh87+xllgLti+jcUi+vNllOS73Q
Zje5YIKQfcZVr/CjTIiN13d3FV6ct/C5OPyr2mXIGiVqMa29GHMTnSBwKPvORAf59dd2Jw6QN/7/
KktY/OO1KVrRzlbKKrHROn6v5sADPe8fV23wtvXEfwhzlIGLZiyDMaaDq1enTuPguIOaXhxpme+b
vp79QUoHDU/Fe+zHeKs3dy8ewKrF0Rz3JQZxq7Aat6pr5gPEYx2w3xEeabevaht7ETwffQsJ/71M
Gnv/9+90mSsDhOch6Shcv1NHFlEP1yG9LESZM0LqsY9uhn2I4+RHZaRbVcCdm4vSD/w5kHvTYCNc
L4fnoRKb3ZhdUk0pd45RPnWT8r5ozN/6YFy8KX1jFtbbqSn/VvSDO5rxDiX9YrAMGGFVesZ0Rywt
J6aHPXD2JHKQli3ksPE2V0rDEBlZhohOqx8hH9BGqy3alaEIY5X+FDImcDggUXWfS7gz6m7MCFu7
OVesB5VkbM/kma5nD5Mz2oUYVz4lmJ6hRzea6q9+gr02z2PlO+EsrIM7pvMRAfK53yH5kG31t+6c
K3gdnFoo8Itm5yqqT1lozaFCS9gZi2W23zWnxM6SUzanti8haW6c4zvhj6RwId0z2cQiaBUtYAjm
0g1T2mnt8DWhD/6QiuEXVJgtjac7YQmUOVT0BT/EksuD/xEwsBT2inpwiksUJdCkq9T0O92ZNj76
nXPrLgPiRXOFto21ShfsQmpm1ZvFBZUfxmt4nu4xhO/8yvayQ4lo075FpPTw+rm9xRQskBdwEjpn
F+D++iUWU0uy2UflZdRa1wdMWRy9wmqeXEAFpzauxksxmeDrK5TZ0tyzvtUove+p/C0YVPR0h0QZ
j30Tlm/b3m3emvNm4/DOZ8Y5k04T3RbunjX8dOzdIopsWV7SvM+eXHWmr65iZFxPbrfxCe58aL4y
jUEGVDQo1ziOrkPAyYGJf9FRdvLbUkHSOUc6+/V3fsOe5XRDqwR1wIXwki5c7yfVGTWUlrLqAn/J
BCRuWI8h3nBf5mZ4OdCMT5izvpnTaDiR+VTHOtObZ9RHaXVYVnOs5w5Gj1L/ausqOQKYKg9tmE9H
bK6SB3vIv+qpBbFbr+cfEaw6P1egnL3+DPfe1OJLChCF3XMDVFbGRQFycCtyaVUjAAsb2Yt4i1fy
giC7rv1I1j2XWnWh7YAAu35TEYw/gH1efSk7M2M7pkNyQjwfaTelL4x832N3/j3OYAbvG70zPs0y
qp3daJrhN8YR2mWY9OljqEf1+3K27e9hKYU4ek6bXipLD3/AoNNLGogLyrpNO63eZW5YbByxe69q
6XwvLecXWcTrZ5i9xmiSKqsvhlnl+Bx0IcYOovC+vv5FbjSOll3FNHDRS4YUSelxvU7k2fU0Yadw
McIQMYXxUzUyQskwMu4FXX1xMHvtkDaIb8+W8PtpfBCj+lzNf6dF/3J30X5mGMpkhR6puryPP6Kl
gbIAH7RMLzZWTT7ictNDahmDb6SeOHnz+Bvb4mMfdu1HYyrzDfTHnbdAekoR74JHtJEcXmUGWtao
KQy88tIagwNlVJs+GTFWC/CI7FOK0122qw3MUCy1ip9HVEcPtT24JziqqW/HrXUoTaPa0OO8c50T
vhaaIBwpYEDe6maEHhchL0Q/0jGm6FsrMgmFF+TWV2kPSrFTGr3COkW6EUp1ZvKUNi223wbkuV0f
aWp4SPhT33NHoy6akhRKSddMv/FJga+alqHKcA93nq0pxkvOdn34AJzTCWGozUQBpZbrD5mGxZRD
JqUmFGb7j9HE9kdaEnQOI6YPaEUhLFntqTq8EF88p3ngi9Qn1KcTxR8TRO/9xgr77NiUvfm9ClXt
uePhjno5tZyzSRkA5dh9CvcvVPBFE8TCpa3X68D1pZ4Fg2LCyHFqRXzVkoL/Bi3QHdFmHcJDhv3I
O1cm0t3XRjPWBw0adLbvvFQ+Wz3p4Z7m7ASfJ3KhCwivLP0hrBX7aDRAcg+jK5LI71sjr/ez2jh0
2UAoPShRH6uPyhyLUxY7erEjvygvttaaYITbucWiJkIrERSBsqf287vUeYuI0RzUI8CM2ZrtHxWi
MM0uNJX2Q9/pfebrajx+U1vHzHwQnzjGYPJd/gjDofra5bONX4nmlufORXwFWwEc1SHsRkbum8oQ
Ah+aJgVToTGze5qvVd36GvEdcd7QAWvSFKV16TKr0WnsRvJnBueo8aUnmJqmqCbZuyxHcXLXC+H+
lmbNIPb1mOPdxLblqC2YNhq1Nm2r1cY2FNNK4MXMF7vJgA0RDxCHbKpaxbYwcXMIx7ND7tfPXnlS
vHxUP6aAW4+DXqL5BzpEy56YA071TlSt8UufpvCDNXQIqlO/RH6LJwqnA+1D7FbQ6P23Huaw82HO
jU/Q7FX4rXyCf5Keeu7QR6b+NXG7uNjJuYUYbhotRn9Sm570qZsh4cZtw9K5bizmdOq3pNTnT5Wa
c3CaoamNfZireaAhqMUkqZNZfoCwm4d+hR1UfcimuviOPdGg7yvd7fT9yInHPMKTI7SM3KWqc4ba
+Kp2mXwwmylaDNkadzh5WmWMu9Y0aVRMeae3GEYgb+UICXarMgbPOrp9PWg7BZZEB099cTxz4lI9
lJUs9tBUvdw3Gq3cNZEV/wzrqEoASUZx7he5ZseP8PkUcv/UiH+rcxd9Rskzfa/FPR5NTWujF1gv
7ATTWLwKGcp4h7GYwaSNeSahtBnF/JTBkS4PXJDmV/RrQ4JlH0XfwiaCcz/qEGbb0YkXzygg5b6i
NOFznBVZ9TbqMn3EDtlSh5MrwZod57aq3r++x256skz7FpAJ0WNB9KirJmWchGme9J24jKmb+1Zd
O4+m3l6EGrW7wUKR1MrH72IyvI228xLdrqIfHAUIZcyqmbYswtDX0U+m5GDpLNtLneWGX/VIJ1eR
juhiaDanbthkmN15zoWpTuOIS5xiZvWcIi21yTVD1svDpz6nP9WHhgvAt3jq2/LE3sJaUjf+uqAl
beAZyTTpxQHHWi2r25HmzvogLvHCgl4E4Q+5jQD/6x/xJodnoOEs8FMwSv/D3nctR5JkV/4KrZ92
H4IMLdY4fHD3UKmATOh6CUNBhNY6vn6PZ/eSqEAZcnuGQ9oYq7MBFJAiPFxcee65iICs7bh2yXE8
xXw4SrVxnProORNVazeqjXxht/zkQjB9ODsKYNLYN/z5D8ZH0IEEJ5T7/liCAJvBaUFdJpIZTlo3
l8z4n1wK4HbQLEMAosXfOi8xSkAqwH6cjgUIhilkwmKjnNLcom4tvXBXn5OeiFZ/vNbK1U2UEhil
fpqOYwoeo65GCjBcQB6mpDJoLqAIXfSuMO41DRq5ipKGIOZf2l+v4WdZjy4c4JHEJkUEBARHP06t
kebAjJjGdJTBr8f0Vrc2xbxc4ub6jLjErcKP5aYytgoCCj9eRm+StNYaYTpOslS6Qq4P2wb9sexG
HectgA8mrcMxOZkZYEMZJx8GDq1nQq2Zfza8gIGcObQRYoL3sR7INCfgwa27Ef642pBprDUboI6S
pWguzL6e2k80nUgSQI+CbA1nkd/+am5B+AKgTtZMx1ZT3DQLv42mGT/VdU3MIHCVPmKpErrzVPtA
NmyBob7tsPtIZSjC3mhmEYXDuvf1mH6yvbEAwDUi84mwx9qdiHslNpfemo7g5Mxc0ESOV8kIQGMj
I5T058UDZ6yCO4yG9AjrrW7fqrNhVhH1ODZaByBampg3yWiAJlIBS9TXt/U594BQkY6kJ/peoAYN
2JXV/gLkSYhCVTqOAOzC7RONQnRUmFwFGSwLZX3xmFQCRVNNWLo55y+8EwVJ2MXtBDLcBFMmk8XQ
yusa+nIkcx+o2xBmdMJpU1HJ0AW5YgPwp39fUBN6lcXQubSZxvdpKdMXKJseHQtHYfFR6guNbEyA
oe2XAI0Z//z+BSkEIs4g9uPkoitRCNjRoISzPh81pVRQGYI2VxECWSdkEuoLXtfP9goSyb+jqhC3
XJ1ZYegHYU6F+WjNw8yKdMholKPFVDhHFwlceYT1R72MKBxqp3imFNEyY7V+IHwr5UXHtbQuNmjZ
1RXq93XQmhdgLVeEaI9iGIGlKKL3sB67UbbKCxPLr7AaAbqmQ0JhC4H3Za1jMkvQJtjc87HNgPAH
wZcI0ywEq6mw4J8ghH/KxLJA2nTJL+nRz0YJACDolKSBwY9zdK/sbSTrFi3qs+WowZ1Be9AcdFT6
WMMpQpuxeZL+/LlEfhjFzahFB8x3TSiHNr/NYBizeLRQyGPEcn2n5ErnTyOqzr8+lj8R+6jS4mVN
MLrgdSorO6RHC9ulyjLtuAD7cRdYACEkFvqi0rpGFRcZQNfrlwKAE2hinYGP1FqsSWZhlQKBVLfG
/dfD+azrOAAeQV+sL8KB68rGApS1TSlxRPBkPQE+p4I516wvSNjPi4mCIODIEOHiAZv1Ti5kK65r
udaOjRqlzjg0uGVZTXypQz/FdOikC2GIn9yUiZCIxq0wkASu0Q0IwINsI2zUowjmHjIWCH01pdU5
X0/dT+4K2hLANAtanOfaf5SvfdU2iJC3+rFotGKTouzF60MlcuE9TAA2iOKfhWJBHPDANeDvfKHW
PNpBW2fLrM76EakUieawZu1eHBGYDjPL62r0/Pv6/j6ffpT5AIuF7AwYLvHzx/vLixDsD1JkHCUL
MKQA9eeofOkEP6wRZpOWpqVLYRruIkSvX1/4vD4/yh1o4zP2ELyyKmTgj1fWow6EIQ1mFn2wxndV
hSkdCllja71whyluTxXy/SxuTeDrxQzlNxVakSKlq9qgQ5gPUqRl1EqU7y2MQ7Q1jIqjCdJiJ+gM
lcSGVlzY3mds1Hq8QDmD0QISC0nxlQJqUzTymnrFONaZUNg6CoOo0bfJU1CCm00cwRBpBWPM4GTN
u7ItKvjEYWxLXSWw1tArEqHenqYjUEVfT+TncwD4B+AYPF6BlM4aBxIMmA4tnMJTIAP2PoedTBOQ
Ul7SEp8VFYrNIZBAt4JroKPLj8sFPBk6DyN7fRIQjzxadS3A/556C8QzVTc+l1OgHo0aQQO6IJti
OkkIAiEax5JUgt+vGdF1NzXKqwzaDjVX6LX9HQ2nenljoiWSVySh5UZJAuybGaAMm0xVjEbFc9jW
C5s1qzvOtYbeYXoB95qIWtKgB6ym5ffgEl+2ul40Ocj3Igt1D4CcA58sqottREnqJZY15E9APS0g
tehrNP/NDD2zEaopH6weVftDE6UnaOf81QhjtfPAPVXc1Y1qAd5SxfIpWAzDgTOTP4t1GTUg5wim
nOm4mTdgC8SFQAotT7KSojlX281glVDGBj1sq74J7FGqJR/gleQ1rqREhGLL0pCaudrU4KnTq23b
N8l7DZMUNOZyuDzUpaxfJXWfpyCOT5VDLoNd0DUMdLgB8fc0hKQHtx6SOUEVZW42FgPNokzHvqoR
XgXOa+psGS3Fd0IIkDbQ5yp6+7aJnkoX9gO3gX48DZyGn5PvAOSFsJny43boZpChGlkXn5IOnPOW
PspMyY3usVUFkLcoQ7dpDEGxyxpJrgWkcRdMtM9iC5c/R+uQ10Imc2U5xAv6z6gB2v4UqfKYTxHK
VKJUp8YY6wi9Gv010iXorzuAw/Tr08Y/+If7BpkqbCQAxeHCgG15dd96jI40PVADJyRzmv1UGgNr
Il3aJAiGOVqQhHvY/MKFI/7ZnNBgmUN74+gBkwBv9cfZFjKcS5wn+dT1ebkLNMRSx1yYWI6cu1/D
bttqZRo4FRqOIUmA3tVmmhY7lOfWF9TT2XBZ3T9wESCWBa4TJAnr0EfXyNKIsainJdKBqJt6UxPs
RNbGq8mcpYOURIj2BqVYKURXwx6gpUF7Ulr0PkCxaD2ANR/dQrcDvKPRGYpCPTTWCPqmIl/EkVUw
lMAsWaGNBh2soHDGJGwBBAY/DwG7Xh/aAJOqCVNL1fJTeDYwSxdQ7DNJKipwkiEmjkbKaHaOaFNc
g58wNDposK93wCeLAIsAUYhv6AkGopyVd6B3STM2sHNOFuK0QJ9ZOUWR5OJUzVjY6PsRs6+v92mr
8wjaOY6G9CqAFHw8H2JAIbi20REyUU6t3qR7NDNSUHYcmNldLZa3aSPKT3U5ak/oetheKEz4pFn4
lcEwyPPU0NDr5FOjCG0rC7NyGpuJtx0WMgrQzSX99ZPNjewWQiTcNOWR99WE5lY+jXJVK6d4DstN
bGVojqmhHXeeZgZU2RKC709ODhIW95s2p49mp8Y+mKkvEbt9cvtwu8ApoJ4DGBwFCdofJzqr1D6J
w145oV5ivhXHovSsCkm+qBPC+6/X9Gcz+/FSK6sLtl2uqpCcp9xEcHKqhJzCQhrtr6/ySUYDVATI
DUpT0cYBkUo+ig87JzYkEQxLvX6KZkVyUjHOfSDeFfTinAuvryppE8oKemqJ/bKfU0m6ICo/h/kA
aEKsG/gDYP0xnyuTIVZHqH09UE+VOpl2YuZuHCUZUbt6CzTu01CIh3YZ/FJtrgYjvnR1Poc/Siog
d2C6w6nWdKTVV3M8jIYgdkWknZZlWvZ9KilHsOhG+yHtFtbEwImizLZ5SxUx/4be7HdFGXPi2ia5
ZDhylbAaCOxcXiSGZUDQf6UyWqs3FqPJhZPYwJEgkjEikw1Slu6qwXPXeo52sKQupkqhJqjt3sew
9zoIWZSRju1Ml66KJbSWtpLvX2+PTwdP5ZFJVHZBrcjAna3Xp01DgMcBDTvK/Ry6k6jtzHBWPEMt
lRL9cvJ5A+re9lpLgZ2pk1xAPCItnttQiS8dh/XR4+2sebQMakWFlbkGiElGE0c6os3HopLriLWz
UKW2HMGIt9I6LSiKZJCr0MB/suysSgCIvMprELeFqtU9mnhvwCbQsc9Ar/WSwhbFzHgCbFRju1nA
yEREtdUhNhG4BJ1osRS7wMhGgzRlKnhNpmovNYoIdsgsjA0KQeP2yYQu7QnqX6qRgKN8+K72i/pg
iVW8q0sRuQUFjpNFywLlfjRveOwsCdPp3lTmDhjlJN+iU6AGUq2kkAmst0pmDVwZAdQl1TLRbsmK
BHEWpHuJNOXxpW5Un4BQ3KGCyYASTaBbP7P/iGFXSGNVpzehmjayPy3A3JAuCsHsGA9mKxPI+/Rt
SOXsNhDkFpG7Je1u5K5XPNjf2fdYSlQgrBEsRtgwscKIgoAXUQwJ3XbeL+xDLgc+HhCMFY1FgCRA
gTvwSmvXIlu0ss0TjBVVuSCyTM2so8NQS26uiL2rylHpR1KZu3LSpDczJ6wE+GJg0pimFPHPS0wq
0vrAoncLsi6AnvCKEui/lbUFZt14bmpBvhHQPAQk6R6C07akf4tMhDRa3eEcLqX+nEvJQVswc+Xg
qVP6Jw1sDAIlFOitCnYc1IqcSTo+CG/Qq2i9FsjiTVb2OtXRcZOKy6y7AyzvTd6KNamqaPw2ghMa
zJ0XbI5PSCUYuIh/WrwuDloZEvRH1dH1nRYYem7cLPJ1nO1b6apEVtZUegZ+Ssb7qKmg5E2Sk95Z
aNz2OKNQTVErGmr7HBZpY9pqIRFLfkiKxBXz5oJm+6RazuMDWPKP8a07oE3mOAmplBk3gMa6uW36
g22SyY7I8eu9uVah/Dpgp0AiA7sT8bzVPKhjNaFfEOYhJTIFFQodyMhwhC7M9ydRvL7OysiLlaAa
Rh33I1KJtDRiYIFkdkKADfl9X/3Ly/R/wrfy+vdz1f7bv+L3l7ICy0qIvn0//vpv+/gFVnb53v0r
f9u/v2z1qqvqrbjpmre3bv9crV/5wxvx+X9cnz13zz/8Yhdd3M3H/q2ZT28tlNr5Ihgpf+X/75P/
9Hb+lNu5evvLby8lalf4p4VxWfz2x1P+619+4wRS//Lx4/947vCc421+mz23/0TLl7L9p/+1fXvL
4iL83+u3vz233V9+s/R/BkII4TALuEl4mTx5Pb798YwJlCBCC8iGoD4F26Eomy76y2+CJP0zUvp4
DxAuwPDyKmkwQP3+lPzP2EF4Ayi1kIJDfO+3/zfMH9brP9bvY+P2897+IC6BhZfR6ocTzgO7C5jr
SjyhFUGCOK4iu/qQE23YJqEXN1sQr+W53zVMRwcCUBQViN2rIQh5vanzdGULmjAyFwpqaTbFwuoM
LI8EjFloYDQsnjhSRd80Jrp+2DoCbCptK1a3N0PiKoIrBF4DzK5BtXqXyxx8xiIdtGubpvCVcRfo
/hjZQU+1jOmdm0/bCj0OSicAUdZ8mzfA+uyjrXHf3uavYJB/n56BnlEPM6DBydOs+nlwCc3JT8tX
M7TyKEDcg54WkQr+PsFuv81vxkP5rf4m61R7EN+GiBjfpYoZ38tv5bf+rYhImpLl+wR44Q3qQAKn
n9/mGLgYyDtS9kwrvTHZ9smLngKqXrvJsm8VOifOXPpdCloosLQ+ZcI7TGi0b4jIlFyP8wUBcabQ
++KWzJVzYmRVqwQhFn00HqvmaGaeaG414a6SUbdMDsu7cDQf+11+u9ynT4otZCR9gqtWDxS9Gqya
ggATxa/VaQzIDOasBuVHRMEbPxypP/bqx715cZgro/u/aZjqhQ2yTv7/A2yQS1JhXbLyP08q/GTN
QS0EU4bDAOD08MjeB4Mql8AlpOe64sZFbRLQh2doa4GIfKCzdO4uVSJcutpKSP+NV1vba1wngE0U
DiuCU+BQWNtDjbqUoTqAS7inujtTNEClCUsYDj21bIh4uuCh0ZihNJGFTLsgnmClfxa5HwewNlfz
LF2qAMysruqONsgO0TuoB8qUtBkYpIj2ONNuBxhlp9Lh1nyeXgM0k7mDSwIqf3wXOuAFSbqpblAT
VKNKcnEb+Off400+UfSH5jnpu/wtPHbIiek0RBvfO+GgGKTbxnciaj0NZGAI/BkvE//4Ra3IZBB0
YBoTYKZInxDDTkuCoHza2klHuoDqt+Gue49yJtwJ++Q0ots6chWb8Dp8Wp6rCfQ5tDiMbDiFKg0y
ugtIv2vu9YxWGdkZDdEfpfv2FUUNV/PDuA1ZfqoJaiTjE9gLkJMSNXKrOKBLCWu6ZLREt9mEjpGz
PCEpGjFQscbvEZ59r16Kl+qlScgY8v+ViuiHV/GgQO3yViIYMFWqO0T5ASLNUhfo4ga8SWg1gk4Y
3+RtzFoT+U/Co543nRug4hmAhS1w1Jd4Vy8v80q+/1rmf8RlviRN1g3H/7OlySrH8rsw48SbYJ+U
EXvmsvWDpK6HSTKjOVPdSg7fRlkFd0Ydk85o0ZkLDGlUUNRL3valS66Uw3/GJdc+3++3ibpIBCcB
7wS44MfbTDU5rS2lUF0A++nEWnr7AMzlgfYXIgkXL7Qyh//qC8k/U3ro2wOnBAE9tGpZzWIsl5Fs
tjVaVgRBQBWzHElhoE8aYCCeHE+T01ZT6BkWyqsUMGI6AuJipNFTjTTNbNqciRPNKObcn5Wo2kTo
Y0JVYNZB2hnVjj5D8jaHukKKWTchkpMgLViQ3k6ymoHjrfuzdf3nBfp4O6sFKtpUjxEoVl1LoTmN
RjR7oQu8poXU4GlCG+2BhgXLYgZlNoDfjoiPEzqU1ddQHMFAEDkzpn3xnOXEAHaXXlK6Pz2mH8e3
Wtcwz0Q0bcD4Zlj2PggKKz/IQI9Fk5vmynzUPdOTHyv4BubV+H3YT26zjy/kAy8t+Zq86h98ybWV
fvuvXnK+41ZeIGy7fz9ga2RpGeWFKAsw8+rnGrQ2KP56bnsCkOCFHOelrbXOWfw9ttale1V/FI9/
9b2ugT3nY847GshABfL/VlKrHaIsWUB66j4+ivTqKiQdeXq6u7m5EJU4L8568T5eZyVOQrMARSG/
zrwJT50PLCARN4Ebep3/vfIbH9WFtk5hIPstmYgruAoNSEVg2+2qQ0GenzfMFlx7o+OPyKMfKvKg
Ep0U5IDWW8S6aNTLq7j8p4lZy5dmMuMa5eFuiUzACfIvQJXZ0XKiaymyU1qXVPSbhRbgSTpWm/qq
ESkaihooGLsz/K8DC5fGcg4If7AJwKPxdxvLpQ1z1rcfxvLXbpif6u0PG+bMLfbhOloUIhSZY8MM
DsjY9E37zYeSKV3VAh2BPV1iobg4x6tE5ZjUrYgcpep2bHrJJ2ZdZbega9AA7YlYFDPoO8A6OoMk
nhJTS7lNBwQPac1QoJfBXbqEtLh0Ys4L8WEC/ttPzMUVW6UL/tYVW7PLrU/oGtHc6r01pDF2SJHT
0hXhFtPAU1UmvSs0StH5lAl/8y5Zicu/+y65OAkrufqfMQk/CyACFgw6P17GZ30q61GSVFpGoOtc
xr6V5FvljO7+G1iS2aOTMPIW2qRlLTOvnuixtRXi3dwckN0nM/O2M330mHeXEO9rEQmI9U+sgw+D
Ulcx4qzvTHBWY1Cii9Q2g6Kh+lEjkxPd6m4/k4FFA35rN+W23eAgP+p7ZLuPyBO94JUVFbwZR79z
FHIvOK+1pzxprKeWF9DaQ3tF27wL4JwcA/t4j8r/a91GmyqieD6qKKnJdB+BNDp5JovdjhgUX3ZH
3GvkTJ1pGzlvIAqyF9qyyn5rtip6Bd5eIzQl2LCd38p9wNTrjrwJ1PVT17AHTKBOqP3UkRQfn1Lz
1WRvGbSdTRuyARukE32Hqv4euq2DRrR4MXh26cu1tif57tpkhq3ZvgUNZdAK49BZRuzW6YjoD9TA
n1W8AuQJNHaDXfEQ45I6007GgYfLJFf0H5L3btM7D2hbt8H9vKT0RWe7p5E9HEzygPAWfbg+5dRF
Y9JdQUofLK1Qxu4DngKpPtE2G2Qk8XJlk/HYm+igjTHZHG6OR0BVCbCCRLe3rc0fj6ARJ9vX6Qp9
D5yeNqy1O7bt6eu9DNGfE7B+s4S+angfWMbthhW7nAzO47Yn+8wH+JlBQbCRPu63id+w2kZ06Cra
bYsd/7CKNU7kj5vhsUZTBlKVZKTzJtklfg80K0Xmh/SbhKK/2LWM8GGymzfKFb8sH2FAA3zdo+Uw
Hil5PTxpbnBlkmfvvSf39+IRgOeJiITUO1BrYo4ru2Xio/2U+p2tk8Eu/aeW9Wxky2Z0jD2mWaAT
8UPizmQmXkG9Efd34SRw0/CTpfUfp3PNWFz1ACeinlF1NdLaGe4UN7B3/NKNydV+YotT7EabXRsu
6ro3T61vSxsM0Zkdm7ILVt8lSbGuhfsvkRSX5mel6JuurjvQFvD54Zsq2BtXo70HISoS3N8ktjCL
5HTzPO+orbg4AwURnfB6t9ncHC9Mz2WhtTLzfwmtX0Lrf6bQWtmOf89DeUk+rAKwf0/5CerHnwhz
pLXQ0YqTq36C+gtqFywRuHegmxrWMNHl+rG1B2dweru3F2fBz/x+ciYHuSfKn5s3NbRkd34dz0jx
5wCkdMrnwpccyTE3C5OpxDRHtiOa26kd2wkT7MEzToM3eALVGQwaZuFnDItaA4sBkXtqNE5x37OJ
6mTXM3uwtc1gP4fMYqbNNSkoefzRFm5maFHg05wRf0W/QoY8DXx2WAwZrBpI00NCInL3rNDnCn/n
Lj6MBvctp+Z1Ce14St3rk8o6GEYDOZV0J/ck3VmH+kVxF7qDpi3I7nr38KQjKBARL4P5cF8Siyxn
rQ01/bq912ArIJ5hEFiAIPolx5688rl55wO6eYf6xvMjnudGxevrK7KhG5rYqRM6mZvDeFXJ7PRO
ZfNpASTzrmazozs5q1xuFKD4iWXu13ob63lhrVemfAwesSJsSkT+sXo9Zq+nJr74yitQ5XwltwPj
GU6+jOpmtCu/8E238ic224ojIvUoI4hSwQqPbTQGc0I7chL8ViC+ntsoPMeCK8xwIiw//1vtov8o
ghmJE9stzfA8Xu2UNLYXL3dTPDt56R4+L/oiiVd5CZNGdBaYoGAC2s2P6E6M/9UryW3s0Wn9xZ4Z
LP3AlonsTDbqA2BNV7DBcDN4SBhVbAe4DR1fsw3rjRmwuGu7p/m2tpUr3ZUcEYGgzB+ciqEvDCxw
DdvexMqUTkdlr6K0AJ7GjjxS34r+clCO5a725V3n0sgOGdCyFFUgGI60KbyYEJjndu0WTm47o98d
uoPoiKzY4JP2R4aCKxpt0LGOooEEtjA3PdHhh2YwJGEY0vh+wO+ZXbIJnzggm4zWWhR9NVhnd5iK
LeJOMEDRks82bR1fBm4IRjs/PAgMeMbO2sWOZwE4p9/OV71DYj/0KaiR3OjS9rkoKlYBq1+i4h9W
VKDU7GtRsXZ2g14VUhTP8+BYC0HR2oDGQuBPTnCc/lAMAc6SDBnBn9EeQTwB+SAx0Z5xAgNXpDNQ
EgVLnNwV6MsAhxWb1vZj0OM8tnAHerbYOYuxnw0cwoxm7oYV+24/+vrjhP2skgBx2GUzXwF2wHAq
QrtwAD7n/gVO70yR/MdHqlciOciP0amj2cbyO7dzcfgcxQX6yo8OpY+kPjXPJwfSzv5apILa4sI8
rTIazZCgLHZsVFdBSICf6J7Ck9+PlKvH3tZeFmdgFdTi4miPmb9AKqHdJlMYl5P8oQORqtPezRhA
0JCYqp2x1k2cCPMW4t/gEPJCO2CA4ONnaJduuIntzGnd2pW+c9mbQrIWkK8JK93ohr8vBzqFvzY+
xlC+gNSxeo/3QfZK3/knSF7i1Hh/xLA2dk4DJmDCh23u8lf9/sr2jb+ixCNy+PdwkznxRvJqFz9x
xdiuaevmGHeMdckcdJPH9xQjS+3crhyMCfdYQAughQRGwKV+wCLcR+7ia5+7/H545CLcJGzxSj4e
h//EOHEnJV7Fr3z+uuJ6gr8PwvYweDlELhe7BgwIAwGFmF6nfg6bYYcmgLAfMmIdtU3rZ6fkpD6W
PsQ3dGt3aG+lzcgmBwx+bn82ciZ49tyYQSkBk1jvFlgFlUY0hZbrbWgMyG9wHLnlWUaXrDssNqQ7
5dpFxnqFHt+PE9ZAxCkJ7Ip2tKEiA6XaSaMSEgopi2zhOnZSJ7Ijm4FHGsaJwASod666aiiExgns
2cvcECptdmaW47nOQSSBGxQqxjo4XFVHLo9TgNEGSgDVs6eZSXRnOtW7BsMioNEezHpsJto1crub
kN2UQP246KRJC9c8JW7MoOYD6LWAwiiZcbZssKdQDTOJlIyFKFBJwQ/jatRya7/dtTvDvdnXUJUN
1Nh+hA6VMfCGpuxRcjTcdIsJau0K256fLxAPAvyUOgoNAYTaelvLH8k9v0MTE4MhY/jM6z3kc6Fy
exwQjJY1ds9KhLYq2zii3gPXtmwC1TcQYiBqsNA7L4Ceh13mIRTut76yaXeSKz+qL/pLy+aXEDuz
ZenO3A2eD7+6pAt3tIEnh/mVky1COWy/OI/OYAt7LC0sz9AFSu1a2ExuZtN38MLR9/eMHl+RTqc3
d4fnhNzdjeQVVl+ABaO9l9zpB7bl1p5EFnLiIZaW3PKr1PhHiWtZMA9BJYoLvr7eW17DEAZhfJvV
9uhZ1yFW2MRM1bCnZ2wtvqQaM/HyxkG8yR29cltiYbgs5LMVYGlq7IMZUHjkhWD17AC8QnhvdJRN
5G2wktwcB8cXdh3fTMiWYwsFNKEwlrEd0DscwnWxa9iZ1HBL33AlTJyy0R8FhIYKF7dFDzLT6IyJ
2dHI4+E9Yluurdj5VXj1XgIan7gB9n6BB3BtuAUuqBX81cISGgx83fgY4ULIQjvDX9bhpQ8eyTqk
o1ZoXTpMLfIk52hdbctnn4QfWG6h8kOBDMrZP5keue/BD3R5gPJxQg/9jR3Un91qjsRUKu0kCNj+
EG4N/N75oq3EJPRUys+uTvfcTNV2lfNdIv0dpBgrrs6WKqQal2OwWJ3CSTe9W0PewXo9zne929yA
SnbfuhKBtMPrIAldaYuupB6XzAkkcAldxWUdLF/ENlOOEsQDboYFPsgrcGLdyDfxrn+SDto+3YW+
dhgeSnciAt5l2TxEisjqtQXfgMtCLofRloudpSw0Q+qmOLc6ZOHvny3gt3CnkgYekwobFtvGCx0T
h4yvEg8wwrbeSvZEo/vRwasQzh3wnvF6oLo/bSGZ3ewmtPkYOw8BW4bAXWfDgi3uQpbBxkZc+mF8
aNye1bA7Y8i3FJ+PXWCjCR3ES4JDPENpL9hNzw2lMKsbbE+sE1YwctvvGZyaislH+HE4/9wFSlzJ
RzQUuxDhUm7d4ufg8JVuEGrlqpOLZh5d5/9CmBEqvwaQp0EwFt4pNiJsBje+mhHjFPCJhYu6aHzK
+WGDnRWyiYdVIbswGRF2tYT4eA+zWoSEtdwR7lb1fgAW0jF2PEhrnMVYCNsdT6EGpcR3uBsOt8TR
ZQRahQdaO3uyF/gKFnwOhfAjzI+rBYFtwU0NMSMZ5hwUjNf5A8ScH9Ac7gzWCjshh2jjDi8cTyBG
eQKjw+dzd6f3RUIhwXGcjLMqOs+MJ+AjjadxK/gRDvP54WSbwe2o5RcHEWDJ4n7YaHssFw+6k+hZ
OEKR28GNjuQAttIhYKaPr/NWNAFX/V2hgg37IcUQuBOhHUym4Isr1/Qu8IUTFPM2vxu8acsVM4wH
h38COK7widyogFHiFCz2uDO44BB9h+fd+i3KH2ICPYQHX40EQlt2drJj2C98I8cwCkY3ggsIowNT
kO9QNHpVuV7sFJRmbz0C1SZWt0cipMb6WSzGVu5cNN6oCX3FPsYE8dlWT5HLdzX3kOsHPtvQinB2
sNdvuRoSbvlr+V9N2nr835qfuPKJa07uDUYu3Ch4g3g1xba7YBBe9LHXDAa/fOxfPnafX4MFtmv/
8pt0yZ1YhetRaYrS1RHRuATGL1ccLYy8Zy4m5f0lUOZl54WP5gMA4Jfz8st5+eW8/HJefjkvH4t/
Pxbo8QjoV67LKrMjCXkeWlx8A2qAmLTvGrCJLxQBXrrGCiD0V13jshO2ShX8csJ+OWG/nDDYXb+c
sP9+J+yiFb1KVP1NVrRxQR6vSzREsU5za0KmZKTqOe9R+TxxXuyUK55Y5cgx5B8JghXI7mrnHGIF
39RA3Hhhqi0jj6Eh1rQgDsPj279HjYDTM9nLG4/LpvSttIj4+rBsEN5GvaStuSPCBmh7QSeAHksW
Av7GAzI85vF7nHXL/eNLuK+Ld7rKdfzj3unF9Nc5k/7BM/ofmv4C4+bPDB4QJ3IeK9A2riHkYzOA
5Gfo+OZHtA7xOh5zu79/vZ/pdwRVQcpO7vGHiiGavgVMcMR3hYfWebwPcSh/Yd9PC7mq8dKWIqh+
K5ArQAk2xVVx1brmdfcgXysHZT8d1dvKrhDQroEcMZCuahFaItfX1y+gPCPXiGpm5BqhqGWzbEQf
mNTN4tZMQ6i/d0pERyNHoqU/A8xag/0FbDZwriOH4N0DWTZPGTGO7+83EblBGgBjFdhrzI7vyAEo
uIcUiT10iqH3HLYpONv7LQLfO3Qgpq+vCQX2A5k/RP/vG3aP1Abighq/YUA4gQrp+U/+DL/74z3m
4jxH+GQ0mji/goMKjq9fZyZ/HkX/sDIr3z6LUys1014FVpk/tkj50G+jPbGSPBrEuUUhzsNAQnKa
yO25lt0FeJnYOwL8yw4ImjvUyNjoFMPQV4jwtN2A5IpTIHmV2DESE7iXBDHX+1dAbebzrL0D+5LY
75c6S53hpJ+M6g93sjKqJ3QW1yYZ+QD9W/UYvAFm7Y4b4yZ+1o/gVjtO1+j7VJApYrznvE5Fi4Da
XFiIsTdvUByooqlHwqtppu/li44kHxOAxU5oG6DCi6JwUD7q9jCS4enrFVBWPFfn6gEAqv79bKwM
dTRSA11vgLMBNuUYedo3ngLN6QsYiAgLSbxHV6m73MmdzAYF/U16E+3RaBmZuxgZIR7T5vjgr8d0
LrD7ai5XZj06AalKWvHcCjJUKkUmCqkQxel2JnBcPJ8HQAxpvTPWhHYo45fsEkgg6WF0NsAuoWIK
mU1kAdtzUga84DTBUIGJQY5oRAoz2yNnBKupcLUnlKheQB6DC+iCvOHPf5DLCSiojVjA+Hm2wMR4
eZIWeYM9h/zMSNny7ADPDxUALo12eOLwpQGZuOAeuR/g0borjkZr7zL85OltnmQOkH7m6XQOZ+Lp
bw6y5/s9pjmy725T2aHKlGN421jbWmU1WOUReJ69BPDrFhnMlsW7CVG6Z/1qsT0O+TFpBXWPxC9W
0UTitEXeb3DO6TQEofmIM386w5IslgK/pl5xvMJgKxsRJkKBRPF75Y7b19fAfn+/273l7um6SElR
EJw/yKiY4VuEM3jzbrEWCDUeHecxb673+fcRkW/krZEo6D3+O88C8Vg50osIrjfnfDJStn/j9pJX
JRK9WsTBrGDL50Q8YxBQr+vx6R3vFK8mPHsWk4jGECUQvJsNJMZNRWdS0TuR3OXs7u6mZLlzvkPI
xOPra4HaOy5Fvz4HP7cQ/+Nsngs0P+wj8f+y92VLchtJtr/SP4A2xIYIPF4AudS+kZkkX2AskYU1
sO9fPwep6asqVE3iakwzkuy2SSaJiwggFvfj7sf9DFnUsRYvWj6mdxxylB6YZrtul88ssF2FTZqu
6XHloWve8tQh9uqp//aW/1vecvU8LCj7f8h5WDPGdJHs//Nuy5rZPTEDXx3cf5vdv5bZXSCkv5hX
XwNK9E8ASmugky6A0l8FdK7B/uWo378u7JdzNuEdVMWE1HmimACOXlhHkZcBho4A6qmHbx2YO3f5
sL+4y57qG7IHydv7CSbFJnV+JjcBkBy4B177GTR6N7oEvNjrS3B7HJB9EN79MrhiV4NLhplVO2s7
3eTIxMQOiHrdTXLiVWTu3GUQfraBvKPEDR+KHTSZ4oeqdB5SRHpo1lyBsquft4jP/mafd5Jrebd7
mG9PCAZPQzptbkV45TGUrnWEMbdolh3d7FMLigw/Su/LDM1nLuzgAYy71SeEHwhAkn1yZZ24oqXb
3sw80Hg7t4l0mF4D7RkHYqjpzNubmwe8+A4kq62+sRHyz5SjFhXymXAJKo/LsKcY+L6DGqyTE6e3
doJs7XZzHsitftwCLfytPo59yPx+tXOLezeaSZBRjB/eIU0gnKuHA/Iahy+Io8G9M5EF2e3uOTIu
nXvKTt7v7h8KtMsQF/HISjgxu61zZ2hxRUofk4xSgTe5215cPp3fw9XPXPjM/8HPFPOKnvvOhf+D
4l5ktRVSNeVm5pImtxOSNNsI1ut5Tr48X9xS5/vX612A/tHo8uIWKRtMp8Gv3D2D7IjflrvIoc1p
hXHzje3qC77V9/Ta2ltXaq+fAmgQ7M+v3vxG59544R0n35a5GvDGmG27vUJC7/wff5KLPPfnL8L8
Bgp1OZWwHhUEotEMNLrJ4XluJiPX3DXx7wwMTLGfGZozEz31yH5Lrmba+BzBh9vQe6wxW/ylQlc+
Mhb9NXMJjIPvMDd9nDaVA3Ka0/Ub//H8i6+si72MfwfLNMIJ66IfvqJ17GEtwP7Ya/x2OZeqC0U5
hA0r8YCrBl3EE1ihmJbl5sjtIYVqOJ/mkzEh9n5GXnV74ezQyZbhJ8T2GWIyzk/8/fMes24+V85X
SGY5lYO3REPbnCEMEYVfVs4jfCEanJ6Qx3uB8BZoeS8ru8vmVTizu0tpMqOYjNgM8RGwKiNe/ovt
fCmRAJ6zxd9u5p/pPAg4wb7PTVDXX+fNM3aV453frLV7Zy/M+F//3i0lR37vvVs7vguD2/7hx3dh
dP+ex3dhrv+nju+Kd1xKGf4u77hmgE+ZrFfw7S9jgOnHq4JClITQ0CyPA9vz6sWzxCC1sHq+ew7R
nlTvcgzuQbLxCFvnPgGifIa989BLMRepVjoXiDkbjPeG7beHLwqk6dTQ3GAD+mu1W97G6Cia0As7
bm5Ok73u9IbtM5DtZzq/jWaqAcOmwPN8EmiEer6qngIocZcOlA5rBDMlerpmC4+ZGmzfef5XUNK3
t7cmvoN6LzG+otupKxPl39jR6MrJPeY+mfjP8WLYza1GMRL20dbcQ53FCdBFgiLNnGiNN3SfIP7R
23ijQbHGL6L7gwJAU8/0qPd9xtElfuG8scXczZXFWUQEYxlhCqWPnfEkOqlHNNPMFv8qh+sZASvn
H5ow/TffzFM3zdxbg25j/Ix0vvyrijV3YQ/oLWfb2Ufkztwb8M3G/1nip2fUNHfizP2I85/2rXTw
a7/+Fd7PvwfzgxEUfkILGEj8M82/QDEDJcMNRXFQOeg2dAe0d81Vdozcmn8Muj86ktAWLtEx0J0a
LKCjhl/ZZI69+5W9Ty4JHNSAeTTnl+y/8E+/HaeFf9IB0W2e4DiZiJJK5zlwLkr38RNUYmZoWDuZ
t51/Yj4jepNdfPt2HL0jczG5rgDo+f79BybYwIfHzo+Hl8sIp75wQxwG7a3t7erBnxHuq1v3/9PB
/3BslFK/7eLCqZaVn3WFxi6e4PycqZj/mjdthm/x9tPFJ/QQoZcIDeQn0B9hfz89P0On2Xl4ORww
euDnT4XZTwniYf9iRnjop72+fHl5QS/h0959MVCOnTf3kjrzfXaf0KIXoUWnQB9etkOD21yvjS+f
ws3orNi81a9bePS/19etG62Fr/+30Vo1WovQ8E8zWqtIYRFj/qFI4UOgbROTQNCGUHZKTryyl75v
Rek4wBfCS0EHGlc6h4HHqLvJufxubSH9e7lioz8cOatePXLxuRE1GiumeGQoyY/BVJhKoSoIsDTP
PET7aUe6nY5J5SWJ1ttswoxUTjBqlCcOBLS+9D0G7Zc6q13DLO51R5+LEGpN2VjthExqx+47c+2N
PwQMv70xX0A5HSeJ8GsYTkwi6dCHC0pO6BYXzBlvkB9s0Ni7LzAG5PP3mZRweRtgPv+KBz5l+d8B
ulevsAB0upLQCud4BQTWs4l+DDZzo9w8zi515rEwc99gAJ7QA9DV00sKLsR5DEBnVHTuDRaoSQ9t
nYQl3uBmjo5/PNzMAxHvtpjp18xTbT5fxs7DyiPX1n0JO/74dT9NMj/31Qs8URdt0xsGvppsSyA5
8MJKF7kvpDpK0ArK3YT7Mg9GwCSfWTHsFn18MzTUzkMGNkHkgSAx7rElM/oVSPsjywGS0svh/Ep9
bOteHY+Fax9UZxg0w2se4K2fZ4QJVAbYiZTGDGm/eLvOxTyiwrmfhyz+wjFYaB7buLut5jhkbuze
7z/NSGB+9X7Ox7hoRD8cXp5ezr/p6kGe9/yVwfnjD/Lqli486Z+0pWtmchY9e71Qf76ZXLutC7uu
g4T1SYEzqJ2b++uVPO/KH77kNv++P/wkNHHmlp/4Ea8OZTwwYfo9XBJuS40LTDCmBINJ3OQmPjbO
9dwFH7npbQ5KVYuRY5ivgXFfhXOL4Qwz4+nHXHH4ujl/U9bu9JL5++fdabICIpZD5P8IELHijU6L
92rH/gBvtHpIFjZWT5Elof2NQ2K6GCUWgMgLtAQPULvz6NvZJxjOt8FDzL8TINGNSIAkW/8WXMQd
uIxP6M13V5DJ6jstrelf4Z0W9vWPvEz/KUZ5/+tdXqhfLn74/yiG+X/auqm+p9H37B9OW/383v4j
f/nHU/O9ieom+qX+G8hjzjqR/7U85jYao9dqmPPv/lUN0yBS/ZMyk8/aaf8SwiSS/xPa0ExCtp0p
KGTiIv5fJUz6T24RW9ncpFKato3T9y8pTEr+CUFiC9o+JsSnbZOy3yOFuRj9LaTiJujLkGuHxDml
9pIEU6o0agSY14eRlVBVMPr6Sxdy4zmrK3EXsmy6Syw9er5U7a0BQuVFMoSD25c0vR+bPoycV0v2
n6fpdXcleUsJOb2PoJZFTA7VIuR3F2fciIMwMHtDHjiN2UXDMeGoTuP8ik/SdjpbYeCRkWfbKaZq
k0ZpEDlGQV2/SfSKLsuMP3/zXKcXUYoKic1hpi2XbQ/+RJmf2S05+FmVbsIgxASicapXvO+J+PT2
MQT7CNFubCUIMEv3O6aW4Te08w+GnwbQPGPgCmsTCctQWk7iN2o3WM0Vp/bk0nrqfw5FBaa+L+SF
FScxtJWrdKtJ2e4GDSUdK5uCC9X7/j7rbLpr6ij1fN0NV1ZqDNukKPmWmGH9WTeFzhxIRttQGa7K
DWQxg935nVyMEpwXED03REC03lIQ0T7t9CtHIsaG6o5zeTCy7KpoDSh5V7c5gfp3BrUime0J5H2s
UXhFjsg4jFw2dh5vge2Hch8G7Yab/pYyjHnK5KXW+TaO5X7Iu6dGCKcw/J1BMXPduDn/2u+3fX5r
cJGUBSFA/OdbcEj9IGd906hDSK1yb6jEdsairFcW58OnQOqWWzhgEJBferzBzy0VZeowQqLalTGd
nLGWw/b8tywor6ctmDVZoGdIoMNt8cVjAlZCTiql4bFLx+ihJakVgOo+dJ2bBGn9UNW8NLdMxdFh
rIo292yIt9+EyqwwdS3hGQaXVbTHhKm0DFqnmCydb7Q9TvHKe36wGtDKtjk0zDmV0OZ5u+ZJWqU1
k9o/xEVhbGwDTQl0rMWKafnoquEcciy4CXEtsbzRfVGZUHo2/INSjOy7PCquSmoWrpmJxo2JIG5R
x1A2jIt6N2WDcsempE92mWRfBY1Gz8gE5opWYQTZ2uxHFNb2vh+y6T5urMSxwq5xx9Zi13ZRG9t2
6iYvLiyyHVudQbuqMR/0OA2XNKb59co2f7h+kD+jxMado8v1y3REaTth/Uw/7S+rEV9iVeMzPFCy
U1aWuW2eYtTvUGCwV5lUN5nMSyfPU/5oxMS6bM3AcEWUrNly+Lu3FlTi9gsLks6CwIaeKgqvDcAQ
cNXGTXAMKA+uhohgNJBhsivll/nVWDEooFO7uql13XrnV2QGZ2+M6vxkywYpDTr0FlQ93x6ohk2t
FYVxcNQK0gLEtp6kEf+sMt+4aGJrTWRldknLp1nIu1nwoPDlJyrZ6+/s84SxDrfMTpPKtXM5eW3P
0EiT69orygL6nFHJVhzHHPMtHmoRJZmUfMYOJ/z66qFBDrBh57Y6+FDHuw2jQroZ4xmE4rL8iwxt
uRl5dmTtNO1E13crN3Y2HMunw55Q/C0ZpkovvHRMpgSgroD9CjoB4ev0W2jmmLI3JmtiKYukAmyY
RIsQpZhsAyVDwq3Fo0puE5GKyD4YXdWiTa2srV2Qkf65K9twX0I9W/ZK7klfPit7Gh/8luynahCe
HciXztToJWRWfs8i+q0d/GlvlPwrcJXcTgZtnZEmnTemmbFNefKScDu6ZRxizyRLMHLRgnBPHvnV
lWjZcTJHc1PYceOMI+Ub0hryKqrzaDOqqriaiImRxZO14bK9L1O7usi1gRa6PNLfx1xg7Jopmou8
6jEBsi4w9quKa5fwCZOUyWiumLoPTqQUcF6cAURSSRbnv5ZiYF0xyEMmKntLu7TcaO2jPbDU6J20
FCqrWq/NGvrgRErbVAoXfdYBW9JBYxGYBSss+8BYbl0PncU8IjNjr2FLL/JxxCTnqSw8AtHKO7/s
25UL8cGRnNXjAaEUjgxb9i80wkRXUprgnITMdFpNm/uCBQ9E5/kKMjwpZS1Ov6IzQGAKovQwbm/N
SxUlsWWPoX2woim7V63ZeixipldbNcrToei3iawwzVyNzE26vHasph8vz5u490BZwqgy6NcTU1qm
XGZWBl33vSFy45DmmntVI/NrXZByl1R6cHzJqks6peyajhFGBQ6NvW3DPNzXZhmuDCv5wNhi04UA
mrHJLLb1djWipOODyAt5GGqS7jigqWPHeX4bj+KxmUyyOf/hH5xtlFpRTwGyZDZZyrjHY8+7LGPq
UEUDdNyggrmNVW5eG2y0dmk80tvetn6cf+Y7B4vP4ojC4MxMGKIljurTvpo46dWhNkNo9kTZ92pI
1IrTOt3Kt8eKmnAjmN+PPcWxWtzaRna2Tpo+OuZG0Tn5VHabJmHjRd9b1qMvq3pPmD1cBrqEP6vq
aBcSalwWkd3cavAFN53RF2tH/V04NrtQAQ/J5zgVQeLbzU3NLAPhpQa0aLNsY5Gxu467fvJI4qf7
RozmLmQM06CjMvLKSPWXdU/6XdmE48q2f3DeqSBwAopDopvwJWTOc5LqIM+jo8ygpTamYbO386K7
Q9jqf5OCdptokNkuF9zei1Anl1nXEafMwmZ3/jC8hzUUXYVSCdvGuyBIf7skyMKYdPDL6CiMuMQI
ySYhn0oSIBSu0xAltBnwNU6lg/DYqDZnK5mpU3vH22PCEZByDsDHsQyI/9+kr/mAronO7rqjn5ST
mxeUbfo8D1zF69IFOu33veF3xzJKMbcymbIdaGTlkyKZOsY+H67boau/Ccsu7hJOg6d2NDtHNWl1
WU/whV1W6/uoVrWXWaHhtJYvnW4cqn2Z0slNtCC72G4zJ0tMDGVMq84bSGKt+K/3JoVzCosCrG7O
V2LxiSRPwzEnpj6WuT94RZXSnYqp5eWl3e3qgQ4ra/r+fiOwBlDFiAOJIPxdqFqlU13IEFuqu8ip
UBrdMSPkKx7qfTgmAcqosHG/58jyxPx9hdmsMs3SyWb5cbRGBU1zcUm1TYERpmHD4pF55TS0G5Nm
xp0WfbAro/pHH1HzlzhJowvVaEzlVHV0oALC5ucP9XvviQgdymcw4oh+3qGsXKdGo2mWHGkUMC8L
8sTLq5w9mAU66c8/6v394ZIBJwMn4Gly6S8q1hYDzWl2nMYsu++rvHhux7h0lC4wPbRW0QOhTbuN
7EmuWdj31ozLOSpmuDiz21xgyR4K0vVE6/SIhDN9CgQMBJODsTEba8QIgT5/jn3CXCDH/EeD5Lsn
lYFuk5qQ333A52CN4vNhS2zTnA/kq5NQ9iJE+4XIjgYxEpd0PlTJrNyTmV04tVmsitG+3945EkOq
j/I512guImxBdRpnVEOljU3DsRFTvKu12Vw1rEb1VMnuoSQ9LrquwLynMXIrgy4dMy7ptRxSdAD4
ApFNiOg4C7VxGRUDkE3cYzxuGgU3tYKySwT9mZ3QavRi7ZuOPbbDFbOK6qEo+2jlCL3HALDiWDpw
P22p1DKSD/LU9Imuw2M99OmnOoaqjMkD5XVlZe86WlfeJGK1hrjmRXpreJE1gIwOwzrin0vmv86V
ikI/jY9wlsm9nxJ5mfuduYvFN2U9V2ZWbbQRj1fxpLvbOJPlyqF5b6WEBDDArfk197s4vXVDzR5q
1ekR/rHx+FjUTh8W3crafnBUED3jWiIbgy6EZew8alNOVimTIzfrFHm5obtK4kLuKLeqFZ/+4aOA
XE2bUeymuUCOVWjJoW/T9JjmuXZq6Zcei9nnWFhy5UkfYCsLsTlE1QnsL1A7e3vh7MiwDDEm+tgH
AeaEIzewNdoSw4N7hqHEiQGxgLr9YshCbcdmbO7bZMD4/LYPN5XFo42d2f1KCP1+Ny3KkDCwFWEA
V9ZsJl+ZgCgZjIrHGm/k1/ZOI4fnTraxFqi/vykWcl6WQgwt8Pkn7smrp0jik7EgvT52qoiuO9lB
2UcN2baGOPTe5q3wQMHoVw7qu31VDD2d0raQO+dIcC73FYcqnUI1Hg3JfraiCrddndDNENTN43lf
8j4Uw6NQQgZoVkwQa1m+MM1ANWaST8dWp9FmsOxug2wq0t9BmV0GU0AcY2owcYsN7XXWTgEyM1xf
nH+JdzupTo4Ml9JCpuLdO9AZlyqf02MvKWSSZDc4SRZbK/fy3U6iUoNBS0gamyjVoDzy9rwgDVRm
psGKY0er6MKoibg2hxHqmMSatkGs/H1TFvHKvXkLxIAwUWjCuppSzvljc7m8CeF91Sq7/hwI65q0
8UPdx72jQ3KIMv1yfhnp23X89WHKJCDMSWwo3vvtF458bDQpgvaznkSFYU2NKBzDqpKdZTOIoeb2
uEtVY3mlgn2wK8LvAl1nm0Qa4gJOpruarDrwzNi3nDZrIHAVdvUu0U3lahUlm6odu0ciU9tF7ISh
9tmodqWohVvW9bDiK07Etd98Bb5FMSApeHZkRDj+ubA3Ea6cMflTexgLQ19qI0FZG2fkxk9LjQ6A
iG7sse9cZpR6kwfIkjDK6n0XoSTCRSoPjaTRxuS82GQq7jbKgg9NdJYcTJlmu7bsq1scaXWZDkJt
mrpPngwA2I0qSwyd437lxJihc4UaxssQ28OuzHx2pLEsXeTG41+UHfLYaQZMTCKZTC45FOKuVFCh
sSwUZBOlZrEdyh7zZQjyiue3+d0uY2XQtDEfrRkFL6Uf0qYnY6lke+jrGB0MVgOJlB6POv+UBdae
NwAoD4cW8bSJQs6pQe2V4aN+qO2G++Zh7BTF948Q7xgy7rVd3n2ZxgSjrqZIbMvKEHs/UilCoDEC
7EkjhyL+uK51pbdVazXeyGSx8nbv14AjTQwcgYPLEfQvbL/yjWrUVo+XszHyhxMMs0LBy165vMt2
jNMaoOQsLRvlH+DehR3O4rAmUSvMg+oDqDcAjXq8ayunTXl6h1I1vpX4odow1hQu1qX8ZlJDOZMx
QnhBmKCqitZy/UKR1GlFcosyQ7+yEm+ThvM2IX02pxgEEUhjW4t7wsOoMyNlkEMSC+EhMlOuEfUU
ayI6V7QZRguVIty1RvBD1bgm50/JW0f169MBplAYQ+F7rj29tTiFn4dGbgX0kKohvmzlAGW2ADlK
HU7Nyma8s6TIVwGzWiYMqonWpYX59ptiqoo0YwcEE3rLWwKlhTzNXFbQ4EYDlq8s7KKwf/o2hNAA
cWiRspHAWTyQoeo7wNMzpOh9/nXUnF2YFSvubFJjwh2yCF48Qt0chX12YRgT9FIq7W+nNknuk6Qa
ViDBR5+PnIK0CAeohKN8u9KhmRgRFocdor4YPSTAIfuBAMhhScO9rMVwt9+9szjxSH9L1BQRLMw3
8PX1zzAwJSklO8DA+1fAhThD+UBu0VOm11b6bUD760qj2I10JKpNQHOLayb8VumuxRlu61zeTUgM
e11vPFh9YG0m3svb0CzMoyljuWVpCnktu6IuotQRiZrqE82xC/EzerpzBf0iQSDhMZA1h/ThO+KO
EcJA9wDt5O16WKkOi8nn5NB3lD9ylg03fZ1DUKhoMb4Mtd6tjnPp5d0U35/fiXml33pCaI7aFigw
NsTeUTF6+2QDEVPAM5vA1lG67RMKfRo1VRe/+ylIYJgAg0ThX2q+6a/2W8iJJ1Nk8INqQuLECgnU
OkyTla3+4FtwfGeyBurIFgpsb58ihzC2wyAVhxq5yg3Ps08V79bywB8YJQ68rpCHQfYLWbC3DyFG
lRPVj+JArNC6CEwDYkZtnl1ZcWY+/P5VUxwkG4vAMMnl/JUxASWITXhUk4UQNstQqsyYblc8/gdn
Dzlb7AtOH4qVy0oFQq8Qsw8GfogAdHZTIOVO57F46Mc+uRrzYrjOTVSqWWWbK/tFTnZlcfosiyug
ciQUwexYnPs4t5q4YxY/kHaww43pGyMUjXQTfE9TnHonhFNhrkGK+CqKuvhz1RjqEZmr8tLSkfoF
kLi8KVLLPpIwqDJ36oj/3chq4yFgorhrilTVjpHJbcNN1NTjUka+m6Xx9KzHMBauKczk+9SMGdlY
Y6SVSxMLeQFUa4tre6KQNi27GE6gJwn6FAtVfSeCIQVpREJdZZ0SGyXtzIENQjg6tn4Res1UDJVj
V434xY98+WyXHXo86omhqTQQzciuwzBC+2SGVKaXirbIN0TWVnlVpUihu5GqzO+cdfIHtD4LsRmm
AXpNsTYaNyF5CTHCMKmfRt5ET4y3BUcNL/fvfVbfhHmSp27Dxsy8qBouf7EthQJMVNT9BoCxj3bx
FCBlHJM6wQBUP4+vbJH0tuPbUQeBpIw010npF5lTIlleuYOZya9jj2MJuiBV2zCLCMg/IwNW9tOu
njZ1OrDaK3OW3pZAYruZIwpFoJpPDebFiOrYJAo5qBIV8HDblz3cqRj87PukwQ5qUB4LLrKeYv18
NrIf3dAg2QVYB+NbZ9ZtiRJetE2LNqvcVvdD4uR2HDMksvIKHnIKzWhPzdZ/6rD8qWMlWXcIOsN6
sdvU2Ecszu/mEOUCVpXoiy7Iqh/M1ypwmC4wcnQwOmpiWKnffqZpPEAl07eaz0U59RAMI037RQ1K
7GM6COIIVskfSZhO12yoS1SZC9kAm+Vxh97VJksA26MxvC0JmDhOa4gydQvuTxe8mwqUo3k23le6
2clx4HQ/xgi2Hd76TDt6qMYvXWlQ6Zpo27pMA5YPzpCLBqSEOBg6J6V++ZXiPCJGJg26kTURpSuN
qkLHKZgwL30+IJ9GopQ2jmlO7KiKKnn0w2mynSqO+HUTmCY6lcdYJh63BnVHm8J3TSLDL0Rr1jjg
W1vboMni1kX6uhYX+TTlL+ct2dvo+OSD4elBBUD1zJwLB2+NpjF1Roc0Jmh08C2fh3wEvc0uB8N3
Bhx+JwGva9NmPNqef+wHEFug0o5cPipkCrWyhUdIZV0MoS/8g6V6cVNGfnm0M4MmTieql7ISGNqZ
t/EmQCHPK/q29LqU+/tAU/6gRJRtqCpAQigR++FKqsskZ9GKZ1yuDGqJsOISlUtuwfsuY4228inL
s6Q5JKKLbpOgTjeqi6XLpzpw7YSTR8CRtYTzRw8VcMhIHyCPiOze2+0wgcuU2eoOaFfGbkwl2r4D
Cl1N9KfaW9llP87vwxJezh+JrCBqlPMmiCXVqCtoOw5G2R38qdxVCpH9EI8BeE+k2oMKtOLQ6NtM
sJpr7nPgNtcikfZEYvHt55U8s0bWie7QT12/5dYEfWewWe/CPOr2MTyDW4saowDsCMPhdezvQ8R4
rl8x6sZFXHoNSteuDFN7gxcvNxlKja6R63gTRnF9Y/sSunTtOK54ww82BaSFGb2cimpL2gJP69oO
RdQfEjpa205zdU9CSnDZM7KnZQvh0J6tcfs+2Bk2IxlkXVFGBgf67VIh89KnTZn1B7usyv2oDGPf
geHngHXae3HT6RXg/8HzZg4hEOfMfpEn0eNXQLBL0qZmYT0cgsB6jGJaogYaCDcp7MuAj9XK0+a3
fw0vcBDUPLkOCWxE8QjxFl/XTGGPDNVwqCuj3YRhGLiWXa1FGB98E74HySSgdyT/ll2SHQMtOxnK
4ZA1JYYii1FfNr31CHfQXCFEX7u8Hz5OYq9sE1tGllUywDVTBhEdDlNcaRc8E6iwgwR9MRrFDySe
8pXb9MEaIkkGPg1QGhJ/S/ZiPnR970/ZeOgVD7egKGNArwzI599tIeAdpA1DDRYZvu3tTmWWofxM
i/FgNuK7SNt7m3Y/g3H4KYcuW4n1T/WnxbEAtZfBHKGqbL+j9wahkkMBzshBy7H1aBKjkVUa06aL
MetwlEW474G4HEN10UXXRWhuzdjgyTAL3DqFenZhitDLgBHOr8EyskDCzYa1QioR0/rgKRdVQDtK
jSobSXswgq7bFipmXmOYam/mcPnnH/Uu/TA/S8JKgotlmqg8LqIYlOREFPmqPbSA4A6o2sanMvTj
676wig2rc1AV2AAGqN1B2sIm4+XA62LnT0V60QCJ7/47rwO7gEw9ykCogb7d/pTkICjysEM+wCgv
JgrXC4JGf6tDPjjjhNxT3eUM1Hsw9ag/cE+3U+m1JKv3UZv1K5Spd6nu0+oIweYTP4OHxeoUXa4D
2RhID4NffWV26LAQA6CsDRqCZ9EpcnioMwxWTJVT6Ki7HSIfks0qBpYde9OtimojpwZyo6jguspI
6F09pWojCmHctnWWXk4pxdR5inwaiH+D14Zh4jRp3q8QhJax3fwhMOxIKdhSoNSziK9aW3edARLo
gaZT7Oa5zW4TjhArDBvTUaGNkeQoIVzxmB/O7yj76DCjLWO2U/AtyAe+3VGzYxU8dN4dYDoKD3Hd
9AmkVMDjQZpPrIsxNL3iYtuLctzVdEh2o7a/RrFPH9qpKI65iOXGACR0eWBGO+SCDcdOiNhUPUrd
ihkGehFsnFzBIQpbhXxrlZ3v5pbQzmSH+WeVtsrRuGyoOkWVQ8KqvSJgHDpMhtOmsDjkMqoxvTco
xeD5ehxXcN17s8lByKIo6KP+xdiSTJKEDeiyfTQehBrj7cTyHoFnJFb29/0qcxgMJEjnRgVgrAX/
a6xys9eRNR0CkbeuUXXSAfkouyjRvL1iMj74IEitghGBMt4M4RfWCTNGETE3pnlowePc1VNXblOl
fe/8ufnogwTQ8EzWhnkWs/N7hQ8CFGURiSfkAMKLcgS6npypsO+VJqsjRPEnvXUC4EeDfSstbBQq
aIs7njBZof5RIvvekb2ZkNK1iH4oRnFpIfm3snjv7yFK2wSEMNAwkeB7Z9qR2SWVX7NDYiXSMYIR
YzxHq7oxCfJ7fhOb+zE382NqTms5lvdoAU+Gs7NAj0Rhfbmgk1G1iOFDdrD7QH6qA/6dhKb5w4js
1rOl7Fcs+Qf7B1ACojEqrUjcn4bVvNq/mmeqKYKRHUxtEs+sIrmLFAZBUsNqP58/KjgR77cQsAs9
dhynAlmyxRYSawiqMfblIVTBVV0WmdpEVRNcNzmSVegH4fLTEDd14vLEUE95A9aI15MuUe7UW9ml
TX1wyvMRIBRjcgF6EQMJhvyASjEAa8izEHG9GX9Fujb4XEk0aOxrTiriMY741Y3tokBuXOvYKSvV
FU6TDSFzgyjvLWQpsj7ecAOwAk6Us9FRGC96KftEPoL+CN9FC9upUWk8NE0EmuIY5Mj2AqqCkm7s
i1rmj9LXTYvmhFCgVaXsHos+zS036LHwDkVeqvasKaRfrJyw4UIOI/kS8vKxF0OC6Zq0iaGro430
a8yTuN0ptBo0TgBXmnp5PYJDX0R4t2CojQtqm6xywv+g7kuWW9exbH+l4s2RwZ7E4E3YSJZtie59
rieM0/iQYN83+Ppa8M2KK0EqMU5VvMHLpjIjssJbIICN3ay1dt4z365tpMOD0j+aKaD4qLkso3Zj
4Al7GRCo/0I7mjxMc8EHz7Hr6HVZMkqRvytj4jUAbN0qTYVwKknGCKGwUkDAtm2ByW8B7se0H9S0
VDw5eW+4TUVrdBmYOaCUkqHk6mXWND8ujYLCnMlZLWo4cXY35L0KOGOV/aUOC/kB74ACHGhgNfxp
bt2oGYff12pr6lyzypLZpVpafAAfhFqMqHuaXrVw8lcJCOhL2xgZSG0W00o3x8sJRFDLu1eUbycg
3wGdelaUOb7rSZxv2yXunzvF4R+qTaZ22yWlCsHO3GhRdDMmbm0dQD1TLwceZQ6sDrTM15KzJgrN
iXLMaInn5EDS0UpXkpoLvgTcGeAp0KfF+y73M1TUnmswaPhbyTqvt636pswyZ9MnOtksuGcuGleq
byvpytU+fwAwRwddAlSkETMikz91zQ0zq3xOCH1rZuBNod5rIUZc5Uac+ytBd0XhVXREAW2T7nRt
8IiMVU/eEJ71twa1uq02VcRzzAYj2E1jLRI+d1iwh/gXNE+RwBnSgzNVUWIzqIi81Q5wy1HFZnfs
9EMHkuFmzV+duSuYQrsLhCcqngLJlBqBHDq3NnljnZ3cJVTlgYqKpq/YPVo7jY5RNSmNn9Ke9WFv
9OXvuI4Ln5qT7qdWTdZoaadoS1ElET/HprjcwMWALnS6n+j0DQgTNPLWcmvx+6RhD10bLbfgBNhu
o0fNBlc/cbkRm7etVaPIidPt9Zyt1QQuHSwAP/EKI8tE30YKYtSSZCzW4vgdgjOZPxgchcpoiFau
zYWNxkuIpAcIIDAhZBoYqtQtm+zeetOSBPwePU+CbtG0rVX38831nb6wIIyeMhQwwMC8OCP8Raa1
kCoa6FuaD8ZOi8vMrxOAzq9bkcBVXxtoiTKKBcQcupuCu34cKxV0ypwxA6PH0JLIVQbW3c1F0W3g
gpdAo2hcWGWiBTyeIExdcdO3koWstA8l3P/XjxCIEUOAwRGxWeKNPnrw06bNMj1uk/coGYHl7+wy
ukeWs2CqFjOqGOAF8UxqUUHQFRnqVw4ibX2LW+C8apSAInL9owgndBrVCaILaCcg6EPyXg67m6xR
4iipQGq0W6554FfFzUbjtVn5CYmYHtT50Cu3XRPT+I9No0mHt9xBKRGZj0yNjzVnnkv4zTeiWoPP
0LPyAFWnXpcVf2Wd/okBlSS4vlpRFTldLYQGqJAHAIMCT4GU3qVkUCwu2OnNvOifOaDAgtnQNW+J
kRMgGKJm1NFCoH3lWSbTMGutBEpsJbY9P+2gLwO7COQrAIwATJ6eAKsaKGO9BnqwYiS+0afdrUHA
Pri+1AtFm1MzUoWIWwCepAXMNLRGpwqSJK4N13FnN5r6YJMC48Rmp30tcuBgMQ+R+8hYbDfPWHKo
WwvEv2FpwqVJnZUUTMKuihsAT4qnEU1nDe+VvAlDF6l8YAp5I5pVbfD/lu8NBd2XIknq+9ziNMhA
SfIZK1qvjAfMACN8/iBaM4OLnEKiNp7ileTz0sdC2Vv4OaA8FfTET/ekbWjE43EWFBd92magpASR
iHNJvmDs3jKi5VJCbq53pk8giGlYG5PlI06Ez58N3TOcLnd76kx/7BiRv311gfDmUjiv059VRbFm
ocOENtCoTy7KpYVfg4q3citkWR6xI8gcRbCCxAAgE+lBSQqwG2dWg0dAivSFNJz81phWLwFr1FwB
Rl5NvQStZD8edI4hI1E5bHUlHWK3TvSUuprR0QeKdu8jAVrE9ruama6azgoL+mi2V6pNl34uhAbw
YcBvQbXalPy4mkS2VWZO+q4vmXPgHO05smTxAd4dSgocABndJt1Tl0Ts1lwQMCTLWNwaip25mWV0
m6pR6q1igcNsDm3qUc7GwZ0BVFi56JdOFWrOUP1AN02xgAU93b7FRqkr0WbnrV44hrXlhYV6qNYc
DFDqf8RzNP5K5tb4q4rz3u/UHrG72c0AgILtKLQyQNY1K9RxUC/6M6i6uINwuABSoW2Fcpd9Rrri
6UCMdKZvfQYqpVlOpR8bBGJVFU1WzrAmtuPU6UJtBKG3qNRaBnbu9CswojcJHXj0VitOscu0Nka3
t8OI4Ylh/O/QF15aFZHbJgvfdrFZbIc8ikPgBjCpEVdiq9slBq+qLXGVESzBrkwgBIlqxFMzaIub
I4J5HRun35p0UoCIUPCXYycNqD0QL46L/O26Yz1332iV6Q7QXQC6ozsr+dV6TCoF8inZewbwxM1k
J86tWlXfrxu58M0Q+SLWtIE7B7RU+maGEakzmZTsPZk16iZxYfqoew5+qzrLWph9/igC/IO2CI4B
nABAuKf7o6WsXEgcZe+1mlhuMyiaT9KyvW+Lqg8U3I0bgpjqvqrb1odUuHJrR/OIkuKgugncVxDz
wgpBtVQDp7A6347TOOh0Gm1NtMeeY4WvcuhF4C+dKNT7AU+jAN4ClC/dK5Ru87guefqOsNEC4Dli
+bdinhtNiHpOmYCbNCGwFfW7OeApdhWa5bux7WYAZIxlALnHqDf1XCX3U7REL+ZkR4lbmmnxBD8y
owJq8uxtTCL6OBV1ticz/JDLFxQtglKrkyfwKhRQ97OGAF076NF9SqOm8NSqh+ZN3HXsO+qbRQLw
JcMx6VF0V/GNLZ8WbPZs/IlbJyuLHun2WDy3htNAuLtf1Naz+nnIUTXXwJvC5VUJEA9jH5ZqPvyl
NHEJqE3ej2sMtkufEyEY/D9AoyIQPz0AnWmSHM9i+m6WarKhZtH6NapSP6asSgLY/lMUvgDPARQP
NShUXgSs/NQeiTT0wwySgvhjWb7e1Mx3oIzkGUZLA22Z55VE/ELgj5amaACCWQEPJKPXq5nYvFbT
HsodnYbCzeLQ92Swl5dxGhMMIEfDfw9CP4i/RZ4TQH4UBu2escwjshLzqueXjaK4DVETtPXRYaDS
xcZfNGnfkPEdhZV2VxqK8VI5E93UU31rgTx0i/jDfABtADL5TvyzSYDdZhT4dWVo2x1XzThQFlw1
OqsTYuaq26IsmgbpxD+Q9RQr6kFnbggARzwPQCMgN1NNodt1nKw4AJbPedpDA6FA9MhQ3sq4OxX/
joj/H4iuhfVn+dy3n5/9/nv9/4HEmqDz//cSa0HXf/9Vdf+x+fz12X79t1+f/7FnP9uq/ISTOFZf
E3/ob/U1xGr/QtUQjAxEhAJxj02bPrv+//4fpFD/wtMkJFvQSMHdQm75bwk2VfmXSHl1Qfp38F9E
f/PfCmwq/hdL1yhF8IfrAYTLnwiwSfkk/gDCVJxagHRADra+goGj9FbAyApal9le6ZinOn0QZ8Qd
FZQPC82N6cvR53r42+Ufy6tJb/Hf1iCBJMTl8CAo0vnkbFHJko7ZviLjTTvo0NhaqfqcWUD/BtEL
uLVgZyJRlnzVPDYNEHWFsdcjRfOSYio89J1XhySdPmgoEIHGhz0FpBRu8Uxcu3BsMppO3u9rM6/d
bDCNoGmLYTsNdRI0HLVbp1GNtThaPJNHz6iwiiAGGAKE0KhtyaimnpWsrsCG2ncIle7VqPxd20vu
Z5Dh2bXltCDaMOIdqL2pv/AaYJM6cWavHK0/Fa3++5fg+OkoraFTJs9uoZo+EbR+231fMmdTcQzC
i/RW/UYyO76Jpj4OaK4ZG4PpmMxMCZp2hY2R6s5Y+Y0yqrt5zrJgyfXszjYFwZ8hLCmXpoZSyPit
Ko3KH6oJEgDN4GzVAsAxl1nGeGehx/QUkSRN0J+uegQSjnWvQMvs8foxlb3+v9cnHleEjBoS31M/
mjspIizQ8PeIhNuNbk7vFZBNLm4wCplxH29SiFk9DhVo9EVkJwfwjoFwHFEbjwC/8lXIdQW2trwA
ml99Q1F+eYggreFbs4UuQjX2u+u/VwoI8HORsiDtxLEXiiSmdOiLcoHoAzzMHgIW1nayB3szAwyF
8vVEA7NFj/G6vfNLBj4e8k64JrzT6Myefh4zB22IZwbbK4x5vMQIzLn3r5v4QoOdHvZTG1IqrffW
tNSmzvZdUBz4iPlinQd0cEA8nAsXo9YC7b69rXxo7ays7vxrChUZ+FV0T/AvObyqFWLFMzfZnvUb
myf3rESTx1nuFmMNvvXVypAXCZ1J9Digvgj+prRIrU+yNls0tu8xW549pS80LO+tW5x39Vt6jwnn
2/J+DrWtvak3IEF+0j19PNSHaqeFmFlpDJ75e8LEjpCtfH0p6sGBwic4+l3SgcqAMGQNCA17fbpb
1AzQfCsgbb+NJr5JGQa5AUqeJivBy9mpgjIAWGkUylHoj4Cjd3qqDE4aLRrYvAde77eRLVsT/Kg/
3dsvG0hBgGbDndGlTEQdulop9XzeW03qqg6msA9wP8bDnH2unN8zZy1ZwgN+HIqlaQLAdQtLuoup
QbeAWvs/TcwO7cK1dOBss2AJESpohnjJQWSXamExKPO5FcFSiuaRHk2AooN8unwf+TvrxiBPAVG3
V4qC4mCeHNwvmyA2iaooCPRSWGzkXI9G8DX2NEd9CXhj8LgCO9k79LnLVc9sVp71NXty4EB6nY4q
7CUROgF5tR95uYnV31Yf7WJa77VsxeClw4jAzED+gXAL/3G6fYo22nNjVfNenZJ5N4FE6Nm5w1eO
49nWUfRpcRQF0hGVFio50jivhnwyu+Zgj5jKlYBswByfghECerwbDxDVqZId9HJWCl1nX/PLLCK/
L/SwIhPkOXiAxpw2zYFQ9qiQbNNH8ON2FzRa9QEVQTfutT9fKWC/UMwS/Rwg8qTr0NhEhTQXVtqA
i4Ly0Q69u01nQgZPab1IKx4Hs7zt6O76LTxz5UiDAbYB9wtAQBQgJf9asJb2QPwtB2ZEPgjeQdRu
7VQFCrr8ed2SjMTH/RMEH0gqqHhk8U9pK50qb41E5/re2JPQuJ0O2S1KHdpLhMcKQ0W3YFIHhu0O
iqebK9sp/vTxZfzbtDCqGhSUS8lbz5W+aLQz9T0HrBvPpm+ixrsg++sKA8CEtakpF82JUg5EktEO
ksNQOk5Mn2Oi72NH8dLpAZJD23xa7tB8yrTm+/XvKt/Dr7UdGZN20GJQ22P1l7E7h3yoa+NUz/++
INOJf+CSA84jbZtm173OFMj4NlM0BEPFIe++gIR8fRVSXo7DgXY4Anb8GyLXZ8Q9AaphWlHFhxIK
Upuy6T6qPMtv0oXpm+uWLqwHVhCAI3mEX7GlR7QCFKDgCWcHkI3YPgFcyR8Tfa2iJ98reH0Ai3UI
h2giAf2q+B9ljbG6CMDiUoYJ0aF6lzj6Cx9r9QdLZsBElfzj+qJkfwVzQoUTins43dDIEos+Mme0
Y5pwaFqGqIADxpKEU6G7KKv4S6c9T7XqDuPKdb6wQKSpX9uFvByR0KnFukl4kzZjF+p6Xrm9Ou3M
mGOuXWzfNaP9dH15Z6cDy0OciXauDt0nFNhOjXVVVaK50HZhD3ds6BMmqRmQnKbmyiS1s7OBxwZY
LhOoQPwLT/epnSirgdDUuy4c8uqODXeFQrfXV7JmQbpN0KJLszmChcYGBk0JnTJb8XUXvpUgO+AY
a6hv4WudrqGuRlsb474LbQRvRLnVuh1ha/oIcstTFFiOrcjqDYXaYQ5uBivGax3aisvfs8ojmEH1
yCCG5uafU+RXa33mM78qGZViUwhdLRVK+F0IOC/od0QNIrTCAHVbey8uXCfcXWgrAYCK/yO/ih0l
TeeI81bNNXLS6sGIyOSmGeYFQUOK9BjKNY2/rp8MOdIRXxR9MAp3jahD+2q9HV3hJFZz6AzxNnQW
T2tc+6CnNx2kN2J3wBTVYcULniXwwhwwElDfEELMkFY4PSYWj4DbM80WG2je1A8xxzRU/Y7fZft4
y7fZTr+lt/yD/JqAb/+s3q+v9dItODYuOQ+jLcC9GGFcAddTrx6gxupft3BpBwGQAxJDaBJTebhb
EVXTOBawgPfET0yI0ECDVY9NBs/BD9FSflQlW3HCFy4FmPTopEE7D7IOZ7kTCnqONupkCmdV9XM+
PgB1dd+pna9WhjdqE0qHxqbNPmYlC6yKutNkgliyEtGd338T5XhUZaB1BFkpmc8FAsm42C3joaqW
nt1Gfj/vTLpyWC8tFS8OuINAjUHp8ixabZ2Z4dMvoaq5ERo8qmforvbT+TYfJrf5Mb61r+Vaq+H8
ycHKjmxKp6ZTM6jkTDFWBhpOC0GEAvzZEoUP8+H64RG149N4USgHAzqEdxsZHJAKp5ej4QwVzVrl
YQFHM7pW4xaOr/2yP8bcLQu/u9df+ZoC2vmdOLUp9vXo/kdQQIkzZeGY6QHY9Pxe92v6z1957kkY
LC1Let50Fc37HMiUUEepSL9r9rNLMOAd+eId2RGfYa4p2y6TyyqX7dpt8TvZ0henXLmaawuVnsCu
q2MkCTMPacJutfkG+NWV1PQrwD5bqCiRCEQaaBHSQ8E1OxtA1ObhcquAGL6t3pJfY7tLKmCw3Wmb
PzvPBzUgj8rPaHDJI3lMD+1b9tL4NLDc6G5YCStkiBxeS+wtmKiAAgLTeiZ9zVGFtRuzUMLsDVUH
lObqQCj2POvEtf9aS+ku3s1ja9I2ZzWktaGiAmu/x1+mvjObLe2A/3MNDGvKXOAvlpuKbaKVRERW
dDpbpbSxeuIYgz7BbvGbPZmbZGP42c56sO+SZ3af3PHGVd7nlat67ufFl6UgcSD0BbFcinYAL0+W
mMCm8tuw77Pxptjl+jMea33FkIzR+VodwOIAdeJUCRLH6f0cGrPCq2Ut4fyt37Dv9gv/Se+qpyx2
2Z3yurQ+OA4QRbMAi/+2Jp1+6coIFhdaNiiDQP311LZJIkrZEi0h1yx3Jp7G16LGC/EAkqIjE9Lm
2UZe28CsLaFya2KO17xZftf35b227W7LXbozttlNYwT6oUx3rHbXFEjWFigF+MuUFFrRJjzMeU7c
eiabZsjXBPouGoGArgiOUfWQZyI4OYRKS4woCImB6zBlXtesxDWX3l4hOP1fFqRlkAJKDnUOv9O1
b5xld/li3zSFcnP9ebrwDqJSBDEeRDeoMsqS34wNECwRbnygB7pshum9LQMwE65bERsu+VCBYMYz
iHQIgHXpvHOnSat0ifghjo3DEm+G9BVS3Y8Lv6fECK7bOo99RbQE6BZ6hRCgkvMuh6eLmtLSPGgp
hdhu8jrTncLuaBShQTm7bV/6fFwrOVzwkwAJATkmRJV1tLKk3WqWrG/TZhigXaLe1JzvFgydiBzy
eyC7xe6DoreCvCw3Y/tj1BwfIjbIdNb0P883Ey00YHcxBgJw1DOWpJXoQBlmynwAF3e50xZ7g9o/
xqw23UvnkLW2xXlkI4YSoJEiRhOIdpj0MtbQjiHTrMVhhFTUnXsjqCDC0uflzsmjbYJ61RKlUJlL
dk78NLYD5mmsoaTPLgk6JwBmAu8otNHPRO+iMUU7NDbogTUO7qBRo3NiNvHGyGK20hC+aAowGQfw
eKD1ZKUmvWzmiSFYP0QmN4M8hzSm0kWOm1Zd9qdHGJn2F8sT0+CQNso9hnzuFTbEyhJOnLsKOkFz
8snmV8gc3yvF6LVqmPQrLYazWyNMijxfgIDQIZNcttHoWgsgwRJ2DeR2zPJmpqrPDP0BFRRv0frd
0vEtn9Zm94hrceIYRNVfkBlFZQtsfSlzxFQmO5/p1Iaj1mjeQsbxjuYRD+Yk0dw0VQ7QzlB3o7VU
m+te4sLhhWWUHcAxEJOoZHAEOl7AQeZNB8vZtmL2jYlBZURFWh6byQ80doI4VTYjJEZNbTtGjupa
wDlf/xEXVo9viueD4txA6UFyi3nXzktiN22YcaJAnacwsiDvaA08J+1+WYoZw13V6sOotmtVCXku
roJRPqgN4PrCbSG1k7nc5pgoQ5YPbdiahCUutUi+reyMhqZdlXsV4NE7myYco5uWwquBBHannoOs
SFUULWyKqYBLAoQh8MO8xeQTDCEwvC91WlalscfB0NtlrTW7dl002+uf7eztFT9duDgInGuiLH4a
wUA+gidtHrUhm+gQAHDF/JlYdOVGyLi4ry+Ewh3SXjQZYEXaHaOp+VxSVIjSlCJM6tU6sMzhW5al
6t3oTMw3OH+My7z1plR3gtRpmz/s0Yo9gtAwcLTAMuE/pFCNsxLCppHShdZYDzve5uVmnpx85XOe
X30URMUlALdcFCrldVJAFhxofoVdZxkBKIrF9ykqqWcty/Sc5dkA8ZqB3ThjPh2qxsifru/mpUuA
ewjMI9yOaAqc7mZrTE0/ABobTqlhbK2yAT+tGvVtjWacWk/pxhoBJCUGWbzrhsUflnwP3LmgmcA0
dls6Rg6JIOaUTdYh69HBGajebLVuGrwI594jqaLftBn9+Yc2QZ6A9AnAqXgwLdy/08UW6GqpiR3r
uHU/CNmzKfLAjvTV/G2K/0yYG6+UZEta3zyVBRnqSAspK7zMMe4o7+4qe63Jf/YZv8yITiN0kiBc
Lh3SiseOOmC4SGiYrvUZo9q4uOp+eL/+4c5eX8mKdEog9d33SoqoaWzmm6qyPTbeJjFfSa7PziKs
UHhE4EOgm4IS6un2IDfKIoVDX2NqNxa/WfTbucXND9TqoV8bQ3IWrKFoCZA8Uk4wfgy8fqe2SL/k
Sm7PWNE3MB/MPICKkb67/tXOrrawAb15NGSBYAQk8tSGCkG+rseHCxODLm7UZa9Zz10HmBJudF6k
VtCsW7Rd2cb+dcPnz+upZRleguLQoHLaKMiPQIQZKnaDOMkj/GdbsKdKsSH50PmaRYIe0NxB8UFE
WVHlFt/v5HqLXwCMNJA1Qq1VjmjwujtZPNdqSO18Y5M4SOj7Ahb9UDz2sb7ykp/H/8Ka8NJCHQWs
XGk3WwSnGCnTqGE+q/5kW9s6zYMu0fypT9+M+VuUa9+S6tkEM3wimcsHKCxV+UpQc+lIIYCDogba
TurXIOHjsl9ZqFWWQuQrNDnxu+5DL5hrd7+Ubk2949K5Ak4DERQcFtiaUtjGM+qkbduqof6cYtZk
+9Gwu+pXHj01RgiIz/WzdGlVgMqqyGfwCqM1eXqImaIuXZapegiJzCebK3dQb9z3bfGtzeyV+3LB
y0Dh7R9T0i7OKZsZnTUdvRrtCeohm6Gf7+Z5TQf70tEUSQtAyohk8A1PV9QUEG/AVEV4ZqgpeKBp
f4tG6Bb0xvCmZ9NNg0lzK9/wvCSD3BRRnoLPJzjjcn6KAcADdFCaPlQgTPotX9TeHVvMB9S1ZPHi
omh3cIefuZLZgZ0ZVTCVQzAm4z00hio3UvBURazwecWa/YJxD/s6635CYZRtmdmN79c3/Lz4B3U1
gDsUPCpfsERpx6EjqqlRn/d4JUdBHyz/amhfB1WP8ZMxSO+egVD0bgTj102UXglyux6DpeED5Gog
szFA2c4tBmhuVTnVNtd/3PneCSFAPBPQqULUYEkt/xbPw1QXOaKl0QEfo0/vU+gF+aM580C3COad
pvVKOvgFgD11ZaimiUGHIMkB0i4TDWiiYVCcwLuCkGN/xM6Q/JqyPn9eJkilu6jETx9zodPK47wo
/qoGpltun5IMZWH0b57nxmEHhxhl51ZAk7buAm2u1yxPyUfdKGqBtMcGLpgslH3oTOW1O+GQUDeO
NO0xTXoF0MhE47dT2puPRq2RzmsxUdiBNkaepBD0yqIXB6Io+MOzxiHLapndoSQ1ypmqyrK/UD1f
UjdziP1hpNr0mKlLBn2qeph+LJ2Fzu5YpMWLgrI28Lq5Nb4BPFL8mKahHd2yKeJwntDOWLkRsldB
SxaACjzAYiI3+AJSdKTUcQfkiNWEcN1+PAeLBjGnpPcw0O76gZF9imxIuuwTUaZOb2BocBQosIEb
loc0mleWI37u8RGRrUhXpkSdpxpLWDEVYGghblF11cqbLn8xFAhQu8MbB4YSNEblUiFUW9S+VNMx
zIv0ECdQwWU0hTYxhp8UGapr1z+bvCC0WoF0xC3DaAKouMlyBGkJCFudj2PIElR2FqXuvM4B3v+6
lbOHDOVVFFiQX4FICPUW6bONljWPKmEAaSRj0HZT4o69/dQ3E1QJdXcZOdqRTulBQ+oPTwXyLBiG
Bj7EWgX/VUoEnMma+6opkFwallu1pWs3zB2dleXJZ+/LCrrzKG/gc+L5PH1okM8BxKaXKHKQ0deG
0FGZWwHBc/0jnm8V1nJkRTrhKYtAz7MqpKlpDqU9Gr2j97A2QUmmC6M9DCsiRYQlpFByDXkw+aQk
Too8sY/8PLXDpuJu33+ij+tlvMZwEeOmphN8F0/wYi2urs8z/pfppiZrV+H82CD2QfcY7Tf8LrSL
Tr/rUuSYL2BEycNMcq+kFqR8a59ngEhpvReZxqbpH0FTXLkSZ08PyC+YlwuNbLABIOionVo1MNNj
QeuIPWACuUk3bL41Iblk7Ir3P91PPG0oPQhUuCjwSvtpFG2naiVhD7nak42CSfBuYWprpb+z+goy
LKQ/YmAVargC4Hi6nNjKbZaDcxiCDju7RqapQPlMy2YUnNQJIsJ4twyUd7rv3YKMhVX1GrBOPrj4
BV+ND0R8Cipg8qTXcmINBp2qfTgCeg1hp2KCAHdRrQSVa1YkH4OZf8A3V0ofzhTE7QIAfxuMnJWz
ccmIiYkU4puiZiyP/poncDNn1HBDPbbwbGZKWb8SjKneXD8a8hsgvhgeS2gQQlUYnH3pCNoIepwK
ssW4hHa5AUe9xfgU0vqg8bNN0zXNigM7WxZCLKikIeSBIobo6pyeEb02UrPU1SaMrRGu+Xdjvl5f
kDjL0rsJA0Ar4yAIvRnpJiM2typlBCE6t2OXMsQxaBElb/87I9JJn9sSJwBK6yEDVz9t3if+3Nhr
egqXP9U/K5G2BiPMW2hbIgJQqw9Iu7mMLyt+XvZ6iDFOvpX0ZhVNYkH/XG9C6LnOu6JzDVzUFF1q
N+qDP5w6j0KMZE2s9wjDglmwTg6QVRMW+osYmFBNdyhgrFwb2aXKRiRXp9YYcJCK7a9/Yj181xiQ
kEeGvmJmbW8kFyAmxvSgJEExZvyhA3DI1lKEtWMs1nn0sXQG/ipm+zUhhla6pHiwzRfV+f2/O8XS
XQT3u2BpDhvxAjyw810v3sxhpeK9tg5xBI/WwSqL23zEEUsLUM1UQLMwL3K1Hb2yHTLgdOJd2tUU
KxkdBl594jbGmmr8maM8Pb0y9SnvsIi60ZrQVtObxp5ASwgnDWLI9Y/ru3LxBOP1FHNewQ+VoZ5K
D6Uss8W1R2oROOjVmNOHveiBTZ+iP9SH/ftKHtmSbovDQL8sK5HKtNQb7Ht1fLWKxL++oItH4MiI
dFdaorB80oQfgwhmrt8oDvHU/0n6B27AP59NujD9lNG2+7KiJV4NReyOaC5Me0P550caAEq0N1CI
RLNcl9ZjEa2lHVHg/K3aMzAAAvmyi4lM17/aBd+MYhLQREhohVSw9I41Q5dGdds1oU7RMUZyDSVp
zLZzJx1dVc9ZSzcvbBLMISIHJg5FibMWHAT90I+fcLybvyBX5WZ6hiEtm+trOiuqfiW1R1bk8zab
eY5iUBNibqLIXA71Q/aYLq6Cucmj2/zk++RRW0s8Ly4NokEikkJHQ2YjZz3TiJYM2C+a+1E0fVrD
6Bt5uVKevmjmqP4gPde2gwo5OhEIPNLvM7BeOTlkw6/rH/CCEzqpcUgPtmaoWW8S2EijHDOTH1v1
teshf13kK5HB5Z06Wo10nTBYehr7Du5ugrCBhnaey515307atyqPfb1y0MUbtmhIP5kYPpPT9Ha0
9e2oxSsP7dqKpTfKrjKUVSfhodIeo0M1X+/BXle0rbM6ZvssIf06nUdrlt4q1ckqFRSVJuwSKAP6
ZeT2L92TfZO9RrmnFz76YFXhVZvoDxUuhRs+3lZ5NHWmkjyD/DI8ZJr7fR654/J4/eCc52aSCTli
HTClBHWLJoTYAf02cFf9kTVu1oNz5tN4U5grB2hl3+Qx8bGqVgsFFCLUZ9PPlr3GMsBLy01P/kee
659dk6GXzMzgPRksMa0JDHbbZONGzd6uf7+Vy01FAHIUxhTFELfd1w5hpqU53GFGyU5ZG7Zy4eU/
OQaSd4xIpxmVjj1Simmrjq3LrTjQhskl2aFV4+31JV18YI6+m9jBoyWpdcuIKb7bCG3zOYuAAd7W
vPKp8YrxVRijEAE2tJbTrB0Lya2M/L+MAscOtxIm06szv/NuhWwht33/vlDomQnpIdGPPV0b5uOW
5dAjPO/LapOZiotStGsB5GxTjMbtq8PA369/zcsWMfEPeTT+LZ/3Cn26psg53s+a+lGa3tfl4pUl
ZCZN5wka2F7Tr4GNzoDjf6/yH5vSa9DHjE5Wgly6NIg36d8gHuw7+gj1crapKggvaDuVYlrHrb5K
Yj3bR7A9gUyEVi46TygtSY9dUtlW3mnEPPT1X3qOkUhg5UK9zwe2PvjDDytZkhZJaeoYUxFbh1Z5
iBplp3dYYIpUtWevPcZtoL2wuW5R1o2HLz5dnHTZ9cWaLDWCSWPra7fdm8Y99MxmqKh0LoAkrn0T
B4WHjsybebtYTw5oQ3fMX+tnnHX4vn4GADyg0GByEOTDTg9xQ0qejxw/g71136ffrd/uuqf2OX60
n+og/z7shufqAcbRQvNX298XN/jIuPReLPPEI0uDcWs/oWQO/RDV1VMP40rGu84vHuZt/lqV7vy5
Jh9yfqrF1xfYWzEHVAOC6XTZmV7oDiZdWYe59cfRpYm/9H5LAtYHUe+avra3Vo7Ymd+VLErvvpIv
mFpYwWKz0EetfFE5ZtHHo99GbxxzV66frrOX5NSY3G5UaJk0SSfOM1hgELp07MafqbLi3NesSNuX
E15GbYYlVR2my0OME627Sv15fSlnPk9aiuQEJiCT9cISBzQpthpEhIeS3ujtHGCaoW81rYthfisY
vovHEohzHAyIvqB3eno4nIa36ItF5iF3IrfIZ8/MfJLfJmskr8vf7x87kgtgea6NnDvmgcWgPemH
WtlqzUrCsLYW8RuOHuCpyrnaVRQ+tHrJi8GHiqvrgGBVmisO7Tyw/dqof1YjfsmRJR4petWhX3bA
5Aflkf7sn0vFZffaLv8x/JwwYdJ1CndYi2rXvqH01mPQxKy06IMfyi5I2snFJAbM+Xi9fgbXjEje
Qm/UOIWeuHkwCA0cxjZp8dmlWnDdyn/jlP75gpKLIApgOJgHYh66MhiNkNQe/e78QuZjvRPFH9jG
qldu8PXToSmS96/+k7ovW5IUR7t8lbG5p41NLGP/zAXge4SHx5Kx5A2WKyCEFoQk4J3mKebF5nhV
W3dlZFml1fTV3HV1dwUOCOn7zncWDQY3WgFyVmIX5SeGcBYIDuBH+Nd39qvLvNso1kXGLWvwkkgj
SxhVggX8yucqzH9lwftTufnDGvxp1uVDhkWjBS8K9pddU2A/ugrDd/As8b2yFeV/dlvv9onJ93zR
Z3h6U/ylTuKjVJ/R/ZdujKq/vtDPjTJYTBnqPdjWQjf0kzJ7iHnKtZ7JeYZ+j9pyeJjhUVZ0X3Nb
JcUj2/1KSXfden4YcFwveNXvQw+CQfd7uVe8gEY+YjZ8ziMkwsAlGN/uX9/Tn3xTuMJ1TogTGJaL
7xZ7Dq44ArRwBb9VNRA7preLgClf2pNfHb2/uNT7GscbEhu3EBmdh4SWXG1oOJZR9/0/up/3PIcM
eT2dAofl7Iei6BGHm2hZDumvVviv7uXdcRhS8Joii3tJU1fGGDz43SdhfyWQ+fMFB6ILRrpXoeF7
OCvJ1wHO6D45B4/D+WrtD6cIdPNxRRC/LItRFYj6hVXO/8sz/PdV3+2zYl18ATNkchZXatLTRF6T
X9nw/VndjXX372u8W3dXAdSaIojiDKbaDUEI8oY/pue2Gh/ZNqt0Zb/TT2QXlcM2/OxPRf4mPov9
f3Sb71mucQ16RaAWcl4Cg/40r9CaMvHhry/y51/wv+7zfSqbCFTd8xr36bznpUXA+Nvf+/sEn26G
HhSU56u//3s3bWRc1FPXKHPRdGUVxILfvNn/lc7wJ73JdXO48g7hBQca4k9UlAyEwYDpwF56j/tz
lc219zHLRvvaL6t5i0OuKAKlzfhC2QA41LRxh8ahHmzVm2Z+7lwAavnCQvcxSCSZS1AwGlZIqFlf
ItkhOWkGWL0UAwy2eDF4evKgtlfTL2rY97X/9S7A9A1TfE4gfrw388hNJKcGgVOXFhGIT5YrW9BR
DUAy07bkSAa/2nj+4lt6Xzf/dk0Yh+C8uAbrvD/aI2YGofJoumAvt98CR10JBmxXcAfTSYLwprfe
tx/miBz+el38yb1enaivAQtIuoEx549lIM2DCdN+311gCHTv2o5v24GC3GwwU4CFWbsLh/Tb378k
nixWIdwZ0dG9Ky8WBk6lW4m71BlcR9vafvPwUSHg6WmK1tvaMPs3D3482+ur/NcF323ClMCIV0Wp
u2B+0m4c857yIXFFuECOpXX9N9sRXA03BY/Ta1iSD8OjH59okMmENv7sLnndhmW/jPQhqd2zYGn9
VY/2V74l74u16+XgcQSGNq4HFsW7TRgHTJiwhrsLSeEMFC1mqhoYwZWD6OvKEyr7RQ36U9kLGR2o
dGCqgtWG8dB7ullDiJatl0UXln7vouaBwMOzl/G+91G71WE1k+wUuuGWKnkTI1DorxfPT98JWHQY
fMFFBBwVeD9fD9w/tC35mBGPQml3iRb6cY51c1j8Ziodn55zGSErVLZpQeWvXJh+kjrgrn+47vU1
/OG6rk4cW+YId02Dl3mJty2JTs4LoUmVxSqmQoOOO+r6QF0AGuwcQYzDf7FHvD8jEAAG2wfwWJCe
BA/V9zyZkWW+161pciG9n1UiIrxwevnVaOxPr4JFA8gyRvn625P4w50GeLvjVaZ2QRyQ2vEhQvpM
Dw3HX7/Hn8z9rsa6mPpBDQrfbYIwzR8faJqJyAjjdffzjJjHcMgyWtau9u8QhMdFoQaefOJUQ9zA
OoGIPsYm5P3JlMunBi6Z98iJnHd0mQ6NFv12bXx1XKlHfz8K/pYt+/9vhuvAx/7wLqpP06f/9o0j
AG45fxq+/c///mRGZf7P//70R2v13/6V373V4/gfkBDAPh1FV3p1Sccf+91bPST/ACvxt28P9khg
9OEb+Ke3ehz+4yrRvMbvIYQaOieUaf/0Vo8I/t5v7o1QXCDdE1Pk//VfX+b/0XwTl99bGP3un//o
dv7jbpeG6ECgfr9e/Up2hRrn3arJjU4k/C6Q/k7fIAG4sSw/DfgEh9nhjv/lQ//PS/9wqd9gt393
Vb9fDD0PoNY4vebsvNtae6PDiSOhspyEN6yPA5WBPGoegH1jwOvlRSjnMLhtSU6/j+vIs93QRs5u
Am2QwK0HD6GWA5QaBbRztbz3MmXIoW8aqi+hIhnf805M7RZJG9w7KD0k8ylU9aT2SerS26hjStxd
Q4FviO4mGB22tFsql4+zOrVkQUjZGoObX9kha5YqnFait4Hnw4EooOO66RVo+hWmztd/iYSAquEW
GvW7yUzTpZsQhrK1Uc+jo4F4ty8ZSPjDPnYx5poytHdLY65eRjO3tEzkIN/yPoOtEdIPIq9UOkUv
M9oWj4IaHV2oQN5MKXtH2iIZV2R3KPyB0oXMNttcrAh2tT7FeTtlfuvdOsBAB5i3CsS5TA5CBPQr
cY/dBsGkw41FdhKPK2b8FMr7NamnQ5hzWpfDYghMsGRn+jLTQT7uWohVpiIA/34udYOXWGQ+joeC
aNM8u8Ws/LAKG79gZ4iL2DbIHKKgGQTevbQkqeCyIAu+enPZhtbbuK4OilDDd4bFsKaD1Tf+Ul/z
Snq4os0QTOsMElo5AkkDPSGCe26KZELbLVMoiVoEgtY4hzzwJHAqCYimkTaNuFUEbTwlC33w+NRv
Ri+8wxoPb7UMs4Kt/N6kzdbWMfJ9fZ2XWPoHtWTkkA+kRn4KxrB6zZuyx28oaKeOXWKO+QIWi53D
bZT5fRFE004MiF/B8K6kqXdnZ7e3dkU8hov3TPOx6nt3H0btqQvbrmqpt80mhpSgaXAVvHKyCnKl
Yujqr3CaL+IxR5JLoI7Ot0sB88H9sA7hbTiTh5jDmBgqik+tDo9L2tzKjMmq14mt1FoPO6Srb2NF
LtARV3Q2sqKBd7aB2a7Z+LAECKhax2tU7XS0OCYRJt8UfqpN0dPx1qtdNYfkFn4TmKzwZZe6Zb/C
ETNY8QukQP5OYi8kbL+hkC2bdhyfRmMfMcjaEL6cF8QzQhBUf4gme/LjGpE9dN0g8Nvh+dWHGQZ2
1eJNr+j82yJMu2oNl75AGN71t3WlgPoGKtClgFM5PzTpnCFsbB0R4IB41LhHeO+I76RivH2Jx8Yr
vNyAWbaIEqHviCmEvjdvkaDj5V8DLxfIeZjPKTqWXUv0Nz2HrGgWUEwgHNqApVqNbN3WazAX6Jhu
ZTA8JRg2FETlJxeuN8iEvYiwAbs9SEu7+ue55k0xLMThQnCEGzjqqlqKeVtHYiiyMHgOJYgsXTYh
y3bVOySZw1l/esUPvUHGIEQ8k/8l9/qN8ltxWbv2+8j0Qz3AfTnI7W5UyYkz85pE8x7erQjB5R6i
e4j+3I65LU0dma2JO3hEiNqrljG69fLwlC646ZANeVEr/TnyIDrW9Xqg6OluJqnWaknoJZIi3iHO
8ZIP9XQeqaWFVeveeCKDEif9hqTy7SAycUJ62YMMIMBt58RtwE9ei1iJsUDmS4YMwvUmbqKxHEKx
llHUf0esEGoumz+v/VJOwcpPqZFvdW7rTc1hCs7gQdjlQdGEiErIPbIlsdmQmSKJAwlExZjlFeva
rtAptLlrdLWM6U66RSpa5yVbaCrbckmztmAmv4t1cGyX6ICAqJNPB170OVKhbH2vexMXq8IXGqbD
Pa0xVBk7ghBjwqayj8gzVNM9/jcEHUvPmkLUYbtNVfIxIPYUkj671GmYbibJww0V6RPssdMDVRAH
kv6glZvLqVF72mIi5NQBLXRcRDCUKkMEBZReG6wPPY7pQsTD7cxVvesR1DiKPt0HMz0kQ/rVja2o
EGOx80AFKWzagJbemgiW5sgzxWbxZUXsLzKwgavkM9KRe4O0EhVuYVI83/haERAnLT1w6x3nbMEv
bSety0b1/jM8C9q9Sc22buQmjsAIiml9D4L1ORnGL4pgfQuY3wlEUW/yTG0GDSvFNKv90l+6J/ik
VtDhp0XiprYcyaix7zZnrbLNsozpBozDeYNDgp+x1sUm8N0Y3CKrEmY/Tnt3mDHpKjct1FyMqiKS
Cu/V9luW6GOKiNDNWNekoLk9CcWOSmJEOebp9wiCOpA0+x7nYhOyTZcFU1atvjpk3Dsqyv0TySYA
tXHd7yH+aPch7+4bNgK6iG7FEKBDRYbLINLdiCQWByle+sJzFWG8MHhnDuilWB27TeGmzlsDOnO0
kpKRZZtp9TmX7RNyieNvUJb4FQGnI03Mct+rhe3mqNvi8PsMrOttkkIV+aCWA/X8fR2yuSK13LeG
wy2Fy2wzOnHgiefDIb7+vMzN3iny3QoEiYdWZnsat/ICtZ07AUSBgTScfXBE8uGpqXFimjSOS8NY
hAeFlwSY5gOHfzdEhO0m1w6FdiIfQrJEVdwFt6tg3wekdmyRwyoLJIaeux4f1BBrBCV0HOmQK0K8
Ok5wzI4G/lK6QcbNMiJLb+AvHLVaKaXO8OH3qBdy81znNTJm+xS2iC185fiA9OB0lCfT5OPBH/uu
RELYiWJtFLxBR9mm9I1P3BykT16zReYbX6wfGznce9ieaoglCjfm420I8UoVdX1840f9WoYz+Io2
Vl41xHSPie0RioZ7IsbbLOWPJIOxdrA0iCMLU7chbRg/wMmsRo67z0q4EsPvL1nfyGxCyMPiXS3Y
gHfpd3uv8VQV2MHcKy3pKQ69WwmWcQVE563BF1F0gW9ukpwu2M2TdJO7AY6oEfti5lmcgxk2dx1s
lOoUJU8Ord0z4qy33JFuF0skVsMr+23lA6KuUGsjnhvYdDDgtStvie4ieATpdZ5QsPRuY/360E8R
Auda4FHmDkrxTy6eb7HC45vEAlJDgMHWsAbKT5KfzbDgO1kyUUJTaoqhD1Ayp2kx9Q1iD9dT0Oe8
ENx+FT7bwHrrxDoyFlHef0r66G4d8ztkTD9JiyBzn92OLSQBjWRf+lwVXg2MrhGJX3Wrv4eL9QWW
GPfTOuyWMH6doa6rU1QXKOTacspUVszM/zRl8IwUhjzjbmGyqObP1oUfEGsN3nzqTsMYPOVYiEPo
j8fYJFdBpfMqMzbdHVw8sRTz0ZZCqzdJwR5DtGJ4Fvgx84GODYqyWC4MAfbjLNv7LqMDjhUoU+fS
Jo5/6xwoKYe2VfaKz7DhofHDfr4dcPAEZdcTsJ1HhN6fZDf4yc5DKhBExhTwwB7onc8/9ePavzhq
BIakC1xzbRk3eXSrTYyxXxv5MMMfNf5InHKo8vwxqvNfIAE/onbXzgTUD3jjoEWDexz++cc2qOEh
Hh9r/VIM0FYX1IaiElh0NxyRfQ2UjAv005TU+hfY1m+i9R9bohRqzRg09BjetIgP/vHCcpysgduT
KeNAXJP/pBd3BSTDCnxPWDFEhafylJZ0Aa6A6EpIzguOmtHHc851BbisfwQ4ZXeeYtFrfz0OXRxg
8JwOUwNt3ZSxKkOioY+CcCWn1sdRPUR9SqFb5lEI0jPx0d8KzCUbz/7KGvLnp4qMPGiQEPcD5TeI
Jj/enOJpmzKbmnICOP2sSc6erc/23hDiFPYWL31NVJ/5v0JCrnjnj88UQAgs0WHGHmTXKOgfL9t7
6xQ1vvPLhFoGwyEuow+YYSOldZznaypoaKGsFqTDlzQMM7qMGamS5Lq/sBJrHgL5v+58f8TYfl9d
kEtdPeau7nrvmXK2yYkFod0vDVbzaUh5dprhAneL/JXu4kkJZ3+R1rb0nEd/cemf+vvfQAcgCddB
FjDNd6hQAGDR5IDfS5a65rNtMontgq/IS41Circ+pmuSVX99uwA0fnj+V6kbvIlgqXEFon7yg3Eh
OHJpHTeVYetxSPf8t9SC119c5P3iguX91Vo2w0wYrPPsPSxMXLTqIRVDFTzmW1ath7shqXa6+PzR
HvlWvMZFcI9DI1AVQtbKbI9Nf/vXP+EaYfP+VmHAdp3OwCsGezBmue+WGkWLlzaiLqdWnfJePLU1
yi/ZozOJUlE/zq0bK+aR49z2d3IgBzlh6x2yTu8XJtcCZd71XG55oSZscyLN9XFO2++JZw41cqr7
cpgoCigR9ffhuLZVoBlFzYpQaYno4UzFchcnrLqaL6062WqABmQRj4KRY9olF0ldlQQYxnriPI3h
fmJSF4k3HoSKRCEpdLd8WDDzyXBeRxFIdigRb7KkR2S9N8NsfQDIH9Wvo19vEOL5CH38lzUaTpnN
QBkT9Zkl8L4k0NQyPGWy2JfauLdQz2++lS91FB5pxE8edteKTnSTSrSUc6AOdvAUbFTzp8aF1dDg
HdX+tu/gExzPBx9sy9zG6Uln2Rcaett1GkEraK7AMJj4hWX0MWiHs4yT7dK5nU4zhPdmsIlH7537
H12tHtsp+dSp+sb1zX5x0UMnoL2xEJGRRL8NAYrDaHzBU3kS1pgCGuot9PSAP7vj4JFXVGjomptz
OywQJ+P/7DUIdZfmxaZoVmjAIRVRW6Qb70jrfelxvoZBN+CQtN9ELJ6wT+egfa8717ljjWCdEl8n
Zgf1B541UZHJabO2uuy79KGNwlfSt6Uzw/Oai6MZYjjY+r1fyFlv00yVrUyQjt0fxBhWVuZvfCaH
ZsU2QtU5XOiLa7prbbzvrdt2tf00uNwWJhIPUeceGa2B/EYbXwcfvSTdg/SH+hUv1jJYpGr2BNP7
4xArMOKR4LPG1uF4yITYNitHL0P5W9IBzGkokIcEZVqZ+u0jCsoPbtKqAiKnSuZjFV39Lu+NB0TB
TXdTxJ8as7itUrMuunpkX7iI0u3oBzc1Fbs15KdkMBvhOwwdI3+oaq+7idf0OOdIUasHvGOwQVak
FGqUmtnOGxdR8H7aSbbeLKSLShPpe89E05lDSw5cgZ7BZzyhEb5DbgCW/DJkW6+NjzSRJ7SmR+Rx
u8IsKd3KXCBVy67pzows2nhN2O3boV/uIEa/sbTf1bVBwEpM7QQ9Nd0ziw7TaBR90boc4tH7EAMd
O8TKePcAZ75T0EdLO3kvcF75KOIpLVdvWUt/GKaDwde26UT3NuXTU4KxbDkvyVxpPAs/XXfYD6Zy
WQQpWmwafBA3Hk8wJOzv8FwrLgSYsFCBl8k6WwzXBMQ7Auk53Yi6z8ewDZDguIlZd5vqes/EGj4v
80rxF81TLnHCqaWuEEwoXjKJw1ABZrsZXV6XAmViQeTEKja5LEJOsDnpWX2vQ3LkBgNj7iGkVwVr
X6RjfJu3+YPT5sXT7sG1I8KI27VMaxBV0wgQmcTXjkY8fo3BGjx6qt2vGYf7c4tkoSG/lXTZBFH2
hOnIhsHtvQL5wCtr/PrEkjs/sWcyN2+6DyFcVLsRbuQIU9xJOKtMmsgCBokvq0A4kgnu6pxsQ6yU
UYDzIacjA2E19AxCdUnpqXkrMc/gS39nlu7zgAgnhGrvOxZf5sQvx2w96aVBhDyDqCcXO5UFb2b9
FLTBi1klPeZ0isddPDCvfdGjb3eTS3WRRmgP3CgqzY23EW6UEjfc4Md1amPSHMmPybfEczlDwy/9
LQsWaO5ptx5qKLD1JjHS+4R0ZkBzY+NKxOryRwj4yYNxdAQkjIeeY29sQnkKPMvv1dTJM4ZS827J
4TCtdP8cozfE4l/65zxtXSE1/Bl4GNKnIO/VBSDy18kLDqv1asAoQUWc990zCWINMgtVSBJ1kzus
cBrZuHG6pAjnLIM58r/PK0CSYzsZAJw1A/42Z/6t6NEpZH0OlAEumqSB4y9p1/VWdv4HAjH2g+9T
DU5ol34wnWc2VMMQjUF4eOE0YHmJHHZ3ykaBcjZKp88IW1BHSuUCKNJPMXhq+rrk6RJWTTbduYXx
nWL6kOTdiVs/Lr0J5GORrWuJbAy0Ai657axV1wnzTeayy+TCuKzRHlVpAgSirXG+N4YeeRPEBWoB
uI06lLYILHyedPSq5pkV0wjXHJLqsITc0ztGmTrr2d0vdrqJF+6ZIk0n8SVcpq/RMEERUidBaRW4
iMWgaqBbAXw63nLfinJOOfM+szYGF2yZgHnaFbZwi1BvvpMSgYjxivTyDO35wwB2M6COgXV3wKri
bzBInbaIoYDDDFVxgCl5wgkQxb5V8AqNJ/iB6nUxosKQmD2HXX03omnwoH6ZWgs0Jg8QecAywgrL
67krmzqeP3Zt/AV+t2TY56kLzlM+mO2ctbxKvaHewpIdZz+1utXbzp+1LvpetrfATxKwzVZSIGHh
fpGw7BN1jb5rdFLoDb7lbiPsCuyUZaG4W1ZtXhvF1HmArriGOMzTFYWqFli5yD5rM6Sb3jL5MEvk
pTUdvSE1ipkIbspZazvvYElkVYm6O3+wqC+eJq8ZjyNoIKbMp264782ChQyCxAzcqspk3d9gMU6F
HOdtrNvLYud0l3ni2QLQnjPY9WdrWFehz7sNnRdS2kXustbrS9F57qUl40OQG1G2DhsgLJ6SewXJ
SKltmr96UxsB4Orq+DtHbtTTOoyIW1uitUTS3N0ATWRO000Md6cN7HnwF1X2rK7GLx6WI4I8uCzV
ONN9HnKwiMdJsEeUIgwmNGt2aB1hD/nA2w/+YpblKRdxY4vMIuw29edbmGbEL9y0qkQjWm/DIUb+
LJCuHad5X5FodGUW1vOFBo7s+jV3+zg3/bQn8RLt0D6AqoMjCRt6EHddEeF73ttcKrD1gZGCR3/D
s9m9Yi6WVPNqHjFLXE/j5AGC8Osa+Ai8556w79+NqVNHEBJlWwgUeOXYKxdvUWLTXYaxL4v8U0/k
Jzyat7nNz9SEW8y+DuMqd3Sdd0Gj0wrCbAp3+L7xgaeP6b7DdPObJS2/qRtkb2KiDFSd+PNhNGO9
a7Aur6enXeNtFFp2mkNsovxKll8xETthRoRcQV3jdVFk78bOrgeEyt/XfaLx5OFBr1IiLyJddlnd
6XtOxo1bh2Cf2nwjOiYPGIn4hYsRGGXceosvZClBr4ThrnKAtMf+E07/YW98t1lalW070X+aGryc
KWekUqG76EFWbRZcJwKIAXbmW5OQhyT0NFqX8RhyeuNC50og3pc+y78omq+VR01xTRiDh9kEpi3s
fDFaCvYUhKwxAvTr9ViAXuNufQ5iFnX5kXpIEvLa6VZl2aXpvbJbdb+PbQ5lmJ13c9xZKCIw0sMs
A6dhN+4bhCkXnlnXD1lQf4ibJCwxtjMFgpSfWA0mZ0QEzl3OeICxA2oI0FkzMHBM+NGhCINhIirK
yNF1LzCE8Q+0C9xGqnjFs87hiGMcZq56jRiqAQhQepJd4BAc3SK6Od4hPdp/BVw5HWvNypgPaSHD
nG0mhfoV/t0NWmjFuMEwYFZluo4khdnuwgtYBCyl5unezdlaMrP6X8axbUHSxOzoK2xQ2M4DXHE3
8eiesXg+9zyLHv2rwaOas4vUbNgSUH4/Jk7f2nmwBUSOOxd5673iqFQb0n9QOX2eSLcUpKYGmGl8
l9YIaeSBAgU+Wo7NCPy3cePHLJkQzusjtQwHXIo4KbPY77xXssLO8kapTY80Q4KN9u0r72s0C2vf
3QwNvqPaV8ueAA/YqnGRZa1RskJA2lU67MC6qyHPHSKIPAfbXJY6X0sAYmfhC/ZVy2G+D8M+rYIU
5gW/oQ21OKyIAemx56HKxhh6mLaces8rT++FHfG45bbJTZk0SwD8VyO81gXyodNrySeYYvrzNBR1
3cLW3DPZ56mDMEiBx4dq7lqUNEtyaJmFqTPBqdeVLImbxyiysLuLiXtO7MTlrgEOby42gZCukBP3
qhnk9w3CkT84swArTGIc5vDVbSBL7HBYhq4+gzm3MTbfob6W+zXq7jG+LNqrbRV0ePNIN70nH2DM
iIHMEO7AXzVbWKIv5ajz72OfQbk/8ekldrBwc3NaAsbzTyNojNsl6GRJhfRKszRsqykcqUIhedGu
4UY2btg1k9ftEwphWMs/2UCDBuSHtyKMT4ERRyBLXzDKiCFH7TZdk8abLMF57QBOQokobeE5tRbt
PF5gz3MyGitAWPrIuLiJMOkcshCBW8L1xUh4GUrM0dJmPKspHC9znJ/ydOwfYqZZEXLUDnXKDla5
C0saXVxbL4VRBNhR/WzKQfov3TJhl4QV7Wxh3Y9MqaAaw/CTYuEH+OOSB0zeUVDFk3tLgyUs0m6c
8WD6Bm95eKnhcFy4ZXoTXpsVGFDEh65bn2AtKO7zpkWhD4urjSMZYv4WXm/x+RyIhnNhFzZyG1FA
AkndKsxeZ78CzhicU2zuSD9uX32BcjG3yL9O4YMfLfWwMQQ1tjO3OPjCAmsSBANeJ6cwsdE2xCwc
hj7hfaPhhOHhsav0+xgGukxpfp/O0MqC5Y1aSCD4NfbQohN+zvkS7liGUTzzXblw8DzX/ASLoOHQ
obYp2hwNEY2a9cgkQsepbegR3y4HsWHKv0WddxlQiZsVQlgS8E+RTk5qoOOlF8AGbPoMM/cCLUV0
AI2qPjAdHQOO8VIQNRk+3vFZLaEsJsxuHuKMXnrMmW5tg/TnuHGijJy5sZ4hu6YfkTwEGDUsTb4i
I9GNwLtbCXUhDsh4kStO5QV+eSNn+wZO7vvaNo+YbniQQQKHRxGyrWWCYHWfevfdSA7Gs8MrEtya
AoEKtly8CPfL62psMcmUDtakvn2c1AhuRaPPDN6PT5ZQDMX7tanAy+g2kvkBzoYV9KxYP8/azHuT
meSY9yBoCb3wPbw8Sdnyeh+K7nO88vmrcLFACB7Jj3O/fvbHMDvmYinhKfmmVAwYKJVvQzReVl/y
zdQk3iEdHNv0DtG9Qy+fwLr5Vndw7F+xx25AR/tEup6XMpuCcsZoXLcu3WR0xkhPq3KV3bHVKizC
ubmwjtMy6/GaJs/bgut2TpfZllfkIYztYzabOzyhrrLJsJ+t2WuDeU9LktNvfqmkVv1OYTsG8HxH
bS1QYcv8DkDtR4RuQYgdZx8WE3zHvBGRUEIckH5+aQMb78O+e2XAAXfof6FRBB8L07CElzMJESXv
2GVpKKYubM32+QC6ouwwCI189VnCkq2cph55S9w76zi+AKlWJZc9Ehtg9UHhNY00JvKZpBSXSOP2
sCZrUyopH3obZSUoQ6wKjH/ig931rDVFiwrw2LqAf2WMh7sJ/4pN6KsJ8XE2Lr0R+FRvmZwf+xZY
u8rQtRstz+Ec45es3Vy1ofyglP8BUSeXZpgheRURfkg4VzXxIMyIw6eAdHdG4oP2fHaPsfdHMqEW
ygk9yWheoEJWCzJzu1MwT3NUJD0b8cHAkYXMwR2R/dcmxpeD8NOq7SOJ1YMScVBXf5MOwmXPwjdu
Ga9tDqif5eIQQYANebOsOFEWhBFXMf67gtXLjV7kh1axxzUFPUJR70lb9iLido+nSAqf4D8s7DJL
/ori95ArdLjoPQAnjnMPQakHO3DMvSsVmaEEjIYZx+RtiJKP1o0f2HINkNTqnnbI5xZyPFHV3Ea+
2xtqx33NqIBPrbnUdXACwxux3fqBUwbxhSbPsR6mcvy/nJ1Zb9xIl6b/ymDu+SG4k8D0TZK5KKXU
Lln2DWHLNrfgGgxuv36eVH2YtlSNUvcAhULZJWUymcGIc97zLkZWRYWovtTCBWmVN8WaPfk4OrEA
xp3TLBdzIr87wfxEJsbeCyFl5Xb1QuJ58SyQx5IgKXYZN+aKaYEC0quajcepTbR0cTXrGkd2YEa+
cae4EK7z2s1tEWVDsbOH+jbXPu87vrgUqKooaTGqQmxSMjgtMrkjw3LA0ECUZnfP2PzGS+E/aAV9
Jk0hQ83fx745nJM7Nqpom90kw5E/As42rXgY2+yZdNdfPNzOpdPIgnzcRG7TpNuWqklAyIK7Uo4P
Pis3NJk1T7457oJxOJi6uPFmKkrD7ZONS4pTajBToP5ink9jv8v6/JbGMKcjWm0qluB2caoOiEk2
Oyam58Sd8iUsLCIESZWNJ7YgZ2HEKIfCw6m36rYkD7Oc6uK7TNUV5L1xT5u7ay2RxVU9ZXE9j7ed
11Ubqc6Ct/F+CtyXLoTLJ51yw9MVDzWSD6/ayRl8r8n5xSIEooOlS+nshQdyhykenb7/5s79q8xC
d0+HtbIrErzlrCmQjLQtmNFZ7Q5H3PTQK9tzSakvbgNa7w02OzRtSXKzuPIKUvoVI69T2gFP2b2u
YEjNWGK7y9M0T/0WpcDXqhQlczJ7L7zkCKev2ODfCL3EpKBPsOYWVZBdZ+sYQs7zvgfaXDg6eNsq
aZNtoKc7cguszeDDvnJlNxDD3hzLcHoWTfrYKJrWsKuusDVFlSfKR2dxEhZEfZCV18e6SNyI6Suw
6HSCdXvdTsF1m9iXojHIVpW5hJQ3vg6KLSDT8iGrxV7iNrlZx4CCqRsvJmfFkENRQ2XMgMdEORvZ
KAKbGvE8OJzqWYBaqbByaN1LB1RuyZiAbLyLg9KI05aOApohltHMefGoiESoDrMB1wQWyJ21NvNW
MkE6Cbt+WLrJ5bBMg0Nq0hDYeU3Uzmq52ySYeaZkBM36O960w4sgEYeTqmJDs29TzCI2i6rFPYpL
4KzSyo3jMidEAkJ+sLq1+jFXpnHyh1ZGWoRbc0ouYeLZAKD1cm8mKzB2qC+bPvSgOyGTm5UIL7NG
2vu6RSg69fmNKgTwWOKCO+bsM4uvH1UClCClNuARtubO6A0kaWZ7k7BaN07ueaQz+yMlZwCjT2VG
+wxTVj16SaNuCRpIbifDbLZtX+v5KvGgUJgmsYbUWXoiuckvs8tUcFiyc+4HAFH68nGXhzl7D2Vc
0/1wPU2+C/O+KzsLw13f2AjWenfF5mbs+6ulz+7zWaxRVznfZREsh3ENkgMlH22+QCKavCqj8S46
131aOwinsLG6jRnIn2WV5lHWAziV3vR1LWF+rJl3W85iiU1LP0Nr+JKH3lln446bvx6Zts23jMx+
Vmlrbk2smtBV5JHAXPrAQD7dmwYmfoOagQIX65tMTYOnlY/vDcNhyub73sjtC/QZ1tazrV9haWJB
beGIrjJ5aWA6ckkjZW0FTJGNb3Zfuqyk6PObrUiDy8XGCbs10ieHHn4H5XDblWu9ZVIIO9KkYtfW
XOzhqENxARdTCQTkxLfpIowTDg3TbvVGmtARbowMzYsq45sqfTZHu8i3GkQHlh71XO/B49cCb7ra
d3/oLLl2nCmNAGT9GM4USlVzaE/CDYkS7pd+o9yMe2Ye26DLrgnj6Qio7UG47WWElVnWpRX5bs/Z
ABkPo5FUwdZoMdaa6ievcSc2Xvz9iphrk+WuXzsF3pp2TeR5OfMdczCtau+OeVVvewVPeWP250GS
R1teUe643lGRDxalZgfr64xgZ6aiYy3bQ2e11/VaFfS3XrNdux7yHrnY0eDZt13LxIoN52Ks/V1L
su61PSbrLqyDLtyMuVvt7JYayARRGU1aW3xTZayNZWtV05Hx45fR8H5UrWa5+nhStk34ZHWKZRU+
GKDnMn0Cf7gJdSWvF0i2sV7C7sAeX0LRdA5zbSJLmQzK2MxBpuGtZdZvLGTnzMUSwCcc4bBouRjC
FjSj+uom4R4oHLjJlafaRTMpc9/d+MZwUa2w1DD1hvA97fsmfOxt+pRytb4a0/gcTvVp9GgqPNok
AItFJ9HC/RqgQ6Vf8O97GaeVNg7ofa4CsSM448m31cPEuvVbvcRA76C34XaueTozyslUfauyUTDm
qp1tMvl1PDi02U6wRF3SPENW2Q5jfbEUyUmP4hVj2Pt+Nq9aO7GAGFQSh8uQRtIer2v4RaG/xpNj
b3XbNxu3Ke9lpfptOcCu5Ip/Q5a9FkWm9jIZ78ppsqLaK0W8VrPkLeUWbdohXYPLpIec5hZUZ2U5
4g65shuNJEbBmU06m4HbDPDUjrd29q2ysXoHmzkaNTJ8Q8Zc2RfmzY+J+jUtNLz0TJlRRU7/mhYD
p1ZoLRExVYfGd16mJrtv/I6hW2rjG1FdpoCnylJHGsqDnvtv5rpif75u21UDIQ0MXYN73SEo84fh
VHpknvjZzQwywKq5oGXZu23+zV9Vu7HgklzI2T8MrglLc77ITOyV/Yzs2sx/WGd4T8pqLgcyn3cd
9Cu6xxVaRl78kkn6u3Wr30a33mIAja23+FLm8tJs0zOMbT+nQsIr9dGwYdlM1b4akFb80pyuyPCG
vOtS7DnW9FRUyx3117CxMnNHOMNlWMmYLKoMNnTTeLti8gJuDKhvVBLbaDm5PpnDArxWjePXzvJo
CLTu7hHoJw/sUUynyynHQd0xj2XbM5kfoFfndlvFTmEA888B3mWGr+VWGoP3W0krfQrTPt2VawdA
Zw1DVGtRTReJqKPVbeyttdRPVk403ViZ0OQY9/Zab/Uk/Da2q2KM68CEw1lm9X70WhGfu/c8yJIo
SfzXJJ26hwbT1QaNp5dEtnQnACfTR8VLrh66AT5u0dqRl60XQz9C+CZ6MK8j2DFz5KcAMnJqx73t
iG8ApT1PY3YIOFtvVt9mi2iFuaeme1XSD28Cu31ZHaY5Ismvh0zVG45RBTUtKHZi0Ns0c8R9nlpu
jIvP1QrNABbEdmHqMziISe22bx/yDq05dvc8ec60ESX0Z7s1flptHsQ18r04VNDUZrdtrrPW9ChF
wj3U6L2Y13HrW2sGpdZ97WmWrsfUefST7C7xKeL69RUQ0yVbqDO2q5P5fOIU4O/c/th++lNDY48N
5SNjy5AFFOmzvzgXMmwfVOsep1ZHpduct0lRfa8ruuVSXVqzkHvJ/rSBS59vWqdf41CGr9QmCEBU
Dlgkgp8p8q0fBbpwcHur27WdHQBYdkYOlc7DBnexa7C+QN05kiha9vn6ciqzg0RaGzOoukL80G1S
+NBGA8O2SLzykA0oTBqawUgXwYthGE+r196IBWn7bDHlq/TM8NFzcUaaTW4WKSNkuDEICNWmnco+
di06jDW8o0qImazoTZ7ZD5UMYUzPY5wa9Ze0Vq9dWVGuNYwG/atqdTZJ6haRWfLMOsMtmjFr60vf
2Cmpt7ilFBHAO5kghYe3jMuokzr0smhRedjp4kdWUHGkO/1xNaZtttY7c0jm7WAx8m3XcN2pTl8s
gV1t+d6PxdJ1F30DQF4kxjWK2KPh2F+qGqKoMkKxy1V6u9p6PBlL8bXPh6dm8peLQQUJeASBeJg9
LpvWHe59XO1CiYOFVNmMBU7JkyJIcm9JXnFBS5j5ORypCXwDPXaXwtQva7Gy1HgZklj4eHFgnjPn
nGrd1EnhXxaYtLe69jbQVpMHM/D1WWfzAplGR9Tct4U0d1PpJbB6nPmn0MaXRWmuWONSZTJm2SyJ
7dMboujlbhD0h97uZXbEr6y3hwdnrBEy1PhtGiXOVssCO2SZqe2JgohEW126BdRmuzLCaCnX2zxL
7XsLDcCAdYLLacP4Ourh7Edzn4ebIW2fYZ5fueu5ClHU3U3wrMjDYUxGu1qGJVP0jpOxA8Fg5rTo
GLjzQjaZBdmrO3rG6l0sOZWK1uWjP1l3ZeVVMWYd1h6LZdgsUwlQArfozHfXtaS5V1nSA/y2Ahod
oRKkEGvHGjcZnym95LtfsdJvfRjNgdkr/8bOOoQs05KmyWbqzGW5HB0/BV0lnMC9lNkZ7RK6xIAH
xvsSlWXVWzeWFG55WryGt6rXGdWMkTpj1HZa5I+zBUC5nUvUJ0em/aG/Nd16IMEMMw0eGpsZOYk3
yLUoh5bvvuUvzXZoTLJMTY+uaetOIw5mevH0dg3SprwZS6P6NWpqG6Mj8TXuBl70Knf9RW19l+IO
oU3JA6lCygzaqKL45eVzUT/XM0/5pqKCJ4rEzLX+RZINhz4RpO5hMZ21/9IDt0oGgs+Ao9z9VA/n
f6cDxMvaXsoF/Nmlbqo707APcxUaTQT295O0bvwU7YLKvFGMf5OxqaqrOQvG/shgiC/GTJfwa9rX
XNfsjSsvCtf9R2cOxfI6WeMYvM6QT54zhJ751uFJ4LLItTisKUXq/TiZjRNba1WebHP0lwjvy2Y/
I7VYTkKH0okDyvV6702p3W1hBNsQctIOykZAv1RGZi9L8eCa47C3El/3u1ETJnHg9Jy576uYkl3Z
e4t/SyZRGF6Wqwj0V6q+vIkU/M4mSiRb52YKg8l4KVTeig2yIXrXrBw8AdiQAcIZam1sqmdmwnEO
w37rwBsrYWy0CdVZb6/7dJFQ+hM1mY+On4T5FoGHue5HWRtDtxmVzk+t5xvZRahxUgUrzpvqJ5hM
Nu8zsBlYRoWnKXGzSbc2aGxZj8mR0XqJ/4GcSBJ10U1VD8rwPIor5sXzXVMxmT4qB9Z9LDvHco6p
k+TWafLRyYGNMPBI2gJgpOxtQ0TGImZ3O5vT+AqKVU+UXEErTtnoU9ULjI3ArUVpiXvTW9yXIe2n
ZWt3GsYCJrDhmdtnyBoyXTHtAqIIGIhmCu/GvjOtWJ+5o0ehVdbDh5GEkINIto3eBA4GCug86DWs
GxNG+3jvydVzDiolInHHuBiyq26Dxr/yaecuVti4fcSttGj953YZYwMGXMCMi1AjXPap3a9Kkld4
rd5fLhtRr9YFTriNf716kkOEbR1ydGg243QoVwV9VIwKcNXIYAMQNZGwfUAjzB6ccgWGEaXXPpGS
l7mMzOTanDrRBpcF/J6fxtJqzk03bQ4MFqYrGPunwmIAueEUhHVC8spwV7UVJrHNXLfME91leFqN
xqFcKCG0AfUZEPpTtSLFALs+jm01IoxL0mJXqVoyBj2PLYM551CUIM+bORuYzcKPqCmI3LTIR9bi
OTEJscYPLNoVFcr4RsektjKwTxhc57l1R9Hv6NTC9mSVBJ0hthllD1Wfu3NbsZWdYcj2N2kxa72v
c3je0SRmqGoFhF77IlCe9cVwUTKQLOCj8cimGaJOqgJdXMAqpYEvrErC7CuG0T20QY6yQXvGfO96
2WOZz5BzZ2syFtwVkslqj7VXTb9T3re8roFNgNsySd/SO82Y0BYzrkKd6Twq8I4OplbpDlurXYwV
cUTeg1y4TvbqExHibeqCk0XXZvC9KmV7O4+hunUdA1QnswqmcmBYYExzujz5xcyjHKpysG7mgssh
yMqWF24xBV5cFM7w2lgWnPN+1tI6jVD9Do6sEOqsnucjgHOr4UjZUDKRUYLNU8xpedRZX06UbDYE
Lopn0rHgyTN/dXKL+wuBhK3ThFeFzuGN9e7lkPGXyoSnoOqE2Ud/JrUvyaxjQKnuGm0zWySjladh
UKhebAsrL9V0ZXfIF9JCo7Cdc7i2wWA8uoiG0riwbfuQ2FV2NQD63jYCCRQR5ZUfmZAQut3gV+aj
tYR65GIxN4pxEL5QybQ86Kwxb4E0AMzbDrQy6kVdxYHM2/SiMW0ezREU0AGpAmbbe7pmZyORa7yB
mNW8QLZlCwFZUiWohaOWgy3WbIjXKWV/pI9KME6qFvsX6hM7i+0eneBADN0YF8lihEAU0Ll1zjgP
3Kfud63wmqs+XwPcesKluahMb3zx8ASh/XVNzqF+BlxumoYDtwn4nubGm771RIjhr+lUAW60VBrT
BlWeOmU4X/2A50T1TwAQGIaTpTfwa/g1h10CtcssGsiY1McEACSj+F3BO47CHGk5dgMmSt2gyANn
k65gmlu2l7nf5TXysc2CrLI46/9Gb9vWVCNHXLUMKCQ8DZsyU8Z3uRbjV1XMUHmDab5F6hwEMZW+
fGZkKJftZCrYnsKALsqcN3Xw/vbYw01BqlDcqib4LVQ7XI8hkjEK4BZOlOLgtM1lwNmhqIKvYzO3
j1Cg9Cn30S73HQshQqHAWqosiVg1T5X3oGoPwicEQGR8zhJ8T9bceYFhx8/WFhXEbUC/lcWY1JZM
XhIjuw/7toGMoHz5mGTqyhmkGrb04lTrapgf62HJXkLVgXYJv3JgmpSZrL8rYdV3syHED1fCOpCj
rn7knnm2x3GRbRuYLjNMWVvQH+xs7pmewLYTRmvHMJsENlutM14o3Xu/87alkFoEVQkKZGsHCief
oaZm6JDcLOWbWaHmVGIUdjyZs/ugCfE2Dg6jlmtQmHFrTW3HJ7Kz6Z5+93GQRBdFlPAQmQd3KR6X
Pql/6RFHVB+01wOJW7freE/Zn95anEZ3AXPD8rLwe8jhxEEi485ChLi910cdk1EYJmelLmF1t13W
6Cu7acK4lH7hQ6Qyhus1lxq6eWZmr3kaJvBGHNU85TKnwVzh9kSM+koEwCMKW2Gu/R00ieAnHzu9
c+wEgtGQNga5i0o89drPXxsYJwayOh0Gu5GxMGM+UGknRt+rL/IA2JxqwMh3WQq2C51QsLSJ6Tj7
89lnTa7sF6+CxbL21wVtRb9d4UHjxwq8wQP1JppYA407u20vIRBmZd5a3sq6pNpj3ZvzUnsQRCvc
XAPJyGFRYWodjaF2fzOgN27MVBaA+mIE/n77PWLhGN4iCOli2BTrJeyu8JvOB/NVrEjSYuC59j7L
dNgjkLd7QBQ4RxelIdgz8rlih5G1zTJOYInu7cSGbqN8CP2q6Dh8Gk5oOEcuPybOzxMGNw18TGtx
LyzBdH9SI+AhfEd4Vx3NTJrMFNxYqGpeHawA1ntjkptVF0X5o4dUE7tm4V6KzmPXHR1JTm4GMHas
OwOXlgHG1uu8jLbaDdqVdVShGfhFe5GcGpTHsZ/Py06kfhkXWDhElA2MAv0VyHEzizJAlWPM50ac
mrkDJ62LfRVao9ooxLn1Fl2m/DHVdO8xcwV0RUui/B1W6MawDQG9f0NUtryNnZre88SDzFZmym7a
16bv4K+H59T8oCzfYoRn1z180g6NSDiJ0fo5vN2sYViz9Rk0RT7zALuQEWlFsFKUwwz4miDKqldT
c3ZSP3t9UCNSlNyRwQTc4j+D5ARX3IjFRE5KHYbzbS/ypSg28KJRIXBt2AyUVYOurCrSOnzygjTd
ozJ3HqyGwemsZ/c584gXx3y1rMSmoKN7ccy5RtjoBDCXvCG7y9S8XsOwsu4mHMz7WAz1mbGOejS/
8+DJJhvHFZ2zDY2UEqlfsuzO15g6He2hWne669sXyczoOQt9ZAV5/9Q3sJT7oCt/mmuXchrDogbh
9U7MAKjYcwFnFdVYb/HbHlLdDj293NV4KoCViZHlUi+S52dN6O02WBlaYtOsjb43q6U/tr2TXzPl
fDVx/tCRSM0w2KYjrhvPjVUu3hbRBl+orErOkbIfLOcgQjKyCKg7a96mXMO1RpLJo5VDcI9bZ5lv
V51lbRQkPSt8BGcZL52UVboJZ5eO0n/TvYXno+ZUK0PZu4qV0m9wHABmfnsBkHCeiAZ1LpSDolHz
rdellFx2eO7cPI010nGyGv7GmWce/LIMWZcI501y1rwmM4YIXpb4UZ7XCix7JI6uEMtu8NYCC2U/
dMrTsODatltNx7109UDqnStHPlGZdLwIsk8OqGlY5hJTX9nhJF7WLrSMVdMZW8M0loc2m/n5v3YB
hjKJdwxwEiDkJyjxJYTDWqL3fNvAkBn4iwsSNeZBlAwTjDkc4RIgEplbvBkUWQgxTcNbYotEyB8P
HSMcHQW1bhxxgMMJnx6+AjHbVCgga+VxJUok2Y3Q6wSKRK9anAj1L+h+FLwVhIrNRzxVw1q2l0AE
dkW6nw6LaNAwEiP0sVa5S13fCQ/YTQ/93vTOfMiJB3WPLxGb14IFcA3TWZbPRpV3KgL7JapPwe5h
VcPT/BX2nKebGS4HDiHj4PmRHiikNkuXrCKqM/qqKCf9l0pQtLK+apeZ+CAtee9Nj7FdFhtG039h
DXkAm83spttZzhpkKulhodjkmzmR5YTpw6D6hGJmGNJjm9c50ghPCXTWeYmao7OsRTIyghe9Wdfa
NfaZmaNF30AMtIYnlw4k2FIWISLUnQdTyjfO5Xvhj/L5r++wB4hXO6nSUh/GuhTupuOnm4h+NXxl
Sjnae5AgZsLCVlja5K7U7CrBEEQiEwISi54RBskscYNdQSR7PAn063f0C4m/9+ZcIE6YqurV9gA5
2fOXpYqsdQFydadBYPPUO93DDDsnOdLZs/ycfmYOAymqfCZOkCWfg7zUceWXCayhYrJu4Fkkkj4x
w5gDcFEqJoQlOv5Qz/hQq9m0v1HlBy9ll2yLwIBDlSOvObN5jTS9N1rW3pTWz2luzRwh8nqcHIQe
Nm0PUMQmXKr0Pi2YYqM0G2ArDb+tPvyKfJAd0XU5rHeDmL+8yfb+RxZUj03FP//n/DuvTbv0eZoN
b65J//mnU/7aI2f7PfzjT+1/NWcXKPXxh969MoZM/766s3nUuz9s34yk7vSvfrn/pbT86yrwcjr/
5H/3f/7bjupxabGjem10PZxfLYUC+qcnVYD89v/5NZ1f/p2L1W0De+uXyr//r13/vX79pd75WZ1/
9y87K8O0nX/hOoW6FicnuOtnu8G//Kxwq3X+dQ67YLAkHMIhXdSo/za0Mvx/oZLE5gKlJEZXeO0j
lYSFPmT/8b8Ny/8Xfi7kFNLioeb2saP/YGH1T5ZWbxn1/6n/PQfS4thLcqt1tlyzhfXB4nQoZnPI
ycSEdK+TXYcjzOUwFeS4jtQmZT+NJz0P09bEqwL1h70edd0wixaljCcOQIrvdo5Z6smGSbLYGZ6T
I4iX1bHzBKrFLNePeeUZcVGvz/S8T92Sf58w53lMsC/ZCxdnYsMgUfuPr4O7v6RN/ad91od0GT4W
ezKWkg6TLe4eFozvtaZTl4YNdm0z7DL0Bl04im8two2pXw0gaC5UMDdIVZ7dOjTLRzrT+ZNLsPnW
23d3litwfIecJ7wsPN/5IHf1cowY7NYUpzUbdy9Bt9S3dTcXzQFsdVsHaDbMOYHPkzpW+sIAmtN5
DJLhi6CGuCumusHBw1sYCA1NuB4qpor2xodi+aIbt3gNfL+6KexSHydb+eYGWldxMdsTEWPZiv+K
q5yrnpatgd4SKvg2ugDv786KWNOCH4iQzSh8fAI/8+/+4O3OrWdJYtVGgjm6Jd8Oz4rzPyz8+i7T
i4n241QhfL6X6QCz2DfPPMXGUd1vDMwoOCEBTDsPNzckrlPiHGfXvMksympzWpHfrEtVfPXx5x4/
kXib57v+/lvheeJxRO9uI3z/GAlblHkRAgJZp8K1w++1zCSaFFUme7dbnK82HmLLFpgyvUHwPR/l
GKLadCwmp1g0z1DV8G6GgDqVySfpau+ND893DesTIq9t4VDpIAF9f9dUrkKv7NV06vPi23DOZxmD
zyNc30uw394FDTbW4A42mvjlndfsH9/NmLhp7zJARmiBZ1nfT/h1OmBs0BMfyq4bjoFnr79MKhvG
VQJKDBK/fle1Q/VYyQYajdcM0uNewABfxZKMseswykgq29jbwzpiUVN3yIawYbj2FAT7M5yA608d
3EFZohEz3fD7wlAR8lS2YOOhzNx5cOag+oZLx7fcJV5km+UV9kqJwsNigGo0YQZSoowdCitW/sQb
l173k4VXxjhF0jB9snX8/Ztg22Dr9TAaPRu3frC36FeK2CKbxcnWzfBCvY1MxF1Q0nCxuM8ZTa52
CRkvDmREDy2H9h+8rKvKSPlVHsbTYx3ZfSF/fnJZ740azl9d6PqsDgT8OChbHxMlFTSDcmrD5VS3
qI+NZLVOtALIgS1bX1QTxCjDmFAvgjc/r2vT7ZbC9RHOl9UnZgL/xSMUnnPMLWwayRXncX+/iMzV
SamkDHEy5oagnUS6aeysNl8SEkfNsBpXrSJt4EuZjVi+YTjcWxC0uYHl7DbttvR4lhg2zV78z/fo
vX8DtSRL24cERIEcOi5w6PsLG2w5pHKAQsIE9Ds2ggrQHGKVwB0BKM76xLz44zrh3cjlBkpgGzF9
nqn372bMEC6dyRN3ara7r84ssx1E/Prwz5/pbyeZhRFmaIHIImfEqNT5sBwNw3JL3aX4MwiFi5aS
xlbR/V2SoRGgy2FsJyr7W+vDy1dhmH8rqqnef3IN700qzjeWWxqElmNiHUEpc/bs+GPbWEMOZES9
y52ew3nvq7rFOUUwCbRYhZkfgCL6J+D74uAnlrVxod6d/KC8rnhd5M6h320EmrYoceCqfXJtH49Z
S0CTxDLbxz7l7Efz8doK5WpLJvIurE1Ew4PDplPlzK/QzGzWAr6AV3bwEuEPIBDqKxhk2t2WMmFw
goPrJ0vwXC79eby8XQ3rIaBsQ81gfVgUTlrPtHi2vAPkknsXSs7GphmLg/h6SB3vAa0WETF28lm8
jvlxe/j4xudn44+vCHdzxqMFFHhyuhkJgO1tZwHLEppg95R0E2ht3ZqbxUewqYEwYHfXu6AI08/W
698eQvxFWKe+cy5SLfJI31/IXJrOjNEACErbo+2hKo7buR4OCTYLd1gHNnGaEbJcG1hx1fpr4w5f
FQEzc+8NT5Na/dtC5/bJW+d1N2XyM8Pqvz9OXJ55XszkVHAAvt3HP+6TNrA5TxAw3NmpzuI58fs7
zFEOLmqdS7OY2OR7oa+LYggvvVETMpW26Sdr5Lwi360RLsGDyetxl4KQyvv9HQoQhmR2M+V3KHRI
eHLFvZMyjxe2n1yowTRxpkqy66Dz29t/flb+q68GI5iAV8Jdh6bj/Rtb/HVarQlv3J2Rfs3ywM0B
0zPcE3f4eMtP1oL1sdiyzp/UYbTPRumFxLK9f8NFFhVGAUVx54aSnK6kmC46L3E3aVd5F/mAMqNV
vbWtMAoDQZkZD65Bvp+YpW60gaZuFtO3rij0bum7euuOU40s4myAUjCpn9pk+abwuEXFNzx7PZzl
FEbp9f/HPaNchPtlWTzSHyumPAdAz3V+Z2mdb43SXuNcFi/YmjAxqnCz++e3O9+Rv60NLwBYdc3z
efbhjgWzSDQ63uIOsAOqYjnuAUqyHTOvH00RXjWh/Vlapfm3zd3iUUWEYtEohb7zlvr2xxPhllg7
ZSLM7woXnZ1MrBfRYyU+5cysNGO3NfeHXV8292FwHbrNdT7lw1UzaPwnLG9rbZTBnf/nu/D3hQrt
gp5AEJbIf4UfnpA6xQjAQN93Z6qZQWjjP1vWeLcOmRmvCZPWf363D27gHG/cAfiCnkO0cWgK68Nz
sY5tOWgUNne1sboy6qfCsRGFpICy/bz2P53avCXHYMfIghpHWn0Nd8wIVATxB2ZFbpy5lO5hhCX6
RMSP/M7tdpdPVsbbVbxfGjxJvs0aJG7MC98etj++JwrvqsuntSCPuLIx2TWZ3o5TdpGFUp9lWvaK
qY6E5b/RAT4z9FV5uW18nrXY9Ar7YXJHfW2GUr4GaaeZ8ZkjBGLlaUgvqrZP9eB2V0jgljs4TdbL
P99j52/HtMWGR4QemSkO/k9ntOPP8wnvzYZav07vZL2seLZiyinhORzqcLUiDEtszFzRjlY6x/Ci
xFkGI6LLRS3Li5eYIbZEFlhYUx76biZPRhfM30xE3C1BH17mMxgKyuloIWONQOkipcw1ytlPQ0i4
sdN7uHSMrhPR+v6CcWIcsT6A0Vk+JG7Yxo5TIrySxgNcBOs6q/s5ssu5xdkSZ5yu9mS0DKF1Ycli
2CNg+cx27G+FJLcm9MEoQGFMC1bB+1sDj5zxDnyS26WFlWhVqo1rd80/CXd7O1Y+rB+bhgYzAbhX
VMgf+vIwVWZjzlV6p/xuQfna+hdW3ci45CyKexwrsAPuhq0yzPWhACuKVJfrm6ad8OnC4slCtHeU
ocS012m/W371pEvGIZyzj94yf02mKtuuaYV7EuOjzhqSfWIB7jgjX0nXY178yYL620bpsG2de2X8
DXzb/fBpAvF/KTuv3raxdQ3/IgLkYr9VtyybspN4ktwQqey989efhz4HOBYliAj2YM8MMsDS4mpf
eUszUJFUpLM6gWpGVDLO9uj/nwL/hQL83ToSV5ipQNFApU3DlmV+ObpSTpVJNpJzEHCw3NYkqPXg
Vfpq6mhVje21b+46avMbK5Gf9FJPFt4f5fpF4BcwQQOKKM+CPSvQyTV+nGh3JOeiNT8H+R47J8kd
VuZPlFa3RW1uKzN6VEbEPoddOfQntbD3Xd885f5f5JrWfWgvVCpmNqDTdckvwqIGeg+RFMp1l/t1
LGJX8uQ+OY9erR5UHIrAhQZiNwLVX3dRSlMbotrntigSLp0KqA8tnrUMXm8jWzVYrj5qN102hr8l
DFCOwyRV73l6s82xziPgipY09q4P2PSYkLwIek3UOGd5oWl2WqGAeT23gBC3Q1d168DGefD+jrx+
R1kffAhsBlAsRUxh34f7GWFvuR50ejqIuVSoIcOliRW1As/cWAtDXb+PqAVO4bWNjQX/ONsTiMUY
ctbZIWLaibdBj8egCZ3QTzUFiGRVXlrxG1P7//FMooXLqQktDMvWCCKAvhaAgJY7QK0fq8g++Jqy
zVX/KbXyI8Q3wLjGKpAORZsiQjEAry2OXr+7/6GvcixBIX16RSinW1TKpqfmw4f2khrO7FDG5zxC
8zZHkUDRQkQvstY/AHwgRkSKfEWYr6+RZ3W390e/sf1N6koUDagzqNzWs92kl20aF4h5nwNNG/eG
WZafEGAyn0y1O/pSKEPURa+506QGRIzSYEA6dAhJSx76qBV2iVKQDschKpWDJ1c2AGtkvKR88J7s
OgxOteJ+vv+Dr9MNE8EE8EKoIKmUXGeLl+WGq6oU0c7VOECejuF2GG2ob1INqS8vToGhI9qPCnq0
ELHcyLUoXajT/7CVQgx59rCZMRRXTXH9MwW8YdclwWtraeOXFvCAbHnjf7Vi5yu1lNV1aAcwdWM9
WfgJ1xuXXzDtFGUK7cQ86hBFjxt3O/pnu4IQnZfiXFYiRxEgTRe+8lVVTLArKTtxHCk80X+YnUkw
Cx1ks4yh+uwQmnlHrThSn9Carx7NpALNbhvPfks3nq54k7sbr8T/kYL9czNk5sK8b6y5IltEzwQV
5F7vxnYfjojoTHr16hCc1RFkm1tH1TNUOf1FWOPXoKwOpZEmn+QkDhdszq9vWoIYSh9ToKfzYM2e
BkNVisIUVXhWoJbuJUPV14BR7M39HX19/bGaU3mBqpiuGu8ZzYfZ4UTqjpGa+uew7NsHO4RKT50v
3wLn/VQpw+n+aDf2EA8esFWZeicFpunPP4ymFUbU4doenqXC/hynZbRD6AupIVvtHu6PdP3UkyYj
wkt8Tz+QQO1ypFIUXV+BLz63nfI7qwdkwl1RvnlW/AsBAPk35nfmwm12a3IMCqYT1gb9qlkYlRVB
IrpQCs5KqEonQ63ePNuQDrEh/7k/txtrRkWdhqZCXd3gfFzOzc/6dqx4m50iEO0uj2vjAGHgTwOW
7nEAjrJwAG5kS1Nxmr1BiMIXNWfHUcljl1qTUJzRT80nZF7KHUDE8ZnuEgUPPdgUVtge/MgcT3TJ
rGNBr+grOvObMijMB1RJxKH09JFeRml6v3Ct6fdN3v9V/T56DYu8AqYVBQsC1zfWn6tq2mSEEDar
cvmNBIJbWMNmqlOWprbJ2zx8AcR9qk2CzbRETK63QZneX5ebH8qkOEPPiaKQZc0WZnCDPK2bQjh6
lO4xjjnW1eeo+atK4g8B1WHS1ANGv9KSBAC7DTXeA36WHTV3X6UJMljtF2uUgMPVxlpzkQDomoU7
5fqrcJlQEdHpOZgaut+XXyVxYcWEPJ9nkcnnprFfq05WnwthnTS5TF67FFGe+9/k+hab8lSOw5Rc
UMyd7R1ECUepKFzvTCEN4S7Iwts4Vpr9/VGuS7ZI/30YZl52SIn4u8wwPXBUO1HWm8iOjy12Tmua
QV8hJ3wFpbxPMFEptf6nySleuEYXf8Dsy+pD4KlBa3sTI2Undaqx0gMb4k2GdH8udq0dPUmx/RUE
jAtCJ7HBot3/BNeXAmEJux2kP3cXNZjLpQXGFmmtmnH7FGoH6JixhuavgiTLJqn+uz/We7HxMv+d
Cj1kLqpBz+aqgRbX0N9BdnlntQhfZYUgLM6RIxqgQ2IDDnpGG8LyL5mL9zgVo78pcmE91pqBqEfF
VRwpOOwQ5tgovXjy37DODcR0Y8kIVzDi/+QT2B3kQ/FGfQESvDR4ewlokLnStD55lPDngdoYw181
KT+jwSWMNfTm4Sm0fHsHqC56Flac79w2MX6qSL6t63xwv4Itc08Wi7Rw1dxae06UNV3GfBWqs5ef
3oVQY0d5EJwbdNiPRjL+QeCmOLooSKutaI662VKAH/G3Emh2b2kcK19yNT/cX5TrOIVuJmk1KTZm
F6CKL39FLWsUfEvFP+tsw3UXRn/tsQj2bdlFJ7IcaAR18zuJa/nvP49LAAH2xkSom8RwunM+vOlC
70fInmjRebkxrEIC/ZessbxXdxBnmSDuoU8MBA0hhj/eH/hGtZU2HuVG8jZCCnqolyNnEszpgp7C
WRa07nTL+lu7SbiZdEZQzPTwi8/jzj3aufQGWtJ+GQR6YfjzAkiofX+LGRs4nBz2t2W+LPw0laFn
B4RfZJG7UqMzMYK6/GmBBP2IGhFmG7b4kVMLWef/CdrwXw0q9TRQo08oDJwag2yzE8mxMaM/VaQU
T5gnGf9+A08VF0qdqBzjijDtmw/rk5WVB5U3tJ2gjPofWLjhlWWO0cIuuA5+6BvytBD8UPtW5r0g
QF4UfUfXchLEPlsYcCf4ZeW+a0sjWJjQjUdMt2lR6pRwuejm2vciRQ3QQCLQSSi3bSO7DXce3LdV
YU7mZSqKaHEulIVBb9SOOOB8PfU9UsYV9vIzpgUSdWXooxuWoNi90koNGYMMwGimBd8wh8VLpzX8
fdwMXL9hilZsN7ov6miBWdQKeGB1adqQMnIE5GSsKazckv8CXH1b2HnTPT/beUDkqM1wEhVKlLPL
CIWMAqOxxHK8DjW0TBQGlh2oc9elaP7jAvmRKmp+6utBPvKrrAerQL8ybPxfC79jGufyd9gQPjWa
IcSOtAKm9+rDtrMjTObrws3PWPfl/xl6HD+QQIaEYmW3GejtbgyStYMw3C8Swl/bljh+0w49eo5I
wCU5siF9qJ+goIVQUVB6wgEG/s/QS49x7Ev/+npSfSBaxMLUUumAzwu6ik7VHEI8V0mBsKLcl1T+
6/CLPWJU1Y9ION7/OldbmOFU0lsByIzYdJ5LR6QKWKSqHil0EwIXHJNdj6vkxkIDcGfAdd7w6MYL
9+VVKDYNiqMnlwD21OY8QijZwqZsMWhHJWZNbTqGApMMC8/Qe1v+YuExzOJUToUCw5bxkLlcePJW
I5NlBPaiKtxTJqGsjcwa0lZN82Cjh4MTAc4Le9RuY1y9pAegxU7bfhEZ+vh9/ijBRPBWxS9Ic/us
CHd6/sW1kX4KWv6uLfzYK4AdoQtneuKCgzIACzRPE1NTHoskk5yaxsHWTNpXcyzD/ZQHfQavFh3i
ABEn1OleYWvrxxbKIoEKMoZoeckppX55kiG2jIf7++P6tlFZCepiwFX4VZTILj8iGXnU9cPgnRHN
NHZe6QaItkTBQ9mCyPeRcNByusGkDN6zJYfh3lY4VVrnN/savJKHO6eFnmbJR0Ns5I9HN/IF2NW4
v/8zp6W8WGqN940rfwIoTgWbacd9OOOwlsoaIXvxOtCax8zwp1e/VCpKMnHQJUsR9tWTSk5FoMEB
pfmlUSCaDRYhmTEgGvaSS5bhlBnSu0GPXFyIDCK8WPPoG5V4nOJdVLDCR8NX5BWNhJ9qgwaCRL9x
d3/y19kefjM8dIK8WABNnUMArLGxCUGEfW60yt73TYVNCkkfRUqwQ6/N2AVPZWt/s4Qu9p1lQQzJ
CiFtMHNhDYs+2Rd6gMqKXlSfoZY2v1A9oxosu3UJNb9Bz2Cwrb+gg5G6uv/Lr5aNH04JkR4MUbxy
laZqUT6Oiuxq59HvtmMfmKgGZi806HguaAD9+2BAJKllEYRMA14uG3AsT4tLXTsnUTScDD3F8DKl
2wgP3zxUNkoR98e7uuWYHMUXDZkZTil75XK8OmUDJl3D5FJ/YlDhpmm28tItd3MUdqEB8gTv8jka
I0mMvLBKQzsLy8KMLC8A4NgofN6fy3uV6uKAcQNQAeQZlfWpRDe7BsAlhwh99eYZ/nt7kqW6+ZJF
Xrdpqk5/tdQUkzt8DJtjaI7SqqogNtdgG81tJ4GM2TYKXJgVUKn2nBGcoHvuD+5fsx5MDPgq91PX
IOa58lLZwN2WgBUtV8o3ZHGTP0rbl9ZWmJn3bEZJ9AVgNRifAD1/ZN9J6Q+D16MPA7oV0NyQRe2K
qCR5CEurX3kS/45rmZn/sP32kMuUcde2W4pyPXrCx1LYaBVpjUmW2NAgcXkAwTpGKGiYmQKZLkca
bedqMSDz3AsQB2zN2N1IPFvewhm+Ogm8VIIbbAKp8iLOY2OylhF3R1s+a7ButhWAW9Q4EVuT5TgC
+gYu5f6CqldREQB2AaCe0Ihg2Zq/wXWiR22N/qSjtPLRMr8prfq9bqxT4MfggeH3h8fC+g6D5rWL
sQMGUF2E8UFFgg/FbQqmW6HWB9EhPW7C6vgba39oCtMrFvSF4ZYV8a6mqxxMRFLxotKjiEL/MaeR
lFK0S6QvMPrqNe2Yl6a0d5mSbuVY2tTdQn/8KhmYZkn/D/aXQuFwToRoCN47uctHHFFaMn1RVqce
M4ffwdh+vv9Bb44EJ+F/GyO0di9PO/IhPo5Q2ui0oTn8R5P7kZ2NVXSNdPn9ka6zTSZFQZkkF5YH
VIjZRQYiEI8OG6efTO9BP2poVsUvlgEQMGurQ4D8wEob6r8B1gNYBa8waDh3PMqR321yiwK+XCxs
pmuszfSLeBSJI8UUcM0yu0iIQB5kf3T8ysSmthHaQybaSThNc70VcLl8W4reQABVsU5hm9CrQfkv
gR6g9hI6ZwrVEiS/rGdTzcUm6+JyoeF+dUta1CNMYK4yVdGp73+5OplM8mdmpuJIox0+6HBuH+yo
Oi8szDTNi0uSUYhrp5WhT6JNlKGPUUjb2TVsByE7yEmInYJjAhqKWCzAL4PvVfuu9a3J7LOa2eJg
xEhpwN4DIwcTZI9cIkJzdd6YTyjd/u78CREVwDfDKBrDX5j3ycI2ekegzH4tnUN4HTyJwJGtWRgT
hVqOtoHU4BnLK9jaYbA3tUDfoR8rCjKPKj6iLjc8BV6M2BbCFXsyeP/cp6X/5nroa8cYeewTtTS4
pcDSQc/F0aLEOhWVx2ZY+3llP0ATTtYtDXYMdUxv3zamhHiThzNDm2mUzeRYXjWIpO5tdRJwTBBZ
E2jO4H7VuKh+YnSDckC9R20hpe/awbsZzGBHGUE8sM/R38L9A/NCESCl4P1JhqDZtznyU8HQ4X8V
+C/WoKDTYOZK8L3rZdupc7y9aOj3W7fVn3m1T5Ua2vtGSrqFU/FumTn7wLA/dJrZU/JJhHa5HfKo
ROtWrXvHyATPm41NxouHVWvnuSMI+0JGX3x4q5TQfab7bjoBUguPwAeDM0KalqPmZJ3YywT7wu+r
/Qg98bFGNGTTVV7/nIMveRzcyPwD9V7dUPBHJB/55ANqXe3Cxr5+K2gkEPzzF8gfyh2XE2mNPtKh
T3dOqaO0goaQtGH7YvKNEuYfdtevog5cBAiwFNpFfaksIRWmczP/kIDyFU1D1BOM7WynJgU9jkpO
WkeEofmmSBW4Z7O3jn1HREoAMuwVVAO+NDr6lkgY7TzUHDcIwHR4I+Etdf+Uv7fWZ78GBhSQK5ML
D+Dt7LIbPDxcmrw2HehyyGIbBThXa9TNk9EPr0giyC2/rg42Udjiah6H1Y8EiblfShMPrzQcqs+I
lRqrhODwKcTk6AWBFrzK1dR8lqokcXw0rCAnq5iw5xjD0ZsOdzWyIFsDg+ldAmF00gXw6aonWol4
QVAb3wGA+5/SPM+XXGGvwpIJrQkKneicWtpV6zdTPUqepdU4qpKXuzCpQgfMDWoEtYY8GwYCC5WB
6zTYnnrMlCHBGIO7mbvBdmDrc0WklqO4Eu5/eTp+J4HwngI7r5wmKlGFLJVmx+5v91o/Ftiya+3v
xjezH6Dwyi03qliLAXba/VW/ekAoINAApy8NDug6U0HJIdRSj9plXtDkbKPMeMhF5y2MMj1DF1uL
rsmUbNMrJk3R5pgmVUlDGYVM27FFjYyQkN5q0R0hDSo/70/n9kBkihoJCnzU2YkKEx8Ovm/YTtI2
KTR9FHsRmKz2eSXChdT8OjtlUoD5pm77e5F8+rQfcnMDOhbCN7HlSMhx/U7TUH0hB5W/GWVSOTYy
Vqd4CL6qUlxs+iKbAsTE/uTJ0PjtMam+I4eF7igekIchGRKeFin8amRSe+hIwrEGo6SIWoZu/7n/
ha7e8ncmLq1tYbPxLWv2qwfI81ha1JYjpziy9LKCa2iAiwMI3LY7RdZgP0l6OnwZi8hfeJmvanIM
PUG2JwoTLF57qj98+GAtaiMkehEypM0YbuXu1exNedNZ+PbWhj9JPi1Vn25NFhdmahrUXQ1mezli
qXuBGkWS5XA6ow06PwaKGKn3zLIi6A4Nzj9Z9JbQOvb7pQrTdWrJdKmhQ1UGZSPzKy4Hx0HH9qOs
spwamapPmEV1WCc2qEGVVvYUtY2CSKZr7warrPOVZ1njRo8VJAPUytsFfUHY4BXtqdNRlMPwUf4+
hhNNJjBG/PPw1yKNLHw+3Qj1ED8x+TRiMoHesN9ulJhXCw89CR1RTDq242ToUNe++c5I8LZsAiTc
fUQ+2qocHKnGB5RiDg4poVS3k2NDum0TScNtwbbHFSjJ4IDSCX4h45ivdUxNYpR0H/CpwqLLa+sn
hO4wn8RvTF1R4AiwwcXMwmhk9fP9zatcLyjk8wkpRNYPH0WfttiHLRSWkzBDg806CvoY6wQtpMEi
qZ6CBLXblY7c17rm0z4S038p6hh78RrXklwHeUOs+CmoRbj1kc6GMNqAE3ATjKgwNEbBUhFLYIXr
u4jfCkYB7COFNUWb/ValNRqpCmK6X3Gl/HCtdIstj/fVG4PX+1/l+jGjCaFQJZzaQ/zjbJf3Y5CD
+6lVRxnPBKuAVDsM2GuRfx4MZSFkun4vGGACjvJmAlabX7Bm1k8iPbrqgJZrn5Wq1tdJ20ubf54R
jzOLRCkdCM4c6IOMDubfmqQ6xSCIv9pG3saJj2hNm6+QiYwXsukbkwLLTmufqxwEji0ud1WhJE1h
afQpUT+lz2k2Li01t2sW1ukaYkiRlnnZNEB4nDQxizeHrOwag/zAQfzku974AOgHF+JfJeOlJGNo
ixl9uBv7GHGcKtFehB99uv9h3+OMy5eYnt4EEyGCB9ckzzZl3NdjpxSj6iDrEm3VJO4OuIRhwKm7
L8Aphm8w8ngS9BLFUxRX8Q+hat/bUKybcFCfSuH/F+hD9wSDoXkshq7fSbVs4SEWZTs7d6szcsQe
Rl/Il7lxR+GurR6HWEPEC5PjqhKIy7TJY4iKyXMMYDtDn9VAKAyq8Kb0Av8Ypkq2FHtNF+1szqpm
0IfgnSZbnifJpT8UpW03mhMkqPuOptmf8NQtoE3EwvFwYkbk1T5TkeLGo1MArEEx22/3P/xVqkE0
AH+PUIskGnLq7Luj1EZROlFVx4Kc9NDoOuJY0Csfs8RqcFepf9R6ne5AKztGgVvJ/cFv3ESqjskK
DyAwAnrml/s7U0SIb1KuOrGvn0RbC7QkU+Wp0UogyfeHunGUyLxtA4wW/S/AnJdDKSYaTlKYWU7W
oTLl2en3ovXlhV186yCxjMSRPLAUJszpRvzwDEhGLksSUskOMuUQbOIOpVKb14+O6NRCqsKTKbX4
M+FVuNcT9w+WFGKhcnzjJaIoBJ8C2yZCTX0WaUahpFqNmtgOxoEnoQ04difJi0HVej0UWXKyQ57E
JG8XYqgb3xcSw1TvIZ6elFguZz7WVaBRbbQdZGyVXW57ytbDfePfVxE+sALSknzFBiN8OUqiJK1f
Nq7tSBBPMQeTT6rSxy/3t8qNnAh6GOd74sFP/ZLZJ9Qbz8YXzbCcPFbPdAlx0YDAc1T9PD/lhla8
qpk2PGlm+xZ6vfyi+4m+QxAOnSUt7R4i06uPjV4vPHDXBxVZPDqVIPVpcJhzuG6h4EIOScRyWm34
LrVVjXkV9EHXxmJwjQ9BtFYNjEzXeDvFR8nVrIW36Hpf8braDK/Cnuf7z7Z2aSGgFilkFZpbD8cu
7XCorovJGPYFE5JSStMNRcslaNO0oJdXJBwBAqup34Iawfxliv1AtoZCMR1zzFCPa4GbIRyRdeEr
rdsfqtS2C1fSezF3NqIy8W0FU5z6ArPFj9oIddBSGh1is2Y/lPhu5Li5TvDN8kkxvJ1plcqjFgbZ
Bq5CsrUaXdl04BjQf1WbpUrMjflDTyFP4N6CcjbPilDe7EhQuZ6bPNW3Mrp8lCmCMPke0Vl5rNIh
x9TUUn7LtichX9CsMRPd2H0P1AgCufqmyWjZCHdMtoUm++dcVSklqbzr/3wwBWR1fh+BChffnOAb
BkkpF4KYErNg42zY6VPcNP7CEXgv4M3WhkCSC3x6tMA/z9YG0HETKnTLHC9LxnhSrPbXYVD3yOzV
j36EcLZej8MWGwyxs9XmUzViBpprrv134Ya4sSw8lzJwO3pHhIOzjNGVhoYwVlKcblCiBy8cs4dc
00mAKCGFLf60ufbd9ZG7NtIm2seVOZwDtXjAiq36hoi19WTnKMaQ85WkNUNaJA+eSJKj3Sxl1de3
BqGFDMeMCjk10Xmsj7HPWEmhYjijkMY/yN6O9CyUTYp90YBost+HX2KlGr9naEwtbIn34snlajE2
9UP6bFPDeY6swUVYDTu7NxzbDlfURE51oeZYByBdJR3H8VeZ/C7a/lcWWisAag/YMB0tChJIXRLn
QWexrYc+xKCrwkfucfKGqGofMbz2j2TrD/cX9DoQYe8itgCEFrEr6iaX74rvZ2ADMRl59i2cutsg
f04QltzYWusvjHSdE03ZAwz4KdyBdzmLQ2QvrKQk79TnXBm0HXY7Kk58WFZVAC62U+K+EA5cN68Y
CwkpsDdEmTbMgcup6fLkOV3H6nPZIdZhyQk+y3EApxcF0V8itfWjUaAn2k3xvh5Z/J/rbymJaJ9j
w5e+e1Zo7sq2CNZZaCwFDVfqXtR6IIpTi2CDTJChaV0+xkvc7tmg1objuc+AArBx2WaD/8vXvkpY
1kyavm1kPLZpesIrpcd9EwVi8bPWxxdMcR+RE0YHUESfJemTJ+U9HuDPpXgKrBejnXx5EH0MMPjD
m2SSW+pB4fbVoc72rWQubfYbkR8zIYo2VVMQMrz3Jj7MhOR+TA3+osDmvyHhGm2kEffXOmzyF8+1
ok2FVsfXxkD5FgWofF/l0gLD5vpOIpNAj4qGwXuuONtZqG0JGwsV4RhdgIVULL0kqr1tOu1JaQvQ
fkH35f6hec8N5gecXQXwmX4L+gKzkMBTaqP0e49sWE+OGibpLY0KX882UVVto+bVAu2vSUDS5WA3
Dukad7RNZyAXXmTYLOGyPr72For++tF3cTF1V6GUOwPWLpG/tmpxiFUkh+u1ktav93/5jYeEbwVv
imtEgJW0p8zsw2oVcmYi4okpLGl1/+wneGl5bR86Zo4HAm8ZD7zZelvE6eV9VWmYDQYCF+4RIPr9
X6LduKAp8HAMOKDkvvMnrRdBarV+oqHbNoI70LC0k9Z5Is5R0G3t6FUJX5IGEwHJPxRD/cAhAikw
bCW92FIzOts+3lPSuc3feukIclIv30JpX+pow1m/AvlZR78uP6tR9tnwikNhpwckxt+C9AH1Vv4T
zzHDahvKz01JdS6lseL5ACHq6JcrsMAU4wucegysCwp4NX2QUTLf0sZ+mpQDSF2WOPyTkOMs3FPJ
g981XaiwQDa+XBcDKXtdyVvZKdFm0iSufWwYjeg/CUuyhtAnMM8og1Pwq2g2IhCvBk6rnPz+76j+
16v42rUO1bS+83e5B2seJnWWyg+NhWToABTCTOMX9BwcPIRqnH+QFZL1w/0FvZE8IC4BM4IUk6tN
NWdbC90Y1NvKZnQ0Xx9PviSQPCBbPCe5m+yCUcT7sMq6pyZzw70slS5g9AgDW/jUzUbS5fgR8dbm
wfdaa4mscJ2iAWAgkuSmRbjO0Ga/DGFfdchBBDt9HRzDCgHswOj0A+aO1mpUsWNCV7f+TiA67Aji
kApPR4wTRzxmbTv7nLlJ/7Utq4VL5NbFSdMXbi0oBhoX7wfkw1HseuFqYQyljVhIOVaa+EZ46z+E
dOlf2sTHzMAopa1aCjBqVJqPpq8uyRlev/6UPpAOnJjIfBpj9vq3kh1ilwa+w1OjAzrq8Fk6GFuP
o+8vBRrXvOepzEJRj5zGghwwZ4zoLrJ9Lb50TmUN7RG1rdOoFfERf8riyYtQois6aDJlKvvfPMC0
GCyFCRu29cdHXuFkgx8xr2Ku4iZnI6T8A7Ft8yBKz3jB0dp8UgNXXnhXrtvqlBLY0mCXuOYFonmX
h7JRosAqCrt3Gjk5QqvoHcxOc7TBZEE9MNBXMTf0yuhN7aWSB/9RDmic45nTH+s28o4IEQYrYfnD
c1UmvaMkofXcYSzW5GZ9KiO/2JJB7T0P/wMvLaJzU0s/PQNhloWr9lbkhdoFok3gAywAI5fTwPBd
A8TWqM9hmWwQSXA3wHgcPIkbjDq0hcGuzxpRF3kyfSwgT+Y8sAG6Z/l6UajPSFMr60JSzU1RlX/u
3zXX+xbWD+1i7hSyHh60yxlF4RDmQFFjx9X81Cms6nUIbP0JXex/zv2ngWiRUtfSeTRndTqY726r
iSp2cLBID3bR/i5j+xh2QbjulOiUEvuvyij5Zxkn4Oo6zUDIK0Bl2X2X82szN7JDOcmcwLS9N3XU
v4nB/4wpI2AW22oOWE+5u/uf9HrdpiHhAaiwZsgHZg+QCyvbTMY6cyTPMk7I/ohTrS+Bo64jtQkB
SP5KtgFf1BSX85I7tU1Q+SDWAfqxDesB6XQ9C7emkeCeJtCtluI2WjjG14GGQZUVhRzoaiSDc8Cj
aaWeiyFQ7qQD3qc8wdJrlWvNcxlaP5A7P9EeV6hBq8MpcylxLJyHa24Aa/lx+OnnfbjmAzOUxjCq
cmeUS/woX9z4CfO5Q9eiP9/h0Sbrn92kPeB4dcian5nVUkxDO6hMPxVhTaPsS0HsjsnRWJxaU1pR
Vv9u5eXZRpJ63Sivvr0k13hrJ5BvoeZG0x4C1fTnH36wLac4+Q1BQcEYqebatcXWsrNo4bvc2gp0
XMh/eAK5XGcnS5ahSOu+nCODE3kPcYCxbRulb4OVpKshbMqzOWpLccCNMZEugj3OdW4xudlSiGIw
qtHQE2dq7xugXzW9etUl3PnUYRsW7rpERLlpfyIu8RzmnxLbes1aCXsG6yi65Kyp/j7tls7E9e0M
LmFCG7E1AfLNK7v9iIldHimpE2bdf7WB4SvCYcbDqCWoahT5Ylp8/RFA4HE7Ew7Rg+Fiu1zeXJRF
wJwbJ2619L8ojr1dWVjjWzAIIFcigJsea2H3HFXCfag1+zXlQH9Jg4JoaPL9Q8ZfwLMwPPU1qdPg
IczN8Udi6/7n+xfSjVRlAtBz8RIfIZ5kzC6LLNABgpU5WuIEL4fKFO6p7lSjWmtG9LW367ObVth8
U+JbKZKRfilGvVhn5BsLb8D1ApHY8nIS0YJJoxZ5+cFCS/G6uAK9KJeIk6pSJ+2ayi72Wa7TLVSy
JaW263oz4xF0TFclPep5YwrEYRFmULKcoPUi9LyKfKvXVviE+8SutjBJzjAYWjXYJW4WvvgUz1ym
tWBQaIiCwZs6KNrsTApzVCULhyYnCmR9G6SV2LeDLh3dCoZHgsfFi+/1UIZyHHcrKL3fAv4UjESg
O6ObVxscjJbkcm7sVvJDgFCAotgE73nTh8soUsteTmjaOEktjAORrHvU9SLd0KXLvgG2tbdt3H+7
/x2uL0DeCjAxU+FZRzJr9vrWg9cVWdC3FMJJSS0lMtejgubZ/VGuYxiQSu8kEeRO6T9Of/5hZmGB
4UkZl4WDWEYFfjCp9paSyy+jbwcL/dZbE5r4Q7BzAQiwxpdD5XVcDBYuk06Pb+DOBdNCTagcF97Z
95bE5faZqL/AK7hc+W5zBSv4oKQzqew+hxVdaGOIsdVW1RO2NcZaVEGxzTP9Zz5o/WOLjtwfG1PI
jWqSYcdlBHODLsJWwth7bejjj57IaNcJN1hBoVfREoiRg86NZDtIrfbrX1eCfUVaAmEY7Cc1w8vP
Uxo4uQCgcJ9bv6FOE8Hby4y02ncl5dv7Q91I+ghCpoBSZu258mdLUSWo+QKHKRyoHj9qsrzXoGzd
bYdj/S4JLHsVc3MfVCyydrY1TlqMdbWw8aYhPi6Tqkx9NAwb0E6gqDCfbt03Jh6ndf1MvVPaYZzk
bQN7sN5aTPUOXZQFeNNUldP66ilrY29JfOyK56ei5DTdMPQzOVvaHIUVDIEZ5FZnPjdIPj92lige
gsLb9e4k9SaH2zTkVPuqNpKbR98wknEfpBb6X02+8ZpLrVhHceHvBl987d3J/jNQmu39ZZrfOoiZ
goaj7TZVM3iUpwP14WzaOOEM9aAF59Yufvtdp1NzscoHHHQzRy0BzKpB2ny9P+ZV/20alEIqMSoB
J3+bDeqliJ7DKQ/Piap5nzrPhl+khyjI4G+Hzxvca+RU/QOu7PW6r6T0hFZ5goH0mOsrH8u3hYRg
/uy9/xwxQeWm6IRs6/IbNEAJgORZwbmT7J+hqL8mqr7HcCtYpUXWLuzJaW4Xe3Ka+4fBZkeQnDmg
XG8GZ60JrEc3ql2QAmjl3v/E11OCuDi1cgluCcqvXlal9cTQt8FZ1Hby2YpdchBWeV32vXFQyCgX
Tvv8iqfMoQBcJIzhpKHMM7visefBrD1lVp2n/xx1LXrQozpf+4O09EzeHGnq35Ci8nLNb/hMw05X
afrgjEuHpU8+yPRt+1YdVySP4fr+Z7y66N/nRdQLqnd6UuTZvDq8sBKueNgDSr3O1XCnWlP3KkBC
sOv7EVuy5jWPQB1RDoeJgy+RNxxkrNByzJGHcYBfQVE8JoEhsFkhq7LzVO+Emswx8KKFoH8eTU2/
dSKcaxMgj/d89luR0TPd0LCDs58PAgJIar2OOKhv8xYdikwOuk026O5Wy/ulvPPWmtDo0pFyJJul
D3h5gNLIKssU861zkOjaSmlC9RF3XAxpZS39R9LRNEk6w9M8QaLwxF8OheX4oJcBMlx+YCbrDmuE
tWR33cK6Xx/S6ZQCyWObESXO25quH0l1iDvoOYfXSLMgIgyDSfjP9w6jMAAiiVMkMReUMhA5hKLY
BWfXdp9jz22dkprssZC6/jlAR+3h/ma+dScwzORowpVLtHf56QDu4C6Sc0aheSBEavwlxCxw8rN+
ilj02/uDXb8rzI36OH0yHAeIxC4HQ25V5GEvc831rb7qQ/9PIRdIdTVht48T6xyK6tf9Ea83oYrU
Ah/yvcIM6vVyxHYUud9oHW1wzQBXHOMQi/Qnprlq0S3crleVDgI0BeIOxQ4u2AlmfTlW1OoQqlKh
A9lQd6Jydz1V0E1vVdCRu/oodbWEJ7T1U88+CU8c+uAp1s5Z/8VPzlX5P5Sd2W7dyJamXyWR9zzF
eSjUOUCRe9S0JUu2Zd8Qsq3kPAfHt+ln6RfrjzrZXd7chtiGkUg4nVaQwYgVK9b6ByCH+pUChlkN
KYem0w4PUNWrrfyjMvPClV7s7FRDSapYeeyLeyaPTX2PWuUs0wfAZ172Px32fRmZg8P18pTgSOPG
mdZv0Ckndw1je5NURvk5RjHQNYUwcT7uuqtOQeUlthyxsvJ/8a245EDL5ephkAosvpVRi9qMMdwG
ni6U67k1f8CaE04r4O2Vl57f6fy8tWYHAWAKBCeuIYtqHzL+RuXg/HnKwwDFJlQDd4Nc55/fX3yX
e+t8lMULFUFZmrUfjJQxbbDpmoqBg63s8XXtPT8o9++P9tYxXL7U7HcGNd1CLOEt9/7pQyoSwjt2
3YynIFd2UuM/lbbqexhvzhX7fLqq+i9SHNy0yk0e35v9VVx9iOJPY3wy/Bt1+B7YJyO+V5PczUav
rTqvNO+ByZ3S8qVJvjX1Vdb/CETgTTICPDtV/WFP36YWKXs8BpwtJRe39b/0yIuPzpVjo+ciEP9+
FuV9MNxEzrfe0TApqGFcH2Ip9hzlUTMepOlJlrfcbKX+QTjohcV7o/rL6Y698gnZ/I5yJOYbrhX+
hUt0YWR4jhzMWWfoWx587qUEZ/Hv9NOTEApL82JFr3n+VwZD3vZ10oyrsblS1M+lc2e3IKDUTY6U
sAR+28Jcm+LF+/N/cbchWQY1NqsYU5enfLDY/4ghRBi/WyPowZYWJQ6on5DhN74LZwiuKzUMkIfP
lCN0Cf2mANbnortrrRm6vKXJi1XAtWJGC5K5o/A977KfVkGWDDZkLr8/ibrEfEC+isvDaIgXLCQo
FIXpK03AdDOlxnfFjj1ZeYlHKn252wLEqfCs0666aLpJm2d7+DEpr45ySG34HNJdq79IICuKqbxN
iutB7OLC+qwX6oORvVgD3WOUMTzKditR4TKBASLM3ZRmB0fuBdXXkMPQ6s1UO6kR/GstfJKonHoR
JJ2djn3pNZr9ruZUxsqwF+1c7a1Nx1E8u7ABclik5EqVI3FmDOOp1flIsdVU+2FC/DI1fLHXYxB5
aA93ynOk+XuR5elj0mrGbVTgb58UnX4r2tbH87zMfvvApiyDLx96o2CaL4CRRYLJdhoH8qlBkLZA
vHqnd7ntUTNzqxmI9v6ivgyUmLwQSyj7ac6MAD1fTbimB5jzFoyG5O1uLNscAuywBoa4aI4y2ZzS
hP5ZQhPB48XWsaDnqkqpQmvPpKNPRBZHoMxumj52WcYa7EJaaQbeQ1LgxQHozEn5Fvv5d7MocUiu
m0e0Rvd1knrdAOdem6x6JXO5DOUzs45TnboFF6flbTCK+WMxIm9QlkaPxJcmPRn483o+XkaPtFi0
v96f98uzkB/I1CNlChIZWPf5vCO8UZmUxuWTKsHMFk6I9XVQDFvNXMudf7G/SP84qAwaiTO95Xyk
KdOnUAqALVjInW2CCFgjtN/W9cPpJgj3FNX8773Rfnz//S6rIHxxcg5QRICtAYDNE/5TmNKyAmxR
mE6nHnb4pwyQ4jWtrwLBfWU85RS0T2Fe9ZjecMfXJel7ISS0q6Kx9IQWAKXgnrfvYKQeTRjwrpzW
HXZRffL1/ce8TFhtzlMiAbWQGde/yBMi3D3isTHR7tD8AmJXozzkVWPelfoUeX1kYDPftWvdz198
e4ogIJDBXXObWSIFcqTcar9X+CLcmKdBsal24wcBFKBbWWUXGEH2HUxzEJBQb7g+LYUcR2kEpmU7
YFbU2NwonWzep/X0MS2TCcSlI/TXsUGjyynTBzoArokv5ZfSMYa9jq7il3pInrSgq3ed0LTfztDg
pZjc5Xg8qhVLCpmaZjW242V9orURoI1kSG45lNlKePvVMpw7fW9ny/ydF8swrUqAM0ZVn6JmAlWU
huO1jYCfq0AdvBWapO/iodrKqoh2JCLmJrJ6pMDz+oRWhLYFlJXvilb+Au1s8tLZgWVMhmHtIS+D
8KyARRsAjgU7dIkFt4SKNLdRl6cQGthH3ejLu8mOn7Mhcp6NOkxuY9N6UZxMfJCsTr9rrKgF4Nl0
D4hTf46jmh5FJadrR4Myn4DnmQaPRUmBJiYfiHLh+Ra2RQs03GyLk2ifI3TIrlS/rq/01Oif8xwk
Tx7g3G34o3Ez4RF0LzCF2cpZGT63cn/VZ2vOk7+aJZYL3DzwfXDKFo/TCsxv2oaOahqE5VPUFOEO
4+tp+35E+NUo3F2p+0DFgDusnr90C4ZbVMDsT5adhTftFKH6a45rlhvzsltOLUarAAWoACAdsog7
aQrKQa6KCiI+9yHIlNW2so1pY0ohIPsh/s0GiTYD0UgWQYwTkAGynr9Ub9jlNJRqccJdTFzLrUwC
2FsrfcTLsEacoclL3jJbsSy3mirkgJu3WSLSEQQQy5uHYlDS7w4KjO9/ol8tTMpOcwuL/TLLnp2/
jqpMWJ1LTnPiIEPEo1X8g2rFezNuxn2BJsSPslYPkRDj124YIw+Ya+u1qpagFK09xVa+pk92gZdl
fucYC0mYeYbHsEhvSgEGI8bA9dSE/aHVDdeOS2S6MPX1ITNniewVWa89huyYTeHIW1n0zmaS2/Yz
vosz81N3Cpr1Re86Ibo1Duq7N/xd28UrvtvGPYK4nI1G99XO4tZFWnJ86oQjH5sCp0I5FfXkhloE
fC7NtG/vT/acHpytVLo5pCcznJueKR/3fK7LdphQ+xzlk9wAX9HDKUIKsHCuWgWdkCyzo2MHGvOp
UMroGMnS5L0//OW3Ji4il0ajXJ+Jb8uinJ2GtTPFqXJKhyx58m3nUMbTcPBTbQfSErR71/h75L6+
5mWceEbRmRsLOwd1wi5vnPp8pQl4sch5nJmxRJsdK4ILF5tAMQXNpUw50bxPr1I1CG9G6H8vVeav
3TcvItE8FP1GSHesL+Rvzmfeb0MxGk6hUF0opnvJsBpvUOmRvz/BF+kho9i4tFKTgSkBk+R8FKgF
aYi8vXyaycFeqorsoBVKj97YOJzYWvVjZRjdtkJwfeXYu+AIcORR1OUGS10NmsCydA1YvOpsRzQn
rJOxlcuS5lnCJWQzZL16XQllPFih8TmXASLGRQB2Equ/09iG9uNoYSlLM7nDOiTwH1PExg9lh69u
UVdfwazfc0uXXSVxxNXoDNlJChvOccoyf+npzDdBIFE9lMhm7bQBV9a+lHYlCIlNmhvSF9om6m7s
nDXTkYtck9elCgtZlX9oliwS8bSInA53aTqPVY0sKvWrjTXh9xmPCkYBmtOia2Ula0WjObSf719G
nVs0QAlxBbpw07QmO8k6vTmh8rcH1WE1nwwqgFLZAZHetuTWlZ54arHP6id0cdy+vxKQMaT8OYjB
hmcPQdNs5jBb6jq1zge/RzBCLWf9s4MU42XlvJS9uktEvEmLOxFKOCDskG8OW7ofSnYofQ0rS4R2
IuHZerINVKY/RPfwFs55kBieJIpN2PW72Ip3MPEOVtpv4eFuUMPLgCeENZKfeXgY9HzbxOlmThRT
RBFT/pqPUe1wEHoA4BO4Cvhie6sZ9S63MZ7m30EvY7ds7/Q02vjSEfT2PrUULwm+yTzNoO9bVd03
/rjPqJEgIFV3YczBCDX+/T12ef2lwEF/zOJeOdeNly3p3GxkelW1fPLbyS2lqXMTTAbRbnNuJG0M
TiOztR9AM21UM63hvjQTApRJdTWa1l+SVhXH1MitjU+LwsMYOthKMA42TW1rt1zf1kSFLzQvQJMj
+0WpizVD6F8abTiJ7StSqlJiMkRxyMuoukGlVaFo2EvX+hQod6GcRm4IpFvpbX0r18LfNqmmXOMx
/QWIwym3aJHPYjKVNyVxv/M1J7/Xsmnt5L2MkWAMaPFT5qXrQB/yPHqZky60ZgQrVVIt2IzZEOxG
1aoe3v9+vxplJi3QrCHxpHV9PopTykYHMbCF6mdjJVYghGvKKLS9P8ovjjqyGRBrSCPNJbFlUli3
eejLWtPeY4NkXdEJ+6LiheDWmfo6yPD5ND3D97HbU5fzkrpBwMaKJ8fNgiS6Zn6VzcrzzJN3HjqA
g9Em55IGShfphvPXLrLaqAMpKe9rJ9c8rUj6k52j2p1HgbGLqvAFj+Ju2wPw8/KC1AsDe8uLEvH4
/nNczv4M42A+ELmGfr6cFiMKhhjfl/x+cqwXR49xVAvkYuUYvBhEBwqP+wUyTvSYL5okudMEmH3E
0mlCdPMGPiLVv2YoVqLxRTI1j4KsIYsfghIXgPMZjSOWqaaM0knSi2kr0q7ctmbRHZwSHIRth/Gu
jXrzKI22tQcfKK1k6G9aCGdfFM8ygKGzPDnlGeqe5+Nr6pRrsdEbd0YfIcaOPaurDLjVVEUYbLji
6TC0qBO6TkQF3x5RT4uyH6PTaW6UpPdag1RZoyajhyDO57jrABIFUoe9Ym2p94MTWwebtvN10nS9
O2L4vn1/IVwcoNz+4HQh7IXnzKwDfP70xZBlQggjOSVZpWyoPuXwqWIKRr3Y10p0NKNWXtuTF8cn
gjOc1bOWLJ+ML3c+Zq0PNdNIiyfDRckT2Jnc9zHSIdZQ6N+tSIuOQ0FtWpkm4xY/DHwufbM8NlNk
70fkHb33Z+Ai+6Q2ySaYNUtRG6O2c/40Dhr7fhlNJVwLG7cVI9I+VwgK/yWNkr6y+y83BI0zFRtd
GnVgJZe7LhwM3U8k4AqVlCc7yg7AlZBRXBnlIvtk1kDpwkKZvyptlfMXauE3jNQu4pNvtfkuDvFB
TZAv2yFzHnyqsj76nBR+uKtpe62MfNkWRRAM41Bct+A5zrfI86GToff11hTlqe2FsRlCub3FgSHG
fzDeFfqQ7AJ4nW6dhsXRwuOgQ6zRi3O9+/b+J70MCbO4EQcuABqK8Eu0mG/1Or2aJjsZBjgRJEXE
XhiWp8Rj/1DG44gMOg2eQu+RWPYbdWUWLrcUlyok8gFPvol8LHLSXsUlYpL77AS1JnRzCFN7vTW6
DTvwQ9wl9jZX4jVPtcuaHOAH4o8tc6uhxrKsSCOHOiHyZat3HFz6lgS13JLpldlGJHrwJZDk7BDK
EwT/AslTl7JP6BZDixx7YCa3eZmoXiGmkuajJn81ypZNn5SJdq2lsvO7+21mViOJAbuahiuw8vM1
Ek95Z5fDIN/pkvqRLnlHxUlHu8fvVo6fi+8APoNLEPAWyrRwuufd+FO1XMrAS5QFA03SycqyLxa2
k3mB9ERdJ5/8zF/rJc8/7+wgmMej8zAXoN5qj+fjTbWe17T65Tuop8INrSHyzCBNV97qIlzNoyAZ
zV2H8jPV1/NR8iT1EYvr5TtJytDBxhvuqBKxXcrs00qF6zJ5YiwdKssbl41AsgiN5RApWTY18l1o
qo/aDKzF3CXxdBBRr3o7dPuukW/9Un2MzMZVwdlXblIHzj7I6Jbmg/3j/W39plK9nGEdnAMpBc0F
Usfzd9dau44Gp5Lv7KAcN7kZ+lukQOIrpdBaN5V9Zx/LYXKYfDn+qzRxxnThJIdfHXXSUG4XmbPF
UKvZ14ElXKzH851Pq2Jv2ml1QGnyx2Cm4QH4pLSXE+PVT5JyU9XqSJiStGujT7K7aCrCl8r0x+ca
7fZDWqjGdRvp5qnKheIRz7Ff1bvqhoPMeVLydtVdZ47d5zNAExNwDvkGDDb8489nwLKKOG7VEnah
0pobs4c63nfKQxKrnlP0Bqxk/nPT1+j2aXbgVbVUrSQMl71yygp4NZF1gQyay63nj+CbVqwGOVwQ
NZeuNEO6abWg2Va1NVxnaPVdNWH60k9dfJ3LaAhiMFnCO4g1vDaSLLpJUyZUCyZljzNt95cpUn3j
NzUGzSn0+7gMDjVJzj7myN5WZD/bXhnkm8bOyqsq0oQnS0jve9MIo3IaNfM29yPdtYtMulE0pcJv
MSfWW2g2Rfn9+6vvFyEWYRDq5LOeD6Lty3hSDVIZt1UCw2bUpJ2OEr1vag1CG5FSES4j0d5kklNv
6mQ6pP30KKp0k2pY38pdYxyzmB4sSaDwH+l/OhuKGqfW7rWV6HoZ9HhIOCBcq8gxOAjOv44dgKOq
7UYCK65XV80YIpmYwlyKbTAqUR0PbtNp8sqJdxn5qNTSdKLk5XDwLZX3YqyIypmPcaqCYHpEM6y+
lcN4rcU3r+2ztT+TjzQwmbMeCAJoi3MV/eaKl0BAQWb9q6Peb4uhT7aijysApaseBJfRj6ICzSPS
KOr7QBrmt/7p/LBNIq2RjsopTkr0vcvGpCbSDs1z0evStvJrnAm06G5sFPUYa6HhJQW68ao0NBs1
TodHYG9rqd3F150fCTEvcgsCGw2V80fKGymSrRElHeTnnvkn89KszL5nBTCVQJejj6O/JsR+8W3f
hgTRjngP95w3/dyfZgGD6MEcC185jZEReALZ0008FP3vloBRQaJnOYu80iSiKH7+YrKMbHVCQ/Sk
10qws6fUfm6Rbj9kUqE9vr+PL5JDMjOGoRPFBMIUW+yQuOxjZIeR0ZPrpL2LkuvWqTECdBwp9RAX
0mSPFvtWRe39CpLwyuCXCBlMvt7EI6kG0W5ZYiKmBD+zyBTZqUf+bo/0on9IDKumIKEoEDext5K3
fSU/yXZYbrsmVXApKLptRlHcLXvD94LAHFdC+mXaPj8UsGPmZaYULjnrdtJJHOxhdoo0vTlS1JY3
RVE4+ySoDTehaXTsZPVDaAxeIseoNkXJwVfTtbLqJRaMx6A6MsvbcI3gInG+CDQglRj89Okpr5Tb
UY6CW7Q2tS1ZNkAmpSo2KZyOjdPKyWbIMfdOk3wlubrcX2QVXB24PFBNuLDJyKYg4Wjp4Ii3+qOu
S8FRxKhmSWEpNmh5bVOtWtvSv3hrcFoApOHoyJjk6HPC99MGS5HrFE1WpKexzGtkWEvnax1KuNGJ
hNJlb8vAO6gcxFTMWKRNtW0GhyLB+5vicpefP8Qir8ioESV13aYnKYmkXWVK8TYt4uDjb48CuZ8e
Dw1aSPhLeFgmHEVKsjg8qX0Ixk5WpE2fQ2J6f5Q3Nur5QUEZhpYhtG1EAKm5ns9oNMp6JcY8PAVO
v+Ewd7PkU6pFG7hKu8F4dtT72LgS2ie9zz0r1l1AtK6TtptRwmq4vbP8ET3mCJ9C2RXRizold1p+
ZeivbaBjGP+ohh/9AVeJBOhl23t2A9SkSg9k5js77z9ChLqxg+5TWX8t8Ejb1uU31I5//3tBAOQM
BETAQbBkJUP6aYM2UoMTnirXdiapeEU0qxnPRbESkIINiBApwZkksMy30ZgdyFCq8JQgXH8ojdHy
fBh6h9EpdqFkBVssOmqvt2PHs8DSHfJUVVwADs3KF/3F6pxZX+Cbwc5ymVucDg2iHk6Lvsip72KN
5gZmg/JcIX1/3VxufrhlrJs5AiBXu4yCZet0QWTlwSmf6qdenpzHqrHEk0SgwgUlsrjisIA//Pag
pNPAQcjrAW8tE/qwAUQV2kgLTXKTHieMIq4BluO/4g+7NJG6DZnomtPp5YtyJWYiuapipw25/Xx/
NPoQ0hUWOaoq4AMNMzY+yfYkNnY+KBuWUXAdVVm6f/9F32w4znclowJOAmgCHgeVivNRnYw+WjXW
+Uk4p6nwPSXE39BIURzL3AKGwdTvWjja+dMABlfun1KJ25y+9ftj6R9KalVmcifaI8ItrmU/dNFX
vXI8cxwPyXhQNNxpoH/BzcqKndaHbqw9KtmtFt5ZDmXgwGgezEnZjTKY9SZF47FxI45VJ8p2vsj2
DVKZnSI2ArlMq0leMoDP2zEFM2vXABZDgVtQX/eH96dkvin9PCOUJKjQ4TZrzcgbAJLnM2JN7G25
j/oPOYfDoZLxRaswgzxIhazRm0NDQVidtc1afS1EvmVtZ0OjdYvQCkn77OdAKeF8aNvJwolDKf2A
UKbqCgRoH9vUuK9VERzxb6GFFjDXvp35Wy1me5ttrx9iAZI8M0fksrpMxZXXjK7Q/9E9gtC4qwiZ
Fuatj1OG7dbgf3p/si76fUhLcPO3Z9lBVtGF1eMwBEmo16b0wNX7gIhKeVVYUnQqw7TZSqVRH6S2
2aSGXG6kngRmHGR76+uSch/bkXMYBA7HLSV1c1SxG+8U7XG0u3ojiiC5z9RYXVnuF4nejNiBkI85
CRGU5sdikxWSU7VWV2sPvhJwUVD1ZgeRoHgGYf5V8ltUyBAx8GTVL26DyTbcynRaL4m6dmM3VrLD
UqnzcA+Pf/MIBrZHZ2++xs4MDirF5x8+KSapcIpBffCLINzGptRs2iD0VypHy4D9NgoUGezN4ODT
pT0fZSjTMO+n2UpjjMod9ntsu6oSx/eXxJsKy8+rGIAfwCug3SD8SOmX50KXKakiUsl4iBWn2pm1
PnolSq/woeUXlAGu+kRLtomdPpmzRsfYtNu8i8vtOCD669ii3hbZkByc3FGuEFv5XOPi47bhYxhG
IVLJ9sfYkIdNp+XFFXV2k+jADQhllcpTAyXc5rpV3Th+ZhzCsMw9ZZKSHcVZw9PlzEK5U6D6hk+1
l1e6/mQnZurpiVWhH2enKyfXxXZmIpgFOgoEV/LQt8X4Uw4Zlf3kCGwCH8h1tsYOvXdv9LpjtKXM
fz14xW24geJ3Kr+K1+jRXznC5iWz+Aozuh7gzlyO5JZ4/rERWhZqWAv1AcDnARanXlsbU98rXBfe
/94XZLG31wR1gSAVRHSQ3ucjYb1oZ+x+9aG8sffmPrkbduVR2cG0doOt4sq7zNP25aduaz0Ye+tK
3uT7YBO60u7951ien8vHUM8fYzDbNurkSn1AJdg1kIJLja9aua9VE/jmyhpf7iRyZXAtc+5FZoKU
yOKVdW2upoSorQ1KbtxadvCpyR1n5fb960HATlPW42Be6t6SUFW1n2aApyPcFIsojrYYyEUrrzIf
8GfrBF0SIBD0+mfpOo6f82kz+hAp16nMT2Yb4N4M1xo56CKYmfn+BrGMr7QGsvsKzJwnJdPa4rl8
xxlL+O9qDmXtJWOP4vAID5XRKzkxYU+OxXzDWjOuXIwC2GtGGeC/O7fXKeFp5++YpVR+MoQnTlRw
s9adgB0fUi7UD++vwCU48t/jUANHA4RaGHv+fBw0Rnx2g56dBjkejmE+9HRqC68oEovjXBGYi4qy
9mrfqDd2gqYrYPjpqTFkf690eNKJrCtcVkKxVbS6ux7DMXSnBOp3VbfmPiiHYxseki761uP15wml
vrbL5BFaeLwv1PL7aPrJSh99kQz9+43oC9HDmhHQS/mEEda4L3ItO1VO8DDqlHtrvpMBEdRFxSdy
9QCNylKR7d/bzG/j6nSIiOBkVLRnz2dyBAhpoWFOQaZRjI9plkZXZcuVTuhZ4KaV9bkp1+ygf7FI
QKSAUKagxusuEQuJzkHSV1F6EpYeHvxxsr1Ugxr1tkb+4/vwn8Frcf/vndX867/4/feiHGnehmLx
23+dytf8UdSvr+L2pfyv+a/+v//1X+e/5W/+/ZM3L+Ll7DfbHO7o+NC+1uOH1wZTobcxeYb5//z/
/cM/Xt9+ytNYvv7zz+9Fm4v5p6E3lv/59x8df/zzz9nU4z9+/vF//9ndS8Zfe4pe6/ql+eO/20bU
L+lr88f4x3/n4n//r1pE3/nvu/ol//7avDTLH/n60oh//mlZ/6B3RMJLFsn8A23684/+df4TzfnH
XAmcY+xM535rFeZFLcJ//snt7h9ULNjM/D3C75utTFO0b3+mO/8AOQCjjH4+Dbk//++Tn32c//lY
f+Rtdl9EuWh4GJbZ/wTHWV2Mo3PmpkHlIkotcUExnjGimILQ04yweUo0K8HbRTFfOln3d6nWAfDD
en370/T9/RA/D/qGkTsblfYNxS4OboYnliyyQUrVfspFI/bSpN1U7Z1i3KTWt9q5meIPepx7Xf3Q
qB8qEW+z2XTXSTdK/FTlj3qUbLr+S2v0bmHJx6z+Rp9nh1mxm3QHJMBSazhmtB7M9gFKxa7zkT7U
Ay+Kb1TnqVJogTeJSzrsOnAN9Gbwxjbfd6HiljIJUrlXcfEVVEXff90FBo9JXrzu4gTSagzc0MGI
PevRvo3uKrd1M3faSLvCq0/lVntIP9Wpq3iq66ycfefR7XLkxX2rxwpa9kHz0DJqWxfQ7MmvnwMl
3lZ59Fc7GEe9+WvlZedv9963nY/jn3LCwjDB9mgMCXRmu6u2O7GhPeumO2PvH4ojHo+7x/eHvFjD
59O7JCSORdHTTGDEkMwzPU2evutXLha/HILUfWZdUEZY3qqUtpsUoVIOHazvk02aYtwHFQpuxacs
/vL+2yyAXX9/s5/GWqyW1KitqptLr8FdTvvnh72vPtaH4brYw9W5C16DK/WkczBd5w/hPhCu9jTE
bv/5/adY1ObfnmK2HoM0RH1kztDOP6OeNm0dx2niNej6KhsklzipLbcbt6XphoEbKa66hpr8xdI5
G3OxWjOlNmVM2BiT+1OHaW0ucBkIBvpNRTLtVt7wcjQSDSpfBqVa8rOlNzVFKCmTUMX1rELSvUBN
h4fAgamcjKG5yQtNO3B1E7t8KrNbHaPNDSAM+wU3qPbQVFqFbXfTnriMqycpspPXMTH131t1hEcS
EhqABEsUfdGpPf8GiiEpxL8IIU0jnFvaMl0IJ/KvNWkE0udLIKHplKyEjPMsAVHH2esQqDDMIn4B
ZDkfVFYyJ1XUzEQI3mjczA7qHdlPdHh/9uco8FOUAL3OO1FYpVYxn4zLekA6UlKN7GYEH405B5h1
s6UIbubGUy1DCxuK0bqmNwXyP6lNK6Luaq7dHxeNVs69OVWmW00GBu4Y+5bzN1VKwJBqDGlepTm2
NZTUoSBI4qwj8ISVV1Zg3F5+Dc0696LKqa/jkKJCEimj50jCv+paKoPvz8oizLzhSJHTIBukzwpM
dzH3U+GIPMB6ZCc0cwK9NlXXcVlVR722XzXojAewrPHKYbzQ8pqrGIwnz5cjiE/8WkxDoRWxkPKQ
QccheyyzVt5FrZN8tNQ4OYSaVme4NIzTRschgcwYI7fBjQAgjJ4NVVB3kZ5e4zkvmlPzM4FSZi1y
MQTOpiyFRjtVDou+mqpdiFAS8j1jcu1bnUadsvZ3sm//SHpKKQVXDyXAwEU4lbly1bmcFmBtdPtt
6KzYGlOrPF8dxuRXsMAqxAFZIqFH00ZhVaSdXICxKsIPuRmrPcAPPR33pHjysx/W1YuFErKJZXc/
ESWHyv/2/gJZkICZmDdOHjQQpLr4tbzM6kHfSF2ldrh4awgXUsqdPsQAuQ85uMMPliGiypX1rqSg
HozDd+wADHuTWtqIbHBdx/d2lmWK26uWhHleNU0fI1ULos3KUy5C63xMouFoz0pWVBAQJDifO/Tq
hNVbuXkgBvg3OBJmz0qf+C5Siqg9daOySzR8Am0roJAB2e5IQxp3FVs4HtKurafjjOVNwkAjqkzA
Cop25dZ38XXnJ6SCB4mDJBr89OLCnIxaY7X0DQ65P1qpq+emslUqqBpKXaouDaj+qlB8DcE+yOoY
82bbOLAVL9Qh8gGF6FcOo3lj/xQO3yaMjwvjkAI5wlWLxVZWmhAg4c1DTHGP4y/Mtolf9uwtZU3T
8BdDzehUgjsXQYqki8qOLIw2ygR69DATX+Wa/kuv1VT7KTGs5b3zJJ6/FaxbKo8wKZFZuRDZVJqq
Gioj8Q9jHX8fnShGfEMJaS1hdB+luf5EIbd6abWmcE2R1HiD17WHoqzt9QPuIhbSpiu7elGxnKWz
aHvAfpxxGJj1mIsI22sEMZho/sEXIv4xpJr+4LTGUQ5SyYtx4NgT5IvrNBTOLpdq9aMyIkDVx5PY
DX2EIr0vtdeN2ZnwNTpbbOte5FfJ1GR7AULuQ8VxvFW6qT6+v6EuvxlPDRaIyx73JnnZIkw5vmxU
Sf1D21nTTRQhATO0lXxIfXlc27vz9198NCohiDvOpo/gAub84Kf83UgCxxwiwzkUpd4+2XUcQACb
PeNmpL7hto7AfdTOmtcQwdSdGivJoRgpr+3qPDbWFKCXyfD8vebgiY3XLK1M3Dt/mh5ZW8fqVP8g
2roC4uUnD/pAV60MBy3ZpGDO8ZU3MPryBLyeHzlbC36aXurbyZbxSscjHg8RozTsY9dL6MLEVTgg
a6il+Ml3otNu2q6OXzIjNoqDldHGgTyncAWsoaaunO4Xp9r8MjAQQMlRZZzZR+cvI1DJQCaZl/Fh
B+6ydu5r9744AO9rt0aW5rustOJtQ4duCw843QSq1e5/eylx4QasBx0IpMJyA5hNDEi7YQM4g9Xt
ojKd9n6XmteZmqxhAuf0dLGSZhEgSlxzoEWR5vx1Y7kzUSeXpUOY+sam1bpwQ6kBJ5txsDcDiiJo
LuLiIQqr9N5/yTlcXoyMkBwDA50ESnw+cgoeYoyTSjrkY94cJDl6KXDr8XAPIconZb6RslzeZhWM
Aeyqi5W494vdOmdvaFVQJMWpZLFmo7pME3uKg2NZBMaN347yfc7acyXIICsvukwYWVFnQy3C2SDC
TLbR4z2yZW1auVihtLKZ7kayuk1n+O2mUNJkJUT88v0gW8wcvTcnq/PZzbSO46NFCV8EdrcVjfTZ
YutjDdaXKyP98vWAeOLPgUYX19DzkbpQVYVdKLwet5INLBYXgF30xZo6/0rLfP3RkKev7y+dy5cj
9AE7wtYI7KG2FHRBTT4dA6b0mKROubNSp941chvsejlzVu5Al/tjHoo9iKsA7OklKVzSaO1rgnXS
xHGRubJZcN2PJsQ/ekPLt3aNkVVmwwosAJO//5aXEzsLV8IKndHUBmOfT+wwpbFDOA+OWmjnR8kG
KJSq3XBXW3PmGJX+Rh6mbC3pujxa2BBIVM1pPaDdi2JjbKeKMtrBsQhhYjCiCgJqqnF9cqupz44Q
wCls2GVQd0fk8JSrdHSkitpfHnwphnCtArAgrc/JAEVXHNHI80HeAfA5nwVC9JBPieMcKhupxl5v
IKvUpJ9mWKHcTwTxmrw2Niqt3qPTxONVEnI3MwMJR1dLroAjpP5DliAJIUKlgHretFdV3I/PmRUj
npfLzTYbNPM68uPyHtP79mjlSXJM83GAYB2LI/Lt2b0y+NqtGLX0StYikCR9VwFvoFkb2cJaSSQu
vzvhEP7PfKWiEWAsQlOvR0UNAANcQhtuavVuqmnbGM95dRd1a3zeX4w1JysktdwDaCIuwv8AtbXO
ajqTUWSFt1XrPNPwkK9RRv8/3J3XctxYlq5fpeLcowLeXB6kT1olKZLSDYKUVMCGdxvu6ecDVd3D
THKYUX11znREV0UUJcJtt/71G6wxyvS+mc6qCj/YYWFpQZsmKMrmrHSKmAg8D6YQWglpnziHaEa4
tdtoID+caGw8OpotDrv4lntesnRbw7kMijE484rf1z7cAis/hRoiIM5Qx4OqEEShTDoUzsQlQ1qz
vWdFVuHSHid9ZffJOYPj9+sVBha8XDrh0KRh9BxfLs+RgZakYu7cfJR7TRHV1TTo3WU6ju0Ze+L3
u+rcLbBp/HF29pxTgy1cxuXYR3m0G1x7HxZBjdNe5ixNE8V+w9vk/B4Ed1CL7GVl9vGZEukUkWS2
zrAUyxY0HGo26+TFIn8ylG5SBNsqUox8FO6uCo1oVXhGvWC8T9tmzJSXpku1lUvUxk1eKI/Y8Tre
mf39/cCGwcLCTb2GpBpzv+NX7qaxlQ0kH+xy/A/stBqWWqZM32TaG1d1ZKjdIh7PpZ/NE/P4RDNf
E1cPGzIicMT8bd6cyoM67omDcRDGGqlYBVocXXFk7c+M3feDCbNfjS4y7Cx6hKeke4mTkZJX+MD0
OYYSqV7pW6PG2R9dYXsG2/xgMM1vcNaLEEbOCnH8QF5t9GbvpPEuLRpsagPrPlXt5AIbGHWrUUYt
zK5IL+NSxfk6J8j78/3v/STlQTkb6pSC4J2vZceb11lqhUwCt4x3CMPT1RBUxboKrMofCmM3dU5z
Zuac9M3nnYbrMULRTplc83RdMtu2x+sBQ+hYNaJlbzvDqjPHcDUGUbiNc1e5DqRo9mpYx2t2q2Sh
uW20jVqChytZE4SoSux+pRAvqqxHJE2Fsx1bK1hypA3gKlrxhTZ15kIiFeIPx+GGRv1wFUwKqVXg
r89W134x7Kb9+vl7/GDB5cFYZ+lTvppFncyFMNGiRuZNvKPtGfvSJfXCJbvIj4I8xHe4vqiiRt33
Qwu/bOCHAyzpM4fED18uCRHsa1SK2JudnPYbpZcahK9kNwRatRpAt5elPhiuXzTaA2TU+EapUCaD
xxXmFt5Me6nnlvukad24UTs32upF9U322bRqIgycGtvuUVBa1tZVDBiJJhnDDufrfa5RbHaVRQNS
Ucycg0r/bPB7M8fINxgPnsv0+2idgQnNGZ/VhuP2ydJeZaWII8KfMdg143VbavlqqsaI4JHQWOJZ
TRpJmY/Pn3/Rj5YASDKsaigdUcnPP38zM0wtVjoCN+JdZUvLV4uhAObtjaVXW8WZ4uWDSQj6Psty
QXkdSIvHlxJhI7W4rRk7SqFhUqSGFzKEKasbw7DBaeQcXe2DNRQDDCYfm67JtD9FJYt69tRhrGqN
Zi8Ns8b2BDvBM8Px/ane5BLsUViZgCCfLi3KROSQEk7xLujtbgskEi2g9/aLJqXebtXcu1b0vlgy
b4Iz5+sPn2+WwjFkbHr6J++zDeOujHU33jWaiwBeU4oH8jnr288HyEdfjV7Uq9PsvJadHOtG7E4B
NxSWssHTVkWoBlfj2ClbxVGSL3bQnDNJ/vh60ASoVoBPrJMVBi+TrO4l77MT8QpeTrHWIXItaIwh
wGzPtSA/+nocMmh4cqSaY/iOx2QC8TP0HK7mNFp2gU9AskSwO22HZFrU2nhlV8NTqITF6j94qXTB
mOX0pd4xSj36PXWQW/EuKnVUqLFTrUMtlX4YjMqVI1Try39wPZRg8+WIqzptv7VVbnpZFxHyUWrQ
0qc0vwxiPl3vAWV2RX9OfP/Bbg85beb+zpsu5+Pj12rkaeGKitoHnFNZ9ARMbIeGY2OLyGSnqPDB
PNLJwFi9aNurSnTmsPHBosZ5fNbjz5DvO6c3/IRstl872ZU8mx9Ia7ge4vr7gGfE9vMX+/GVGDqz
1wiH8pPZEdG59pIqSnfQ3YJVKLx6Wwt65Th7nGOufbT3vsYAzI4emPOe7g/wCgetAXfeRWobvcCi
q3bjWDkw4mNiimxZ7sIhd6/6YgoWHIaaJ6trzvm4fNBIgbmE5TanRpBYNMrHX7ZEdZEH2hjvVAWV
oGrjHcQ5Hfp+5k3gxh3iNSfTtox93KDzqFiEthExDIJyi6l/t/n89eNowvWOD8roLOnrYkiHkg6K
4/H9mAp6YL2alK2IK03zWycq/spaU7txCieaNtCaRnPblon5M63ToNrYZtBfDlVvfWvacgBctrU7
Ox/qq3aokXxoctAfY6xa91bfGQ+ofxPVH0kpu53cQYS+mswURr0LQSySb12bHwA1JKkSk3TXNDiz
X4HI+2GFdt76Rgp747KMxEsKR/zdy+mgSy29zlu0BHDzlUNmmuWtYkRx7Od91o5+Yqljiq0bB9Nl
FdhJ5IuQNFdss/N22ZELGV+aUUjmQq+goFnXtGdTPyBGYCPjquTMYyF885O4cbmo1aY/ChxzH7JM
sONmg+xf3HJMr1yMAx9NolkiXHgims52bwS+lA6teezMMn1J6K99qdZaeTVUOv5wRjxkT3rDaljX
4QB1c6Rjg1FQKBN/NKNmRTyG91yNRfOQTfgdLjUrI0ZENK1y13LbOBYnYaYtJ5Fp3zI1D+/kUAgc
/1s7cfxKbcWdYhUllgjO6A7+JGFhplpsXfZu+YtI24fQURxrNaS59lS1Ih+2+kjP9RqAvX+poLqv
EhWZvA84HGvLMHaM7fy+nRuMeJvR7zFIvHDBdfJFJjmDLcRgOs3KwLT6EVlq8uJEeteubHaab2bh
9CEJCfb4zdNa29nT8DYxr+uEc11OY/RsJSLwdrXiaDulro2cXI5OXpNP2+C+lPV55hNjWQeb3CqI
e5+5/5gXFxB8FFsGV95g13dB0tNbqaE9aKtBCSbXFzJ32OoUHAWXivCmu8wUtExlULhoCxDo4GEc
dfnXzCixtoL12W7NqCgOPfTV3YRmdok7onpFUnB5ICkWkDuQFQ0Hp+u6L2U+VfGibryk9dNJavdq
wGqyrVMZX05qrd7iFJyZfhIMqPdtRUkGf7R7NdqUQg230q6McRFko3SXWmNfFaM9/MgrbJ4WrekE
nR/2VVstC11NMUO0MvVnNAUJjKVpUt2lji3vk96X3UvYJLEH9Q4Nn9/UavnNsETxyzPT9s6wJvk8
qUIbGMyDsTTxc+dOwj6+idtwtBbNaFkvVtvX6iIYKrUktM9VeoZhBPVvsOo7HBNcsMQAFuIil5b9
3DTRmKG0jornJE76eKVASX/SE8xmBeCj4RuuKLNFKObfk8Yp+QiQg8yd2hfaiwVYmmyCfnBvaS6F
up8nhRkvEkqaJYIL80Hgu7bPqzHGzVBopAkoYd6R3a6b+XevB1vFLEIQY1GKMRQrQyceJmL7KOjw
VqPBAEkMa2WyKz85YxZFfuSVzCRT0KJaSDWqw7XM5Tiu0khIsjnGKaXvFdspAWx5c4tkdsx9Y3DC
JctA/aNohuxRMWJzlxWeHvtqBKdzjkBodl4/GA9Tknc/8b6CaixE2IULTSRBs2gSzRUkYikKhLIo
ld/qXvWSBW60zfcwxnLR1/vJrdZYF+AzH8v2oR9Te1wgMatMPzRSIky47yhbRpBNTYBkc6x2noxb
1ANRdp32VZD5blUPkDqz1jrE6mRQdJeISPwqr4fbCG8k7KDLng8qGbprOTvmRfVk/VQDih98q8Lx
to5RKsMjiNsc48TOYqiLUtyygIfdYrIMPBnNaQyfe+C2acHQQ91UdG1y2cXJ8NIFefTijFqv+2oH
x8THUcHDJimZvMPYEH2ybAoaSBez7dt9KvHT8cc+BCHv7UbVVsy8AVXeKJMFzfr0S6ZW7Q+rjC/a
STyqk2XKdYldBEK/AOHuLnHqUl2WCl6oGazTfhnAcuv9tBvKeslYKKLbMjKRkGiVk28LferCfaNE
jrOkY6V8kZNhxysRT/WhETI6eG5HPAsv854QzsvM8h4pHeN4aUs2G+z2WTmSLpeXGFlM5AQzgL+V
sisFBqqMLTUNcfW1Q1wsFlmeBdPKTaQuVjIR4j5OjfBbolXRA7+ejCPQKL7TlIzBfgqxUPWFwmTx
gXSKvwoz0KWvtUr2NYMP+VU2adXwUOlg+9qIY8nSU5Q89IOcs4gfNdZINuBkWAd3xB0zxb/6Mq0S
pGZyUEiKyWWr1Cu39+qQYIwgYDBFCa6U2NsQa+nRHOkJ4ExWyDjLFukL56spazrHH6qojUA9Mjx3
kBtgVqC6g7drm0L71nUhuZhh37m+rZWZtihCpb9gMCPadIzS6YiY6ctyaRft4PipUbToPD0IwmNu
F9+yqmpuSg6IcqEb3kC+YQTgvNARkqt+XxI2uNKrTntSIsu9wpLb+zvr6X81j97jXP8/8+g38jl7
S5Gf//RvijyudH+C68KS55+zST31w2+K/PwTyj5KImDn1xbZ3wR5zfiTGhvkGzM/lKRkuP6fP/7m
x/MjTvuEdsKbnH0VTP2fMORPyeoQhYBD0btzcyjc+M3HJ8rw1YWxD1FqWGV772ZSboPaiF+0rq5d
Vr0uB2V2Im+Lnird9VNfrZxiMMIV89JqGbljvRX6lRgjMkGqNgkPGaYfB0MdxU2cefoj80Xca1YT
fMeO1FgV8H5Ktq9rrVDHbj2E+cIaE/NrqAzyolU65aDolbEUQzB81YI2nnwXLsRlBG34R6AOa84v
7RcxJEnlYzGNkFcHSo0WvTW5+4xzaLMmn4OFv++rS7ix+n8iALkSP+qiKf5qj9Uex6qR/+9kIqh1
PhvfF6IWL8+teDvGX//K70GuwIP7E/OXVzsbVB9vhCAAUn8CTM0qNf5JS5Lx//c4Z/h7Hn8T5RrW
jSBLIBL/0oGgEWHwz/8ZAwG6lZb9Twb6SSnHJRDK41wIZQ/8CneAE7zREgl0vrDtbqly9FVY2Al7
yfizS0X/s6oSZ6dVuCsSNwwpVzWbZaw1qDsltGe9ktoZROQ0uJO7wSpsVu1jFMBbPBXZaoNIsyiY
kts+LSe/Vow90rb0YbAi3WdvqbeZludLiVXcuvSmdlVGmlgKzdsqU/7diHvbbxs3W1aZ29wPRlpv
utqsdhQ2KqVdMFzmnfc0COUc/Hdq1/V632BHM+cFVJx0yOPlAn/bVjqdEt+qZUOrV93keYvQRWvU
peqZyZei7sKdO7ntvtU77zYnsn0d6Em66UkrukACVv+QWdc8lGlwbQ37TNN+vRmUt79r4bfqm1M5
63yHc7jobOM3cw1P+1f0VUw8MblDdMzqwSSx/C+iXwlhq21rRd/PusCWgTwytaIPIRtlWU0ow20t
8mEUpMuoaYiEzsz+Sx4WzTX2hsUm8QSnUqUn2kDN8vUgunRbuARfVa0ML71BHel9zuzhwTun+X6N
hfzvip9DGF3P2fsTaa6Os8Qpf1lI2gyJQvpMYtg9qXNqbZj+KC1z7eIjQEpSRISfFU2HxlIC7aJr
1ZeKMpMUGa1sF6IbOR21xBQ5aRkvQ6UhbLpFoukHhawX1VQqP7JYcbF2sz2GO/YQymBhYOxE8lc+
NpyuI0q1+9K6MzrPp+B1L6tKtJuJeDXVr9qa3NmAdOiFUqZEsY0GxAG3NNJH26lcDjdKd23Ek/44
xYN5zykKJ9zCUCiMmjLKvwc0Mpea3v7ie1Wan7aATmjFXe96jgfPKT5E+WS2Q78Kwi6Qe4qP+sx4
OYaV2fkgysJR4RDP9KfZfLIs4ElYNWEjirtJg0WcU0msW7c0z5HjjoGb95c52WZNg4LALaLijnN0
uVHiKdqkU+0BFBRkaiKOuCq1COahFy0od7KHPFDze8+Q99moPH0+Q17p5W+GlIMigM7EzA9FgIFH
0klHyXT6ITZGuzxMGYwxiUPUdTEBYthu4ZLJqGULFvF60w+UIVbXa3/hTKNcAi2kF0k9TX4Oo2lv
Vp69sCg0CD7su6UYnfYmpWRpFkpl/Bw4vmx0s99mYc9cqe3mQssSbWubLWIUwy1IRq4x9EN+9xip
3XAVDmN5U7uAIU6E541VNuqtl/bagf/D0K/i6oFqwj2DZ5503fkstNToOMIRghUK6n/SVBhG24Ct
OAQHrEl8iJ5XMe8B836iJSFr9/beLrtF2MZr0Rd3FbKRzz/FqZ8F1+c7EHsKvIhrxDtLh1IXrd2a
iXkIJowFrUBxeLv93k5tSEO4AgEXB+JOKLN7ubBd30wGnJWgVS3575gEaUl6mSRjf6aj+25SzLcF
BQJlOZ1yOtjHq7xoLR3e8mAcCm18tFtdu7ZEZO4+f/h5qzgahvNF2IhntYyOIoKt/20vboySIBCU
TQdACWNj670/2EW9k3V7ZvId91jmj2xhzIEaCt7KzOo7uZBOQGJjwn4+THEWLpSiiBoU2Um0bKAq
PRD/di7Tdf6Fx0/GQj2n0LzqK2CJHj8ZzgKdTDWjPYRms1K78WZotEWb2T87FJ41RGuIENny87f5
wVAGJKevyVEJGhr4/PFF4RIk9Je68jB4FPNTfReNqAxqucmG5sUBJsSUfiU5Wqtx9JeuZ2ew6ffP
jBvw7CRF6xFu4WlwhLAzswHfGA69gkN7l9vjlwSUD0Su7W+aVn/hlvQ9LLFue+bBTwYr5sw051E6
YIoP4wI+/vGDm7lsQJOM+gYRy3StlmKRKVqx7x3din264IQ3NmJalUFRrKckCx6BlLs1RUe1raQr
n9mOits4qM6a1XCsfTsMWFrIemDscQohJoHomOMbQ+jPzOZEfGO30/hFup21z6peX2RZE9xNfePb
QxrgsJQY67T0LpyGxFrMvn9S4gAUOLnYSg4t66igNz3BP11mKuOosmy2h7I8xxc8abhgD4hmgpMo
d2vgnUUz6fh2FT1Fq5Jg65wXHSKN3Fc6ealZV54xLvW8WIetvu4VBbO26cwnPBk7ULsIDSIrncY8
AgZCHI6vHIR5HqM1GG/GvKXrOdpbnf6kn/bK4JepZq0Lmj5brzrnXnGyAr1eF39wWtkOiN27ZD8t
pZ9sRtF0Y/RCLJumwPMIo6oFZfm5ROn5Ed4sCdT3WK1BFkQTSO+GwXD8iFDLtNbB5vl2TFXl2umV
y3xS0J7CLF8UBDJFozl8OzMxjh9vpuPg/GDN6gm2F6j5J+OPrHtTkFMzHVTHm3wjK1xgwGbKfMWo
NdJrpmwFOprtjEo6O7Ilqa9BYgsn1/bqVGv+0CvdOshid4PRuThnjvi6vv/3K3m9PU7ouso2A9Ea
LOP4lVhDFOfsX+MhyxExaGjWQ1kL5Eijh2zBsPADGoWvgg8/IeTvL4NQNNdCSpQ0Iu0vnFQgYRzM
mDiI0l659pgubLgBtR/lTfTN7Bo8vKd84cYCIYKwy2sMqaarOjErvx3MJ+liXZYYctgbTRefW42P
F6XfDweJDtoixlAMtJNFSTS4z6hhNx3A2u2FZwh5YQDYrsqJlDK/ikz8bTKt2cfui8xQaEEZxodS
Zl8YRF/1MWiMRZRN8sfnQ+J4onFXc/2Lvns2ODEYFicTDTpPl8hgxDG/TYyflivzLaoNZ1FlTb6K
yHn/5sI8WGuBeu6k8+59cGWoaByzvJkgfboWqs5gFlZeaAcROOkagDtcDKOnndnp34141hDCQ4G0
NAQKWGUdD6mgDe1eq9z6wBLXbWrDeqyaylniDHHOkuZ4Ps9vEjcuXiZhCDN/Xz8ZvBAaZoZMUR8s
KO5PFv7/Kyv3LnSNrmk/AI9Hnsz9z7/eyWlxvigqupl1zJGRs/uppNetyqFjN5AHeDfFmgRG/dau
chwUC6W9i1l8VtE49g9Sn4P7mo4Yq2gOT0XsCx9oCLf0amNorE5zbqU53un+dWPzHIZrTqrgyduY
+iE3mhKXKhQjHECErn2nNyQvgsCYdsVYBhdBQjg2exp0DLXM92wtMdBBQhA6YEVEFbZOTSvcWFOs
79OmfSlC95eZK8mizUEJP3+Pr/HnRyvPfEbiHeL0g6UQI/J4mOg5KkXFKOtDrffWeqr6AbNEWw03
TtWt3bqEoT7JbGM6ZNhBGh0OXediDtvrU/TdjiAd8jubnUa442VgNOE1VVb7YlVYHlqzgD0Ly+KX
notsD9XfWCRVKC7wmR0hRbb6Iikt7zLS3XxlSlFe14X6XQXNfGBhgPODc4pzTfgr293U19dRH3iH
ri3ddRRjFiDBUfdlZVa0oHJ7ISTZpp+/mxNDwNdPyfLAfjWvzQyxk00jHBQjS5yoOjhqfO/hUY2V
TmXu+8LFC7Ao25swjZRt18tbq5imxyBzvW9EPT0lqEjXLLztKrGRPekWCurRS8ZrAl+iPbkA3sEt
h39In5pnBJRhFB4U8LDDT/l8scQyn9Do8pCOZrv1xrSkn6eXpHCk1rKdrHOZq++nPdej3cwL4nQP
4+d45MRtasGdDGg667r6hPbJh5+dLGrhAcWMrb3zLDQHn3+S94sapRhrNR052G9kER9fM3NcAJs6
rA6ElNp+rQt9GbWY8jGlz5FNjyul148P/RqreQT6DIJ36J7SdbbZcCk3c0nWw1z/uqCbvBBRku9T
GZzTWr2/noc7tcdyDZ5Ix+1kl3QyO4o4hxQHt/GU+76EmRUG0eiPatmtNCUuzxCj3+1/M4OWTj32
r+guqW6PX2XTtG0tOgHy0WODPqGG9l0RdYRHNbZf2gEs5DIrdrXayTOV/qkah80PpMHEK+e1LKRi
Ob409nZ2Gds8qvCU/ttQieGl1Mrpoc2ta72yjA3QrYr/gqpfK5Ww1gmqzh2Rov2q1Mi7VnK9WLr0
Pp8SHd+UwW4Mn8DsgeyDjc2vXQ7Dd0Vj4wncpt7mpqEsKlPWjzLtwkfpjH6aYyHDfBZro2pzevfd
2BOo0MqLYirOON+9G7HzszoA/vNpY07xPX7Wsg7GrO8YRiE2onTEA7HOWEI55KbjmdLh3YQ8udT8
xd8QepEf5hMRgCWLizoslLR5gv0hKB28xzaqnvSxPRc29wp+HO0eVEp08wBkqRze57eYnRYX5Cyn
B4aquh9MVyGNNPUKgoQJ++qlIIHOiXLU0/ptVU8dObpGcY1zQrSo6yxaycxlL1TcSd3hrrBSsjLd
KEpbr714EuuSwJdD0Qi45caQ+6OFTG5S2l9zabGyO1xs/aGeysKfiim+qNxpWQ1usW+z86l6M2Jw
/KD0XNgBZuMM/L7fwRjKOGtRZHIgBnLVshpe0vzGARMOzTrPlGHpDeZd1BktPI+UTrY5PHy+8r1b
HuZQFtqlr21TQIWTlS/tO/D5pE4OkIYikGjFNn9lvdmvObC3X0fiijefX/AERGEB5IoucWU0ZWgW
UQ4fDyc1pwkEKz09GKKy924XrA2qXWtm4+a9Vm9DpTCv864Ol6WJB4aozMm3ouEcNPb+pMd9YOeo
AZOC0ureyUIla1i6tR6mhzoexUZ6XrRJTGJqoPyQ0yybXzoJm1s9HHDjJVZ4KQBUm7LjMwWJ9aUL
avc5is99jvfTmk4eZSwNK1AWuLXHL0c2JLnjbZ0fNGw3HtEepsupt8XKShTty+cf4qQ/9vohQOQp
DmeBnctqfXwtLBfAs6gZDiUxfn7hRoRYEpCrzqbTBOx2Igv30jDztYZNy7IqFH0NEV/ukXDBVNLK
eEFIkQGakMfJRsOKcCalQfprdJA41Oc7Zz7wLWSCECIIvCI6s2m/q3foMsKTnfdrYttA5o7v39SU
oDQjMEfTzeAmDblYg3W6y89f06nJzzxeX7njs+EFS9Kp5pTVwHL1visOnRL+Ep2z7YX7WMwENgtb
3S0RtK1fRCL4YiCd83FI1jYwiMevCUDPIlVReJ25ofl4eLJmuKz5kPRn3yFqoOPnhtsXqhg4FAcl
p+zOkBmvklGP96K07wmzma7y8aaJG+UCe5Z7PevltjtXjJwsWwA5DFMbOGfGXykCTw4VoaJJnaje
/osGdrCS7SSXZqL+lVmYD2QO2cIhlPG1kXdylQFnZVl3Bj0/qYa4AehfBqZs4Po08E4jbow4TOjo
qfWhbDt7UU59uiqa+CGP1eewKZVFE0fmMrYr4FlD684cNE4G3u+LIwChDmaLAk87/gBErFuxbZfN
IRzET10ZzUsA8ez+889svXvH89l3fsc85JyZdgI221bdTWVvywPwqrsxzD5cT3SmfT4HloYj9uyc
pOziQtPDYt0KKH8mjIyVEkXBvV1OySEp3OnZjovkOnfjYWNoSfA0eiWheo0qNqZmRGs9GuQ6N0a5
dtvWIqZZn9YiI5NnBm22bU9BkpErEAQ92KkksWGYQ6kdLXrq7DTbwBf0VuoY1dd2MjbUmb2yGuPR
u5imAevmocICNXTi+25wDF9t9HQd6VBag6oz/SgqvlfVuhgvulE0m84xq8uzbvEnRxfmLUIWNBh8
KpARdpvjL5V1WtIYgzEdKk/8MEa3X+ieou7TzCNGvJgTiKnrXfi2Qu83QTiW38Oo+ZZIMOM6TcRL
WWTtVVfW5Rc3ItU4JIRtrZRR4Xexa1+UOfxVKyt68t9Hb+F1Vg4vmxBHXxajfmV0gQ67MEy3UzWp
68+Hx7sxiG01WC5gAAphWjsno8PIFCfr3Ug9UDu0fhMPyhc40cHt51eZOVBv15r5Bb7GSKGtosJ+
ZytkC7X3hqDWDjIdlsUgVuHorOBVo3Cv167W3kWuvVUIzxYse0mf+12e32rZJg8fQoKf80z4xnjl
9qRrePkqbLdp3d4novfdXixGR/pMNr80+geLHf/MQvnBzYPMElVkQLtiGp1GivWQLrG3at2DdIps
6RRYmtduwdHe1Af4f0Yr+MojlrlaV1hw8GkV+nUYF1dm1ZiwF0F3uhH1VRn306Lq+v0UuT/gMZYb
S1revqKl/aVTaTK4ipr+TLw6WrMLQauFzb+0QotWp6732yL20jN792s/7c0ewHeZaW7UkOgTXIIY
Tg4vWmz2aRRpymFIjJFA7aKlPRzeplM33E5TV17VSuQ9NPbYLo1eEgPijNZ1X8H5LmBuhsIU60pV
xwrbBD00fJaUmA7SYC/hPKfLzwfRyZmGe8Wego167tQA6b3CIW/qBwepKaRYqR8KRdEAmwuo7uUk
FomiK2dKlQ8vBWZIz5NYY+bG8XwPYfCnITyPg57FAfVXlZJy39irhOF1+PypTs+Pvx+L54K8yf/e
CXUGq9X6qS2NA+QLuSWsVFtmY9gBG6kX1L9+VBdil2IEshk176H1Rn0L67nCjD+clrrG7FDj4p+d
5l/vCTGyCzILT4x14fj5zcKjgTfVxkFE/V+cpctc33R28CU1eufMVz0pHH5fik2YDwowRFvr+FLI
SqCzwkM4DFr2VfFUlCa5INlRUUPfKcLujDTxgxHPCoSSFS6BQ3/ntF8emgUjfsq9gyeN4sVWPA/n
PjdZ5sLsUt+F+fA04ErXLEWUE6TpKj9dq3MnH2XHlOAOFkOTRi9tQud6VFQn2E1C4MEPAErrrYjH
MzP0/cIJ9kFnCRR0blSf4p99N2RgilN8NxkRbkGT3v8wtNLYwhMyaLjpclfnwjpzKjqtrfgo7HIw
xsBcOdXTKz7+KF3ZTZ7WZdVdI/H0jwvaT1lul2tsDcabuoUJksvBeGZZLpcJys6bCanAyoT99vtz
/SPu8f9WCieLzv9MUd416fMfEN3QIWXHft4Yp/+braxaf8KCm/XuDpJCqs9/s5X5CWgOfGG67TP/
mKLm34be6p/4V3DoxeoH1x06em+InCpm346GtwVmkwwCfuM/8PR+9RF7s70w0xhD3N9MpaZp/Goi
+WbJ9gzy5Ait0bZV2Rh7EvPq3q+UzImWZQmBU3gVFKUgE/SxYqNam9AhtFolfqgz+ssMVnPha436
EjtxuYvs8BbdGp6nnX7wUhPZUtfG9XUVYandhcH0o6sGbYGOlFYkRg35zgyaq6Lr//ZG/Udj8v/K
Vwd28Zz/4cv617P8o/jrj7sWzm2DFXvzKdl486toSv7kc/rHbCD/x+qneMdOnm/m3071/29Y0+Og
+NmAfXjO5XMrjyjH89/4m1fvqH/S4wOaArEBt57VkH/z6m37T4pPWnPgR5yvZzLwv0eq8SdMB6gi
IFszsX4uz/5FOdb5hbQ9UEfDyX1lJP+TkXraS4HShbEBoYcOdTo45amtScySn5SZW9911mA/ugGg
fYUceKOMbAOt27IPo9e4bJpE34laxhc1HbFnUHF9MYiiWClY+mGE4kw3IRbNeJ4a042KdH3TuGiK
J3wbX9683dvfk+gtefZ035xvGMAWx2M2MeTMJwd37OxEaUVJcxeMEDPTYZpWXYHAp6AyWmt0pZaf
X+91z38zl1/fENUjpsC8df7Ft3gL38aNRRs+VZu7TnjqA5zCGzubRpxUlX4lB/cxSU2wzTylHeYI
uUwkiDfJ9ukqbh3XL5XuKmnDZhGnfTCTFuVl12PBV7dptVBHt6E7EztrczSdDfGkHn5g+jkAegZy
jp8AkGqWBkOb+Xvde/sEkwZDPBkz+q9WFiGIlL0/xqGg5d+khJ05d2pcNzulkXefv7p32ylHa332
eOYoSdAZ2/jxq1OGuMumfGjvigBrpJGs0Y0eluIik/jJeq1Zc65W5A56ab8tR0VZImVqlpi9nlO/
f3QnXB8GLcSz2Zbq5CPip22UQVrJOwub3m2cFsYljefuUsiq3Y5Is2+lW2nrtlHrnWPF7dpscMs1
i+hck+XdOYx3AnQ793gsvIvg+h2/kxLit6bm5XSXjIVcjEHKwt7L/mvFCNo4Yzrc10OD1GtQ3YU2
5uU1sylZ4SJMBGVXBbgLdu6XHvflRxhu+hUu8d2Dq6TptRp6xubMB3w/2eZCiVFDPgq5Nqcf0Mgc
LU3bRL9zq15c0XItf0QlBEUrF81VZFDWGUNtb+Br5HeAKfXe7v6LvTPpbRxJ1/VfuTh7NjgPi7sh
KcmyLdlOK7Myc0PkVJzn4Pjrz0N3N45FuS34Li9OAY1CdQ0hkl9EfMM7FITYNBfKVi7TcauV5rzl
b8e7As0KdNol+UoziUt7FdwYeLAvORGZ63Pznr9PqQtrPSxw/dPjVtsl1QRFUWW+kTjptSnnC9T2
fCNRq9AzVK0FFAoC7XwtBgiRI4+6+tzXOgqwNl7js2uW0RD7Av8Y1UtQtD/1TJJlF6U1+ZNqDKOF
mPeUZBunahqYeEqstmSM0Nq3VghQ7g5usfJXr4FIfv/jrVt86LvzCw1ul6W+RWfw/Me2RmPMqOJp
z/g7xbumD1ADQJd6J4sJu8E+Ue/qbJ72Mf0bP9cD5cp3sS5OncW4c5lAoQaHztTaLr7Ts6rLEGl4
poFofMugKKPYnoctIOZCl58F7SLNbQtoUkwMAA27dQZA1rdgQdJQklvjOzr4U+GLChtiJaiMzB1x
F/ys6Zn1y8Gq2bXG1rhLc8VqPfpn2CNEpj2CpqKy+hU3pt6B0w/tcNPmqLGwvNbRnx+Sdt+EZlC5
TleXKD3OqRLCxO+H2Rf072avLYs899QANkDv1EblhiHACVodXfq7LhXnt6WGbeAyQAxTz7bT9mQZ
EVsBFtH8BwrEWMK/NtWa+csEAzrU8W/ZwUueS9eoqqzfOqJaLB6HvNqFPU0gz6ZTWXiZiioAnGcN
bSqlB3rvYnUAGnfqkKrZhljK3oGwlPDIhP2WuTlGu+khYfjdeJ2F7IUfB3Fu+EVbnRKzAQzndGHq
60qj4X/ZqGqw69H6Gf06nRNpD9cFXSNZNAhvqXn0ULWFLbwBtInsFe2QXZtJrrCbNi7HjIqY1wNN
eDlUVgdfWOjtkCSd9Wzmo7ORZpTHYf7HGB5W+vfSUPNHtLChu5aG8UxlHv0eo+xjTvIvv0ED/IPb
NIcw4IjVnlDAVedRKaxnKa/TnTqDaCskeqt9WJQ3uaUO/vt78OJwotIg6QPK5Swql0ud8vrmtZAw
nvDIs58lKWaUHaEEa5ShtbWR/nbfX+riqGb4SW3PQY28NtKLq6U4YxPJwA3wuSkjy8WVPtwy8yJP
adVwm6tOtn1/vTcejWuMxJG8iLRxDTMpqrELg9F2ntMZc8S51k02bfoHy0f1ykny1pMx5rQWUCoE
mDUIv9YjRQ9yOXgeUI3b01AN/bCSgpueC8EfmmC8olXzVqTCeVuwOiR8iJWtugB5laJx6xTSs56p
5U3aYkXe44/3rNjs0gIowzaGYebWaJdu6qzWb7Dlvia8u+ICvoSqAfaLi41JCb3XVe4U0Idom1Iy
nqdY4uirJdCa+7Su5cbP4sAOYHIBZ983gQ7oKkBNe/AEQUiLtrC0z0j300KzoLBdtS1f9unZJQgR
hZYw5S0XId27VaBpWg7QrA6cZyPuTA86GTa9TgE1Ed0WdOWtuxJdDtfRgt6XJaskO5+GI3rt5pUA
vEzMyeeYXC5AGYohIH3nm4vTrzZRLElPmcilXwEMKUCOjv5QR5r43fEyJl+ZRAwFLMnGH0jMqbkn
dzF9RiaikvLVQX3jSyQybE80I/ySMH4E1mNBUTtgCip/1lQekHaYZTGplWVADvKU85qrTNewtKoq
FB/e31OXkU6Ma1hd0DagaFzrh3VNJUYkbINnKYIiz3BKc7vZVLZtVHTbUWuu7eG31uO9EedQrGEj
rvKZTstMOcfX5dlRmxtkIBnSp+knFGHoddndlbPwje9FY2YZghA3oGzXHUhVGVo1Yjr/XNh69lwy
PnhQA4zPhsCsUAiZwj2qv5JLa7rxsRUdfG2kLtA69VfLyXwIhYT2zhT0u0w1shsnMSHvRcgFeHnA
xB3kTmvvraadN1lVz3eTGddfGWcHVx7jrXdGuBH3S2eHlPM86vDPCOROikPSvLBwYzP43ifz77ZX
f2b6NZu2yzOWN7a4w4H3oBGw1rJC8EOtB0iTz9oQCq/Ite/RUGHLYGjXBtKXm5qVAEQRCoysmDSc
P9VA2yefDCc8lVEtvqMaNCOsyPzHLXUg9t5UG4nkFUnQxhTafT+7IUI83+G9gdrPFUlUV1DSb5zB
/CCTp+Z/FJH6anPrhVDivCrCU2Y21g1mKcOjmGbDGxoruZGTVmxELWf3nV5UG9sJ7AfKkuoKRmzJ
Bs5POmbk6JCT8pO7UK2tXgoiULhQRtHJCbNhX2XWsDFijJ/e3/RvrGJgbkNRQYcIdskScK96hUXb
tGZaj/FpTjEOjkjA/Bht1I+HLQSGxUqMSo5DUztfJW9KLJvVODmJFsGVQmqfjUnbi7LufaWb/rz/
SGuTD3K9xaeb5J64pY2+VrlGv0OVACknJ25svwhRl7of0HorPDOeGmXXRMI46lmvWn6Qwd54mtXF
2q2hhfk41EgKbXA1nj5nauU89rZU/lSLSt+bgVdb9U7LARaSLBf4sxvCam7e/+3L/j3/6HQslnYc
vjSQ8NcsAFPpJWdWhuTUylAfTFRnaqv9DGP7TjayX8yd8iuH/uUmXxZkBMZLW6yWVpFuJFE6o1qX
nAb0zEgqJNjoGaiQKuidK0Hw1lL0HGlwg4lYyvrzIMgKI8w1xLOAsU4OaqzwwUGMGe6kAEp+/zW+
tdQCciEEUMLkZDlfqlETJENaLmfy38Sf6zLcmZDE95GqXFNmfjHMWX+yhVG/KCkyKV3PisZISVJN
F+UJ3kz3ZJuN+jWcbesnOgnKt06ZtN9a30mHRfyOPjnQ8a9RI+mpi3C8Eru48Uif+5LXjvuNhbBQ
E5a/0nTWUy+Uknz0cARpVL9DwJY8cB7EfVDBMfYJSW3eDG3cPhapUersIz2p3CITzTdTqsyfTROY
CJ1pY7/4aSKLfpuAMU5cSVaGB0nU1j5BECu7D81+vJfbEAfmGXIIld3UmJoP6FgL3TGJBi+fZxUo
vTOq050cwrD0uDztp2YY5dnDm6UQ2yaR0SHRzar+JuV6ZblqEEXf5WrUUAVKyibb1JaKHLoYEyab
Q6hxbdXdNpHomLp96Zi4Y3RVhqznNJXHRqra1FfMxiG1D3ugBbmZYgQQJ057DzhXmt1JjOMRsaLP
QgqCBI3BabrLRCV/fz+OXuCMq48L3Q7JQBq/5A1rQomqZXqdgoI+5WEeoaJErA7wz/tkdEcMXwNf
kedEphq3zd5tRjv9GZjNBAcxa5qnsm8GTgwNN9+ZnF342NPKW9Wuk8jtg7HdI1ep7YsprL5kYW94
sl7Ex7SJysozO00c+3rosgVX2j/FuJD9aoeRVi6YsKF30atL/9SGHMcgYTIVy6RIKOPGGkTyNR6F
dK0MuoBjcD5QTvIu0AOghXlBJHCcROhogJ30VHV+GYXgGm7aLsnBX1RVz68AA+/OESbbCzq9knem
NAjsKWnyO56Ok+E2hwohvMzBYceVxzL4JVmpZvtlU6sgRTX5m8CQCWfDWi8OPBLEcr0ih3dB/UKY
AJFHD1tkoQKwOzeKo+ADuMA4THP//le/PIRRgFVgWZoqqssA1c5Pj6orEyvonOokj6q0VZwiuI2U
/peAEbOJbJwJrRTltPfXvDyxGAkChoMIS6uTgcj5mtjJNMLp2/Kk0LX2axDiWzXXrY3cDNPz+0td
XvlUdUsXkWEk6BN7BatqejA3pZLUp1BJo42ptN3GGcf5yhG8XBznO4dVlnYl1BOazi/41VeJBQ1k
QxhRXZ9GfSGSy/ZD1En1Jgx6jFrF9KmoKTKMPh037z/dG6UrcyksCvhwL1yG1dk/KXoV55bVnlrS
jh+yNcsHq5Sjw2TpROksKY9VKrKNyeHnp2ZqH+mVOn/ANFs3cZMHVy70N38OWwaQ4zJLu7jRRS/I
HjNTnMZKGXd6nJ9UQO5uYCC+OVURMS7b0xMuN4t6p6Xtxnnqn/IglW/VKi6uJLZvfHrY1qgMgXyh
ktFXkW0melNAimlPgImgWddD5MsI4VyJ5TfOCvBNwEsBTloAKda1Vh3aSjfE/XCK40Q5wPKcfiFZ
T9LMAFlsFnJA43Ll1Ru51NvbnN86YQjvYHJay10XuZmccRGZclrST5W6ZnF6CEWOqnw8/+qytu18
w8Q/Bym7OjL9eVLBNsrSlPt2wF/4atRX6Q3uI8avIBYYKyNU53gzNnT/Umk7Mzt/PQ+8GKjQhCDU
eJmwRRc1g1Vm2yl2r4e4aJ/Q4gh2at9ya4JarPc1fjWCPs4O4l97zxf5PBd98jkv1Aove9lwI6Zi
2zxMJloWdXk7BkW/RXhBuR3CoPTTQR6vFBQXmKflt9LIwusWFMIbnguTYsaiMsYT+N7pC8YVvTdl
XZa58YJCbtpEAkAm38yL7a9CrEBrGKV9a1flbW2FzoMaOeJbYnTXqN/rs2/5XcveYMsCkIALfH72
VX0XtYZZTKe6wFm4quP+rlMXWFA3Rdv3T4e3liIe4WqgLrVQj8+XQgFQMwuhTqcOS1evko3aQ+o2
33Va1Fw5ANe3yPJUzD0WE1+OQGL4fClZyFJg5OZ0Wm5Gr7fwV5+GwPbCpO4PBRZhB0i39ZUce9nA
r0/dZVEgVgBQGHlgbblaVHHqDjG6nkVrPXNDdURbVB+lTR/Sj5Lr6FqL+eJ4Y8EFsELVDp8PKPeq
SgXykom2E/Ipb51pq5GcjJ6B5tJ9hd6Wr6ZILMvLMGEeDfohvfK5b8ruc4U89GEowuZKiL/xzvm0
dPgXtRrzBTvxuprtKkdib+nyiXZl6mEhPX4q6Tm4w5Ar27pRx40xDlctE5eXunrpICz41AAC+GPt
ZWI3aKeolT2fkKeR7mbHKNxUj1HAxbl01yJatdEaqTxVTZFt5TmVTxAIDZ9eUnXXDeIgMe64Mxpd
fuoqSSCHXs33ZPqlX5uSceVofiP+GYwxhQBvAaZznc8i/Mpo2SrnUxPF+Zek7NQlu3K2Td9WV7ba
G2+FLIPcWSM0QJKsIqNURg5gPVNOutXNe6YU0x5rNXVrZI3m4torU2OgiDgGqbiSv61vORJ1RiyA
DZFtYPS3fkigJDK9Z2c+mf0k34pGnR6DRPrx/kly+Xig+zm3FtXzRcJklbBNY5ZT4mbyqajS3O/5
y78KWc9dRy/TLVzv8bap8/6YI6h3JcPRlgTtPN7gfFGrL9ki+uprmtEEcRD0lqaeqlmffGFL+qfc
CMyCfmQHtRelaMxUZ9SWfxRt+OKw2I2DL5CR73CDya0NM0xZ9iq71xw2ZlR9VtvIuBkZ/TeopM78
l/TEOWpW2cj+XEzz36OKfLdXQcl7ts24ex5K6ZthzNmj3YBc2BIGoeIhmKT9rc9GeeeAJZlvRWyF
4zZo0/h7F+Lb1MRgGzydEeMXMcEJc2MKxIfMwX/d1YCs1Fdi/aVZcvaeFk0PeYE8LJQsSpfzE9jO
+mUSZ6afk1au79JClTsfn8/x3priLNxETlZj3s7UAgVaS8+fcnwMZcRG8kyBJN1OnYcJHrwxvdZC
VF1wyQZSrtc/pLxLlqEt0pnznOHPPhZIESZFP+LVFw15eScJAWwCOfREdfO87j/NEKHCraMK43Zy
glC4mLuL2KPf094wSbH7o17Uybf3Q3QtIAIrjPEY6lHc+rTfIAmev4BSygcURUX92dKi6K5CJvdG
MZIy9pLQLEJOoLKM3Tzq6iNlTXKDEpkAKdiZ5eTptSTVbol+OqTMKdIWyfmsvwnH1NlkfY0uGzBm
xfB1Bh0Hu7YZNVtOWlY+8tnRT525lMDBME22/UzvxAsKC4G+QaHHmJuzLrZYMOpXivWLbcFWBDy9
YDG4+Nj/50/L/KLq09AuP/d93WxDbhfN5ctFt0Hs6DuipNzkGIjcyGGk4zuYp/WVc+cC5wMjEWEE
6D50UqCtrA0F9S7t2s6O+8+OkQ43aZnXm9IS6Y2QEc6cQ6PbS0Pa7kpb5TJGcdgbSjN5iqx82r3/
5de0N949Gh8vAyogGAv86vxd9PIYa0VRjp/hGYtvljLYIOYEbgBemtqot4WVwfxoVCv16yzPFEah
lYYPBaD0fptNmXjC5dPy5HTK/vmRPgTj/P8UWryweP4ztPj4o2u6M5zm8s//C6cJGpP5x4I0R3Se
ST3X9v/gNPl/ga8xDOY+WULq3zhNQMNI5EA45d9AlgqVIL7yv4Ga/E2DeRddZJ35uPGy+T+CKV6P
aPgvLT+Cmh7oArJJy+Z7Vc7DWkB6vi6DR25D8roo6d22/QlEZLqpbGziUlVyhbG45Nhh4Kd/Gqk+
STLMU2FNfoG0m9tKo/VFwY8sisd9jAGbx1ATgmn/C3z9z5dX+79R9l8vFtj/Ocoef1TdD+nY/el/
/J9dFxd/yGr+FCIW0/73//3nv/yvkDOcf9DQY7IER2yJOQLr35Lb8j8WlVcGKORJywjldcgRm8QT
fwDrchbc7v+EHHLEZCV0wHGBQYIH3tZHsMGrJA5qOZJjjGn5ExzhC/AfjWtZGmkw3bek+okrNCH9
XaDPffNqEz7+Mxt4XcCvLo1lGTIoGrzgehl9rzEyaOCXaCJU9j1TxOyzRhvb1xtBD7oqir9gyup/
oZat7jUll/+i12D+k2nxH/sHl0/pMH2jR0JSDkzbWtWjEiyOFlBoeCjkWeyUFMXifBw+vf+Mby0C
sWSRj6bbB+31fO9GsiUyXJSjA21BnCnYtAywmmuTxFVpwZt04DBw8S1XIH9efsWrE0LCcSFwpjg6
yCMYZAn24Ga259yX7PyaCstbDwR/ehm3wEQGpnK+VNrVhHXTRYdkSrpfTmlLWzlfUGkff28oO5BD
LVBCKpTzZURkG5PT8URjn4sNiZ3sZkYqrtSs66xheXGoM/L9+To2I9jlxb56cTFdX0np6VCGTlkd
Wq2c3VLDB68M1D8D/pQ+I1p7o3U4Cg2IyFNrzOWmQY7447EInwW6skoHmg7qUvG8+h09EK9AgpV6
iFp0AiIbNF83W/9KAP5jxK86FC9Pu9xjyxgBiNG6ue5M+E6Mmhod6lT+PZC3uo5ZPRkVCeSkQmH8
8Cek1UmccFThd79uq3e8c6SHzOgQd3qHJxLzqBwVySvp1huhj5yovKjmKIgyrPO+AMkcU82b5KDN
Y7BDXrRGd3z6gzTtcKWpdBH5dIMXY3tM2xZtrnX/Kk8bJUMmJz+IIsVph4Xbm8BplSsnxsVHYkwL
sAmlj6WTxCVwHgqBgJFnWxUnxpzHPgVS+tsMK+GaSLM8IavSf/QzLWNhGql8IDSGmd6frzcpWjs0
bRTjWArkFH1jgQSjnW8+GAwL/oC2Ny0JLBKR0Dhfpc66AcltPT9Qzir7OdF6r6xS7coql/v5ZZlF
kYotDfZ5dTqBIFX0xgryQ2XiEtqMuuwnaj3+jovS2UYiVB+muX/S7Lr9myZZ+RCojGjRGJq2H31c
wyBpoy+3CKSoa6mW2MimUsGv+aBH+rRh+vI7kOJrSr6XAbnUFzAJ6CUx5FBXXy5r1bKrYzaYg+79
Jiia2J8s81pb89oqq5O4bEM8zbQpOgg1dbxI1UdAznZzJQovtjFXyrK5yDsQkaSzch4fzjTamayU
+SGXVN1nGD59R8qt29D8tx/f/zZvLwWrnbkyOdOLRv+rs1Yu7cEuLTk/TLliPmNJ0wdoeA/iS4qs
oe6+v9hycL/qg3BScItxAtKLM5VL0bK5acOptKrykDfZ44gV374edZWGxuQpuFVntYyHSDFc0x2+
/GgsC9x6kYHkFDFWNaiWTmMvQqQksDigw5PHgdtO6TWFtMs3ySpIllH6cyAS7ucfzY6KpMJ6ozzU
VOUVeASpy+/quQ1CbxKwtfcffpfMDtjCYCRfJrbny1mJNrf9nFYHMO8K2kL1nH3JIozctjmmDsfQ
mu3fk9SZh7GS4vbKh7w8lklGyLllpgmLQOnyLl5FTdhYeolqR30o6S8VfjpmVohuWZN8Q5EJeF4m
J9eIFBevl8yHgo/rE58Rll29XjWdx7bGawr9eVCODObCxxljG88IlGv854t4YSkSEAXiCMR0SLTn
TyfJcWKZVSkO9HbVv/UhVo4Ves7XZHXfeCLyG44s+rekxGvvU5y7plkpsv4wd0p/p+dpvs2x3diH
IEm+vh8sF9+LzGMZRACotaBarmOzdNJGl4ymOzR23vpg+bLbYawlb7YlcaMrwr6Swb3xaMuEGbNx
EpFLhFVYMt0Dk9odJJUHavFV84umGLyxGq0rddPFmbI82tJaJDlA0VxePuarUCT0mlFOu+5ANqT8
GOQMO8Owz+9HwxqOxYx6AtTC3txYeWhc0SgEgM5//OxAWxZfunzMFpZ7fBUpRiXpoKAd9aHuUS95
Gq1R0jetPRj2U+jgI7ddqlMVd7BZme9Dp1H127wpSpThksoZ821SV7SzcyVvh80czLIpXLXJ7FIG
zFt1ybHtNDJRRHtkaQ9ostF8o0nQjcm1cMRHs+uDL5JZSOTHEyOAm7QKKtVvkJ5rdznm9QUaOVXd
+t0YK6OvywOueo5TJsb3JpnzyauCfP4rK9Q4fUyZQzaeGleteVeAb00Y2o1pVT4rceekLiqPmsFw
hobzjzjtB7HVelUPHqNORM5Dmhjt30bbgGmjly1F90WJMcce9dZOPHVZWNU+7Ihc0MA2M/lGE7mc
+onetV/DfMZhLmcUG97bdpA57jhqGIWCbYwYs2emDTkRWN69LI/ZFwHOUdsklAbxyZyMeK8gDab9
GLUpU48RaPX4IWqzcdpASLO/t+Tzf0kqlcNuxmAy2rbmAP5uBr3T/ZWldSrdj8mYWPvRDlCL20xT
EChPyaAYNSAiAAUP9COlYQuR3vqh6ZNi+1Fe2Om+LNqy9oMRQuxNbVXDDGcrLkNgYUA5FxSZLva9
nsR085shsXHVkcZnqR+VzK/kOvnaiLyCgNpZeblp9cpEpRaBtNwPnSD+UUVyh6OEbBT4dVNC7yUR
pomvtAAx3Qq6bQJgL2h/BoNqfhLDSEXG/u3je1nA09xUle786UVmz9ilZ33sxYIjehdE8LT8GUCe
fsCiwhi26WwNOOk4LRtzE5EhYkmqSaaA94zX4M/IyHQweqnVhVjAZkZtbypr1mKvlBx0MyCo/jSb
slI9SaRZB090CNOntIlVTEWjXFa/j9RB0R/GDYN6I6FCh9teIGMviy4ysLwoNKNuOwPJMbYMYzJ5
HywAoW1Lv1rxbCeFS+ZSJSE1Do+tHm9pCLbmPhWaIWmukdmd7sYOhgW09GpN9uGWSZnfzkM94R6J
CuudmVmOcHvgb933aVLqdusMg4a2G/4Di/GlVg23SJnWbYsIljEWd7YxLFYekkG4J32bx3dNy3T8
AMBDKL+HoJ3BWCd2ElWHDs1a0Het3YebvK0DdQ/V0Yx3RhJU0g+zz8vCrRDdQ1BSlcts17cxeDMr
zMwn2jcRWkAxlbbsmkEdGnvTieAm4fpTNru5C0S1j1P+ZcjJiOhs5gbnIq8SAwqWzDl0tFGYUEEu
5ZoKNkMnV49mWOAyZQ10lR7apsEySPSVan8NsyzNe5d+T1N8mRUUXH7PiijCrxNYqaFxxywcK7+Q
ZSYve6S+TI12CR5u7Y8qqw3xKWW3T/dgOGVjl+IbLe5FpQmB9Co+LLhGztFQ/u5xZxA/GWXgd1xs
MansGplYHAwjxTs2lfOjJPfavGsjzcj+ouROU8+A8xf1i7WH3eXO3ThCWc0m3te+MXOET12abLi4
VCKsJb9LRFc+DnnizDciw/H2STcbw8G8JlakW7aW0+HCEvbxTQOs1/DMJrLLh3IKhuLXOBfz+Ihb
o2XAwmlKe/QSGW3tP1Mzlf3faTyp/SemRaE4Jok+UymTyWi7Ctkj9U+uyvkkOPqMeT4t4qUADWUp
bPvbGlp+84uhsdw8ymVexCAaAjXZtFA9nVv8aEGUQQHJPkmtFlu7bJi1aackXZ7f4AKsdoeetM6A
Zp2FmELXOWJ/XsTxnNho/5DJdp6OOyoy+pb+S5khYf0I2NfhxmR82G3MAtk62KM28Gy3SWOh3SRo
cEx+WiSlUXlVZKiZNwZWb7qqPZpf+0zqhnsOPCtw7QigtS+pYXrEnNVpNiSS9NGttne+5FFuc0ZL
bfnbcYpKxeAB4M2dk7cIaI6lmQ+oNQ82bsc14NoboIiOTK99rhzPiXKLz6bKYFNTxs9/FwI7A3fI
jRrNLhxdss2AOer3BXnduCgb1AVT3C66jRrcCt201rB1UJFqzbf1kMmPYyc0BwBmBz657EpJP+ki
in7V+UBnX+45iO5r8JCcnDZnu2+jjiuDwyyyzLOLuGh93ksp+1g265VntWH1WwxtoPglItSVO4ZY
Bm9HKdLNx2LM5+bGiadYKbxRqlMB7jxypl0TzE5034yRvPA/GkUb75EyCClgS3Qf/FxtFGlvj1Rn
ntxoWusVPdBudxZ1JnQ3z0an9UlQlXB0uzrhzDNzw3iqmzEJvVDpik+VQ1rGYc5w6yHKuen9sjZa
/VNX2GHz2NRZwhaLITn6iTYgasJJ0JZHB5kzNngzOJavG7VZ38TKoAS7wSoH9dZqol5iZlaN4Kdr
ufrORWI+RjCcQ7dQh9Zxk3Ds4k1G6vYdfUk5v63Bi8FAVrUEulgk1/foz/dWjS5+ps47zhdm5aJL
0350NXxiFhOxwCh2Y60K0yv7KNB3aU/W4vU9EBdIZOjeuRzmReVqY4v2qWRjk7sFRjCYfmb1WYHQ
fS1M+Y421jBhPEYbY9tYdvL31KtJvOcfj5/x4xFf2qYam97tx+X6iZqxgmhcpVLgYUM+qphLGESN
oTe59KnQ6trZgL6ujOcabGdmu63Scky0ZlQByiuy6rex5Cb7vi+sRaovSmiKjMwfB19lmw47SM2I
zCnyiBBiNRecWQGd1m6n5mjYunqRiNzLE9J0vxnMKt07MLG+xBbYElcrS+u5QJPDdiFT1+XO7gLn
dxwruLK1jTrw8QTkRBfBsvBHaip1cTORBhbbLElVBE9DlGyulGhvpuDWwoYF4MpUbtVD0AqtmlXM
cQ+DnRIpsfQVtHezkYLpmjzimyvZwK/AYjM2NFZdfVMFGq8Jqzs4VY4wHMa2bmvkqOmbyrVO0ptL
UWIDpcEVAPDgebJfDOWIlJ7ZHWaUVMn+ZPmrHMjzbdzq1xCqa0DZgtihn4JcBhaZYKHXWhmtaqJQ
ggbfwZaQxYaGaCfHWTLTW0Uzw4PcjWpxM1aWwYGHprzuViEO0VbdFA84VilPDRnUNez7G4UpCix0
xB3k0mhQrmqdSsZhnF5Gf5iGssEfe8DcrY+DK52Ft1aB+APZlpEGSnur7znHiFjPglXmHgFLqUai
IaWTuPlwScpohjkXEzp6CcsM+nXdhhmi6CaEIQ7qQLckpouxk5uk3iO1UX/t2jb5cElKmg7sdLHz
JE+yl9B6VScOkxO1kpDnw5AYKFTwobgXpNqbFfUaafmy2iZooMvR36W9y5/Ol5paqyhnaJCHRG6o
PPO2RWS10hhJ+VI9WIGXJWOeXmnIX9bBFJpAPdiGCNyBPTlfNLTyoFaV0Dno3QgSJsF/It5JCPI0
SFTaQbXBZaToHzNMEMpDxuzMuvIDli7aeS1Mo15dBoi0peieLG/l1QvuIlWuFUhEB9Nu7NvBqpQH
9OIoRFuk5FyEhEekdNsgviZmcBmuFOBMIWCh0uDDMvF8XSMyArorZXCYibJNkTat25RcO++H6+Uq
YByWoRQ6UYxJ16eBrAYTnnd2cAAlOG8nXY021pJhvL/KxfmG6Y6++A4sTQMEqVaRs5ixj3jAW4eu
zMAqMbpCeBg5aD6jemX/XTzQaqlVP01us95GJcY6WEOnHGq5sB9oE12jcl+uAveBcGDAz0yKvvz5
x7HDKodEMziHKpGsfd1hlwYI6hrO8vK10fCnEwm8hAk2yOPzVXrQ/LqSNeGx6qGJTWWuUgsCHBvd
rHaSL+9/ozceSUNNhoBbkHzyOs6t3lJTqpbwKGWh3DwUTO3zA41WffvBdZbe0mJdhOwsCMs1AxOu
WxqJVuECJ6He1lB0vxdaNF8hYlzu2vNVVmFg1nEddg5pgpbL36ARjxtVj52bXCqDU4JYF7dMMuze
f7KLNRlIvX6Dq881m3PuRFIeHYWK1URfSBul/QO/qnOtwJi3rQ1a+f0V3woQRlB05mHkAjJZvumr
sykdhR0vBcTRnvSs89R0yG8x8VDjm8GYol/vL/ZGgIA2Z3stWtEIdiw/5tVikzokUhrK0RH2j3K0
FJFaZPlj9ff7y7zxFgHMLKfEoj5BhJwv00ZjbCtxHx0LpBGPSVmVFI9K8dDNebDJVYEClN4N2kfT
SnqtC+CGljWDRbrx56vS6Eubcuoi7JaDYt+ggLVJ4tFadP2vZbDLhXF2oSxLIeVCisBHu2BPM8FQ
MEaeo6NDVYTxtpweJkBmAEXnQPUatYyvKJ689eFIe5A0QJhhQcGdP5sV4iJilGp0HHPN+hrahvIt
BUX94YN3uUW4qIDRcYCsKcFyPXbQUa3oqMxq3d5IBm42D840y9coJm89ztKDhxFEb5jZ1Pnj4A/U
N2kl4mNtQANSMyQhtClpPr61OHqoLzjfUWlRVy+tEm0kYTYdHwEQhTcOmBDXHJPiYGXmtRTnrYAg
HJD3WTABDILOHyhrJhp4wxAfDRT7ReZQBxbIZrV6941Z+9f3t9cbRwbTH97cy96igjpfLEE+qAF2
Ex+LNtMf5HCof83t2HjapF6blrz5ochIkWRaPtd63lRkBUJ8IqO8ULSQLgoiZe0XybGi/vT+M725
EOXTi1wR4IbVyZTpcVxoQo+PAVxp2o+SZX7RUBIS/w8hvgA3uIwpCKGknL+7jLIfQeQkOeZl2v1l
oXkm/HKusuKjSZkNZo18jG3En8ADnq8z10WgzhD8jlZkdH4YKep2suzo+aNvjVE36rXIRuDRQSP3
fJVWYIYkw74+2s043md1L99DA8+uoK8u4430FDSSBlsIWZi12tLC4HAamidHGPDJtxnR8a3RlYCR
Mjx9vPef6NpaSy3x6oZK7MyWbHNOj32szk/AEXW/bOVhQ784vHI8XIYcYp40nkF+YJLDcXe+VMe8
IgjHMT6KXAu+ZKgKbRnJWR8t7mB+LV0BymIuxIvi5785O7MluW0lTD8RIrgvtyxW9SI1ZUuWbPmG
YVsS933n08+HPjEzKhajGC2fC4ePw0IBBBKJzH8prFo3cGtOgzHDz/OsWgjFf4T1k44nN1sd/a0v
ZDkcnwpUKM4AXPLXk1JCNbLNQSfmTRMFaurXp14drIOrVkbO6/sPjBABgXMkwUJbiR1Nvi/MgbAQ
jgl6fjOog4bs2RwfW8Wp3g/OlL5PRSwCw6jm7oKAuhMe/ISdjeKwqKAoofKRw2++ntmlTWUsTRrg
tTtOVBDXMDnBSq/+hKtsHHnkyD/tZsL4wcj7ketkK7tvREY9xaJNAwNL8wtFOYoqVt2fDCNLn610
6N9FZac9ti4VpvsHYmeXOmjT8YTkPpZ/XX9QjOYSNy/iNEiXPPfdRk3Ow6QtB7t0bxQo7cCggL/A
h5Gr/dOxM52ZdgiuVUECXO5PC3fvwuf/TKKD4317T2I2RJ1DLiMllu3GCam8h+bMOsJMXj9ZvVF/
Su0I2d2QHLGmg3WkK7u3TQj3nD2XzAmUxvXEChvDhGgSSVB3YDUXBzPivBPuc0998iAYyy+x3SPS
1AotFbDfNzlaWa5pkxoh8hRRhxiY4UTADl/qUVO+IJYw+uk6HhUYdmcnPxh3ABJU2+t5op8ItypJ
A3NUjUtB3vtsi1l4rW53B9Fy7wRQPUHTHaMRbh3teiHbpOcxNhPHhqTPP1lxk79DZaR4nvpS8Uco
U6bXhrX7DHXyiMy3O0sg6HKiVOdf1WV+2pwzjT3DdMM0wLqy+1t3+xSweYczBe3RsD+qxu1uURiy
mF4TX4hw1xON46JZ0OBIA2dw1FNY67Ufr1l2Lke1fGdBBPp6/4DvbpufxttkqUXd0mehDRMUE8Yl
qZ1/jwaB9M2cps+03ov32FsXB0/rvRXFMx7gGVwVyTy9nqNe5vHkCtloC8PlXZjGzuSN8VB+DWMs
R/z7E3yleW4Pxs+jbbYOXRD686mWBmrb1YY/l83gAV8If0sHXJtKVH9ARdCXXJC0s73O1ss/YRwc
ZRZbvpe8Fh10Pnn2wn6Glbp5H7phvLpTYnMTTxPlsTK3y29NFtPe6G2dBuKIp0eOeiSwB5rwWH+1
WB39hr1u9FjUevo0t8p6jq0Svdn7C7S3A6QEPdcYgQrX1Ouv4TjdZIWoAwWLOsTnrEqn7oKpOf1K
6qZD9jCV9r9c9vXBm3J3E0j5TP5b2YnZbDxKoWE4DEB5BrML1qrUv6xpqKCXaYmD2LF3u/BSJsuS
yOwb05bGEW3o9MQOHbIosj5l6luQmy/3l3EvQvEUl5ZlMjXZwmz7qsvKDiHnoKJQHyix1X3KaeW/
14ypgFzau+/0EH9ftQmjA1eS3ZVEVIBvB8kf6s/1BzTaTEGcV02DzM3Ms4t+2znSRv2ZGvcRYVf+
UduzRAEbDQioazDWNvkdF9iQSCGqYJ3b74XLVu27Zv3eNbr2lUrF8hBDU/1aOVXxHdRGdwAr2z1D
OukPrCMwwAhSXM80V6KGfxNmQcub4AEtbWTi4zV145M21+2nrE76P+3CzMEdTeq3uTC/LuVoXGpn
0D+1igC/EiOB+/XtHx4CA/r/+DeT+8rt99P9kC1LSyeTFEmpdEo9LZ7al7Be+3+0aRkpLOTl3zS5
u48CDYqDBdnbc7BAFO5eC1rtNjub9Gx0K4X2m12Fk32K8QOhI58C2/DbQpnwxQFCPXuqgqCAjymb
Oxwcrb3YgS4kbH5YWtJA4HruQg9jHgNdGmioZH9oAId9hpqSvqio1KEoFJsPLuaqyy+kccC/oT1Q
8JBn+npUt0lnagV1GuSlUUce2mqVxFLE4sNIXe9JL1VxcLj3jhh+cIgZs9pkH5tbOVriOQNgkQZo
ZTfRaSow2cJbQpihZyd5fpTt7C0rch082iRmmszjeoLjigaAg5p8oMatwzhT82+XRSAPEeCJL9M0
uT9iXlpf7m9kGei3hxuwO8822ULGju56VIgWyG3DrwuGcQbes0Z5MeDfR81ZcuuGC8qA3ef7Q+6t
Ky9TRdasSFm36zr3abWkkAeDYdbLD3YczYtft9EYg142st9/YTBcfID60sDm2XY9vyRy1n4pex73
Zpt/MQe6kRcs9/J/W5jV8fn+YLddcu57BlNQKIO0B9n9erTZLbsG2xCgqhXvGCEtyAV9c7ySjfVk
qdFpzA3190TpSiTttdhfVptiddShpibm+KhkLOe2/bZ0TLghwH1SbNjsKNl1GOykyIACDdnXsOj7
IKtiumjkO06gZ3PzYUBU1PJ0YEDvTYeS5UGacUu6kQtCrAIMzE1FDL9ekAbmSWMKfkKbdcbJxb9o
fr+O5uKnTbJ+qJFcRtw+RsZV7Y33IrFVT4nVARz7NB29A/fiJogMqtY8yegoypPwU8geozRGdqDN
gtSInQt9CHytjTVq3g21s1zQt3L/M+Yif8E72jraF/K7b7+EJJQiX6uhSr3NA7sWIeNcZHlQImZR
IcQujL96Jx3+Erietidr6boHHb0llCumuq9PednMJmADSLgHQW0vyvCaoooBeYCNutkT6VTkyFgO
WYDAKwDlpKUafsIlA0TUulCfvPRZFP4QIlfWg9xvb2RoyBrVfmQQbsqgPfMqBfEsQNdVtb2oLhU8
xUVvfMwHkHJeC37yNJj9ctTb3Ys3kFFlgwb2NDz56w9vzC72jJPg5jCr/L06NxPibmXzcdSSI/++
vTlC/2OLSYFCBHauhxLWGicgCymOAqa5hHMvjSdU6wmcgXjXFfEX1EiUg3Xdn97/H3OTnnUmgipJ
XWaBQmXs3bREH4G2le/Cqi6e7oe3vbuCqiUdNvQDwQDJX/LTCaoAKTcK4LcgrBp79iYtW9aHphwG
92RrZTR40yDag2xnd0x4bDglwJMCgnM9ZohkvGoudRZMWOFknoErsvA44ZBtMt09V6N9dO3vxQkS
SplcOeyYbY12Ftj/ZLqWBXNiKuewqI3kpJVh86hpmfVuspMYa1huSV+gDXkQKHb3DxkVZRWZbevy
3/+0wvFoo8qnsX9E1D5XShhYKQqQlTX8LpKw85fiqM6x+1CWdrT/d8TN+paunavOnGJnrMEAQEtL
8bu6Cc8AWNpnu+tHf7XLr4U2uw8a2qIPCXbGByFp76mGvyYNC6BcQLY355OardqBFc4CrSjNB/y0
as+xwvGg3Lj7WS3puCZ7qFQdr5c2X2N9bYouC+LSzlC7wpe9yyzHj8QYvx+ByFzGfnFqTyywB+6f
m90T+tPQm69qxQ4PqFClmUEvS3iulcefGycB+qvYkgZxf7Td5ZSEdXloaHduvmiUdEi8dXg/LWLF
nsAZRzKrupmQFbw/0N60wG0DV3PpqdrbHo3WU5BXE/kwc1D09lLLnPsL6W1BQaFVYPX8wnBk45If
hoT0FkhQa9jbppiTBqVFxwEL0rz5Exh/90NY4XBkgrC3iFJpnkaa7NS8an39dBBzFJZFuQpC3ZDX
fgfj6LRWc3ywJ3dXEIUjSVSgfbLlV8Nt6qrITfKgp6ehnIy4x1pWL+P+09TZTnfwvfZCKakgJGow
k2hCbJJT0dHTc4c2D4ZKzz71Rr98bVH3/AtFD8M5dZQQfqHKxIMNWQEVoCFv1U2yEZYqPrGA/wLT
FjY5Pt5Go9sDjc8h15yqeDF+a8LuyNluZ1UR00NhXBbgkdranPTeDHMHz5E8MFY9xBTb1nOah8Cl
sZTutIP3xV6GCyfy9THucOkbmwcGERtpaY3qT4uSuj+MVvecGHn+1Czl8mBFrXbptbB4nwKErj2z
VRpfGJ39V6525cFu2vm+aBLRMYKyT5jb9n+tLhQ5ETQP0tGY66ehDQG445EDdaFNVv2Pvmy7v++f
yZ37CqkaWZ4HRcq2kp/ip2PSllCu0EQkp6PO+q9aYcsO60k5F5BcPgAxDS9QeOwjbfedw0nZUlIc
OZsKgNnrUbu4dqthVvjA5boIv43tHpD1pDnZ+f709mpPRDjorxR5pELLJrcC9IzJRNkWwdwuRnZW
W5cGnKVVOV46Fc9lSEnpYzo2p3Q00zNpQ+HHTQQhF8GOlzDvmkernMVv93/V3neWXTNpJUuOuYV4
rq0bNrygiwAYlHruG2yIPKFWzQNUQOUJ8Hv99f6Ae0kCBi2y+GfwkL4Bf2vh1OPZSJwiA0Lru+xR
7a215Yl9MUlemHLKaAAPkPggaSis2B+KyMqDae/tNUKllK5+vQQ29xr9JcAMLseasur6R9Ks/+Bw
uDwKY7Q/1WZiXdhuRxR9uZM27zZMpmS3Ht02GNebm3vGxlNMdJ0Dp9CXj0OkWOu7mvJ9e3KpKfho
2/wJ30ssQFKHCFstF5PfL/cXf+9rk5xRygbHTFN/E0PrCWqcOXOqZxUHAK+eSsP0TZ6H3+22HPt3
7jqY1cFNsbfUBpU93mmgb2/kj9pWj63MsPKgE/n4WUtX8VQoqfFiL2Pt97kiHmPgx5f7E90dlHI9
pWYaz0jvXJ/qeTYXve2jIrC1sTpDQRUPypLAa8iV5lHV5v7rlIn+YFNtxZdlh4ZSJqdIgjCBqMtY
81MEE3kf5r0wi0BPk+pPir3JSWnt6Uu7VtODokfNyUkWtLHN1RNGGPkWYkAnWjq4nGOkiJZiZTxU
NfTj+4uxG3kQ8aWwT8pNCWcTecJKJMRs+IIY8OmPo+hdHxDRlJwcMAEnocJcDXV4jmOyRL6hdTRB
y8UDcR6eqgYdb1WJ08f7v2lvJ/Is4SVNCoGGyeYnLelST1rcFAFtZnvy5hHoO6uDsuLJTZSWW2Zc
yiOHwL0TKNsO8jXN37f1CrWv4hBJRXiTS61ezLbRnlwgM0/gcpvLbIIZcB1hncZiDiOszablaIPs
bUsccqgCkwyi1rIJAXkyxWVJ1zmwDPQJ/GmgT+eNug6rDXrV+uAusfnC5jo1cNSRP6HwbUEf9wgq
7akVWfOcdu3yI57BwHozJt7fwh67W0/Rpvzb/Q90ey9y6v7nKS27rNvbGE2Z1khDAG1DrUzDCfKe
+lnPW2M9OKm3CRbMAtnPJDJS5Nx2ILJ0RoJD9tb6hqrdwj+aXIL4MzyrOXqn3988K7jOoNnltmOw
zbZr1sGFPWcBPcwNK/KbuGrWB8Tdm+nggbGzfNIEnuCjyuRxi9vQ67LA6YOuuJNBMtDDqvAhcx2p
l92+Q7lNcOlmR0OapzO5CTia3jFbygs0wKsE+JdTOz4wkmTwykSPvxSixAEBxr8k0ituNv5zfzlv
DxTjSwsjCRVEgneTsjnkFUDDkiwAaWX/5kKkXc+lNirRX7Voa2qRiCf81wk74Wrp+647T6Ja3syO
kaZiPAU5U9gBIYN5vQhNTEciQXQ1sJMlP+eZhcBtB8Ir48SoC4inxuGwNLn29f7kb0MYFxrgAwn5
lHr7m8NsR0lUkarwrGtnLTwhpbVG57lzUHo1C4b349Goj6gLtxGEQaFkGLy5+Oxb5EOJkmCtzXxx
ZLfXb5QD15M9muODkevNex7myV+NO7oHn3lnpkB1adDRaJH6SZu0QYjIqoeBoqdlTC51XtJ3OIh5
icWTPrsJzNwcL+n7q7sTF2Q+SqaIrDiQ/83WSuM8LrKVEsuqICjhD8VoZ495ozc6rshi+OP+aHsz
pKkh0ZTgcxBP3+whqgFV6BQ8Lq1JR+ygVDRvdWbx2en6KaDa3ouDALEzPzqQyOMZJuEVcNf1iFJ1
2ardMA9UrVesp7VXmunc036pv8AvO/Ic25kfDypITRADKbduO/yrkQ7moulloOdr5StwuoKxaGFL
U8p6MOhSfH7zelKUx38CJSsaNVucHCpbGXbceRmEqZU/rr2ue4WrLd9Lq+vmU98uh0KOOwcD3AQg
Yonu0sivr9cTlyk1TdahDICBa8Kv5/BDCFEQW6klfzTHwX3n5qp6BM/bCfNSax8HRd7JyG5t9g21
ihjw7FoGBCDts4C//W/TxMvT/dXcHQXlJLQjoXzdCPGobWQMKTyyoJqr6hzr3YhlynSUJu7sEdYO
ogHrJ+F4mx2J4GfZGM1cAc3gPXwxEvBG3pSYqXZZNSfWLp22qNnBMbgdFPwrBHUowTxM8Fa4/mx6
HLXJ0LllEPeJ+dGOVwOL17b8vsah+SmvBuvIXfZ2LeFTUPYDJCpZS1tSRYoVV0gFogoGyxLnoTaG
S4h/z0EfZW9aUmAXkhKG7jwGrqdVRoaRxpbDKIUNUV7LJ88sqhAxiJZS8arpl7fuEGYlYRxAQGTC
sfl26RLavYPOSYAhl/4S95A09Wo5uAZujxh/PvYtwGzpO7pb0cNeCLpsbdYEU16mz2W45ucwGkfu
2UIDbtsl819h5ITqwRa5jZRyWEonaKhC4dz2WusQrOasu3WABNT4wYxS9ZnW+IySkeVmwn/zQgIz
gpeOozwNou1gycAbToviJmit8b8BNf2HJXo7rxbxQXaePGlYtt/sjgalksUdpzZIh6bUPUrfzV9L
R+XvfH8yO7uQ1NqVtoXQam/ixhKWRpRT0Ao0DfLLWNvRM6YqP7S8LoNZ1EdQ79vhiMDU8DVgtoDJ
tgFkqQxkg7J1CuIq+jo3mAgKpfvdMkcHS7fliLJ0m/u+xvvXHIy68JbEWfRNqaDOMwdqJSzwaqFS
43yR9tmZ69t9X45F7KIc0CDQP5XudNSGvz0MBEtpDa2AI+Oa22SdTgm0v8yahROOZnDptH/26vol
Ak91aszpQ1krzcEZv1leLjWgjhLnQoGBR+R1TBlMvIb1xhUvcWujwjIbZ6ElSNKUDvfbqr71gf46
GpatvGBU1ncTwVSlgyxdq+IlyTXlkQdaD1c66ddHLnyr9kLiw8GIN+dciuADgZMPQY1m02ZFk3lQ
KjwlkgDpiNXy50qI3otCzf7WKvFsHpyNm3uA0bi35aOJyZFLX68mTVgdFIVkz4xL5RnzIH43huUI
cLg3J3IDNDI5WBx6uYl/qgjNWH3qRIEkmOZ1wnlrUX2ncMSzyMvprUkCE5K0MM671FLfXjl5bKYl
8rpp0FRz/QySJz8v6qQdtNDlR7gqYjIK2ozyPUfic0OoI9qHo4maXDBQXvmjAjCK7GeSUkzsiygs
/53KJFNyjAAiNXo36OFceXbWani43w9tewtLHkuzi+VDFmSzsLFQwiibwdRTcgyr86A1VeejOmSO
L6lrDb+wWYBnks8SRykryl/z02d0u9EcbHPkNV8CtMYkq0r8vir7/uD22ZsVN4IE0JGJ0ZK4Hmdq
l2IBZwOgJrcxW6XV63xLHG09qWEijF8aDOwIBTiedlv8dNiHKowOBgMEOlI1cNPoDLe5/bgWxXIk
a3p73Agirka0hPgpzdmuZ+Yq0VzEEQX3camNc4K2FCL4q/vWrtXr2nF1AweUd8ImHZ+SyO2tSdAD
LRoXRpfZ9gmKSHr6H0RazOCtIj3Yhzvzgocgxccpr0ISkEH7p51R1Ch4UR8rAroVkgc02aW49EWF
iuH9DX8b/UGsEBkhkRBaIctcDzSmZRibLbXLNu/HxlNqtRAewnPV4ttjnURe08g6x/1Bby451pMz
xvfioco0N6fMWnmlJk0RBVFliCBRhHIRqASiy9MWj2vdfcVUSj/IMncmSq9Jk2GMSvVNmyylRZIm
IH8DI52Tc9/WxtfKbaaP3BypL0KUZg4meXvo2JHShoKGKwjorVp97VRYo040KDJMxRzfrezuP6FE
yx+tWBAru7+it7OjF0IHBiYHOS1vxuvP2FSKEVvg5oJiFqI6aVqr1P5ULxgxOb2NU3JiFs2RbcPt
Z4RsDSJGwrx5Z23FjVLXyC2r6PPAXc3wGblfRA7zxeg/4i6ke32Kh503Dol6cFfcng0DmQ3OO40+
MqQt+AkdxgGRRNoO7rSCSXVT4Jmz3V7evKIgQsFBkgLStduqcVklcLzVpoOZ2ev3Xo+TH3lZDl8c
zLYAo9JC/3R/vM12oUfMk06nqQQKGGmU7YlfQUN2QqvmF2JqeFJl/85B6M+Pe/tImHmzgHIodqRG
+wrYKwZfm+tAATyl1I61vJQIen9qk8qioromB3nX3ig0YrBf4RdTbtsc8n5FtrDsl/lFMTrqJdw/
59TQ84ONvxX0lZORB5oqMdgUyKCbO9QMp7mtYnN5kXye7KTjTqydS7dFjDZpOCs+1sj2fLIbe/kR
9VpdeUBdrPcRj0M9mFCW/apGlY3XY9/M564sdA0/6TxEoTDpcpYfKRfhRSDCcC0qgMM+TQqKl89G
lYr+pRs5IadqKpr8QvfZmB60Ra/ii5KHhfVBzPpi+e6q1E+REQM5asKJp5+3GHYUvU8tu4tfstrp
yrNbL+10ipRWYaUMHm+PCrCb5al0m+JzlsX26oVtrc9v2+OvaweUn6yfChdHavOJVk2t0Qx0lJdm
KLunMK/ds1rk6QWZ7ubcFljcvXmPUzQH3kNLhrf+tiqjFpkwMJZTX/SpMU6qXptnCW70hlVPj/YF
Ae+nhFJOzVE10h1ubZrE25SHzsRoLeGKhXDW994QgXpY8c70709ILtB2FEDjdBvZgohZbRbQsOMc
+apZf8H1QqAR287hZbI79Yw/tjhpy/CjT1WruiwjFLr7Q+8cLxZSJlg24KWbtr8uprFI5nx+acyy
8EtRRr8rWm4f7JBNiGcZKWuCuaJwRzOEUuT1vcJBUKwZmYYX15j+sBI0HWdH8TDb/R4hguEt4dHL
5nZaBsafOi1CCaCghXs9oCiHyWpLob6kVlk/dmn5eTHqI0rc7iCvylMUSWRadz2IW3VDn1qN9hL1
QPiHSI0vxIv1YHPcRnRq4xoVXCpMeLxu9fL6vO51Qe/8BRBEWF3Geu1MD3A19XH0tA/ZhDufiiIa
pHjUzgDmbidl230TYgxrvMyxq34dENJ90qHFP4NYiF4aqPmXOVvSg7t4Z47gYRkW6gogq624kDDV
bkE31njhUSy+GU4bfl6nBIIXlhvN27Jw9iKgbk6bIY1e6FRt2kXmtKhJmzrGC5JGaCkKM/ONOoZd
hiKtH9KUOzhhm5zqf+PJBpzUUqAuInfRTzl4VljYaVOQeUnDbPJnHJlP9twhaVyNg4fS8fz7/RN9
+wFlRvxqEUHrkcbj9XhJlUAcRCvjhVzYHk/hotf9ky2csn1S3c5u3nXwdADr50V25O17G8dMxJ65
BkgigbBvYZe9Qoo3rar5kjRLdQpnJfwXIDRgKXBSD3MbLR8N2IynWR2PJI92FlmiSoHmUgGAJapf
Tzqlox0tDqJ29FMnv07DHn3jJfRAmzpeWc7Wmz8qVRMitUkjQt4Om02ETmBTQ4Sl2mVHeC2zlg/Z
ism2nuTZ6DXjMv64/1VvYw3jobHIQxgALU+B6wku7hobedKLF1bf8Pq+RBfEwcP5/ihbiCeblWGg
UMmJ0fe4EdSbVyOzM0u8mMIMSiNb/W6s/5lM5YfZ4yvvJP2nJHY631aWD5NqPjrpPB88eOT+vL4M
+QlQVzikzJa4dz1TcOMAPslsgsGwhti35tCaPmUVjwGUjF2nT70aXQEM090sDr8PqoqIsa2g7Xuw
FrfniNcdjRjeXDxr6aJf/47V0Jo4S7IocJvQ9ZZ2qFX69F39j1VDwK1TmItGPDdHRZbb6UuTPOmW
iUwTlZZNuBhtd6ZRWiRBZS3WI+SAbjkbdVErXhdr1oLYsmL9o2uLaXr1qvefS7Uxvt/fBbd7jVYG
hVVdNqK4rDd1CttuFTuZgKfFaMG9dJmans2ymQ529O2RpZYkS/8487DhthirdLbDLAcvHJRCU7wp
nZ7pHTmeO4pncARHtYKdORESqaSSDxi8JTYHlmDVN2nUFwHuK+XXTC+Ns+Om0+P9lXt9jVxvXiYF
fhKZN6xKb+ruMW4IxqqJKkhSZ7U0r2H1Mq9tKYw+DIOafK9KQ1l9t5xq1LAFtg7Tc4QixuQ7Jdp6
Vq1gemsVmOx8QpTK/RbRJVE91QV+fEo7pan8RXUj/YmIY6cH3I29JaLazO1L20C2Dq43fJEOdlUO
bhGk6mCdaP6Lk10hOH9/iW6vegBO0nwPwhF445ti5YzsJAbUZWBjcYUVpGP5U5hbpxoY9OX+UDcT
oqgHekvqJrO9bhiZQ7hadWmHVdCrbnKaxlicHHTLD5qpN3GCUTgr7CneQPT/NvGqCtOhVPOp5sAW
yaVpdVKJdrGw6w5R0PQAw4+XwdLeqEsrBaKkngX5EnRtprnZ0Lo+5RZKJk3QW/166sQA69ZQ5/Ob
l5D3Fe9hLFWpWm5LlnkxJ9mCjUswhep46rs+4tlZJ/79UW72BHORUZZOIPcpOs3XOw9/CjNpkom5
oEj/uC5W+pKT2vhUfo6ajrdDIZD0mmvC04X2tlm2eUV6enTXOlinznroBsP2x8iCtijiN18gJEBQ
T6BnUL2TCLjrWVGJyXTE5ptgUGftT75NhgoKbnXntFnmxGumIUT2ZtXemt/KYbF8wmnwFUm4maHS
p6UW120TpJoOoa5f0vM4hevXMIuLi1vk4o1sJXYiAwJaIJXmrXVTPE/6RlYiyiZQnLx+dEBpP8RZ
1p+HzH5j2+91KBZTYj/pGFM1vF7S2VQHI29VhkrU+lFJERbsEmM4Z9SG3qUIT/5+f2PeRhA0VUiG
qNzxwkNu+no8w65TV4R6EwBPts5VYZaXQhVvBJn+b1ZUCDkCQP4poVyPYjaDkeSj2wQIJip+5KiF
l0/WejG1pT7IW3cnRBmSNhnOp5DZroey1cya+tVpgtVUw39AWk2/df2yHsT425DIsv00yuYz0fKK
QoH0UgBNxDwllt3PJz3VWpx9wLV+E+b032CN6edf+FiYpMhYxSfbPuwauzRViN1tsEZO9DxJAxAd
S563ryDbHRAL70g0FrbOv6bRhyJurTYYECLlKKcYQsXJ8uaISEYCphEQMOkELIHr7xTiDdO0Dhu9
C9PsZCB2GThNND/b6qD/dn/ZdiIi5tM00CTvmCtis8cBLkYQ19YmiEY3+pS3q/K0qPG7aEnGg+xo
dyRqCsBhJfZ2W8pNKNuZZW83iDErg+90TuKpceqcloT+wv1J7exzqcFP3AUtI+Hb1+tHGtPrY5G2
QT9H4lTUWnnRIv3jLwxCJVJWE+i+bjPYQrEGq4vLNlDly74v1snrF/XoMN3kya87gdRXskUoQm7i
eTti+1IPIxuOk/rU1NjONAsmTCRrzVNUlEeGxXtfSZNAGZnFYq0qD/dP9Qo7oarlDguzSsI5JQ9c
BnEpRdJ/GEazGg72xN6HAjkIGk2KiFCwux5Nh2oaFsvaQv/W64ckUvCrNXEvu/+l9uf0/0bZYsNC
F2oaGqtt0CVJ61PmL09NirtWFUff74+0Nx86CCQxJGY6GIDr+cBB7FcKk23QimR8SqfVOEXdHJ5/
YRReiHwktt8N5DnSygohQrcNaqTt/FZd/lMLTI5+YRAplkM3hIx9m6knbTOJaMq6INRizGinfnqI
F/PtSTrJMzcfHweE4A32F+VBxx2cqgsATDh/q/pouk8G3o7awy/MBgKs5Lhxl28ftZjp9dYaFh1K
se26em42K5bXlmVzJJ26uwOA1b5yymiGyL340/npXbOH0JWwbMWy+DwNbA+LxTe/Z4nZErIAyB5x
LO6861HywZyT0UBaDrc+/RzWHfZ3NlCMNy8abzSIY1KKCh6DthllBBttthYCdvmontI0Eb5eD2+P
cCQj4Emkm4f8+2aUaEwtLItMWAM4I/2mJYnyH0w4/fdo7bOnmSD0z/1ZyXzq6pFOWYn50Oej3EVV
fXO5OuVY2bMDGHu1a2V4rOK+EZ+meBnWl3BaqualnMPQuiQ2Bs+PNKL76M0pOpVDKsFom/EEATp9
vaxTwZLPxlgHWdtRoo2jSP1e57jYnGCHib8QGBqOIuDtLcKrhxGlgDF7ZptQGG6K299icMzIYIZT
WQqjuIBjWB9w54O2bGtFcVQOvh1T6l5J0DaVGzKlzUlQBoiiKTC5IFqUKfZdJW+sP/NVH6PPwmiF
/k+dpdFBEUP+mdff9npM+Zt+On1RN40zNd8+6AdFe59RHPOtuOj/WjJy0Pvb6Pagy3BCqKfjLt18
N1/RcdbOEGg8BjC2hD+3oKjzJqoPLsi9RWSrYjpCrYyaz2ZCyaj2o9I1Q7Do2ZfC6AZvTdP3w6o9
DWl1lNzurZ5016LHDf0YOc/r1asqdc0o6Q4BVpndM4Ji/4JsXh6cFS/r+4t3M5KMXuxoOAi0tbhi
rkcSOpW/up/7wKlq4aeohUJI0jsvWZf2YKib70Tc4kYGLW2QztxwL4qlqRILa+AgLFH9ylJ38NO+
PjpgOxMiCwQADsxKoqc3Ablr5lFNtHJE+SRpNC/qk29zFhZ4ZJs4Vr958aiOWwAWOMs0Ojd7wsBk
uZkcbQSEZFWw1Gu4qjjyuWp9avDePZraTbx8RdSDjuM1IuPHZleQN5ltVxhToDkT18AA1LA8oe1v
tY+YY5q0jZcOW0dadeOXhiffcJCI3C4tiahU4+Qeoth1gx1d8BrgEyuBlefJeaTUcurUcHiYVvNI
b+Hm5UqFmI0JUY+zTd91k2wDblrjZip0UL7YJKvkWbxOnPSCFZwRaHlr/5vrYfLW7icNM2Izd5KU
fubpfH0WnGhu6OS2djA4cCMe6ABF5gOa7Cq2YaNYjpSXbs8DVVfkl9k7dMvogV4PN0/DmEV95UBu
HpVTH6uWp2iH0fH2o0mLBprwcOQ4e9tni9DRN3P1dA3yGGq53zo9u9PuO6fEuxbhsINDLo/XVdxH
GJa+Fc04KAUSo309qVpNpd/OogdYHxp+XAF5shanvWjmrOBi12inbkjoJ1MEfuwa7eguuNk3iA6+
6mfTDCTKbOVtrBgMRzHYa4DIWxtdnKlliE7v+vwdba7WxBoZT12Mc3HHuNwPBjenk6EBjYBNofbM
M0q/nrmhxjgEh5WKSrlT15d01GP14tZxrJ05qePsc+2azsmM53w916Iz3ii2IxFTIOlYfXDX0sJs
82BsLLKoSh2NIF0xQzUz1/lNjcml4qlTP+EmfdRkufnUwM7A5PBW4H90QjeRth8KN1lXy4QjJdpH
TYSZ9WRWZk6bkjvynJUJPrJTYwONMHoNI06Dl7J+vr/qN4dI/ghpYijZWjap8fWqC1ASxZJnJgUG
hHcISfnzWpraQW/h5hBBAUA+mvcKNVYNWOb1KEVXr87oII42xWr1PC125tfU/f3BPLS93B1KtluB
zhNk3c0BolPCo0V1wsB0e2O59JidFacIJ9z1ZAzowXpvXT9pGgRkmFvslYd+PTNbb+xiHns7mN06
8qwIqeUmSeqDR99N8iTF7XjsgSylinIjjV1rLs2mzLGDkTrdB9tptf9sgCxP9YQXoluUyt/3Z3W7
iGwKXsvgLllIPtz1rPJR6Gs/OG4QL04GDQU5hBMN3fx3C9m1t0Y8bieK7rJbL7n8Wy+SVjNzXKe7
MIBLX6KyLpbWF3Vbn5XOMHGvxqQcqKRwCu2sitjKEb831oP13ZkvzSc6nlL2XTZvrueb1qZDP4VN
U6H5/lipw+AnReWcR3tYDkrxr9zxqwivk/1Ss+Z2pu0MJvp6LEvPJdtiyj60odr0XoyDe/2Q8uH1
D5nSDO3ZSgi4Pu6+eKa0ZAr9RWnb1niox2URj0TEnLeAGXUwMSZpV53qcbp8RuOlbC8iTabQ08re
yt61q96O4DZd80fbNWblVeaoLhM08mIcPaupEaGOM1cfvrRLYjAKguitnw750PtLnlYINC2cJsPL
ohZaJSyvMvwjM4xwelSyyom8loAivEm1uoeFAnV4QlbI0B8yo58/qEVvTb+HrhWGT+kAXO69Oomm
fVGjpm39zq3R05jL5P9wdl5NciPJlv4rY/2OWWhx7c48IFVVkSwki6qbLzCSzYbWGr9+v6jbu8ME
0hKb+9LWNIqoCIRwP378HF17zFWjiDG91tsMAl2qZ1/ob5vmY63X/rib4nnMPnYWzbmnOpCD4BCr
bTPvZYO8yLVTc/yGvkse72SNA3GIsgyBwDKmcfdgZ8Fou4M9a9X7pFF7jOpr05AeUBX2+x3nbAiO
rKusH+YEuZ73XU7prnGVaRqco4yha/0lxP/djt2UbExDQqSqWt2rpaHCaFBW+k9xX9vZ11Htuuws
RTU4cFAGif9xrPBz6nd4xYf+k61FeXf2R1WeXhytaCY4KZESPM5DrZRuiTxVeYLgZBD/Enma7yHO
2sXD7fO8vuX/NmIkMAOdXPpZ9VbEBVNopRciCn9oML1ySzVoDveOQqc93XpgAWgKEJpd7uzMaLIy
7dLBIxHv3peZ3h/iUN2qMq1DFKpL5FwaLbJCE2Ixiq/pzdRL4oI3U3WPlVHxsZZR3z3knYSvjt7k
jgGoHPe/3zs7sHHWDkkt9oa2bJxDAyKqMTqKPamKh3EXT4PuhnZl5htZwvqup7KAXCsS9VTqKPFe
rmJVJLrc8Wp5Q9JyyPpCTf9KaQj+zO6HR1SnilFufDjxT15eSQzJjJge0CXs9MshtVDFarTSEk9K
5kI9qk3lp4ecluD+LboQs333biTNQRKSTfLK1128LlEBSGPLiCNkyFcf0n5Sjn52b8874Rx1flgy
IqTkf5xFzJGPQzDT7eg/J5renkq4kS9FN/cPMpp3B/yg4fPdu0EYkA8mFENEJWARP6p6rMe4wvjP
tM2pJyfGvwI3qDst48S0aKeEpcFr9Sq9dfmtMiCo3DSj2HMGXfe0OTR3lhRYG59ovQkpBgH+0+gB
k4Hk53IUyOoNRohZ4pGfal+Hqpo/hxquLFppZ0dJLvON1NFe7UDgLiri7AuKuYgGX46Xj8qMcltf
esWQGm8UQvx+7+OH8IVqVfjETOV3XAr9z2ZUxg2k7drQogTBXhGc9SWCk6RBNta9Xnk53bj9Q5mn
COoiSDJjWDRpVnGaEC1pnwaFRrrTTKVsowtgfTdTF0WSCUcoqAe0e15OPQ3UGdTAHDxdzacntK59
NwOY2fig10ZB3F6kV2KQJaXVTwDxTSMdvVd6Z5VJ0c+xLOctqaT1TQLmwFVCyMgRQK78cjI5lDE6
gvrRi+v8TehL1i5pgxjrHJpqbp+2V5viy0tLULvJyEldYAcv0Zw50iut1uLJw3NyzmHiB+FLZU5d
u7PSWc33vTrM9rlsglo+EH8Y1XlMzFZxB1pVhm9BJoGfVcOcB25sdJJ9MHxreGsMgWT86YSYwdx9
x6LMR1ePKQwU+HkXl55kpYFC1DN5BEACiUzlh1FpO8+2iGZuL8368KL/R3zJWWJXU4i4/AiBJvfd
TFudR0Tb125D3/BDHg79nwXl14+SOdTN8faIVz47xw/GO/3XgrW9gJs0P6mHxIhnr0+6/ol2xWw3
gS/u7dlSNtbxykZ2yCJFbz4yOzBoLifn14kU6G2SefIkKw9tMIc7Gl6TjSVcBxkEGFyxKN+DhJJ6
XY5iRbI2SzTTel3Vdw9qrJef6Zg0DhK4oOugZrlPu27aKKdcmxoUbCGZjlzRKnUVivDB6LQMWtKI
X0Z5tlPBSLcOzpWPxY0DooVwCm/9MpAJ6r6LpTjPvagETnAoZJzgIuW7QdaSsz7N5dcOIYDMpWls
OPn18DTK+vBVj4P0KcWn8Q3V8/oQFNDcTD3bUrdYrQFgpRBXFpwRmvFeRRZ/rXs40aROVqd4fZYD
Ehh248qSpT7e3q/rUQSEDjUUdg+Y5fKEUJWjwSzAMT6c4OzOUaIcbHj3G1t1qVTJ0RNeYhD6AZME
E3Wxi2Jy3iJR2+45VbPJdB2dwPUnEg9d8zaYjUp+l3ektA+UpCda8mbLLk+pZM/2UxXkgbrzuzhu
D/hGz6M7mkMPfDJP2Zaw22o7CFUlnlF2OaAj7M/LrW4qFAm7uu6eVUmt3DjS4Nkh6uNKaqJubL31
sos2AyA2uP9gxUssFRYBCRh93M9UUupdb4XFSYsTZ3/vxxVHlhHEIELM5nJCKWLDuCxX/fOoN3BM
HDU8gZ5m90Z7osNY8HJgGgMXvj5Pv2xUWU8aBS69/DxLpvJU9Em2l7tJ2thCq6v8dRS6QcAJcadc
cpkretrgydeMQo7jdrHxvdPmh6LCeMb0gy3D1vVWAMRiI1CfEEW6JUxnDDHJZ6opYN2OH7laQjuI
0VQBSHeqfbn9la6OJWrlwpcKW5PF2Sj8hhZO5C6fpTxGXbwO9V0h8W44JoDv7aHW245pCUsdVMug
sS5bz/HLSztEGJTnoQ3MnSIH/j6aq60q8erJ4FPB/aWBGAUSLvHFqzsn6dCqM4uHp1yxH7p8Ap/p
pA+tRutOrRXlUTGjrSawq1MDuZVForhOhkfTDhugQ+V5nqbmqOVggmHSbUF0V0chpKCHBH4z7/zl
iVK6NmjCQleeQ83Mdl2TV2+0Ltgytrg+ChQaxMlF08YCDzfbcRor+Jz4WrXGzo/j6lGSmq0Oq6uj
0OfNLUQDxYpdmRghEp2Tzb6rLfT7Y+7lqpW2qCBXNwP9W6L1hYx6SUbMpiQ3e5KNZ1yk5p2aRZ4p
+x9xSf8YF+W7Pvfvs+rkpWHz/We8JYwfyrGBPw5fKC7br3mA1UnnBOXeyLstNviqaiFGgidAzZvE
cGXN0yCf3OmTpDxrA2acvWo/REH+YIUIgWjV/Kmai69+57/H7+FOBYnXObKadMICH1DVFF/2lxu3
SWujjSP2B0II/knt+gmOsZM/pKSM98azTFLQqyDXkF4AgF8OlbRsi3lmk4Sdo+4wyrbdwtFAI4d2
K4+5th+5cCGC84wQkSzuQRnAuaFcq2Lr6eBK6GTSk0kX9en2FXjttjXJrAUNjmx+SU2KRr0zprpS
n2vfsg/Y8Pz0oUfs7SDZKrIvDdX4TDCCALap60IpoWhxuXY0czSl3xXzc64lIfqlI9yjqVR3aWHl
pwE7C6+bw/Fd1yv9sVRa/wjeWT7kbTAAg1pbSkrr5YUkThyJHAfRGE1alz9NlmuToc/6/DwawbTL
Uwex7TnX7g5sSEThYAnODvXbpeI0tZ86QGZUfc5Z1n3Q9l+NsdqSJ1hPhWuR/YjoDgWElQomJd8E
UEabngOplI5K0OODZrf6xk5ZRRxIl8DFoNwtGs55nC8XzPfDTgmd0HqOKvPtZBvvelo53RD5LsrP
W5tlNSWDaguy1HRIwgmCknE5mDMiJ9rHjfGMpJa+HzId25tM25LcvDYKbZWCYkh1h290OQrE3z52
xt54Nmqjck21d4560m31R18dBdCWvlXoCDA8Lkex7RoyDn0Cz7S5RzQNSxoO94H/4fZBvjKK0KYQ
jySyABTMLkcpoV3oM02iz4FWzHuM4JVD30rj/vYoq+uCkhy9MMj0Cr72KoQeJ6dtRim2Uchq2g9V
StUo0pL2B7oo3cbRuTYU2k40aPJ5BEXzckJ2hKBzzQ/ynHV97haz2p8snSJj5MT1vVVoZgWhSTig
EhOR/V4OBWyaoiSVUWmUknCP/yraIzL65E02b9HCrnwmDI9EVyj1dbbdYqioKNpMaihqBjKGr52v
dO8Uu53uffXFhOgeoi+ARIdK7eWE6hC8L9IiJuTof0TYQj9qnYPsgD3eix4K4QaYSVjIEWsicHA5
UN6i4xIFWeBpqA0d7FL9USBKd29GRUDB+8fzIUSpVql/VwURuIUC5jzkLxgphp8kRO1ebu/s1Yfh
gIBPKeRuFhWqZbWZyk4X9cmce71MEaduEDG2VGnY2NT0FLIiF+gkSQ01B9JQoMl1M5mcExaqZmc/
D3U9FftStYNzheXeuOso++kwttXC8liQKt2HUzIEn6OpGO33FnaX6lOAftbwJY3kJD9MeYVOnEkk
XO6ol6rPZZ30/hdlGMrZDbWWWm6hSL3hqnFvao+lIdm1i+cBXTduazYj3s/IJ+cnPFyTZp8505S6
hS0H0l7F7mfcJSbB/dFv08Z0FTUe9EMhj4N2zJyhrY6O0gzZKcDocXzqetusTo7lZ8cIZTRrcqkU
jerLlBXz8Du8PWrFZjXaT0ES6tUDerJO+Dg4SfFXynXyk1hcU47zENvBWycP9egotPK71h31WY72
Qwk152UcSUHe+4kehqdpUGrgJima6rfqYBs4NwAw43ir5Onoao3vfC2yjrNLrO3IqBdgZuFGRZ59
MEO4rLux1NXELdA9zt8SlYz1sdLj+UVOG+uPRBnSgp82LcP9OEv6V1sHBznYUz6rH8xeM9qHCG9f
dUcXm6S6CF1U6DRbfmmqBxMyRvlnk3XJe0gvioKiCVHkMW8NXH+zGjMwL1aQbHua6nIYTmODc9Qx
ielwf/BJdNGyQOOtfz9ESv+HBGAN7Ydn3Uh3Tij5+k+Q1EDemfOYTn/hOWepuxhXlXaXj1nZ7FIz
9q2XmWjROVa9Xva7POvn/mQouRE/tKY1oiyQFdMgveN1pzVTr/XgXLBE0XfHGvzkIAMAhsfKTrTf
QyPXtR19iml5cIYks97LyZTSuN774UswSE66K82mlFCQkqtq31vxILMxul7dD2MYYotKG7r+Jkn6
RHnKBn+KyHknJz63NFxPD3qdJ7PLx5BgFDRWZe8ytAqmHbyFOPxrnoLW3jlBnf3wgyZ/MQMM1FyD
sLHZlcEQv3STNsof07nT3k3ymGLizE5THKTVTDneTbkhFXucYYv5sW3lrMWBAaznvTHrabxvQ12K
PEVPpfgUkyYHJwgvZniYpcJWD1PYdhBMxGf4UpVKox7BOlRjJ8fxUB7HIi7lE3SXTt0piRVWLrV7
ZzxRHoonN4zS+St6hGYv3Es4T65e+Xq6j5DM+dorGC/tG+gdpYv+wKjuba1SjH2Ju71xqNtGNn8q
SpXJu1Cr1QSqiaOeK02OzLMiF02RuDSXNb8nnFtlZxpJoEKES5X2WDS6/OP2Vbh6eU0QJaGKT6sy
XNElYKEM8jCkUlF7ARDWsXXK6MGIJPVz3SLpe3uoK7euYDDBC0UzHqfsRZyH84gRqk1Te0bZmg9h
P2Q7rVe0/e1RVqGrCIlEjYs+b67dZSUtbyl7YYBdexV50BOM9pqOQ7IcqOdHhM//vD3aek6QlsAw
WTnicSK+yzexkhxfToe485ximNAjMwtXDuTqcHuUNYYs0B00Nuk2FIIPS1YiTWRWF/CpvEnK8sFV
pBzToKoMaK71Y0Xt3MTW7PDQJFmX/ak4k9CuTCQfGlEyFM3bPE2K8ZhWNMu+S6zU6FxcrP27KxfQ
PqhK001K0izYq5drgeCCTyGmb73E6W1jnw2D/MYYnfFOw3V6t+hBpz7AG059GrD6chy10cappMMO
eU6aSMsk7DMXamj8iQqOfhjhQR0Ds8uDjY21KhGjOgq1H+13CC685ovppVE4+u1ATlRZvf9oWd9j
ZcC7LWhoPU5yqBJha7pq3Ul3d0fBzKQJHlYBEtGoIC3mG8iIVc2laT7npTKedGFWh+LTh9tbbD07
4mEggdfkyICfebmotTZrmdBKe9ZsXzqakq69iamC7o3S1o9por5JIyRznGbQ7o4qicRJytH7JJ4h
wrwcWOsqHkKtdZ6HivUL4Lq9abCi24j6V7cCOnRAH+RKwnxv5bFI9ldVgyk5z3Xnx++dxIqPil5K
X9oQAhTqDPOn28u5vlY5sMDoPCeCObHs0VRKDlnoO4PH7Svz1NfxPiZ+dMNu3PKNvTIUCR7VJaJ/
7qFl2TUIWLdwlDsvM6Z+jy5d8gnVTO1NWUjdRm3y6lAgzLAWqRjS6n/5raSwmpwh1DuvjoLR2nHc
gHSMIOgIsOS6Mo+3F3FppsZLAY5OcU4YxZB86OLn+QXsm8q0ldXJGryWGy3zaN2UsMeaUwNFSBtr
t13T8dcec6O2VLfQern6ZOt49sJuLGML+W8lCh5wRKdiMihhtIXFrMJ7fjxI29xGXMnCbvbyx7MH
qW3h5feeJSnRThtigj3KaG8j1aHkZFS0Z47SVoXhyosDIEkXEC3nAGuq+KF+WZNQQ+VjovDqcU11
oYvjjXH2WZONtV9/avGusaNEG+M6I59SdDeTbB49taMkvNOkYvawYXWifTfNerARGlwZ7X+6XixB
N17BhVMWzQrY2ezRIDk9RFEHidWPorf0An2/vafW30x0SgKzimwZUarFPecUGNtmkz96vNzSe7Qa
A+MRzFzd55mtZUfkYKpplyZDHe7uHphiOygyz/irnu3ld0utAMoJTFUP+KHcA6lLbqhIw76TncJT
qip9GEQQfHvQ1bWHBDjhECqVPCD8V/z+L5vFmhHlLvpg8vJ0cl6ifg7e5JLhINcX9W+bLEFR/vaA
Vz4k4CRZLVcEPq9L9VRF7xrSqZwBWfx3gRWjaYIm+Cffb6PT7aHWB4FnA5ySDwnW7yzrlGbuK9ps
ZZPXyHb4Ro0TVAizaMsp4doK8i7RL4ya6RpqK3QtUEhpJk/3w+mzZUTNPlCM9CR3sb/vUMjeIIJd
WUDsI9EQUzkJ7NTFc9jOZoOMRC57SuqYeLKWHVErZnZxPW4Z51xZQIZC5kboqQtG4eXmwIqnL6Km
kj0tGPwDkub6g67FdyOioB+cNqBKaobclYsJaVmahjmC154xtPpjMjjTOwCQLZ2HK3NB4w+8lYsY
ZtCyujvkTUN5ula8xoItkaTtSGfpmO1vb7lXJ7QLQIfJCHQXAVgufoqHl0s2WFEg2ZYvez01Q23v
lxrkuQK0AhHBYpS/S6MNpb2FlPx+qsPKOUL9b4IAqKWUnIepltVkp/rO+Hmyxmn+pg55ah1y2eqM
Hfagg+3Vai6nO9mEMv2U+HX9w/Ijs30qqqi3PwGYlTLaYhGVSs0Iw/g4hb10pz08jy7VC2HTDJuO
5VwyJ1rU2dI+rxRPzyLrmdwGXf+kjAQrUVG+3F7QK6dLNDtyhMkLgcIWm2OsMy6RWFa8tJDp21YM
SLMuvXXaGaC4bg51GqvmRii43iq8iRSWgZCEB92ySmq3yJeNY45vjJSoJ9WO4DHNerOxVcRPfrlT
QLNpo2YZRbuuuphZoip9niDS4Dlm0X9PjaY/snG1l3wGDJrG2vyi4+v9qEyyvkFlXd8g5EcQSUm0
0aHgHrnco52vQRkK2aOIaJRv03pSPncJhN1hAvm7/fmuLCVDUQcGSKX9aUln5MFppaZgKF9Lh3ca
W+UpUjvr8fYo6yebiEDwJgk4SS6XulVWi2Y1NvCaB1pa73NjMI7ZmNvvRrUOPiSRmf7p4B1/vD3o
emoocqOqBoeVzk9aGS5XEaXltC5yVfOowjg7s06iz7YTGncH1IIJxVdCEp4y+tIhbSpjfSqwjvIw
dYze4szLUbcH851ZWVvc3/W2AHaBdMolSVDN/19OKBstp5QognqOHH6vZ6d9lLtyOg5hs1XPu3JL
okZHAwj1KeQKuTAvhwpNUFm90gwP9noi4WlMg198SGKEnx4VHb/HfaQPJd1HmCopT2Y4z82+MqvC
k53Krg9qNJbTlygaHZRKe11UuEZdjh8Cq4/O1ZQE036qpepPPJ+D6L0FTyR4UJHYyA5mLkchLUo2
hs9Kl0WOC2el8ml/SptpK9QRC3Z5wjng9OGhEcceAGy6nCX67Lk/2IXm1U30V9FW2s7Su8fSpwFI
jZpvUx8+TkmNp5m0EcJe2ZqClE8qS0giCGGXA5tpMw9AxaqnOYX5dtYl6Vtq1MrGAXjl4S3mR6Wd
RwBNFsZZwnU9iiz1bNeGR0uUvQM0N55T2+z2Qdy27xWraTwZFd/TZHTFbpyG8oztQLQvzHbLJ269
c4VtMW86QSXlSEXcD78EsSRxXYQMge1Z2E64oJXSrh6rAsh7Tg73nnrR+ScOIw+gUNu6HKo1iyDz
qaV5umRHBw1zC0oJ1BNuj3JlQlCKyRkBsDDsWHJvpzkpS8lODUIigOPMiIJTr844YofsndtDrZ8h
S1TxCVwFLreqRyPuljhd2RieEljSfgq69pOpJP0uqG1QQMUO6QgclSnej1pabrRzrPcpY1PJ4+Jm
twLLXi7mkMplJKuMHUeRs59xkCDZUaP97RleXUz8DGi8pW6HVvXlKFaf4ljT9IYXzWV3CjDtfRuS
iB0xo9/KBdYnnglZgggurBpgjl0OVdXSiKWqbHgTlEy0Q3kjXpwoa76EbNt9omnZn2kdd7/7IG2B
GwSms6Vgem2ywqCXXUNtdPVe6JEe9uwdwyvpdPgwSmH/Dq3F4IuZGVuI2ZXzz5OLWB8bFCb2yquk
qHWkKnzV9BD06a0Hf+4ly00q06E70opja1c44fC5aKI6I3gd0/4kO01UvTNrBcepCkJWvpHxXVt/
AmZeMTJ4AQ5drr+eTBYKoLXp6UEzgbOnGbXK6WPZVAe9MA238ZXvjRMclSK9W+gXrjxtUNBGFGAo
mPmXQ89YngzCocYjdLZ3fST7MNKD+hTVbbcxy2vfWOiu8Iay/HQBXA7VUDgBpAwtr89H1YXThGlK
a6JRkvj6y+2zs6ZpMS2Ea9hQRCCgPYux2gFP9ioYLPZT20t7OuOGn3FaodKYSdn8flCaaXKtuUu9
aUiicU+XrZ8c26LtXpo4M8eTlqjhFlIiBr18eERKT+AFigCEuORR9XnQNlUR2t4g1/pz0Wf9uxE2
2cfbc78yCjkOAo7ooQqLqMUXNaOgpIekczxr6EY4J3lTfO0Nc9q4gK98TdHHQCMUWTYfa0E7MovQ
6mYps3lRsgTa0TS9DIYyHJXQ1DdmJAKOxbpxDYolI0ZGSHnxTlqxPltdL9tearf9p94I/TfQ66h5
Wqnsyrrffb57BRGygQ5M+wiUDH1x8+ZSUalgWrZnWn7qlm1Ko57dbhmiX1vA12IeULp4lxcL2PWN
Fjh24nhJlncH3+66nVJYGYK88pa91ZUt8dqxBilISIstNVcNI7ACq0odrxmraT+0ZblD8W5LZuDa
KMJtAR4fq4YW1uX5Dut6HDvQH89o8T5pEdfbx8A8D3d/HOodyF0Ljix1iMVdOSphTuUyCc68isYp
L4bOlTV/q7nlylwgU7EL2G/cH8vQzERPGJkNJKHKQUt3XWQljwk35BYmtopiOKevIr+UjQnOlgap
djwoVoal7lnP7G7eT1xa8yclaXJwsXaUbKyk8D7b069dKruqUWV6e80WZnc62nrzHhVzdXzBNBPG
AsBAne4IznHfFjITUuwaXHN/RDKiK26Fh62zx+7J4f+TLpceUh+w6p1tDwUsCNnKqatEhpF9qhEy
ObfcLRGGu2Yru043IMOFusKUfi9w7KzfFRaSCq4SBOnLPEYGXkFS35axSx3Kx3mpQmDmTVn7EGm0
QIpQWMDP03ET1Yh/DAn+oi9RbLTFQ60WqnHQUTYa3oxoWlmurIAU/zHUcjSjWaVM5htJjxTLi5y0
qB4jjBR82lAGlKVydXIo3c3NPLm4YfSlKyFRmtT7AL6g/l1p8eL5eefGIzSi4ZASKUVEOiEWaVGv
1TCxyc88Vc3aY9vQbJEFsKbvHMWCwPwK43O1rlW8egINNEkm2+sIM/amlgX7NkOs/vYoqxtVjEL7
EH14IgxaBnyNJCkqjVe2ZxddfDYxRXKzPtDfpNo4HvwhbX6/Pd7qOAllf4M6L/ANi7h8LBy9cgp+
V/HiLiqOlYowbljrxt2zEl2NhLKgGwDo5uICMmgNkZG3UL06sOp9YcXlkb436Y1RjtKjoVZbWg3r
VSRTFZoQcLAVnnZxun/N32JZ6sy60TxcnvQzLntO6IYwwj8HviYFrtxhG317HcUMLl5CQDeo0UI7
QdB9lxDY1DhtmWg9gWKdZdbesMrqpz5MYXkycy75U2VIo3HE2mE0NwCdV1HBxdA0/8CbhT0tAPzF
owjRTzjfOY6XNWM3PZejk/5IrDz5vbaGJDhaidp9xdSIemGajMGIjqSDhkvn+N3Pss0a6dFJMahy
NTOVnD170obSp8H3+BSadqOeSEvreR9FukWrZjW25R+alQXI1XXxZOzKpO6iQwGmVO+7yCjaD45v
mn/5am99oYVV691oQgfRlSEJfusbCsTH2wv/+hovpg9dkboaXSEkfUu9ZUVSps5EesRDN6B0K6p6
XuwMhu7Gk2N81/rpc273+wn1/h910Td/6LVZbr0Wy48vYEIiR1Al6OTEj5fbrQ7hWiHv4HhSnESn
oa2Vmuq0GiS7qU2SDbB19TLZxFugg0KEXvRbLz63P2ht3tSN4zkBLMOB1MylR/arOWa6m0vVKc/V
94HNU3N7nVcXhQ0cAhcIPJTk3lzNsbYy2Uii+DxERff7IBWpi5qx+vn2KKvQS4xCz4QC9YiLfAnv
GtWMrVeSx+eml5KTlSny23yckyMQ11Z+tbojSNwZCKgAyAA4bXlHOEOTIbMG8JI6uEmY4x9jElg7
n5b8tuvDjfthPTG6XAW4xQuiIrqwGC0I87EIyjI410Nf7kAQqDSnpfasZN3dloTAH/CzAciZFKiS
erkbs3FEJQ8Pi3M8FhR5qjo79imiMbe/1Ho/MAtEFAEnQCPJGi9HkQDrCjWveKNqP90Rd4SPRRw4
p9ujXFk2kTHxeFDHBq5eAI9VaBVWMoQJy5Zowb4snPKrPdPO68ZNHsr726OtLnGKJryBzMhCI5iK
xuWcDD8azGzg3ZWNYHaNDGU1p5J+1GX/Ror74gQNc0t38coEeaOgaiNLI97GxZAdd4U5J21yhuZe
PvpGS+lraqWU09X6/R+353flmzmiesJDLDoRX8njvzyLoTUGuhyUiEYVTfDOQZz6Y6xnxeH+USi+
qry/QsVluYpgJKHUSlZ2npUZmlwmSQfUOYqNb3VtLqL8im4lxwpM+vJbhUGs5AgXZGe1s/0j/Snm
tyA04q/3zgVtGB2alBAiBwpejCI5ZRLEhs+KlTpcYgTx3KCvtoww11c6oxh8FJrFkLNcntjZkme1
aPL8XKTafMro6jo4UzIfEZxqH3VJHd0K/fA3bZWZWzSY9ZbXhB4BFxIZiWjouFxGf1BKSMdhdi4U
qx9e1Doz42d6Y9TxXJNK5h8ntey+m6VvxHcLvb86MmioqFA1BOESP9ovu7Ep00aJh6Y4p6E52Lui
dDCiw2T3/iNG9ZyiEEELXxABo8tx0mjyrdkOirPfo9cCxT7bGRniZ05qWndfikJygfeLlwvd1mUU
qMVZAW27Lc55OXdH0BHzXMRtsRHxrXFSoexAixRSN8QV8GwuZxQ1sdZJUlqc+zgZHsxET46hJfkn
crHooA6luc8yeKng4/ZuxHjq0NuD/pxz521cz+s3lK59jjp1bVHBWO6eCX1WcEqrOJdY7ZyGKjfd
bAjzgybV/l5JqKPdfRzR7uITgkbTqr3E97NAN8ayjstzVffFHvLh+xzvi/+PSZHT8l4LRZBVHTZX
Uz21s6480xET7GbNiXe549NSqvrlIZvl5uH2pK4cQboE4RWTP8BxXCYr5BRzPdVWeeakaDteJ+0Q
Ud0+OikkR3sGWYCnGny7Pej6+kQ+gvCHHAnyBSDe5Rbi2vYRWRTiRL7q7HzEMI2dSmhpb3yxKzsE
ZAsEmyYuHJqWdAsF2vBoTHJ1Ltpc/isy8+IlS8z8c4PB30Eto7upqXSK0eLEUwqhCd28RVhiq/Vg
aINdnqGra09CUvuYDqO9l80tLHJVGmAkrhXgSG4vAtZFHF7XFbzPgJmBwmiHJkirfkcaQndSpSbo
mERpJn8yJxq3nT5sH9m1xe+3v+GVjQOYTJMXVDQu0CWs13Rq1c9z3Jy54grtwHVdqwdNGbrsySmU
snpE2kB6yQvZKDby+df25YukS1BnKJDydogIcKmgHoZRDCeoM85phY+GxftklIioIn5QBk/of1bR
o1NCjHobInBe/1Va42yd5CGLmw+5NdN25iaFOZt/KWZTVG9waHemUzuqVSN6euT88fZCLTchrQFs
Bb6R4FeI3Olys3cDrQf9rKTn3sqbfT8nT4Hkn3M9+ELt+F6cSAwGAQcQR6RpK51VVSk6xZrj/BwW
jYLja9rjwSrfm70wCtLNXFKCykSqtJhSk5Zqm+Vtfca90NwZhuSc2GqfDKcsdjAl2o0nZ7nZxXAw
9kiwSSyo0YkV/uWtLnWYm7Y9NeeolKxTq/PEpE6vHOio6neDPaanZhrsQ12bwU6dqnDjFlneVgxP
PxsxEtERz/hS9KbvKyWZm7I9h73vA7fS8FD7cn+8vU3Wo3COX5UeuBW5khd3h9kg/6vNQXdGpcZ+
V9Eslj2MWTVsBcivZZFfT49KqzsGEXheiJKquQwTzCaVcqfrhjO4DS46qhaP9qlxZvkJvdk5P6b2
HP+hG1KlvA9rBCfmPe1LyMfCDGjRSrLlrqmAFlRafNMyiD7GvSbPJ/ra4nFn9wMSM1OP2gwtlk4c
u11i2vMp8DPze2LJ2cfIBzRwszqMcVq2A+f3CS1Y2nxk6ZNmNmZ8Z0zEZEENSHshbAnfwUU1RUto
9RurfDwXjvRV7fXwFBaxuXHCV+1KYhSbWxAJAYbimF9uUK0KVDuLygnItFeUQz0are5WkN6m/Szl
qD454whcJY2tg1pvMAb5OdU4/afYCOzmiM91jCBLDcrnjmjbSHsKTdpwZ2YkvBfYyRxbCruAKItk
r6zsATRuLs+9YxNrZ4r1LGUdhfvXffy/foz/FfwsSAIg2+fNv/+bX/8oyonOh7Bd/PLfXvkz/9DW
P3+2776V/y3+6v/9o/++/CV/8+9/ef+t/Xbxi0PeRu30vvtZTy8/my5tX8fkZxB/8v/1N//x8/Vf
+TiVP//124+i41LiXwvoh/3t7996/PNfv4Fc/nJYxb//928+f8v4e+dv6beiWf2Fn9+alr+r6f+E
a06h5hU5Iqb57R/Dz//5HeWfgPavOaIBhiAaxPKCRsJ//Wb/U7CMADCgjWkAQSQ+TdGJ31H/CQwL
qIFCm05Mxh/47f/M+2Lt//Mt/pEjtFxEedvw77Lx/nPWyRih9QAyEVsLgHgFRfcqQvdFYU1voW20
e2wWGjfUbWojSoSyczm1bqnhUB3BJftlgf7+QX4dWGymy4ENhibCgxYnzC4Wt5lcBpNDt3H91g7n
xO3N2KSlQs0flFG6T3VAzJGhCG2oIaBSzPNyefj6tML8acjrt4VP527S9uZxNMxoY0K6uCkWM0Io
GJqpUNYloBT39y+PUBQ0QYcZQ/fWpivdlWs7PDaykX7C9rN/aiN5OBpJqqiHth7B8NT/zd13LUeO
LMn+yv4AzgJIyNdMqNKK+gVGNkkgE1qLr18Hz7l3h8Uxls3rjrVNKzaBSiAjIzw83AUkE0dDizHf
rNnDK4fohztojWE4s1rVvjSrYcsMpSgLqs6meijHujBppBn8vbQTuLFqXUfzdprulX5qHpO+Gt57
HkvPpkRSqs+VrVM+in7f11IBpGiMp7PIVPVe66DU3UaKuYni8U1vhHyCUdrgqP3YgcMTylVOQ5KN
L/asSP8Mp/16Fks+gJwbJS8UbZek8S+LpCpNpmLEtt0mg9l59lBkTtiNt4yOlnB69SjQy8UGgeDY
QgC4ehSGkEGIGaxmq8/xQ185pNvD96X0iRHeYvx+MUJ+XAt1JsZQFznla0O4povQyizDZosxb6+a
ZKZGmVOFxBMYm+n+RMIrVR2GdJjehqrQpNde17fIR2RqtZAaqoEQvSayWPGq+IgkzY0HCxjLgTQj
HdS93tgQC5pYPBBHzx4s2PF0VUaHGXkN2Sr1sedruWVlcw5lQWP5ReOPol83BUtzJkEEIDZlN0pU
FzY/zBKdJ/WCitlX4hJv32MTHkQxneDnCyfIrYBz3ihOk/ERtg/TLDYDPyMoeamyDuG0WkK3y5zY
YHjEily1H/DLV5OkByhfBHl3rkXt/B4kvsCPH4uLCn7BA1HBXxv2wNMFbm6N0myLmCs+fusZVi57
Isk/eFJMoAApfKvGIsX4fVT44OzEd0qS7Hleyp4expKTxaGxKepsoFkoU0jLPqHB6fXaB87hmqUA
QZysz+uTaGR+DCFDBivbeTNKPHXbmBCmNCNn1qC8p6XerhJT7zd20Zs7Q2uqpaGhODXGey4kMcpV
MvIBTymffDUv4xs5xFcZ8GMtABEt6mIA660rLAxsYbkUndFu9cYiDsYguIdYNK3nctaZlpP+0x5G
hG8z7SkUC8kT1APUVQ6xABoNtsH60KgoV4Ti6KBTMQnZH1Xk3mZQSOhYiEATjGGD79wlmatp6In/
/jCvWmH/3vuYqIUtH0QUcYJdJUFSF+txCx+fbQaReCbaqGJNZBt+W06a21hD7qfWlGyQr4+0VLpH
jGRPN8CTvzl1wPxY9NwBMQM3vaqKhxy0iERNuq1kgeIU2pLYQNxd9y09vKVg9reXwrG6jMYgtbw+
DnItrqpm7rqtXdVQytAmxc3URH6O0b25tbJ/dy3MY6HewljoQqH9HlVlpbUaHazWbVrK7T6zMssB
2EdOQ98OGywGoUk8W8wc6mQbK3LpVirEjiEUMUGirgJ9sysMT21FgwnyTL3REfwqf76/uBhpwakI
ci/+/2O+JDKhg9JAd2Ub1aHqNoBTqW7IMagqTWlB9QKOYmZkQfOiJU9hxYmDwdEw0PNh8HJlNnwj
HeYAgCIM+OZehsXhdEuB9WcWBNTuqxJAHblItX1fPy2MYhDRSLktxhYIUF4XbpyM6dqY69w3pzhZ
CShbbBX0Nm9AFcuT+bY2AEYgkAZaElIGDKheFcpVJCudGef5BrMolmtOSelE6Bj8oyIHOw8YGrji
SIJAS0KOcpUBlb1d9tUotE0m16MnZxxrb+aS9/sG/3HqotaH3hIKYWR2CNdXm8uIZGNOp37eZJPi
k7Kug26WgTEoZgX9k/+IEf4fLyOw8v/9/9L1H2XEqklfm//avdZN/Jqm38sJ/MP/lBOm8i+M34Dx
jNIc8npL0fCfcsKQ/7WQ2pcHjQEBwAD/v5xQtH8Z6I0j0V6GAiGBjjf8P/WE9q+l4APCC1lvgHTQ
HPsn9cT3dwBbB/MfChqhAItxLaAi33fSoGRpNsg8O9ejXDOlUugsW5d+MAiNx8q6Ec6/79t/Xw3N
8cWkS1/Ga69OFENEw5hKZXaGrXXiZSd1jg4DEZh8b3cFiTkFUM+DvzyS47/35l8Ll7+5JiI6Rgew
xKhcrudRMxHGapeNybmfzMPIbZya7eiXDXflvjB9riYbbt+aGf2bZf1qmKNIBGj8Y1l7o7e7QknT
szrrc9C31qod7cdWsqBCYdzSkseR8S0qYV0h8QnkHRD8sq44vr4/ReTvuSVS2TiDk9l7kC4h3LGS
d3mkyhhBOf+dg1ye509ddFEEuFl7qz2QPNAT4F5Mjhy1ZbPyas90GQmO363o3SruxwrGQUe5X7X9
J9FWlnDhqNTGXirutOZgxJsUQzW6y3tmxqzOfKt5ntuI5hEy1Zqpd129amJH24pTEbsTeZ+KO62/
xDlkmQ+z+Qw/uLn0LcsP9TMxIS12krWzpQvaKBEwbxVclFMrSz407joz4P6oBlIEC0aQAsnZClfE
N9cELfU4o5Agsx/mVyN2Mr1lOAf4s/aYvKklS6TjrP9JpWzHjZJhsrUqjgPmxbTsw5KfJ+uiW68V
WpFTj9qsPKnVG6jjTlMIGAt99OELxvJojiZt5zVk1Rc5hMVTCMQ+hfMpzB0IjskD6Jddj08MNGh6
MkVKFfIo8U09rg1jxglYUlvZyCVkXmhzzDmmZzE2xoooYpHt4V2Avm2dbLTQMYfnTmKG5kPTjBcr
8KN+3whX+dy/3xKcWIvL6xct8Ao6q0RURxkyy/PAs4oZRqjBZmgKHUxwLgBoqHlWw8k2HyqQBqTq
rmi1W6O5P/YFNsPSAQfXFuSqH5joZLZgME2Gdm6t13ZqY9YOzcyMcrApAA/1Rp71d1cDCWLx1QCf
Ex2+79tClyBaX4DdcU47+z6My5iaRgdKdC+2Yx23N672I9CA7vElmo2kCRo7C2z011I5HMxe6siY
3o3IZylASkdrzXuzDFftkG0Mm99PdX4LDv0iKP9vQoKHiquCroDWCRB88EiXVPMvBfoURnArS8zk
rp7059YM4gxz1naL2olbSeUqSIRoHRsjpJWGAORbvMtlfMez/mQMuUWbziKrrE0KF40XdBbE+feX
7qtn++3+AIvBiBdOUFDKX9Cc7/fHVR1jA2pkX/JyZ3Y+nrZJWGsFuurYqNY41eRgSgLFG1fy4JYh
1NloXLrSR4KX0Aa3kvZgpF3aQEhMeNmu3ijraqWvTQDUtAO9tGL2zujwGRm+sK4p/p0yOBVmsRm0
rACtQInYk6kAfitT6V3aNusi0Etq7Ju36BKv1U39kq4jL/YhIeCqoBxLVDWpIpzwrD//vhpfgfjn
aoAAi5QLHP3rAzAq0X2bqsS+WPfDxMgflFQCwi/YAjVwPBZ+mpviPm2pekw3WAjI/YeyU0Lxz6bw
fKwf4KojVay6lLthIz6KN3wOs6SACH6/zy/Xmd/u8wr2gUXdAMgiti9iVW61iYJQEa9qr9gUgRTk
CKOfCtb2KdnPXnjqn5RDvp3WnWvSEEZVqo/2driLV3aAroF6Jiuy+PZ6vAjszi1SR6qcNHYgWTgn
W6Exa7xvYycndKjo2FK9YTjBeosmwFaoGZibcDUcldN4xgRsa9IScErljEDLYqfq/NSgZD5o42bW
vSbc2cVxgp5V8dy257xipKbaU7oPaeFpAQwKT+WuOEDDoLjUO+Hfyqi/UubrdQP4i1kkYJfLhNv3
tz3BtEQGvzHrwh/ktXJQVvNBbJt9trepHkiP2kNDs1NX4W2lSUKjkerQgWwYpHwlBRU2G16y0QUS
ZBWsGVf1cKxreGlgiAManwz/Lq39DmUH91ADxxXMzRxrYLxzJoGSmIUl7XIMurpKzJqt2OiJk7/g
3IFWthSvqxKbzktfqou07lbWo3gxHpVdv4cT1hEHD4Frxgkdnwxmgwgel06munax+1WsO9gPVREQ
zZEKeDPC6dmxexcWfHJLs5iKG2OX5HuRhZiGmLHoKEN0A14EINl8X8VJIMfJkPNcwl244w/dmqzi
+5CVTrqtYiaPriTTovDihmGqzM5otjNWnZdu8g33K8c+FavRVT3Nk3OqPgIST3e3nAjRA8I9/PVJ
A5VAmYZCEHwxGyo8V3G31Aqo/IfVdEotn2d+oayFTeFwbGA/RqmK+L9JypA2tptFqyhal3yVmiej
P4l8JdtrjEI05bNm31vtuoGAV7TTJyYTZwoDwVn1p7S8qKfg+rSf0yEOHQyhk1Pe0lqmqkK196Si
9iumVj5Vw+2K+2h6suqDMrr4ewCH6URFDJl3ZnWubrJhgLaqVxcOVy9z4TSVMw3rQuzRJKhTJ+R+
GnvQmWrNHLlNzGBhTG0CRYt1L9+DNAv3yv2c7MrKj8USZJH9cWHSOd+3GmedaTtqfm8Q2KE42Jg9
eOCWV7U+gExxhhRm94bGNTEuSbcRqlckp17yjeltQq5o5Bj/AHncyGllEjeBHFQNme5Uw0fEzWgF
OAAAYwbBwoxKiJFEZ3hF8zgBAxxqOTAW1B2jiSgMeWltbrPxbMbHvts1Fvd664Gbd5BqoZnAat0S
x71OLjAzZACbwlYHLxYl1NVWDzO1gbh+LJ9h+Qml2lGsQmMibhWqDZsr88bJ8eNqAOLQRQLHBhp+
aExdJRdyJjSj4NARBvDy3tRI3UiSCCpDXxjH5U0I6HoHoiUCcAOEg6U8XDiE33cguh9GA6pIdBFG
VtFOqUDZz/M/aBEsef4arq4y4+Yq73uyjSCpCgqGo81RDV9Xc10X5JZ1x3VDdmH7oJZCoYrUCt3u
a9adNAiNyxCJO8MT+bEeYt1D4gjs1NhGpAO7NQr9luBQlTJo40lQfTdPulFkqEbkkzlhyv/3A/I6
18PtIK2BiCKyLpC77KvMErFpjKA2OJ9hLOVrUBOH1VoLHV4oDaMJ48xZEdKFoXXjXP6OG0IORV9U
05E+gCQDzvw1f3TkpDUxySOfO142rpw0MuuVqIFEMN68f/oJly47shQMDGPhr5FXKUq1OIIu8bmF
rwgtQrcd0WtEfyZGZflCiDCcRNG83y+K5Pw6rGIWAMZKiyUe4j7a2t9fvLFWS1KXpXpOEgiJsEys
Yu3dTglLiv2cwugk6Oy9Gb1CLZiS3kZrBEFB3lvyTrcTWhbPenWnteewfMjl4zhu8vEylQ9T81a1
eEvGS5xuh/aNGxut3SJbTvINVLesKcir3TQHIDIoGlovMYq4hnItY0+YvmmznomVWQWJWiD4ocKz
DjPa/nNQCzqWJ5Nj1x/zbqcbQSY/yxUCuCbtqznQpl0ifRaoOWbI8jYqp5CmNHH0ak9GdO7ss1k8
VCYqocDEjVgHKfJU8ictHvTJLcZ9EzmDEeCM681TKq9sfVNjRjD/tE2BfGBr2LDdw4fOHAlyXryn
PazNJjpLri09WuJenfdqfEaFbRpOiM/EsYrSWtU+ws7X+1elgLfFiVd3KcpbSDQJxY+H0umnlcBa
SThoa8eUthxdrzIDGccKHaLvYKDQ/YkLCVbHr4qCNdVf4HoA/WNaGn6qsLiBVDV4lCh2gnoZJ1yV
YOZpK9TPhnnXd3cxvpQnBqvJpZnYaD10tqcQVyUBMAoeonBeYnVTugT9rFtyNT9ObaRlC6UWElhA
VbGfvr9eFc+HCLYr2jnmUYqCHT5AZWm1NIerMJ10qWZcKW/ReH9k06BowCQH7X8EUlz2OleI52iZ
0JbJeTbe8x5cmRnuHa5cRdQqNkn12Uh7MLo0NK666ETadQTZ39xXwp1WPbSZh4DSjM+S5aXmLht3
kMblKnTC9ZOFUkA/TcpLGDFNoyXwBCSN9XpI0UKktbGeMPmiCfQWsLLTuiq83nb6tWpuc5qRe2R1
8xEEKMM+2X3nyjFdmpaR1xNPxfylxBprDZMGWsrrXF6PzUeUe5rutqlbvIeGL2Pt5LV96pPdfia0
Hg6xeComneppTSsOaYMO2i6n0iyoWT+YZB31jNeHlHjmSHN+QxQLU/8/Qgdo55j3+WoXAfG7qlms
BnLCU07UMydrdG6RLfTbdAVtSTdlw2cPffnd3NP6STMhrcPCCfoWGOoyaB+e5Hk9FhVFU5Kw0dyV
8TbV3pbfRDD14tkDmk1Z76Q5nUtHJdBLY5Atly7TvpjXwtzF+e5QAGtLmNzlyJq1lYazmUwfYw8p
N/LUWViCAj+hX7HKlNLDHJudvtj8dRI7G5gPKLMwaOWXGHzrMZDeyqPS7CB3okSbqHdy4yGc7vuu
Z1YEEe/pNdJOpOxRKO1gIS8Zh5JQgjxAVjKWDQgI9WGaXi10sgoZBdNZ4hid7ra9U1QsbM+yBMyu
YNBWzS0VpCYn0ik4YbXhx4Rm0V2jF27YvSnojQopoXp9B6epZckm1INdEsg4BuqdiuJaoIbnFBy9
KhmpYTrTg7Lt1F1FfHWghrzX+Ll+HSA3eBwwezx31JJ2qaHRqDro4T4Ug8Oh+F6/E8S2eKd2Y8Bb
yMoP+javj43+oERhkEQox8tD1bqvOox49O6tGPUtJN1WEBKl1ljRcoSQsZOZH7IR0wpDe80cQ0HD
z2vIqFae2f7BrKKZhYjrHoxwl1IohKrRDAX8GjEzmaik3WXlOpxWI7waO+B6XXeMCIRtjLcyfdfJ
nUphQS+Nvp6gp42cORCLaRPOAqT5XmHRezxMP395UN+k0osxcxF6suyIs3TfyY7yDk6BheKl8kAB
swtmJyCU7ZLYx3nQn9r9OKME9qBeATIpE6kP2SXhhaZfyJwWmVsl6yl1yvs22QBW9TDLM7sjeGUl
JdFKdjD45Q/QsIUrkBs1O965sekZge00LuJD/JxAvO8l2thesU9epWMV00yh/Xl0u9UQgEDSHDpg
qcbKBO5yjl+inI4SlYPqwgXubtJwljG+KjfiUaNyyKZTrTna4y3n5Kum45LaQOJzYf8vAwiooK9w
ogK5fJbAGOEsalC5e17KdAQFGgViTA2iQbVVsV0h5yo2KHCtKO0cjBpv4COgUXj87CGZc99I5raR
kxtk1R+5MPBDsJK/qNlgJV2rVaEdnHEJpJeziNOORbpaOEne3xID/ZFR4qPDFQwMG0MDwfGalkJa
HlaWmOSzgNQyLfXuQY7lI8yiUeTPr608Hwdh34iZEBe6jpnAKgFaLk6WWHn0EL6fh2D+SKoQk3LO
wAadmWw6mRwAiOIzIoFX5Q7w75Fg9CPI1b2Q/Bjv6fyQIsYChS9X1ofCnTeEn7JdIIsu3ZjKORKQ
0wKtqarY2O+5jpixmeKPzjjOw4eSPZnNRk7f+u6Iab9CPOT952x5aHn3goHhAYGsSqLoNCTCgagk
ck4FKDw1Kw/vgIi9fGL1BPqlWyCTEmter3LTGcGG6ljKGXbMgNnjiaLzEKdrC7CyB7JFoG4AaARI
RE6Ni2KSAS90AF35ijexyu29xo321il8KT7D++SzfCpc3Sk26KPg69A18irXcPvn5DF7U56rjbJS
X6aThJ/14wCPH1CDZLRR4Mns4EceBbPiJfO5l4IpXxFzOw6n3LdIUGZvffJnyiD8twHdWOp3sji0
w0pqcgp1Z8rLoNcvotrKxVPm5NUWG3xWPV6tlWRjA8SJVikPcuLZiQ/OBQ5s2D6DMY3/92f5rnqG
XUP2PAHmLiDlRtHMkzSEQAqbEfOZv/2eq6PQ/fnygNWCRvyCgPysRqYWBEUr7eZzrDikCkYjEGKr
aZ4yeqHtIqnEn2uGo/IVWnBULhlebO3Frpxac/vyLjffumIPLN6ady0SazhQKH7PaRm78ezpnEYo
3wSNStac02fpqcxYsW8YkmsgBCk1Lm3oDoojMlc9hJfpyQBXcPKKguon7al/UD7jc/6Q4W04Rdsy
wA2tq13sJfgG9ks6OCOGqrfhofNMF/e4yh/KV/2h9+EPllNJZ8kF4f5TrykYVECV4QLNFacrKccN
BvHBDNKSyq/g/5uBsSpheafcQVvJK9fxSw4yl0ZTt1m1n0ACcXAqtHnWdwlubUd2umszyc38xDec
xou2BsVhwmQPU3oJlV4FABpsKMHIC7AW+RJuwzt5AN4B1Ed+V1eRL4DxCJDDaLUr1sOeBH1gvDeI
1m7hqW/qo9hAtUM/YYBCu6vAo3rCnspLV8xOkrjDtNaBoSrunAcyelb9e2mepn41kUtczr4+bu3Y
Ew3D30HRYzkUcmqe5ef8MdkZz90A91Ya7bL7qqL4YZYufmA6y5ACo/Dg9qG0tDFYnDDo2w243BDY
i/nNxup3xSADrXtqpjW4/Sbi+1sfmL6VsXYGau8OsQ8uSX8Ct025H971j36ntuhi0BrfyaIZepSJ
CwRJ6oPaYGnEQjjvJX6j+2q7T9KdbHmm5uCLi4TlGo0/YkywwyhNsFE41uTInRfq69B2arGBg4+u
eCFZKYpnFet4OCWAWKPA6D41jnzqQtAi7gNe+Y22g40XaQ4DShPhtq2DP+xMapV+UTjtgFBHwedK
YMgHdTgKb4vJRvsOncgbtf9PCAQ+hEunBzNkGvo91/M5ml5nGLPK5nPWmfC/GLDDQz6mNOnR78DY
3LpNzkq9NdTumBcumIeqI+E/hkF7QLwkuYHS/kCkcDs4NmDgtgiMoOH1/eioST1CkydWzsqTnduT
K+tQGyoLtDVG68Y5hVbfj1ADQgwyA3sxPgM0cAW2yWlI4M1TzufRyYJq3e3H7fAAkqRnu8MRW4NX
sFNiWbzuxrsyYRhcUgAR36tH7W4S1DoCJRf9EapgAoi5hHoElbAHdc0mZyr3rZhaf+Z7UDyZ/prB
1EWnRstSk6awvLK8Bu/2UTXdrD2kDRt618yWA6oT7lg4NcqylspH8bls9MP03PUBEXeRtp96lyA8
H6djuVGf6yBaZdvWndeRz337nPiS226mo+YkPrDVR3zdAeH9IX8dtuVe9QbEJbIH5a8SexOvZOg0
wtVnOLSsJ+63yW5uj2OyyzTch6MdR8GA+GrVEg5DgvaXK5knBUeOwjQTz4YNR+l+iY07+Yjbj15g
chXdy0f01+Qn8ikhRqYb4MRmRMPneXbQh0FBhBhjHMnZcAynYArVvXmL/NbTKM5bR/XmTwyRyDaV
7vM3jDXC1gn3m9wP2HcWrT6w0EuoCea18RSfm4Lyu+IOpZC0Lk9phQ3a58upab/bx0FimgJqGcWf
N289ghZaSQkKDNp9Fm6+qw78CbDJ2tp3azswzuIjwvk8rOtteqf/mdbqLnnDvC/CrnkEKIyfpXEt
7glBW9nROpTQtFU2Olm2KohhaX9qwo3V7AfbkbykWKd9MI2Qrz117ZFru0jzOHi/hiMRp1Q8biHo
IDw4qeTbjW8TR+qCmfvwycLMDFAMrWTGCwBro0HgdrKG6QJvC00e7ZwuzAKJGu7UHstup6rB1Hnq
dFa1XdKw2GANPne+lbpd2kImD1M2+s7mD5h7Cxtq3qD2/c2eRacCJKRFNAIjjVeNFauDHUQ4tvN5
hrjJQSI83/SZMtKwHzW3avXpH8cIEKwhqwWG42Ksc92cFoUxiWGQkjMcUgzWcgsRs67WhZy8T5Z0
i8H5ZUf8rScDcAc5B5hzmO5CnLiKErYoCTzBrOQsmrB0YDL/pqt5dyTw38N80x9w20I+oUqK2wIT
8WBcxGMO3nWOIxXivazNMBqP08qwJ8nHCA9cPG2wqe2o+fN76nT9GLDyQIMWdB36zJjtuwI5q7GT
RSsyfi5nu0Brp8Nrahitg2KHzYParX6/3Ndsxl/XZbkexkvRk1xoEFAo+R6qk9LO5rJJ+dni87BJ
q2k7itDykiZuoMQz/6kMVFSTINydrBmNltgyPUDDOSu0tN70NWpGfJ6aSkILA0imdYD1SnMLn9Ab
Z9wXpfjbnUKVA2pY4Lxhzga1ydXKNJlUQdyLzBf1pcP1FApudHonHTRfv4S+tc7c4oR+aXyJ1sUH
eUSoR1OUv6QJkzLgtbQGx1octcKDeg3gmhQEiG6fAXDhnsS9JHGQkuihowL6UTjO/0un7bU+sM+Z
2ETKJg+ZDjta6P6kTNQUFlUEKkuQy5xd3eqh+bSCB1dXI4nw0Pq0B+TXTpXtchXg7UkKzwPSfeHy
ygUmgERk2uCXRKL8rXCnE8YAKhMzOkuUAJLRE0AkjCNdQi6H8+ixRfQDx8pkXLBYODWSQAgiDTeW
+Iv0cr3EmOdAW+dLpUu7igGJoZiAX1P5Mpf1FpNIiUPMUWdpjIOylEaVYte+9jnOzzJBdpXJB00J
PwX8D1doihx/fzWvMTsDbiLwalpMP6HtgamB728mSuHYwJbNL6rKFXRx0oOmDb0f8j/wBEPWej/1
RSCG0b7BhbrGgb+uiwEqBCe4kUFF5/t1cwLHO6Ph+aW3Ja9VQOoqRzFTboQ0U7kKMMtobjRUfmx6
fNRF1BIFEzockDP+fklJU9pGIVV2EYXo3drcTJhuQZGHbF5kiff7uv7NxZaNBNEy9NIhO3mFc0OX
S+elrmNdRfXE4xwJNrE+CqW7n1J+KzO9Ts7w7QEigNqAdHA5Vq4yQVIRGeB2NFzCOQHkljfItVW0
bH7/SF+HxfcXF5J8wNHRGlomh68nPwXmPhulMvoLhPMBZhWYfbmLFzFCKs/Y/kj6mIWilwdWetRh
ciK7kIbWQWjN7zu+KvKNiM+SjbmsTam7IvQLW2d66qW6q2aYiHW70RmqPanvysZJIb/e+KPk2FrQ
JE7LMZyyaRUYba1yexNpLiYg6jmwQ9fW0aJ2lE+Uk+hawxYEmSPMePlddqc8mCOcMFzCWblH7oW/
Tx+SnsoFrWJXqRhkz9SedS0r0DJM9xi6bzlGhPfChKr9UsRjHsiSGHTY68qriAvhN7Fps0AO/WTw
+13u37Ixvkah8CgXvhykoREerB9DEJosZTCGlLuLnMzMNvoDenx0ttWR9W391OnFARJKtyLSEnG+
P1hIcKLPjNdoeVmv/TpyM4aLCCYMLhhGECgDR2fKzNjF5Cu4XX2jORiRByTUj0EutZFbFeWt9vLP
j70odhFQtDFRrJlfx9JfSHRyNMMaVh/zSyppDynPOKu1OGSiyiu3FarqiOIT7oDpjU/+c5ciBIOP
uVgAgnx97QPYdJDX531ZXyaoC65by5fAxdNjnWVKJPm/b58f7E9gisgBwPM3MF2wyO5dxZ9W7sKh
LnCxwbpUshJAfFSgJfAZD8dCyiGsqUA7bLbRQkrL4kYi+DdXB/N00QQCCxCl6/VMZ4HzPs7hgHuR
ctlGz2J2oJK8I51eOTrnu2k7VEKgCRg9oDP39PtH/7nMULbD/CI0/TAvjdD7/ZOrGi+j3srrS5M1
G4irLiPvNuJFZ9DRbm7GqR9vM64GWAwySAur/xrItge5BsVPby6gVrQBgKyhXY2Y7KOdajyQRWwa
w2YTGsyJdeN1+sEFBQUcnxKPGEAuWClE/f5BY3waUyrRActgKqUmtXwXgw+dd5eulTZ5DQ3TXkVL
emxNCQOOUPMBQ9TCsPDKsCNQMMtU9tpZ9sxBMy4N+uy/P4Yf6TluD9omBKc9GvvwY7g67EWZSiDj
RvJ5quCYG43TZ9xXjWcUZUPVBN19JAMmqOtoZdqY5kFdjSK6ih9brqLZpWWa11pd4WYG0r2SnCEy
07l1BsZbKW7c6o83BnRVSAtA0QgbE5n61Z328LgxxtwoL3YJ/vbcoGNil5UCYZvkDywE2xsP7scB
unCyoYaIF1SBiNK1P6bddI2SY+zqAlMlAko5eCtp2KU39qD+I85CIAIUGuA2aASAiXuVXA96TYpG
TfmlAlmN08xWn4kynpt4XsUVL7aGBrZaNM1oAmtVuTF03IctpWQ3dsYhlCP7iIFsiCfOoPeMpr7u
4c26L2HdvkmgbkyN+UmzMrR2a2Ec4AEN3tDcwSlb/WOByCvF4ZsdxdIKtwG0FKCwmo57u9KBdsNq
jcHmB2wDGYlKq0lrKQmLs53ljiAtHsA8a35pys2pAzoatlZ/mk03hdTQGbSCCRrDR7OCLX3Lb6Sn
PysnLBloiJiPwfGEw+mK59NwOMV1TSouc5sJFsEHh/VyVThmqhRMngH5cdGG665Ljgjmdxj+GWgr
2x9yK+8g8OSSUesf4YLA5ho4QK3atYc5aO1GaqReI/EYLAINSQWdBnkY1LyuNn6l5lFnWzm/6IPE
fTL05KC0heRGfatC/w+vUxcWYBOU/8PeeTTHjaxr+q903D0U8GYLlGXRmyLZG4QoUfDe49fPk5T6
NKuoYY0mZjE34sbRYaslNhOVSPOZ1+QuDXKgp22Hq13IgtbbwqspBFwH+XNWptnZjJRkZiEUl+jd
GteZ5lyXgl3rK+rm8+Pgw53LEoQJgFyCEMNjrx0eVlqX11JoDL1AdDlrjUVxTm/NDWSg6zZEcze1
MT3+8zE5IJGzxDcLEOnRmINqgNC1+/pWjdtvc9q8ZmH6mPrJNrN9LkH6XpIcrj4fUznWVxNu0egF
soCIcTBKOr4RsNWoVRNDt9s8Wmg5TOQ7y8G6ZNznOXaxnRsoT0Z2AQ+prc4yE8wO2MzIZVbIUQNE
cqtlFOHGAZ9nyjwZTkZkNwuNTK2ZwBX4sxvMQDHUF6sF/vtiotVaaLuagh/cH7W/6tF1TfVNnOM7
fquOlz3onjLZ+NN1my6saZkn5JokQvsmrby+fMiUl6FaNrTvOmOLIbwT/gD2m4ZUBs21T0U90x/M
YmM/5uZiyJ80bTdAtBHC0l5zbdjLbqITBuCHNqm5NDvvTTRm/CGVt1hQuFm1yEd42Re6eWXVDz71
O/NRT/WlnVyho+LWt7jV9MWqDPDIoRJ7OZWLyXalZ05dGl6RsfWtFQRFthOqy0kOuYLrHCDkWilP
HMsfbwGHBBR9J/ieoC+PQZCpPGELbyK83mgayImR4qYfXQbAaouhT04szZ/SHQdhMMtE7ASH2wDF
kGNSa2RkmRxV+nDb6atBvSlM15+vmoaXJ1ee0SyNlEKB8WTZX53ywuclFv5d2D6F3VmjPWv6q6K/
jgMlrvI6KF9T6SL0kS9e6snj3CEiTK9t58v0YB4U+2GaOlR+H4Ne9drOcdFYXkW0yaTYa306GoAq
ejAjQ7L1u9shvCjUdWA/dQ4QqfK72tSo2FG/4A01XeQpSPy0Vcl6fnT8symsXQM2z2AaWNtTV6eS
Mjbttg+lpTbgAeINAOj0oaN0MlCUo7CcoITZA4+gl+YU8BliZO0napKyDj4YvaEscCXtVTG+R1Lp
5sq18zSSTNXwviSA/DnVguCpKrJ1z6NP1LNr/laFwjT42NObe1AxrhzhttJwmyQ0uPtn42+oAwO1
+NqN9z1gpdRT7Zu6vI2T7zrN4wRdznLc2lCeneDeCW6i+rkwb2UQM+FTAXbH3FWYyMwQigC6ZfGt
z8PoztYp1l35DHwKGPO4SDXQE6zYbo0LtQ0unUp0tbVVd94X3HmeH7qO41FnoY/WPag/lLsxXNAB
V3TAXcm5ClNB9yweOFx25Y10Q1ewf9F2iG9Qn4/WRe7p9RILeipR2Nk21GtAr6mLAiQfl6S8SOyX
Qd1LzrIIYLLzYxY9Zq3JMtA8FLXMbm3FGxxuHHJj/ywCxjj87TSUJLeqta2mVVyvBsHGm2oAIUhN
iD8ep6u2BoQOP64ZH+Vwoh/33BXPI31cULhDuLD2w/cZK6Fo2dlryIU0aGv13knOUPXN1bOgfQrs
bTr/bfVfZ1amDXnFJtwQveouXCacY6wTuqLOuuiWmr2wxx14eI5CfuX9eS3dJSCjki052YjBZApw
4DzrlnF5aQIUyZuXRPSTRzdptrlyo/PwUvm9V2769M4f72KajQ1WBOPOrrcmN3qRPOThRe5faspa
DdZhdqYHaz8+T7qzOD2rOpHea/MGdGQ+Xyn5zlQWub7KjNtpeITIp/UPHVIW2664muz1qK/K6L5O
oAbeKt11R+Pff1TZHvO4NZylY58DZM+MDao5yDuEwKDOTBqSp/TAdHHbHx0kFig4cjw0xAn3PkSv
Be647dTfzjQAI7Clady6FtIzq0mR7+I4HbZzZQ5XelvpbpMFaGJjauUjSrkOZaooVadSF05GYeUA
Yq5KCH+tXms9y8zAMWQ+LRS3c/p7O87vW1/0b9VimVoy6AcBBMsBa7VZOK6rMaAC0yPt0TdcU6kj
J54RPqIboLillVWgZRE5JAUxq9aLUhO851yskx5o1ok7+EPoS0wE41DkgVgvIed4GGxIJbI5Siil
d6ovD9dm2C8qLV+out+7c69wGfeQWezgZewapIDk4JQlkvLhnfAAgh8ouI8i+xYP+K7CYHRKb82G
kd6RvOnnQXlNNWBala3+I2qADrYt4kBpTXG4nsbBy5P5O6Rxek4lC/3zuRBv/2B1iCdB+0al/YPg
+1t9+N2TDHMaOil6I3dzKj8HxszdPZFxFYS6axMBG4dz/fMRP4anYkgTjx0g/Abp31ECnmcajn+q
TumzGdqFXeSD1ybWN6107OtMDyBOdOrWrPMMPGzjL329vqpH9V7jMjyr7AlEn5k9BGhxQhycakKg
vPfaOnEd9dUaubRgP48nZukN1XU4TbAMhJgXQT+YtOOQOpr9KJmiKgEGx/rolTxc96OseoPf9Qtl
iNplmfazqwakSyZo3djJgusWiEVAu7HL036lB46ynmS5W6ud7hoVGj8JBhyrwG/MlZEXztq2BAcm
iwFjNG2zbpTS3EwFqCsEMb9NudWcT0q2Hib1lDK5/mENCCF3DgloVtA4jtXWm6kc/UKfkzsVUoWL
8NL9hD3libf+IcDXDgc5eut+YCSqmvgAaRqZRgdO16tIqUtwNHzRbRh/VqAiiZNSik2R9zIb56nq
rvIxLVexhTcSPhKegsvHaMMPGnogX3SdPBkow2JGOp0glpthhLuUoRcLdt/elHoALaGUrJWz4O1q
p0L5j7tYFNNVqlg4qQFZPNrFZWSbaOLM0q3ZAmxCnHleVnJPccAOhm1YkrQIc7kuODdGUd4Nghpa
rW0C0BrsEwv0WDOVzSQ6FyZgSdHC+CCW3Dq6P5EmSbddla6NVuvXVcssSrO+LQwVkoKKOeoMKk9P
0OJVJu3KiVqCBHgSy8AgCDMyOi2xdQrI+NsHwy9MqIZR10Sk4vCoy8shj9O6lm4rZ5q9Nhhutbna
Eh+kC842yL95+9x3/mL0eYeIu+9k6gieNYGS6vEnRFYuvCuy8enEcvyQIzNfpMbsZN4byfxR7ld3
aDJOQRncpb6dX87ks6bWrf3UHnZz7m9N36kXZWIH3qiPsqfzXZ7ZlObOMJRlLO3G4lyjS6rLWCoF
TZsRK5g/ciecVtWUy/iHFj8X2x/ppVxEmIg0xY/2UGPxUKvxv504I5Kr797dB1WV+yIX8tM/dR6F
mOPb9/8UU5EUS/tCQUYozAvpPl0oc/5UU+GvnC8gkjAjhpKHMZkwav+lzigpxhfx3ei9sTLpKwsN
1V96KpKqf0FkR1D2bdI9PAD+SKDxCKZl0LsWZrokcqLejAjIUfRlYWpihNFoPIx24ZxTX2m2TpxJ
izyG8mOkY79BVSq/R6IR3mKRoEei5+q4xXCq9jhM8L1pMZ1xQ6WeT0RBIsj590rjySj8oW0FcZWD
AxGRowM5G0s5CCKpffDlsKaMRgpdmZVyTU8tWdWSnp44Lg9vmV/j8TqoRaNMQtX38CAIe1q58xT0
Dwibdct0gLKAYrNyIks/ai38HIbmI5LVSNjAVDua8NAvE8XPw/6htMA35pJTgNoNbQkWujPcYrcG
dz22UTFTTW3RWk3vSVXdXb9botc/Z/G9yoyYu4O5Rc0Cu0eanwDUuFGPDr0oifXGd+xiLxnStGlU
VXqaKmD7SHt1j1Mtt0ACsu5arQrUG3UQWp8P/3ESqBoTzeE0Qhud++BofEk3mlkpRE2phT3lF6DY
OnW0rzW5VS4Lw+oBU8fqTqua8TIe9acuAYz7+TN8eN2IHHGwCtMJ4PJ0uQ9fd94m0tykQbuvVdUH
6EkS0daWeWIU8UEOJ5pR2L9CPo0ddny7jGM8VEo4tvvK1OqtGiVAY0MMAusYFefPP9ARVIKVRcIA
1VRlF4O4BMl0+Inmsh8UvKim/aQ0xiIYu3iFHpNCc9R2znrVCEO3KEPwj630ZA4QaFIalJtIyqNH
P/DVzMMx+JQ/12H4/vOZgA4plizTpFWNo4q0TtoUZ1097E1N+ruj6Qb6Nt/Eo3GDspIbRuWpftbH
Ccc9nv4skSLnIwSFw0lQbVz3zDKd9sUY0ySHurkIkIpGdyeyTqziD0ORmykKyxdJE1Cux43gtjKm
xkiLfp920HiyCKbWjNo9bJfmzxTkmEaGIj61NcYTUmvirHyXBeVlFZehP3T7Tsqz1Wg50pnfmbXn
14ZxW0ymvFSs2sJsMDtFrP3dhyT0pCosMBN02Q9HjtsuLPWkHvcIq+obBC4lGOxFutKN6ZRL1IcD
X+S62OMhoaA6QkzhcKgRm6jImdVx7+v+udUkT5ippu5oRYh7NdrL57vlw8JkMO5PCg9I35hM6uFg
VqkiZNnj0ZqMJaww6D65l6BPvCmnrDyfIynbdTkAwD8eFbVgEdpxeiOMdvQe63lOSJRCeT8nmf+S
DHDUsVpfa5EqbaROqGNOkvbj8zHFtB0cQQQYZE3A1DDfIkE82hE8hd73TiXv+wBKozP4iTfzAzZ/
PMqbHL+OfigwgTdS6fsV2g9oDLX+vDeb0FmGRtO6tjb6q89HOeJdvW0E5s2QObxBfhC5HL42H6uH
vjR6cx+X9kUGuL8M4LK0JS4QUAbrpaKhKoQebrwJ0/2Ie0gsTyioTdD+CB/G/eeP85vNISIF8ivB
8yeGO3yaSgtLjGgyc28Df2vAF87FuFDRsP98mN9+agEjsjnXsX45xn9NiYW8DdXnPXR2WpEDol67
6MK+G/SlRpPRVbfVN/SFgu8AeP1T4LPffcj3gx/tFKyRUierG3OfOxd6d25Zl0F4AjH/cQhVFX48
oABQTABiejiPvZbncirF7SNqsuk6nTFtyxILndnUSP54nXITs/GJKwGB8rvDoaQh0/Uw6Zx9NZjD
MlEh9wKmLU/UkN6Ucw43nfrmMyZWBhG8fnTvYdheR5TXnL1t90UCFLNoXwOsU33Pj2kZLPyCxoRr
FnMF/TnN1mXbhj+qPKU6HiijMHuvdP1Z7jKH1Ng3w2RBvy//nhk5qnB5K7zFfCRgSf/sJGrXoZFa
PtypJEVERWunnV5W/TWQETChNlBdoCx4kA2dVMibIKpYK40uRLc0RJN+2EWUnTroPh46fH6E20Dv
iNLdW9rx7jgwlKSi1DRY+7xJi2WZ+RrFweaUpcCHMJbmE2c3eQIYFgGGOnyZOcYntWo3zn4SysKJ
r0BX99vCUs9UJ6LEUelTe94NsBFjPxHyYk2a/RH2QhxIlKzR1yBPx80CnsvhI8wI/CHhLAV7Y1Cd
LU7TzUKVk2QjDUW+TEJK/p+fBR8nFtU0mdgdb1ccJXTzcDzKYFWm1G2yl+sgWVgzyiZmBlL481E+
Tiyj8OPxtgEThCrk4SjqqPhjrDbJPuSmppmrlQaC4xX85qE3rvOgr3dBThlCq+jrTkFQnjgQfju+
SEtptwsz96NPiTicns64uO4R7Y4uy7Z/lipgy1FBkGNmOLUO4wiFXCukJ3ABpyrARy1w8VL5+CDs
TApCyNgc80zHdLClMDTjfQopa0DVkeu13ln4HS1HbSrv4zCASD7ReYGikHtmNaebalL0E2vrN+9a
2J2CkqKrCzL2+C34pW6UEm8BkPy8HqMW4FFXNOvP3/VvR6G0qghKM6ZqRyt4mAOnqixWVFG12bJJ
x/GslONTGj2/HYXz1uHWdgSI+nBFpUNm5YadJHuzBSc/DGEJ98dqTpy7b1yEw3NXxHKKDYeAFjj7
5HCYzu8xjuzleD9JiY26XtFcSEYNoTFoDPzSsWWk7qm6zqQ7j8VQhRdp5mQP+F7K3zAGRgDE98el
lqNsZ439D0vuwAWNg0UvWZrz6YeSSOpaHzU8JYy2npZplCAo4sPG83uFrvLnb+Y3u4APA95SfBqR
rh9+GHUMKBH6XbzPZoqmncVex9CO5qmk0H+cVN2T/OIlw/K27KdT4JOjHtDbJgDnjmYQgSNv7Th1
KzIoGBgcQ3lOa2PJ3NE4l0plW8uwCpJSideTNlqboerkVWUMxmXR+9Pt6MvRKkj88P9iL6CGIgq1
WAbpx3NhUvlxhiyP904qW1vU9AtAx3p+Yi+IGf2wfIgN3sahxHYUK/eONdZtP0f72R4Sz09GlMac
INtGWTZv58IYT4z3m0kW+qZMMaBgSEfHYTNF6ZrlWjd7Z+ifSwsCbxGqhjso5rSdR818Utr+qdeR
1umLId4qnQwRVe6bnVYXyfLz5fahKiPaXURghJm2QJGJquP7LDOMMnqvU97uA8y2K+QT2uaMRClb
Bk4Trln1zSMTh0lCoINyKEOBfq3kE4v+Q0VSPAV3OXpTVGfId49WfSXxnhPNakXJwIakX7WPhKfB
dpDpsQ8yDJosB2+M1Xi+mvA8eWk7bbr3JfU1dzCqmdpbXDCcEwUzSwRs71YGd4GoryDoJRR5iDeO
A7pisHNgV/2TxW1/HnRl/GQ2DWgeH8oIghuWjcRTU4OMdMHhGBeBnVZPZjXpLdqcM1IfU6qll1Xe
+X+HSitESazUuDCtUGvcfgA2jnxHagIeDHrlPtNH8EPSFBZXLaLnwKZoRj8hS9qN7twO+T2+9SAx
JM1Ir5uhUW4otwEPiACj3qtNqY0QgSoUceoiqP4OojT8htCNfp9mRQxDc27AqYykaaBMyplmu2r4
1W0/SPnfeVYr+8l2kKs0OkwxXF3zUdEDNBN+VeV2BtITJs6uGM38AnB28A0jiJxbCZWJF21GMrlQ
Qu07gF2ojHGSqS9aj4G6p5qj/qI4QXWjzzLyc3gvBvR2SplgdmYtodqkhd9Kx8rg0A8E55rRiVa+
49T3UlMAr8ni0pnpxs8IPRVhGT/Leeb/TA3+p4XxXyTL746CDy2MR+Tgo+av6a9V13b5YTND/Jf/
aWaYtB5EpgYWkYrUv9LwNDPsL3i6iQaHKHH+p4+hfeEuBiRGYscJpwqo8D99DDTjBe5beH8S30H9
Uf5EGP6ojcdtxS4TRtwmdz4R0/FBGuD3E0WK3D7EXczyrrUsvRzzyJI9g6B8LXDubjwGQbKcJ7V/
qboa9UZbbmjSa2by4FdtdZmOWnarTLjJNZzLJ07XD1cLlQKUhXk4TE4hbYgc+F1GhA2nKdfkYg9V
DLUWvtgZ/G6bDnxW6dt3b+/656n0vrr/IdYSQ1GWoGJAUs37Ohyq7a2BdvbcPkzShMzJUAfLQA7j
E0Izb7Xrd0ciU05iQIpFTUnlTR6LHA6gcqQa5Myeq6lbKybwnAx2xkjTwAOJWwEN7yAEtq2f3Cvp
ZF/OlXSR1OmuDn0o60qQc58l8xJZSuMus5lxSXGSRTxNycrybxMLVHfSx+UmDigTl03or8OuMhBz
deRT97C42o4/C8sG3AeSZyLpOJyyyde1esqacG9ZUvjd6nLtmhC18RxV3HdR6QCMU85GHX29Tsft
t09nL5gSeZG1SNXXSFGkTVZDXrg39D5e9kkQ/Xyp/3M6/RckG0xlCGXBkcJiQMORt/O5jcVfqOOU
5WvdFvn71utvf9I/p5fsfIHGCGVMbA2IY2RT/7Ri+SsEk4AoEPiBTxBd2l9HmCJ/EcbZ1BcofVPJ
EIWeXycYf0VNnG6L2AFsNBCw/1hv/NqjP20Jf++UB7HocAkeT8Jx7AlvO+qiTo+3XbYL9di1lNes
B6hJCUdC1USZLoGDqsNiwv1yfqgC9IKXgABiY2kjNOafESaEsPYsr9WXRbKxviWmqyNVZt5W1bXp
X87OGoVfPd1Y8yNqa7H1Xeiq5eAYovZbpd8o+rkf3Pf+NgwWgeUhD6cYX6Pwzk4upe7SKs8qdddg
6W2f6/E1EWjC153k7+boqhnXtg033d8J1ys1usQTDiWa2ZvbS0s4BKD2lrxY+caHdOzsjeiqQDG9
zl34zLUoRjmwl5FHSS8y6ND91lRWvb9D2M3M7wlFEs1T8XiJN2q9DYevao8idQHJ22+8uLvNprtQ
u5/lrZQ8KvPffbK1wgu/2WTt1px2wbDGbsccVibnCMgT59xUqJSlewed6MRrR5raV+O0NiNaGleh
c64MyzjdNeVmDM+04WLqrxHaaHxATqgLPgtoOfJHyCFp8TW8JF/bWAi8zE8oEW4QcRC/itWsP4bj
TZfclwNRWrzLIF0bl7V+VzV3fnoRhxske2IEw+1lBMehcpN50ZJPmWe1tEGRWUViQ1mp5boKr962
yh+dIvdFxq9jjIb4Ef9xyfz/wxaTg4DTAFonMrL09OBckyF/fjA0f6E3X3/NvtZRLsxuXtnHr81f
31//Wjbt1+8Ff59H/OPg1PjdML9ODcv4wv7GRlIkIlAChVX4P3Y45heTwAY1XYpQP4FDvw4N1RZh
D8UrE9wiBjKivf1P2MN5AlGVD0WmReuJjML6o2Pj8K6H9sWJJrx4aOWj9UbSdnhxqR2I2D4yg+eq
hy7T16FxqzTxZdnMO6mqXocSDYJ5vvMn1nhi44umZ8vWrmoXoOCwrHPt+7sp/03scXiR/noeuD1Y
ZIsCpUC1HIQ5NXyoaeqD5ywpq5UUmGizii8JimELKcHRIevkx8/HPEpcmUJElrk8KC+JkiFn++Gg
jabm0iRF2v1kSjtDqZdZNtT7YAort63DdFlXo+7lFSiDKg/pUJ3yzzks1OjcKiSGXBKiKSUivKOX
kIV5x5SO9u1sTK6DtG1YAZfV8XYwpa1MxIGAqHYJMHI+Eel9HJhyGhV2TRaax/zv8IPXTRCCNdG0
W9WUUDWzoGsPeM+6mt/fOc2waqBGGkq5qQr9+cScvwk4vQuZ2BaWAh5XuHzj60R+fDh23OsG6WKY
3SRu4iKk415c/L3dZp7lBWvK8OfGpbM0LtuNvTC35jZCs7Heodt4KS3RZF44nrNESpQ/F99XbupN
vmnd63rT8ltnqW7V69ZFo5pv/NZ7367NBQJgz/XOWeoLi7+OX4bnCdsJ6qJYLZBvb8ulcjlfBufO
w3gDRzh2p2t127uSB5rc611rWS+/XfNDv31r+e3odQvmyYsWN8ai81CrW9Gb8WifLDUXBaVlvZDX
8rpYyut+Va+yH/EWcvVi8JyNszEW8brYAIhCRGf+Ll8qWwpfV+OVtMM5ZWmdqxfSRl4jHIZaH+oj
/DTKZm8/314aW2mluc5mvtYvta34SZ3rez82u8JFINSzFuIxnEW1qXbNJvXuMpek28NSYI3axxbl
yLVz32wG95Tfzhvm58P7RMbEoeRHv/g4/ogQj/ErQ0pvVoure1xJdpVXrIOb/iWC2NS6oQ2pdIlQ
CdYVm2CJ+sRScZEIWM2baFms+dYl7iCr1/Xl2eTCKPHuJnfYBAtINC5/sIyXyWLiqVOmPBf/v5gU
b3BvQi5IFzXy/MHBlB6XDFdaDBtpEaxyT/y3m1MNwKM4S6xbjKcwyQZVyRl8DPwp9WygRqxlIFCc
AMrWYJ+NfRVDh8nXQ4TGTDHFQm3Xfmnltjr/+QWtrrDLwu3bvzXT8EwPpFlXGYIoKAZ3XONT7ylj
iT1IX1AtNpVK3vrK4NXqWJy9fVEg8YUqcHWrY4fSdjGpGnE0sI10xBqGKz+P5TOfq+OMWPDXl7wQ
NSE/sBb//tnb96HKY3ufb+k3n76jFYBku0NOQx/AxvDscEf7cz7GE3qeN+BqziRdOtfz8DZuw3M7
e5Xa9k7xjQVqLJeapFyoxnzXoDQlsLKBs5zxZFdRF5a/ByGeTPpwb8X516JwbiorQg/S2XVZ+9gh
Rew3tK/zl0gfnsGlbgpYRMZUI2DVXTqFuY6Uva3MNo185xrNkHVVjqiIzeHaxCQMWdPzsU1WqOsv
B91fFuGVkXSo3JVLH5WLwkK1yew3KXqONAcWut7uYoJNLSVYrNJb2sx3AyYVAzY7n0/d0Q3EOxE8
diZOf2uhAME/nLostjtHVbPwRk64atqY5jUtHXpHP2QwfDtatIpxTQd/RU2/PzG4uFLfvTbeGC+M
G5BchFCEKsvh2DYKxNPYKv4SBZXRq5wh8uJ5KF291hACanCWKfUQmhJd5c8/9eHt8xadcffhjiU8
smh+Hq0XY6jtZoQEcxU36muSEcTDkM9Wc4DCJf0WN26RppsdinwOQMr154N/4OeDSnJwFhCCXbrw
mDjqKJV6h5lUZ8j3lZIgU6YH+E/byU7p4JbJvpSuKPPjSWIUF3jPbqM56i4SA01xhfSKNgPE1vyr
rs/5ImjnFHOb8lsZl819ZtWnKiWH80Th6+1JaYXTU4VBrB7FRLlNtyIlfrjvlOgZrBWKGTJmL5Fm
7fImeu4SAz4LPIp0Tk+K3Yiy0r+Lg6Y4HB4wjpi6g3jAbu+o7KQMWW2r+IrdpHm3SIfBX5b9vF0t
IqsEFF6jOdOpgb7NkhnfnygEx2YhY5SnHQ1ewUqsOucch9VNgAPZrteVJ3vKh5t2UOt1XSMJ9/av
ZoG7j6EjpphPIPRbeXroAgpwmiFf2ZUe31ht6T/o7eWcDdN5HJw5VtjfUSuuvbDEVijWJ3kRjkbs
NUPen83AQRYI87S3VuBfymYPmnHSHt7Wz/+DTOh9IvTfD60uZFn+9znSbddEX98nP5Q0/i3wmvYX
OGcUZGl+y+BiOcV+JTvOF8TYsLlg0wsskLg6fiU7tvKFSiMlEqpnMgwkkSH9SnZ0haIwrV6oJwbU
eQ7AP0l1jMOlLMozAilMl0w0w0Vv6PCc87UilDFbmgF9YcAOa0mOTC/o4rp7GvW2TJGFj8ukXRUV
CKJrmXaFeevbdhxvnLh2puua+1kDi0N/2s4Wg5Zk/SbOqDG5KeLAaGf6tXyTFE6xp71vo86W0Q2j
H5FEBjeN6Zs3emj4/gqUpcRGUfLcrkkr8Dkem1WToP0BuzUGWbusKrW7NeZeptOsSvI1ai7NN0du
JcQ1JSc+U8tRmb2+kamUTkWEiSK9EeRmfb0znpROE43+mL7jQh7Y3C4QxfTCGHy0opMoopc04OGj
uXlHwOCakRU2qzgykluJvh1SuHFfpitZ7RVzK9N7SvWV2UxMVSo5Va64rVMHEKrfraLfpH2/ezfU
TQVQgRdN/nf4biop71XmzIrBoAZxTQ+sRs++n0tnlyVKHS0+H+4IoSHWgujyE4e8/QIWdzieH3G/
6EpLmSyW4llHOCAAwA1nQR9eZDVTa/pkURXuiryY0m+z0yj3fTk0T9PQsASmiHvrxAwcHvI8EbaN
AipDs57fYG56+ERNIM1xEORYBDYxQfZClwp1gZ+jpCKvqQ0z/OUhROQ+dRoEnKt8RCg0s4JTj6GK
a+/fAx9/aQ57NgoXMsEtG/bosjHNvJul1J8wWoJ1D+0rAmt2leQJ+rFJ2A7ySvclH2MGJMuS3RiY
2quspNVCGSXVhMldqvNXjeDW2bPkbfjFcEDCKncTuyvn70qr+dat3mpDeDf48+R/M/qxQflPVtvB
OJWTiADi8LOw0cE7CwlQ4HRvUde7nokc2+EUtQbE9Qgxzr9nutbZ0gw1lKA+X0+HzRkxaUBKmTMA
zgKp/7bc3g1k5JrP6vBxhwutsTXRmbZT5ULHhxdBomyM0AEwMuT0Px/1eNMwKlsGpXKkNoSQ11Hg
ltkDEidm6GOsIiQewwQKnGYWPpLPTn0i7fnwCWER04lju0DsxYbzqEQSgFxL1SSl6eWb6VjCN0Tw
ZdNOeW+fIXBkqLu2A1TlnNgVoghw8AaJTGmWIwMNkVj/UJkh0bK1rAnMANL/bHqj0iTXmR9XqMw6
frNXJozi28wsubP+c6n9HxxH9NIgToHfAjVD3HMshDOrxBmFqhsMK89zRSV7GC862y47N4Ij8e3z
0Q4DcFYPYT9gNRgADMt9dzS3YKfUfp6tOMDMKOk2dV1aa7/TtLXkp851A/sEFShtRrd7HE8sIWjh
H2aYHBZzIAWfLaFrfTS47yeVGlUa66fxxzIPvMTRm/y2qfM5+Zoiq9Q4gJ957rVtzBZ5fBLQg4NC
LqUY9CUl4HG6Ak1r4sJYJLU5XVtj3JOd9xrK6HLepepVNUqmkLhJ1DZGc7abi/lmKJqxWPu84Oym
mPO6XZmDMsExQbetmm7LVsZPWPVNybyZ/T6af2hRVRrDRm7MRHAnB0umixH1Uv8Krm4O0GEeehuL
rMmOkwt9iFT9MsplpboB1mGOXqAGBeLoQ6oF1i6RIWDCblYGG4+PIS0m3KcKSpsjFiv1tArmSJ07
r1PyCIF5qSAr3Dp6kOlYTsaWkz6Ec6pFOGwFszIuSitELjbW5nHG9UaN0kXQGzmZeVIGpu7JVhdK
9rZM0wE9w0DWwssagbYYW8Ai0zf8jMCZV6E0Fn7vJYwcv6R52PrnBNYYFiJh6nB0NLIp2cVlaMV2
nG1ZuRY2EOVojM6inXt09NCjkCRE9ztL9Y1lWqnZqF0jdwyG5EeumflQb6oyS6VoUWgomKtwx/Qq
tLxO8ycdJaKpx74hiDLJfnWkzEGjox6S6UdiGiUy2WMRWuWLZGBW5qGwiVxOhEBl2C4dZZCaVyIb
q4V9MIfxq+OkaX4maT4xiZvjRqieS2NemkjXBnOImpQij0Cn9TbGFFQfmq7w1NjO00ddnZXBrU2l
GM7UzsyczRAMGR34AATnNsx7Sbo05Sng9pHgoja4a0dTfk3sUv4A4GE7t0EtDYhMdyUA4qdGt3DQ
jhF/7fFPSMZJviAqjFQkd8h2dv04NcVK69TJZuGakXFmt4jz4XwAumR8mMp63ASO5SerElYUz6Uk
KWq1ZRbj0xVaeX0fyRkuLQWAGmQrUynozPnFziWgr5hTpR2OQald6Ml6UBotb8+bSg0Vc13mkZKW
C2dIwhl0dQDhdpZahPmQbJl3g2n32npssiTdDiX3yogyext1dnBmB5JhVUsrdvT43rK0rNvPaJ1O
nVfVsRxuR62RQpaurWTjKlG1tETvQpahopPFDlr1SB6ny2dFH/Rm5vbI4MyFO4+pUWBzACvT0txu
aE1zEehSNqCSNNFM1Ma+pARalibGR6OUyOq1bU7MLFywatZf1DpQ8MsxK1yM9f/F2Xntxq1ka/iJ
CmAOt+yk0LIsZ/uGcGTOxWJ4+vNRc4BxswURHmPD8NWuZsUV/hCCTNoXUZsBoM5sAlJtwCny22ik
uBXYTdX0b2qjqsvzPHn69OAUPbUGPTGFanaZMTSgAUNNjeepcvX45A2uHj3othcln9w8ibL+QaVF
7XXYLMSVnHZsDmu8rRNNht6PvEVp4GOYyAxB27lN85GqoTtIIN3eGPrxx05ZSXLjWF099HcFWAvn
VuEkbUZHbyxlazy2Uy7CNtAK6VZPleeNndjnnclNQQVNt/Kv0zAYFKFE4WFeMgtd+1S4vdbfu1qB
05VoTRk+iDCW76xxsKyfkwSjtfUgXl7XZFC0jLhsyV98Ig7Q61znf0UaYWnHmfAQhWrwLN9VJcov
XVFhEOyCpKtH998szJfxFhg+9bxFiXbBGV6Oly60sl5N/jELh/imjKvupnKRdPVMLul5xqH0X97C
5/GWkHwR61gaA2u2kQgdpeTg+XhdYIjIbhyPY6zmHXSD7uz1no5HVOjthWNuUQ5WOcHz0OAlF6Nb
Lk8woquXsK+IK3JjJkHr4y6+y7gqxt000pXWtLj5TB1hus0h1yFT3bY2ZmnFUBzTJkUx16lKfQMe
cxW7ElRSlgLs4wAjpwhzOfF6ZIrEG9LwTzxhkJf2unFrL1S216f7cjsRetD702yEUqnzuFQCV6OE
okdbYszbPxkPbh0MtdA69CmIK5Gz8dry6OPtuKl7vg45IK4RQdJuQniSPGzV+XFoJtaVK8M/DadM
4R5TltmpNbR0PJKjD+o2SzKsAdBemslPw0neeiE8rC//+ulLA8qHHY9IHaS61a8YbacJPTNeAp84
JCE71WOEvibGYkCJHhryQxx5UHtGDO31gS/DvcXtk3InftncXMaCbFtW/q8jjOrrZBgNGh4mjdc0
CGPAmifP6PV3JbdjfKqwpAtmtIgWDwH0Jm9eH/4ya1i2uYYiLn9AhdNldczL4YUROT2sCPc4gaa5
yU2juYPhGr8JSwKlje31wlgUduiRLHUcgDOrOc4NOZspaeqRGNs/oyUHH9O2s7e1k46Hf/0sg69i
O7GXFzWo1azmvabAzTYCWHfk0iEcQWFElaAGqZmy3nCWuExLnq8KHljKoRStFm2GVeY1IZpOsTyK
Tl3aerdpm/lY4uJAZNQ97jleqTlBlQpz40p4YVRgDEurVCcNIz+5XLnI6wh+TUsg4p3Lp8owhlvH
AbhvjJrxPhceiBuhgIC/PrGr3gQfu3B3ATHAI6EADTv8clivdAlDIESdKnfOtFORqoHA3pgQiDb0
wjn6WiSw5NTnqp8PeV4XuLlPmourttam0ZZ67NWWojQCXpDfhCXx0rS+/DVRr8Kodoiq+lQXw67u
8zb/pPoGzdypSeS/TvnzRUXCi7m9x0qvntu0BWwNRqIBn9QqukygLXcgCIadNWXF3nOL7lfvJF6+
cUVcXstMOZpZi3IHjFtqPby+lx9pqYa+VhN2pyEb0TAzjeGdVnYDYMy+FwG1G9y/Xl/ly/LT84iL
cgWFEpJtLsPVjtYyXZg94d8pGvSD0RbRYylS91Qasv7Mpv5iWGn5rpDReI4I555eH3x9I7KMFL04
TpTkuJzW9HTanlreOKE8TRVJZ5YDgs+SqvuQWwaAhLLTj4Oo8b1Ls3FjfVdsgeW7Yd7xwhJKUe7C
F/BypmkBiShWozqpPppPiYc5lz8W/s92VqiUJHgiz4PMdr5eJ4dc9cONkznOKcP3llYmlj9GrxCb
CA2wnq/PydU+ZxshcMFSQtrnqlnt86p2eBxkO51EM0K7tvv6JLr5uypQhnp9pKvZZySQqxB1KN7D
v16dbztpClhh83TKE+TwxtLQ7uYYEcsstcVXKeLujIeJEwg3klsuES99pLMoc9F9JOdaVz4qKypb
a/anE1U1YjxbSaAgefTdZ25/vf6VK3FjVhojrYVgCQ8O3DForMuVtgQ8SzBL+okZ6A59jhEQXAKM
U+n63Ta50+0qA9lGw2uiN6M/6SfZpc7O01rtfT1PznHOm89WYdS7iEQNV1O9eIA4Gf8uBXqJr//W
yxUh2gZCQQgKKGgx66AQfflTZVE0DOSlezsBOXaXi9GavwmRCy6AKMwe3drt3hVKcyp750+D9k8b
gqseTQrwUAscjOIp19Dl8NngjSp37fk4VK66LUVdPtmN+g4ES52oIOS7Lh78u1Ik8vj6d18+cP8/
MHg3tOiQJrpm/RbdmDljjCa7pZe/cpENxT52W23cFaZbIx1qOepTQrvo4+vjXl63y7hLQrV04H1k
yelTXX6wbmRV5LaTduwTzzhRdDf2ZTUapzxGdhQcVH77P4zHGnOwSa6o+l2OV0/mSLGHUrod0tx3
IYs9iJQuTjunP2J91Dau15c+b5H1pddO64sw6XI4YdZtDsBMOzpW5T+WCKPbO4mKDK3bqqbs5oTW
Rszw4oiUa9FqA9HGPXY5YiVNP9EXcf3B0qK95jfGaaJseABXlgbFaFUbfN9lR/63TPyfBWTdEHqH
P4LS9vJ7/gqpc0uobqwNJtRatKNj1EDhRI175Uxb7nwvDYVSosFghELec5fxr6EWvn5vGeF8nFFh
OnTTJOi+V6N3yMIxFP/0CPznu7gdUWVe5Lq0tfwPqJ5osrxEP6YDNtCdHXtnp2nRBaZa9+71PXn9
XQs+laNHXMtD6K72ZDE4zjyktnY0YDEe/NjPAg1e18esa7Z82a6POWzQRagBIhwp2DrWkL5d1CmI
1GOG5Bx9/x4fyyhFt2og29fsuDpwv2x5BL30fQumlpVjidADu9wivRMPmvKkhgFm4vqBDK3qw2gB
5bklLiq2Hrb1Dc5mBFgC9H9pCnEhrY6c4feZilWCm60r+uZRr9xmCpJSetDlxrYzm30eGyHCvRYa
nx8gqIx4dr2+oC/MMvc4FU2+dxGpWn0wcpRimhWWBMYsOtpzxbgra8QmGwoBeEi4zsGa0/yfEqNl
w8Kffm65gc0g0129XO6cF4Y9MGjjuGhcEr7fRrx2WLS6+qExJ3tf9FP7z6efOgYHnwIVryaeJ5dL
y+T2QL3wkkhS54vS8uGoT6W1swuv+w/8HcTGyyyLl+Z0CZTYvvRLUKi4HEl0ydibosK1wiQYN4C5
3JI3ESPm2XxSAjVME/Hd/esL+cLORcfAg1rvAZYie78cNAE/kNpzZ/I6TfFeOhViZ82c3SBgbx9e
H+r63mbJQDaC31gamus9k5gUcoUz4QFZFMYuToT5ZnCT4RyOIn6XG8UWZfiFT2OHLuJC8HfQ5VnN
Z+FUSgwYch+NKjL3+izHt1Zc/MqaUd68/mXLJF2+EESAC7aaj1usENaT2NRDlvXTfEStSX7R+hLD
Si0v042X/XoYKg9U7eikgQ8FV365Vj7mKWNbInvbaTEWz7zyHuSTyjA/v/451/cLdRUQNQRJFJF4
Gy7H8Xwxii619KOWIy2LwrR/nCkD/9Liot6pECUj6lvqmOI4svEkXW+RBaoD3dKg6UwRaZUoepZM
imge9SN5iX5A9FAcy8b8M9Xx+BDnzlat8KXhKE3SocTtAyvg1YVSkjjoES2h4wCCYs8pr/PDsCgy
GH7U3zbJ5Hb716d2PeJSXl8MGanqUKIjIryc2hBPxoovlIu2Irr/vv67N9y70YH8RB962JjO9Qlg
NN51KmOgXsBFrfkXpV4ov9J8pOaE0m4bgsKTKKowD4ocvfF/DMueByPUBXCPIiw79PLTbHLVKpYM
VvdGfDJqH9n8om/uZhVh3VZXzsahuywqLKVlPo6LeUGEUWZeCwJ4iUZ/V1nyMOrSvi2jenrq/RwU
8NTjQMl43UM4t+Gt0Tn2F/7VbFxnL02uTpDG/kH05mqvdhmx05AK9NmjfNxRUE2PEw1eTHfaeWPX
XA0FBgNVgwX8ASADXMbl1I6+CgFAmPVh6Jzpq0rzOn5bN32X3sH+zN6+vkVfGgzCCC8eJTCO4ur0
m0DWTD2xiJPqMr0PvQwmX0WLVPpd/e/f9SxdQJ2azQlZY/Vd6IdYjWPVh1mPYf0AeVdQ0sJqUXMd
mvLbP38YLzWHj8eH0a6sW3snBAnG2YvoqR9Jk7xPWeOnexmX1vvXh1o/5VRVeA5Az7AvyLbXaECk
+pCGCF15KEIp75zOuSW3sA6L1h/aKDjO1/W85VWwktjkQFDOWcrhVBNNtsv6bkk8kw51XnUHt/bL
t8JmmwSx02KcNtDgRQdGv3eNPjwCgdPCHbW66ZCMFnbfCBcUQHAtun15Fc8b98ILc4EsBZXzRcwQ
AN5qP41+JkvdpZmPl155LMfZz3eNVU2HCOzKjVPgM9siNr6Fer8alv8dsm3Ex0CLF/2ry70lUysy
gYoMGDfBe0I8F5uW1jZ3gLbmW022VB10ufFAXx2dZcwFZ8hKkAqsPaHDaBRjnFXDwZry7E9i9v6x
I2C4rWqt+9fNvAwFGdhn1anprEMOM0UBw56SAaqBLYK8wCM0VXlzC8Y524hLl7Di7+iGzUTgtrjg
QQ3kElq++q+kNJnnBjY9gnSdJSwMNdt6p2nh8K9HZhmFZiGWDuSIV5akST6j12K7wwG1tPA0Gllz
HBM3P5IHkJKCULtvpTEf//GcLoMuPQ/OKBClZ9LJX59m2rI3G0DeB6MxzL1vz03QANt5iuskDPRs
cI5535f/eust9/iCq1u+c/HxW80nyj26nvYMisLZXkM17Q330HTQjaL59++jncOdwCFYoParQ4Bs
vYT9R1F3MCbzF+h+HG9SFKR2Y53ID5WljaeQBPXH67P6wjF4BkSCPFsKbVc9yBhNbLOFwZnY6o/Z
Vzoyd6VHmc2anv6XkRYarvusEr4Kp6yipMBtmxy4RItuZkdwtfidvy/opG9cY+ugmFPAR/13qNVU
umEsQujuw8HzshqCeobNp6pheTsZBLR0CuO3QkXpTrTVsBHprGB03OzL2Iu/GwUg1I/WYXGbejAi
+nmATIRRtkZcfOtHUfw2d8cReHGRqQoSZ4faruP4c+BgEvhWU+H4qCH6c98Y4pORd9GNSpCPxdSK
Vjg5LT6wry/GC/cEPXfeOx5yhHLXyx6SRfoW5caDLuUfvcynDwpi0sY1sbwWq8uIGi5pECAObK6f
pZD+OrEzhpXUb1jxTrnZXc0tfPTa0Dx7KjYP+jjpGzWHqyiTqadBgm7LkiQgPHV5WMFW4eSXK8Zr
LOPYSVrbZm8lR1oA+n4xNMRdbcS9awD5n9fjlubXC68Yw5PGLhReFn41fI+xSB8mINoaZ8wf9EZX
2qlzvPHBrdrZw+Ml7x+lLW1rw+DyxWkmwwRDsfTN1tCNWc+HUWnsOISh+j2prXffSdfYO0Xe7lXm
bXUFXtjiCFUa7DpuKoQu1iqyqgPaODu6OtRNk4doKjvpb0qe9gdoEaMMVN5aR9wXnV8qHdS+bpMI
0QXNan5Xk57hMxTXuLipMJcHpY1JFQCUrvaRN3rfX9/k13cbm4FkEdtV1uNKAKyrVEFRWqmDoUhM
6zmr9QMZY4W9CnWWcCMWv16GJZ6giUhFCL3LtRQ+h810anBuBzPTVAB+Zf4KUYNLJpQxXyv0f75P
CSpoVqKIvugVPYeYf50ubGtnnHg8daCTZ6AYQ0lu/J3LeRY7jxWq/n24RRdgGYr4EETW5eGSFl31
Xkv7Q1cn2Wmmw/ZZi8Bbh0aUprvXF+76dvKQeOc/0EjPmqiXYwGim7xJy6dDHPfdb0PhQJgjXfz5
9VGug3BCl7+HMS+H6ayhHZxkng4KPNS+c2X8RW+1tCG5MYw/jYmr8INuVsh80FboP4MQNfclGFxU
UTrzpFlJ+b5JunBLMPFq2xLnQJte5pqyOKXRy5+Vk+aZFVHCEV2SGF0gsoIqRmN3IuE8vD4FV3uW
8r4Hyo5Qnyfriqgboa2Lnm1rH6tE9W/BllmHqAD+pU1YgAdT1o8bz+MLA+oaIltkdCizUw+//LZ4
yHoZo/dw9Dq7PGss/ifTg9vj+bH9EPeuGDceuqs3gfht0Wcm6qalwcxeDkgCl8tySo0jepLVo5FE
zjvNzMw/kQUbJSjAh1Kc02ij3EW9rxU3XSK2kqqraGQZHS1E7kx/aeSuthmhnm/mmTKOURk3X0ua
mW9QROy/aJ2spl02ptG+6zUHsobRbGzx663EXCL7+cy4Q1x4FXPhMN9boTMZR1orC7fJ9vHTRBPv
NioQLt3YTFfvH9+JCwiEaMoftMVW+7Y2ESK05to4qlGU+wQQ8jtm9E8xRQmiNj2ui4P+72eFzgH3
LSqPvLmANlfL6ytBxsDc2vaQPWST6IZ9k3cu7LfZmLb8sV/YTItkqAFGjSTrqgA/mr6AnCrNI0ls
sreMCQmDxqv3lW7W7816aI9alOUPCgIb7qVG9fv103p1LbJRwKRCxaK3QdC2OjxROodzX+d4SztZ
gW+DG97OPuYUr4+ygnkxjYQQbFaWkX4RwLZVHIOCrFW0pbKOYtTCz81YDrcYQodfuiLHZkz2UKIh
gHV5fMhne6x3FTp436g+u9bGL3nhe234oAsXRV/qW6sfguaN3dX0yI5jFtmfGlBntyrvmo2U+fpK
WgBH3A5QWIgV1u+2g9yKLMnLjnmb/LEMSEaB5rOyIMeLc+iBkH99fl/4qkVekGY/dG4iz9UxMTMn
UuQmmGZqw88YrbC9Lbyt/s2yFS5CbxaOkABCO5cfsejq2usEL8YsO+toTXaEBjwGsyRg3Y1vyOz0
+vdczR+FBpi5i1rNAqF9lnf5Kw6RZUtiB1/xmAxgttG7ACLklF75Vu+qpzDN1P718a4+jfHYlCi2
mzwjNIsujzyRbSLdWdJ3GOPwo7boPgD/x0XXalsz3FisqzuNwTAQ8VB6W3hv65abcAur6tJUP05G
Ob2ffdl9LPIZeLI5x3ckZzTkUUXaCH9eGHQpIUO5J77DuG21Q4petDAa+EJAnvW5Vr5271SufeJ6
xVna76a9tKHGvj6tK74nrZUldeXY0yCm2cFqXs6rkWbQdMxa3pdDV5gPkChC+A4qbdpjaZtJ+LbO
gE4FhGzIH4X57Pysh6EfzpGM4ze+mKfkVznkenzEcSnX7rTRz8XJtjF5QYq4mIb72szVt9TgXB2S
SSCTM2VmuaHuvMLu/+crFuVuAngo3qS2l1+RpTmgHeEhMTDkWfdB+o3+mOZO0wUj1M80yMJ0Tu5I
xdVjW3Z9+WTKwcAI1TXS+JNdReUGgmv9ZCx4ehpSS/8DsBnczMvfY0X0jsBwZueMuW2zIAnnbN6B
ssRnwHElDiU4j7jVJyOBmLWHbKgLmMhzYW7cctfLaz+/zphHPcv+P6tg/HVMO6SMZ1qB6TkNrbEB
3V4N3fClsivDx0wa+st4mFxEt24StJ4MLIWVgw1Rqcszihi9vB+8Vtr4J7PCob6jKOxpKHL1vt7q
u8osNO83iJvxZkZpoTq7NRyaILUjYFNOqKb21+ubdX1C6OCQ1XFAuEcBF2mrWY17LRskVlNnvyOt
/6xVUI+MWuC6nDqqTnvUIKbQPs7tLMuPrw/9TKz5+2pdxubaBtK0nBd+wOWKaop+Y9l31n2SCWtE
W2ga4Q5qWFCBOEK9eSg+pDQtYn5LASMtMLssVwmahkPbdbgKG5IWm56GyPFIJ/rSIvATUSGJPBsz
8jg198qW2T3iZsiAGfOI72shHaEh5Z0X4l7iRP/V8PrqnZBFo9O282V7FmGiIdsYGlNBstJm5ntE
/osuiHtMzXe6X5qPEkajOOU9ZpBnRFzbOy8O/eaQWyCzd6aCxnsA55A4X4qun8ojXcfxYTCgvZ9k
phCJjHS9Hj8akUg+SRVmBAJZ3v0U7qy556qzYn2XdpX300uo890VRat+FeFk1gFlss4J6MuZxakC
aDieHFfU93llz96jLAzr1MEpb26sIcuNvRvCEliY78RQ59pxO/F+6giqj05uT/69WID8J/hh+m1W
+xXEy95S02FjhVnAywWmckgximoKKTvH93KBC6r0ptHP8bmsiOn25NX9jUUX3zkRf843kpLw59dH
vD6cNNIZkB42fkTX+xn5M3p83EDnBj/i/pevBuNbkcGJOZGKRlgVp3TddrIJIedhw46qpjWKCmap
Vqf2EMwYxhtBbHO5oBSka9FdliX6dJojlOb3VloZzuch9BPMDOoheWNHXuXe9I3VbhETzOWRuJw7
8jrSLHqSi7nSuplWaJPtRKhanI22luntINOy1gNNr6s2oCeZ3sbGECZ3ftNXfhp4KSL1xa5t3RG2
hiuT+05l4ZlmpzQwDpRVCo4GtZDPQJP9RztVGJXHlpHDAh+MPMrezBOK7Q0GiPah9TFy9E1u+TuA
2dl7+LN6eeLIaDKYbaeds/3Ywf3E1T2V8wTbMDRg6XcWUjmhPrkeHGbDT92t3tY6+1vqPoYDoBxp
RRoy62e1p87ZRNL3792hGH7XcAtODtTeL7NuhW81wWoFyhzQnxjj0t94fJ7Tn8vloMOFHwePId0g
6POXW9l3JzjFhePdD0UY8hBLKKvdjnpd+cONqzT6SH0gd3/B6ta/R660k4+dNJTzw/YGVB4Sy0OM
zBGG/n3SYynRVtXd6dEcIlfpd3qaTelHAHYASoPcAxM/7mJsRj5xSOcUA/SwiN6ETawle7+BsjLs
51YNx8RqMv9TpMf+oxfOZseu5pLDwihMvTcCzGH1JmojdGe7sW1+jPpYVc5GfPU856tpIT3luKGa
uaDzVtMyA6MyqNXZ92MPSQUJuYpGxBvdxvh+xCKjO5puo052kUJHi21RfLEEd2UVkKM0cx2MWZf6
v5s2dpI7Dc/qxUhJpOKr3zbSCNICLjLwAttJ8l2EEK+1s1wVOu/H1mukOFQphMI70PUE5IFe5Dy2
tpdazclqF6WWcBh955tdQA5+r0O9qx4wZoq6vdulHStoe5MJ/zZNrNvWFGXznp4lGtOZaxvqLOmy
Qn+JR9zNBz2Z7IPV831DUNSGvjd6by5Pbbn0A3GAZ1r5Xe5TWwyZfOO7WfquLN0m7IPRmegbel3d
hJ+rVEsXTMjUDJTjvMxKvzihqeDKcXLER9lY870p0XtTAa+Ef4PyDD8WYjW0+gDEePsnSTJv2GM3
hbfR69fmc/livY5gxZCl4nRBylll/0mu2XLse/0+r7ukoLvTet8JUiOEWjoweT91kDNxgKLZfAgz
a0oOU2zQ81AuB2DfQy2O2qANp854mFqV6Y/I6GnxU9pK82Nk1pVEULFohfhW0Rxz30cxcJGzrQ0N
amTE/+pL3eVu/LOJQVmVc2svanFNZ6FIKVNefw901Hu/KfRk11VpcaxjQs+NZOiF24XfRIYH3nGR
sVm9VbNee7lX+NO9I0KvuwN+0781hWX2D5w5Q7u3WqWHj77qk+4hldqcDBs/4DoSQ+PcJbpdOCqQ
BFZHaZgp25uO0u97R+uih0xq0UNr9RIRwxy/3cMEUbu4lxz19vj66q/zQBcaGmH+cziG/uKanIAT
Gs3ivkrPKC8MqPFLUT6NRm6KnWbX7sZN+swmu9xqgJQx5kMJn4IdtoGXN6m0tdak9OHd61GhWhIg
LzKjm5CyNMV9cyirL30DaHI3mEOdoVxtCZuLUAj9WGgSa7F93k/dcN9MKRLXfk+BSJujVD2VdZkb
t2zXoUDhAWBwtDFN1wvErliMaalbUXtcI/A1PfPSOFHiPseSXT+ZVa8VgTvXXvGushHZBnGlPuk9
9+XGwC+sD41epmoxOqEFs46TIaWMQqbJ2YtpoH+YacUZH7U+sj0we3K01RaF+fos0MNelHt5tEi1
nsv9f2U40aj6Jk6T9CxTv6LyocWDtVeE0OFbomkvefS0UK+DTnbxj75w0u7p9Q25nLXVFgHljawY
pXQd39xV2k6G5aaj3fn3DXpad2M4O8RqbqY9Qdm2H4w8xInk9RFXpDWyXQecB5c6DVwyabL2y12J
8TcsSw0dEzXoLloEcF3VU6JwWbwXWtU2X/AlTjpqzG1SBPHgdXKHHknsvdWjqfjqRHqE3XupOpW/
L9SUT4GhTYWz1Y5/IbylFw5uGVg4JwdkyuXP1MQAzMlpo3Pjh8SOwSRUNv9Ug+zfiAkHtaAtkhlC
XWm6QZbH9SN1Hz9BaFmG+mNc1rKMjsCGhTw7kn524CCQKd74Ze4ku3aqvA7FdNP+IUJdoBDWswbl
MXILFW1UF67PErAMbhVKvwscZM3CKPumnjuRxecKVMhdCjiLPqaWxOImiXMdsTVh8iou0lxlXW2s
9XPZ9XJ7UZwB6rtQsTyQt6u1LkwbmRQcHe8HLMXforigvthe2RFENE6JTplbDxFXyCyR2ECGJwzB
qxiDlfC3XsEgg0l3VrgyTe8ns8X0L6D6UXyfrbxoP6b04eZPvQ0m/9CJxK++Ns1k3thOpqIwkEO8
pPMySlrz4HuUbXbjXJRYSbpu0x26ARDyudGLvvzZNqJO2scYhbKuPcRCpWUUTEg4CH83KKd0z6Pp
1vYHNTfytmz12jp2RewbARc334CrLWpvgz+V3zmqPdmM7aP2FGWj+DaYWjTiF4x8TriFh72q0nB2
0LcgTF8qbmDsLzeom7p1h/gRtQ5n1oZdRkNV7ltDFJ+R7xXlrpHxrIsjPVcaRUnllt/TSrdEf/v6
eX5hf9mUGnln6OlCKVr9jCzTpqUmEJ09bsxiD42A7MCLZ00PMrqVpxk4wZ52nb0Frn5hYGrg7GlQ
XbhQr1Pe1h9IR6Jyugfa0GeE8UlzbBUSPcIXrQio+KX4tVpbudEL+QlcDfITqvxozlJMWc17XBDJ
qnC+95Kxcd1dmyqnPU4u925Q5Z76rY11Ggaovej+XWh580Mry1KCOxssETi9VWOtkKTefYra00ER
6blLWU8PjzRGkmQ3az6OfHhGaPXnxbhzJmwtpu6B4FX3bkLKERMarlPq3KsJzun3fFJV9Ua4/Wi+
mxsr+65GJKtg3g6RgzWGmIzh0HtxMjj7zsrCUu1nZ9gCSz8/VJcnHfn9BTDIOwa4bi3zKo1CuGap
+SjQV6l+Cw/WbfemzMrpXVNW5SdOLGFCkUb+B3KD6iuqFcob6Xulc+dSsrXj8lSWqfgFRr7YbA8t
98zlr+MKMumTgLMhn10blXaqFXYcevl5zPs5BMyU1kN8a+kJeYY/Z557inTcEocYDO9Hox6RAQoS
LUkADY96H3/wCyrRe9cKE+u7Qlwp2eIcXm9m6r+EO3jBQNfnHF1uKrkArTBgqs/KHtI7zUvDZt+2
1FiiW6Sm0ukUOUXRnawBg6d2I068jgGWlBIxiEXNxGNLX449THLOlIqqsy46709m5UMwuG1y06J6
2AW6UyfWRph1XfFGQYSSLkE4lCvSgFVkarhpbaShUZzt0UmJw/MwcW78cPBOWFs86Wgx/MlciPS1
mU4fnHbw4qAZ/OpJy2uz3rjAVlrKBCRMObU8AmVUC+hALRftXzFYFo1eDX5NntNZiSnZGarW1J5y
24K2n+xRt97aWu089qaMxK6rCzt/6udGWVGQFJOYRTCA9Y4RmtIQBX/fVIOynGD2Qik+drmwwidu
IRHfdnM+46ySJWn8Fs24xtkKm52rleQSpnWGzBLCf0sUe/kl+eTHhQm84xyVXpZ+S00zLt85MTKE
B5X6xp3lTkn1x564L+/MHLjsHrXUZPhE6yY7JqjVdZwGR2+yHXz5sNxBIxuKHXeq+zXU3aJ8Dz2t
fKclExd9ns/htzBTiGlhsFDn+6ouvI8J+u4pGFe8CdGUs0L3BFAvT1EUqZvEyvcitazhzq6yxNyJ
OBxNlMNSTxdyLwEIFzdhHxboqg+GHX1zYHAppETRKzhklV4pBLZi0tvZ6OA/IWHSF28iOzfRkKt8
61s4oKlxJ0fD6d6JfAT6nZUO/n5xixbTCKomuZF2m7QnbEsd7bZnXzaBPlgSFXstSvwDDK7BuHXQ
8wpv4lFv0sBeVCPjXa1c9PKkP8/fEVCwqbqFVlhHQB3b1kBa1sm8Igu6wcvFZ8cfZbwXsdl29sap
ubojwEUsaRyRM41uBGkuV5cOu2O3URmdhVPq/Y/YVt4OUMZg3iVDL/Z+j3hcBBPC3Kgtv3BAEGx5
bja7lJevJI9kXNMP8ZzojELe4O6AYY5nyaQsvgiI1nzzW5F0d0mj1+5N2ydGtZu4UH7YQ+l8RXgg
a2GrjZk/fdUSTVNyT3PAmJ1ns47+NnNEb95Flp4ncyDzKf8R85BsmayvvEaXQ64vsDoiBRBhdAtX
4bwxZrNZGGV69gVlkJOeTu4eRqf1xjXb8EzfxjACr3BCiln5kJ8KSinxzkp1M3AzrKe6PHS0jTLE
9S3IbyKGA8LMtbPgbS4XNCLDk21eFGd2PopwUAosmBs6Ps/nLooSsSs89DnminbEsYua9kfphv7X
qc/ygqgd37lPr4dy19cHcRzcyQULSi7qrR6CSKL+ruBYnAklEK9q+qnYy0a2w47EBG3LLtxo8K2M
C5dVcSFq2jAooVrRv1hdvTlhQ56hXXbGsLiO8TzBg2M+d4OWHSjHWeaOEmaSEVdZeRur3dQPTMPe
yyc8NYMiEo16qye2U94TckeWttdDXINPpkXhYgC8Gs1FvHEYljW5iCRQW3hWv6IuQYF8zZGcvIye
XT/YZ3e0yrs+q9z3Xi6nNjCcqn9fdLRNMfkR4rFUsbsxXdfpFE08eC50KwixwM2upmtCwkbqs2+e
2TRemd2KTq8/SUurcDeAg+O5R+maMUrEZT0lhXGwky5F4HScWi+8d1NdebiNeXYf8N5qGkY9vv8j
hsNdPdT5kLVPlpZ206kyphyLZRS2jV2reeJpaNRIwRmhVTPeeQIJ1OyAlm0yvdc0YXk/0bjOflsZ
epb7zEgUSk6FOcU7g576h6Se3DGYpsR2D6Hl9um+ij3p35faiGLJEaEDaKfo49J13FWW0djpnrsG
P58Jl4DoK5bf7XlI4yYaAlQUU7PfRbKlaGbq+ZYFyFW9jNuBmwEotL1AwK+UfOgCUppttPJubFVl
BzUCYFqg/x9n57UbN7K17SsiwBxOyU4Klqw0DieE5fGwmFMxXv33UPvgd7MFEfoHxuyDPXA1yapV
K7xhdtSjNRXdoxvH85fEalSOQ9XeTFaXH4bQKU9qVSo7gjYSQGajXZuacB8TpNN9JAEi1fdyb6sI
WV8FtKj4ZylAyNdIaFdXgQiFSHBxaa7rWbVOLg6n/5Y0u09TrSh7pCTK+yxVNqLDO2uiewfwj57t
sv5qTVoI5RC2ynCd1b16iseqD0JVLwLor8MJ+Wpn8XToN7b8EnL+Pm7EBgNILZ3ahbFOkXkeIjGl
wC/ZrbtTYc75s+WEDhr2DA+k36p09IPPBcC31YhFoA/pCiMcdr6aIz2FiZ7anaqKAsBzilj1u7p1
qt2kjYIN6vWGu9EjuXitiyYaHRLUmtl1QOXO14z0fqjrsuhPXeZZ32BCwu6s3Cgt7swxkagAK032
nEuyrY2F33u13IaUaiBOgHWtcnBIn14YWlp3KmXb7JzBKueDm7Zx64OowNvpk6+WZiyjVTCIqEWj
U7PcPX8l2Q0cxbig7r3KTcBPKOUke4804BC2zmtTkep/vNxb2+Fs47DegiRboP7wCy4wtLk3dF4x
26dGS5LMOXb1FHVdYBZYuX+tE80csCKa7fnejqfqukmVyr5F+TepvtZ5Q81dz1r0EzC+Hu+aXFEK
2r8G4JHEI7bvdDuxfrhapv6qiWgQrSaTbhUq0clzAfAqRTsCyvQpdnGnHyYBOi8tsEK6LRrPHk5e
nOXixYPzYIlDIcOp1vdsODP8HUe5pf0SjIUJHmIo5YyJltrJ7HdDC2rK/Tqy+nKXJ1YtdhnzacyE
ijiUQd3l3W89RAz7RlUgQB4EqXf0LaXk7a7aMq12dYGYzZXMJWq18KSAgqL7q+m3A7nwvnABRQZN
baDaqA9OX9aAHwyNIqgQunldTHjNgBPp+wZnIy/dwoiu8w6gkrQH4Thzo6JHaK6uNUXDiAaElbia
ykibn3WRaBhT5uqfYWzm7i6bUn3joF/sfVakp7s4d5DPWGsuOS515HpWFl+ljZbdOSizAoOF8foT
Wah4izi7ThmWx3sbY8DoWFhFqxOel6WkhzCB9lFAZ9BXoHUIWH/cuWFKRRQ11b5oXZXaS4E+tXEO
OFarYwDYaHFFAJJHnb0aaFgxGuF50lkc8jEEhYE8WqRVxhdz1vvfHy+1/FWrpRY5OiCvLvkJtpHn
Jxxm/Ey91tgnKonBr/UStfQRmbDPEi0WpSRtCZlvqSNAx/N1NA9sI5AT9xRFlWJ+69UeSeu8MdVu
K0JehGbU3eAoISpiECBxuDpfKUZCt2O86p46tADumcUiZBi5GhD8oppRcc+YnXlDn23MZFb7Bd1E
MnCOA3BKuIXuejypUbZ3TT8aDxU2KPssze3ANmrV9RvDqE45XgwY7xm5859SCPP08UdcZ+Rviy9K
pMglg6W+YFeYVualbRvqDzjWx+0ebEMa1kHrzn1zhaR2Zjy1MKSOo1MZ6pdOsYovXkrBhBaQpd5E
YnbhXVu4YdBHV6z8S9L2w32aFq6+UTytYsbb7/QYI1GQAuCnb3X+bTQsvsOqkNpDMznqP3oRQuhJ
27ELCNZZsWvcJn76+NVcfhY63IyClksazr23WpFWnAryodEfIGbP0X1XTO2L0JVs2o1Or8nrNFS1
H1o+iejKcFpzI/taYuBfp4vn/R+ll38vTfZ1x2ySvYHiha4/dNBU9u2oWb+d0OoDpVDNk1Ln7m4e
Fzp4xtC+Vex5Y19cvm56uvSXKaPh/9P7Pn/dPKUZAcY0HiKIvfu+rFJAcrn+4mWAtoLKNeW8//h1
r0L02wPzL8RfqBIRWFwd8yzROy9USvMBuxt05FPH7F+UMqH/gKSA/vXjxVYn/X+LMYXVUU1Z8obl
8f/KTqZpVvW2KqwHOdEmvhsdqfyHeGjITQ+n+cukpoIcDJGKj5d97xlpOPLHgb6AasT5srzSRIG1
bD8wskhfFQVUREA/x7k2BwrjjavgvWcE2QsEHeYUZJBVNMMl1h4kMLgHxkZkt8moKA92H6r3ejoB
1xOqNHdl240b88c1NePt3YIQXJwV6a9eyEboIrYbvQzNhyqavTmYTJH6Tdc5VYA89LgrCmRoWxXk
jZooMZgUK9o7+An++PhVv/8zoItDx+cevpAdUcpWylFxzIceB8dbdTTSg60MZs6IsFBuNCnsazuZ
qt+TiN07UEvhqexiYyNqrVs+y8sAi7EIOHBMwcmvcgHbqmVZc8PxEdquvgLDV47HqjdwkSTe5lwq
ILS+zuloF3u6pILxxDDMS0AR2SkVZr3FcH/nYMNA5r5mSIyP8Fo5z2zMIkub1Hyo8xRkWBOLgywH
fY9RSHorw6rZeAOXW37RPkbIFBQM7NY1/Ekk6oJ87MKvc40Fk982efUNGajEL+hRNBsx5DJokolw
vtA6BF9vrm9SL0yFUulV+oDyUgGRuUnmxZ4Cgq9hKyLf127cOzsYbvUPBASz757aW3386XPHbIhq
ZNFjYNix7vJJuoxKaU24MnRt/srv6YJkGIwmSMvcnTGRifQb/AmmjRT34sMSp9ntWEhROy+qyOex
ReNS6qOhNR4BUoxI4bea32bDlaXJCk45c++Nx7xcz2JfA6die4NvXTdYSzVHsS/Ww4cyheNyJY2u
eDYr0GaHAfdWiWXKOH9ucAWanSV5oUsPhAi6TqyLucS4KnG9h9aSVXdVelZ8rDPHK3YVZqDDUZ2R
2t54retG8tui3kLyJIhqi5j5+XsVNnOTDI2tx0xDjB4cs1o031M5u/Pz2I5msmtaUtRrvfayLzQQ
tGk/edFULK6X+XhVyxqhqH6whbJxsC72ukklQ1vQwY2dw7VOTzwxWVVc4TmbO7J7SZsh/+6Ywu18
hlKted/XKdUqA87soehzJJdyJ95QMnxnB9hUcIxXUThnQrFKkPAWrUtjmqLHPqFLpEex/iMs4zJw
ZROlQapl0dbU9CIl45k9+gn07cDFamucMs4oSoa0lffQh/Ws3JRGll9lletymkevw7VtrsydiHOB
BjZ5lbGxFy5iGTrD5OdsPmbLlPSrYJ5pKD6PcR0/CkA/yWFInezYVmkkjhYzpI3zdfms6P0sz7ng
eGBZra7v3pBxgblU+pgoirzCuUp9nq3a+BmZ1ncsV5JD5pUA1mOajfXG0pd35/JN0YkgDwNCZK7X
NsrWiRxIwI9JK6x/wmI2j9pUqldyUJoftrDKJ6z/4kCGkMCQPI//G81I3zjs7xw8G54X3TKkAUgm
1koZhd0rJQapzoPRjhG4m8qQ8ike8RW6ZyDQz8zySrIXVJEGpvbDqIQnUynS0dfqIcFMWxf6bTPo
87yx7d9q6LPUHME9BkToJzBbozu/2gaFLHWM5FKPLI6rfS81xap3ZVM5vZ816hTvYsWdwmMlIux2
XLuN60Ai+btHOyuKTm6lzM1xTIYwQSjdTewDgrz5N3VimHUNpUcx6Y5P5kOaMBI4dI43/kcjuv8q
s96cH4eaEBgwm6or9NRk8rqRNS391fWzOcstQnxdxElX0S5J0llzZM8Js12l2ceR4QTIDyydJEdi
uQI3/ciAvAoWcd6bbNIhcDhNeuuofb5x2i7yV14zPwTkIDxU/qxKkI5rx7GRKX4Ay2UxKcYL7Z/I
1hpn36pD1Pu564Lbiuwmefr4JbyzMJcaHSqocNQi64aDbYdMqAhBDx5CHCgcwuL4zigg7Y8opWEP
n879s4jEJgf/MryQkaExvIhKINm6blIRCIykysboUUpLy9E30GqEOdxa8y1tTDYa7ZeZqQl5CO1k
2hwUeVgKnN9rbgVKqdfS6LHLsugP8Jw2Pco+MeT9oAyetZ/sVmOwlNggGnPgqOWTrBKl2hlaWhu7
Vq2VjXP1XtShXFmuszc0w/pcKVEkzbq3xWM8FM5LxW1+15WYkyBiKNCIweIUncl0vMpzM4Qvo/Qj
0Dshjx9//TdjktURsLnQuB84B4v+3fmLAZ879q2MvIdB6YrqykRswfXLMNVTJMgdb97ncYlHmxen
TRuAube+R1ZbVLvKzJLuNJZKEb6ExiRDXzGz6c8I2hp7MK927vVO5F8hSYncz2hj1QHeQsXTNNCv
C1x6tPJOce0pxt8sj77Mkcj+OB2JB83uwrhtvG7sD1FqJPETHtudCIBvuDKILGVicTctFx4SSgrX
mtZke6sDCXkQlYKdZ1gDuThapVSOXea2GbQX03NOE7J93i5usjL+nSCYSOu8M1F5ThZBwbZn3/t6
3LbugR3bCn8BVQLd8YZE9clvi6/gxPvpVsKaG/B+VUR9rWqzavwyrMycrluJ9sB+9EZb2/XCLQEJ
xvV8b5bcYegJalB30iR++fjjrWV/yNYWwRl62DC7FsKBcf7x+g7vcR13jgeJtta/uHfX81G4Cj5x
IONjMyjLfIA8MsEX9PPWzbtXnasswijRy7ND2sqm95u+lndmoWG21Ltl97vBYioOUmQkq40Q9zZz
We21BQegUfNTL/CTz39uXIxQOiJPeRBzkfc7SJuQjcoonFTWtoS46XVE+O4j2aruUQFd1eBbN1DJ
tHnYm341RT1FVTMYPS6DY6ciCanbHaOldvHnHAztdQ5V9oGRqdUvbUjSJydXE3NfxbM67jRpY4ID
Fzm/t6rBnvYKaBcWbnM4bWU/6jW7vE9N/gdF7qus5n35leinei9BMGyd/yWjWb8MCMDUiKAtl7v/
/GWoNGTUKvbCB0bZhvqLi24YEh9+o4gYUU2V+b1gOIab2zAV6h08YO/ai1WlvIYPpQ5WEPayui7p
+mzVsJeJLrCNRX2Bwhnqo7UaStrSMUt7MorHlAl6c280yCYlsFbiOyDHFnIsebtxD1+uSDeWttui
0LYMs5ZX9Vd/SoyGrMrUyx9hVemqz6CHhCZ3+saP2okRU7kFrn1vQWIe4Y7pJL3o5f//a0FAU0wT
wrZ6zO3BPXEDLsbRHWNmfMIb7ai2YdWePj6rl9csrXTwtNzj73Weswjfzlnrqsc+Hlr8R3PnR5sZ
sxZ0eZEERpentd8w3NpY9rJuIr9Zxk50/dAOWacV6DahZBE7xePgoah6h4tMXwaJN9b/WibdbiYY
7uzt42GZ/M6Wggyvb+lds+Uh/s4L58RTvTGCwUbXW+2p3kFvvyGDecz1OQ3aFswb8VD8sEGa+YsW
xkY6/c56cF4Z1YCHWnSbVkmrHKNBMbuieSxzTxwRbf7pFSC8ICe1RyxSxePHH/edy5xHYxTLtsE5
BDnN8w2FLm4xTJNRP4ZpgkpEMgkoNa7UipAk2ZgODfmG2JPjaPpNTz+ZS6kvs/gRnpRMN0rl954d
fg/h8Q3vtJYFVoWRVm7dN49RGA7HSJ+rWyPVDIQNw/I+B/e76Uv+zopsa3JITjHqKeunZ2JlomTQ
AcaMzbbchUK1XmmQjd5prhx66UnTNa4/tRFL48cJm5yaubxX0QgpkLQyBonLbO1aga0WiuHbpeZA
TB91z1ekmVJi14ZZ7dqoUItA7WbgER1hRMD46owfRl+m/UE0KrzCAenGCRQmNn1fvdExNy6wd87w
gpxg4A6MmOO0pLR/hQ28XRVjtGX2WDdd9qwiqX6AzQwrIDGGazSJ0yvuvauNrXV5TzAOWSgmpIrI
naxbijnc6qIJZ5zZc7V45HOCZtBH42c9NPrRRmn+GxNleRBex5uO0H+7rjUNZ/oQJFOO34o2ffps
MSXSvWVy4YIoXpszTh4qji2Y48co1tLCbybb2ud1HI5ATF39tko7PEE/fgmXG2xpJ0O1YYABtHpN
tEHIYUgTHGEfM9grit+VURfwEqaXOEG3A3JnM26kVpfVCSuitcRBgv2GpOL5px4QQQT4xoppOM8/
RCzNIJvn2Pabuuj3Hz8dvAr+trNcwKJXTv3H/UfY4jnPVwuttCbJEx5R2pm7X8KUaH3AxQdb/Eob
ph1bvIMFaMm6lBiXoP+UIssWiS4yXzjZmfddGobSqj4nqp5uBriOzUMRtkl2skpMlv9w3lr7a9wn
vbsrU8B0v6SOEBCp8QwyLZlLuznBdo+uRzVpEgCjknwLJ6TxCs3bwXyOpBGZd4qt9qlfWVDYeBGI
8Bq/aFBBibge0colz+9p32U7AFbKdK10pf5Fj/LW6gJEK1XDr0yrw7bVmDz9RaFG4yLAmeCZGref
8U00tTywciM8lAaYeB96Z5f6ShI635ze6O+WhD49NWBTDtYwCrmrEzq/u4HzmAUjRGfXjxR1FFMw
eGahvkD+lKqfknKGATpg84Or1LjnZJbXvwpTSbAItEr1PpeD+qSNljbZvlWYfXiVJGUV3toicsHM
xpr1kLthW/iOnmnfLEx9JxDhWvg1KXES3uXw5Rtcu6X+h3zUMv4pOIblTRlZZuxDqatfZ1E1v5qO
9tmxU7X2hvOsICiDhsTsp2k5xc9NycDVGLrse4O72ENsRvUUMEcKH/OUhpRjVWka5D1tul2JktpN
kUFeDuJ6dB7tLjL+CaOhf8YuOfzdp56W+XTfi/yq16PoewU67w+tSS3cO1LW0RO8+tkI8pQ6wM8Q
c0D3OptldlcYfTjcJepQviKBQxU1aQnt39rwROMrWZu5CHvoU3Sc6BdWu9hrVXms06J9nSGMuDdC
E6g0Ipulx749xp44UCRG5hd3DqX3AA4hFr6i5vaNq0/DC+3OMjnAyy5uSNNcL2hst665FfDlCaZ4
qh/suZByD00pQh04sauK4mwJAI6nQKhRUbn5iSR1+aur9CG946HEbp56t9vPoOivATnnum8Oajc8
TS6Uud08t9O4b8K0/lOFodmS7qnDHJSh02UvHdND/aWOSmMMzL7VnOcQVdzXwaS8fYKcO/Y3rpri
6YyMcCiOIo9iTCBQYmh2YV1Oc1BB+TQl7AJLss2Ztv1qJOMQsOSamu8ThYyK44XHgh/HElf6jnF7
eUhGoVGLeRWy/TEtODVI1FoIuJS99r0vZD780Kra1O+jcUq6J4PX/50OTtm/msLxBkhYXquXVyLK
hlu115ryZzQA031gFDuPmDM21bBXor51fndtlAz/tSI27bvWo3F8yJE6mPzKduV1qcbe6C/sDYNP
VI+/rLT17iszbKybNGrUEQJLD+NuagRODcM0UDXtQj0O72YAM/k1/2G2l+NQj1jyzRntyYxcSfGn
gVzh5IZUnP/kViqCmemYvMrmeiDXlHKaUeRD0ta3onx2dtNs1s5j16ZRyfdNW4ykc7XtA9nUw30z
z7N2RfmjHO0+sbwjFFQwaTKyjcyPuynuD4Un0/xGr7NpOBiIW0RXNu6F83NvVl5zx/OG5UuSJCPV
JGq48l6rdfurKWWk7c1c5n+k4mli46q8SBgW9TUiN6AGxu4Mwc/jukG7pErVYQJYo1sPYerGKVSR
MNzBsJPDtTnD0TqGWZhuARourq9FDBjdR1wowPsi2nq+MCC0yO0p8B7trFD+xULvWdKyiHe6FqJB
9PH1dXE5Wyi2UiYy/VvqN3NdyJrduPBUXLQq+vJQVnP+ihShUfvhZFmPumymjQT3MttmIIEh9vJk
sOcBUZw/3UxnCf0wXTwV1uDu8ZJQ7+KxLP6FIqLdaU07Xqs2crDabPVTgBxVWPtjb37/+LHXlRVD
blToF0HG5Q9UzfMfETPlzKEO5U/6ZJS6b1RMwbSujF+VMksOiNZSSs2Z1YxfoBh0wJvy7tMjKcgM
qPvRu4Zk5l3Q6vIS8CfWdNkTxNw6PKiJPv5Rso4pRdpw8V4LhgIb9eRlI9VCSJSElCemoKXeOX9s
TakQ2iJKPLYGOtGZFRa7xKkjTLlrcgOv0qq7oahSdze1WftalRCD6WFNoMpMmr2fzQs5X5AUXGod
klHYduc/Bt00OoZ6MT7ixm4FU6LJAIEDiZKDJZ0HTypbdPN3zhUzQOo7sEKgCtY4XxDT2Kh1xvRo
ofXsD7WwTrmRDv9Msgy3OPrr4LFsMAb8tENQ/ESFalXD2omLdbMblU+d1ejRzjOkFzhaHaX3npPI
W9E1zVcGkPmfj/f1clz/zkVZFu8/po6L/QdTkeVn/VXkiKFCHK7RqycXvlh4j/U4+4mD2H6bcWQ/
VlFfRru8oN76Yrhd/u3j1dcveFl9keTlYAN/Y+Z7vjrZXdhXVSafaALh+JoXpfOACll/Zbc4AW8E
knXkwv+NFhfQUTJyk6pileRjmZ0YNvynJ32QGJnSmxI+uEUMI5mj6a9mVAmxseTFOI1RPmU5NnzQ
MpFQXfdAQVkOJRDo+jlXDJ3DsehzGX4ODz8hLavz6AQ6ctD+KdWRXJ18fvZ2AGaM1zLSGX02bqRN
AbJZDgI6Ar6ZH42JmxzA2uq3lhHaXLBGpLSByFGLo8LuvQMyWHUVIN2VRU9cSCp+LmGVR36GFJ39
9PH3u9y0PB66N5ROC/J4zWjokjAeqGbkM3bU+eOCVrxtqBCeUzlOgTK29s0Yp+K/jxe9gHWyIDOk
hbZOvwd1itUVlHeRW81uUT7nqodOUt4gdBV0ThzdRFbnWFfCysAjw1mHoz01lnPtalV/qlqlMY7G
oPQVPOBuqo4UtOPJm8hzTvqkyPHx49+5XPfnR2vxaydUkd+ikrhu18cWkJi0bvWnqSkqLDbplsgj
atifxH9DdGYdj9dKFU6zce1bokksc9G61Z/6uk2mQzE7/1pgzuJA61XGHJ9/KMIhz0MRy/Fdn9g8
rcwWkbUnBdfhHSO2Qlw5s1FPGzfPZWRY1vh/66xqZEDsSTaoof5ENVC7kFVAIvgIpUzhjrkPULKP
H+u95bABXlSdF27OejxXjY1Tje5sPMXMv0naqvjGsuLstyrSYqs7erkvaH2DLV8iL0uuAQhxUkhH
xDq1RpgOPwalCm2/p6/58tlHoq+/0HCW8wkbYXWh1LWK0itT5OdorLWSZEXOXJxM24I4afTXjxe7
uEYWRZZF9ofRLnrRziq22iiUam6dxs9GmXbNTuSF90rpl3+33M6cbsGJxc9WnFT/zdCxtpz7LqLQ
sjgQROjEzH25sc9vEeACBtYSk3imbooL6AjI58Lwcz0/CaMsPMoqLa600J6vPv/QaAyQAwOHWziv
5+vCiIGTCM30WcgmZJjj1ea+cLroeU7m6rlEzpfuRKfasW9atf3p6wwIA40UMGOo3oG6Xa3uzIBY
jKqGT5XQLjWGFPbaWCi/zLaurjrRbnXlLo7Ish7JNZsWeC+CR+dPC7ozFDnAwmccwV3lWgxaXh3G
LszAz6CM4e0+frkXpwRtsQV8tUhY6QjCrAKNbjeOTvLVP89NJHN6J7n5rzdXW/YEb/3xsyiNOuSC
WCa1hCWJkef5Y5mmyLhp8+nZjWmQ/MwB0yK7W7tRskuavvtiZ/TSTnpne+HeYHRFl3Ww67o+FpY3
XWdObGV+Zg/tfApjS6LKalUooaQ9CimCundq5uvarrPm2XVFdSpVFcdMENldHqT9nMU+IjfU9b4s
qOnlEYo+YgJJVdgvZdckv0TcItPw8Zu9+JCIqnJjoF/PlIhZ+CowNORyjkR84BkLKAc8xuh81yZX
HGu721LjuFwKZj8NVewB4PgjwHz+codZj6DiiebZ9oR8FiL19GCI28duBDZ7+PixLnMt5ACWyTg7
FHwXzerzxUDcxhSPevPcLWS0Yzi22ckZkPQPkDqRzX+eKpN2QbjM1lEYXfUE5n+mcz7jlhBg9ZEj
9lDMsyh2ausoD5Oa13rg1O0IbKCPMF7EJW/+nUQus4jW7vT/LPK1E9ODqTooEn0gdKNFW9/XMGzy
DUTLRXw1aH6hhrMQJ0iU15IqHPEmje28e9actkfar6miIz+p+zrqTflt0p1qbxr5eEzoO29sl+W1
nR8Qvh48Yk4iPfKLHF3z8joK66l7rgTdPFQFK0bn5pibXdDEat0ecxHN8caiFyF9OY2MD6EOgZcB
KnX+Lbva5ZKEs/yMi1M3HhVmmqBSqkQaO9K14a5IsGLP2vTTVwnrMkBEWYFsADrOasM2jRXFsdH0
z7rRJkg4pK16LYz5yoWh86OnQo7JHfWtnsrFMVmyQ7jqDGxVhwxulez0YmwSibrRc9HR1cTADyCH
7/VKlh/Cwcmq/ccn5aKqZ2rpAB9BKY/Lg7C+ekrQRuDaikm84PHj3sQ1w2hNDMktvb4vcVMebTPW
7he50ztaddap45Hv6mZoNz7yurMDc2E5rUs4cpYSe50JSaViAFIg7q/Rwfiq6UoDH8ZodqhfxH4i
FHVf5vPo95pZHjq1tK4byJ2fy/zefsOiJk4BDJ2CHOJ8p6nFgEikXeFmkAtrX6t9f9taMzFdhFse
26sr7W0pMGDQvJYmITyv86WqTtEBHGBJrYde+mUYp+hmThBj+fjrro7O/1YBug45Y4HxrjeTMnoF
uExMSupSmAcRA8VMk0YcFDU2b1BeMm9C8paN4LvawW+LQu6jSwKsE27CKjmwO2eOHZcvyRgWkENW
ZNc6wybfmvItwdNVPPrfUmBowDlwZjgt528RCqjqtbju4s6UqLtaQW9Uc5J2FyPKc6vQed19/n2S
ZBELli7JBY/eYCIImE7VDk2Z6ve6BJecFUxYhnT0AiMsR7+z0+T/532CwaVZxrnAruT8IXN9spN6
8jDbdlUkiGTa+NDzvL3KYHBjqXfeJ+hLUmiauYtqySrRmup41CHq4OCTKVPpVxkmPj7YSu/H7MCi
iiyn2bjM3tmhrMhyFEDgn9ddH5Q/5wXqqx+GKBp38MbmI9m9c8wt0dzqk/g5oS/2uXpy2TVsS9bC
TnzB9a+OuXDq2X7TWFXGLArs3gTi7qDEZScokX28YVZ39dtSQPXosxBhF37l+ber1NHUUy9UD8aI
dUeK+M6uGKNyZ1RZE8RVPh9goFZ74BqftojmIYmjpOfAFhar2/OVzcadirjLl14D2j/NhPJ6a5ZY
innMgD5+yPd2DTw42EAkeBRfqwsaAV1pGym+AEkVqQe3Hucg6fr8XicD8nVFbtl6vhNgoGrayIKT
EuDisToQqR3KqKPle4iWjWOjHrPoVuUnYU7/fvxk767EmIH7mIuJ2/H8JSZKnTpqWvBQYir0f4cp
7+wHTRGq5k96NH//eLXL98gNvJhZEMwIMmvN2nludCP1CNQV1fVBMb10H2OSdmynOLtWGdZu3P2X
TwdQilhGHkhsoWI+fzo52tWs6IV56IDtnMzM1g5Cn+uftht+FibFQVjWegMmcdLpvJ6v1dl2QVLZ
mQcbhrUlA5tcJmv9KHaa+tiPwDgPlpRDcQenkvouEK0ky6sao8TgGqpUGG0U7JeBh8kV/XXPAchi
QBs9/0FVP8u6BAd6cAFLWbXPjZhGr6ONHMvOmvoo3+Mdu5iI9HG6hex550MvVReFMxB4FSTN+dqW
5lTaGPYWKGeUj7hCXP0aQQr3MLUlo2Z7FBvZ1WUYeouw9PUh2CyuQucLokA2kIIU0CzQzDiQWMbf
Q7cvrnDDVPdJrbRfQF+E/oAQ/UZ8v9DPBPiIjinQ9QX8Sw6/elbhgKAtulE96KJSQya+fPy+zscg
ybvq19wb401eZICkrcKGvTqqD3VflcdyHodn06nHPeBJ/fGzB428HkooDTfCFuot56+jn0VpxGDN
DjjniBtLb7s9WrfFjSjL+a6y3IfPL4f+GLg3YD5oMS7n8K+5Ch1zrjkEtw+K63ZPtZ4h+5G4fUrv
GfzLvs5ML9u4dy6PtsetCpQXOWpy6XVWz8d0K22KjIORiqIFAV7Opd8Kuzz06B/MG2nRW6f3r7qQ
0+2BQgcGyASAkKyuLpsZjr1lRqiWt23c7EyX1ozddvrjKOdix/xG7qw5dYI4zyCKCvW7hzpOkI/4
hwNSKjeefUn61j+GiKYStklBaeGev26sWrSx0xodg+FcHjPpTWmAr44oNw7V5SkGPsyuxtSNtipc
zfN11Fbv+0zg5xhTPjF/gHeIIVN+k5e9gsKi+/rxLnrnsfAuoThcDF/pU60OUpvaRSTQUj1AzaOr
Crj3zhWl+vXjVd7ZODwNVwL4b0QD1raGlStBJ2Ffe2CUbT7LUSDJ56XDcNMVdaf7Hy92GYMX+RYa
7Uwr4Bu+uTv9dTCmOp0sVQtxxGyF+CUUz/pFazWarzBAVdo99wR6v3Fjplt8hHeecmE2EpQIv7Cf
VreRhPq1ZGtLSTR3N5Ywm9hX4K0H7aSoLx8/5DvbhLWQHiQdWzLd1XZ0NUzxRhMHRwuc3LUgWO4S
ozJ9cCNiL5x0SxHy3fUWQCGfkcO/vtVb1x7dzrG5adM5PGWJm107JCtXtOTNHX34LWPId9ejbl+U
EBbD7dXdQkrb2LAWzIORJ/be0yftUKahg7AFhdjEWHLrRlk+ztn5fhM6gPgNBIJ28FpVyUgnYbi1
ax7qhtbFAbEU50lBsrr267Bp96rbOpqfOA0ytkrVdmLnZK13xJ1o2KsFJgs4Q2yFnIv9xE9iskvA
ZVdBJlzHv6I2GkuprENB+XfDr572xZjXh8yZPonxJsyigAtZlVknR5Q69DzqiKSZ40V784DVeHUX
VXTExDyKPf3Mat8zLd1gq1yEHdZDY2Cx5QSEC9rkfD1srBArQcvjIPXGVXzGKQVmaROUmo1gcPEO
iQLUSDAz4OMuQ8zzhVIzJzPsU/3I0UwOEsb5cfIafU8k//bxibx4JMi+xB0+FAI7FqH7fKXRVVp8
sdgEhjZET2wa69pK9S0E2OUq/NX0DZcAQzNwnWDSVtML+ITWUSsVI19ID7oe+eGYje2W1N7lqyMs
UoXbXEh0htfOE7ORmXIspXsMpyj9jaOyfQoLyHIaCLRPyiEQrBf/EkAMrARgY336MkdrrNKoXdSG
TQyTVbT5Q1sxbkND3mSqEm6orFy+xcXJhkBNrUfmut4Vfdqlqd1U7tG0QXFi+TbfhLWpnD7eEW8k
0L9jCvUkuQLzeZJymJBv3cm/bqLedibMmWS5gxOq2b4Bs7BorlqI1/bOSyodGm7fWc7whRPCK9W1
qQiPOIMLNIoxPcaPwcOwjDukxbNsaIpMBhlsXgOMRjs1B62ItJ81lg5/BAKMTwOQhXsGMsZXCyuk
jHw4m16qIulu8PLTn4axk6oPR87VAtTNwdUOSWT9TkZZdQF+auqX0VXHX2LQ3XwHY2q6kQm9PMgB
UwraqtG9+ZoeFvHv/yg7r926jS0MPxEB9nJL7r7VJduybwhbtjksw04Oyac/H31uoq3AGwkQJ3Ac
sU1Z86+/5HZNCFbpzTHaCq/VHxNSBGUUmIVW3enV2I83ce2RNlkVufszsDpbRqawxQvETvWdlogg
U8MDHLlJOhsuHYtP0x9ip0/uKgyw+t0gPW3c4f6SLhvkIbLaeXYimzDJ9czbuspMjAe/rbufaqhk
uR/AgLbxEhv4wTjTon5aiaTFBmHErbbKtvB7hmzq0N+L2kJgIkci4iTr01AqnyLOJX49tPMBl4m9
4UBCt8LeT1qIaGaQD/K+7IpEbEksc+Jflj0N2ZbCo7UjlC+WPPb1tPiRL2RjdNHKk294hdDIYO/G
aNd30lJwpkPdJ65Xw1dEZNOxKvtp+iXrxmmA36xgZDka5vnLGHs0j0iYDNpg3xFIb2+ujEjWoHcD
EnyDmebDdvTXpu5F1UCQL3FSYkxQpmfVPqvtfiONCoq3SOxlN5DwEpLslh5LrPe2LZFOV65/uatT
0FMAMi1YUkBYLtNVxqWrENQY2TZ2p+rUe933eBzKHWL5ZueZVf9y5XEvr8fhn5WLTQ3/sbXlcvG8
jhmLYhFedkoIC8A+NzBluyOLznS2RCta9mYRMlVH26xN5+h1jd9vO2QG52nRh2DvTTBV956dpcsO
yww93jZNi7GcbOx5RkqY+vm3qhPEQ6EcnvRbcpfy+NmFflBFFn7Azd2Moe1JoaVAe20E/KoxFx4l
Zfj4pU88o9qajTL7jeuRtBk6Vj55Ydu5vY5wQZHqJcmq6DYjlETccb2ESog2Rtl+Jc2n9XakkwpS
yPNRvMBa7/P7PB5sYglqcuzWTfeHPqajvW2bLCvvglYY1h5emjAOZmbmvw2blLoy1BuOWCGrRhY8
KM+snwjmTL7ypfDRM8YFC1+jS8dbD6fprVJNnz6THZzrZ+51Sn/kDjqLz0mmJcsNkYuQZGOr8ap9
oqRXkjuUG2aOs3znHiej69RDOpWlv5+1oCqiABbabVAZpApbS1DuOc/GwyanCxPYW4cIaFQNSASA
LVwndzvwmqyF+5unrTRfmz5ppvqgUkHP22+KJd17WZYYL1OdBFitk9+xOCeTs6m2GaHHJQ/WnOnT
s2stxk9sixvjDGhmwD+c6oA4cN8s5Bb7bJL3bMQD4+vfRyJHt4upR6eEPtQKC9icapkG78sDuPLK
ZMmrTglJJ00XNWA53q7q1wkvtKpCl+Aw7dud70n3pZji6XeQsCw81Ohu/DCv+sHC/8mEJNsD7wzE
8JbpD90vxV1SsZFv5UjiX0R7ura3KRMisej86zE5C9k0m6FMhVneM8ZVFpUS5g7y5wU+QGzpVfUw
aomqHxdsYeTO8aG2b3U0wWs+U2mtDs5K19ObsfWMPOxnfakG0nDLbNpVE96rtxopuHiRYauHHVQ3
YVn9xZ47e/nqIv53Xk008j/8TmCGMdjG0B39NClW0bhuzX7EemAWd8GMj/WvdI6DmoXIhWZ217tF
ZZzwbx+2slzMbBeIImhbXpNlpZFXWEX3jd6eF81FHaMVEnXQn7KFgEqCsBJnjsM5bhr8RJaxwu5E
ZEm8g5eU39kmYZBYBZdljPWNRBmF2+vcHNPBq+ZdljC7b+MiQe3AuwFYilMrO8Vdqw3sn9LpkBBD
yBtCU58Wb+ekyC0gG9jmY6tUeZgDMeUR9ieDfpxLDStxjRL/EXtHshVDv53ocuJn2s5aJFqvzz7l
cBBfl1bGA2QeLOWTKuq0RrQbWfRS3+hWqs3Y7Ne5s/Ewt9ciOhuCaMfOZK8LS6uyfVTd1iyXelON
9ahCV1Spfo+AMfbeoM5pywFTgkpue4FuCI9uI8iKRwoX5/PUlF3+AvK8bLTSyPyTQ6bhW1sUxlM9
JKNx5PXr86bxpuy1Z/4kB6g7fOSMnLZG22Biau4tPcs8KCuV5UT1lFivMVRuJxTxkBIEkFjNPu3K
Zf5epmNA01fLvPl7HXQWn8kwp+JuygUslaKJp5dk8KGtmnpPmmTa0Zjtx6I8JJVZic2s6oRxHKeC
sAzdj4nDLZRTFp9KbY6/2VrdW/eIYchfhEqvi53b1fLgKAJ9Xrwlm1N88n28rtx6rNKX2EKlb+4V
7BrvSCBDgq1Bm/ZW22zAf3K5XWxVzi8LQq5fNv9RK0J78WjMWanBhhsGWd53+zJhmzskDXnZ7na2
286Osqxesu8eQgybPN6YpMowdmU3nbFRyOyTWAS286WR40iheZ06zDWMs1uBv4V1XmJNGpuiz+qR
trTIkxCD0CnYmtVgFj9poI3BmZ/lUKzGsEu2utegAXPnpKg3SYrqfTuS3YwICX5yEFp519XfRqOx
im3XueabHtMJeBthHnbQ55Y+eSRKov1sG40zh6U7WfN+VqZdRUEt0vMAg2a+RWNtTABQ7C7boje0
I5iGRvE3jtTQmH0HwZCFs14OOzhyyTSBwEvxqjOjq9tMyeFTUwam9psazCpDq4kRZltaqoxwynSD
UFqRXeMefdjy0cOz0NL/XtWW0AXfr7OZPZij1kCq0PKpKNBsxOiCYDe7wxRmTmcYUT8Q+Pl8bX2/
XN657MpTXr1nkMVfdiKwLMMDZKqdExK2onz026UN5ghgpH2zTCHcO6cd8SRf02y0rTa0MGlqIVnN
7ElzFsTFPVPGz9Xy28Fe0yFOtBx70lucQHT7RYu7H0qRnKzCXqnVO740/BuYV425keMwjPkVcPmS
6rRCkMA80NXW1RTSyMW52eZElk802GE2d0m/HQiVLI7mYATtpmw79INootPvRVn5n+zSaTAHlF7t
PeDDYnESmOh+3Ghlkurr0cbAAqOiAx0/ccjKxIKq2LRCKndpbSF0V8aXLu+zk13VhvNc2rn9xXd6
ow+NNMCP260H6d/+/XP9IUL8sxCm7Yb+F5xehzy9dvzej5KgJ2QyTqzxRBDdVO+KUsee1+UkXROX
cJ/hYBpse3vI0jBIppiEGr372s74UZN7K/oTDlVfbXo7v3QTd5NwlvP4yR7Gn36szGtZYR8KB24V
z15TX0F+NoYLFMim49p63axOWIzMtQqnuiN6OclqmtHkFKcwznxky3eerqZqt6ZIFleaWh+n1CoG
Wjvb0Gg+2r3aA/boEtOsUw/m+YkmVr9t8Hq32MHZcqZEUrte+T7rLH3/fWAtc84BK6bh/AF74FH7
mlQ+9wTRI9OhX9RVBeGew8XZI+XKvzMpo/RoTFL/pJlAIXPYwlFbICGjW0U9NbQBQo+xWyB2dkUx
viD6RNaQlE652p0RuwNPj83H5d/qu7agR3XlGdazxbtHANxaz/3/h7xBAd4PsYFIt9yxJv+UdL46
1hRE9+DwwU2LzvbX0CqNXIwcv4K/v7mPVwWEBRP+EwOBNOBi3gYWwi1zAP6tCy9z9m1G8N+hwqTe
f0hICxIvObof/waamXmt0fxnJL5/Yr4Yw5TH4GgJs/b9E5c5VrHE8Mlzl+vBjU8WabXrc2LAHlPa
og9a06g6zBoLtazR1Y55LxAvODv82tCt5G2sjwc+Xno3Z9nYYuTQtE6xnzAseMXBrhg2+HtpWcT5
pvzd8YzWrs7jOvj29xf4YeStaiFAKKzuOcYblxSqpOvQJWMbcfLcYTcHafJdOT0+VEXhPLAXJlty
0od7DCGcXzOUvSsCzz80y/fvcA2YhQqJ9y6byaVy3xzTulymJT+Pi9UYGxEk6qboGxjeitJDblC7
5FU4WcJunj3g0oad3+kezHGNJIjrHBsYK3GqZGt6FLhxNC4ylj9wHkpvoVf71S5fOHJG1VR53RQK
yGnatmCNbufQHnyzf1CBcG5m0o2xo8cPS9uOeo2PZliK2v5p46/HSXQiUGiX9Ibbb0m5EcmZjlVg
nofZRIk7d3mtfa17jsrZ0baU60dAVoEu8GHrizrURdzp+79/tA88v9VhiKXNAulFFss/LoaeWgKA
MT07KzeZltAK5v5kdIu6A0Gv9uAA2TmgNx7qRvITGYZxsoqh//73m7gcOWvsCod4nDyRd0BfuriH
oKqx3naH8UzoqYdsKqYWCZnjRnaipwe2aVkZqVi20Sprp+EVkJ7ttNKL3X++DTriNsYxLARwlC8a
iNOyKMMvRH/OvZkwV+V6UzRggIkezRRYJgsfS3InybXbccI1ex6L6sogvmS8k7RD9xKiKXwTwiI+
kLLbQADJpaI5q3hJ/L3og55YztFv/ePSDzBcMfcYmxuOWO0Pu+lxaJeuXd2h6RraJSRRzjs1RZKo
qB57rdsNbYoyvjUaNyfzSjfn/uCP+pDtsrHobiosZafvMd84OI2q8s+lHcdTqMFqPXVB0ioOR21T
uztnWLR9rOVDuf37G78EynlcuvDrg66Wljzz+8GniBdcEs2rzvjPvU1EQI2bTORfsDmtrznGfOiJ
r9cCP4BgwPel73dxrSzr/SLlfEcctPY2GTmc8LiQqbMdmznd1wPYaEiGr1ftWgT/nzAvwMgglcNX
ELnxCCnu6ty7rA5Y6LHpWSnUf2JJLn0XZwBN1c5Ze9agvuJq2o8JMSt500c6/k9DZHbpck3K+keR
/c9lcr3oqhjGpG5dPC7LbZYTV5+afjinK3XgTDhJbR3GyuxIPcx7cwwxypNjeu50EtqfZ1cW9X1j
68smn4u+eF0EANVrANBxn4pAS7ZlULRnTnamBzSKkd9PuzTVtCMyGXUP/rxUo4ubeMTA5Hnmfh1J
lWDPskrEiXctaJp6RDjApsu5tn/V7CrVsl0jJdl+48hSDXBjT/6d7qBsvjL4PgBLvAqIVmjX4Sut
PM6LEVGrWLNLRLRnenz93SwcPYF30tXFwaBD6Yd9jEfepnU6YnrKoa/fkJ5MuBJmGSbafscgPa1x
hpsUwkca1ZkrPhd1Us2HaTG0bFPPpnUcnXhor1QqlxzxNY8L3TfHDKQxa2vOfD9t+hICAKk97dnz
GMH3XcXOfpsK0GEDu9zi3OSGc6cvrROvJqKOuNdGO++iAYnthGVNnnpf/j6P/2VywWkBLYbGQ+cZ
wPj9HZnYz/q4xk8snVZ9ntwRDiXhfg+GUd0PjS8elAriB2p889g6DomXej1ZOIkE9vQlaSFNXnlF
/zK11vC6lXOyUpEvKT6TkLHCxsU64zWSgPeQRByS87rs7YZ+/6LThr5yxQ8bKXTLlTdLr5TVZc2T
eP8KqmEsjFjT+7OlxqSNVO2VOOz02Hxt+Jiyxp/JVmb3ZGT8oa1fAbNiV+WvnJu8sJwrX+TjC+Dx
uQmsKDEm+HA3igjhRK/d9ux0npti9UETbKMn9uj+8BKV4uFVSVs7/n0YrBPmH2sLZQKEI1jD64wi
5PdPovU/u3amN7FiYkKFa2GFEmYelhdtbnqHsiJtr7lF/8vVaMV4q+CYCfpBHl84RsnS4K3CAGMp
t9im6KQ+mMFwsmSR/f77o130PXk0A0EEDHN6uky6PxPgH4+Wz+6Igchib5d+wRKppDdCW1KzrqDd
H5+JoQMJhoMIvnEQq98PojpwJi+GXr9NZbWo29HoXPFFDTS1D7Ptx/EV8OXyNL/2eDh54Bi3HuXR
1Vyc5md9FEPsZO4jIZiOkUXVEnQ5R8QB251wYuVTe4VxTXKUBoVYG5XmPIwkwMbFD22lvGzp9BCz
EStG1riV9tIt5EmXyUIT1a4Td+OSoVRnoY+ntmlcq13XKfWP8cbd09DHp5nGGN6rtL/fv615BMP2
7MV97AJXPtCWCjLARDuQIWDJLVZa8ps2LBiSxphzHOqyKp5kXavX2jaz7krptn6Zi3vhFqjnkViA
ilyyz4ZZd4gft8VTmXhEICQ2oejIoYxvqhXes5gmD9QxKK6wQS6mOW9g1XTwFzOO7shlb6TMMPge
1Dg++qqMf8b4/L7Emr8sP7Sywf8P62413/x9JlzuPv+/Jo4bUJWZCBA23r/1UsKuAaLXH2e+TXCs
Mfoqz7Vdlb4My7gwfdB/mbv7uEtk1W0x4i3qrxo7/bKZA5W0W9B5fbxmW39xhljvCv5YsC526DKI
BXh/V/VixwX+ydOjni/b3iO5NWJwHJWZ2U401WSoxpPNSgQKXloHARGqja68mPV88I8hwOqHiTb7
sr86oaxnqfe3kHt92udzbDyWjZGkoVmPqbtvsV3XXi0V6w9LX6pym7ZjO0admDvxKYYQIk8lkgSd
oGxB+HQIudyRG9K/OGRf6SH/aVK/v0EWCuBdOsic07nR9zfYVi2xlnrvQjtojCU7oboIyAyUjcAP
SwmSNW7sdh6nI1h7IMrQGBbPiLKWvJ1HHX36uEOEl9N4gkxls8WVVlE+m6WVdOdYTeWRnAylfrew
QrBcazTgfwh8SnY7mSWYZBHGkxlgfmVsErSEXW7/LCcpelr5c536m6KuNb/fmIlmHMi3ctRuMuZA
3scBNjY7LUiwyRtqf5wf/aZ1QUS0XvTbdqQW2uKo4WinCp1vGw3Dol6csU+tbTH28WBiwTETcUmX
3iQdKDcTmtCFlin3oeym2dmUcwMA5oq4Hg7mlGK9vuS69sRdFa8AT/T2FR+0iJxCpZTJej7L09BM
d7D1bfkQV6XbXcPALmcZgwkPAs5FFHurb9XlcaXWKshxdm88qkaNN2UQS0CHGWcjoiOx5yuJSDM3
OalYaof7IAFSk2porYu1raYH8xU+wAWUyt2gjaPzQmWHEtK4FHaR1IOLQGU3T/0S36tuEgcSMapI
FR1oRxnnv327jA/GGFdXVpt/vTDgJMAYU5z15P2QJTipNvOybp+mwBYH+mUy9EqYdfy2fMj8WXvt
ODHIsHVzebgyn9cl4/10gR/PI6+iQA+fhovpIvDET/VpFk+18kSw6Rqy7QGRockSNeLmkduTDfCS
joYXLRhIPxGoZX0pguxaIMHHdwDDkC9gwmgEYbuk7Gt0S9us0oanwWOk27FhhkYh5xuJPdBet5v0
O9JiERW9+x+jePnsqwp9JbEBoENyvljRkBPTXZWV9ugb8UTyhzOK+QaLiszewB2cEYP2o4ElRxVc
XUz/PNX7t8+zuqt6j0oeaOhim9FTiHlt0BVPyMS9BsTaaor19DLrRgE2s9IeMQZlr1+CSa9DgdXk
8jxNDsetfg6sTBCHQdrFjdJGOgschlT8aLLcTb8nuExz9mtGrKhuZ/gptDMziVl+n5hBFU0Y+hU3
Uz2IJvRFbs6hW0+ToKXYGnSq87I9Vyqp5KbomIXbfqRXI/0M/TXROxOKR7r8UNJSI6k3pheP7W28
CDvfAdlW4w5cRcsynLXzoXuhMKseXGtevsWsgPGjUzUNORcwPsotlOslQBFBVPa+81K7iZbe7ddU
4kH33pYeFUOUQEqKTxjkFiwOmJvx/1oicx9iP5E3ZUb3dT/LwMHa3cT5kFfFC+tPbd903qYGMR02
GHr6UP87PB1CfKi95hkme9Y9lLHfy7OanMyKsJrxaalWzhiTzCBKmdISnuSU77x28p8QiXhV6Im4
/ZLDbOAQijx7+uq40vm2nud9eGdD9wDvpnT3QzrKjF5nK9AUqVG18Fh1dfBlqanPyp7bQ55io0S8
htVqN0pR4oV+Tbbt1iXvlmYFySxwOaLA6OzsZ6torRLRUJmwYJK5sZtvvko892EVLS0PMJ414wgr
0OlENAdeguHgSNg7VZy1NIdGlfptxgqcNbtFLa1NAu/A9rZ4M1N6qgh++dq6pL3cIAMtADlgA/5C
c+Y/lEqqz2Y1T35owmIoN0lZ1cHGlDAf9BHTis1SJMEBUhKHpEjH+RrmghAQF5CN+SeBR++8d5Rf
fasIYjZD5S/ZF46VRbCZtZXL4xZW2UTmksB22EPb07PXCtV7sK+Xup4j+rQQ69rK7wKUK46Io3bG
s37YOnYbFMfZmgr96Bvl+KMpZJJvSC2o6plFc/Q/dRw8rZshkYOHvExoTViJfvTkoSEKMYtYEMaz
4UnPfu5nAzd2fQa4Sze2DNz5noFQyO8dSX7xXTyZlTpqDl6b2I1qWb33Bq2X8A4V9o+gDL3zggol
GW+WRne6cJyE+bYsc87kUnWgn8ke9B2sZ6u0EWEsRllsp8qu9xJnCONFg1KzJDs3Fd0R1lNJhvNa
1FBRSU//NGm1T3PRcOsYIU3s4OHpQ+uQd5haq1rbOgIIF5/LvHscyUwuHsxlmJ1wyKUWXyHAX1T+
LJKoW2icU4TTZwTSe79FQfSFCuKm/RPMF3MDC87fZrXQb2a9EjiFDPmppnHxXzdkJt16rkfCukKo
l1aPINRQOBBwPeUF3RYpi/TFz/zqLfA6kOqK+WycgbPj+7IP2mtkxI8bkuOgZeXEQZMRtOei1pZk
CFuLsJxHBvNiGOHgT4MlQ5cJivIzde29iGc53kEdRNC16dI8Ff99c8ZizIAQie/Gqge92JzdTi4Z
9rbpUzlhCxu2BW58Hc2poy2b+NkaSSt1rDk9uP3iPU541W61PtWunEAvjl/rp0fVxQYFc529ObhA
ECd8j4vAqORT4Uj8tiLcGzDmZX5hXJfAZdWPjtG63pWDxr9dFZ8RKiJAAnrLF49e4IPT2JjEPnm6
Lh6xaBe/erKyDhDsi3u9o9lyDdu6OGj/eU64rys7n80Egdz7IT7W6MYaq6yeyOcqy4NWTvm0hfNl
h21TVd6G2Gnfv5sb9blMtGxPc5mwF0E1d9si5nn4e132cfThA+JCs4B/bgLKrPPxH1BMjecH5pZG
/aQISPnW9XVzI+fYiRQ99XNOF2eKZMKqQDLXcGXW/ctUpyZB+w+sgOzrQz3ksUsXU1M9WUOX3Y2D
pW8m5QzfJ8DlkEgOzrZZnz39/Xk/fm6syIGfcDhgqNuXjenCaAgfmevsaRwgY9Zpxi6oqUrm4ZTW
O/pF0Az/fsU/z3FRe1kkD+MdskZsf5jgym2pFrqKMDAiuIyw1DACj4Tri/GQsLMaSKCdYrdYNf24
vrFLjfU7FkH/hdVAq28IPVj34z6pmtNAuEV2B0bBphzH5vLMncOgZ3GRC0bU1WwFP2ePmMg8zGe8
3nH7kbPVhUPaUstt/v5gH4YOFgOwI1ik13BhCKXvhw46kwoyw5g9Sw+z7U3QOc1Bg/e4N3B+PmCN
TZaRB0QEd7D0mitv9QKhYLCumB6rFhUFTT5r/c7/GLfEUShsgOri2XaE2nWazpChUkJkWzRR2Y75
geQ7696ClnjS0sx4/vuzX2L06/VXqIxf6Y8juLm4vockHMpyqz8xW5QVaRlBfpTQo/NrCsb0EdzK
DptF97p91rjly1CLogjxAfM+wTIgvlaXzue/39KH6cTa5bH3gUasKir7osQncRwqZIGcOMvT4omk
ce1A6sISw+22nUOGUdfNuLTXnBg+zCdiiZm65I+t4cTgn++/wwKbPAYJt5+amJSz8zxa8iZuJIzy
qgnyg4Kt+vb357xAdXnz+KWtr5f+IyygyzanwIDfx5p5fhomTb50jVY9eamR7UVBdf33S318pWD9
8O8xuWBjpn/y/uGSRMAkVkHyXGN2/6VS5leV+u655HgvwyEe8q2r1dl/PaRTxaJS5ZCKnhz7nIvv
2NLkg+rWxE9pZyVnzmx+pBtNRZkXO3du43nnpqTsC5nZ4xUA9OOr5coo9unuAogxut8/72JO1ZQX
g3iuwGYO6K0gxBpjm9zHLUK1K/sgDR1+3LuFERdxhisUK3rI69h9f7mKwcwZKvWeKD8agh0UbilU
W0suFVJLaXe/dA/V/suCvJbsuMSQwI6U4BlRKsSokUXGJivCrieQZueatfYTt/083XVpKh+UH8h4
Z0EGaUmZy1JYvqBM4tT4eYe5OqE+vR92Qy862vUibja9R4owvkxoM45KGdXwQDVuDG8G/orFXe74
jc4pK7eN6b5f299hjyuhfRhUV6a0ZLzmcy1T+anJClFAhUvdFSofk2WbDHrzZrAg5JvKzdoEQ+fO
GkOXVfquawfULRTWOowiUba//M6eJS7+Xd3fOn2nfc0gOg93sCC7z6KttFe/HLq3YjGsbIv8anlw
HRnbUTIKp7/RrcF5wrFseYM1zOFTtsQh5OMcuBFKnwpLedOMh7CYE3GrLKzuQ6UXc3bqZVY9DTHO
mcey7BZnU9GZiOoghdaW0Hwqw6EnnSuyA1/Jre5OS3Lw5lmPNB9p6udmMrRgPyRd/Ztg35xZUaBV
3Re+rvAy5+Su/WrNsakeYHFnG8rKatqRfVrp5xiY5SbJrEILAXb73/wNf50iU70F7qisrU3eWxkC
2oyfNDU35hcSOstT27EvnFBqWT4ZT/GQbWZhDETmDE21RcaFKQAAXjfCeYbgHdbQrimc+X13Q2SB
A1fYzKvKvZuLZKF7qtPnevA5LU07X6/m9sYGu0g/OV0mm03MaW+KOiOxisM0UauFQpBniqty5Rza
qpQGJHu0C6S3DJm9d1Iph9tmBjuJ3KU3RnIumjw+YRk1muN2MWMyKCPOW0H9TZoQckKnScrPAyq2
fEMQ3LAfsSi0nqdq5VRYZtHCL6EUFSH16WyFwgw4oOKvtUybtKr8V8D7wH1rWmiyGyxG+k9NYgdZ
1JuZl50dwy2rzdwbs30jcbWujpDx0++ka2gkliapxlF+tIax2oxkMr8lbFNfErh732RRSgIy9Lrc
wcQKnLssTXwc31F7bJtYxd4r8HdVb4DuZi9czBqZmsf4F2GKsipFQjY4P1n8++5xINbkbtBgiG6g
GtM0GFjcBqyhe7piaWUZrwXaN/2BNGY3nkMvdd0nPwb0h3AmQZzaMdAPHAZZRcAEctUMYdaLZt52
OSm+93ZLnssu6EXifSLtzg76kBRafHO51VnPNq6khRQ5Qiut3TSqogpjPA1xSU4ZbMybXE5bz+u4
IwgilnObibZ/bUs1vK3Mt5+FweCOFJ92uunGoPtWYoSV3pTxmFXHaSYx0llm1w3tNJu8Y95JR5It
E2sj1ViZvjpD2cmfcev3NpDAYLqROWTmW4OkNT7k9RCUYSGpvDeqnqF1GIK+4BEqduEAbihpP0LJ
r90ot1rVv8XdPOankbyT5TkbnMI4kIqDcxX9LC0ntWSSTmj2NXIKxiMiCJ/d4oDJ1UR7sWpznDLE
mONjlKZ1pEOTHzfwp8gGwRgzERt99GP7qIkhS06eF5c2b9DMZuJ6pBmD4BWpsenj1r7zlsmbMQ2t
nDTdUa66AIV2Ub8iFyYIa3BihKUhogBrwVjLtggkzEyxKykgnE+9FQ/D7RgDp0XS8EsydCXpZYTl
mu5nFTcowWK7bW8H3urgbHBjnPIz2YHGsjNHQIrQ1oxM7ibHwaWyM2kj5DZC5Aiie+aSsQk9AvvE
TNhuNDU5vlNGlWtdWKL32/IDzGbvIoT9leNX/mvBffSTZRjdcBgDPtBd3M/ehI5CXzoccyqiiErP
6b7XIyzXO/Qv3kgt1RZmNFu1JU5zr2t46Ii+mLwNKrDK3GuoyPxHgcvy70oFmRZ6RaX90lDrjygZ
AqfZNlbsXTPAMT4Ww77nwSWnAFxl7I71fiP16ppUV3dsnv1EiOnYqdI/igaPgU2OM0lPKlvdub+T
PEjvAbs0DR0is9Eo9Zb20wAHcIuyP3eiImUkbZ3Glr8Mr23BgVVc95ETkFy5z9JW3XgzUdX/ucpC
vbGWjxQ7UB0uvVMT14MlZIj2WWI0VrNfDcF2Kgw/XHOZtK3tinGTFkl7zeH741ujYIVSDihPk/FD
UyhodY0X19fPFtJCtvagreS+H3yY9MvUC1bcvldmlI6zelX50KhQLXlyzZf3YwFN6WyuRDqEfnQI
Lr5dAxBbqMqonhdEIT8argv7SSg0aqLSIrRV+vG/FrWoqjntg1ysHONLao1tKZu3OVtPsAGSG6LB
s3qj2375MDlz9zTCTEThXA3XjMc/PieXhT7jArWh/b3MplzaTppdoqwnJQJKt0WIHVuKf5cXi7xz
3er5vz8lZyEgYYyoPh664bjOpWV21hNkyO4bQUNOqGfEq02Qh+ZocMru0DR68V/RFHr4pDsEAGmr
2dmlL11VQ1vKRlE8O0S5ZGGCUfYOxdt4j0i3R0E/11rY011DPNj51yx7Po5nWGwwx+BoATV8oJ+k
5OiBnI3+06BqpFRQWeFpm0EatZYjus2Q2+mhI8/QimrkSF+Uis1r2Na/3AJUSGwhOBSulhqXEB7d
hGkc8vK5n/I1KSnHZ1EZpeWFSRPUtMiXMkx05b2WgRaMuAg44xVLhY/DjKWQth5mB/pq4X1xegLJ
Jcut8bpnjjnWnqai6nFrMuyTnWTlU2e25ae/D7QPFwxW4qnHRyd/CljpAr5t9C7T4HSbz8Zgp7eN
QqZITp1zorPTnJCIXHNDv6TGUc6tVEW8zlbIDrT84sTtVXi7IsKMn52qbBs6SG7PRhVAHAkHTSN/
S1Wp+0ktvvdiuwN8d9NS1b0GofCae8pHEGS9FZ6bRYR5jU7hYt9xEDs22Rg/2+VAOhUu0Xe+TyZH
ykhEXFGU6c40Su1/lJ3HctxIFkW/CBHwZguUL1Ik5akNQoaCN5lI2K+fA81GrFKwors3HaPuyYJL
8969527GRI+fyzX4JDOk9S2de+N96y8wJd5+Fv/4QWCbWUtYDFcpj3dxopwt2kA+89tHA0zCnU4r
5LkvgQ5GGVHXKaCsLiNr0KXaV5jLfEoSgwNJEfA1OGar/1BDe4tVdvVFwEZyVkDtn2dFB/b1LSri
IBDSSEs6MLqcQnjb/nfVleM3O12cOyaLr7PTWQc8+/qxyBqnvXFLLl9PaIQIZmm9r68KJrqLRxTM
ZuyUfSmfNJG16Qlfiywfvbb2uwNmL8C1AAuxBb79HC7rJgzKV4FvD/8jfZVLSG6d1FmVl77/WEDZ
+KUUp+Z9x/9q7k2dNWDrTpXsd9ZYCXlj2r+sSTL/wbZCM4amlwr95QSk9xLJmkYhHxlL8CNWlXvf
Nothb3MzGIOts+TacwnnwY46t5vT49vXfaUzWYWaaBug4vAPq7jj9dNGsSclNuvkqakJnJtMDT9u
vVRtZHVl8YwVS+0DO9GeggbY7QTs41PbD0voswG/Vbu6mif4LSv4EtImuum11P36t2iCOEC0DuWT
UWXzaSXmbTlF5YcYstTZMhLphn0QJDFMkq7ax/5SfB7kEluHG/dkHefvKg/DU6QNwCyxLGGmu1gT
4Jdb/Uix+Gke9Poo57l6Z8vJ4xyIROmnBGj33bOn7oNF2MILBcoE07FzY5K+fi1c6looiZkzKc5d
6tmIBoQ0Ug7OUz/Q4ozcus8bzBG2/knqyp43KaHKfWTjVXJDsnh6c/v2Tbj+IFgMcXjCUsATgKj3
9bPowZvmk9CnJxgc1VNBDvtu8fogIimp2ZdE9Ry5Rbf21euNfX3jUVDCptSJvcIHd1mfjzXHGshD
6p86tfQBMcl10IZj6WhHKjv5/u0rvJpnGIZ7y+YHgQufwMU8l6EakKIyjCdfL/skhCpBraLq4t/Z
pMe7xLL9G6eGy4l1vS4bSQeKMYv2g3kxYFdNHeFoSLrshXTxiaTqezedsvkdsovhyHtcfKaT7Wyp
4Xp8YUuZ+jce6r8umVmdjQ5qdRw3Fx+Y3cxGI3WhP5EXCdOBmtcwv0t6sOdxnRGYXNLCK2+0x69e
ZK4aAT93D4iHyZHv9YuUoS+pumLWn5yE8IXIUUt3oLTS25HuD551RxWJKJoqjqvIbuL019sP+R/3
fF1LmNIptrCxvrhiVwm+mVpaT6xpjQrx3Mkv7YrzLRSkoQOrV76vU6pUWAa8KMbpdnz7B1y90oT8
rI07MJx8xWitX18+zQZivjTTfFro/6iNnbWafSwM0G0yiJNb2QyX9p51N8eZjInL5LJXT93r4bq0
hj+FS/OpzkH/bYQYHHwGqrHHO6QIqtkT6wnyo4pT4hqmzEWW2TjFpP1ATGJZVKyHwTr0NTqzJAsy
2LTBUJZWONgp4qVI2G1XnVU3660HKtRJd/TKyPtrcodTUusRrtiaXbrF1g3SJlxcFK1lxFEVNe7Q
pZTEs7YdAHBMfuZsJmfd9KuACNBsmHJ1ozVgrOfQV7MJ94I9NZDddUPD8ebiXgyZaugmuU/lPFFy
GpqnHAqVja8HOFfTx2zn06z0zn3WNttuUuPebt36e++n81cIMsMe7ah+60ddrS34ZFblxvo2khF0
2fNKbXNwyIVfnoyaYvc+0xIZ3JE+UPVGVPq1tueGt1QZwU8E21aZlUaYCEyf97nR1reQD1eTPD8G
FB56YA4EZFdezEho31K5TM3yZJp1WgJJSQlEnad5iDyjdbZ4nccwL2Jr8/Y38a9hsTuvCQHsefzL
PQcmKQ/oS2M8edBWnKPmShetepNStRaiHbS7DlnUrhNK3WhU/eNjZD1jFlhXNE6c65//1YKdJEZO
dH36E2K04rcr/WWTSs0cEA8FurhxlZdmzvVbRL3IgJxv2dlfrmbUjepgWQb9KcYz8pygEeqjnnNZ
TaGvTDcoBZb8jHx/3KR965lbkYw0LIw6l0cDjfGdL715ICpcd78OZmGZodAW1wunROob6ap83o7k
M7ofegTaaQSiJvM2AI3EIcPSPIRN0dbBxh6zEvOIHFbtuzGrLATXGVS37E8XKwuCDBPLPGlbOJ45
x/+p9/11Z/XcTylwsqx5FbKCnTdzd3aBKYbHsqPqjlZWyebGPu3iaf4Zk24+95H53eMJvX6aKg+q
JshjjWOBn6v7WRdxqGwh03dw4W+Y26/HctbdIGFea73kyv/jAZwrKfwHRzhg3c9xquJtv8iFHYM3
649vfx7XY1Ha40YyTWNk4Djy+rqqpNT8xBvTk481pwmHCZKSpeVKbhTq91s1xesnRwUTLZH3Z5GE
4/96tDJeBhfRaHxsy8A+lMHcPer5LDZswHyca1V34xv8x3j4tTALsv/gll4uiDCHdCKTUvfIqjNA
3UVLPuhN0oZKwO7L6YT+x3rlKhZiRAoraGhMZB8XV2jQl52WfnGOtXA+Z74wHnVpdKdGTWOELHi4
sa+82HL8fzjuJ/13h2CtS51FAWIs5iKdYyE1NCaLa4eaozdbqy+MMNa1+ZBVatkkPZTxOLCq3dtv
z+WJ7s/4HCO5vSgSiSi5qCdV8Fk8TZX+keZE+pyCeDsniOSeiSCtnjFiqYPTBGYBW6D27yr4XfuY
3v6pWmz9xk+52Pr9/5cw97HgUWJjzXv9ajlWRYAJJc9jPUl/g4t8/tkFgL+kU/UPuaEAIbVwng50
PYqXt+/CP76hlVHKeR7yy6qafz30wvzfEf/mHjUvD06K+u42g1j4wWvE8PPtof71QlNG4yXTLR77
Ja6kCmI04iNDtbXd7gCkNBsisugFjP24d2dwZ2+Pd7F6/rmrgR9wX6nQsHyvl/73VOvnmHBmg9eZ
HqkVjiLvzj513MjodMz+c5wXEXf1luv4+jKxdq42SyYnFrM/u62/hu3JGdZrPFRHD3Lg18GQCD6X
HkW+1emRX3fGjeXz+jIh/v2pUiKzoPRpv77MYMlsF7oYFurSpuE3ZuYGCwgq27iOHdDSSfmo9djW
bxzSrl8chmVjQkmaKwU293rYpI71dda1mQ6HbG8kwjn6HX1tSkHu0399kEBuVpcnAl6Uw5efB4GY
MSj+yj7Ca9F/d1guvxCbZHt0/10IbqxCyz0l2Wb6r3eWo6eJo4KNKB/lFeYdwCM4MYr7Rzet03th
Yt2OamDvd6qajTtCqqZI+m52Y7W+en/WUVeYL4W9tbJyMRl4CLO7qh/8IyIa75G6Ejtxkxb+dyQ1
DWjQwvZvjHj1KOHy42CxGXelHXgXH8pEryb2J/ikcPPMiGJClR6ymdCLtGz1W5sR9ju8GX8dN/gu
Xz/O9Tjy1wdCBjx6eMhxJ46D4/uK/Izh2Ep3SCKjEiPOIRkUQWjHSjrvmqaieOtVaNsFk5M66vUw
xWcLlhn0mMEcF46qiGAkHgDMSTtO1uSedXVezZiri0rfWtbkPia5Z40bS5/1jyzeU4dVIyEhyneS
0Thm0Gz6R90CY7NdhrgSX8zOxQ46Vpr0Hwc8LOUWX1NL1MwsarmZoX+YX1fT0xDZuD/s02I2XrlD
o6KjtpDtMnzuMEdbH1jcjC4UVWZAQZUwIsK6KONPjV2v9dKaHvy2gRD6uQZMkKCAyPp3rQU0MjK4
2HfIkqr0LMZRvNfyaULik7kl9IgBMA/wNPe7Z1beB2XHyHfYP2go8hLrN47d5ofuDJ0WLZlZN6Fm
I5IkEiun4a/obh/5mbbasb8vxDZvjKw/JX0HeWCpTPed71aZf5DYCh+8TE/er7yC55rN4jNmkFkP
PYwTpxx9ThpZVL2aKKl9v/pkGHUxhGMx2l8t+rlpWBvGIrZwl5S19/t6OvfVpP2U6LHN7agJx9ig
yFBjyH/Xn1sf/trIMQ+m4NCU7Tnz5iBGGV1Yw703BAKCc1cp996P2yaPCFbW4sfWTU24hrgT8evU
WvuhFzKJ99VQpPeS9pQMdQwxP4vEoRhfo7Ta1n6i/cxh4mahb1rlc7KGDKzYa0mlRwN/md45ZVWW
j0B/be1HYYnl1FWJH/wYg6LKd/gyRLUZBm3A0SfaKTjB6dfv0JFSHejmWVRhghgr3wbObIiHGvhW
EVZmW9o7w21YXaVugApKEco/JBg5HQDag8iiBV5ysQdV0U1R5oO0+9kaQ97e44MW3VaQBO/+7uBE
pZGzDDloqEpZaM+syvndUgwv98wZ8g7WI5LnEHS74TzEztSCAnUXYnO8ciw29lLH/We9lNNsRDam
qDtFrbvrMTMZYpw29jxpL5UIlifbl2r53qONmustyNDqRwt/Uz2bc6x9b0fF1yMciXYwbGMgGlFO
DZIGPj0IUqeTRvaNihor1ZMPAh5rvSm0eSjPHmg7GuyFq88FM3ZW6JFalg41RloU2ge+xkG+L80G
Xp5n6NPHJe2k9xPQigbMchnISyisCb9ayOKdfinAAafooNEGhbzMzk+dlqc4lGqUd4TVVytDIjE/
KHdYrAOxEt1jLnvDO7md1oqoyebyRYpM2ADfWqFtqU+Lgd/WlerLVASjgqiWVaDCVFrhuXVA/iRN
M4pDvRjBgijMxlQL5UDN57IXdveLBN2s+zVodts+pkVLeHs0GPEAN1hR/YnsqpfHGr4uibvzMM5h
g6W1CrVgRMUUK81p74hnsMuHYpzKIuwsa/7Vu3EwbcqMKTvsxjnTwqHLiUjlzprdY0wklb8xMsf4
IuVYP2aO5vq7RCJ1I+EL+Q4H6AK7J5yB/kPtUp6GeYT7MEzbrk/uqStNcEM9Ved3hgX384XXP/XP
RaJ7937SxG3oAjENjghxkk91uhhuCB2afyGwRjTnnpusHG9elZ3NF3OSNuWIkBKaea60kjTDqlZl
FXXE1UP1hHCCjE8J/XNQLZrcjACgB5i3U09EpZdVR9+S1NRUXjaksi6L50WUz0x7L5bWt++ESNxv
dTX5D7aONnTT2X1PB7q0h3zrQTD3f8gxn/DdrTzZaBoQcUVYQQvYwu4EQF56okt2rSP7hAKczMYo
8eeBKgFxoS8awpvfIya0H5Orpx9daQknWs+3pAgawfRr6HNmH+LN5nOukvT94jauEw7ByMRRpmnw
WdMGC25lqudiX+XOcgR3P5OQFDfxlykpBQodv8++TQSy3XsCyeRGW9r+PjULP4lSpFDD1u+16RgE
XfO11LC3huNstl7oK019ThAk/KbyQuxQ43ZCbGOsQlRHJi/7Vdga8lTZeE2wFh5LJqGgLrV03w6g
1pfWUMGeJlE5b5QcNCOaep2HtHRgvJES+VnETmt+Millp6hSnb58CNJi+qyspHzKM8SMWMld0TzY
ORb1J8vWgnkVaSVxd5zyOvmtZnuYt9IqRPFUTotzntVIPV7T5vpbG6vpWU+FU+z0WgbmjvarvEvX
RjN9CgRZ3Vy4Rjj2rgCpj1s+2eO0d++82tDM0Jua+mPZJdpL7DWGOAJBHkdKXtgSQrvTCg7eAMgi
FL5uFUHGasqdaBJOybFqgcmM8ey1B2vg5oJDzQg/gAoKiR0n6P3gjHTQ41YH2yGc4OQWLBBEPdl5
dZSxGLujxclPbSk69TrOwUCjHJQT5hCVeSfurAwuOlkGmO3QaFJUipyOSJAQW5sz3jtNXj2MHLLF
JtfrDndEV9lg+i03uyuDJECEigfeurP7Jv6Vy3jF4vtp5oYwbVWOlcPq3vuV7Q0cjLIy33Lw7196
ZC3PyhK1vaXlqg6caHUC4isatJgBneKpyvDjh3Ohl0NoAB/LkaDwsPbZOPTvC9ojYGWQDD3MTeux
x6Jr80zog7c81KXtj6GTD16BaLoGNzV1bGFYceqmidZgCY3UAkN5TEOB8dOzs3qMpmVU90rz5XcN
uUdxZ+lj92JU1JNC7Lxd9UEHKpPwTGv/iwUYpYuMsRpecs2YimMfCKM+mJhxIfrJ2gqiFp2qF3Ym
xEMf8mB+9tNu/OWhCEf/4ApHfTYaVbTbpJM6Yc1lZRkHNwOwj/R7npv7zDaUuc8WX7130DdmXCBn
wk1nxdAIyICRMfUT+Jtz37rtKZWw8kLFHth6mQjgyfZIFVDnIsQctkHTIXVl1zi8DKwnatf402qP
SqbEvneK0dWBfnvJ18DuRhkKV5g56iq2J5GTgNoIzQFKzHFqYCjsNd1HPCuRh8M5JnTDDhHAxfWh
LMZ0qwUoKfel11mfQdgtzRaTvKQw2c/sy4JgmT+IrJuAWk9sI7eUnF2KTuzT0Cdrk+MdqiAo3muZ
hqkoQS7vR+3i+Y+g6Y0ZnLph3LcB8YOnDkPUFFqzYReHvkj8lzRA+xoGmhzcXTXVeRNVKfJ41lff
lBskqzz1oElrdQK3UA0bWnB1+kVAFpJhE/fGXq8X4mrBQUvCidCbcz0zqT54/V2juo/BT8d70QJ3
QvwbZ/mxiBOTD3E0pjGk6tiA658zF4l2paXNexeSznhKeemhm9ciBqKdapLgzcToN9iEm19N5hTv
AWSzFXQw0fmn0ZxcZPklH0CB3uGsly5PCBwr5V52pz0c6iDRoNhDQF1Cp17Y0pUiB8hq0z4jydTr
eek3bobFYH2pQRAYYAC3te2n+ocMZKXxGCww70LU8JkI9UCNAAxB96yGucnfTEtXPLjQwuUZ9pra
dDMTB6iFRvH9di3iwo+O6oNu46ctv8BbnOpTjbLZ+qi3RjwiL60VHwBK4WCHhrqhxWR1qXHkZN9D
vsdLraYHc4SBeTQdLOkhpt8qZQJPW3CYgxwJEjB12Uaxg5cQEauJfjnEiN99aQC/S6oc/pBsjKHM
m11JpynYdqLXngriuK1vfsr/c9hmpoyxMQhX27TSKLVH1YKMRBGKRnND6gnDkplWNfddM3VsU6pS
ey/ALH30MU1nZ0f0CrKDVnp7TSrmb9zV2RQVmqqbO5OOaXG07UG3QiNoeHKNMc64HKgI4cGuVTve
213FdoYiY64BAy3YejmJqL0PqFy0Zw/XTvwNu4h8pyCRqb3WCd2/0V36V82E/jI1KArInH4vihew
WequV4l9TIbutAyl+mAawoziXrN3ejX/7gbNvFHt/FMQuTz2upyxaW7SsQe5/PrYO6JlFBpNuCMd
WC+/s1C0WxuM8Km36QAcZmsfgt4DallhnuKUaShsx8E8FI5GJmCv4KFHZHwHn4okXdNimMK9kFpu
Rv4NtVpcxUl6p8u0l5BhMvcj+QF2fTehDvlJca3eEUo8p6RsFDw8hRFB2/RDD56TJABlvW+9PDPP
5jRW0x18hGKlzZcDN6Mr8qjUm/rBh0KA4k6T8Kq/FW1rO2Gz+PZvgEuIyw2yBz7pmR7Pd42YnC+u
Av0W1iwhvwEJcQgM3FjLdspeAN1T6WmzM9+ooNOcSb9jmRlVubObUoITnFwSPETPt3DKsFgsxznN
dLWjNLScZ3c0650BItfYprNbfJoDv08/tRpG6g1HwimGMltYOauDim/0G64KFyQ6rd1iQmqoWRNR
/PoJUk/rRm+Vh2tBbb8f8XbfFVVmVoiHy4kSdeL9nInW3qdT//HtCth1hQZrKx0yqlHoXmlDvh45
4WSPuqrJT4FyT+gE4hevIhXVMiDU3ajrXZWfIHAHSCwZBk3LlddQi40JQldBnEoGRhUhvH/GVjVH
LTiBj3F8S1b7jyo841G5pC3mBSSOXVSDUHC39AFi5+giXTmY2ZI/aguch00p3fmzKRG5erwoZzPr
4yUkv4g9IFIf+6Rn2vLy9m2+esCEQAOW5SF7QNLogry+zWwLzUBhDDgqsQwH2fbmLp/81asToByH
tSm/db35I0/j2LtRa/zX0C5eOTBGq+LkMrfIgIdJw1B3j7CV2ddxfNmxVZA7EHKsiVNc9189btPZ
K8itevuq//UIaAEgrVxVrlz8xSOwbAEGxZvdI+0QAEk42L2QqSFuNxDSMYsVad7jkxHSCA2Vcbgu
ugkclmLVfFcGMFVuzM7/eAVxivE3OBuckn/wXH8VCJHHtAQSedR7l6Hbt2MdiI02afqpn8o2o5KW
T8P27Xvwj9vPkNARcIKuRe2LNghABFw0zegcnb4yN1mfJvvR0bRNmtnpyTTmad9JVFwAu6r3b4/8
j6WI/j5SJ75tVA5/Hs5fF9sZk1cUE12KQCkfpVGSf6fqOtB9DpCOCerb8WKS7fz2qP+6XtTzeNf5
9Pjo1j//a1TLrOJkrZ8dOxBm2veyDKx0N5BGFo2mNxInN8bEFPVjUe7SeQnkDQjgP4en68RfK7/5
cnh8S4sCgsJFY37c1Yiwzv40j49iVF4N803GPxM85gfoOn51YyG+bjsiNgAVRk6Rjkn1zzr916XX
E6VUChz0VaG2edDimZQiDupEWgXYa/Iwx00XTehlHtxscO+JByhvzLFX0/kaeIiqgpa1vqoGLz44
EKgWMW2+c+y6xtxVs0iOTSrvCq9ebojKrr9tkgExwqyCcn8lY13sOjpvbKG6Mq/01HSHnVWbWs0K
6VM4q1K7FHfQZLIilLpMvF0gilw8oTRW6W4pcv9uHIzhVlvuj5zj1UaIBgfIWWOFTGO+vqTyQkqu
jSXJ8TG1wtmDxC3x2LHr37tlsJwnP5b5CUQuWKJSqPLc67gBz3bt2vO5WkyYfyjSKf4ZmdxqyBBv
PZyrD5IGPy8l0z/zITrzC7VEQAwr97TPT2U7UI9182FHQ1RssPmaL4vdbAeAO7cwXlcfBIPSMgSO
gkIDAMH6xvz1Ui6d3dF/KIoTfBQgEdJNzHdIb8Q5TZJyOXY49HpqKHOeHhLgbu5/nQ4YntYPclKk
cI5xCYlxdGGy5tr5SR/JR1UEOLbAgjpimCRYjUOOLxHJiBMPWy1xhw//cS5CVIHyjM246yNzuBRW
8ORHc6ELfYwT2Z0IyzCqEL4YrQUE5ScdKMARFc8oIqH3+u+3x74Eu+JNpzvMdMCcgNNBv5wNcPBY
c1vN2VGf6/kTcBxZ73VDTZy8clrVHZam9m6qBfqSDotr/Hk0yanboO0mnUS5fVttbIWNOomWuhfl
d8OfWvOMJyjR90UlrYPbF9PXt3/01fq4rhYAlNee3R87zOuXpSVRgdqf3bJliu9cihRf5zZVO9OR
v4YpsG8hFq9mq3U4uL5IQyg2kxT8ejhjmGjNCrc9lokwtzaF1d/KXIqdqgGY/dee/ToWnSReRZyD
DPh6LB23XD41oj0mdta9L3qVLaH+/6BSA4jRdgTL/zHLbuIRrudJ7ihKIpquFtIl6pCvB+5xzDEz
Ekcmg2qYTlRVza2y6uE+Y+v1DPhzvJezg2EdNm0Vh2AGuxfZIAON0DUkN6Q/V3ccCSkKMXsVNVEE
ubwL7axRaFHCOhoAor90tEsfbCuxgmMV2EN9Yy2+mu8QWa9hKjg0gSrwTr2+ctsXZJw1yHAobsHm
A24vjUPGi+cfNRO5AnwiWWAlEIS73DCTXL3IkJk4UrGvJbN8rUG+HlqoRmQ1h9zj4k6lGZp8O/dW
TW+qMYcHt/VuZDJd31aGQ64A88PnCHe5z000lPrU1IajzN1x06o5fyRBJN9PY3lrf3V9U+1V6OJy
2Efxgm7+9ZU5NjjIbKmHo5np+b6yzXibF2iJqoRSZ9jX5rvKSNR/fpIUM6gu8xQxnl7tm5GBeAr0
+nAM1tzZDfaxcogGwo2TkMalXR6SRYiXXFTTrfymq+ULTM6q4lz3z9hR3IvPtqVa4/mYrY7Ix+Iv
Nji+J8q1ZKBa8aB3pznzPIFLodLw3AZxZu7enhCv7/YfDRfHYwyoK9zu9d3uq0pqnE7sI8mGgQiV
7qVhaZM6osbC3OLcfxFGrG5MVddvEzpHj/mC3bPDNu7iu8mwQeYza+mxydriVBrOAEeP3bOMNOpL
8eHtS7z6VLBQ47xyXaw/qCqvqkcBCuzc8OS5Fe1YhX7W0sGCYkP/0K3HFyq73OH/PORqekKdB8Ia
V8B61//ak2R16sNCGdUZeZ5Bp3Ms6b2VORsEZLRTcmoToW5c5XrPXm0NYVMj0mYDhLuXRfniPcqD
oo55kfqzDpnTINbFU/2xVTQMX96+tkvNO6JqTtvrhIe2nAEvd3mS1j/IdX065wJN2BFchltHGaXb
7FfSTe4H34F4HEQLhTnIi3XmP+u8v9U9/ZT8kS7tmP1sam90Q91tvPHG+eD6YQPKZAuK3ZbtCYqn
13de67xhgi2vn9uK4mRokqQRmugInvx+Hg9VN//XwlbgAQ1GlWtz+9n1XszDBQYa3ZrIV6rKafJO
HeGS75Rwfk+Gke5JHDL6J0K19EM+jLfMRVdf0WrSB7XNWRRAIQ6Y15dqpKND2CzRlNgwBhd2CPZu
8DhT7FZ3bTne4ilcv2DrpSKopcCFqOvytL0QhusDNCHKxG+k/ZlIHdKR4Kw77Y03eZ1yXr/JnKwt
A/EuiHMqduuf//Xx+LVDXxaE1LlkR5PNW9U2xKYuel98qZzZn44aoiv5BMqrGn66sd08v/2CX46/
mjSxqcNYR0zmAt58Pf6QJbpkKUzPU6JVz1Zh2tFcOCZmyb6rolg2+fcR0sze1oYy2bw99uV0/Gfs
tbrA+mfDHbzYMBaT0LrYZGyskDlZQak40QKho+i1y1c1VvXnKZXTl7cHvfxm1kF5gzlUIiXmGHGx
4vKxQ7kuZXbOYj77MEPT9N4eBZE0asIUnNNfT25MkJc+TNZZiqQsOhzlbRbe4GKGRO6ItQjO0Dkm
IXvbtWlM/lGhHi0vI3Ebnv9BoliK+iKujUgqxGpe7wY37vY/nvRaS0AIT54cb/bFZJGjaxEd3aoz
MWnWl4A+3YPWTNXZH2wEak6cT6fA08aNEyB9ffue/1lY/37L1xvAQQQhKJsdshQv5usOBY+xWCo/
E9XclIeCDjAhYAnNrLBOkvaTLNFz0XuTE93hdlmO7ZxqcVQkGo1zNQ4/iUIy510/o65CsY/TqhoJ
oECsfaaVkH/HC3Ur/4Cjy8WnyY/G0s5HwavJbuVyyulrDpyurJeThOPyzp1Gbo42IlsN4Q/7Zpip
2jo5xAsA+RXI/B5J/U5+d73l52GdF7X3SbKgfKxN0b0g6xo/WRNp0wdQOK4Wmi6LxV2AYjF7hrAL
iTsOmiy+q6wErNFAs/kOvU2VfE6Fnb5M2RoDCu95/GwpNQy7eDblYaadi+K7TbTfaRtPxr2gnQ0D
gGDjVjzQoOjvMNTCvAqp3tX5put6GNkzPfpiR+546xAySsiLucdcYEOlTHSn+l41wtgyq2rpN7GI
uXsHC7oXvJVIYaIVPPPYT/XQfGqUk3TgLIyeUNbK6hz9YEM0fUnJdHgw0qX/Vk+gp0KRmMOnhPYT
cMolm36r0Wg11JyyEMfCtTgpBkx5xGTZKjvjWHbsbV96466JHSpNi2+kO9NK/fgUkLjt3UGFiYsU
Yc1QfmwQveQP0lAAr63eke9GbL/IErw+dQ6js6h07zd0ekhcmDyNoAhRVPeyLOKj7aD+ARLkiv5p
dsVkRAYOKXgvJXK4XYLeLNmQNN3mZHBRD9hkejV+GvG51Q82HPImauol0REODu55th0RR07fUxQO
iJc8Fm2HM3JupuGskiTDODQv/rfa6wsP/4eYik1Ox7PfJJVZP5uptPUwH/EA0rtOpx+91tB8z5CO
vfgjtt53A+QnkCGlab4P+lkm78iMKef7lnmiDpuBtNuoWCZ0KtWsrLObQ2mDiufLbpvRI/jmBnGH
FX4hsC62vZkI3yQDP0QPP7VCYpeDnTdCt9wbsc0rguweZPjkd+RDyGFAps2bZkYF5Xd9B85JVgcs
++R6sbPB42vUQv0a5kT81PXWybeEtxvlo+0R/3i3wJIy9trgCOM+iIVFXaZ3/c8LXKf2GAxIXXAZ
jj2JnKVl3FFFLH96U9rDhVlMOif7fGg73jUOhDCNpnZ4gd2XtOeWCD80gfCRvyHv8JPfqB7S4skZ
K2/67dDpK4hQC7x4Qwi5Gx+sRLTk2QMkQaBAdWo/cvLglErG9GNv5VW2tS2RqONMUnC1zZMFlSiE
ftFuClt03YYAvwadAFhP+zjZA2V2VAe68Z4PV7M+wCJEvuENaZZFeLjtn7Rjx3KTDKviqchq2wyX
vlTqE0Io84ufMu094llW264pdeNjlvZozWLMq+5m9phZvuagRDlKz6TdBCczWexfwGZ4H1D76DLy
iqV6WhbYHlWZpMUG553ziVLcVHwyOb8RQG57UxeWVD67I2w3a96Rw11KLfLtZjRwy6CFGzYkxwT1
d6br7jt9wuUbcev6Lx2qUxYRXxSIb6orZEP/pPP3wRqVvimsWAz72AC0hzShXwq8pqivMSwM/IsA
1xJJyCW1GJCUnf6+LKa1PDgp527UK4xr3dQ7AvxeFddnISdriWwyvTb+0lnkoXh6ZkVgwvqHqROU
toUul+pZo5OCENTW+dByZyDFj+9Btnf0UON+qwsPRLE+udTeTIhJp0CDIhZaLAzfcZ63JP+hSlOh
5KR3hssyye1C+KyDMbt1GmTHI8TlJl9i8i6Ixo4obJI5ghSu+TrYcysiqJ/y6xy0fLQx59kvVpYE
z3k/2Pa9ZybBRgem0p80GLz7oIE3QQJw11cHKkYN2J+SIu6pXcys2KMwZXdTtVprTlEOqA3JJ6yu
97AeZ/vUtLDNjyaM+qNwlr55amlht2YoEdcbG6SU2X1gF/186lnYT+So5MamlnHtblc9/OegRI+5
Yas2+kDtjBGI4txYz6RrimTfBqih95zYcm/jI07RI9zxnU34b6fFSTij6dCLMBjq5kNQsbx9gQpl
1o9t33ndSfoSmVDemm31IJh3tEOTtslL3DnGQmKxMAd7qyrDnjbWqJAfz0ghtQ3+E+Fj9jWDL0DG
SIDX5+p/nJ3Xjty4EoafSIByuO08yWN7PN22bwSnpSQqU/npz6e5cqsH3fBZ7GKxAWCTIovFqj9k
3gq/d8PYAMN1cXkQAOjvgLP7/SGOEJ/bANNuwE8lLbWf57FpwuKDQsusf6D0NYGhzkBmAMcq4lw1
33o9KuO7PjDVY+oHUuLaUQ/3mR6l+ucuGGzcG2wkL+PK1NrN6DalQTbdVXcW2p/Rhve9md2VXdck
s91OH2wc3i0vUECDVzvrbRs9x9GLTiEpaf9xBpN9I4AUPxsr0p6mOLbS+2g0zPqrQ5Wj30aoOiCB
GWqZsfHLypZfQG8ZiDT7YbRHRE7EW+jcwvjB00HbsnCIuM6MmDutzYxuk6VugZ+oq0rTAQMUT56C
/xhP5X5oy6nkJCMQ0jxO5ii8D7PbUf2ndSPvT5QWRbGjCmY3B31qmt+jEuCBi7J0QRmEdkIr2KAB
XGxmHAWgJl4W+8nB5P0nlVIk8Vw/tf8EBT9ljet4ZCDcQ3lxM7jCMX6VkWvkj8EUoPK4MgBlp6ew
Yp/e2ZNpRP+FbWjaK0mr+TSkUN4OIp5QNPXTrDsYfEP/ztJi55jiDoiBQjbq1ASoAEcPnjMOzrbO
a806jJpX2WtUksz0walF/yP24q7ZJI6maw9R5abiwW69VKwDEdveY9j5+h4RVh5hyG3G+qs+6MF+
pK1TrACd6NkOze0i/ymIE2KdF8jXrTwPm+H1AKbE3WNUahu7+XMiCqjCIF6hGKvtkft0PLgWVL0+
EKFEvNGFKLZR11CRy7RxkniiRKpxN6WBECbEcT87alYCKrPUWjvcZbnFhV/h9LADVWP2GzPOzWiP
POKY7MgRsW0UccPe7ZBAHZ/yEaz0WsOzq90aIhX4UjSNc8IgZRRr1BWBLOAt6yXbvgjSn9VYxcYu
DTqAiw28+p1vR4jhxX4RkqEFFahdSwtecV/y1E8vwRlEklPr7X9e4QEVK5oEamKnx9QPu8j0k6fa
ngwTLSyU/p/wAEqdu9Hz400azq6t2jRYyH1auTuujN5TzjovSyvckgKPoN886dogTzUv/j7rqJDr
Rv3wLCmhoqwJLLLdxLnf+R+ox6joOfPypH0ZOy3fZ/hZkNLR0Qr2aIF6OdDJQoxA5yrlw6telQH6
lM0KJKf3ES6PLJ/qmIrJZypIybGkjpIfhqBuyLZKx6w2vVWOX7WiA+O+Kt00M9cdLfPyoCm98zZ1
jLjJFi4a6P3KAabW5VC31z2eHgPcWGBlqG1Wkdb/MuNC4GFZFpa9ZXMDUvPNbKQwSS17TcDJ3O9S
2rLehlXSSyIVpb3NYHrKPVSxmz8I/IDFuuot9RRbrnI/eCX8s2CFl4BTPhQxhxNpaHDB64i8rF2j
44+C5ZTaFp2K3g/yJ5DmJc5lyO1VGAWSHGePvYe3Bns21QBZALWeM26K/J8qoEIOyaNdaehMAskj
MrtZhm69VqsvQ507cmMUfi62MYaLlFOHvH12UToaf/WThrYotJT+rtJlDdoOu4PgSYRYWCpEibTQ
/FgGvfo06aKVj9ArghpqgQpqkcMkKnT9ccqM6LurOVF9F7bBSNyiMmIiq9fIaQXdgtwTFqrCDca3
2aIr4aeatwqKCtwA8rqRteNGbbONn9AT2SB9lYtNLvr04IboTTxFeuf8BIhf0l5vAi/aazLtDrEV
DHi011LKVQMMR3/sp16z1mD943ozy4NkuywmX1sPwGy+MHSGxHE1TsV9XNVuv2cTVQ70pWTQ16EK
LPk8pgrfZUcZGRXDMsIPphu6ANuBmHTJRtPXOGbTjBlNUQqT9xjwjNHrgK+Q2gKwLQ8uYtj6Fh1m
HniIRzT2upCALzdOUSBzvKIVpIXxyqmCCmUh/pavOy3xMlKRRvY/fY2EZJU2vjNsRRCk2JgaArEv
B9LaeEc+YjaHaSZTT1Xg1iuXKn0IApZeIh49VoNSEE9Gc6tiiAeONKT/lAfCnrasMtzkSK95aTTl
5H7JXJPsc+ahiAc1Zgotx8aF29Q2A7SfNBtighW+7H3qT9EXu1PhLiDLF/mm7YP66IVml9xXOA19
MeLRQzJqhBeL3XUC5X1llm1SbIc4T4d1V7d1elBdxb+f68I+YsOGlpHs1MD6Ade2ToQEjAT9nsWu
8y2cRnCeeBZgYQQ2lMwZSbZyyFZdMzUOj0gtNpDXJkYUq9hyUvmIoIqnnjTXLJ58zGjMg1C+j0Ma
hCXyXBCGDYqc0aDz3bJRrruuDr+6PvCflQv/DNMgXoUrF3RJtS4x1PPuRQSyaiuHrvs+tijwIn1s
DgphDi1k9QFcu8dICfRCerdHaJcr3d9q1jDlG6Mpgj81EURivKe7Tf2rkUXyrcp0ezhmaQElT589
EPM+tn7BA6nGJ0+BZt0jfii+47HRjfd65vsjUuSFbD6psG7uM7s2ik3UZ1Z/kI1p7ozSD8B5jjga
3WeFJwodwP6UYwEyBZGzEc5YcJFZcQsWgmqg5n/RLber73veXz8qvCX+K2MXLknq27W9x1Uj3A1c
ZBmukQ6e03lraZ27Kq24wiKonBQ0IPJzYJCmgue3EsC9PxnmIPUdgNB0us+pMDc7byrKYcOjxunX
YEGK1zGrAI2CrXCDcZtVkkiqO5N98pIkHbbIoBjl1gB4bmwqKzbXLQ357FRIJrHLIiTRXkywy+q1
0prK3cRThn6MmHA22aGA7HsoKTuTvzahoGHkpdxh+MAljNgPkTtz7jqK07x8HR2EWSW1YSBgJp4J
HmdK5b3d8PPhihDFxFok1Ir3UmIouEoSsN0IGgdmhC9DJrP8Q58LoydJRKV7y0NHL2YtELt/amWt
PsETUcnedXPT2c88g/se3039zSmOQ5tMRrWfjDzWQX3kevkkOTw/6phAsbEC/FF3CfZ2IySCCree
bWhF2fAhcKvGO3LRGt6riA3S/RWAovqHESI0/rGCKGw8+oqa67r29Gp6gvhkgP9GLw1+qlcFP4ms
3GN5MUTlqqKWwCOtGoFq1wpWzDZtUfjbDYnQTwrIpr6u2wgAdZg1uIPaYy/+uCJpdN5xrtaIlW3E
oZbfqDJe1nQtBykYitl4CNm0T8/rybUxSfaYjoU5rl3dc+IaaPVDwgHTD5+y3Nce9YjPWCWjPni9
yHg5MigHnaI9sGjwS0s+vWslyk8kbt0WTo+7usoJRJoGBxQ98aTZq6JKu/vErlEluz7wBSaAdhsU
ZM8HEkCTD/P58zk3EmKRMBkZVAgpHC9txOwrUZr0xIXQYWR52U8xSAgcJgoOK7c23XVLkeW30Yns
RvP63V9DExCkJshI2riLTonyBqe3HU0+ZD7wC677abqnZIjqudOW5WsF/rh5GGVN0wrmx/fEiygJ
AF+BRmfAwri+NhdFZ4IHf5KZk3M5yA+cL402jGkUmI14jDsnPZrplNyhxGqtiGIp5B9ZDgezwUcu
L6xme33oi0K/BUYKlCadSfRSfX0xdMUBbW1QKPeeLLKvZluHO822YH7YVvcA+TK5UeS+mCobH7Ni
8Cj6LL3rLroZRoQme26N8r6PqgIvvt55dqrCeJr4jWyBuRbVNycOY3Triy+RikCxAIRytxpznZqG
4PkiDy4P49oO0ns1gGjfytGvk0+W044DDMw3GEMrvLU7golZ+9GQY6SB8Wm083IUU0a9hh/kji3y
6LXs8uCUaIM+7SXRyd45bppE+xaxaPsu9Q2Zb0J4Rv/aIKFxzEfyyBFoywAveWug/NUFw/42A3Yi
k1cl1LS1YbNiOR0pwjzMLO77EprvI1WZEkRNKQcX5hrliVXnquDGrllEkbdfQv98Zo+Ad7mQxp5f
x75WDcmr1equREgqTPd9PEV7o5zqr0E3WtvYVrdwrm8h4q8GCcMCx7ChS80AO6BtixCisFXo4sFL
X2Uel89IVEio+Hpm3dV9gT9FOJPzcZ3oqnJlc2fuax/Ui++1GZXcErpnPoI9vBXXFido/lEUzJH3
JZ4i+7LszyVhYPS6IGaUWR41K1jD+Fsqq4WHp5CDWUVV65EXQvARmzIf64rCcWJC5EXx/os/VMnv
ijj/K4Pwk6+sCAzl2kyjdq/6tL+BEFr26fmtHuDAeQGpoJnuG37vrx1ECuJglR6NLxySKicpRFpr
hXsJbXGvblS/otNZQL0KUwP3Tt6DODoASf/P7rTsK99GjQ9jWRRHHJXN8Qbe5nIdadMbeA/DlAev
Zc/N5rPfBo3CaoMBA0gPZ2dEjz+bClfhVZWX2Z3Dit6Cx707ojXfwUQjlz/OR8ztQHW51g4vaRzC
0pJtFD5iQA1zLKOKFq/KwcLh9J/i7dsXYHr2jBIDjKbP8fGvWbayy8zOG4aXmBroZ+SZx68SFtfJ
GBFY5tDb/10fbxFv38YDUMj3pnnucu+fj4cCn9/wHYcXe3Lg4eeqAISbjq9m6WnVJrA0Ur4wUB95
DJY30NLvDQ3SYe4OoiiGHN350GgXxz4p4viCj7Y6tL7mzLJUzq+i1NVOto59p3fCf81yu3m9Pul5
UudxAmtKZKiAo0CEA9+zGDkzQLorRuZal5+QF6jqVT1SW9WEad3Ytu+MRWseupkO8BaI5eICFWUV
jJk9Ti+yNdRXY/Cbh1kIq0UjAj+nG7fnOzuWwUDX0nZAF2mpd0cnr5OAjscXWfqoXjakwcYdPjot
AGO9RalDVqipXV/Md8eEVhCAlvL4a3FK+qZDtp235wvB4xeKWn259pUdaLtC1jbqSA0OTDfS4/fW
1EH9C1i7hRiSu1hTg8oRvhs104yb+qU0i+dcSeuYjuPP63O7vMc4FX8NtDiNMDBnTPA0vhCeZwZ/
kqyDGtWeus2817D3xQFapfPr+qAXCwpShMwf1CR8jRlhd747nQr/Usy8hi9OHfPwDqKeYkooA6fa
xQUoHTSDIG3e+IpvCp9/nwlUtADWzaHfmOFQS2CDqsrJSD2vfAURbCF7N7VevB2ClOwhLpPsY1HJ
1LxD99o8VBGtj50/VYZ+l5tmG+xFZKnqfjJOnlvWJxFN3kcb+1lE68vpscL7o2owRfFwDcJJyova
dTa4o74fKwt3g0lztJgOAgThdWsj/vki7HA4NKGo6rUbKaSkRZmgxwL6xvpooUPcHwoR1scuRg1j
xaXTf02CyAp/U8QQ0w/cnsvfRTf6j4MJ9WONBXGkYEqbvryxaMtXAk8zHiowiYByEUEBj51/Krvs
vHAErP1a81SAvIMDl7cym3EI90YNqQtYgUMDJaFu8ZNmHmXv1Ok9lHYcylQ1xhryH68PwhqlF6T7
aeqAH1+6COplGSnPD5tXI+8DG3BF4e+MMMdOOeQFIzeZqvsbh/Ei65rHBAo0v99mrMcSPycovFd9
UXSvfW60Pb5V6FyuEyQycspFU29vPUN2v4OkxICv8pX+JIK+H5DM6Oz2MBhTUYNVymiy3ViLZZSY
f5cDrp1DRKgHeHj+cYYSdoUV9uWr13TZk5ja8ACwSEzzhUZJ4d8OLYPBUX3zKCDRw/r4fDBqBK4K
kVd4xUbT+hmGrf/LFlYvNrRIeqQEPL/Pbuy+ZXBiSGB8MxSINyGCBub5kMpqACh4VfuqZbSC6yCv
jsDx9J3CFeFXTUQsHlJ0ZfobfME55p0FCgB284OY0dGj5wCcD5shYEi/zda+WCidqr3ZuN6z1frq
m+EliKdlBH3CVe4VDwjJFrc+6tvD+3x4NjaoSSp4wK69tyP5V4JUh4gdUD33vqCuRPvDGfx0+DYl
YnQ2Tu16zauygvzBz3qHLVeEr75hac5hHCM0kEy7kT8yPJuCfY9Vsb+nnate/DFBtUWaylDbye7M
HMJ2b+cbmi0m1jP0BVwe+a1fH+ywGrSetwPUtWEf8VgAdB2i8aPRKDT6djOU1DeQPdCDV3+csehT
mNfQeoSRbDW7i+ReFuwEQP5t1W57EZrhno6V1jwNQxT0z3QVgj884/zyT5+Mo/0yKumVnxyEDxi3
q0cIwiu9kKJ+ckPMW37/4yZm/4LTcsHAAu4jgTj/tLHeepU/ieALShToUnjIz3yphzx7KM24dLdB
zUa5cW4uNnGABCcvDrDs2JoZ3uIqBzBQIF5BMXTI4wq0A7roz82Yp/Q8hStmZR86I58Ngc397vpk
3x2Zs0p9gzKXueQAIwoyUa/u8lduvZ6TQlVSb8z22csN/UOejHj+puFtFOMcCP7evwjdk9c7SJUA
98ZnaBEoPKm4iLn95pYIksS1MpwTIhhecF91avR2lOX6bu1Xk0kNUtMf/JJK97pFBiW6xynIje8D
H9/llY6O+I+M7vSt5Gq5LhS83ujYBBfL4tcuzncYJXphDYX22kq3tlcAasofiELWxTYcbbw4nDF8
qdAB0DbXv8cyXL+NC+l+Zjbwel/SU6K6A7wy5OKoOWEJHqdAr6Hu/E9xFxXb60MtoaT4xDPHGZTO
pQUBfemhNfYGOAND017roVQPjWrKH12oZ1stNo11aVSxtc38LHDWKu30BK8Nw71rHE/dcpZYxtL5
d8z8Z7wAUKm4KOxJmw5+gunR69gNvnWYsH/+mqosp5fao3pjz2CgdS7ayXzMYq7KG4dvmWlCxTOZ
P5RkULw+XjPn530yfFl6EECPQ6jjmzr1iP50RdifElrXEHTpxN1Y+csJzyPORm1sLVZ/cdyFSezR
EL46Iv7U3tvSKTd91vcfshTu+6q2uJ114WJ21dBs2F//6vNszk4eswWBaZiwHmEkLwvM+Il6yF40
8liJVN/rqtcfi7QNAQQ0s6lZ3XfbJrGcZ88r6i218fzG4+xyg7/xhGxSbB6DgPDPV1tGY+iD/5RH
gRHeg2YU3t4BuL6Vra3duibfW2f29vw4IgtE7eF8LOXRLgmNOD0OE86jeNpm35Rn9ytE7eUe4t30
jdIrhpJNKm+9QS/jRwAtCe8SfVbugKtzPnRb9Rpt6EAe/ckF7V8HyYsetbNhY+bcTyqoTqFGP+b6
t31nJ1O+BV3jYWU+0ybPBx2GjLaNojiOghZsWhBMCAHHBloL6zhO5LACYmXcoje8M9P5YU+THD0H
sswFkUMz0Jiq4yI7gvlz75t2ar6wsyayWRm7PHks92szaeLftxFiOgELS7XG454+n2rSBOHUWlN+
BGlxT6MPw6Oe6srW7EPUrq4v6ztHhvIMktWU1mbhguWWnTis6MtmxyIMu+9ZOARbw0bLppdJeYeG
t/lQUpf6JpC9eYLAfeurvj88oKM3tjZ15POpsvgCuRyXr9oO2fAwtLWfr6CSUMXN2sL7XI3w5SMj
pFsY8WDdVHqTuDdi5HsfmbIGotb403NpzDvvr3yziQeq1aHMjyFcwiP/h9pID+nUBm/YGPDzKFaD
Vqh/rI0RmS1Ei0hysXmk/rj4yBgAB3VfxvlxGl1xcINBd7dIXat9USpXrIeiqdZ6HsDYqXhgXf/o
750lnk4zJx80Dpng+Yx5sSaSw5ofvRG81roHbgvSRA1/QqSn0m0xoct7Y09fPKSpQ9L38Ti6FCF4
RS7mG3VAzL3YSk6lNjtmF30NUzTum2jbOAjigFpMARIKQ/swdGQKexJo596rYZWBMtKT9MYb5zJB
mH8P7GiejYiiwEY+XwPTicaubqL4NIbCAupY9F24jzkqxBYbx+M1lkzxsA1kGXtbfWiw/qzFwC+P
qYbd8ke6OAZEUTTV50QFF04K0uc/ZtTj0O9MS5AnJs2vEUTDY9SXQGbbZEArpVF6pfY5MChn3bpm
ktzlmOPd2BTv/gaqwTqPHpddsfgN1ph2iZFm8alWzrTp2TsHrYzTH1J2P3p98l5jK0MBNQ+jaS0q
Gd2I7xenkCWYPWG4z95kcxb3WdGXfeGgdHjKdeFtOS9VQm84rDdd0wTfDFr2j0ioxTdS0ovSBqQu
eklzzoBELG3JRQAqqk5OKqm1Ixp8mM6PNHrWuP/JfYod6GtmDx4yxxX+h5HePNpADg7NKIfPyBH0
zz0b80Yt+b2PQHt8LtXzi7hxzjfCwIMEJo0nTtaAVMgqyiFVDGMx6SiNJPrKykbvUYSyPhSjX2w4
t9ONXXCRVrAec29ibhPxPlw+vg1npuG6E5LAbiy+gOIJjrM612Pq2emrq9kuaj5xlf4aJtkf/zEq
MXTAU41jyROILuf53EHvTmnvsAOMQRUH1JAUX6KimFRhyud0pb+/Pt47O47nKD0raqI+je9F3Lem
2OhAeMQnMqz+pdXThqeYqa/d2NE3kxPaHyPBbrg+6EXohUQImwkIIq9Dahvz+v912Uhfomjdm8kp
QPT3GeY3YaUyXKTN1XM9abfYWe/N8c1LkGwi4JqZ//tfw408DVxYZZJmtfDRFtWmtUnVAV5ohM6m
K0AEW2Ya3Aiuc9JwloczSe7yudMeEPeXt7pW9rDSB1+ecisrEayNkFZrJx3ujKTecn1B35th4M2J
KAgGDN/m3/LXDO1WEVJhDRw7L05XA8Xql9IYkQKfEg/MnSN51GJyeX3Qd06JaaKrQW8ANQKa4OeD
TpGrWXqXaUet1XAKFEEiT1afexuROt2GbN3q1jnYzwcvcb0bJ/Sdm5RclCosokd0gljh88EReNDN
xHHDoyh6ma9MKDc1vKfajJB5NkIQqG69iVKk11HKDfNmXRaZTxkW/vVKNmm/v74W83BnH5sKIT15
3rd8hDlDP/85EYnjWIL7PyIGrt+5owPqM1ad7m/SBuDBjc99cX7m0dhXPEDmfe0uzk+Nf6BUWPUe
fS0OtmGX6fsqlPdtjloMYtxj8HJ9drfGW9yKoVkNzQBt8tgKGf+ZvFBhdl51fYaer/sTd/DG/D9m
iGYaL0le7GQmi8+LSVGJbo8dHeOq/CG0Fm5S48kvCrgaE8zjr/8+wbm354AHo7y/7LTRFE4Syo3J
UW9U/Bk0aHafeaLeadjx+msSQj+5uz7i5Ybh+WhQGDNnNjWCJecbJnaxG2vMMjm6eovdRNAZYBJ1
Sh9dmem3VvMiPMAWB/fDcsLlNfRlDdBH1tGg5poc/YRYpwH1D+/zzmvKzVBjFrjxvdC6MyLA1rvr
s7zcOAw8N9+pSRAqluIoxmhKR7lOfIwGUGXrsQxSbaPZsTS2YPLVKzQz+H3Xx7wIS/NkaSdis8kB
Aa57vrJQGFAQDVt5bJqmeA1jyDFAh4Pgg6cN/pdwSsffoVVnGBakkbxlP3WZUVPlomNLoRX+EbnD
4rsWTRzbmrTkkeQm/J7VPlLaWWSJvZaFzk/0AGPENarBhM4d8XZXoxq2kAiqf45H/AwX0e45sQcv
sUgkwzBqM5hZyZHG1NRt68SRYqvLfqRJp3lfrq/4Rb42z5l8dc4g0Rlbbi/I1qMKSk3CdtHRHg7y
Qf2sR+q2PiF0FweUDFZA9srveS7AvMPakMfrv+Cdfcbb+S1hn/VMl+iDLI4mX07UnFAiaM1P5VRG
eyloDa1xRhA7fUpT41+T1LmcyRVEY5xzddF2M2hqDJrlyONUtbXaVCKgfu36ZfGiQVA7QKkNfkG2
adp90lqi4TYIoxs4pneONc1saolAhVCRXaapKa4SmoM1whGYJpampeGlT12tdb90ysrBlmZE75/g
mBY3TvVcuz+/7Hi1E5O5ewES0kU5P2HQPUng6jA9ZnaSqG2Sd+Z4AD+Z3fiq78yPlisvE8oRVG6X
+8ptQdhnmciPQaysr07jwwSEo75WcIe+sBzieYCBfOPmuXwMgaxjH/P8w06H0tPisquMAQOfMMmO
LuRR8UOGdpnukQ5tKUBplnghlaztjc613v7UWxv9BQN9txpmbtfeobDeTFut6pNbj6J3LgwEc2BN
zC1Y4LqLGxF5cEOgCpYdDauKom0Ju2hFW8TvHpD/rocbGfo7oyEIjHweyw9JYtl0LWygDm3JF4XR
1lafAJ6jaknN05O/HRh98Y2Y/d5wPP7JZECDw4ZcxGx6YnWh1yDqoLh1sMkt3lhr6l3qP81z3G/X
g8U725f1Y++C40H0YelMZagW9xg8KCBiONa0j0KchO7DJJev18d5d1LWbKKGKgRZ2mIjId1QJISG
4jiWsvxmBNCckKWnS14Y3Y0I/M6dh5gC9RufRHw+lecnEoVRNHyQnzi6/tRiIGVU3QMUMeOQTpg7
5co1vqBwnezSyWpvyMq9E3q5Z5DP5eFKf2fZz8oBqVuRNeZHvcowM7Ddmv0vQ2+vILS+tNis3tia
70QFot28S8h+ac4vUu1hBBxqpV5x9HRhfg6Em24UrzB0yFL5FIVlJbb0o/7VqZPLjRIwXbsZ3sbL
buleazRVE49WVR5RVKjWOCTE29KSxcYaFSB91KX313fPxbryPcGim7QXwGnzD+efNB1hL1Vjahxt
WsMPmAMowC02nXd4vhBTFUzRW/3Ciw3LKPNZpwRF0Ya+4fmQmu1TZseB4ihQUt1F6aieZdTgRIB3
OmDq6/O7zJRYUZo2oCLRpkcicHGLpFZTAPM2zGNijOrFy6v+o9/DY9tlGRAkJANLpzp0hgFbNtVS
DLEq7w60wC1ZrIvtNPclCQVUwMgfSN3OJ23RdkQuwbCOmJvpB+inwwnbI0gHfpdjPujsMStLbtk5
XiCQ5+3EYlNIw8uR5GEx+Tzti1FI2zziI5WekqhDMBCN2I/tqEyYVcNQ/dQHCzc6vZlOeVknm0F4
WJVhj7gOpwqtgrGOhj/XP8nlluPqI6cB5jTXg5Z1t0JKpeutYx21PI1/dipOQ1wt+sCEfxyK7FDH
NeCP62Ne7jnGRPMOPSnQZSgbnS9/w2M9KQbXOpa57/1IsOb7UKG2AH8sMrfXh7qI+6w5FT36wCAP
EVaaf8pfRRKIitN8gdrHbujtZo3cSp5u6l67pT723o6a61uERJJDe1lNFX6r29UoHIzR0vKRtr79
XXS4hShhqN8Oth/pqrWsW1fAex8PqVGwUAAaAGktFtLVxqGQ/KJj0+rSXbVOB/cwVuiy0F/3vg5t
gLTP9QV979vNSnJkZ8T+Cxhu3VS0MURtHaEh2I+a8Oxqn/YD+hhF59/Sobz8enRMmBhZAsGJ0c6/
XoGnrpbJxDrWsWVqHzyUMqxtUyvd/XV9Vhd3Ka8mwBl8QVo1iHoujibMVAAzk4NZsaUjUGw383s8
kKH+OSKW7XIfhfNNb8HyQMLWS29s0svNw+jERUT750xo6R9M1bDMo9Z1jmVsoA+vlch99VV1QEOo
3ggomNoqcMdqd33Ol5vnfNTFqzWVVZympsao+ti9RCi+3BXwoeBlmM5/CTzpG5fbe2tMFku4JU0P
0Og7/5g1Kgc97oXuEc32dJv6ZrSllBivKleoJ4RJqnUSItiMBUz7f8yUuVIcQLGVy27eZn8FgaQT
+Om0k3tEvwoHztTW43WUT6reFgHibtEocMP598WdO1vU6khvL0rs3eBhs1in7rFKpX2AhRZu7RYr
yw2QQhd8rHSrn9dHfG8T0WTUyQjp7nFuziepjUAUJRZdx6Z0/VNXD2a2G2Lsd9aJMCFPG1lBU7dR
KA3f4gG9PzTDgpo02P/zf/9rfQdmVDmoXB1B40eYJYU13oU13cO6NtQdDk2sPBj9W26zc3Q7e5JC
cKDcMheb0DjGfvt8WDmOfp5grHhC0kM/OEj9DMDcij8+LbVmlaYwgYEKexvESgSKbO6/7mdAhNSh
ZzqfD7lzOeu2a3SIx1p5amNhIsikmpMRG+2WfxeuS1S9X416tB68rI5ujHyx3jP/wQOTS2uDBV9C
F6xicBRCfNUpEUmOQoNhb6u+K/ZWH8dosJTiPs7S+sal/c5qg2wCG4QUI1DbZbuhKksf0p2qT1EN
Z6cuRPWIJGC9R/7J3+LmZGwxtS+32IJWn+2+0W6c4cvUke753B2cbZTt+bOff+0yF06Qo3R2clHg
aFF80II/Lqjc6Vm3xsneeyRL2Ka6jqZIXeI8P2j4nbt3ErfRG/H64g7kp/DF4THNEAJnqXJaDtLm
A0h1gjGF8amYLMwmx/hHYvTOjYqTeXEFzmPRXABWRl0P2OL5tEWdIFWm7PoEzbIM1oK09mXsvdbY
YnqnHuux1cSWZDZEaymJcsybZt25CpMfyk9RDDXSHrRE4TSYUron9kEtwTlJ4FybaN5HK3K0cIes
oouYdJk00zpoiyleoc/aoqcFc99bR4WcXlIFZfQfIxZTo+TCbQvGaPbHPp/alCJA0WAOcDKRTd1M
xWzA5gb1Jsa87a5pyw/kdeUNKuzFpceYPsxNZGc4RMSO8zGBRALE9ERzwm3UY66znfpAL2makMPT
/fLfa8PzgDNSf+YsgClfBCmwRUEdOl1zQqvFPpWK5iPBX9sJT9fuKRgCdunaKtkayZRn68i3WtRF
sEv+56VmxrRB52ZAQKf5fNodEh7FoJftCVxT9Mwv/damsdh39pBt9bY2D2Fj3gJzXdz3CJY7gDqI
z0hbO0uczyASuGOD3Z7SCqXudcGZBkPiIDDTjrp933uZv7dMnP1W1Jy+Xp/vG83t/G6Yqz28tfgT
+zJn+Z3NUkE579IT1enotZd6dvCHuvXWVS5y6MKVGnfYCKOJ1WRR/zgYQf09ahCv0mq0v+5aZbTw
5jqt+N2j9P6c4Fe1a5FxOSBhLFZW+TEqdrpmBocEXt8+boF638ggLuMtM+DBAnicEE/QO/9kctS7
GkeV9OTIMfnWwM16bJByM1c2MhlbLTXSjdHSWIATHK2qyTLvri/hOycF5gs9FUoSAMmXrI+gCVUh
9CI7lb4VfaxQVfsQaVioYlaIhpEovRs1paWbO2hD5LOBzfLBkBk2l5+sTWWKWb2Rn2ii14/K9OQB
O4wOpctp6nCLs4vnIBDRl8r0snYVdqOurXNkmz5JaKsfUoSXXsapHlp04mzoxpNXHSnVTxuw98Em
ddxmA2BR+0QPU7arQqWtXA/OFB5qPIxeLBhia2+c0CPNLO63OKvsRykjXlLXl9Wc09zFzpzbfzx/
YSPTI1scxUELkG0tzewUgEPGrwaLWSwE3LrIV42j+u9gpQJ09yWCOvTpLLHFRFuWdzOH39ph2+I3
66wr459qKrWvwRTZ9Q5imu2shpKaxwyUGeNVyjG7B66DbpRnRu5Taaa5tr4+k6XjydsH4zNRR5nx
MnQ2z3doRY+nLrAEJ+2J63prmwkijSViJ2uTovFh9IJi3EAedz7Qy0jm+8Xw7pCvDb8ILME/qd7u
f1g6zbMNDtUpoqfZ5O5MXUvXqLj8d/3HLk7TLLBsg07GlAtOG5CXxRMACDjg0soO7wFNVDsa98aG
akGBAqoFRUtV3qZDcWuPMglisF0Tb68PvzhMb8NT64CGjBUJzOfFUiVhqgD9Byh2WjLfFzlWONLI
qHj4fkSuHv2jSAFVUpranFvkgyjskSOef5r/cXaePW4be9v/RATIYX9LlV2tdr0uu5bsN0SS47D3
zk9//2YPngcWJYjwAYIgcIKMZjjlX65Szr5d58qcPk3IDFlguAZhfcV82VGlcLLd/JOhlAzrMI1X
qc+L4PRjaMnd4pmlD0nCtRx6SvyiDVJU/TP1E7IWWbTRgWC8KwiPxZvc6P8N1HBaWeAlNuRjWNIe
kjuQihrI8MthM9+xaLxO9PBVddI9fUiKB2fK469hMeRoQMFkfLBqm81mtsL5lGQ9PLmSlsM/Vo3a
9v3PffPXcDCAhoAuttRlvdoUGEtJjPhT2yghVihj5u/6LtXfDAUhcA/vQSE1ttz5O/3ZmDt9KJt4
g7v0HL9S6m5X7tbFU/yxODTIP2h8SAd9EGR/S9Cscuh6NVOzpzYbfkVW0+/mvEaFq/B1qka0mDxb
oM2phgK5rPtLIa+z3647OTSEdMmdpAIno9jL75Li76fWiNY9KSGlXSvUisnjdvjb4HV5vz/UhxT9
ciyaBChkUFsG2r04ZchS5V3fJQW+A2F20PUU2n2eNtEXGHJF8daMdfEjUG0l3ENYBd26KVstOCst
BeCjQUFCbIEAFqYHQLn6NVi9/d7pYaLtVVQupm/3f+ytdSH4pfBOfMQbKy+s3z5JWs1tHyVN+TRM
2vTWVMH3eKq7F923/JV7+uZIhLyEEA652zLkRfG4cpQ8KJ8CRRX72QpsBHFJ4nZZGQzJ/v60buw0
rhxmxcGHALREKbkQNEdf18onTOgBFCNuN4wHnD6CT4NSa6ho93r2DTkCA5mSOXOGlY1+Y64YMlDY
p6DtWNeFfTWeKaQl5VNbZfFrF2bW52Zuhh+aOuiPfzpTBtKIb3nBAEIsAYZKUfdGM+X9E5E8+sct
zqJKrpgHwon0RVGs8IUy/nsngrVS8yIjBLMJTJRD5cKAoTm8JLFVea/aPqKhSAs70XPWsZ89mbKv
LOXVPU59FyYfdTOuU6kmcblBWyeyIqHW3dNsp9pubBWB/ns9P6jKpGzaum4ex6A63V/Tq1dasn7p
gDnQ4TByW3ZILJJqu7TM8qkWAMM3TptWuwJl1jd1xOkRWbPC/lyUtYmKtB8gG5bUafuf+z/hxrSB
n8HkIkuUlmiLd6RBZjMUcHwOtF5sJLKHEkt7Mc/H2BkwcCkoRXlpl/cru+n6o1oUkmzYKBpx8BUx
Qc2T2BzQAnsqcLcPPa1Xki96i8j8/dldP0zsHQI26swUnMkv5AH67dpRohJoFMbeT6GLac37ADUB
mS/AK8X3ena10ZuiOEKl24005ZA4Im/3A+plgec4aV60j2WHm+/X+z/q+qtLiymJRgeO7KI2cPmb
arCLvRiU/intqOBRq6ywFjeS8cAtk+ue747JLz/2hx1ONuVBbzEfuf8DrhefHyChLZI66drLHF3p
0OTtzHR40tRA/48+KXrnKakx//GJohQMEE+WjiTYWwaJv619ag311JR2/9Qjfvkj1dPvFHOcHUDL
8hn23PAoxV1XIxG5YS8eRTquAMuJQcC2UIFYfPGobJGDtcT4NLFrP2PvV5YbPobaeVolNSnBWQ5v
kd3qyBK2o0WAqPnVPseMbNoixkFpc2S7Rp/MSAkBEJKvkGmko7nRzSEmtEuaxt5mGjTLDZqoaDPC
5PbxJ8DR2yDsavAHte0aolwSA5Yas1Y7tpqa+1hwjk6feeHsp6+wYcPyW+IA2aMfMAHWtvu2ewtc
K+d/hQpZ+Q1R4Ro9VUqcxpthFUr3yoFyHvNoSrSfGs4P7q+51xqSOkWHN9RF/WA9S6KZ5lHdqi2v
16jFk02GkGFR42zZZErRntDiKL/7ZeeWT5VZ6H/BVGkgaWZ5NQmP+0HLt2gFWOamrLAqpK/bpQ/l
WLb5iZhT+ZWjYu0+Sq9N5DJZlsKDCYm8Yp+N/4bF6D4bORZqHnuvddBYt2f3oQdB5GwQ0u6f3TES
tYdDSf1uxFPylvRU8fEw910sCfoGSLWPTOX4UGDt+6bA4mK9sFcwvBnBfIxi8JoKT7MYfQHizIjH
X0kchRUlaEofaFtiCnAw8Jn6K23MAY3/2taVF6S9+28xirHVD/q8/WcfW3V/SwZZCq+352B+LWED
VJ4uanv4LKCEKB4VnuibjzRdsgksP012RlVWzkGrWvwtqzjDBa+JhhCzFjPK6n9ZJKSHK7pa+aaL
HQp7mC84P/007YqV6GaZhfIccmtINDrxBqxBc1EnmZHotYgt6ydHH9TvoYOlvRf5qKR6cQaCTCBh
P22UODPaFxAko/A3KOzIDVZ26mtqugHWJX7bjRiUUoXdZy2zP8ThjAqPZ5HCICjt6uW8dhHLuHdx
LOWvhTBMSwwc5eJ5TZwooIIRNU82gmJbC/vZ3stEXCCi33UgWO3xKzJ9BU5ZdfapwTYTTpLQntqk
dn6C/5vXIHBXkRPL6Do89TxAEGDcxbvXI4aTtcKqUabHCT72DWQoJ2VAtyrQppXHblnLl98M4hkP
nbSgA3ewSApgEMdE13nzxPHmQ/H+jAOKj6An6bD3nzMN2fnaIUm20yL7Go5VuPdTwFAre+fGnJGE
AIzBxU+OskxVXRLFrvcbbAWbyXrAAaJ/yeom2qV6oa0MdVUAoHnBSDZ9E+JwqBOXd78ACU3IMRhP
WS2qL2mS43nQBxM3Q1qElbbpy7A833/VriIZqCjkFSwy4HbqAcvnpsztdqhE9WRoofmliLPiABxc
eRFFNv9SlADpfEC5a/t6Ud5S6T5Kjz+JkpUY9yUqLe5zkbvtZBxx5KG0iwi89RNKUY8WrgXDD0/4
JtibkdnUG4Lb6e8hRl9mO82tEklvE3Xlzb1adwthMhvMPbA/koIlMX5O24aoyjaPDV2aw0zCsm9T
Q9lqolM2YuzXUPfy2F4ca9CFDgBZwGK09AkqLr/z3FuAFOrQONa9ae54D4Z/4lTU2n7G1bGgw9DE
X4IQ1amXPEsQcPrDTy5Hx6cNnRMeP/hHl6MbUxOOGq46R9/kEHcIqSE2UA/H2jQRX0diN/tsuIWi
7u8Pe2ORHakBiW4OST7U2sthzWrUnb5zxBFnDHeTaU5Uf08JFP9JwyBXv8cWeob3R7wKGaW8BcA8
eA2yJbmEc04hhrqK62tHO5rEd6c08702a+IBlRH9H2wsXQx8sP1B2NkQDwalvXIFhn3jO8O9oukM
c5P7e8n9CYYG3JTQtWMN9eCcjZ3+TanhOeDOpzwm2ageUiuoXkpVspnvz/3q1gJAxvdFexSaDDW2
xbkWXZvxh652TKZ2ajwsUuc3UbsIgQcouq70H6+vakYDzoTiAeMBNF1saBqSQwE3XTtyWKU0r4Ko
A1x04YXEuNuce+0RIlj+q0IX/xv2mmI4jGKM/3i5L3/FYs5GD5IeCQ/tWNV+cDILiyuztGcdjxp/
nH8gS2xsyiwIahhpeVCsvFe3Vhy5B1Dv4EFBDy/WYMqQ3s9HVnzsfDpIyPtjOSNADtLGsKOVz3u9
s5DGBCoIvF8mwUsUdpBZmWpVljiG6pDox051cDApsuCA3aEVYTBhtP/4SjJHL6lfdPnK974+ytTo
TAFEh49NS1YevN9yFD0OpwIfUuuozD6uUAFS6dN26qLp1S7taEvjwlyRA7g5osStwCyQ5IrF5eGY
Q+cW1EqPep6VuxQD9MZT1Vz7Urq1tesVIf78a5LfU2LiRZYy5PLd/G2KRoeoAvqy9rHS4H/q86Bn
uwz0sophUlutDHbja0Ioh8tAiEfRZql2bimqidu9LY4JrMbXUU+sb6jQz0+inysvUfMBOUIzibZF
6dsrqd/VrpXNJXC9xDV4FF4VcIYeofs6m9EqKwKj2avJqBIZJ3NZwNNEwXBl3159Ryrd7FguBMR1
QWosiq8qHlSENmrFTJNS2ihFB4SBkmMEVPyQon70pysLrpFrkCYvjHGa+YvxrDpG7w4bsqNpxsq+
rDiZpRu1m5Be5k4rEu2UKGH0rqW9/uUPL2BGJpLQYUpIz2ZjsYHcXjF7U0z1sY1b8UW1Zv01Aaa4
ibG5KL37Y10FcYwFusjk5gVpBEb7crOGGTe7Gxn1sTPwTTKDNnmqec1x1OkBLWjkgp6Iq7Uq7o1v
Cc6e/UPBGJyRvhg1iKDg5MEojk3WmsGmGSLlra5M91uPvcIOYaduZfNcPzOgadB7oVfCVQAHfnHF
zmHkWAqAnaPiG+lXPCH8+h9LjW2NLWvllPk8KzLi774p1X4ycEcHBIL80KUuFRWriofXR0cnBUKe
hCyF1vvy1+A5xdEKnelYi8Leq5l0Qg2mfwjb1u7b64IchGYaMtSSuXclGP3yAxdt1oW1rc3HgBpC
dhCzRXLeq371IIacyi7K586wHXWkISoka+o3dSacwUSmMKYJ6FFcxu/3t9zVlcUvQh0ElqrUvoTT
ePmLSiMFh41l17Ec2wCNIUtr0o0fkSIdcQhDQhCdbifaBGEetQ85mbfzdv8HXO95LkpuLdqWoGau
MNtT5kwBzbLxaODQAVgeSMyGLkZqPc5VJIx9hMv08BNqmL5aTFhk5Tx6EORosJOpfXTv9Mu5c2G1
JvlC8NohSTsfU5tPYB+TrgGo7ym4NSIPkw1FkPw1dnnS7YJgLmIk/NLE/abFyJ+729I0WwwtmJqt
rdzoy83CJ5H6FFKeElwGupiL13mUQ6AiO7wG7eQazfOYKySO4Lzaxn50CgWVRVXPQoPS/BhY2m72
KfCm3lzZVXFQ2rAFN8edMa8d38WWYbXYMgRI3BgEDVdITH/OXTS/XEw6KeRN3kAJu3kMgXPU29pC
gbCfzOnF1PB03Zf9JLI/TDrl+BQ3P7J4wvEr6bWGbqrGuojnytHLh4zPYPEYgDP+p8/t4EGU/Zju
3SlNksxLtSEvD0h3qRMCzv64QfjGT1fuM3lGfksDP34Q2QnyADyHgmN9uY/yNFH8UIn15xQzuscW
osvkhfiMrT0P8oNfjgM1iU4JhgDcIlePbtq6k9WkYHHsVMHZEEe8MfGQfrDtTZrjYb3rs7ywNnk0
t5kHugUcVjU24CTvn9jFfcl0+Rmyd0HF4YYZekcju9ILxXlOTOyuvEzhR3t1hRgCxGCYlSvDXW83
hqN3AfySFiM00cvVdVMTJupoOc+dIca9k0xacTAUH9PYIkw2VRqNW1vRrK3aIL608mVvjQ3tlv4m
xRzU2OTT+Vv0GHVVVo596jwrZPrIEVG6og/lD+IA5DlQHmPyPtcLoyn/BqsTDaf7K724G+VKgytA
cZ02AkHdsm0MFyzuJxLSZ6VBcs6AY7LlxjL3s4JrQT1NymMTRmvhwI05Q6JBAl3qShITLMIBjQvf
TNTWfSYdj6ttqse4cdJImraWEcXHoBkwQwL//UWvB02sHO5bMybbxakGJCWVycXgAa5LYK+ZMce0
3Nm9mz5Osa+/WKp2avKw31FBd/b3V/mDgXRxrqBVCjqfBBFSrnPJTcUVKBjneZpe1CTQ4+0UG43z
N1BC7a0wDYS5A7N3pQhf31tvuZpMwXmsSzqU9GGiz5mTmt/wa03TryDXjHGTmsFk2t402nlwaq3O
r0tvVmet27hqOT1gmDKvac8uT6TsTHMjSPGbD3qfvKB+26Z17yiF02r6M8Z6xW5yYy3e6G7tvnRq
NCkr53H5iSjE0GohvYEAxWItm4qqyGaRUxI7Brg/7rQmxp5dK4YnK+5n7JRj7WvXm2tlkKurj4kR
MQH1MHDTAdp2OcMxnNPSUMC2dXasBZ4otcZ+o3erderGjhHGeWsz0GU0pfyRZlc6hMjabRrJwlrB
FC+PB5OWNGbZV2XHcEAvf0nhjjgjUud/mbAhxLXbVeZ5Wxba0Ft7RZmGh7Kyh+ZxyvE4+4nasIuh
3f39+tEY/32/SuIZAthEbWQK1CgWhwSBkxxb6Ep9dtEWDbZ85DJAchWwsxd3la1s/WBOjvGkqsGB
uq32Xg/Q/ej26g2ctaHAHU7fIMM/xJ9qnyugov9V2PMG+TXX99Hpj8buMfcrkb9i7GaNGwa0mrcy
CENrl2o6HrzUj0L9S+YPs/kwjv14NkutGw+236nqJm7qrn8IzKzod4ER6uGmFWrw2hDih3uQ0y1/
kLpoYzj6DNIcrbVeqBUNuszZYiKYtx75g2LgQotaIj+nGd9KMs629GgoJslWAY+PcWcP4LjZGcOQ
al8AUY+HOnCD8VXTG4HsKZRlYzvg5Wj/iId5flNDkGqeFmYwdO5/j6sDASePe/ojhaIaay8eCdxC
7RCp1vAZcWxV25uir16DSlc+Ndgobs0sq4pHgsm1qugibeP0cVfJLWhAI4PJLzfqb4den4Mha8zS
fXb0at4UStIcmlzC6vNptL4kGCb+YQeFEQn4qFzIC1jKnyy2fu6iLIKylfvc5aaz9dGX/tK15rAl
4sSc+P6iXkW/DIaGNzY5TA4ByeU1k4y0x5q6DF/Auc3aY2JGoNcAbau6N9PanKjJqYWzreKple6Y
Ni7bdjupyTYyw/AoT3G6cvKvF5xfBNKJNrJcgyUFqPEd2t+Qx15ypzb/nrC2fydFp9XeSIcvrbXX
2gtX17pcAq49uNo0DaF+Xn5hor0xgkgYvBSm3h4Fw+5paUZP1jCaK+/u1VBItEEmg48oxXbJVi6H
6sLeJ8+yxHMNhvFTJ6Lxk1LVEQ6qUF7uf9nlVY56GaU4+gakwTTjltFyP9VBB6DJOqZuVCm7tqnc
Xd/6puVNFsfbU8rWPSC9i4qyEY4/3HyyP9//BXLdLu5PQiqpKEzFlaNjLfkR41B3ZVWn3Ysa2lax
TRHaT5+Dasqmv+4PJGRsuhwJxTYX3T1ZEzQXX7AKYP4l2NSTDoFu3zSzbj+PAw4f2zLz9c9TgXiN
V01aGZLEIf+xCQaRKXveXWrgHvRsS3nTOhDfL5gpaeQWaTfg42gUGIQ7sUmPHjNZy/3ekq/jqQWg
5bsfuHpvrwSiV1ufFUPBFUU3in4gmxfz0Oq6ozQLc5PqSPvUNbb2is6R9uQjgPpvVytrGJ0b4/G4
SfIKNw1N1MV21PpGqzUcU166fi42qeFnf/FSiclL9OxzVhbWyhV+tf2pREN7kJAkeOMEvpfbv1Fi
syccbV+cGRHMJrJ83hormf8iFe3e7m+Kq+dCjsVzAaKPs03n9HIscDBujNxY+6JWtXjR4lHZu07s
H7WgEvumM8d/RThOKx/walDa0dAQgPpwbTPmIoka7MAZcGBGZdKeJesLvUBLDMmD1pXg64D42Js+
KZKf96d6ddDkqERtqKNQWqI5fTlVfyoEft+t+lJqM4hCxYymH6AMw8P9Ya6+HsgpYiJ2izQx4oK+
HKakR2bgjaG92LWDg63IjexI/Gp9EYOt7e6PdbUzGUtuSE4zs6KGdzkW1LtRjTAmfhkjI3/iDIg9
fjDzkxmh1IQnUF5+vz/grcnJmiFWIaDISMwuByzViDpY3OOLjQSX6rF7UZafAVodkF8Z1vbJBz74
4sYipecl4IlngUBELk46JFtIgJOZfJr9wHC2cU15eDu6cUe7V4PvO1eV7qIWbdbfi9JKzgCAUDUO
EKwwvcLFKATVYBeDkmBsv+oglcpNZkGpUqGfDx51Nlv5iRGB3UCFwQLqn2bM2IpTbaf9TwI3P8v3
aVfiz9ynXfZ9SAbnaz3qxIhqNoH3x4o7Kk+AYhVcJe6v84fW1OXMhSkx/JI3wmovA3sftQ3wDIH2
YiWW2rjkELUz41FFujbtAj10oqOJFdErtbYAb8wgMD7HeokFfWwQ+9MhbbLuCSJ2KQ5JNDqUmmLT
Hr0sSxpo6GiDuZhhCJF8Lwb04vJdTRd9eM5StCqazYTUcA2bOhJF97VoWL4fRMJatPWbdlRWbrvF
ZfBB5SF8IaLg0HDjicst1aMdhkJpXZ6sVFPOU5H1n5BNxf0dINIu9JvksTT9bGV9l0X//47KHUBF
E9YXDc/LUUeRoAQYmsWJlk16GAmQH3ucq49SJ+BZ1fP5e0IhFB8y1XwagzTbRBOG2vc/8o2Zy0cF
ugqoIzKnxd3bjplaqFAgTzWIOg9ZSvQRByf9oXfl+EnXp3bLc+Sv9DxlIP7bxpITJ1nmL8p21LeX
gAnNSElqK7059YVV7wZ62FCgiukQhuI9nLr5YGKQ6eXZ1K9c+vJquByYAaFDwoWCLMO8L1fcxRO7
05piOLG4w6Ft9ODA7aXsxlL9KyudZuUavp6nrM7JLoqgkeIu+yhg37mV8rE/uQPwVtuC6VJNzrgt
7FDfBnoaf2kwPP4yuN1amW6ZLLDExCYMzvGlQkBZ8nKmEAG0dIza6VT6bv/U4SBOTdBwadKl2rvq
q8m+TJMM5k1FmBkrzrRtIEk9jopYy1sW1/V/fwlBElIQVGOo+l/+knCcq6wY2vHkj5P41RJwPJp6
HZ+aqjJXPu8yuvwYS6oSkHQiM0oocTlW0keKlZrNdHL70SUnj+YZrmOPKuImmW0n9NISlCNNszxy
vcgs57+7XsNUou1pcBzCwg3fibLcbNP5cfWql+gubqNy1JWnJBuyn6aJpqIXCy03PD5pG2yGzjff
75/IW+uFag8delnYBhR/OQfHmSoKAuZ4Yk3p7E0lmBNsWafyAVWseiUeuT4QthTBJ/GQjR8Ku5eD
hX1VzC00zZNtRz5iL7Wf7OZsxsOyt1uscirhDGsEDnnILg8haQ4PCiHKBwphcQjNoE/BhHbaKcNN
cCN0pd+SKgaTp06qcwzrUHvIKzQz20TMAXWRZFzJdm5MGqAFFWy5wojVLV70FNk6C3VbcRpILnax
sIrnLJtUbyhV698oKvqv97/o9R1Le5M8AdUXPugVA0n4dTWHaIeclNbxd5adZJuGQXeWVrt7JSiD
rRMi935/0JuT/EAHAPyzaBhcfllSBYSSgUCcSsipD36upYesy9pP5tyWu5zttHL2rrctAAjZsmTn
YiZw9ZC0rpLOEHZPAX2mM6yjtvH0oNO+TGNvan+WMXPO2bCyRSq3rcQ3LiY3z3qdJ41+svNaC2Fl
uJTCBqQGao97nzp50ZJGBsYQVzusDezPWaTYf+wR41KNIDpCUhGcAKfo8kfQqyxRDdKtE7gPLfIM
VNwfJuCYGzMo1MnrmgwJB3NVwuHqUWFYB04V5XkpCLJMITIFiVMTjsgpn+EZWOTFdEAxSdzGsWKe
bMSvjnYjpgcH38XHP9xTrhyV0jooR8LhZc7EiVaUUJ/NE2rU8U/M7eInd/LtL0Yp8t0QYUf0P4wH
egd9Pirs1AsuV9iZRmfiETdPRmzkXNs27R/wHnH0yemL8KHGTnVlhldHlRkSlBCQUz8E2bgIh5DT
gf7BWT2NijK852UBHxWvgL2i1TR+wrx/r4GhrVHJb4yKyoHkQeJKQvVFnuXfCpdJNg8pMGDlNEX2
uxsG/qbQtG6byQRfmg39ytS2WYMqXx1YrmDyNrrWuE5wH8t//9uglOlTbAuFcoIPkf1VthbvoF6V
731v2+/3v+P1lpVDUSOVJTsuwsVd5CSqQdY0KCffitRjOYTlgz6GxrnWcZAaDIPkpu1J4pD6W8P1
3xya1jBIN6nasyTpF33ZaWMUBmcd7cHpaxo1xlfXzPCSTSHhVAjKKOZeczMoL/kA82florq6hWUV
/AM3ymUlX5vLRZ6qWPJq6/BsxGXxr5NP3dM42tUXSK+qSfDlrPma3BwQvCokQlkCXypMGqOrDG4p
wvMYBlno9QL1D9g6PxCzzD1FTc2VA3NjF0kpS0aigAybYxGtpG2tZ3Ogu6epjIKGuIlgYqN0uL95
mcEVtLKet4bDngT9yA9Q4bJQ2VvYNk667dP61JOdWdG/9FThq4+iHtLqT59QzBKptVHf43ReoxjS
0sGj059pbqI/rD12Y2/s2xYR0Y2J9om5tZqyOtw/KTfmx5AkRoRiEgcrLvdLmVglAWwUnEuzgzOv
h73yrU6LcQSBVP3n/lg3tgoqlNAV8KyjFrWkf4Q0vHUbOYRznbjlliZi8grSLHlopzbeg7H+9T8M
xzpSNjVIOJe9EgVyvzlxbZ+rbo5Rhoxb40nEdbsPNHNW4MHBgflfRpR2skAzqBMtDh/CiV2txWl4
TkWRtJs6yKL+qYlzW2zrOY8TvF4SvHXuD3rrC1KnlekOq8trefkF+9BQ5oSW40mJU0V9qXDXzDf4
fU3tHuavufYk33g6uNw+UEcoHFxhE4B8NmHmZuEZ81y6iPRHlHxfu53yMMdjVb6guPSS4Eiywiu5
nqXgVPAsc/Y/zMwuZ6lldUT2nEVnpxZ4DYBxNTdFPfJSa9PaMbw5Fnc3OF7Kflelb1FoCZ5DVXQO
8lAcACnre+Do3QviFcXKib89FHwGlcEQJljcZnXrGJNe1kwLNe1iOxaq2GGrYH1xVb/587uMNeSq
/n+DyafrtwdYHUpHqVQnPJfxMFReYfdT6wXCipVHJ87XCvrXG4XR6B5KbwSCmyWfvVa0zlV0pla6
vTFtusBB8CfDyRvLcqf4NCMecsy5Lt7+9Dh8wCi5ZSRg54pXp1VBKFu20ZmKbfSopZ17BtEIEyhU
ijWH9Btfj4IHmRbMeao7y8ehtCDwDaGIzh3TendLHeiJb0sZhiI1/jTd4U2gFszlyc0ia/mXH68S
05jVwxyep0w3njGSUl7SdhCbYWrWMrlb0wL9Y5NmSJudpSo2CjYpykFKeJ7DMeOsNY2BOXY3NMGG
h8EOVy6w62dBKm7Bv0BwFmm65UaJ2ZedsJL4XKO/8NkaivchtBS4Hp32Fg1d9/X+BrkO0C6HW8T4
k1WEJloG4TkfZhBEIAozHp9hcH86jVW9ugEcordmKOFyJfyg3f3RVya7zGiUCFc9twnis9VHPfUA
0Xs+0dNnZahn3A2MbGXb3BqPa5MXnpNP8Vb++9/OfO77kCB5/85u7QzHxI2Vb4Fj97gNTuZfNaX/
terbzQGh7UDIkw2TJQGwaEWR83xE535y/W/qKPKXwgrKTevM6QGwdfdnTCU0vSCDw0uj74QCCSjy
ywm6RqdXPZC8s0FBWfcaeOjqSzeF1bDLO5HPj25XqfZxiMY53tCfW5NMvjVftHakQDNgcoChl+P3
it0GPn36s1MaA83LkvhpsqtTlqvFf1iNtc7BrcOJwpTEJGsMuyQ8pqkS6WHjR+e0rPuv6dBR69BB
BR6sYM7XhGZvDoY/FGtMFRvK9+Xk6JP2kK/U8FwoftO91m1fHURRTuWnEVDiSpH+uoQMpBkGFDQ7
Hg1KYou9iseBNgBtjc8ZfSmfnjN6fJtxjEzASO7ceuifpD8dwDwbEQ4Nf5oNkdcJLXkeScRWAuMb
z5ekZUE/A2d9rSiV53na92nJwdEKy3zVA3ekyRb67n7w2dkohnRh9EhpDRjU/Svi2hyFdZAsaaBt
Qiqeyq/y25n12yzS065NznEu/Hhb+e30blh+vbGaxDU8g3ufv2sT5eUmKspTPlQ5sUNrup+muetf
WlGuAfXlh74oofKTQM9ycIkgZIPh8ifpZWbDmPLjc56Z2bTpY8pgnsHBfrg/9xunCVNQmxYPuTel
gsU4wYhCggnS8CyMciRBVxGOn+cmRQ9lgkXdVY395f6IN54DbkUSD7pCBvJti5hdJDzv6MVn5zTI
/OM00SrFkHVG+MEX83+iylW+Nr7WQORy7BXzwhuTlSBCLmfOsmzSXy5qYoV5Ms5ocep9fq4atZ02
mhVVWPspORJa1urdfOMrIh1IGVrqX9HjW3Tpe7WnQQqg9yzirBt2RQWR1EOEw2pXtvCNmSFBRkkA
EVQSvmWSPqZaADqxzM5lYqiBl4BG3Bp1JGGOZoWbqNWs8f1vXR4QsCkxgSEBC7gk/nWxbtaIfGXn
OvLFvrbpB0/NLH5RXQyeWiOPHim+tRs6yYa5kX054JdzvI81ZXq/v6Nu3BwONX7iJ7JqAAOL49tX
Ipgnvu05rIWrUCqN402ELh/IgcY+R6qNZ6KeqLv7oy6XHDgslENuTnJdFTbr4uSgNd7ZVEunU9Vr
5WEojPopjjruznLof9mJG/yp4rocECUJemzcUQRCiwHnuuctYqb01XTnOMZBeyiGuR49+i3dsza6
0R9G9nJAMnnZP5F54FLBA2BakOH3I046Ytv5Y4gIwy9khJRm2yTzWmdPfqTfLzw5GH09oj8K0GBd
5XL/dgenVAZrDO7Ukz8nabylkJo1XxXXDsKtXuXpvHIL3fp60pVJpnl0jJcht58X0hlHm09h2jja
HqPELH1GIEP/bneusw0SfWy39zeM/D7LGfLWUvRBQounffH9qj7U3DHH+QRC3+yFFm2NWjXz49CT
Im6KmRQeHb7sB2Wb+aGLXPSt7/+A5TmRS4yIAeVnGTgRX1wucWWWZdmXsXaC/WFmnuiE/jUzacYp
gWv83Std/Lk33PTb/VGXd+B/RyUvhU4imymL0xnMndnP7aSd1KrScq/MybU8nFOMleW98UUNNANk
Fko8c8VImjIYDFEZqafZHozmwWybut92yKdHD1Es1LdeDNafOkwwN9m8kBqYlC3QxbhcUaXNcIt2
C3HKBEYLe2wQacN7mPxE8VPnU+HzKMsVyo/7K3oFK2FY1hPEgfvBpNcXdQV9Rrxc7wb9FDdz8TlU
jWyrIvCUIytbDfxjCELcgLXXT0a4q8cBnp+orZXo8caBpTn+Ue6XVJ3lbor1RuuSqjOoC9tpvWkc
yz+oIQ0tz0ytNe71MmiQMwZ+7dAIBEeLi8/lQuNfNFYY1eqnxJ9m90nVlGpbQt9t3aRGu890qd00
ul08V669VmS8sYG5IDgxwDtAZy+Fg6Iyc0sa1capn/Qu24LAj42d2wZrSmY3NjBvNzTDD7V4XAgu
55inoiJ70Q3AQmbt4nAQhw940vrGeZjm+Af9scp9vL+Tbi6rpLbRuuamX+Lp60ShFx75TG0Ygumh
CUpQmC20GsPzdV15bmc31bb9aPjndJjXICw3LkQ0rSQmmUoc7YXFfQQBKafrMPK+IAr6Vwlsq34Y
80wke3T9h6dRGfLp0PTu8NVsA5KB2ER4589fcRRDyTioOnIlLhMuqDNlDzJUO8GmiJPjpECz8VCD
K93XDLq/9pwLB63E+8t+c+LU6tBmQFcNHtfll44C+DJIk4pTWYci+aT4Y7ZtVGxsd3raD/YmiKJZ
BsB5YW5N/mPJEwm18/0fcWu70fj4/z9CXP4IRSBnNmulOFWq1r6CqMp+ZJRHdlZuNvgiZPrKpG+8
PtwSxC9StIGQcfEOVDY6eAG2WyehgMTgVU57dOcm8Ra3NAl3UxpM/8lG1/JX3oVb4/KcEB1Tswfl
vwj62yltHa1P9FNY1M1fIeLI/kuYqYqyj8BhZnt/ip2fQnK4/nx9eeTJ5XWQf0SIi/UdGqDqpaGf
KDE3O6iy7t4H3Zh6wpqj3WyOa/ZDtyZqs4tlRv9hSHA5IJLpdOjqxjg5hdY8J+7QvxR2EcNaqRIH
g+Q8DwHbU7Za8327OTAqDgAMpZrqMnRLcCDO7brQT8pQaPsI50lvGJL6xVUHWMFl5Bf4iE4iTP+H
LwtIASEoaheIjyyOUWaMvWYEtX6yCr35NE7d+LXPevo9oqpQAqEpOyIcizbvGp3j1tMHDEZmkNxe
AEovV1qrwiIaIhVwig6kc4u73f+Rdl69bSPt3/5EBNjLKdVsJ7bsxBs5OSGSTZYc9t4+/XuN/ycW
JYjI82KBALtZYDTDKXf5Fbc9qKPZDMCU63L4X+YplSPA+pHhqIuTY7VpOID2MU92F6WnpFTmZ5ib
buDn+lxyVuvI2BURbajD7R18dZpczJSI6WxfiETMehIV4DR5HdwI1qs2zfSfhPBy5BpSyjib28Nd
20aoIhBG8ZKD35S35scMIDen0aoz86QK80lRXLytgQvvWeJmnxrzfCwMZfp+e8xrUySLpfCEZB1h
+WJMLVTqoOuJpDx1rP8xlGpW9+DT0j2FuGaNxX99MOBJHhmjZAmcTxBNQFx3e4dtUynOH1yj9HQz
Dz1IUXNS23F/e2rypy/SDZnfAA2j9AD+b3E6wgCTcM1u7BPE1eCTXnZFti3G4rGq6zeljNODxq3o
PiD9q/tZEJQrw1/5mtxEIOt54SiDL5WOwQ9hYOQU9qmZxtE+KH1gh+ggmsOpzse5vkPpA+KamYlp
zZ79ysTZs7gdA8RDcGnZJAriwbHhrzOyZQ5S+tfYBrEuWr8tg/8IMuzYD0OdCtcwFnhSjIUw1b8/
sVKPliomAEiykcW2itG6L8xMdU4F/M9Dn2m4FCojvY3Is2bkYrkq9rRR10QZrjzpdKqk8CSRBb2d
xbCaS6MPdU/nVA2GKnaVZSS9r1Xef0ocdrpf2oOx8pWvrbVEb8mLH1+CJYduMmaVzyycU6cMYddt
0jGOfpVdnEVbte8CZW/kU6McPHMucFquHf215r+siURcmzeVbAkUlMDE5UMw6vqkTsglneI6q/25
HWxfqcao9q04+IIfcrRGR762uT8OuIidsMlplXQK7JPaKUW8a8GMfBGjp/Z3AWiTrYukae5rcahU
u9uH+soVQgJPoxCUIehab1FQrPVmHNO84gvnUVlild2gW9cBddiYYdutkD9lhLK4QQDP0lIG7ykJ
Iov7ytBH9KrNwDqFSW0GPvbSwvRztx9X6hLXJkWCBXAMQUzgI4ubCvFjZF9gcp9w+qxmhBfQPnyJ
xhIXIDEaU336+zWU2A0UtaSA/3K3mGoK52Y2rFMxoUT7ICLXaTZBadP4jKvcXdGbu5JiyVILZAie
NQBUi0V0zDBWueqtk53DFeL5BNWkD636Nc8y5x/L69RjNtX5F3QFx5Vb6OrQoO2hbVHwuRCNsfOU
+sBgm6eRNxcku6E292Zi5vG9DuCoftCR2IJSHk3it8K//6VCw7tVIjB3RFr5A39peYg+vOd4TPRN
0rbOyYiQpY76Pv6h9pW5mSqnXsF7X55HwFSYb7B9eG4ICc+H0jHhGEyh6adADethoxRN+Rs1Gnva
p6lhdTtXFXCl1SqnG3t7M11ePTq1H1YYIh6P7fLzusrYtQOJxCnP7XCLKFyYbREXM/Wv0h7ibrba
qP/v9pCXx4Uh0SPiVErFkmXpUjOyKhysHoxulXWfQ8UU2aYih92oiojWusuXdwAIbNzXkXwFVXIR
IKneDC0+FfZJ7wvxr+ZMWrMPU69aE1i6to7IXKB+IvFqBLrnX3DUW80OkXE/We5c5/skccS8jSdH
sQ62UTjbxA7GNRGUK7sGuAvFUCCcUhNanp8PG9TtHLuxkto70XE1qn1TFTSl4iq2JVKnCT6Vbu/+
gfdbrZUqL19NsmDKLaTD0j5mqXLFIk70dMGMBkVheRu0zMO9oLsp9m4TGj+zxp2306DNYqOoUWdu
UV9N1moQVxb8429YtqYqvUEQOwzFW26pyTFsWhHvkhIL1a3boWFuEuwHf30VyuQfbLssvOM9sfjG
7uC2XY/62BtPzhx9wgaoNzaV8BLDt/ElR4svLms/nrL2WxC33cq1f3kbytGR2jCRc6AAIRfkw9cW
E5lzQYXjTQ8s7XWiEBBsCCfs17o1wdyMefxMiFogw58ZKxfxlRPLaSVCovhPKmUvriejauw0NW3l
NFKN+WQq8K2zxFG+tuCBDrcvh2ufVZpiESHA978QjUkhXs75mIRvqLPUPron4bMXB9O2m9Ov+uhZ
r7eHu3KEbNlQkLIccGiXttLgYFR8phLllOYRTq0o/ozTLmPxxc7EA30M/XoCixY6o73Sy71yMUnW
OsMipkhuvAjBmi5EpdEOojfq7JO9T/ohdA6tI6z/YUEp/iJRSRZMeUX+jg/bpjfKuKgiS7xpON4e
eGRGVCmhaqXu3DcHYSmU2G+v6bVPyJNCL4zuqhS8OR+xznrhxaMh3lpIi8NeABDID95UW9EdLAKn
vs9QB365Pea170hviACefi5py+JwZEmAIr0JUlhvkWsYZnXcZAqGF1bRei92Z9W7xszW/IWvHQtq
v1THWF368otBlRl6iV654VsEC3b0Y27De10Y2UtTQ1m8PcGrY2HpTrIPwI46+/mixtTnFFBFoObT
oXpWE7XcBGjJeNuiG9R8Zc9c25uEXXw9OB+g5hf1odxBL9FBUugt0dvsp6olRXhoU1Hl27+fFCgR
YnRWD/bB4gFrorlujCTzTqlw+j0OYE6wMdo2NO6taW6c178fja1BqwAzW8Lmxb40LGQTNEX1KAcN
KmKdjXTjNVs1F7smNqLft0e7toYkszTYmRqAEPn3H87dGJROlBJpnCza+0/oMgEBAhRVJ7vb41x7
FniI3wFXXJtL2Q1J33KTLg1OdD2s7M4LHfFIo8R9nDVgrEiguXkPEgqpwZ8hGV69Mvy1UIDqCGkr
VVtk3heLqqq9CzGmUk7J7LmZrxhY10GwLz4VTQ8xffSqPUssDtidJM0uy5v8n9vzv3bypdge+1Tq
jlzUDMIoKYOYGzzqyuAxgNf2mJCzfM6tOaX5YNMVqjNj5TRe6WBiBgFMElEJqB5IC51/XTPXcF4N
hHfSwqlOHouiDvwGI0/jgJGLiX9gHmSh6yOvpuuf6JdlT4GFSfRbjgzEn9sLoMnTeJ7mUiIDVUz+
QDpIGfD8t4SUXfvSK4JTlmKf4tcs9x2k+TJAkEFrH9TeCw+hlrRYrE7WQQETnG1IS7VdQNds2qRO
lWwrK1/j3Vx7BjBr4rTh8gY2a3GJhI1uzfQAAyhVRWZuxyathvsyUQUU7yns7hQMYe9vL8XVITni
WEezE2gJnq8E+rxdqBemcxrbGWE1xajaR37e4O4MczQIzaLM+nZ7yHcOymL1ge28Q++Ar5JLnY9Z
IpKRZ0Nn43peutopUj2Mi9kZiranyFw3PhwL3fCLWMnqTRT1IUqghvo9mcfgJfBUFHqTIsrvvSoY
8zdD6TB0uf0Lr1wQ/CxJbCOHJwZYvFLCKbzAsMKAPk4ZV743ZZ23mcijT22vK/Hgl7qV7Swjda1n
q2yMtSz+ykeR4luUYBAZICBc7INxnhK3wc/8bRob65Hye7e1azffmDGpg2Zb0xoccjFhyJ9U+2Ws
ygZA63Z5IyCa04BgQElxSqLqqxnbleoniqrdVR6I131akWPfBY4USoYjYs/72+stb7wPG0IOT7sd
iV1kHRGbWQKo8aZyQ2K64BEhqAIrOr0Lhk0vnT1oGGO4cnu0y8ly5cmOu0Qiyl7o+farNEd68RT6
Y1mIfDN1abRzzCjbe0os7iw3Ke49boUtrKl6JRta3oFM9L04QuhjMDRqPudD293UhF006492G8af
6rES1GUie9PGnuH4IDmybVm2+mNbqcadPbmtj/tEs1alWWwvfoWsS/EP4Bn4TMvbL4/U2Ozi3vwc
YLBxbDokKwJBvBckxbTRMQ1bY3YvHhx4olRpJdZUAqF0OAjn0+49kutianlls2T+U9Xx90G69iYj
+ViWtuYmnmP37vZXvthT8gCBcyVWAqiH8vv5mKJ1lRAMd/w4FIr4FHaj/cvr7B/C87KVmunFckoA
h5wY5CmWdtlQmozAVOtBTR7npIgxXtaCstoa+TDZCN2E3Q9Ioe3agb02O0PyRohu5SMm//5DqNSV
fVPT7kke07jN7+ewU7AAGsCYYd8Wvv79SkpeGMx02A3AAs/H6iO3aaLYTh7HANkpN9S0nwY4jV9G
Lvq10OzavKD7IPZLkYZvtzibBaNnoaklnM0S9aHaopHjqt09ENJ4JZu89tmI1dGs4/aRaMfzaZlR
zxsQZCmXTim3fac+iiGOD1aM2couDrV2zc/58hhw23DjMCbVQ21pG2wYMZFmw0cTlGm/WSJ2v7mB
2wR45cUtp7+YkTcAWrWmdnV57bBDOYIA/il/A7yRS/Fht0xqSk3UdfiCXh/9zK3E3PVpAywZN712
X06T88NWPE1ssticf9BrGL/pOF7vbu+jRdzLLcCvAHNDi46KEECy81/RpZbVT7NgwTt1fFZZeSuq
fifh2Kv3tVvUPqnTbGwxwAk3CKWuCT5ffG9UjynLy6ofdukXfZTZgUXtpsN0NNu06D+hsGq2O8Bs
cWUhGaumITd+bwXuSiyx9PKTyTW9SdToGBVAyjuo+sPit62ozBqUxtFJROXafl4pyVfDqBBI2lR1
2Rc9QVaEX0tLkfCLJn3aPhWBBS3DVjJb20yBG//GaLJo/b4vBs/ygV06w4OTWen02QmEbvrUS7pf
t7/WMkbmd78nSDBtQbIAk1pUsAanRCa6r7ongYPotpimDtuEqC98Yi/D3RQNvolOowSfIk9Tvoqk
8A6xp5ftZsAwRd2oZhG9tkEbruyiZfQIZ1ujdksbhwANVKC72MyU172gUPr+qRdTh29nnqbRJm0V
+xiWom13vdnW/yBkFjWT747YfralbTYE07Ubb0B5leNLYsHR3KhC9+KjNsaKtnJjXux0WXWE0wLU
Cow6ZNrznS6KzizUNk6e1Gks3U1k6Ihddlb8lDUYSW+LeGjMvRd0LvbtblA3BxvBsDXEysVtYxPj
YCGJ9AWYfdLq8x/hWsWAUEHdPtkZkJwOCuUvK67UZud6OcXQIum3uenMp9vb5nLqFM5QAqXRBgbh
ws2htbq67hW7fQJ51e3HKujv7Skebb9FxN8R+qawsnirTKX7UtpOv3KnXxmdFgnUGdDMBDdLAmcR
2MPYqV73FHoqsrXtoHZ7y7EG/UBJTQ1/wlRvn0kMS1pjfTpK5Sx0dVcKaxcXzTt0FHSsRCQ4Fz24
IqQIzwvQPumKHexdJSKD0Nzpt9towabSlfr77SW/Mp50twJ9gCIQcLfFgagdCr1Uv+JjQyof+uNU
m2Lj5Un5rGVp8cdGFig53B7y8nLghabzxRkkgmSWi/hjcuMCNfkuP4aEua4/FcEUKj5BpWKg8dYF
2GnbRlRz7MrMVHfZqNjdntC3Lgu/A9f1zdKhZX42ks4QmKqaVaSOKxeF/AlnSQXtcqoc4ABBEIPr
l3vlw707FUPk6dUgjnozZdnT2Ewh8Km6C74liJatwcIvdx7SRawyDwv7j3Lj+WgMH1vjUJVHz8kn
nKaVIeJP+uiwuL5WrfsdgWPDR/rBfpgqoa4JFLx70C9mS2uJzI1jB6Nt2ZSs46yOYZ9GIKZEfEz6
0TA2kM4L8TzaQQX8cTSn7lsEoCPfOl0Sl09Rn5ipX3G5f2/qZAqQsrPcb1xodbjp5sALsUgjHdun
akYG0kyTBSzYLWmVlWOMra7lFPp4cBO9oN1g5UShM6gCv1ELw3zK2eePKGzGL5kHS93vhMhfoKfq
3qGyhq7eOqOYx21TIWOwCwojzUIwAA2umdCiaZw3gfI1LoQev0Sh0/4K8L+YX20jBqUchh47Z0Zf
gnukSvTXVHGCb5hpecaDPY9TvHNSJ0j/gE1pyk8JhXvjn1yoEL88I62NrRWZYbCFttRXD1lrpgOd
R5n4gHWoyj0McGt8KOF9Og9G1uRPo9GUYmONztzcKzgBG/d9HE/1kS0E8nHsZwqGQ+GlQHyUsHFg
i6plpOxvn7cru4t0FRVLmuqASy/CYhXHyyiPxdFq2+FhqovxVcfB73NAHZPTZzbVHyWprAkhU01k
bLN0rRJ8+QugzICzIYXjF4DWO9/fVM87TjdRDDql3ZdaSaPXKMrabe2o0EibFOs1oajmkynKYA80
dw1edTk+pxhMBSoH7CJvyelOa2dG/FwPKAoCe9zHhQeGzUM0K93obiIpUV492+Zb7HbVY4cgU7r1
6KkmKy/7e8X7/JyRcHHH8jskLWHZQ00te5oLTxdHkc+z4+NLKtSvbm00n4ehb1xf07PsM++y85Zj
//qASEf6Br03dL/MPP72KY3LMn7VAho6360UMfVPcdoo1pp7xeWb4JKsSaVnok4akIvrqKnQZUGc
oTpqOCs9THoMszXKeJp8hXqagqCaWvx7e48u2YEEZi4tT1oSlLRhkC3HFBm+RJ7X58e+mbVhp6hD
/ircJq93RS8ZvGlkYSzuJ1oj4n/myDOyjZ4rw+OgxRWml4oRJtb327/p/cE/+1wyTGQNKDtLhv6y
1mPNOSIOQ6Y910Wdek9lEHXt80QSr38O1bgZtn0Tebaf5qYXvUzWaCmPTlJOWEqpRS/xxHGUviK4
Vwwbte3xG9ErpU12fT3lyTdML4by0GbT4L2OZTeFuwJx9acaGajxC4qn2bgvAyNUV4Kcd/3GxaRo
G6AUx7vGH8sH36i6xO1y03jGHn2+V6dw/tftitz46uhBeDDayotPoqo4l140CO/BQ4EgvTfbrj0Z
dlWk2wgjw8+2mZrmqU6j6rMzUK44YEjXKZ+1POmzfzxLiOlL5lDu3NS5k53SQBf9SolmScKWuC8Y
GBwoSkO8kEtSRGQPeexkaXdUG9TtIIsaBaKxalGEX/qhcYSfzYoX3WXCGrBoT7vKb4HgfZ1DMzR2
CS0M/u/RbsuVlO3iruG3IHuNASNIG+k8cX7XiSjuuzzrx2OeFY52hzpe+DSLqngIoFZskjzNvleB
ISDaOv34Og+uWAldLk4vP4CxAWBTlr28ZPogLvTB8caj2WHJ6OPAYv7O7FpYm0EDrqC20Rre/LJE
QNdNFstA5AHTQADofM5GRLfZxBDpqEKM/6UO/cM0h/Fe+pH4MWm5549ugrSa5gTFc0Oi+0jpZA3G
e5kry19ByVuWCmlOeYuVH0e9MlqSkiPkK3R1u6oy262Sj/qDAi0p3PRKro33ao8cdYHuVP7JGN1Y
zH5fZcYopUTgHI7KbMSPlt325lYZGrjempdSsx+sBp6YNWlrZq+XFx+/mjoqXFgyZi7ARTCswfoA
5TJRSm1KbEJTvf/F+5HNu6LT56egnf91+JEJ8Nja2SmNgvBXPOQvSmErfwkH5kSBPkbjiKgbSBxK
rOef0RRm2JWJXMDSdPZR7P420cd4VTEQfkrSpvT+tpbOeO9q4hBe4G8uazqzkGSu1p2OXOc1iv7N
/Fw2rnlwhR5+jbrZ8ufR43w4XW293b7bL/JbCeKX7FZQyFTV3nf0h/iekn1NGbu3j3PTt9/6IGkE
+uKh5uwCetbPRpP+J2Bofrs96uXRJNOizkvrgNGhkZ0vMOado1c2lnN04Uv1PvC7ZN879vw9a5v4
savEf7fHu8hiKB8Q0Uu+nlTjXwJlG6evm0GJrOM8AwbJKn187dq620hP+r++9s6HWkxttpNacYvY
Otp5hqeeG9X4vajAQbZRFQ17RADFIfGydDcaY3xEC2CN8XkZXGE9S5mQuj0APQKYRckiLFCvjunw
HUdEFJN7MyvL5q4O6jnxO6+q71B4Bnpjx272b94OhUXMgE/AfdpW5lNP5+iXMffxS4UXVbfBeFXs
8ySa1ronl/vOkAg+VNNJgHGskTvkw75ToP6PBKH6sVQGhNTVsduqdj28IlmCfpmuzOkhoJNb/G2X
AQcrKbMnRaOoxy17KLZnjHVMhH7E8VjdBK5TbprIdF4KKq13FBrC+9sb752kfRZlIDmAIi2oMqzZ
ZR/yfJ5eI0azhLtynLhXtUNCWGH4QZLaml+qgF0eolZFUtpV7fFe6waAt23YeAovMjSQTQ+DX9nE
wgr6AzbR2pEsahw+G3OnYGY1meqfUhfudHDavL3rNHUKQIwVVeJX7ugU2SbQ1Xhb6Ebq7cAMDdah
azX8t3SR9Bp1JNNNfD3LJ8ljceZw2+iKlbxYnWUe0BToEJ5SleErBcE6/wF+Vf9mGrPCzSC5SH4v
yuE+avspeKgBnL1laLu8iK7pgs8DaXLh1xiFI12dD6315/aqXh5ndAeAXFEepPEAgOd8Ua2mKbqi
1pxjS78s2gaZFSi7HLo5Xc+uC9b4Ve+aycuPSCxDGYQqtPRYOh8PXJACYUC1jlqHq+vGKEyiv4TW
hF+rlnpwKqeZD9okuswn/e+LndFzXd8DgFPuIuHo7Y+hAKuO2NoMvUH2frcdwBzNFx5mdUiAJBpl
vSYjbru9UNd+OcGthGdgzcbDsliprIQzFA5JewxCUH5OlenRVp8b8+hQMbVeQ7NTNoDAFf2/LOmS
XUL7yn3WqjavfDtHeXsnQJkc6pJiAZDarugTXwU+0f1UvKLYQN/L06+seDivtZcvo0dJ5sbdEZEQ
LH+X6uthIjq7wtfjyJFAbkwUka/mjvHQFEXp157ibfOx+uH1qPXzhvx1q5WslM3lgKqGvH5xO2G9
5ObJ0LXHiZfzRfOC6EcBDBYhZ2Ee5qmrv9VN36/x5eU2WmwzEE1ACMCEEgQt32KlTZUZheHi2IyY
bmyRewu2Tukad+XYBNvRrZv2nusxu8vCAn+z21vl8kkmhaAlwONIwdldDl6YhSVcK62PGXz6O7WC
3bVR3YC4lTLkWx6qyc/bA155AaDb8khZaJACuV1sTWScCjub4v5YwFPst2NQjJrUYQ+xFYiGTdSX
IalClvxze9gri0zdQ9IWcReBYyd/1oeHp02qeXajbji6JErpGz8A007HwftvO4RN2fyuqbtYj/ls
5cVXJ5jalbvr6vjwdXQmSINjGeZ2tZIThhXd0cVPIgEIguVyZ0zAbyevDlJ2nA3LW5nQ5DgUiqWu
dX6uLbuEqPCFaWXy+p7P3xjwv0y1pD/GeKxUwBBj4e5Ntw9ejByJP3RGFarfoyJWChtX9pcMMqki
cBlBV1h8bhpdXl9OHvOegWPpg4DVGGGw8ksPBLfpEHhrIcaVyw/eEJAC2TPlGV4KqOR2YlTs3uE4
uo4YH/LRyP/jjk+NbeLYSfMJzf/kdyJbiAct9YJ/h9rplW1djX2w0ZXeNj8Zg54oByWvFZxSQzsp
qY85duYjr9qBTDXdGNHzXti723v0PSo4vwkk44lCEJVwEthlnW7QY70opnw+xpoYXnQIj8a2RFuM
Xr4RlJ/HMImfo5Dy9GZGSTraKTYB7nbu+7b+1ESRKGiGIgbnFzi4gLHD3rTyJ4+e8AZlq9K7K+Er
NP7g1KXxKdcKPXkrOzsZNkU6Ov+pc6udoNlz/gR1aO9gFAOCpMMc4hd9e6KXmwKKDAIh0idSYpYW
idaYOlppOAoqCoYa39U8Sv+EZJ+PGbTTLaeiXwnHLtuelLE4fNImQBJc7UX3vNWw3/bUuj9qbpWk
s9/lY0wr2K6a3jfcLuvuuQbNBH8zdzZ/RJ0YPnGWIm9nobAbb/XcwuHUEpVxQnu3Ey+aPdu//nZN
pLMU9yHFP4n1XBxQJUPFf2zM+ah7kWb4Haao+F954qEnP96jyoyp3+0RL68ERpRaTmS6YDmWlbB6
LL15UIb52Jp17A9mqj+Eo/IauCUXVKF26r85N9Hh9qCXn55CiVRt4XWlFL1kWRdun7k19M9joRfT
Ns8T009GmD1uqt4No1O/3h7uMmQ8H25x/eBIgydgMKjHfkL7HZ5N+wNh5rcsnvSVB+YycpFwWOou
JLZk9cvgNHHNUUvrUj2W2dTsnX4InD21Jyv91TTSyiXRG9QVgLahC1nMiZtsxJiM3l9yQ8lyKCSg
siS1D7AEXabYncg8Z4oC6+hoUz379Op1cIChumtwW1s5Vle+pYzEudqB5nHlysX/8KaakVsVORIW
x6ZP5wOQignVRyvFm7du7Htynkzb3/6c10bkAXUABrCBSALOR4yC2sQzedSOWqVAAXWS6OCN5phu
wqwLt/PQrEUrV/aPLE1JrTUgQCABzgesw0ZrgGvpx7yfx3lnZlbvPqup6eHNo+uBuZKnyovv/AEg
DJQ8N6n3ItX5zofD3k33+trTjoXggskUhF4OOCfW+koV/DIakWhCuhsEIjLDWcBTlKicAQ0l+nFo
i26jNSaNoNQa9hk20RuyKvUe+aN4i9cqdeS//oScEBIqaXmE1vfiE/ahYYwVpdljklbJQ4Sa0r0R
gDzpIGduETNahY3KuSzXFAYGzFqCGDbr4hOKiuIijoU6fsu5uRmjeDwUXtN9ztMw+qwFsbfxcCx+
wedEf0SS39uIupt2CICtWjVcuXClkg9VGsAtEF3kFfLhvJBkV7mBld2RJzn9Otda8jsn+r8zuXYH
P9cyc95qiu4qK+f02iamOo3Wo6y7XdQZu6GchBSTO9L1NQ7e4PbCV+QNZBuBs/KMXR3LgpqBmDN1
2mXOTAHKTOBoqkerqPofVazUX/E4BBDda1a48oBdHUviKMh1waYtC94FKg2RPjKv0sjG330QYp9L
TtubP4vOxXz+9sa99vWkVCh2eaok0S32kRab3lxTST0ikOPdoYqPalycN3uvUefvNPvhRNaz+Of2
oNemCEIEPND7Fl4WrorS7LqunrWjQDH+BUMK9SHTK4wPabzQQf0fBpNdDLQLKJgu92fbuOUU0Og4
Fskcl59UdCd3hqugKiyU1FpZzitXOZUZ8HF4C4Gzukg8B7dD9CjmKret2NsmiD+pJNqe/qOqBmXb
oT7+l/ZU8m20iDe5Agg/+ISLq2eOssgslNQ4OopbbSEqGDnMZTfeSuUJX6sNZ8+W1lZw61c+ITAy
Klc8kLQWlg2xyam7oZtN7h9R6t95tlPtJ7WU5o5HzjT/Fj4FsAhLQVpAAGWBOsgf8+GKcckOvHmy
qa+KOr0f8v5P2cDwaFMq5OzPxFhzE7pyKhhQyv5zJAhgF6fCcfNyFNS0jrZRqt2/vZSfu6MGaXUH
9nRA+VvHqnTbomg/rwirXxua2MPBzxeAPyt7PleRWjFyG7FxVBylfAa9lSUHx5gy9wBoLflBhjTA
sM2G/yXusVHLQZqRogkV98Ui22HS5hF3+HFW7GRbN07W7TQxB49z6FZHtUuLeqWgd20PSXM3qWUr
5UwWUw2xclKNxtCPlI2VZ4Hdj7Otij5O9ok9Z8nKwl7pydmOPJISrQFSY9kIG7US2hhM5WfEucIH
N/Iye+tkLWWDXJkfCNDEvtcSVMvarH1QDCcUT1GphA/UU7Qvt++kS7Ac7lgEXuTxkocAGeH8K7tG
GiYwo9NnEdp866JvDdMX+Si+FPU8fuJVae+beCqR1LcHGOrWiExeOda/wU1Ss8ZypthAsF/Tgr+M
oKgxU9iQck2cuWVrSasBwzlWWz8HcEESXwQlYQVgrc8ggKgH64PyNQFb5YsJz/iVd+/9bjwPadh8
ZLOS8sOpWzrqgGJLImy7WjZ9+Qd9aBD4kWV9RuPGOURakn3J67zftbowfbsL64fBivuVi+by8Lk6
JHZ6TpJVfiE/TGkcG+PcHZ8JaOJuMwowcCPlkRd0KWLPd3U4kE2l6msWMZfPBvuR4ixwJlpcsA/O
t0Netmkfe+XwPAVG/2d2vfYeTlCj/AN8nyfYMkMn/OuXCoQp1SuCcgwcLiqW5pThk9RG7jELtUNU
J7ruN21cQGHL3C/ZXAU/b2/5y8Mu00jcylDL4w14P50f7vBoFkOLsLODm0Fb/On73qI+agenAV/x
r7eHujxd2AoD8CF+kvawbOXz5TSzkMc2T+onzLXm+84c8/uuKpxk5w1Z8GCmwXDso07dRW1i1JsK
vct/LKONCmTSNfEWGVPxr0i0ol3Z4Rd5EIwLsKcGXVswLgDXzn+WXgdVC+Slfso6vfoDjXiE60Qv
o7i7Pf+L3ST9ocgjUVKRKvpLMnPridzUgm56gtXhDgczjzgxZkuKbjVh/iecbXv//zfiYsGD2G7N
CdXYpw6mRrNRXDO9C8K2+SzAwxyE0A+3x1tuJulTQQcIgAGgcnbx4q2q7EaB1CSyxzI3k3ueZeOx
MIKjFiV/TQ18HwrFYURa+IMy5vlHS6tsysMyyx6FE9DjMvE4BuKXFm+AaLEtd1v7p4aA3LRJNERb
bk9zeR3JsWmdQLSnwA3WUzsfu2usUR86N30cR3pSIq1saICZ64d2p5WoYrnGnxzx6e+3R5Vvz4d7
WLJb3ykK3Om0tIEMno/qNFqr6qManDocI7JfZl72b6DdgrtqqlTvMcY2LvuC66BlP2voVXmbag7X
NA0WM3//DbKsT7gn9Usuqt30svpgnpUTWtpBtK1yTyUTqQCI/x6oZpZAruwqALoT1uXu9vSX79D/
jQ3FlvNDl5sW1vn8NdrMeo/q/Vs89v3O7cJ4U6qBtS+iQPHuHCtx/qsI3p4aM68Pat5G8W62a2Xl
Z1xdgQ+/YrHv+qYZmr7BAXEyima4S41yBN0qjLl+sYUY/wyzGSPPEdfmmpelnN/y+9PIYqvL5tkF
KyoNMny1EkM5QfjCObycTOOlKckmePaxDby92ouI432xgdWRmsFTgBUll+HDs2AJS63qcIjeABLX
6hdVz3XFHzXsZrdEIOEns2nd5A8x63DIy7xZu0gWV+X/DU/MIaVj0f9c8u+c2SqJa6vwLagxQ/TK
LD7OeV59Tzww+kRZub0S8147XNAyeAVoFpoctPP5GsrkhUPhhPhlDO6wnSnu70C0xca25UqjH2sq
zrjtY3eKN20B4WpDNVmpVmLha58YXyF6dhJBxFN0/ivmquy0Yi7DNwcH7rvB8IKtMTXWtrIBbd/+
wNeHkoAlcmzSGvn3Hz6wYqWMP1vhmzYOybdal0o5ugf7R2t7Zy1vuzYYbx+xNeQ6Co6LC9PQYMfb
LQa7+HiOjxQazXRfplWJu7smLP3vcuD3zYNxO5Bq3nLSl8Uq8pYPc+NWwSmqag2US2JE035QmnDe
QcUdnL97ZN+HA6VOvv1OIFuKo+lNO4aFVFmyKvQtB0dPtklZus9TNIR+GEx/L/xL6Z8gShp/oFi4
ZPtRXAvTXi2Vk0mc5peeg3he2of5q2dG6ZqRzJVz4ZJxe1JugOktG0VmjXinglHiCeRItGGe84MG
2Oy+m8u7Zuq919wQzt5IlCHx3QKr8ZVzeWXn/D/Ozqw3bmTJwr+IAPfltVZJZdmWt6b9QrjbNvc9
uf76+VIzwKgoogj5onEb6G44KpmZkbGcOIdQEUck8x/+ttjLig4YAKo29IU2JXdtN4lLFwHFYA6J
Z/72lVhmonInMUYtnPYCML6l0pRFTYYcs1N4YcumeO+EivMrqoomPvDf18d8SJp4P6cqFc1untVy
X7sSZFeAzekPdVu9Wa5O/iBQogynybYZcJHrSxqEYz5mmcbRqrThzGQFNaQ8gqy1GkX3oPENtuAh
a/vNXlPeZADAefW98zRWmjayct/U+z+hk8/5gSKrZ+xbfN+dMyvxh4CRnWMQGO5dY2yZX9tuSbsn
a2eUBJ4ziBdeKdRzU8viAEkmKzF+ZO4AmXY0mz8LHP+v27u9aorqKpP5quS/lP/+hSnbCbvW8JrE
7+JICfYqHD7FDprWodqNalZvpHUr7ykhPz1ojcebPtYikzT1MRkFIwp+NndG86msrFz9aCd2NXyl
jut4+9nr+/y/QNPac2NRgnm6vdqVB9XlHedBlaVWOtPXq60APgdh5iZ+FZoToAiIjv+Qa5pfHKO1
+lNuj9EWwHn1A0sgm+yFUMRexKsw4LHBqZL4ZmFP494eLScjYqN79yFIRu3H7QWuWZNFMpsyrwSk
L6wFYmyMMa5TlMPGIKc0X4ez8yHP3Vz/Nx4G8+1vDLQ/pM4q+C1Jx3L9PbMuBz+kOolfmsiV7Qa8
ZHEQbTnf1U4ZbaFM1hf3/9YWQWegM0ethXHiGwJajqepnpvgAmTa+uWKaIv7YM3Ys2aWHMmk1LdY
mgUA3uwVtIWLKg3EpzHJEnc/d4jTPukMdFsbXnftZkgYMaPA+JxXmDAKfaUyNVPs64rR5zurgjJH
L0Av7XKDItw5HFyvNICQ9u0vyIEH8Rc3g9YgR0Zi8FDSuN7Jiq59GVZO6rdt4/xsnck5a8mQHkul
NZ5iwKlbz8zq94XmUjL6IRmwZLMQpt3FOqBpf9AadT54KdwBOx3ypGGfq/VmC3TVHLV9OEjAw/OE
Xq+vr6JeVPBS+3ZkMOnaNtqc7lvVyffCHZoN2SH5sRY5Cp0HmfkzYUtRaRHoTYFoC5Elme91g1tf
1CmejcvAaMdG9LrizjwmxehsMo7E5i3cqeF4Yd/URu4H+WhnJy02rWTcxUMznaxameeH0snMLcaT
VaMQw0L7qEOysAy8BiNy6l4KUXZjUEB/NoLZ2SndOLQHUaaGfdIgx92SmlzZPpRc6XBCg0ZRfpmY
hBAZWnqtpr5iNRGsMRoFULMh5w6qmAHZgtmb2450dZW8VQyrgewH13Z9Xia9GcO5LVPfqqfhu1eM
d1OoG9W+qrVcUOIexFayJ9+e5aGhXcaoJjsKUGfxNmmA0ZMJghp/zsvikznjbSnxzna3t2q87CMd
c1Dtqto5+dtfZdiFYWSFrJ2ncdnTnZlIcxFXyHxK23l9siqIZJy0zY3HbEZFfh+NuhF3u7AKVHff
KHnvfrv9sdd2F3yCTB88ydEv//2LIATSuB46Ezv39Twtf7m9pzzavWEHewbUx/PbbUENRMIgIxAQ
kte2PAXa3jho0NYMa+tdrBXFV1KjINglqvh529SaG5CUFrTq6HYQTl6bUkxBKALxvV8EoTYe8kk4
4ZGZri1pgbXPB8ALJBXBsYHLubZTNrY+mMIp/DByrX/pXbuISnYFtB0FWri317RqS6LEqYlIepzF
OwH5lY0wt5f7bmtld7DvlB9RdnYcGCOMrem6VVt4TzDaNFxe5cthB+ceY6OZX6eoX92n6dCeRYGL
OGsMl3+5vbC166cTpxELexzDZSUVLoDIKy3USdM+sVH+UK2dy9TIh3SAdGTXjePvxjTG+9tGV1cI
LAXMJfE+vFjXO8c0wlx2GQe/SVvzXSay7tdkNf10sAR45MNtY2sujVotRFXkaYzlLLdOgrY0lZOf
ZEXmnJvCyKddrDUgONRZD5H/LpiZP902urZCknT6VlDNyrGQ6xV6cC4rsYkCq6s2ZbwbPeCtpTG5
lyp0tuANq7bkPDekEtQEzIUtyn+2HsxB7nvWQBvaZjbsWFoDslKaEW01BNe+5jMLIEsD6bq83LHp
xK6d2fA5UgjPTxAPZTlQ4KY5ankTuQ/kxG/sw8nEnDF1wKP/Z3JxWlwA1hWSbIWft7CTvIszo/+B
YlVT791a7T4NNU2j27u3ukjJA4VTpluzBIwktejbIROlb6vocjF5Pr4PlFhLdj167veTlhSf/8Ig
iRJOTJImmYsmlDW3c6V5eelHTpSfB7ZzZ9uxuu/ypr3wPM0b7mx1gS/sLY7MYIV5ZoZF6Q81zx4r
ZBMpPZq/ib2Ln5lWuRu1TXnJlq88ZXuqjSBjQDgufPXUclzCtil9R82b/NDYo85cXOnWG6Hh2l0g
QpCk49Ds8Pfre1eNndeFFHDQG+7q75lmKHdtmJdPYvLehp98PpUSfUsAgcgO7921pVnIKZeiL310
ARP9mIHT+Fln0WYIuLZVkj9QUu0h9/WqCx0WSYJ+TeknThM+5WUdfE7mtrtjyu5TUTfGRlC0ZW6x
UQMoXiCjSek3rlTg6/PC25WFppTU//WwOthO+xcpJ5NQQAzk6WfvFqEJcbM3d7pZ+A1ABPPgJI5x
soO8qT9bjZ5u8bytnURqErCmMbou1Veu9y1SijoNo6GEnN5yPiZKF0NoV1fWxhO3ktgSmhNc0iDE
kyzzvGHs06CdrMLvoMAPLq4eqd05q+z6XJG5vBMWKhb7JohKlUGgaovEeW0XX1pfvHmq08pwxSU0
mg31KSzTsD3luVZ6uxS6AvXgVSgw3XZha99VflAJNpXNwYULKxobAqJEK/yxy5PhrCvaUJ+KXt1C
Dq7bIfNjdg+20mUjsBY5BX1SBR9yWKX6z4u1ofroUf55IzXL8wWXzCwwH0ti1KWubeKMUznHHTeh
jnPlHOXNgzlCs5QVzvuoLIPiLx4dDr8MZUmDaLFeH8ymmgOFLLD0zTHo6102BOVhCrP5rqlFZ+8j
y9uCeq2eUcAPzBGAGaRdd22xqI20qlul9BVlaB7ccm73BTitPzNtwTO3tX1CLiy7H3VevtuHZS3q
tF5YXlz5RhSDMWRp5c9t4h6VcZjuMqXNd2lbROcZwcp/vCpQDn9hFAiohL1T2176GUh1qhBJ8dKH
Aw0eIuQF3V01MKCcEMocVNx4t3cHc+tJWj2wDsLiKKuAfLEWCW6VDhWd8hCH49I7OStd6rhHiXnb
ePpWv+kLO4vd9GaVikRiE7QM9ZHJ1vg/5AM1yTpFU/4Yw1H+mIZCvLv9UdceXGjJeZ9swk8gfNdn
KIatDASfzB/mXBnPCVxz6qk2xsp4B1uqNW241VVzBjSZsnJPyrIIXMga2m5svNSHA0VX/kXFqksf
1c6q7H4nu8XJ99vLW9s8GL1U+i9MZACTul6eMEfe3kgUDA01FOo0LSMgrBvP3lKIXfPY9AfkRBZF
VxgCrw3ZWm2ViFdnvpOW8b+i1MP5rmSEsDhVDEkxlmcZ3d3tta2alJmfCVUB5cHF2mZ9MtTJE7mP
JFceffAssO1/+lIT7UMoEJLYZ7CoNRvxxRIG9uxWWSFYDIZkX0uJ0kOvHTV2FAQB59D62c6gdk9E
U7n2WzP7cj7kZpbp566H7vRDNmSaAxtoIwwLDjxziLqdUzK7dW7qNorfTQR7X29/lbUTRl4K+FoK
ElMEv96IVthhV0P+65tVOH8umGnsd1OSTfdh7nmfb9tau7L0hYASsQvUSxanmexXFLGhZH7HLGZz
UKOoGj7rwkyCnUolfu+lyQ/XnXN7w+7aqQaLxhViga8BFlAqCKIQLm3fdJn3jSFmocR7DZ3VLdTf
2hmTIRBUwnLUdFniKsZGKEk15X4L81Vw0ONg+oPQsgqtb1D8sFptOt/+pGtLk5wv1DQgSHpV8Hay
EvTwFHOolVyMT5GYm+zclG4x7G8bWjsn8vIYtgTIvsKM8IJZc1qQlYo0M6JdrzVxd+eqU9ee2mga
3I0Xc/VDQhvJVQWlAoby+ljmVY8cvA3CrRDjeI6h6rq4M7Jsu1jEjrNPonEM/uZTogsum++UspbC
Q00KsEzVlcLXErTPjnMZ0A0xgZz/vv0lV5eGmpcM6DiTy9pamldwAwuSX1sRMe2fLkJ9NYYcddjr
YozsQwKebks8T0YYy4RUfkxJsi+nQhZXL0+NMp2gU/NHB/kQS02KbhfYc3twZndiOpf+3zvgdsFd
nqTVR+qq1b+3V71290lDKMaSrJKpLjYUVSW8Ox0DX0VMPt4FQtUqZm9FyCRTBdxKbe0a4szYsb/d
Nrz2uUEYs3AAubi5ReyVTAnPJMm/75aKeiRYh5fa7oVnH2gGt19bEGzzRpCwulYCLrQmJTPOMmZX
q8roHaHkviicITmlHtOqD4pSdc1PJZkjKA8bgcLUDoq5dCvIXbeNJ5BYNjzC4jvXWWUNEgvqzwYV
gdBKcueCIolE57hZ8X10o9bY9QZIuo1u2JqDoKlAz59B8NczI6o9tfaktFTcEygnUQFP2/Hi2ji+
T8zNJNFWiXoNwAKii5kqgE9c2+VMVdVCt+ymCXX3ZtC+WWN0bw46VXe1G8N3kdOkP5qkjx4S1Wm+
6WmBWoul55+1brKebp+w15+c95PqGR+dzj8PzLWv0uKxdGZAg74StDX64IpzcUWeREwFwW+5q8CU
gNj3xvbjbbuvTzZ2n0mdeW6YVlgEND3oi7h33Mg3nL4665kZJEcuriX2WdzNcqurdCMeXcGlSpvM
sNAYlDMjCz+iziNEUxA5kmmL1Nn1zpzd6RRFh6+eYjTNjtaS7TyMsddmpylIf5EmtF6405Ox2poa
fO3S+CkkACh70zR4NQ/pOMy6W50T+0lNZjMzuPK7GuI5fshrVGqOwWiP4qwgV0+GoOTu3hKp6Zxv
b8HKIeRHQH3AtAYl29eU6pQGCiunoe8kRLCQaJfiv8LorF2VtvbRiZEVQF0T0BqHePJje+AfZiFU
42Qp7SbHz+toQPJuShYWeCsBDcs7+qLDVumzgFB0jPx5dG0IKsxKy0/U8qAZvL3uVUMS/i7bppQF
F061nFRwS1oY+XXEmC1Ew2k8nDIna7ZwNRuGls9Goze2VSc1hgyvvospUsCjDKNEtbGRa3cJ1A5M
dhLqjkO5/nJuo6pp6o6x36ZwvO2odKnq2YSbazjVNoP3sBSq9Zbqq0wWrx9lTg0zoQzQMGMHs+a1
0ZpWrVKEeuyH8IFEF0aIx389LQvfj2UxZmdQFdG4M4a5PxdTbacbe7h6dlkIAYEcarSXJLR6bHWa
UdeoO/Zd+c0xouFdH4nQOo0h9aFd1kYwZodlYs/HhGqtudPGfrALJg9c7XdRqaI+3D5Vr58QvgcR
kSE7j/wlHe2L4ytMNQkCr0r8ZLCKb5k6N/Ra0KQ72jn36LattYMFCTssphSZcGmLqxK1ldZqc5L6
gpGg8RF2Fh2q8KYZva3iz7olKVYh1UlfAy1jOCBF1LKq0LSnQwVyVvxBGKLa6qqsfT5iZep3QAv4
/0VtIsn0tnaUFHCPnr1Xx6j8rvTiv2menHDj6KwtSdIWE8NyEaiEXG9UFkBEl6Pz7PMzhuwIS2sH
zzh9gXYDebbm4yH5Q5SFBwdYyOK5yW1w8AWc7H4cRc70ySuHLP4Jn1Sc7BBlrOL3qRv1ATOBat2d
e0WEH8RgB1ukOmsP/MtfsXjgVaNHmiGvE1+IVr3r3QyCwJzA+SCGxnywMku/gKzo+o2Ua82sdA5S
cAhc4RKwkdDEtboqSnwnGor0EIaheQ9djvoFnBVqdHMHncQ7hlfnLVr3tYMEpTqYI8mX86pnEHcD
KvG1nvgx+PgLYEriF91BOEryzdtbkPJVa9TRn0sQwHEXEasXTYypD2PiwxuWHetp9D57cTVRwhvj
z7cv/dpxwruD2ZL4fPpL1+e27IvatKo0YW4qgtgRoYBK7BgCTZJ92IaWvm8dAxBulaZZvAsZQ92r
WmS6n27/irUFQxIiExJSEnD717+i0bpu7hmI890AEqS9OsZa9VTm8eDsjL5E9Pa2ubWnDcpmetfP
o+TLV0ZnREwMGU9oRaHnd2+p34YOFYQE0sSvYLqTDXPrq/t/c9J3vHDiYW1O2pznyNvaRtoc0ZJz
vKdqnoFXkNzGW6/Y2iV5LilJ1LiMea7N5a1w9UYrQ99G3CZ7l+tq0EL9iM5NfG4ST/nhBPVgHSOl
savT7Q+7ulJKFAA6eD9elc54BqeRsSjg+pY9fEIESSqqKFV2cAs4H2/bWt1EppKZ/5PTCa8Ks9MA
9rbBVlRrwx6xM+tSV526A6YfHSJndN7cwJbjFirYbWZzYTdZeHjFjCfY3pTQn02zGA9RbofeQZm7
cMPBr31DgnfK6RQmeE8WDt4ZBHh7pUv8VtTxh6Rpcll0UdK83gtd7/SNZa19RkovIAtB4ALYWlw9
L+/zoKsJ10f6T4g0zab1U5lK4+i6Q/JtHo3Nt2N1gc+ARpcnmcj8+nwaKcVQG5CIX+Rhf8r6yKv2
SloK6EEh5zncPiWrxmgsy64aD+ZykA0ZgbCEeDHyI91o8iO8h+W006EYERDXQR5129rqxwRChXCb
1DVaojXtFt36JnYif6BF8YikQvWogdg8gMJJrH2sxsSKb7dI+RFkk+SgJ+u9/pga0zlT0pHfQMlb
wLkj/lhNkD4VdTcctaGPNj7n2gJfmFu+TI1tK10JtbNfIlp1KOaRNA6KiiP5cfxnpprw+2+WJ2fh
LCDarxqU3cicPUJFbB90ir8Awj1ak438XdHZ0y6orP4vXDXtQarGBItSjPL6c9Z2ENcajQW/twtt
2ldKPX1pUxF4ZyJ94/724taSHa6AJYfiIfZYVg50mKGGgYqFn2m1etSp+d1VwOwvdqR6ys412hJi
bdXbzUj0/Lxtem0fKX4ySMzIO3Hr4tggTpepqH+l/iSM75kyqsnODtv0Ymojmqahmv1z297am0St
kw+Lh6HWurCXpnlrFcrIeIZj178prYrikJdpcezt0rgjnPXuvKDR5+Nts2u3n5IX/5NUu69mpiFL
YbLN6QBSdqN+Pw4UovaNzRBTkVRKvnE3Vo2RZkiNZmbgl/RtwinjNlSjDJRa3/pMQHNDLKfvjo1j
duPpL1YGFpVMANAMEOLrg5qpcSESK0OyJmRUAuLT/MlVMhpGrRX9TUDxjL8DMgO6fznhmI9hPvcQ
iPmj0tXznYOKz0+7ioqPcAxZOzGhYrDT+1DfmnhePaQQ7gC+kLxby47oODpOQkpMQprUzXezdN33
BLLzeY7hTL3LKaw7G+dlYVGCJ7nz1PG4FSRXS6hVSjDsVUpEhUrM6kUv3X80s40Qs5jfDXmVbsTe
i0vxv9YcYgrJ0AYoe/H0pokC8sQS+aOtDujOhjAy67sJBZ7gWGlhs28Z1nqYa9voNk7qa8NM13Fo
KM5y1Rhjuj48dRRkcWqO+WMSRNNDmJRfOza2Zcgm0O7idCTsqLLxbc1mVktlkj46sBE2FD6ma6M5
M6uBVYTFY+i6E2DDzPDaUxabI++IFRio/w1tufE6ri0UgB7UVNBtAP1dLLSvw0BPuCqPeHvtZGSt
d6cayG6FSK99bCc720M+v2V04QeeFwpXDNPkJFWEiwujYdRPjA1VxWM9Ge2xj2fNPIZhNz8m4E22
5rhNvtqLghl1XhoqhkkPmauJ2MHCD7R1HABmsbxjqIGokcTpAePAuTpuZfzLq4EhD6Q2rQVqUdzF
xapqQwuyPm+9YxTA2BJMpvkJLfJ+J0W+PghXlBsv8ao94kNJ5GyRly7sDYmuKUPleMekrJxTW3Ay
CzLBI7Chcc8I+Ya55aY9L0/GGbK2QE1qcTo1PKgbKbp3zNyq/hEroj5Wwo7PFKq3pvxXtgx8HOtC
DYUwcVnA1VqLcczGRC4hL61DGepiX+jijbMtHAxas7Q1ZRkTpOOyp2rVQxIYxegdRwTMd6FZ2kcz
QlJB14r8ZCuweZXMyZ8h4dE3nOjr9WFZvkyQVfDaL0k3USvM9cDuvWOfGN7J1oYODb9wa05py8ri
4OuhB0qjE94RP6Zd6PDZp8hGaeD2M/v6FMq1yPNHjgmIQR6bF6l7OmhGVRiNd4QJVootDiY1EugE
XEt0x1i03u62vbVVSVQTdRDZwFtSyzBTVzcmknnHdnaSUzyTP1NO1E+3raytSiKKLRpWiA8sraiB
WjUiD91jM7v2XcooX7Rr9MKhw29MxPKgX966LiSAAPGDftOk2t0S56I6c9CNQktPc++Wj8Ke6kem
rpPD7XW9usTEJohhwH+Dq+LIL3YrTDVbGCliWPWs13vV5g0dmyI5gjjaYsJ5pYgmFb9wt7xmMJTA
jLY4f4pdKUqroynUhnXyNaMve7a8Tpn3uaY7P8y8Ex/x//HRaN0o2onSCj4Iu7V/h3nboUYE9aq5
cVaXj538RcxjgB3jG0Pqvlh9NWfIDQRDevKiNr/PjbZ4GInSDjRc4JS3Z+1hguN7o3yw9slfGpVH
7eUFicOyqWCkOcFm25yE1gSHQGGgoE/Q7H777tIrIIeHtESyl1+bshq+rhJhyozKGNYbhE/R5RZT
Qf05Kbb4htYWZvHgSQ0Y2qlLrskuSDvF6DKkP9qYgW5yE9em9um29gmYfr1Fg/jqSrJ5MhGUVPV0
YJb86D2SI5PIi/TEOHT8XoUpjNkkWF8S+B5OeeK8EbykycMCjIiVQbvIEysd0Yt9AwUR9KbOKzCZ
tQ496TAeYfIoDnVIVHZ73xZprjTF6AKjNIRgEi61uCl6ZOph4fXB0Syc0P3aM62b31lpVDb3ZkYj
eZ8hPaJ3iKVbCP/09YAW2e1fsLKXpGQSoMr5oZW5CLRVTRihk3TKUQ8G61fQ2Il2GHOj+hhYcVlu
OKGVnaR0xzJV4LBA3hYlBDWcmUcSKpFEWo5AaooYyR3hSLx90g2DB1lZM1cboMrX35iLQeZJAAO0
mTG36+0sshRWIlciDIbc2ev5LA7VoHenmWGcj5zZ7iDCJoK8pAo3lru0LKlZnm+J7FMyw7+I00Rg
oxQFsuaSI+4wn6WqxI/YM9r3TIkxz4fuZevtbT1vLkkaQZr4tp2VDXdyPpkdMisJ+uJ63U3ihE6A
VOhFzV232SNCWf+Hqolx7GnkbvhX+We9DLWfbQE7RqWddglZ6bWtGAQHZYyov4Rtr0fHpoesBCrh
qb7PjFgXB69Ok+STa4fDvUiK0HlHyOCF59sLXjp5fgT4KVByOEBS1WWcakRKlqZeMlyYqyjvAk8P
n7xkcj8lVes9AUURJyvXvU+3jS6PNJaYsyd/k4dLzulcr1zwa2anArwU1SBEfzMdTvno5DFcJY5K
os3iZ4Ebid5W4KcGd21V/qoXLspNI0OHqXm4DE0yp9+02cmswwC80vrHtJkm3pNWD19ur3TpKaRN
QCswJci+NInqtU1VKa1eb7PpUijt7B5hN+r7A9poqbZz43bYElBY+bCAZYj2noXGyPavzfUVVdRi
8KYLGmz2ubdE+DU1ebf7SY+qfTcl8VaI9Pr8ALqmeQFxok00tnTGiqZ6tRvF80Wb8RQ7SxPgw+pW
aPdqqCr2Xc9z8F5ARrDR1VhCK+RuEpCB7yTpAZm1RBegmdBYQTwNFxFqyle3CbpuF+exox2aufio
u7XDQBtQxI9BG9jJqTEj7WugwBlzD1RRbElSvvZaRG54Dg1qdQqvy6EFrzdFWfTReKmTLvzOOHL4
kJbq724olc9cKucDrMfJJ56rrZrWayciQ0bZ44Q5RkrEXO/4nHR5Wyv1cAnGYjzpsREeQpDT38Co
ae+KKEqeBrrpj2Ywtx8UzYZR7PYBX104gF7I9XBlsFlc2w96YMqWwzZQ1+o/wzHvNVDn9rBnwKhh
z/sojLNvtVFnv0Evlt9uG185fDQGaVIQoYOsXxJsRdBldsHI4rNoVo4I0KSPjTfqTJlPvTgMlmgR
AlSbjdR+1SpJnKQHkhj7xRsxwooEwYQzXKIyio+T6UwXB0GCg66mVUOZXRRnfOaWBtgSFygPPHzd
ktvalE/Uq5K3pkaWQEkRIASc/ZMcugO3FZd7zY68j3kwxse+HMOTlVofFBn5aUjRnf/ig4NW4Mki
jyUxut5tmm94TbjvL0oU9D89OLWiSI2o9dNU/BREcf1JKJF3um1Uho7X7yQLB8Yt8xCpvLMwCumL
mDXhjjz4jX1WoP6odtBxBr9um1nbVsJKGr8QH/B5F9vKJLwkns5g5W7HBu/lTFDQqYpa7Uc9dsK9
0abahwmN4WojDlh5I2Q50ZX+DMbg5RU2p2wM0jjnFDtVdQpyEXwc6uZL0ebFxsldu6zYsWHvoVwL
jvF6+0gR1U5v+/FSoaDypa2n6atepu6dEmb6cHKcqfsQ6o1H7sWQ8obDXlklbz1DcjDh4SqXuxjM
aFxSs50uOpTsOy7QcNH7pGwejFnTtvTFV7wi1VkcArMU1KycxVNvRJk7h3E7XbSm18lBKuMQmUK/
J8UGxBTnv3TVNf7YY/LFNJLqvzcfpOciOMTiEN/BeXr9lW2S+LnXnPli9sEUnIgpmWDbxVUdhPtx
6rzoXdHHnXpwgNJuMZis7DBcvkBv6I1JeaxFZNUZCeOP6chzjEqNskNKLprfmfMUg5d2qS00CcLT
qlDUepfEfbE14fqsmrS4q7hFRj/JqlE5XX74zkyDIWsUdtlzeywVnqUcQoPZ5MdCj+diPyhTVkb7
mj5MsYdSLVTvi1lLqgMFCFuH6DaJ6qMp2ed/qEUW15c0zspDpw+O2m88XSt+xdW5dPRmmQJ/FUHM
km0xNvTxojbD5LtmYO4dtU7e2FGXfpsOMJNKBveOOHBxHHorE5YW5dOF0kLiHLVZzY+mAasA0yF5
UpxHq1M3sreV488IipSPp31IYi5PyYtIF1LjKkn0ab54lIUQZmz6/v2cOOr7Al7rD0JoYYEagmPU
92lkDz/jRkVH5PYlWLnu9EihKgEGQgVi2UcwmfJXhJWo/ISe+SU17eIvAaKANVyBfZa9sWokvzGe
k7gX1BdqeYsnImHoEHxxrl4yu5weK6NDN3qSVJj3RZjnW3CvlZeCfE3yojxbW0qHIcoQZwFUbhfX
CIdz4prjpxgW42+q0al3ozv2u85Lp43sZW1PoSIkxAanSDN44dJ4McdSyyP1kqCZsW8bz3xoqyna
aZWeHwHbQVEI1PlJcePqQ2DU4cYjvLZmSH2k9tVz8XphPhqcCOiwpl0oQjr/5d3svKMzFD1klaaV
eyLsqDzYk9TauH2O5J+7dCiEGlweihGvC72uokdh2vTaxa6MIYhhjpiz7n3DSw3/QOAqwtzrlRMH
f26bXfOjsGjxeuAYeCkXl3Y01CLWFS5mpKTGAdYb47M7qc1eU5geg9A8OTYj3UUjG7ONIZ+1OI/W
G5eWBiMF+2UX11LpdiRDO196ylfxvpNXp6Uu0GjOl8xLu2SX9AyjfxewOkXv6NYDoUyZqIffMNDe
LEAm7zCNQFo+aFTBebSoPpmFyQXqq/kSFQ16mikqZIw6RbtJrYbDNDRiN6h9c4YR07vvEohYgtJU
d60RbSGF1hI+gICSWFHWo4HMXTs1uPfDxLX4JYXS1z+nzq5+jumo7Ns2jO/iaTQOjmKX4Fy6hir6
HE/lgycoo2hDyI28fTxWbgM4QRJtYAxQPC5RrhEvYOIOOnsEF9mdRWXuiLeZhwOck9V7PVWZyi+K
qN64hCunEtALXu4ZNfgaFB7ZZUF3fbpMntKqDDGXU79PqeyEx9J2CwsW8RZBQzcYq0NialQNN9a9
4tWpQdLjoRkNrdAy2zcUKncdJIyXaFLNUxXM9a5xmVh1c0d7e6wqlUtod0PIhiDk4gaa5dj0tP54
wxD3vUxtwqgbN7LaDTi8R71FynTXTkmaQylhGPX59gav3kIwBVxDgjjaWosnVClKs1VUjR3W+njf
m5P1XtPStNy5SMs/jEpZHxh9qD5YuUmKPVJb31l1ySza7d+x9sGlsir5HigyMF3Xhz5Ty1qzWnno
TQ2VvWKKD2E16QjUx8rGklfCIUo5FFMk8ThRkX5tykCJpmMOS72QbOlPtZ21Rz3WtKfbC1p5xq6s
LPxJWDfAMgRWhJ1p/4gxC/zC0d2T1riwQWqd+9kpguweVFdzMBDl+Oe2+eXFZe6YI8of+EwbhaO+
XiSRYGyN7jxd0ibwHl0nq/20HpN/1CmPE14S3St28DibG/HJctUIXCH4Q2eEtAK5jWXzJ6fn0+jw
fV4Abs4g4UHqeDsjrqdzmouqO0x2XFForerPtXD75pClVL82xnGWR0n+Bhl+MuJBNv3KZ3na0HpT
qjmXyU16BivomZoHrUlAeWRp67wR5EXsSTfThaYI1ACV/GWumXlQVDM16FxCIv6veZ7U+7wN8os9
e8PThLIro3vuFr38Mlp4NkqVl2/NNttLvxy6XVKZReFeUvBHe69yJ/BkQjifSzNt3sME6rTHtx4o
hq3hGQbDzfYS7F8fqLpq2bqoci9TwJC32onuKRrV5mJ1ShsfGqUtP6MfUMwbL8Hrc4zZ5/FQSm6o
gy7Mpp1VWmYWuZcw0a17zeiQ1SYG9Z66qNMPeTE5+ylwxi13tPQRfF8JtpJtYamHsATRlEZmw1bv
cYYqu4Pmxok875DbJmI5tz/rymHFEO0BwPjoEizzWLPpAhFCMH7JHQow0LV3pzqw9PucQecNl7Bq
CnAETgF5kFc0U21Zm7E3JO7FmrvosW0snYm4utoPelhuHJY1U7xnJMZ0D10GO68PS8tYmcOkpXep
Oqt+1NRsOAGDsv4ZemdL4m3lJrAW2f+V+AgaPNemSAo9yPVz79IpYf+hmR2uH7TflyEIo49tNXr3
tzds7WTAOgJWneqyRIFc2xu1ElY5p9EuSZwKRg3m9L9Aj/qND7h27IFR0vSlACURuNdWmBQCZkJU
d3GdEknxKW9bkCaOsO4rxoeDs2EFxbk3YncLniF35mUaIg++JP+TeJPnMt21YSdowaN2qXGpdKHN
OwQUpwcTrbO71lK0YA8AUT/ntjq965DqVvaBlW+iZpfB3/NPQCiJSTW4g15BXsqCs+OFtn4Zutpk
Ns10ykOTldmpyccenik7q4gSkjjbzXpGf+n2/q59eUeSLVIgBXa9HEcecAe1aYbGxYladALHqrnr
Cy5IrETN5ylW3F2LEvBG8rd2qKRnlYtm/n95X8DeKJSzIu1iQFR/iGnb/RuLsv5+e2mvYj2+LJpf
lJYtiZol6LveXLUo3Qigvn4pCi95KGjSHG3RoqimCP1Ij90B2qZU7+sQFfZMTHN5aGNvi7p55QOj
hmjyiTlj8FFJ3/GiZqNbEKXNuaddRsvszfCIfnZr7qFMybV9PhpjKo49/atQ3zNjxx3Z3/4IK6cL
iXDqwjS/LfvVkFds9F1vt6p56YYwfIxzV/sSlsI5RRBkif00j/lvwymUg+t2W1XpFVdFTUEW9/GK
ciOuV857UrZTWpuXOGZE4Q6CvM7at0z1+EY7WlV0rMWg6uGGK1nxxRDQsOdgYzDrLtA//8PZdzTX
jWvd/iJWMYcpwwk6SrZsWfaEJScQJEEAJBF//bfOG3XbqlbdN7kT+zaPSYS9116hJ7IKDZyRLhbG
YF2f+e0jlBUlpNdJfvrvd/vG4YE+Br3MVWp6Bd///Q+EgQMRRoj4EiTjwg/7Gpu81SsRaQaCLQwx
mwENRfZg0mChTxJJ0OfFiEr877sJjiX4uHjV+NB/vmdEV6yojqoY2cjVXNU7TeeuLETq31lKb3xP
WHTgSyL2FNb2f26n0pm43FKaXHZakd8cgNRa+0xuHdlKU6tBvydhfmPrXOUEgDwxjsM/4I8F5Es4
MvF4SS7ahP51NhPGgJv/QLUoj2AXm1s/VuwdOO6tfyT2S4hr/PrgP/lOaawVUoGH5DJvCNQujU7B
NwInNspU2qExfo8E/ubzMODFCkIDDvzj32sIPm6oXjXMWemY0rboUwv517o0sP6cjyhg1Pm/1+wb
5wHADQiU8TggydX19/zjOJpwE4zKi/wy9zqGkQ4w48p+HQZXqg6p05Elp36rMOyF3f0Q2IOBV+d7
JM83Dmag/uBXVdDxXq3Trh/+Hz8C9idcDPucX0qZlkI0EYsG8dkwVaDEWKkMb7Nx1Dru9mpcxk8g
jsA7sNli7lQ993Z6r/z9+6WgbULoGJobIL9/GWraCrkejsv8sgBhnzvCN3UzjZluSJJOHyb4Pn0o
t6l6LpPl/+P6x7NB78ZACYjI3+IV5SFKwuK6mNlr2+Augc8kUXwqmiDkQt+acqe6AfwWkXoD1/3X
fy+Iv89LLHbY7+BmwtwbvmH//hY+3nlEgz69INucp7VfmDlq5vOxlmEyv3NU/X1iXh92dbcEERZ8
iuuP+eeHH2PchOmSXYqFuq4ch+UwyaE4JWZ7QgHSP1fIc3pYkmE5eqXH5Z0T7M3H4x0D7oTmBwLd
fz+eKioyxDmlFzzP3YKRhkkay/qPZojgLuF6cT8o0GFbU8zC1umGDvidcuvNtw1b5OtbwEn9J7ul
gldZUfgC13HG2CcXzh+32PAztfa9jf7WkyBnReUD6gqq9z82+ur5KPOhTC+BHE7Ijuh/EJqGh1Tb
4X9E9MAPuTImYHmJuBN82T+OMFy3coGDUQaqSrWJR/g8wbvrANYAs49sUEiHbJFPXL2AzxmSi4fr
7/P/voSvqUC4/BAC+VcYGU2mcc5knl0mb5LLOm/2YzhIVQ8SSVL//ai/K9frwA+MbsxMrkF31z//
xwKe3JQorqvsEhC4rjVQloO6TfJk+fLfz/n7WoDVJhAd4OK41f+60z2iMUQqZHFBvzwcotJ+gAu0
HuqpD5Oa9/49IOut1QLsDDYHOP6A8PyxMYnAXSgVnten2tl62xJ0Q7tZllOuF/HOgvn7Xsc/DjLk
KwiAS+jPyWkgRSHR5hQXXs75M+TxZr1UyHFhP11p0/U1NnBKr9d+5+k7t99brxUHDCwfr4N0QP3/
/nzlrkwWTn1+WUOMzOsyC8pG8CxrAjaPUx3x6fv//h1RKuF8xagUe+R68/xjvayJjEtOyvwCaySx
n8o5mdc63WfyoFdWmQ5yqfewsrfeLog1WD4ou0Fn+uNTaqnLRLsgR8Uv5KPUiz4NhcwfMqHmk6ck
3Jq5pMt7uOBbdyjOM9TDCaqKvyJqcG5OMF/ECirWVDQ7WJFoWNdpvh2pGNso253rDNxvnqwK/8eo
CVzbQETAjUROCEo3XKb/fssxRyYYHWh5WfpANYOfg46ygR6MDJHYhzTEd5bRG7sF8okSPghXH96/
Cn8Vh3yLQjwPoG52BkGvvIUPFPtmkjJ6B919Y8Vi9Vw9Ca9v9i90t7BoYlPpgMzlIumQigcjxh6S
ED9HGuqi4j1h0ZvPA/KI8gzuZhhJ/ftVjnru86IHALnsWkIJHVT3Pmfiuw/dds8m/R4t/K1XCSwZ
XmgJFDmQuv37ebTQyOUOXA6C5bK0m91xG48gftrEBe/R+/8aNaK8uxosXmt7yOngsv3vh40LE9tc
keoC2/TssDMafGLliLjXRbrDmK1rkwbJhFO2cLqN4DRK6qLPoi8AZZN3aFN/bxf8lOvE7+oFhfHL
HwdDTlFjYw5S4bqCoS7ER8OXxWWR7jzd53MeueQ5TSXhB7g0LK//fSj96ax8LXMh6gILH5EU4Jgm
f9xi8VqSGEG31WX2cQiJ7bJstSmq7XULqZ5rmzJ9TiumuqDngaozXiC7MKv2dG5dqssvC9KFHoqg
fG8f45j6Y/3B0w3FMFqT697CzOrPfohIISa+BnDBjGIQhHg2TUkDeGzfm2EiLKlz1odzq50rPqwZ
Gv16X53F9FAhiA8+VmZd2iyo1GdEGWdJpwbwAJoqUeirkplna5tHMJ7q4SCSdR5mWEljbYoIYBhg
2Ra6E+efr3OeUyTmIGhM1o+Ja+CDGtu9GccKVjkNS+M5Uo2FbRVRtfEsGn2jN037+9GHy/QF065V
v5IwlvSw5KgRTtCvjMNWizHP+udAxese1z1LCgtDmjlwBLk/5bqaX5pfX/Ipd9oEOZxemTGf0nQl
9M4ib1odBgROh18BLXD3IChf6DkRaVC9ZGYoylMfOgwR6w1XQKTrSup+O3JoAxF3FXtSsRuxzhq2
2CPJyTkPRYrEGl320WNWSjBeJ6G0aAZKbO7rDLosAY/CEG/IT5P/pWjoZlVHqR/F2a0xtFuVK1d6
3IiR7NaVQqcPA0GEwAUpzik9xuk2lzCmjuH3VUPqzE5SVOF8XqA4tZ9BzbCsWaJ57bu4cnkK+8DV
TSdaAurtEkRuuBr+Ell2CNatLzuEOUSswfiHSGTCkHj7YFQU+5+wLIqTu8BkCIyGDHhGnleVObbe
BxbSulqXmEc+qjwf/M8sWCd6KBGSMtztCkkNBzsF4f6hIMvsj1MOR+gWUv6rmipiEBFcwG7TxJ5B
f/VVs86zLV+QAcntL4y1bQSP9xyd4c2cw3P4ByIZFi5asxtHs85Ab502XCKOdqujxMt5rsthIQOr
wc5KVNxYzNiunswcmq3PsYKRHjKh+2Dnd9XsRN8iqWynez0nnAQjvJHgpXXr8wXjtYDb3ZxiiIbw
1/xMuaANJkL5QO96vxfrHQ0gQUOEau6SOWqpXCJ/sphnIfR5BR80uCfJdeDeJPuUk6ERhuXyi+M2
mm9Gm6f9YUlmEP46r4KRnDIL+w3ZoZZe4acCmLXcTR05aQYDjbAHs65lKzYpq5etF/nNUhUQE3sM
SfgZlvtb9RgJmox5EylE9t7rnpDtJ+n9RBu4iYxb1A05U9vWIIwbpJ+0kvkEf+c+wMFUGYNX3GAu
McDiOeID5nWtyny0dNnore+WAIzU2qqgKl4D+B9d+YkRv1u1G3ndR9Ne1Ve5EXuetsCqbhcCTjsV
+lwA3GwV0zMwmTKAYXu/i4OXGO7FTRIPeXxfYMTp215vaXyrslxmZ1cWaKXamYNAcoxdz+S3nmFI
cLOwvPRPZtbSDk3gNhXVo/ET+SnoqkDrCaOeVqhnRxn6sImDMN+OkN8vYD0FBUdejvc+7HFWlYqI
0xjKQp0hDRvnOxtusXvcMrdtBmxX0lcXu5LM14yPRfpz4jHCyutwNHqsaVIFVzqqLsL+Z5+ywL0m
gov1GV6jVtysMFKcPhJK4CADKQ6BuxdQpxS4OwzHaln5tHrs11CFNwMUlf4yBvkWx+eBu6IX9cYx
PGhjssPT48CyHHwJ2CWz/NuQyID8oEqvGRhCGF12Q6xGdZyECOUhVjomN/i4q/ghYDWx3iHdN3Bh
nadTiL0A16XBfFdkmfwB0rBynOtIZVqfiIEhBa6Zco9+AN8PCalhLxm6j0G/4i8lJe2n0xo7OOpN
QOvIg9ik0vfRIAN9DsXG7DMWSJE3ibFSNfmabuKo88jK0xDrcDi5XVyX+7Ja/d1x+If4y7oTjJ5y
PUfjed+5QXKuo0LjkBIBBkIxWWn0qkFg2M5jKRd1sHvY29dF4EJpSpCR4Oaa8/JqupmQ9WqNbUS5
bc++4imMhXuZQrkRkiENv0EWKrKbZXDO7YfZwt7qBa5TsH8wJS6F6IBrh6ljJfJKbIj3AqWzGyC4
2ItG+HHkzdgbI064A6X8BGMMvr2AKRc63uUKPsrfrMPywWVht6VAkwP+kniII4qIjakEBe2+yAdg
m5Dfw7Qcc1+7VA3MS3N+ZqGiwRnPLvInb5yhnweCXX0O0aHakwhiCop5lnFH6zmt6K3e835HZ7qV
82uWB7m5KMxBrha9++SyZ0wApvnFzcLkMfJrsWdOLANVgePSnLboOMnMKVM7YNr5UYHys38Expzy
FhU7Bza5ikzkogZNDd1KJUEUfHTAtZduGUsQD2qWMV4i6ZRTxDMJVNF3ckQSeTfpMkj2GoxlQlsG
yXXQLEGZb6reLcrQWsFYhJ8Gp1ZcFhL03QbfNoYFB6NpfiLILvH1NXululRLyIdugs/Z8DXLeeVu
ktyuqelswgpzA+J7WX1Vmw7oR6KrWMFudVNrclrXoq9qu+1QFNWzzEUs2xD7FGHxSKb4rEIwhm+V
T/vgqP1C6dCBMUwLAWfKnPrXaTNi/r2tMsQv5EC6q0cE0Uj/zMchncZGoGP2jUsZsuYam+74pkhN
q+yD36vEHZB8gunS9yTwWqYN7knbP/WwLTggeEXuoJdtdjgu0CXG94S6gV8wO4PAtYXmo4czUHR9
IzMYlD9xKi222zmbW/gaQJTpYg+n6sX7WT6OMsCncgZZiQ3oNWFWB6LKfs/DRJ+KdR00bm4EMN0o
pTfUZ8Sqy2Rd/0PSDVP4ADl9snNDEYgG6cfZ12wsS3ovxFJOx3kr1+WolgkFeAgPDOic4Rp0gLAT
QYJK9DHwUES+VvitKlruzdpnBZ4GuvPR8a2PaqF3/ZOWCm7SZUnotzXpyfOauBC0RlLo6ECZmp+S
hPTZg529GTuQQBRcdaY95NURYpd0OihXSHVrJ7aSUxQoMDclxTV6w+bFPNkk6e2jlGVQfe2XKaI1
NMP5xxQAcvAxgHul+SEZ4jgiHumkQdnXPzqf4XPaRGfRJQyZ+jlBADc1cyrSp23nySMil31aV0tc
yQtcC6fWXYVA55CHcOYQhd3HlkV7jkoYXpwo7RBJaRtHXMSPOG1JdhLxZlPE0Cbbk8AUgOJSwGv6
tfJUrk0Rwc+2LfNekZanYnjqNRZkExUBe6Jcip9TWe79Ma4Ud988K5L5p/PwFW1cMeVYzYOIQtvC
cBQZQYPB5PIbCkxVfQgmyc3zHsPTDsxdYtnJwzYH5pwsGNkt6iQBJHubUMysuMwl6vVeFh9wvdHw
xmA4mbZV6VJVw0C4DA8Uy9WzOiFj8bsHdwvNWYX28EjAXRFHOaJabozj/QROgE7VY7xihHirImHM
SxpgbFULrszSIfCCVKeJY2iAIsoTchxVTpKslSzOsXyyxBbdng4ForocIoGqCMfgrdYqpMcoJUFO
Ud5VOa+VzsKP8zTbX2O4MN1m+CWfpiSo9g5XWBrXeam1e/C9iyp0USnKBOS8e1fR1sPcQDTZLOXU
Tk7DUR/jZTa0o4yQdB2UpBAnDn159RXXJ8u6EbdUcMQwzfq+9mG4Bq3hEIRhVl2y5Tgl5dbfD+uU
kC9TsRZLZ0S4JcfRpCFv3JBl6wGuNdTcbW5VmCiJZeOvQE3U3AXFhCuOJDjOvsrR8/h85QBSiBSM
rU4kMQn/kqQ6PyIvegX1hyVOsZpNdhq6yuTUPKKzKEyLmrEcQdWUkT/HAsJRdIswaZ76S8jLkWBb
J2NxgxMEVNc6W8s1b8ZJqgMBlV+3uamYwBuNd8y+Y8v6Fgk+pmggtRvk0UOotddpSSb2ha9hog8s
TIRvC2WVa6eS98jXQdBNeLbIqsu7eF7hGDqKCXLEZMqI++TNWoTI0Zu5axYO7/EQWwglFjmhr3J2
/+SBooJIAYZ2ZUDt3aKdqToYczLTS9bbIpKPgU5w1ZoG+YxRDGA+xzxi1mV4U+xzlLa9lFtp0RIP
pEABC9n5rfQ6gh8XjiL4DaZW/KL7lEgIBmPn7nIGA/x79M5L+n3AF2WtQroA1puOdvRwJMWjtmoB
zTSyKn9yPdin7agUmiAL+62XEiR57L01SF5cmlB7jmQ/Y1gTDyY5R0Tt642IE4LUt9JNS03DrXqC
x2L2GUHj7luGWjasrdSwsVyUEyW0KZGbO+ziZG2m3JHyFSl14dgECjMXKFJnD/dyMSXnxM/pB4Z+
C0DJFlXy7JYAoWQyWpK8hnGIK1ux8m2vqQ1gcNqXlWVtYJ0tGy64flBTBJpQNFgwG+axj/fLxFOH
8wASsXoEPjm2LkrWoebXKOGTpRNJmoGL9AWIR0UPnJZ70hAmFtlIWOuIbvQCHK6kHIoUMbnTsNRL
yXKHAEGGa84z6GS3bQnzOo338nelN/J1GWBgXhfpkP8O14p8z33hWWNGWFEl1Soi/FHv7rLgykwI
50wXqDmqMehElZK5jgXJXgwGwr8Hq5luBuSCuCavNPs2ITcerRPFMdCCNM7R/Yhx6c9+DBXSZjkY
xHEy0wyMTyAq7Z5SVPtIo0+jOoHXwvfMBkbWE4bMtpZwuPiUr2hOahrbfOzsNBcBGHLFPDUG6lFo
bo2aRBsE+xbgLC3Uh8WwtWp6oBi3gYbdXq2ZirZOpo7Aix1FZlAnm7tai6euVw2PV0Zr5tUSNRTN
ydAYvlZFDUfH4WGxoVvrHNaH/qjRgzzk03ClnPeZ1QeI6xGUjbpgv0W+FtS3NlX+BUJg9H2mlx7o
gLSw1CawCfmk4pHzxhTp9APtGYdKOFjderLXvXerkekRNZGkFAFsuoKSuHJb9FgmfoI9QljpxyBN
J9VS5xDpvoAudWvgRnMH2cQsmgoHJGwSySZ+x9uYh12PQCoBa6WAH3eGM7oFW2rcmgJpA7gsLfxc
65mgLa4DW2Fy6qsFLq5bvsa/A4pg5ybaYKPSYJXNa6PhKvsxxS+LOnC9yNDtobO+HaiDpd4E0KKo
J6rYJ7HE1tSlFbgdhg0FfUtyGv1gSWh1q3gUje0I4BG/hYw5rmYQqR5VYpHPteTB8MrjfZkg653C
oEZDC7Z7pmbToqLcycGjObkD1QooKAx1MzR0FoqHDuZVuYYv7ATJSFns+RfD0WTvJbEEfW++P2NO
vmR1kvkkxunsEwuvvBD8SjOCGtjbDVZl1bbjA49biQKn9AN6gigZVY93fK3gYmQWDC3f859FcJWo
stjRJp4KiUwQh30TRs/TsJXXzjb7LugYfbNTadpqdbDVCftlvFcaYAtOk778JIlb6WFNcly4Axg/
spbg3QAD4T55gT1qNENKkQm05cAOTthmS4KDUkas3sxmk3pMZFq0S+wdwX/bsA7mTAIq/wROdTWI
S4NpI0/4jLeDa6LebBT10MGxFJrexeWoQQtkXFwJ9bmpezlp6FBJpGVdiDEmMBDkjLXRUob3Od32
EJdzCDtKUKaruCH5WP1ME06hZcPB90LjIaN13hfwXCxWzT+g/tlhkJ0gT7R2OVKQ6xjVgPkA8mIP
goDDz5LYuRLISjLDt3R3AYoeIaRpCjrb9CHvwejFG4niA9T9QLgiFmZ9m9GFfkfFEEN5I1Xw0/Bt
yjo7r/nTgkuZNVwNAv11WA6/w3Hnewf4yX1jMVe8ZQpdW70PUKY1Hmkr2xOIy4Q9DMVut3seJvKm
0Dl9ouNaqpoP0XincEkvB1+C5nsz7xI/clFFxDFdUL3oyMJ6BHuafWxGK+YMxX2CyWOKOv40AUws
Gli8Q4cHQXje11hbnjcMgMRwAJ1t5ocUuJM7AD9E08IR9VojOdTjXue6H5oUBtV7QzJoeDsUF+t4
mYEz0y7ERKX6FGrfA9fMzYxGEcbPzgS07CT8LtHzi51NXazC8UNOgzQ8x9gxpoEwdlE/5iAEM5rP
a6puIwmI/9wraBBOPfWIJa1QC4gWIbvrk0j8CNgFLk0gWSyxBCqMLnlvpNsK9OgiTu8cpulRbRd4
PIBrnWfxkdgN6RNOqwF/ZS9SckYtYsOmZIG3dZjAIaPBwBSzpmhBXNNJWDjENSXNoNPZhxR/Oiuj
BfKNjGN3QeCXvdVpih0cI1QrPIUjSIB0Ffl0hPn6OGIMAs5RA8ljWDXoyDWtMWAftiOTakH7Va0m
eymysdCHYgMe1My7GlkNOHTffwhqMwwUAvSezUjKgrVLmcFDs/blQkssgJBHVzj4/xVNyn/y6Gmm
D6WPzTPoa1Q0QuR41LIjeONuGIGuHxeigqcdCG9cy5WtFBMozQveaB9EEGPxPv+dxgIX3AL3F1ZL
WqEFXpCtjX0Pak/QGXRFtvHxFp9FtUt5XEC7eCbgXLJGE8i5ZZxxf+gztT6vUzXttcNKG9sZ/R6D
9wgGOh1uekCGCd+GoksLVjwwJMxgAw9mDw9TPuO0w3EvuqKiwdRgtOA+xjIoX0ISlONNSbyKHmMp
GeqbGMVbB3Xytta4VWRyd0VtJSIHnffnAoSsjxSaja012wDK6MSwKQ+R1zA4x5ZWpqkG9L5niFD6
RxnuRHZKZNFH3LkVaXsWLi+bUZms/dW25UKROZp2SyrR+lQmST7OQEtpLZBJ/H0qkNGBxBwcAhBQ
KwE4ghL8IRFDnDQqT+UZCY9eNSRl6je+ffBLqWoR9YR64Df8LtHcLHz0cx2uqcUsQhJ69Y3CDOFQ
jTMZu33SFenGxfCymYtt/sETL7ZOwPEE9693+p7vWfI9vTY+9ebRPhzRDDCCQfHMb5YSvXbryiHu
WyO0+koZz19zzAN/9xHlr6QK4AjY98Ea1aFPY9vhckFVNW4MYNjGYMhyOyHjqUMo4cbbCXgA/s3o
6mqRTe5h1tvKmn102Qd828JhM6fLcyoLPsHxZLg62w46e2ZodqKmFF6lKF/zQjX4bYwfyLRo4IZb
ieurh0nHUvPUD7ZTOKHvrrvyMwyw+rUpoTZjXY9Rhj/kAHqepC2uLgmZ+bwit8i2dGJenlxs1RN4
LMvQpuvuH+WGG64rF678hQIUdh3aLHwuCgOHqmE6wCgoRiIfwWvX6djkcEJYm72XiWkEIJKlW5Ee
tNeVApOszuw8oFWDJTLe87DktPF76u+ZutK9GGpfi486VhJQwUaLtlhl2Y6zhulODgPGA7CEmBzS
cLM/ItzpeUccI2cNm7CpXSyGIxjMbfDEMf0A9GNM+XBQ6YI3uMC3ltdc0uFJ8RyYOtbu8sIja1Er
mdxMDYPJo6h3xZdHL6mULVzEx88YtYe0wZTb/+o1GqOWzPOaNWKi5ZPlUhZH6WX/reLBfGOCdVe3
JE+HM82GLUd5H5nPY2b2uBnBrLAYLe2La6ErQt73TofxPHlZVIeyhyV0k2FyFKCz24cbYC1mrzOM
bm9kCo54Ha9+NY0Ot+ECFtK0NnMe96KdcNHcoBuWcBwo1mRv2YaUmWZ1IJw0chXDFXWreAgNAXBN
QKiaY5Q7kWssifTk8wajJtllmDuhHkMlNrYTCfYn1NNc1zpBgmZthimG4BuS899JX0IiPMXc3+Ef
7oe7LAsGc0OdRqsfs4y8lvBhCupVA4RurkHAd4jIHnF2I6T7q3AlEPSSWkStjXJWL351QV87Vsq+
UcAm3IFAPPccWmg8Q0zlvvZDHnxOSdi/IqlgK1H3TMCqna8g1AX8OtVQCPPwZk0IR/BlNGSXBDWp
bpLULZ/9SvrfFiewq9FETw8pdKRJDdyfq9rCaDVqSBgFX0cbwFV9qtACNqBR+7ELkMeG+V7CbVyz
finnhqngStCbYsBPk6jgcaRzLMTWaKgIu3T3FKWeE1le50rAnYdXpKAtJORqa8ukxDARrTH2hx1X
g8lIkC2shuRJ6tasGXqBcB1ccpMpGUSNVhsQIpHq5bFAbhcUt3ZHmhhsxNjP0VYLOEk9sy+FFoYc
XFYFugVepPtzQNYlvg9AHp0PJAfYi+uaFrcwxjYxIBxGXyIFD0MUvjFnQAvQJyLRQTp9iNI5grQr
D3FTCh1hbxTSSdSdztIvicDyOxTDsMua+2X4VcrSw7482in+s6QY0jbAuBT/fxab8kTR0ZQHlQ1A
0GxEk2OVDvNwDGYMF46rWIS+36EmLep4MQABMffQ6JNXVLIdlEOybFDNjhT9G87oA3hfvTn10a4k
6pA4+jTaYvBHYNcoZDc2mKkt4F1jHygEwdg5MwNse13oH6F0WuGVP5s1wiWBDPMZGx5Bc0ACK29M
TfLciCPdt7hjQyr3AxcKMeZOlWKqgSBU4SlP5+wLzlQsTsRSTFh9syGuTnKVBbjgUZRAlr66i5jW
HQilCXZXB0CsaL1jygecnox2hIvgXlaNCXMqm3gcUD9WaJbnul8qmO5xINNfYuzWvrVrjKwLbhXC
w7D08L+SRNMNG7fqyfMA2xmUN6CPevFXAVdqx1eHEQ6qmgW0hW4gLo5OY7Q6j6ou618TVsGUNrGz
8m1YBMNNAfedL/swgMUclSv6BLBLqrkbc7MLlPWgXIDnFsKAe9KaBg0mC9kzxLmjbmBfMPlWqTh9
WSSxMLeRSXkHg0YU7mFk1lvMLzg5YmgYsZuyyPrpLmBuI5+gMpPBCWQTXPmRTzUG/yJyXyuqJGZi
DJYLl0zScf+CFbHF9ZrtMM4YUTkAm+9jMzZLmWsM/BKWjB0dRIHjvqC6PBDTY8gVZMnHau2HuLN2
CfC3p5yGsIYmHAV6CDXq3ZVg5+4NABj2jG04sKnuKxO7u3mJRvZkcOc/9yRm7gn2gXjlsMQqWZfA
6+F7uiYbO+BnIRQUoQh98rDtUPR9nWy0y7setG51NPGwdaVGdX/iC8OVKDysUup0TfNvlic7bKQZ
Nt2Jw3E9OYVGLOFTCvqCb51j6dZtZb7iUIZvjMMxuPsPIWXMIaJQY25U+2gdsuMC4Cqq5YKBzq0T
QB7qFCXrjrAni/+dgHx7NOWwfcrOMSbqxctcgJACxVKl7aOwOz6olWW8Ay8dM/40bkPAGq8TOV4Q
tlYlB4GMh+rR61wHhz3nWnRwUWT8MpQIz6uTGCPUU+aXUGPUnNC94Utq+O1AZ6hery/JXJbKZ/kn
A6t6ex9hhRHUMhjmZU8+2xDX0YH6uMqxSykaYxSTSHa6m6xwPxbHcG9pXDuntYz7ZwPcCdIjbTEL
w+S9LGqp1lW3/UTW70pj7NdhNjZ98yAIDR0S3Oaq1blboDfeh/leZ7ljZxIo1QAO0o0Mhw9oqFec
adMD7pvnPi/7psrX9fts1HrGiZa9ICw4RUeJ1M9vHpq74D4yKZrdDQoA7JjyFeGw4rkw2ZcJLh2w
HpvFZ6JLWmOJyDphCgdXm058OdKVzM/RbtP8EIp5B1Qw2G9Fav+Po/NajltXougXoYoBTK8cDico
ywqWX1i2jwxGMIHx6++a+3aqTtkejUigu/fau6OIu6rOpv9q164efYu97NAbrT/Fsu93cZ2iImwP
cDnMQsthILjGzF70vU8GqQI3eXFWvRexQ3FlcJVlKvjbu1LJlNs/kq9tsHVOmlOtrUlTqoroRavy
Y28ufOfMNrL9hGju3jHvYq4n2+bVAUVNmW+EOhZFPv+VDunmI2gE540szXEIu3JOF92aNXWLyNmf
yobcoNwjIuSI4q+PlpcTyYZ9zEtCuhKEnKD0fpc6ZwwQTrfjRakt+4OM3f0Oy+0J0DzSSRWwKCKe
hkhzeTrY6+JRaAgz0TvBcVCG4ejIpvMp2Rczn9ioLIeDb6zGsJSWOyrO2dJqJTw6URtzug41hSSt
hVn32eK1lTQLLJyYXuZsGS9jgcOXpimqflEgNI+QrhYtmD9454Fn0qUbm1zYzE5VYVrXRf6PtC6f
UTfd3JdLnpJNexZuf1uFW+GwZF3xHeT8Ujxvz80LftMgBp+rcsS3ST+W3hrUKbu7Bvdnv4X6e+nW
imGzZZhMBybfPknOVbQH+20A5NmWuK+aaIh+bhBA7mPp6vlnvg+TZtLYrOKc1VNdAuYM0cKxAr0S
755YgqTpBW9/aBz0wgGa+ORme5ClvRUUw0Mv6sVH7su97zxsrf9AYtUY48a3rNeNqgj7jlss5Y+t
trBONuEcfrOAkTcnW8vqqPU65idvCVBeB4qwe5Cq6gpjZZN3oqA5JL8rgY6xjkfjVW33yiNIA9g1
a2WnlrHG5VD4LB05LhS/fYIpqTXfpsunGRbH4bIRnP/22cbHxEizZ8iWuKgl8/02rL3NP9dH4ONc
0OpUlCHL4elaTE6Nrr0xzW1PLQcAIR3pQw0CUiVZYLNToY5WSvhh9/lUfkb3VwdgZ+kUbZJem56j
u5mqxzHZ86oTB7u0u0+/BqKJl0JO5Iv0exnG86Qy4IbIZTrqEnQRUdxILoNQ5MEYD7D+wGCLXxVX
NdjRGq9d530LM+vxcRMzxZ3cSYkERWHzUEUs6V+WkZn2MMphNew7U+AzSwi0mmza1CLOtrKbrvW+
b0566wwYflk8Rf7CxD3m1pXZ0WzcXnG0Bqy6U93eH5EdID8iU0YgR3IqKBwFg5TbVieIlxK6iEZ6
65EyOlauDle/zXf/HOD5M4nxBrVdalXJ/Fjww3jpvMpwRvTxdB77uvQe8rWsX7p8HT5paDIabmHp
V5XZ3oW7xlhJtE89neiub6P6qRaXodlVE+O0bstjVgz6dUPG/VOuW/QoO7dbqGOG4p+hpGTgjALb
HtSEoM+ge5+dc7C51F7gbU+ltc3fliiqOV6B59y46aPmrmxLc+kZNJLAgtZ1q0xt1kI3tfNN094A
HrpO89YGTVUmQ28jvVWjqu0YissKDnZo1q86b9YL9/1+x0pRC21T5qpOOJ1e1G7xX0gnC5ZqYYdJ
HdYbMcxLzhcfZBY4m2+3ixcjf2zR0YRyuDplvXxIUuK9Q5tl7Xoslq2+rihz7ZXE0VqSyC0mD1Nj
Xz47aqnmu5kFjf8KDUYZ48onm9ZBAHNZp2wPH5vT+umIyweagG09YaqpqG9BV0VJayL6MWBkUmV1
bPaIYtxZi+7dC8vmm/MQAKRSdf5shVZ+vF31exJObph9hyCBaRhmCK2l7dXQIn02fGSkYCDGUhiH
pO1nXp1UjeYs4CYnpNDJAYh4aWrJhbZu3BGrHJaJtQ24Y4Ex1JLOMPv30b5yvzCtrscDacd7cQTx
QDYW7Wzq16q09ZdsmFAcFmk37qWyalPfB61qULWcqeu2pMidHBENvvKI9mPq08jPCXJqPK+JmTZp
jX7PY3z0hrzoktrvJfqCW9I0rDsp2KeeNkI/mmiylkvGsAiRlHWtfb+VryNyeXU0uSrrH3VW4Wcq
+bjUDg0/IsuJEEBYe2rJsykyU/GLIO3yyi6a1hy8vZLMFwWUwv2oaJUS7j9ln3Zi5+i2vUWALDTa
Yd7ni9o6V0D39P4biTUH4xCXE5uy1lNSB8b8t1aVyvjQIStIGfOD6040P3/8oM2dBInYyw9RLVzr
UFtZ8NvzVsIYVoTrZFU9Zvu2ivI0YPX5fS2X4S/fqvi2uq3rjj1NqHV2dRAgnYFQok5liiKUZU/D
BGFYtuMfEGs6dgBy54FN8vvbyOvUHopMzHcbtfh6tHVp/SHXfLnfyNvKT4uwwtcFs4mMnbqehrM/
7VSzXmMq58CLUtaYdkkrPLjNTDCWgSJlktVnLYVCS0wTDUIWfOzextjGOLMbnWWXddnzWEtVXDaA
Dv8QyHlpSK0K3ImFhYXnpIXoLC6Aif2lSb+Tq4tqXkfWafN9NL7BrsfHnbig/lDZ2djyhELne3Fm
BQtywRBF80lm65qdF2eAeDIlK6+9LqQgqcqwdC80QVjZJt5278BZuQiM7Iz/0r0u3UdyQwFEbKcr
7MQad4arDGOnIFbeanXU4nrNP/OiCMWvnQZKnVqGYvWBJ7SdbZa9dXq5cEF6cwKjyjxvBT0KEtbc
QmRLsqmCdAqYeR6WxfOX80LeT3PwK2fnyoaSUzzTHddJ6zfW7wio9bv0jFPzEbLRO9k0IcHtT3I3
lxuv4w+01HI6DCIL+ZO94qQGtLFeC+UvAMpYoMpYCrSVNRibn2UGW/ZAbK7KU3fR62dVmaE4LEXp
u6mkN0OmYQvydJqmYeUIiILKvoyC+/pUFSTu3rM1rxMp/VfALlvkrOBEjcUUs2SIZ53xsAiR9Ms8
3LlmYqmDzjgHwrDi6xWi/2+ufX86hYXJJBVIUe0cOEIO9/7KL+/Q9MX8YhpoTuZC3uDG0XDD7AWy
rk69bC/V0167Jkr8yZVT6nNHBP+coAs+sMRma7qiYQbXMgrHPy7vNfOPxmEi1/ksx4otBrbk5DUK
WmUfdHOgeBoe7M4q70p7lGkl5uUh6nKbcAGuhMeWTQbvIJKjf9xrLA1AgeHoPgD4IpOJwXVfukDu
6jD0ZJdeWfsq37yhj54a2W9VgtbfsCVy9vQPTIBuc6fAP2Zmy7mFPhZm4jxFPWMVf20d6xggOdLT
yPJjm5TZ35uy9avzzk/8iCW0IsjNB4g5icrp7vEDgbr0Mw6JGydS9lzbOHW51H3lJ1Cei4rlYiS1
7u7RGAfuiN1cSKI5IBNlg5IUZYYpGlGoB0JR1T8SIqPtFOA52pIy2oe/ULGwwDmzbYO0Ifd0wYt9
tIs8uxKHa7rj7K7F+zb6PGs3NfN12xR9O6LqDR9XubEOZi6Kr1Uw9o197mFA1+xX3YzBPUL1+gKK
sv2HJyrAZ8CYmwkNkCvpJXnVtPdzIeFe9DLL41R45cfU2YxhFm7CxAK63eIOZecVTmb6u86QkzQG
ZfDs+rfV3Donouw20+/uJrWG1zFvo7cWyfiRzTD19xhNdFNjLs217CvvuXDm+akd7Omn1bkRRUc0
L089H45Bf+fVn2VPUb8bb1pj0w3yu9l5U8G2yHqrlNfcNf1uUXdhw0tkZK0PfWMhJXKXNF7AHtth
b/z9rz0xeO/mG5xvvOanCel+trKmrqmRvBzlW4c+lOvxNjg+FpPfp9Wqu9NuB/q7W2v3YjLPv4yT
pd9He7TvlBwFMqqkJfJ0lydRi9Tnjc4DAOV0pI9eXkBP/8v1rPg++DC6JJlI1DaVBclMkCxNtp/r
PPqN/46Ij/KmP3X9yQo68wQH57/fXuhT5SDpiZWPveyyOGtXmVOow3vVMQB35CZjonwRmL2+/gLk
jR7RftMoql90HTrIm9y1hzaSaTlv450i60Fb0y8Ihe9mWkAR9HbXgijG/F8Wnbr+ej92Y/uWDQRn
HooOEmd5LzpBe0Xa53QwYTe3CaSc/x7edmAdvWB0D5pe88HL/QBGvDPDf76/O35a2XXwsI91f1lG
f1SMfoceEj5sgUeK+RHfOk83MwNo71BPY7q3czsd87LaCLPp7ODgh5X30zi7eNkxgH4MIaaQvFXD
Uyu0+m+BF6e0IsXht99I63OiofglBiHftGjsJ9Ts9tka6+baK7GMiZVXbqq4K+7tdm6OEYPoO1R9
quRpc5p/LZgloE275nEoO/84QQ6hvzvR42a8G2k0myNz1vqXXcFGxXVkl9cavfgUwkgjmJG2/uHr
LfxtuPWvDnLpv6iBOAoebXSSHpZ/YmZNndOnkBLrA6mV+l3Zhio+7Ps7RmXY1hu1dz+czFi/PZwn
R8oAxNu5Z14X7c6XGCSo6F45x2kc5HvIu3KulrlAzpgZZBbVD8W9/WwHLn+VGALnTxHdTBerp+D9
vO3KmVujHjp6BHWPCjtFXAs+IrU395TILA3m7Aqe7UrWn1zOAdJd5lwtQegnEMSWteykK6zTuoT1
naUhswGHhEZesZv1jytF/rL6+HLqohSPga7W170cnDV2x95J584pfok5c7+KZehXDBfDdqFYEzPW
EZn9IDug+VqJ8wEatmXxPeSZy9+vsoLRSD87vxgImFcMSR20yubzzK1tzd9TIpA/Q4CzRIAaW0UX
u5GCWWSEgYljhNCaLVTYBuaF9021+GM63RTHpe3dB2DK7s6AR945AByxCfT+tJIblh/A82yReIsG
hAxzjrqaPvLIqLB9jrpqQ9FngvieqbF4qRC9QUstsTJuVq36NW2ZnvBbgRCZXbT/5dOokhE0Lox9
40U0DV7BVgq7zLceYlB6DxFl5GMnDLYkH//XX3QVCERXhvt7qyM8/REOL4xj/s2JdVVCOH8orxo2
bEGLmsveyewmrOxO3p8pSmz54hqrcK50Y0yK9kiI6btt+sWKmbFZH27ejz7YOI72r2wGhj9XvVqa
v/Mkg+lk8B9Wv6p6aywavjAbjvQtu3cIJ1G9QUJ6NXBKpe3mCGfC2ud+rLudZkr7NklEezdgy1l3
XXktP9xSOVfsHtV2odcwgHy3rZx4fhg2kKDUY8vqcNqypjZ8HfqtNu/Cz+HtDij4xZ4WQZ8Fz4aN
686DaoCjj56nwguemP0/4rGL5pBvzZSfc3qB9lk3FA0pXNC6Wmk+2E24P7bC74MuHekzSnUaA2Z1
RRz2czdjxou6rfjR93C5M/ee2cMvjfTgH72iaM3b5DY33KN2u23DteDBLY8nd4DqKHDR7WwSbTe0
hyOgbAjGYPasxzUsQCms+7qFYmTzHJIM3W1rlc7YwXgjLvWHFdRuVYm7+Ln9qFGawrPTjCbj+0TM
6f9yyDkMU5e9t2dzcTJWdnw24z6LEyhaYaY4nGF5XQr4bGJtlhWO4Tayioye2UqDsFjU2yQCLuZw
InbyESxmmJhpjK5VsRwUC8G7b9eTvsw47QJEEeruqwQZiGhp12U5SOVk5J/XgJnHAuqvus9lYLKE
n7sYLVQ0J1x/8hvJwfD9Zf09Ybi13raBk/LXGFjNSn/Atm76HjWqxvoiINsheWancq1e/MnYw2OH
outcsFK3zokEjQFSXg6IMzwJVYcxaq2b4tHv0PSAIkfLPUqkm+BUt5k2/3xfVyNKDQTyD1wNmf5s
3clGh14chwmJu/bUq3PR2cXj2uCCZXDOjhnnUGBEyk776q+obDRpXB2uJQyFbwN9mqiQuKM7C3Ij
2/F7hG6RCsct3J+5KQLxgOK58esdRjFujxkSV/iGswWDgaXzlrzbvY3K5xp0OICD1G52xk0ZZDHp
8tt+aTYMek9jVIwZan/g0l/sgn80j/m2QnUW4bSt26FgViZ1yjS3LV5I6/HKJ7Z5cCDvoQVSof3O
YwbEBrNheBL5zCgkVqKvVHQw6Baed+IHjIKzbQUVpDLO5Km+YGWfUI+DASk99pdWKYKd6KC9n1Yd
TvZvWfoZJpHF4Fk54izuMiRPzFC36KBsiKZTqyiCjh2f0LGT2ozSnNyNHZvuhbM9pMqeioFZkXY6
1/3VWYJHJBgr4Qh2UAf03rHAu9XPZGdl1K/4bLz1PpuZ3MacdKJNMn6dwQT9dxuGHFyhO3gMRvKZ
/VFards/exBD5VNmh+jiPUOK4R/MZ6OuMuSvwa2Ug27HLjMUde2Mv8wnGMYl+00i9zL8G/rWGy/a
YWB7hPLNM55ZtfWnKZiW5p6kBRGdgpDBxVkF7c4KEZ1lWWIHAKGHaJGu/IXrVJZHYvSX5bmEZxLp
yEQQT6vGhh1vQciIDDcyCnauacqZBqp+PwrldD4PqUPqTmJV+eIkdlnz7KchE2/1Sc1oeo3+LVbX
unpRX0xLyvXiICAMRVCIu000MK6msMSAsF2Rss714Wv4doqedanp7fQ03Ek5Rx2i62hKmfSBFJth
WmI2+4dYkR9QmWjKf/g7PhHgW9udH0S16eDk1WhC78vasLENYwP//yYPwxWsA76vuwVMaL5hyVt5
YElg33/hNi6Xi2pt1+OUw9XakkznlZgbos6Ux40vZdrOmUeO7Y+2b5EXHLeV5V2bdRacsKssFIBj
yFS4fzJBWZa/OrtUvKr0+s5eJ22AVTZLKYAax6RTabddd9HYjJrhVPOVbN2Hb5jXf1l4V5yNIS2v
/XMbemPtvzuZi785zlnO4Cd2MYUFHZXq6/CqO6X/zZwk0UHUcxmlnjIzBmbYfGs/ZatbLfdElGOF
3emo5ucALynOVnJpXoJltmmI3KpZD0tNrA9vxug645+W5HUbt6KHyOCnRcsOkacpaoeqOTARFeV9
4FVCfgV7yy5QlhxNOtWdx0KHuOMozi3s6ljwLr0vo+y+CXybmUTNSj15FXiv66PLeclBC9cY3W0I
AO0FdGFCwO4d3T70TldV14B7FjFnQexoYzCCJeJh2hc79TWT2XPtrmxaxB/jDurTFZVqz8woI+Gc
Z3vrXPt9YCf99jcP3Db/1BVJXi48Kg5aE6M77iM0E7urdDyPlQ8dVBoYoZUNDfnRm5kvOLSRy2iu
oxsxqDoubHPq7rWxMdyQkVQF42EkI7V40SFCtY7rcG2BjpEE63gTQxH9HggNHBXDeZEXOeGBZGan
cijl4hwJ7Pfd+Sn0Jr1fcFh3+g/+CAQPfgpXvHQdU897OwSmzpNOKPq1Zlmn7BXjtmHhwMLUIovx
CgM4tw67se94vtwKyWhXnsIsmon1NFDB/uftfm+u0mSEUYjZn1BMgj7qfuxWHg0/cwFWIDnXqqi7
IggZwUgSgawdcH/IjD6n4nvKkzxckDspeHr/sKqwqk406x02iNpr6r81QWL5s0/oRfMParLP/7nL
bacny+yJJ4dwB2bbqNMKq8e41Xt4OPEQuolwVOMxji1m9YHHoS4vE5hq++TDI+QvtY3vKt1LGejL
spWGQmgnAaq+uEXr0TIHuAqxeIa7ZyEhg9r9nrXhTiJqz1D4zMvYNXNad0aUeMdNtM2n3LNs1Sbl
jFZwxsaJKJ/dtrbdWVPl62PfDPb3puu6egHT98YZRpV379rAc11Lh0EppTp24J/tFIXZXyj1aRFx
PUFUJz1UWBAmftYF3R9rrbJ9O29KBdOHp8mz0HHuEOwUK1JLyHhB02GQH86q8ojy9UL6rdVZ/SDp
GzXPaYf02n81A8N23JGWvX6CXMwaswX3j/3mgthwMwlZtEOiJfjZY+dsIarXZlvqZBEOBg0ju0Uw
S7KrLOXy52CdGZ6jVoW9QGKcDepnWjvlDRxDInUR1K3VudjOOpSnjHppOrcB5X5JBVhW4mtn1AHZ
WhRW9CmnlgCHA+PJzKzxFMiy/o8SXwHuEj9L1+Khx2b3m2uCnpQOhq2vSECTeyhhtym40FD1swLA
2j4UDBiZFYLrOmlD4cu/3C+9dVrwmBG1mhUMtOecQIAidnsv69MiKpz+EdulKI6h2Tr5XxZYwTwe
pNXIJS1J7yopSeCXVz6g8offDK9YGixJvioPtpBMhGKcd3hxN6924LxVIcgTmEIUDWHNhmC5Uc8d
S6gzPXq3mll17yKYV6B7byrKJjWDCfJ/JuM4gxhVa728Yb8OtxNnPLnmNECrInCc+tC+ecgwNgIL
0pc4dufqP9uus8VKunqmlpiGmRfE1/MWvJF7v5T3wDa4usv5xgcMwVQ056KdLBgUdm2Q1mDGyt3e
pIlmeZMq/O4OWzEtlQjKrVypIfFx/SJbZBhOvYcP7WyitW4NT3In1h9ETKDgpd02MpjZvBmX0UlT
9eQJW1Ude0vFAmF8qkJFw8uvevFOjTf50JSATI6Lr2xcMwD5dlMY7ZbMqb17vvd9e5zW3O1SaeY5
+oMnlRMrsUJj2I2iCmd769h++wUNJr86aa/cYh1wUXFfTh7DwCOYKckMnjPZ+Z3taIEBjOe8HOBH
DDOohMVF9X5v8sEZP6k+x/7TWbBjszOYq2q5rykf1JlCLBiSbcI8Xl943vUYJhtVFa7aOeACFfRR
swnfrAqvRXjqRTUp6NGs3FlMVWsyw8MuWse0r8bN/HDcxiwLcOmSa4n40EFvsrMH1mg8j7jESkNs
0T61T3bAm60Z8487j3A3lPn6AwZf5M877fP2q4JQEb89kubWP5ViYeOl5WAtdkhTy45+87W222kb
fHgozJNrqRKr6cwKbteHtNQWCxD2v+SXYXWiWJulw5saRDDiiGF5IdzYM4YBAM9hP4s+JgNDigj1
EUqb25sL1+/vdyKMx+HIuDFoNXzDOPtuIsmNaMqznN2ufGe3QgtZDu3grf9Fuxq2v4wELPMX4c53
XiccrMG/fKoW59ta+3GuYkRRWTsPNST1Mh4zS8/61FvFyPs9LtEchFxSajFeYq8tiRKHoB863C21
ZYr6VDPvJ5bBwdN+Rm0v5GmdlQ5fWkUuyh0Rp715rXQXeo9DLzL9OiCxlj/7FrQrzZc96h4t1Dg/
doUs2cFDf1/89hj+ZxcPfJp7hFvUTmaWaBcHK5esZrSRgOT7zvzff7U2albST1x9+xvQuO/XeQvd
4YZQbizsGrhCEDxbd5bNXaasvf70vNqLXvG04d+nTa4cndgdJ/I5ykrfPvdMuOQxaDmB7gzPRX8i
/MmF9OksQoTDnP0UybbiOb9uRW8tt5CBnR7EI5Zh5VDaeuk+w+Xs8uzbRD4VfCnuNJnTEEZwM8je
y46Tx9uC4jrzgPl+gokgaC7IUr2zk0MtmexMai/EsUG88Qx3LjRZn7C9Iwf/ar1QDH/Ii2nq6bBg
niSdf+vFKu+6xdarSHZ0rP93ait2ZHjfEh8mbuDdK7cYWtMV34tLOdKxW9LP1hMY5VI8ej3WG9Zc
726eqnpU3tlIRlc5MRT0Ftdx3TF54VNvpxue6mPEfuC3Zm00xXbTgQQsqncuOLG1TPUuGkPx0eyE
ALQ42MIHajBtP8+45rbhiB2fcAmHk3V6MGXv6zTv18nrIEkiy/9NqZ6TK4YLmJZsbHxNnwkjg14N
dSW+aCC8lScaeGk9SAnaPiagl4r07gIjx1zeR2teaHpzXRn3SzCrki99xYF1yVckjjsNC4xJkDtr
Jqmksu1k1H6YM0sslS6vE0ppSWbRzmFGMEvPjJu4mD5Pd/5g9DLn/jacRiKvxrcBgOR2vrVu4H80
G937N8EJYfc++brGzJU5a4D9TiOhfmCosUgy8WFpP+Y2coe0p31uv0AGtgwOj7SS4u/SWXP3Avgo
KOSwKPIaQ18484vYSDJGR7PzPQG3rJuXsJluCIvd25T/QzjhmJz9ehFBHLV91vv3eVsD1w8KrCPd
TTlPp42Yl+IoCb3wyGgY4C/uKxXgAo7kujY/Wim76KmrdtTHxUz8rEtI9WYnLHWblp9LztfbUft4
nL2npmTMdK2ZjVdHj+8+ig7VqiJ5UkE4fI23MAA8ntEGSjK79vI7nAxpjldmfQhO9HKkulBPs0Tw
PuhwAv7KQlkwm6fH66j5HXSH8mMnnWChYgOerSjsfYhOuLUMIyGsRCe+arJNzRvSlNHvaMboo3E7
jfnyAImw7Ld/mBFqu0Q4TxxtmGgXdqS34cnOB1UFxy1qbYbQmXFZFQLOiqdl1paLp713zPbIvdki
SgmDvwPcsq3GOUdszyU9QVl5YwM/7IIRlMy1iscskr04YAg1w+91G/fuDLfdFgdV+AQghJQ7kEaF
WggEZffM5HlhzFCgRmjpo3AdHmTu1tH72rURVK/sQkvGHF95T//hkNUTMxpbPbwwYc9HDnGZJgUe
uPB91zjtsVoWGcfasbBLNikNXmuwk7d9IDCYecrWe9JaWR3KR2U7VB6XSvbsbvb71tm6ZxicKfde
aaxcdlezlTWQb2VkuctlHWoCqJnYMoRWzRYFzJnKwk0JybOcl7rRhXnxNibg74bsBPunFSKCphlB
JfUdXmLyXGdrbsMs9nMv84lWCLrwcZlM1VyrYmyxiKpCstXllG9yYZni4JK8X4LobjmkbXvbWIo2
7pQNrb2n69L8aqOp48vIbfu6hJEonnDEdbSCQ0spk2hMIfok5g6BOAZOxOSXELoECIByl5NT0EBh
5Jg8qiGgbcVWkA37EQWYGWoIw08fJgpfDkcyneboicluU5w5bVCkmPcJJ/xqO6ren9vQO0wN+fbg
/jEiMhHDBWzL90lslMsxNnbQLuIYGS4jCQUWH5nWq7zMmE9lUnJP9eWhUJp5ZsASJue1ziCVzCHQ
pdq/DFEYBMOxI6qFVwD6zni0XKmn+Rj1MKaAgXlpO0fCgqDmGmsOx+cdVYr5P9BKBIImJnIvg00B
m5NMURdnpzCmyR9usTfDsR72DZJppA3TTxVDAau4TLe6rKCQwBSok2k2LYwS7KY/herKkIre77Fb
IuwKEPeemf7RCeOWPKD63Mgr7Zf1+mNYbCLBUjay2/qOrn+zvvexj3qXVX5D7ojUkWs1sTBoavlG
9x0NIsGvm20vdZdbzSsBL6G/XILdlV19xXViykcMOmXa0nxX30zR55ABUQWEZ7ChEibi2NObvfgT
7Wtnlr8rBjHuS7Uvr8wlwuBktW3xX67gUeN99SY3YOpqjaKJd44vNxVTtH9KXor/spnIJjYIES8W
01K6d5Vch+Uf5b39rKQuEDSnPLITb8KuhAGqd57WkRlVWossry4idHTa1Fvu4tRcx5fZvmEdgMtz
8MtmpNqSNLIQKQM5BFi5YFgufwwkDurHnFu4+jPj67RsuvIonxk6OaO7vHPOBqEbW37rbx/DvFFh
xLRKdp22jOZuWKoz7Y9jhz8Rx+I+zAd7sEcaHznfOgLZemxvxg8ETZv3wEvOiscc7hpsPh254onG
CNQYvHDxWH/qOocAx/TjXhcvyNsTtDON+Uw0mMMz2tLRHqbKwQGf4wHLGPYUSOtus+1Ogmanv2dH
k4EfgEm9Ae64gA7EoDo/xyZkzUbdwp2dvanrq2sZatcm/TxqnKMex3K6LyAZ+xePlWjuJwCukZ+q
kZPzlIUMM+4EO06HuwLogJSY2m+c4ZMRpvQu5GPV127sV8btvo4i2BtiXk9RlhOkyw8rqktZZ5kB
SlWt7/6B1NODdRhKguEuMDlBmebujnfLt61IPI5FPTPsbjY6nhjJN9w/8sprlgdAIkIhlv+nxZOz
nT9LUFESJ2oT7deoEb75EtyWoaFcZKjJVEXn/Bvsv7EnkDfytmYQFKQ6JIW5VzyBvCsvlcWsdad2
MEWhGcJGTbAe+cWtUYNFAmoCea+tm6g6eHKvwL+IY2NCCqab6fnTZWAqoc9Cxvd2NQp5RxnlW3cK
Fm+6E9ihJJxo1VbTp/S8Xlz/x9GZLTeOY0H0ixjBDQT5ql2yvJbtsuuF4bKruZMguIDg18/RvE10
RM+MJQq8uJl50k1w6bN+F4uPCy4ZZn3y2eGLLyfpwcFRoCDMeawqUqcq6apHTKdLy8QVyGrvCc3A
wFxjOFVis0YwXoDIVHjeo4RzqvD4b+ZWg0G5bJZQ7eO6XaJDXSawdnwgiIQISwKuaodPZPzi0ryY
XcwtnEBpaeyvxSlLNqi+CYAtZVglH/zerN0tpBE9UUU+z/u6yTKzH5AgyyeTmiTYubzR8wdb21sY
wZR/CvI6DxnWRBJ5HvbnfVQL+9KXeKyvgQOQ627hiETTqrR/qckyMSIzdLAqXyWRqWeWdKQ5ITa5
wbH3SU5jPGdj/qSDKj3XHHlEkyZc8o+8e4phE3OQxaeb/SXcgJtQHk9CTHAsnKKIgJMszPiIebYK
vg18iYzkaEjdj4Oz1WpCXXM/YDoGlZb3gIrDGnOJ3ibcsQU7McXUS0HJUGpr9rT3UlCQuVz3ORlN
CJR2W2p3nCFZOE7CfN15/3Ge1piTekJ0TXvJCsys4ZEgWT7tPLZh635YbBay1vSbv/FifTVsl7jv
PmF6EiQu5NTEt67D0Ul4SNlgkBYj6KowNqp8vlDCWPOlpz7olOMqWhlBcu9ypzuti1vbZyAepKm4
Ww/2zeZYjCHTtGVoH7uuCv7rg6D7RybUFcdExNlDkDJi7stiYqpyW+4oXJW5EmIPH2hYJhVWjB8C
G+t8yBi2zjIrIEiPqVMDoFiLgP9vUBVuO+smGqtDioflBVt8SXiLFPEVhGBHehzPtnfg7wheiHq1
X57nV8Wp5MtpDrXWgp0ChEa7kQwpzoX/8uVQOnItfimx/D/SxTh2SV0KYXcgD3AEcWnlh8teKUKs
MPl3UEfzq+SE+3b8MLbXoh+lfhg7t3/jLxrCz6yphumvyFkBsdQeq/bkFbPuznmtEUb7TmXpHhEZ
PkqWDOQSPEsYHlWkq/YK2gQW9LxopmcfS7s9OaymQZl4dZVdebTav9Qh19Fh1UX6MrEKDHYqZLre
NxijZp4CopesC0Qe78ChYq3OaBjBzaIH122/bDWKbMvDzVRUcDXs9z51DNXfqq2BSrHYSoeagHQr
/NLfuQ4y4SZO8FWSOOvrOTqBJs4AcMQlYyFpAsUPye5pGuvUFiWmb3bLzI78j1OEajn7PciQJ9fN
UnujRFGwipVb1RJoQ+8xYK49htZN6Q4ocJuE3F25n6rCwYEGFk48ZO4w/mNf54ifCbLphx68ovyF
DIwTRKI2P6APAo6NV+Of0cp4y2e9a50TW874h9VTfUkciF2kMsJc7UMp5TMe8bE8RIMBzkL+04O9
DB64ASBAmfS21mDsALUQpsZHS17jMSDlyhow7QvgA9XqkOITo/K3M1J//0Z2VB9Tlt6WEasCrwGk
ULkPKdyc8twlAoNxGmSruPQJP39keC9+zNy57bbjgr5yYWM410xUCkzf3HnYHBUvmh0xz1EBI7Dm
wcedOW87EGAetqlY/jJcx9RB88D85wBTvZEIOssdFW+qe0iqtEmP+RC750bVfXhlZUm+cqhu2Beu
VvlrxcoH5h+3BX8LhDU+WgRG1vui9kiAO1QY3vet7B9dCpLrLXVg7Y/hwUGTnSkRj9jiURyBvu5Q
WtIg3G68ovUiNiKYQXZVKyt6jOdkkCcmAYTR2VQuljPkI7qtzKpfOA0w865FPiw7WEYrXkuE5yA5
2rFfH1op1NOYmrA+RjdBPEK0kcdoUQPE1oRsQHHXUdkVBoeWL6o6IYNkXJK5a3n73hmE1JdYsXbx
3j3liLHfEy7MsQKQNGn+mCnyyms1EN89MrU1IwWsUfpjUdju0smL1XE0JbS7gODBR44vHKGUO/N7
BNeDqx/jEx0ZEe8J57QAFR6/5poozZFJc213WSk4ClnLEwnPqsjnJ8bsHN5lcAzd/cqiy36BQkHT
/2v7riVK7aZNXgMcVKlLLSqx3DjDI9HHdy7/pmxeUd4UbxrZc2TgD+EEL569yTbImV5eeBleoi5P
F2vxMWdZ814PyXrqBm/KPmp3TcEq+gCS5kOhbatJWuDU3U0mAkgx+J4XbPxgTh4g7E6oST0ukQM2
XDQjx3HACsUevzdc2Jo2JRKnFWFpXl8r9vplnD4K8LULlKBuqXYBwLBkj+4PtVcbH3wOT8jFJY6p
TzPdlQ+xLeSyk42dKZTJ56nwXqgimaufpe97FIQ0VkB8gM14wW9MVFQg7H2uRt3Z1xLU1Nh2yWeP
8pLsWcmxBS9q5U8n1YzExOM0my4E0UT8HVuwDx+c8Ta/Ap3QuyXBN46aMi3ngo+SxUgTw4vGnlH8
+FVE8TRvUWHRH3rzyB1+aV9rmHP/DRP5P3LJqgY/4IuVY3Joh6rZ9YXBU0xCyGbXECso65zSgPzw
G0w6Zx+oPNyTorH10VTJIg6207X9VfgUhiKkJrG69HBNc1xCftofY90IkraKte6mXLHUsguG/1qx
kkTROCmTL/ixYuASGVb68oBfh9umNEv9HCGJq10x+pU6LLk/AUSpK96dWZyY6X5RpboonnWyZnJ1
jo26lelNbe8+p33pxPsyENN17VcPH/jKL/uuxllKYrrrp3MZEMXfZf5UEQCwBbbQNPWQQDd0fymM
hqMcrgshdG5Qq6OvbdaToWtnBrZX7fBmPPozF5mNtKIUf5qRxNWmYuH/wys2e4oHEvhHomPls2Oc
EA7CTSxi76wXjaMJDd7ZwPFAmzLeIv7I6JZY4Vnh5k7KENpKT9J0Z70+f9IACvj35zn7PVAmZ3bk
Krz6D3v2KdhgDFwfoBqN2ZbtkcRvyuYOLlctsJAn0g8x9Y5EjA4egWy1je3s/IkGZ1wIMnpc4aYS
pBux+/HvYmcCWzdcA4akiA43GuTmB1j23JU9WgLflk6OQEC8AKsVFGPzJ2KzWjzWpZtNRJYd4IYc
mY0enzqtfULv5I7KY+5GzLGTMxNHoNirRUdYqRrRy0CMYEkASRO3a4qj7gI13fdMutOpr0z2dy45
hNmsustrZmcT7Ce7gnMqUO/6HQshZhpo2m6/rWmEOQEOn9nW5+X0mmSFiA5NYMx0MKXpv/OEQft2
KR5f2tIRAKonzHkQd6IAsg42WkOWeA1/15j8631V2aDaLHnJQxzWvPg33OTNR5Ip2e7qtg3KHdCH
Ga1L+fGxXbuCQKAqrk1m67cR5AQmybat/mA0zOo7BQv33fPh6NyBLwqe0fnrdxA7K2qenw2XOJ4n
EuYYcTC/rdYQpkyXNagfsKfF/1BUM3kOwb6ZCya7rn9IItGep0HhKQUYkbwRvAaqPtfEqjFelco+
hE1GxL6okODyeS6DPaLCtMdXaMmH9VPNSocSKHXDdqWYewEZJf+ieW6sOYTc5+dDqQTKQ+rD4z4o
CgvSLRCK5FKlGFl25BQrc6rmIDoDSByPIAxHwgcmT3BuG4aTB7KVjbsvOuuQ6lZ0WRCGw5TuY7c9
FkFOc86I1Y6b32orzp5KutEBMNn65qWl79znHWLVDYGuySRCCuAHnILLNmPxif7q8shaNSfyoY7K
1HlBmkI9ihehx4sb9cFwXvqs1ocCI7izKZ0k+bP0KSiKmokP+O7iE8eKhiVzT6Qjuf0mLYLIa1/F
AtHdWaT4IGxexrw9BgwTbgW1eTdM0ks7LOS2ZEEUWIluuMq2bXYqhawNdDwbp0/PT7hubNIhH99m
OsHY/Xqj3k2jI4uX+mYW3oxt4vSPlaZD6jjWlBWeiYQ69jiWrgQTNvcYd9a+4j47DOwutis+Oy6O
9F3p6zTHbfs9QDx4NCO37muqQcZiQcWnzyImBBO+GYcyaq9s+AGLwbmbe1wTLoe/sSQgd926ls9V
KOvvlL/x11By2SHjzwfJ0nKeX8GDjpqFY72i/0oLdB/mOfKAEvjBA9VKVuGZqtpdIddYnSKLZ4tj
rUq8i5aJvCyDDd5FXDQP1BcD1vGwtL3nrg+RK5Q+pFKWmMsvy/gE/4WA+XCPaRLNPFswcBJKn7xu
5+VOK79WQ1vGhfbBOD8WA3dybpnshncKfh0hYgcqIlgUjptyJJqx9UPYrhsJDucN7ZYvuLRtyrmQ
z8t4YLqs410l5gCwceeUH4OIzBsYc3aICuTbO16JtLpSbecMn1EmKctz51wf2FnU7gMAZnHfBsgN
KJVF+W3drL3mutblv8EPXE1HC2tpBv0Y2iklD4hWzMPAK+fZjihcJlz7D0M0jihLw/d2wrpfvo2U
JlRv47j29zHqb/MVi1D0T/ihzH8j1L5yW3ur94dpSrUXGNW6wQthqr9KONVTM7gVBr3IhyxnKzfB
uO6N1tz7wiVLxI2GzcmYuFo/J7lAbJR821c7l8X3FKSu89clKktgUWorDzwWKXcZrl/1zvMluSAk
wvC0DKwCztBu5vAZHU66L83KJMLh23Riuavd3I+fJbn5YIejf6kuXteMP7OXuOo4maTu7iiMrJFy
CoE82Rp8Z5s+7peZ5Z0d3J3xI7ZLm1E4a/+rVmGTPOG/9Rf+J1v3X1cVSXjxRey7H+RZp5durFNz
GYpmlkQiPG+A94o394m7SZ2+KvIJ6XbGt77sNXjYlwU7YIfkMA3npGTn/qsD0EvXRjCJY9UO8MCZ
7yEuEU8ocUZ8YlOLxH0MebfYzDF+T1rFKF04VQnOS5J3ZVIdBjfGFJYgz2xDONF7oONUck5F6ARP
2tAyeE2tP2K96qtp2aKCsVZsTLI85zaj1IvRfZy3NijEZ7Vor8u2XeY1ZtOotMGfLeDe4VHpc5I+
DAUgEXUa/As7Vgb3Ls6r3xD3SveYIkxIKEL++CIML6ldlHf+SrmIKscfARwNqS9hMwOblg973/A9
Y64ZCo/Vyjp0YleUyMzXvGex54tmCj/k2E/B35jp8zxQkMAakJaa6jsIbTBsGXQ6Ygb8IrBDpGNy
YdXgca1fG3UtRiond8TiUjirHbeqbe6iZ22g5unPNvRy9PpOC0GSWPZ/k6oFEqHXUBcoUiPmf3C+
64+TBtwgwEKHP2tDWuM+M5NF5IqrFA2g40rTD5PPVY2rcLeh0YNxDRIvroFZ1w631naGTgeGU/Is
1WE9PNK1wsIG4TaTW1EZC8l0oOdRYz7XkJIqeka4ZnU36CBmqBN2iJSl2IRjwivg7yE9qWjY0l3b
9mxwPP+NiT2CxB+0kMWqCjJLkItp4/Na+s+zmMqh4+rum8KAjNIKrhQcxSl7uo07p+MTqc+Jtzcv
yBxwZGxeDTaTb5Dv0BqSYjaWq4MLH4zcM05nYcVy8hiOlw17GNKePdym5wH7Kl7BGobKpscxFOxg
Qk6febXCFK3YXFG1EjZReV+sEnSGJKmArVfM3cc6ILjf7EUSuJRpXurVTkeeGIA8MA+c5x7PTMrA
VvaXIElcYpXC8aEFV1P4X5C4rDWcIKgPha2cv9jrcXkJnZSP06I45FJQXortb63fcVoAiJUlXWTs
Qv1hW6nbztgj7HCLi8AP3SXB4r8rP3d/Dc3ctXsEafzX1dT4fBPzvPywKGneBEFAAZILqWbjN8FE
Aw+bE7ITkPcaMHCRIKbarJ9d1dd/18jPoYki0lCW14Sk2tJxTNncVVHEBp3d6sYL4uYlNxIXUm0w
3PKnzdG3hal64kuL7DaH4tGTgysK5+DmkaIf3N7Mtk2Vq6e+UX5GwLNg4YDVbcy3gU0A8dIYu9Zb
j+vZ69RG/ROvzhpAoeBEJ8/YUmwf4bp+b1yDZ37Ju/X31ESYAPllNvlWzlH8WHgzgwI37YlgpO/Y
ejN5PiZRSJsdvJ2UkN0hJfkSb+l0bjxuCCUbcLz/6n0e/PULhkApCWzins4QDIHLizn/73Y/Blm/
ussvKSsBzg2zFWMcnzczW8bu07bUfITd5JBzs+SUXRo1HntfLrB24fXGm5vd8kjtTJuQsdWE20u2
IcW25Pd8hm8X9xdbIwdvcrgW5GXzGH+rIffyafzKYIIHAfs8Vz66Ut2m8XdNmBaGSUTw9yBVFL97
tmFxXjPDvrDj5D/iZL0V2BQDP0xnnJTcr52E9TFA3Vv3fpzWz0Xm5V9qupEHSdw5h5bXTr7VauDp
goaTPkReQ56Y6QGxkA+Ct7FNE4ZpmSVLt12K21WkaVumpNqPumzfzcHA0q8seswUdIe94S5FbScI
c4ti20SfZw9ryG7EaPDPWZ3sH01A2kfJj/1zGjXr75lzcNomQy0/lsXROaJTUbwRDjYfdSP8mBhY
OD3GwJLcbRcY2Huzy1trU3CV/ZUMXsoCN5pgByFhc+kPSizrLCKwIZKrqsSllEP3O7FstS4pH943
NkI4IsDkuOKvVS4vEhtrcag76AiYAMZp306pfIyEdab9IJr86jcLR3KwpGUOq0Oox3lo429b8HM5
EMhInA0dSn6zBx6JwDgjU7CHRv2ljiDiHrqqBdFpEosJdkJoIKuIUd6Pl0sPR1+4iOFUTEP6XDUB
WIwZg3++W2AXd9uuGw1UKl24Yb0xge/zsLgmvJA4c74S1k8JM/hSPfBZolsPVEKekb74C0gBZdOh
pc2JO9awqLuuZN+9i5PA8k9Y9f8KUsS0foPE4zEzAuon7E6QmnwKC6DGuwa5kwJSUDC3fpe4o+Qh
HoD1EwViZ6Kfao01dkOjEr/edu2BTqAyZ/FdJor4r+trTN9Bp/v/zIzzgIqQzowUf46APb9XDzJK
uGk8peOHGx0ANxqPVYfpjRV1gJMfR0frHw1s7+mjJgOgCSPTsLBAJsK5RL9MWpzwVit2CZgY5pEm
WJdR90MKy47+YLlFihO4VCRNFDX4wyjZvHL6PF5O6M2ErrpZ21NJMQKzoaxyyrsSMtkiD/qvQkc6
3se5VwNZ7qP8r+Jg+iIyQWVXN3ZJzg07Z223tCOJVc1+8idJVLSm2ybv5dhdVh0E8ZlFsCJvm2Cr
5ePXQk/hdeZF1Pyjnsdyqx0Hv71VQunbVQaMW8OVQiVT8kd6GMZ2LGUzQcgMSeboqza/Bg224+1t
mIPYXy/E0SwhABKdtR7K7Vqwc5jq3CPzH6TmC006xHrgqXa5WgDnCeh4n255PtyuMdiGYLbO/Ysg
ZdFHJHskXR8FoztB5owdzXlatX6r3JJ/jzoKqx6LhYXIRtZO/JWkUK2YysgYbFo819WTyaqBRpYq
rf5KVq7JaZJj/Obo2Fj8hhFxmqDppv96G5IRa6BH8sU4oHlpieZWv4fTF+tjMvTdK7ZFLTYTYy/Y
ilY2dOVkepFvIw2HrwZ2N2aCIBnsyVsCuNYZpTr2mBCsVnvRtW6zG+UYPKD5TCNHAXvXeENeq+rv
jKeL8W+GzOr+c/Cr+7wlhhreDsHvowmW6CkzbFx/q8IgO5eBq8y5q+KGQDjotK7esswq6q8JvXMc
dm1O3piZwmbEcTceqT/nyuWGHxcuafkzTyMIQP4Up74W7RokgFkGgZyclr24G2IsmJQqFWm5GUOh
qJaC6jT4j3F6GwMVBQArQM48wgkXVFWJBcQYu0V2y4FzYQ1plr1y61RD7farwDxytOTNP4HQrU8h
i1uKPya2+hsoQln7i3x7Z1+8MrIvFgsrq6pljvmBdxH0Qp7VwkCFX0v/18r2Pec1nsz5G2znZPmd
D+XcXV1v9P37nCpwjruyDIEpkBdI7ya8fNQbNcTh9jIinkT6uPq/AFXqRzYJJcQjVVZ6p6jyZlQV
KCwbdu3p8BhP2tpTX3f6jtc7rxrydmb+YSVGvZHAf4TpwKYYzKbW12+ZLVt5byqRiJ078f/4dz2V
XfhBqtSTzxK2K582lmTWrpCyMA/RjDU9coh3jNYKNt0erSh1D2aasiPTeCG3tfER2nn8pm7T4OQd
vvCEswiFc4TnMbWG5R3QHiCSWb3M/RtpKUAYWazT6QFJoBP7bmLH/jmt/EZqvjM4vgc8DXXxDG8M
hSSMpvod02Qfbcbemsd8MBCO2nVesYjCc5WnoBZquUPU7f33blDrvHOEpgZyg+5Nptukrlf+h1iw
BGdN5mJ8GijAU+9dEPGYsEth7SFwZPPQ/xh0XfxEssGOsXqDhCY64bWnJtNg1+FS0lKvAIw+JDqD
fKTuuJFy7Wpw+oTPtFPo+C0A1kXyFStG+hn7Ue6+wDacwX9xy70ApdHyYcKBMlxr5Noju4+2xYWP
eeFMtASIz+qxlfwLjFOg5mB89p1zMTtR+crAiFEeMH+t3XnblARZXmOp2/CVEFgATpA9HBE+jJDO
dgBgQWCQSLIL6xyGwGuBFyI6Mu67J6wRdfyK+Ecnl4evstipyPpPpilyexLAD67GZN5rmlQEEB3S
AvtqaouLaF12b2gWGXiVomFYSkYe/e0SzPV16W+JkmhCO3tuHLT0y0j+hlQvcRGyBrOFzoOtcHTO
K57InBSjC5vwMRgymiODdTD2ARkJqyYN30Xwp/JQbT/5TZVij9ETywc3FcErfKrxcP6hOR7jpWSl
QJdbLfXcUFpv2Vgw5EpSERsZ8m6++Cy5+vu2Q70nGZaO933iJDgCXSB8kkRaQjxVI9+TQAArnSfo
wSNmqfsgSPpXTE7tF3dYmX4l/JlfkxzYaFa+X6GkFGv7Hzk3HbMvq300pGVZ8vy8dFn+jAt7zXYj
+INhO4F5hV6CfHDPtlcjzPEtFfW298vbcSRIc217p/F3ogz75iW1avAO4dpwTx0XvKvgU8xq6f9y
5aOIGxEfqqRlUSDiHCWinRdwHmnTJ7sQUYmnrihMt5t5HzvvgpVu9DGOzltG4oYwReccQ8mrImz5
hDcUQ/jxPQ0v68zqJuh4rWsCRj4ja6Kc8qELl5WQ8VgVyJO6R1GLrVyuo09NNWMaKHNKOJJmUivx
hbi772pXv9leqxvObfXcp5JtsXOvQaSHT5Dzq/A48WvXx9jyi3vvfMarzejBmwM6l8zVsRxF8pnn
sfwXYyFmIFiT+adqooayh2FSIAkAuv/SY9RQvkn3Tosdp13eudfi6bDF7F3DFqsUDV8mZxjpiWqd
UjaYJK+pK8nPnhLAhXBIECNdC9oXjgURjC+JccH+ujEO7GOC6RTUaY+ou29skRXbCGdheazdvqDq
s+m/66R2O+7ZjsI46SQmOGUMa91eYPK/9gmy/o7NumtYKirfgFgl7Y3PuaofZ9sLFCRIKe47RByo
dNCquQLOsvHX67KWwHq9IFHTqYkG1R+sy9Idc07v11taXz3nVJHd5oIelDC6/AiH55ZqRpeNoCTl
tEuRwZ4FcyREUdjHw4B5dSp4Dq3T2t/h/9tmyn4piNr61L7dY7FfzkxCYX7v+5364GbaDEffiwRQ
hGEC0J75+bAjpqVI5UBQOwRRaw6OpCRkQ5euXQ7NkOji3BR43iGheAkbT340bPkiI5djir7UPHhM
COudENEs9mMq/VvPRzGX3ckXefiUTnOoPkVBjTTlIXaYjqi58j2lRAwaW43eSSo7BsoGWJ66gsJ3
RsN1yfdhHEgmqjDqI8btJM8i9Rxarz6HUV04YG6DYT14LMfUUzSvw78E3ysShrWx19wNXWZ3k39j
YbNdWnezw7L+jm0t8obTEXB4msHzU3xD4OKp9mNVHDwGjluTSVeGHz2mecLnS+F8eYFLvg2lJ2z2
uPGmoNjOwCfqE/LD+rL6WZ8sR584UsiATUTf5+swAcp8sDrOHZYm/CFNkzJqZpGDDgtTj9inrsoD
x4nzhINRedtuJGqd0O5XRc0+jkI5b9scSQF3tQ64mU7t9McOcXUnFoxa24Tde3KMpiDqoSfB9okY
JSUT7tY2keYNThxAnrlMewve/ogXgWnBFSOJrGAHVvTMKE/wvrbRUjm/czyId3qq5bKN4OXYA02C
FKH2Dr4BJkomYcBG6/h7JRTUHLDigUgeJxBF+Ie7Zw449xcVIen6rHvJgIe22bXMSguZs1rdGMxC
NA4ghHr8oLgOU4eHjwhHbJu+pTjh/iAm+iXf4cICA3OUH5y6Jm4evT7svrr2Rg9Ze5jJfZLY4Fo6
Ay//cfUXuEpl5941yrPT38YtEvXsEmA8MDAr7vRWRO2rpxqRXSRCd31xWZQdwyLQWCqW1nefFfIh
ng8v8r9C7/akFLFv6P3rRAcHJYiJeVrgh2YfUU2SMplMHstvz8vUblUZlG+KIikPQkMI8l92mdNw
12CHkLuFb6Ha31iqIUc8VZ4HblC25U0/6vJFW3d2j+FEAecGDgZLFnQ1QBqz7xLUYWc+OekRMTlC
OByyVIpjOqvpJoYMwfoS5nr5oeki+tczEl2hQuYYFHzaq4+DlvP6hpmcaUN4S/qjJ5WN99pz0icO
HAhZGJdHsGIB6NZNMDLln//fEfLhGssLEg+8Tv3vUWZ0P7s9gZI9pHJOzkblrfPlDCR7fV9X8WOV
F+KdsEfnfiKutvGLaTknsVLyKnQpUl6V2HrCXcfPYJldB9XoZn3Y5Xkfp7hBiC5vDDcAHPJNrvS5
AMwrX/HohKCxEEWdz2ENwztQV1YDECw94lJJNUEhn0QAP93lH4BTFYR1oFi1F+PJzOxCRp4rVr8h
u+crqj+JdFaUbgxKztQ9dMP9NID0hHGr5vlu9HJK5TZ50GT8oPnK26+MvVD0Eaph8Lk4tBUVXaxc
8apzJ+Jrmfh+mfBAaoWcPQ093HEzOlfCf2BjRoIsf2AdJDFngJvOZ63jpT3VEr/uIZQcuJecCU+c
3ECk9zU3yfUpVCumj0GuS0ZhSO5nZ27BuLE3LkJleulvXdxPeArW9egWQrmPUwCEvAGWhhXAa+Ba
6bqfmFJb/lryj1Xii+c2qPTlFpJd991NIACWETxFgKz++ZZd2m7GJYVbmF7xHQlA70IsOEKE6+Is
G16r2Qzz9+g0Qzti/NLSvnRxXjt7bZbbg+77EVcHJqnXzK9oht4YHqQvFDnH/7w5HII9NMQ0ePJM
MSXnRHFZu28aGV1Wqi3EFXclW8GYn/j4myXmVB+TOnCWbT4kIzQYq4cd6JR63A8sLXibxrcY7LaO
wmj5smk6wCfm8V3GdZvI1bw5gLyDRwHWC/mZfmnW/TtlHULwtzvbPa523T+wS4yGQ8elAhdGXnNx
x9BYLV+jbScWi1qZ79Ko1D6JeekJb49zQnEO5y3RNmHE/MwmxfPw3938Vbxy8gcYmLJhA8dCDTGf
Uq2tL6xpnynsHOpjPiMobg0dIhe3GSP6LszIKVoVpep24Pvk4y2Sy3WJfsZwEy1e4zy1dJLZjQgG
qlbGHv7iwTXEwSGAUQi/M8LJftEB4nsXHL6SP2PK5uagwQi8Lj2A/S0EdUl/yjLnyG/LLDN5aArP
udCkhGfFL6Hy7JFCmabUGHv9tqTakxROibWJgo6y9BoLRThz9W4FoxMdArZuf92ktClyRDI8sA66
mTOh0e4y0tgrn8YCr4/gBxOIySfwYCwsmvbAAgaJHcr4jXzm0yO5lSOs8aBXi6aJJlBmx1K3e8pK
8tjbPh24KeBw1/Qi3BqCrQdwbhuPzuyi6o3iW6pm6t5Gkt/+I5Kv62/7KPOwfgIsvMd3WN1paIvr
di0JltGS1pTmQtFe+c8DDZQdMtBnd4HURQb3IOiXt7bsHezNY+LclbQqRdfCDdbkUhSiqwFmhcu/
xFdT8ZujbH5ukkJ2F7RasrIbiUD2XCbeciMVu4ZNYjzjIQ0otaTIfFFcLgySKYsojzHHm0YStPRY
j/u0y7sPQohr/ci32bYXMnQUtdkCHNoZDZFQAY95YH9KRh7eGVM0NFtyfT5NBT4r7B0vGvR5R6WG
mu6WSiIG6rQWtI9U+NoV+ft4401kq2LAuS4m26K71MCkQfiwDTvJngoKWIIss3YTXiga0BFMX1ac
gfKEShgtb/UoCaEMkBtOOtRVtsXKfuugpAinexkz/DtRYhrnV7wQreR4Q+x7Yn0QPjsde4GnjE+I
uvQ8ZcUTEmA9SqfEpKpQvL66hsrhjTJ6wlsgw+Xo2Ka4R7f3w2PJCXIx7mJyrCHAOB+SUEw0p3AA
lwHZVxG3jwRn3WNEqw3Iyq7Vw8HmGPp/IVdmrxSpturUVrFzNM1IG4nbx/pSxewbnxfkzvKLmPwE
5y6O1uJHlw6FqHBBefARSIP+94xl4yKd3qUzcyG1PvdO1lzNSip3s+gqgHMsCdZvY1LP6mIn6Nio
YImoD3JyFkg7lvoG/omBrOPxd+4cOh7YSsyoafSqiOxxBoG3XCD5AGTPoX3+B/xwwsuErvfC95/z
98WykPsqAEWAn2Csp991nXbkqSWaoU9HMRtI9JZ2z+tQh8eRtw7JHIqdvI22NSBSohbTtWnRqp5c
TQqK3QX5YRpRi25v+hLuIALIyvgLxpdWSzOk6z41BnSuYCUjryE006d8psNuq/K8+j02cRkcYmrn
C9rVV/FoW29M9+SUekFa8QbhXpFynjHRIHCw0w2wQ5Re8ocQEsAbQCJj/9CxFJcbfDXqD0y6nM1T
eiMdloxyCGMzCZr/cXRmy5HiWhT9IiKEAAGvOQ+eynZ5eiHsqmrmGSHB19+V962jo6vLzgTpDHuv
7aiqILCvoMXbBAuYhF+xEWgJpSi6Xy1VmTjRKMj3YNQu6+EiMifyR5v1yQrUWWjQ0GLjpl7FFdUR
wWN26KL4OQvraNivshgYC0/yPyaihvaOJ+8vJbW5IBRFgSw4i0GjzIP47yZ+JoGSWEXv0qtO/4rg
GQVbxzHIf1Cn4RtdCP660bF7Mop0Wf11xxwF+5bKLjqAbPGTVx2N2cUFcVn9w7/kwZ/D/ipR8uVj
D5DQMJknsNuzYj5q+BP2zaeZFX8T1+vzU4TeiaEgBmaQ+W7zOicB+pnVz1P8v2lPFuiOddk8XQFi
RJDlsRPtV2j8WBUaf3kZAYFQacXZEn+SBRhC2JGAASGbNNkDIQsLr/TiIT7KnFDmYCttThJjjpb0
mkR58d8YKjRmCvzZxFAmKlxMCresTczrFEXhPKQvdljnO7OwLN62hNImWzHVC5GJGM0eJXfN+Bo0
UdJuxn5q8mMzOz5IiNimD6zU+MXloAnXa9xWXuMJJuBmSFY8AwYFK+cUYpcfKmyd8hf7zN03gyYD
8RRW0D5OenT6Y+vj0j8SU3CrDB0W7ee+7suTHVD4b5cqXDH1pe5wBSxrf1D31BUBElRaD0uu/WSX
jW0Eu1ijf98BQwywoypgB4jsiXA4iSFaUuII/IRsPrcuk/8YF3FkwArR8Y6O2flGF033mLUClGPi
+7p+K5dkZc0UYF1/oa8HneqEtIxbFBJox2QRyhMReno5qLVV3cVUWdDeUepZ/kPpBP/B2JsgVo0y
PCZxFBFwqGr0tyl2+v5MniCuuQXWWMIonQ/sLZpy7xXsesSGWOGrgkuTSngbBULBFRfGcGK60U0f
adSFobp6lMnLZ7PawTlbojjvR1VjRWLS6L8pRCxqm48+UVswDFZCGIzTjkgAVdYhCiQLExCAiAd1
5P3J/KOJS9h9BaKd13EgnuwEAj2DRzcUWt6iDXyIsGJkoMeijqZdziWtoRvr0sHsYPXNNiSivT/0
yyMoIemjjo3HW9+FnXovCy+ZDzAOyIlBgQ+Xu51FNGwIl4VJyoWr74izvAGtUOfSmyzWAdLkFeuO
NYIedrFZhvfZkOlEDYMgbc8EC/dBFEr9G5buRO4kbcCnHlqWyR1iYo51SGsCIT+xVZuEdiYmYnmc
nkFakU1BT+pgWxOyuwyjUcOdoBm+0Ran0Bxd0fQPvKbZel3K2f8qnJKunZSOcb0ri0V8jwQTddtk
7cLfoykbunK8/CSTcpJmW/zT9cKCn3ZgD8NR/aY5TslRKDynJ2FExA+2FFN0P1aGCxpshvs7M338
wKS6zLnzsoo5eWPMXSNbwqHgpsyHYQWNdl+aPH+0ronSbd8OZO05hW6yCxdP+VjTthIF6YZxdG8Z
s2LV9ibvvwL6xtENlxK9PgzJA1MQR10gYloOC5lkT1xmwmxYZCt3b9YcDWbWApuTKGF4nPre+cDO
L/9EVU+8Jk7l/kgcUPWvk07700yEpyFCShjE08kWRQN1NnWfAvIrIQz50kGKCV+PZlguTCm2ozuh
Q0/ckbVu4k0kt7ZMb+9mwtzklpcaCtTUrcj5NiEP77JL1yXQ286H2rNzjVMeWgZ53rbucs//xRa9
1HtLlNNtBT8PyX5dQX2jVnXq7p6igdS/zUyi4QsPTEPyIdNLuigvmd5U2VKKiYJYKSzfMapRd+al
2DcRovQd9AOc4iMu33++nKPfJWUt6cw2636gS6IWkdYs+r4zrezfPTZ++3CodMDI0GFxAsN9eifS
A0CTQsv4KLoM1TpZzSh2QGu912RBxVusF5Ajck77gE3VPF2COrJiV0qPBUlJjvPT4jPsPo3FZKez
GfPoGaQBcwOfqUXMj65JHM75zMlbAqezIaCCLr+JEzIUcYRm0SnqgxApj8R1eSYqHDEyEDJJ1B8R
km8ePYTzg8Y4gctlhuHeBiZNf3lziKaaud0HQh8EP0GArXLP5CljyZ5WfjO+B20Sr2e6NT3DF21j
0OpRsorTwCfN/Js0QHGjJgXVM0kcy+OiQ9qUDMPZGY9bWh86EjPbB1Zd0RUSb8BDpzDtgFxo4U6v
5NZU1xo0m3tMhv/z2W0UgSdtgeFPZGTt4zXxh2Pug/X4QqUvH42lKNy5RGLorRwgd1F9LcA2tghA
MsJKrOnCath0EAfKIz7BGSNk4LiSy8t3K3IIvPXXLL2Q6W9pxl81/DYmxlOAh+stEOQCfNcgKtQ1
hjMLTCwOU+12T1Hmo6ne8bc1i8N1XbqMLph5eixDuRANDKSoIvp4hTPAg53PzPZdxDUvIBVMezDW
RL8oLP12P622uXZjJeZd4Pp419uVguSDtihLj2wNZkbhpRwvsQc1b0ex4cX7alLj72bRtAddJgzU
oSUPTm3IzHkvB6n+YhLWHI6a62PTNY18L2YZXUFPFh9RS8jFhogWTV7eoPrvdhB01H1L3AJRuChm
NgELMjocdwqeEHMmpOWF7Rjtp2FsWkyPbXn2ENno09K21j8yniE5iBKSxa0tUVofSWxoP1cyPJ0P
IRay1h2oeBX9TDKfSC+1TzEmXwQWTl+2346DTHcbgz2ghlUtUkJC+BxGH9lQe1+wbNfyPBEocD8C
WLEbmSzTf1AtCrVbfQ+77KpwdJ/IoTBqz/SsrS+zWW/WBQBMyFZJgYtZ72FkR+sWjH9CNw1+sq7H
6h05U7ViryP+OZsbvBK4VKvsnDWu8wt3+4ApLUJycUc+QyKu1OcJUuhF9iY4toRopWdCeqtdrRPk
GlvIR0l9imOAJFfjLWBo4BEgZPMZaG/paOrsyuZ2+ZXkPKQn7JwLd7PKSPwcAq5QJH1wdA5U9sjj
1tD0wQu2OGI761Rn3h77ETYChKrGgMbwSWKCrEbnko/MzyGiezrL9+FUKdIz4BQt9tZC4C8BUzKs
H/GsTXB2RDXmf8qyxKLo1IMkfAUcP1q+DfXjSmXPn4Ozd2DDWg7ursDQ4e2JiSJ/T7U+DW1NO7cC
gsAeSHIU/+Mdxiok+wAipj3VfvxPIyOdkB/3LIJan3ZhE9D2M8cZqvQ99RpGmo+KNUzyQl4cPksg
jTHGTV4ShDDXpRo77x9VyFocZi6ofy1ZOJ/dRIj2OY56aFaGBc2KsEGyNeEJbOIL9orhQipBmly6
fnRfpljVvJZsK9xDhZ/KXMiOsP+Ryiz+NEyBqtsLU0V7zDeKJegUdetuEBC60RI64wO4NuP8ljNW
qGTJmTIwbyw9GuU0R7LFdKzUrzWAGXGfpMyy/3YlcQHHBUkinykYK/+DBxDzxXaE9JScMr58+TOo
SbjnJUfNx3yrs051CkNPlJhXpf8fTXSPgN/yFV0Sq0iS3TmuP6GP9JnC/XWCggI84t0jLCEZB3GG
gIWh2EHKm5zchYfykuB2xdIhEY9yIklo9Ekg/C4kyRW59VYljHL1TlposaBT4JywifOcgGtMe1xC
Iskcdd8BZoY3GlP07NMY+Poe7IZSz67bs3fG7jLnBzHzEz+gjkacZcZgOCvHUd55DYOKmZyvsGrN
kLo8ehkn6A9pH1YPPKcJCWczU3qgxyUAmnCq1T6HjuXzkbJMtheRIcJjRhxE4e8ajwOguGoIPRbE
rf4QeSe/e7Qz8euIOxEwPgvCS2xGTdquKsJnznmHhLPFMGqFTdDczZ1PEGe/1mj1IdjEp5ElFbn2
7uRdNdhge6TEpNnunChiuoivpd4FkfWDAxKDsHr3ClYf58xQkr/GGQiTjZ7STN0TNYEIGq60ylEX
FLXKXhjJBjTvJYMCdZx6KN6MdusbmCIO4LOCTg/Z3ezW1KFn3YQ9qaYvCKz8+mGFU5UfmKQlP00L
pBTPInK0Qz2RkbmtXcNCihaJHD8bdvbDWWf7kYVGOacu6EL/npkaXj6klOVuAFLyt9Gdj5xRFR48
19F1nU2Nt9ugLVQMmla0CuVmmQWe+UJra/Y1wTcxuVZ+15wmhxzLfTBEZLoKICzOuVXzoC/cTO58
ijy6r2ecNPPNW1jT6k4pTPY8Zlm/WXEaEErmC+J2IpEEXxQPnChjQyV2lAsDi02CoAFpbUWc0bGO
fWLmMXiCOpVTYJ7QXkfV75Cx3S1CWMsrv8DicTIiF9mVSQxh0/Ng9MZVt1SfMUb1BcJAl8/Osxob
ZC65BrKCyxe9xhvAXgVKEOcOinuDPEDtB12M+TUh0xkRruNn5XXpjN98rorcvm9+qCH57gLZh+53
M7I7PeFGT+ND643ewxTRv2D5zlJnO5dALS7cNyv0SUpA/k5XNc5zAauK8cza9ev0YlrRlqi/NcSB
i4ZPpg46YAR2YTOhl+9MlvPHjWQKasasM3PHJBE7MA2Zz8jGrdPsjIs6dCAAdyEq0CmdxdUZhIq2
lvTB7k5VM8mKMSM4Bsi5nzaG8DPOTjAWkOeyrVsO0cNt64JqqchryJIaoNcGYW94LWSSkiEO0QbZ
O+nh9MSIoQC83rqXdl7D4mijuvD3pN/w8qgRyAvkRB6EF+bMEWyhJeZsB1/imK1N0ayhdY19brF2
SpM/WFjm+Fc3cPPelXZVfD6KPxs/Fkov4ytZeEPxS6HPualztJtQNZCTg3uZZea5gXsFig8yH976
YskVRCtMyYfQxpJ2AXJ9h6wvT5JjqzJg/RvX8jlhocihqK672nqDJCA89Jt3Gl37SyivcQHR5vgQ
GJCpi2CR5NDEOz7C+LCUL6Rvr2R1mQpwxx7rYh3tJMcqjpq8a49a9X34249zukqWkesBGzYuhx7m
z4Tsm00N2yfDFj8PZfib4xU1OM5hxfs0hJo4REhbX+Mcyr8ZODl0RRyVcEhjxkXILIR4zxi8EkmJ
YpBoctEFXzYvSa2mFCEZni6ToMmkI4gHtgnX5RMqIJK8PLfxHvtFBSSqQRunXmzHkHNs0ycQfLCd
D/AeZBnnYr8ga7qFnqhAHFcAra8smtmjNGiqy6NipIEMLP1/JDLQPlwhepDi4lsZF9DnFSECQ00l
w4JwIqF0Gqz/hQoFWgkbMzyGS8RcHtJqH1TXuB6Cg8eQgliXvlJ2R+koOVnJokNZrgrL0k1rhF6c
Px1cdtwRDJ+5npMtVI30Xz6JnsDFdgYtHa/eX52TwpdWSf5DDwTWAg3iX+ixZDu4eMTPXs2obEMA
eeH8cA4j5U9GHsI9RSLRn5XjhkjKKuiDd23rw6PzPd03p9yiikUEB6j8IaPd/qqZVRW7cAiLV9H5
j1bbuHocCivvwlCXdrsMgUdGzBKCcYwXR3inXlkf1AfrQGbiYB9yjgi0mi/06ZM6sFtdSTNYNWVO
VS0FlWg9Ul9B+VtNg/2ypn+EUoQAEIJ9U/4KOznn91qu5R93bX13X9dYGzS/mUPbs6V/X3/KBQ3h
sV69zm5RpxK9nWp6wovL6G/cNqFbdBunVC2Sh6YW78Ncmvfe7cP+UEfGjfdD4TretU3j5INnYu6P
cEyD9H2uAHJvQ2dkQB6Gi7qvF3qKXYTej5ho26XEPPWJXLhhE/kaR4Zwui6e1vlt6A0IThMH4q4l
4aTeASohGZTBl2d3retnb80icF55JZgMrEbsF+OdjdHbbYUdx/oeb0lLRds0qHYWdxFXsQSEVXc4
T4FjRKkWqN2KmtrvVeD8E88zFqz8SkBa13wxNp/gQg8ZVqmFJ9Em1TOdb/oBfo/hGlYsZlo6TFJ/
G6TCwYuY1qh9691IzAAiu1bBkdsOWetMd2sT6m670PfkL3PQDxxiNgziXYzEDCPhzJgPrBmeFIvM
eOiTyudQ1wJv3OhofsabxgRTCgNWUFA84LM7psemHXG/dlXdxTDTYTN1rDH6tGB2VnT4d/rOMJxs
cqUR+honcpGHY8OjqahGz23FMSPQxKz3uI4zFrK9g91+eJJd3rsHOq+ufVsasZLc5XndFB/KPBnx
kasMj/Ko8Dg/152v+WAhywGdQGSscVuyzI6Xy7AiYzxY4nLq+z5qlLor8onz8eqmfkuyCkrtaAZn
xznnwz3oAn1kLa/1D3soG3wkbEiLtyGr0TITgQIrYeuOhNruiqFbmzvBsB41Wc0EF0xYlEzgovoQ
d/zMCL06ug1//CWr8DuBWGNVgVC304FzKTRz6uMq6ix/6iu0mhsa/p7/qDYmA2KXkheA5n0e7ibX
VvazSFtJAJuz+MQ0iKrZxp0/Xsmi8dcXAWfOu3RzBRzKcZc5PGsaYbvJKUGJDyWPghlDoxbKXb8H
w3Q0rA/+0P8YvAFl6CIyo4hEScUl3UABSsEG0UlBD70MrFT1NtGeXOmPQWrvXAifkBCUMM1uatEQ
72Lp6OpZFGT+DZteEZ57PyxcXMi9JoBN96wflH4upDc29xRSy/gWGLpfZptlmu4Cx+Ia9BDiwi5R
7fRnCrw1e8A1L+8aVw+vyLxFffJ6CR1MYQYRDAxa4mwWj0qwaiSzoNZtBJugvJ/uCqvhIFcmsWhN
+vlGBGsBRX02BepYbEBl9FPyfpk9YFFVEclCybmZMkBiSFFFDAGdL8YPj14fo+rOQfGq0xKvI+s2
EjOrLYotwlBBNeNGiikDCZANgfaxajemu7etpE1vemDSRO1atIMloSvxuZx8HX24jG3fW5S/aF4Q
4dxnVZGvD848i/oLxMiQPzUYLiHtgIlZkYMPVRy+aPq0fgdrwXy3o0PJ3gZUJif08MkH2uDuDK0M
1T26OMFLTzt1N9c9KsbpVqgR68jE6ZWFQx9eAeriKxCIL92t6a1rTxpdgdz3tTupp4yHF0NYBeHj
wdFkOuws195PNCCnP0oV6AwHJMPFzeBGqti5TVfFF55o0ikg/N3yGUz3yWakGnaBoheAJDIuF8v3
LbYmYLB816MrQLUBe3a6Dl2XrvoU6NWt/65BtDgX/oawfsnd3j6R/GrFnSNF8E5l6NcV6c22ALcJ
nQFtybYrxsh9t7Vvl/LId1GmLKKxDwZMFok4/eoyTyeHyguLt5xVKjFrJS8ftr0bQP2FhWWcsf6O
m+l3UqTpgMVeDpgoQeFV7iGgQqvuWT8nyRcv7+oBw2Whj3ahz1Kxo8O8+fan2hCXjL9pCGswALIo
vqcSYOftrKQDKgIpb6yTMgjlTkYVgz1dJSMaSp3nfv9i+MfqXAacwpyhTJ7913ad7CWLCxAMPXcL
6TZFi0W5UzDjgQQHt0etLNQ3bZg/vtcYSy88YQYV/RzhzJKdohEkUd2H8psCIf7BhxX4pzAqyKjP
INt37xWbk47EKb51zPyLi9CsBzF4kKjE3wPi4h+QMhAVCOtqNAeSxuSEyCLpLKOQsJ4YUUX+G4hI
RWRbNTvebzT6fns0CI/cc3kjAFFOkWH0rAL8PNpMc3WqgJ9n+yJwO3yfiOOuJuvSmCglXBZ7z8X5
R+niJGfRWTxG41qUP7zkw5fB5g5NVgnvg/0RuXQLVMT4mClJaDNbtO6jCROXCNt5TN/WvtZPYKaY
XLe4HZC3ESyNw6P15+aHqiw2/0rH437pAmIxd6kecnvBXFI/N7GO/svAjxgy2aWJEMNGkLGKbGrK
LdJwu76F1pfnccEruXU8tpbbiYlsxwqHq+jIQjVBCtxoKCl5E/gvbTQsJW4riFSDW90qps6tPRYX
t0h1NOeFZVxIzOg5mmZkNXU31/Uhn6wadobKjChIiOwkCiM0Ju/XdqyNszhtkcgMObNL8JSIGanN
3IGEEi0PmphyZ18GQXAvS0ej+Vi94pHrhU38HEsJS34IAxb3rVV9uM0dTqcDKSo2OiY2vLHBgWsX
03tS3mhD1RClA7odgRFzTM34Xbo52LUIgBCGX9IQZvwHI3NT6dWvDcIc3nMKOX9jMKpAjcUeLcdn
o2PkABu09qu8n7ES/7fmoMK3g/GdclsvzHIgIpCFU0N1S19c6eGs4plf3tjsUUHDAKQbZw4xwifN
3RYJb2icf2PR51e/buPy0q5pl50clTb3TUlwNqa/fp7lxuarR3a3z1RnN2Mo+7Q45NJLriDyvVE5
FFcthqa4WWjj9t6QHCH+LIEkeQqfbgJyx5HDB48NXO4Uk0K/ZX4cgDdSRfrmuZhrjn0tUVqeAXvX
9nPGG4B81QZxddRMzp4hBEZ/Z2R86PDn2vU/TTJpe0/MD1Ge6GMBNsPibwkBmzDhb6JMdmwa3eYP
LovonqhcBAweLo+X0Ejyh9FM+OIxchh69Wd3FSv7TQAs+qFxg4ncGDHU7lOw2tw7BtxGMVJwxy+H
7qDnsjI9InRSEzTwMASEVPBNEInlGlP5hSDJ3NCfNxChS4dmhRU+68JeRH9xRUU+PwT5zyf0OHNI
3DHS3E2dj4wf8DMacDhiXLBL5+4IyL5ZFBQpn24Jx12N24XK097FHcncB9+I6AJZIvmZQ5CaO125
XvdBHTkXZNpzVnxLIBlvYEw0sSBp8y8cZnNsfOu9YckI/2XcyERduHQEeMRJ5iLo/CFGW2B2soeF
hzHFtv/RX8/LyYoCXF9HAMgbmmwOfQx13MZ9ItiEhL1kSpMZFSRXMMHrF6qU9RtbpvcF1phfRkas
dZjgYak7hEiIblE6mO5ywlzW06opGbb4SbAuxZSCH0REuyuffBzbE0kc+uYUpDl/ZG5cqCfUU41A
5kLF1d8HuVTrHbRCZ9nhFgzxkxOhAvvPvXG3hoYuiXc7BAw4oKuqf/pOmfHcAWiCbRB6RXVN4Fk5
AJmJRXkOBH+q2CSoMhkGo7Xn+AQZ4d4DcC2xFc5D+Lx2EykbyPRzEqw1vjbeBhKRc67Q314nnL8Y
4V3vFMInE79sNiXc3qgJCE3Bl9buBq+ui4ebuv03bwl5MmNRLVswOIVkFbuUJ+n2JcjqMiGe6w9e
FsSfUyL9kyYWhQVp4ds7FRejfy4I5YTJRs0PzR7LEekqeczavn1zqqKmEcvpmsmyxRC/9+aasB1f
z3KCu5aZ7ssOcgh3Xu9O65HFbblcIuZa7N4hLjd/0RHHfBAF73f7WStAgkd8BZ453MKBlregdOZp
W5Q39idwC9JEWGv1SfzsFbznVK6+wjOGvR/IUgTGYCg70mo3BVqVjWgdsnPTlHLqouJ67AHxojlP
DrfrHBhMRZKW9KebutVz5WvDuixjC7qMzdYjaF1uVwI655eKSj47wNESz20KenMjbt8yg816yo/Y
e8qYEUfLiVqlk0FJZGpxJ0RUn4idJKuCFmntT4B7EAoUlPafxRJiZog5aU8zKld+X+RnTwBpVPID
eyzHO5OqnpInGcgDZL203LO/ILkiyQIH9uUcQOqKOHJ/G7kgutO+y77UKm+A1Dg5y15Ir/eesmVe
uW1w8iMGQj/9OmVywYm45v39LLieY9mZ+JD5LpMpFrLNitK38sm7RfMxPNNPDJh48RH9i+re669k
DBiyCmyu73jv6xBdruheEWYQ/I2eg/5lcEqTACRcdLbXbRA8FuwJV/iZGEbzoV9/Wt73lO5KwzVm
LB+4uDZZ9AFCgWmbQE3A+UpUQXjCc8MOHJAMzL2e9g/JlRfL4uhx6jTnkS5s3g+Qlht9YHmSyz3f
q4vZPTMRu6VKe+u+Z74Tj7uhZdOijqg6Js5HkYOkdJ9lWdDl9UPgOMep9ZbhGMiRT0Hm7BJ4FFP0
IYWziN/aD0xFs+WgROgEM6edyPMk/GfhuySkQJHagdCsB5zXwMFGY2XsyCvGZLV6Rri4LA9Fh72K
ZxmMbavnjsuUpIR7lqGagajmdDsCSAi+WXJIhLD01dOxb0DOn5FMorDKS4gK2wCnxuvNCJZxPzs9
NolmHu8LhwKXbMeF3Y5j5cRsOJ2oGqdKIvYj5CDFKYSeYboYhwtjhwmGo5O8tSa9KPJvgdWPUfrI
VB0GkMGnY/Zh5K/291xMZKZQNmTg6VJSKT+iUlT3cQrHgERmnDMYtpGCT56/ZVjKcZ44ffTjIyiB
iNej4d2NzMsZMTSZ/rWmIwknTB6iC8kbpC92ZZJe3dKJ4rdeaH2qyAApNyqakUaQBLagJmMsf9MG
mGH1RXOE2SnNHdvXLHwGfgTBlyl99FC7gqCqFm/av5WUy2mHgNL4W3GzKZxUnVmYRkFMF+4gXTXo
qjz/1GULFFcdkDZAAdRE0YH6RZvHjlSkfUWDHu5TQBze3RjFQ78fCDLxN7MGR3AoC0nFNZOnVpwt
WLR/fWpR2GFHBLRJLuB/w0p+3ClTIVhviC0kqpxYPuXruZ8NQMK8oGDnTfYJVgeTNaTHic0NK92w
54p+6NCThB7fxtjNp7Icx6+xsFOAoom851vKNzgH7u1Bj3l3h3e2j+aTIo1vvJRCVi46Hq7TD7fv
cB/UBuYQkqy+5qsx0rLZ7PEsbhG6A3AcaGO++7ArZxQHS7/MCDPBu3wmomqP4MRq8eYjBi+f4Xck
w4MFhLVy7lNbGAtzUd2CUvMEm51k9cxscYW0gF4Nz/CmZ9BWvKg6RH0QkqsdsbjPqIgLand8SmU6
qgc8E+QAsQG4MVpWwoWWbStHtgxlOY8330pdkmmXlwwU3ThQv5ac3IFTmEWcWRtVMTsnyW4i6gaV
Lsc/m/FqYTWb7P0qamijeCr9pDjIjJBL+Cwa3PBzWQs3vgFYnNE+x0j0kVn0QVdPm5IIyyU90GBU
fr9blzb+CpyqzHa966zj747ktnJXoUh+wHJmX3InKcwGvyuDHksXH21HyMX3DQPJ53qgUGY3OZqL
F3moNAOM+8+pk+Z0M4aQ9gOhmcU5RDS9HDtItf6nQ7dekNGC+qfYzk6Rgvdb8wou5TiP6+fqG4S4
W17uCpCukKZDPQuH7GfKdX3Lv4qN6h88xlvchwxA0bBHQVklrEuRlC7Tpk469CwizOGx+Rkj4gcd
Ii+5RlDk2AjWCfrIHXdd4B/I6HYi0iyIJ28fOAATH1FnGrB/xEgPWGs7cCz55IuHKWQZwFTQQHf0
b62WG8nCEXI7Ora8+hN5qNA4LTmX0eGTtQVArSS6EUkidUDm3Dm9lcu9btKg+8sw0DK9SVyhMK+3
MnePDfgjVHoVhnYM8pCf12jaI78v0+/WjWK5921m06sEtaJJtnRtlqwfluvqb4YazlJGjaL6RbgL
foRdh0LEUuyOlftQ5PHNO0Xz+zbU+PSe2Tt6/kfnTQ4QD+nPbn7XinUI9taCc9kjFy71P58ewk9Y
qmawMYaZyzd4YG8b1GgZ2wSOLZWOlz1GxKO7KJryYsBsVy3z8ICbcy73nINV8wggykdLCOIuvcsD
pBtPg0uD/ZPYEe7T3h19m7A8RtaZ4ZVnSaP+BJQT8ib9TaoPj5sNj4dminWJBczljwVrHhL4euxE
zt6tZVdkDKu9bicxbcd7inzYN/wfwQ1/x1avKn31sTewVGTFkofHltXy/DP6kTvgzM0652DaQbnH
qJ+omVewgBkkopCMjd2IIiwm/CpKjMA0XVNibaVDhgp77ixs71CBxynhavnqs3BB1TKn59EdAgG3
q1dm+WmJDQ6Ps69YkULkxZn8WRbUzQgvZZbuZr/tFsSVJq7vbNnLltz0jA56TmCA/LgmgGNjGEVN
CB+4BJJHmB/cDnj2XFZZcSag7jbdjP10zEFZhnMH1AUwc9TJ41qsg32AQRv6TNwg5CD4ETb+bRl5
VPuxjpfwqPHYjIcObXZht3Uw1STeQ7oRL2QHkazJcEoOZ+F1I7nCuV9WnHlYejwAJm0yM3gGNemE
JIdbejPMFKvMAQkiBkKTH1PfQMOFx3CAKtg35akG8uC3GDA4DElPm0OXt5booEJsFnbj3Wc5TZN6
VT1CWfKWBkUskQlJvdy2hcm8ESs5HS37YyZhcbcLC6wl/Eu2FT+NXspmi9tuNBubJsL/LKNsKLIr
703oYYsu0eW3eAlA5m+IC+GUZiQsyPBLxZBALVMg4jZR0SsomINPXgPrMAvgCV4R3gI65o5fZuDi
/rDMPrw79hWl+KcalPVIca0DvhixtB8RJlEyDYVaTJq5EsjmwTaG/snrUu0hMVxYKVxqxaT1ZPwo
v7kdhcepTlQImVeYZ9DgTcz8twFSjq+KOm7+i76BsR8RRjLSpKH0UFJ8CC0jV54xzvNECAZdlW94
6H23V0rh/2avfh+CHvefIg+CjoapC9AJJ2ib6WdN+dXHF6bZI6C4La7PHPxOg923yh9CiEGmeABO
2Jro0AJZ6/s9vl9Zg1hsRCiiLdh8fNIL2QcG9XpUrPOhbIqw+kyoA+ZrxJM3HU0zkE1Rp3FuWKM3
Y3yarTuZYydcEvic0QdXxNgCo6txl4V0pRtl9My4f5qRAWfoOIexluDBTBSRqJ5C+9rXWtlzRW+F
GpQPqd7V6NVYJKNWYGBWVPkzStmeOX8wlyQb9bQN2wUfRLdrGmr+nWPiidKI+QXdWtaQTodyWm5G
b5myEwObYDmFbP7EjpWWeJU8QPFJEKr8wynPkLEulH/XehMhtnJY3/tKSL0XddkYbOEj7i0fswgz
pSBBRYDbgLloZ7P5TERU8m9sPeKUuyCJxn/IQ4Lgm9bG7fhKUMBtFTKW4ES4cm9+oZ4j9kZbD7pC
W4x1eGCuBwO57Edn2xKtxrrPm52ZZR4n0rjr8PQZjCZr5P+UkWmvaEMKgHrlShflUrVTEFWBxeSR
SsxsEUhSDON9mV/HcWjjK9CFucXNXKFjSwmxl3tWU5RqYZoSWRIWOQ9W6LQF6s3WBiuHIuRGpLxR
9uFMbb6eapCNI8+22yRXTgFkUtMcTX8yto6vohKWlS+OM5Tybks93PjIP5hNUScwFKdh20Rl1AYb
i10OqMSieAcckKfEK8Uq/nKBBARPi0chsqe6UQhQaFCyC+ky4f9IO5PlyJXs2v5KWY0FExxwBxwy
6Q2iD/ZdksGcwEhmJvq+x9droZ49ezfDaEzTlQY10K26YKBxP37O3mv3t0jF4+jYeKo1L90xndSW
ZIjwW9NLrVH/cga8hl9ePccaceWbkwd05XIFTmvjK+YCuzIRxvdAq/Rni6M852mI5ltnzBOWKjL/
svWA0usdWAwWf3J4GSGU/pK/2Ttm9YAlObOOM8ltH2nglAUoJwjj6PnKOSIxMBgsxnzxcNlA3/zZ
9mjAoJF63nxPblZ4W0B8mvZ+lqlqzYR3Ca8pTLfYuqQ5EzJTu/kBlXEoN6IsvIoeKCLH+9Zi1rRr
a2KpbueWzv4j0ypSOLg/YcFySzzSioGB2nNEgpYXNskzCAX7lyqi+ICkGsw9xq3oSVZdUF3Ejg36
gpwduOiONsybKehx/hItmj30puyLXeZMQpOw5Emi9EDdVivpRM1jlY8JzWkWo12MuDnf66gIbrVk
tH3obbpdxO6kHrbUnqjIrdFUDvAoGfrmynZpQN+GeTY4oMY7ibmhaTUNmSA21o6IsCCQASDdIz2W
8egaAqd3N7iSY0IeYO4hA7q6gctL3I7huDhOBeIhQmqxxhBD4TnGPq99UjESlAIJ3WdZE9VTR8yh
CRY17go9AiWEaxPbK0RpAapMnE7Lao2pbVc5fMZvfoCRbeP6hnpAdwS0vsuH4L7KzPiHNGLzKqdN
TiPuX5Auw1PI9pN5XhZEvPeIErOphcHexrTSwPHmVwpMBfqwtjEXnfToe2QggTNLFmhhewlrwEVu
1szsNk6SDR9CUAO7JBlA2XCL6NgTRbD0mXD/IQXsJdlcxpy1G9Mpq+kSbXtQXiFOwxIxxuErVd/k
EOJVBk8dXg91MaiQxCucDclLbrTle0x4/I8Yyqa4WJKcn4wayeWaKWN+UfGTok2IlZx2jSBv46kQ
jfccsI4+qDEpU/RfLL4mGvzafMpA6pZH0nj6HXM/7rL2XYII7VINaxfxeUNxAzh2BP7sv9O2spFz
QClL96aKbetgVjr6mE1z/qEZLpG42M3x3oNgiyvPSE19oNSbGFN6/HoSqs0Aqyqfjsch1xzcTYb4
g2ivQDVXLSBByXScN4W+SaEgd8qEnhkJTPPF0PUu/C2E9tdIrdrgyBO0gTYLtM+b3FQJg47S40Q3
GokPpLtNG3HZ4mGMVp094qti581vpjoaeuwJg4BKZIl8Y8/Qda7mua6eO510J3yO4HQ8QyfJ1g2o
I9ddK5YTYhSU3yuaQTBPIppsr7nRNz/q2cR477UDYUiIRWJHX6ZW7vTvOO9ozwIfdt6DYeKj7CxZ
jSuGe+ZPYk+nn0xa8+6qmn3kmCsn94MPgYQngVM3N/ZBRyR9rwqAO6ymqOGtHTJynV93lVb5ruFY
Z69tt1L1o8x8BuHE2nk75IEdGR9EuS4fbd0+DQEUli1j1AUliIiCgCTqdhLU4L9w2o3z0MZxhNBt
PbQSw0QQhtarwzhYXTWkgY1POe5poDZ2mBHbi2gJs7PRg/WxfUMcdeelxLkkNWWx0/oqv0RWRkYo
wIniIzZmutERhf2jLmRywkkWvPtw8IZtPrF3o+bwOJm2vYuzPZL1rV9SJa6DsIeaXrR18ApaG/sR
2CaH0VzhVzSDAoZ4iB4VYB90jd1GuTZZWARVpdk6kbj8Cbh3l1BCacgHxD8MHJ2IIOaReG59lwnH
/gEwoAd0Lmv7LQ3RkxywW3AitgvEPoR9Te7WIc4ov7WxjSTs35GZ3AgTo97NENVqoaDCP8BEpXGX
b1Kl5yPU9RFEYTaCTDQzr7Q30Sjwu5RD0kiq+aoDjYm+sD1UfTECNoOmIfbCQyHIX5URXtSCItmE
2IrNFe4O3d0PNUeela6xql4UjYoPeccp4XKqwgpAeE0HYDVzAFLb0Ohid8faPR05UkjEwES5OsbN
ILFhuAfT59CzxWBq9y+0RUPzNiuZI/zCVoNPe9u5JbDRXY+YOgquGf4RIr1n0GA37TZ28ZRy/rB6
FXOfk+DRGE0VAWPy/K6+yjtlf2MRd92tCsO4WU9uGrw2OCaaH/OEv1pu6eW2Yu0MeLcJ7JZ29laF
qXPZtdgHsJcgJcgIgUJjvEkm2VXXCPGmZtcNU4GgEEmMMW4UlZjP224ZuCArn9bdAzNeHBEKVm61
SqbU8mA0uFb94sB5Lfa4cMviZsIZamCb9OE9r0Fw5eEdyV+RRed7pmmD6mZCPMzgFKoD/nIScaCO
Oek6MeQ8XA4sjNFhZoFG50VsYIAHGZHREf1Iy2FSuv0SNOB4LBpY3tL1rMzxWzh7tcTt22T1DlmR
yLYCReKDCjCZbdyM/CDaKUb6LSYhwLr2S4filYYEclM6+7X8Rleu++nxAVMra9UTCTg6bMt4fxyT
aSDBtWvemmX5d4sq2zul6t1DKWgtM9UCYXNguGMFP4j3QgwJrlA6u6IMEXq7GHzDAwk6k83gXNZm
fqnCru1+sMFb0TVQCO5XjGFvgegU8tFa6vUHlBCB/whlapkoTrMETpBOvNa7xTEe7oYZ1Bd7XKCt
g1QBokuq2O7FncIp2gcBpv9V1YyYyjiRI1nnLG/SWAkFhxeHkhEyjZPqbB1rat51jkJJPCgO9cwW
MqLU49tQY1BlBwAhlcyQnSmKoD4Cb9BaacBE5XRH1WORC6ChQl0Dd1Q/GwAd0xVtDN089cIk9I2e
eIWAyDXcY5YASbofIkrfU4ljwjnYAc0hJFT5gPU8nPvVFCijewlDpYuLYkBQu6azWprEW1W1d2sX
Y2NuaVSa7A3EUxa/LMFIcId8TcE4DfOQFqgNx/MRfXufHvtwoGVGP8ZD+hQg7ZT3NgLU1w4/mH1d
k1rc7oRPgQFDwcLuMyU8rl1PcvtCi6jHoVpj7gtJ0K5rRCcfdEjwfZMSIK8QA44CWDxRBshSDb8M
n8pMT2/UFVN/X3kEOBNRNAi1RwFnYRkySqmzFVrzvLwOgryJL0lrcOObsmD4s/EAGDKyxuuR09wB
2m1j2MQGCIDfsqGr0gDXcJjQY5WVR1QAbrXmqkD50tb3Y6b8+KlL+gh9P4+FRWuKGcazzXi+cRc5
wq3rJ04aA9GjgQgyJlDG3BJEUUm/dV5KDCojEIsOzzr/RNveS6u9qfkRexyjDxihOnXotRLRC1ue
MO7omA/+gwziqjlQxpAsOIyujWfcFmwpmWpkfjeizQ63y8xHHEyF523rRCi3OFMzzmbWZJJB4kvs
5n6mKE4pcxpiZiFdGDWiI7mjNz1QYVuEGemLMsBws3VU1GQfAAngWoyhG50qOQTHUWJjoaFkkYuF
aKT/Zjl0OhDNVcN4FH2MJ0wGg/Phk7ferGsa06QPJQabqOv11g2tcKJIkph3dbPsYM7SdXVePAu0
EA1vOFEMAAuwNMiEgG/mjagPc292C62qwlBlesg9GdlMSQlUQIMirXM9X/guViZ6XiPMyKrXZgUg
cCCPp6EvFKyTFoFKnerxu5FH6f0UemGIcSpUKDaRYkNuhon3Mpbsj1gi6+CbGcJ8oTs/GNcGJgec
Sg0f1BpBHtU8ojXZLxG80TN66/ZXNJSokQwk+EyUy0jxP4GQQUPdiECWUwD+wHiNBVmhJvaZIeP1
2yi/wwqJ/Btpcj7M+iVxkrjYVMjtT+j6Ge5FzjiQM4vP8BVNjUVgEFkqR0cRX7ftaYw/t/My42ms
bLqpeUmvYRrS2EyTQncvYEXTt3m2mgWpNvjGOnQ7+x5U0PAwWH77SmZl/stqZPLukzd7YVlDB8Sx
RJi/GtnMsbkhLXqjOYryqp6qutzWcBiMrZel8cnrchB4Av3za4RP7dFAGx8ib0Z+shmwLN5kIYFZ
K68u0F8Bcas/moRqhTm7ldxjpbWfPdO2fiVR9K+0pq5z17POatTZnVOZkC9FQjQg6mOmd0EuNo6w
WBdHpKfJhilydqlRZkI+Iua4WqFghKk8gCvNWfQq/IuTrEgvwh7JICP2WddIRWFwlGkHk5AlY9bb
OZ6wUVQh4rWVbkxOBJz2jBRHnyx+1bJsnDVpmvVP6qwi2lpD7kYUMDnUzji33MsW0aGJk0oyCddF
yW+tCLeJOFa4Xnrh2GmLsYj1qiMsCuGqNtGooFeM/X7PYpD9HPpKvhsD6+0CBM+Mi650qg+XEZ+H
hi/LSX71aMhvAwPy1babZXXT2kI/sucEzoEkPuIbJnSzwDBy7tOqY13l9GZEbn2saYGC9+uD9LGu
GkIpLfZrEn0LhrZbwcjll2w642lAEXyYq9K6ham80HXAMjXMzJIQwQlb+3rwYivbR36ACW0KU31Z
p7P3LYeC0a07OA6oG4sC20hkUaSgAsHe6zERvDMQzVTHIdPWQ9+34X3lC/bCQBKgBXQgGG9E0+eA
OZCS26sQONklpr753eypztehTdb1yhk5hTNhFThqZT+Oz4M5wcnkMMrck5l1jTrbzukJh152VIid
+nVXq/aesVr1FAdTcR3nxGOt0MzQOFON29ynUB9p0wTu+EskMdoRJmHO3k7atNi1JvnkO8MggX6N
7pwAS12N83fsU9WjrvsAEYm5eIPbXuTZjrqJRHO++6Jfmwbl1DZX0Tysh0iDt0JMZ67o8SV3cWKG
79ieXHpEQ6GiDR7G+MHjYOtSNfrZW2cb7ocXt3284U0gI6vkSPbgQfvhzxD4eLYMEapLb7EprOcg
M+i0zWXyrfYmdCqZMairoBS5tfOonKqV28QsoEFNI4nYINbVlQec7FSPo4v52OH5UzX4vBpsaAiE
WBtgs3dlJO7IQmSdAsgl3gLmRLxURSf3zdSmJ9VZ6QlwS/7atjbCSmFO8oqBQ/zk5w4s6DanXX/s
szjbpyO0v83IXPsVGQ4nJN+tkPIPMyIoaoeYste1CsibFmrz8ADlgeF4g721P8qc47P2EXyDd5qY
c9V8jOCZypJygGAbRFbCNaEZc3YkTzKZ3Q+y3OsBjJmqTxmnzUfbMQhdxgCisQNV9v2EW2jcGjix
vqdh2N8OGpMe5bWlKNr6TM6LEIsuGEi59JthovRaYR010UQGgTds6PY08dZEBISQs6EPvGo6b8Gv
M22hm1O44lnz/TJQd/IE9PjAYXcV1EHXrmkO9SVzcZQAW4QT8J7JNU5eFMFf5mpOBmLNk7rRYOX6
kGSIqvE5ggVgw+QuY6m80e4cXCKMKccN/Ps4eI2b0P4VIXVyVmi4GtrraYsJIwuLtwhUw6UZDQv8
fxDQiTl1BJpglSl/gfsrpluatTX0DxRb1+E4WtlRxCMkE6AdGagiq4LsGXNwKQ55HS/CSxgUcJ+q
2gy2Bujl/hJUJcNEWaPwpFkh1E1fZcbPDjH2Xi1/OrzWYMA6R6LphzNlAvV7twjY7V4tktekhkno
xWX1mIyZ++7VzcAuyhqITxUWyHYyLQlViVbolewkmE0OaKB6NNC0dE/qIdw49slqWNWWlY1EHwCQ
Qx6KjRCOTpXuSSwucAhVgR8eVFlAGtED1fs2hD+mWNTV8MsmwSjYCo5CLVPsxlhMCWVzxMopTgDW
meGODjvROqJfzTzXAIMOjLR3cxoepvJX7GiMRoB9MX3oIu09IFVj68a2FlwzE2aMZZo9ZztTDPlL
SjhuDF2/8J8R6mPr9IPB3pctg0seDn5yQS7hkpk56sVfnXN2s8rstU6zPLykgJC3PP8KVXgZh+9Y
kItvmc5oP5e+DLKLAMIGjXnDpEMQMUpqdnWvi0efhBzK5yRQ1xKXE/id0Rleg6Bll2bGIetNKKzA
3fYOOfYr08pKdD10rDcDky696mMckgj1m/rW5uCLN18Z1TtfOnkYjuMXv0ZcP+TJIrFAqCq7+E17
OKjtjpPkLjdDOFA489p7j7ghWo1xkR8RsJc9/SeX2LGl6KTZ4Y7WSwpknnkIs+LFy0wMDbhKnR/T
IFza/02CXrDDJExeAfNXdqMqRG1r2yNvKQEz+c0IcPsjgFNE2M1cRdU6bJPguUFOOvLh5u2NLrLR
YIjBx7qykg73SmrXLQkHnv+TF5x2DqThnOZ6bD6yMmaPwZzX+Ua1zfRdYL24Z+DQqjXt9QrUNzys
G39ulzeGzLoX152GI0m10lzPjWcuPCofeIYI+iQATDLOJ4HU+Ro3IMYKswOkwe0zabu5qi/R6RM2
PUAVDWE8cjM47U+jgN1lMlilaEkMVWxSz7CvBQUYWS1Rpi9J/8aqxOO0io1d24wOp9GmGGsJmDTX
xlBbzLCpTrACidkbtnViOPUWkTZ3n2XIfU5lRM82RNxD36Mq7QPvPz+tzET14lia41s29vQxWgTP
91O2WKUobvUmB68fL40ebLEVJS2+oVRyLOswDRxqXDcEtkR9/41Qw/yRg3f/PoZxgq2oISbHoNVQ
rnN6ltkqJFLcXAdzJvZWS9gh9epi3q3tPHlGsl4/N5D3YjbHxckQGRMTaw+YNzyGmEAvu4/cXywq
2t3gPYn1dkjb4S2EivUyl8xfV45NF3dLXFzkHCqNsWwfULPeNrrj6IU6PEb7NaTRsy1xL4DiJJj+
ImyM/AFdYYhWB4M8Pi0/H1/DklprHeZ0KjewGsWRlYsDfYMIJd0YyAWGA1aC4AYzF1Mtm84HVMaI
bYdkskzFa7yGjocHPwrYAxh1A0kPiuE9S5n47HBGNVtBdABTwgqxDe3OujY2TPH78IH+ckC5VRbG
ZsQJad60YyzGjZen6MwmzZj22JIw+oSftzkADDQZD87IHRnXMmJlhG3F3TbuZh/0Aq+EvYHEY792
Rgs3siaBsj2GGjP7bnldFLeXr2jLNBvmBgdQaJXoBmsyuQzXqXYGtmcOUMSBT7AESR0fi4ryKtUS
NoSWhBsgUiL3lclqY4JA9Iphr8VQdWuKT7YObMrVg0tWWbCrhDN+b6JxIb7UFoZhRq4SBQNyD2K7
2q54o9cqwRZY2FBWBnLjbzFAGygxggy9VZUjvtzIJIHFY5oR4pAaojaYuqgQb20JZHrNEm7dzvCG
kMmogeyoHs0WQaytnBjmewtWtgmTYT6KMY6aXZ456YueplCtSihbCDCoF9JD25QeKdI4+fw9WV0c
Q+gegiqtOdr8irsYD6TVouY6ZobbQCuklKH3KAfpHwJaJVjbR/Kv4Q2l1/PUS4PtJejzJ8cl/mSD
bcL3bmLW5+9dOITMiopKi02V+wPHV/J832kMwBrpxqakqcQsz76HDVPWG/yW8V2U1PaArIF/uMGw
PPNdYCUhc1tT5GxsZYSnWWaovoPIDu7SPrfbLelOct+7JplKo0q6a+q9MdpbHCmjlWQjMvn6O2g6
jZGIDwBP8ZvoYL2s69LI6yc47fo+Mzsmi8Ns1eZedShD0S3XHO6YIUTwuyFQ0eOxqvgN22n+E3O5
KNap6ePZIHpSzFtDOqGBowt3B8t6ZNBT4ZwCaY/iLiT1st+wYdZUMpC9Tn2iAfXVXeu8SWfWNd4Y
WyDEDMIlndrp+oPfKYkQkgi7fKepeH/aNCCDTYyOnAITW8sddiE2XFUwtsOE1f7UtGhqWhKWC0wJ
V5y/701c92ApVPaMYojRXdm0cktDBUUIHT0OcimkhSf6beVVRVMOj1Va58NTBtDQXSHIYdqCNodU
ZWTMFm3J2I0XXD/Ro0GmokNjqszlLc4moPe0W7sfM8qqeNvUSCw2Ar3GKWF1/5GzHD1OIGijda6c
eas5csLHLwL1bHdxfmk2JJlsZGEzRbdV8T1zbWQ0MKTKO8Bm4e1sa4nRoEunX3Rpx58mdpZXysny
QtNvjTcliD+oVbLNtim00eeQB/zAkAqlUNLR2o/CAnB95eUSTXm2dNq8smtGhjgZsVOYeZIbvjCY
RtS6/VCCfCfauftB8UUPlY+yjNN7RDOhg0ZVF71FK4LleSPCqWMRMS3Ve48eXrR814a9464sMQ0J
dpvadP1+lWnm0N16FuPUXkWJVTBfRmjVfCcHgNvkJsyYaXA3kWkfAzj9HaObYqpQHtFWZs6ezxYd
r7UwMibAEe/nEqPR2tG+JS5wZNY9mXwplQi8RLLroYU9LpgOm9T3CnxIm3j2eGchm8FLoVjBqjvf
ci2GN7AFHPLXYiftgmfLEWam1x3PHAdoFSvA/zCywFg+xoRCA8kfSre7JLrOkzvZTbHaOwQa5h94
Wi0XXoRVNgMMxrJwtoAdgCRe2B5kVur/QHRA58NUOLh4aXqO7XWoO7fJD9ojc8m5xK/PAGIbhTri
hox2CXFn2yS4I+QWFOEIRiUkt25l0t83l9MDJ3w8fSOlmmfMdymc/myP5JvRHQhPFslMtmz47FCN
exGTH2isR5EXpE4gdiJwFaPVwgIbALXHpI/PAHNIBl6HIZZ1kAsWyw/un/Al9iCMreIaXSqVRZQL
PLSOsjmfU+ttJJGlNwppPXn3NVKRtGF9WuG/Nr7XNNx+OVLWz/Ry62YdgxqgoMoIalm3ka9eGGqT
4NMVlkCDpwg930QFBpqNGejUXve9U/9aJMNkAAwyXrAntcKHj5SdrPPEBjkKgFxyHBunX9rBaE0Q
djYyEULWT+WDpSHZ4sMyD0gKLUULoqyvy85Q0wrat/fupsO0g/ROd55IjRblUdfSRXOljSpu6Nro
dUSi/z0gKC/ajrmd03fisEbiGHMxdeDvYPauOTTMBwxTVPkAginKyrEC4R7MqpP8p6GvZVYC/uZc
5yICmlsch6NDtbqGAOrXW4hHBMQXilSRqM+9E5115CtYYTPnwmGEj6SySRBAem1mPJiOpD+j7Lj6
FdKEndbZrFR3qePaeqTmQ7kVeBTGq9kkOXQ7SDQvK6UAK0nTtOMj2Sf4Scqcgcoa8yPqo8jSZLjb
0nCri3Z5RTYxthljbw7jHEGQEoh3fT92gzUBZjHIDzHrbw4nWoap6CgssvN6CyMY2k+yRKqENPVh
Qh82MsaihrNo+pQlBnCWB/LPOAQj8IZGkBMc0oW1dg5NnbcXsd8EzibqraFfa+XTjAC/wn8bro5a
xXnhv6Mkal48VKEUqZgsfipR2T8AhPW8Js7Em11aLbD4EW7tKmqBl26wtskXz6T7u8vpUt8jGKO/
xG9LDh0a+3sQS+O7yu3y2nIItN1FzHD8LVE10ts2hLCxY9oL2siumVtvpIXxeK0qHjD5DE6drknV
oKsGy9UzV5C2YBbo3p8YlsbxjzzNyWbNm9y4AeqUwn5zzfoiT3L4yq6jq30WEeB49LDcX5ptnZzc
kAWZjFBAght4B2gQUTejXxKtI92VP0fZCxoPgc8PGNd7GCXTxwDBmPM1apNmpaYgilY0hjn7cBwG
OsvtYOdv6Il+c0JreLXmtrjzFQ+K/mJOIyI34NYTIWaDy50G8y3OVM6YvoseErF0WKPMnnog65r3
TZI5h/1upGvDaQ8TAcUrhgA3GOI3swDaKpKox7NgAHLA9zRHL94kXGcToiX0diUD6nJFQcCkAKiy
wqQn2KwBnA8hoAgCtnD+Yp8juc0dPjj8TcQkV2N7yXPENhQLP1pOXXTjVh1LETDL0lJ6YSq4r8qT
iy15zqDRcPbKkcORR3HLEWvkxG5EqjvQmayrdecIdQfGZ3zDv1i/xZxYPpjlBh0Hvnk8pXiLH5h/
tiew3fXjCKMcylAowOsI2+EXA4HkRvwbzjfUl1T62wo+aXmoTDcErFF7PRlcXckg6CJC1088lYOP
wNr+8x///n/+82P8j+BncVekE2P2f+RddldEedv81z/lP//BVGH5/x5//Nc/XVuZplTSQ1Xp0vBE
g8o//3h7iPKA/7L4t9CMwqZuGDSXdtZe96DwSz/s776+iPv7RRQHBNOTnhaWVJ7tOPr3i8w6UhpY
RHJqCnO6YzUisdOogvva13JtTzP6fbgw4f7rqy7/1r/8tP97VccmucVmBCXss6tydO91B7b05Llu
e5+q2Hm07dwwtmSDRTi6JkR7OnXMPbUjTuqvL+58dnHXhsxsuTwVeXZfEZXQgEBNeoqberpa/GX6
nrLKv4Lc6ufHsq4HrExfX/PT26wtjjOQ5l3bXf6mvzxLkZHz67RmeiJDC6v0TP/vByPV6LWfMaZN
oRh2+SCIv/n6sp/cZ2FySZKnTc8jnv33y/YIzUpVRcnJqcaHzKex3OsElQ4VHxP8kTPpSyIWGRJy
2tRbf33xs/d3echcXDPU1Bj1hC1+v/hkTYwZ8yY5pVZFIVrgcLlAgp12h6+v88m9FaZ08Ia4Fj/U
8X6/jlNz3OQy/EiDjBvDCFnX2ZBorAx9+zxAeNznRC68fn1Vxb/17BUWSD4p1hxXSpwYv19VM20e
/dyNT7zkC3YUU+ZEdEAZIzss2jK8/vpyn95MPhdeWYk3w13+nL+8QJgcCOgxyuSEcojpp4jVS2iH
sK++vswn34YwPdNBaa4dx1XnL4yYmxGiRXryixG/J3k6NYHqzM5cthv0U1Vo+buvL/nZ4xMmrydq
fRS3avnnf/llJN7bimjV5BQN0ooeBp1QzRlcadoGQymL77oKzB6CJ4fji68v/dlNJWWJD4Ql1kU5
8fulgwYSPWBsfm050aePwe5WoG6D/m+8oX+9ztkbqvtk1iJSOEQQ3GHwroJHJG/VlvwzrAZhBF+3
CKL3v/HjaHZZDohlix3k9x8nSj3TLbbTk+sVbX+bJJXV3ztImTZ/5zq256BY1dzHs5uIA8/NRoy/
p5HjF+DvxpyDh6JG//iHF+XTp+UIphvaBpR2/oOYzSMq6vLshAB5Cb1XY7AFaEr84tc/6NMX0rNM
BqGmcLV19rTSVPm028L85OCi+kYBEYqtbdoeHL64cTnhKbsRqOhiqtWvr/zZ14eZ5v9d2TZ/f2Ss
Yfgx0MSdgIebt8JNYSuy9AhMJ4CB35uWPtfXV/zst1qmBbwH9brFZ/D7FQFaxWRINvkp7hD1+pQc
1209ZvcmYGPAjQXDTFpGyR+u+tnaafFKMvx3HNzAZ1eNKjmXQ5PnJyJVPAYs5ly+wyAsTy65DR9f
/8LP7ulfr3X2ejLaLUZMbjzNyG6fPaNdoFoVycQjBuL7Hr/5w//ugmevj4eU3rT7OD9lOq35cYYT
5Vu8ReWjaCz5WuU4Wv/Ge8PqBYSYhgUHy7P7GZIhaZVE3Z2KIZV7RmeqvdYxwXbrOdUKepobO9Xl
1z/zs6/R0kKy7VpCyfOvBGk49te6S08Mg5tqXfuEy25Hhtd/uJ2fvqH//zrn34TK40rEOk3hkoZv
TGInbA6hfR/pROknImCH6EiEr/ungu3TV/Qvlz1bPVtYH2HvNumph1Ul6J5kPrqkiqHfnkx6Gf1h
bfvscmx/WnuusHiUZy9N2ILUmKMoQ7xn+rsEn9SRyjAAMJ1FT18/uM9uqC342pWjHZMAkN8/ebbD
MsDmSvlryfFj8R5c5DbSg1Wqgz2n1QPn7O4PD/Gzj5DlRZmK/7PQRvx+TSejga9CNsCBaZC7Bn5U
HnE5uZdkdQU0EPOqvvr6V4plrTyvz2wbryIaFsuztPX7JSdwha1jSLYl3YZvLrqDuu+PRl8gykBJ
tbSHMK7SDxqZGhq6bHdqWII1v/4zPn2uDqItmJmeq9Xyz/9S3MxeW6vM1vHJCMBirMBndJfQdbBi
c+Kg5/r11T59tJpiWAlGejzb36+mYoNAwimMTz7S5COm4BJxPSbjByejA1imlX4ZPVP+YYX9bCWw
IYou9Zu0MVj/flUJMm3pxi6VcGhiJpj6ZtPQSRw3X/+6z+4lhQwVsMYRpcTZi5vi8kZn0icnSRjQ
ZTf6Zbcbk7kSKBMq/w/L2+cXU3yN2rKWcvj3H9UXA3EX3hSfoJnKNzDQxoVZBA6oVrPbfv27Pvs4
pO2YnPOZAHjy7FKtPaGxMmyemjA1GfIMftZjWE135H0gp8cgWP3hiX32ntDOkgrKgTZt8+xzrLLC
zFzsuaeurYE1h8U4vE+NQ5ulszETE+BXj/WefgxM5q9/62e3lc8BZ73k6G2aZxWObvyKDVFQ7NOx
J+czKsV2zpU9bDS0hz9cTHx6NWURwU3IM2/o2e9kR/TzCeXXCXlrvS5pkj9ZwoXx4Vb23sBMtWER
6HB8O9PwKIEoQ4EMHX3XYBK8ZG6oIB4RscZoi17vc2JUzvHr2yGWv+B8laLOXJowNHgooX9/zUhe
LVICT9MT/nmE2r5DdppRzz8TDOro10SCaFfZ971HXiX0T9ESUcK5z9qFpGF8/bd89hlzfPZcPi6H
/tjZo2mHwRQQzONTWhDjCFDQBExSDGYT/o297q8XOn8qsTU2SVlwlM3M5vtcQmnZWL0Q4tgVKM//
8HUtq8/5HXZ5dV1EC5bCVv/7HTYbhUZTV3QhmAsVa4SyBtqj2nEZ+8B7ozlHrCci7egGEFGz/vqe
fnZx8EHLlrccb63lQ/zL8u/YdEjImdIvLuwolNMx/vQ70h2k8Qhad4r3FRPP+BrmatI+hS6itv3X
f8AnXwDlPe8/vSfcMeLs13flENYNf9eLsiBUQZ1NO+cgW5U/I6EK7f/5z2X5Z7jPTkdb5Pw8nfbw
HWiheXhxuvoR6CXoNVFBGNkpFP/Rxs0bCDd5MNRXRo1a72/sf5ZLjUGhwYSWBvnvt9saMRAmlfRe
BCp7vXSsWVpp4Ffe/STIrPElKuYHRcpf/oe96bOlBhqNJR0XFQ9DrrMPeVGHVTGTjxend5iz9Z0l
WGKC2bsrM0TGO3rGQf6AewjNofYG44XqGcuESXDe1vA9oN122w/jVQCxh6SRcurs62nEy3D6+oX4
/A/Vy+rLd85qd/ZK2owK8Zha/osHcanY06Ejm9pU/XQHz8MEbzIxFBO9ZoKm23Hujr65SD/CKBqZ
nJe98vdBxXZFiLWXuHveBr0XqRn/oX777MWlG+Sx+1p8versftYYEwe/NPXLYODaJOm+u4qIoPgA
oNLN//OyyaIU5on8aw0+760lEDEDkyTtF7sHgcwYbGZmWFaDuDT6PKggizZDKNdlJ7zo9uvHsfyM
s9Vp+ToVX6YtOQif/UzCGkaLCsR7Qc8OVaFryZsYUsGJX+ZoYG6bWhW/cPun35tSpA8j3PH48PWf
8EkxQHNIca8x1wA0OFuOiaRXGMR97wV1GzNamDF4i8tCfuv8GVuM1cf6O9zuRB2/vu4nZQ9VMUgr
Zdt8NOfFKsnZHRY/4b/gjRnQmrDn5gtCDvZ1MCfRHlhwlP/hty7L3fnthjQsBFuBZvJwVmrNMoH2
Uvr+SwJWObooe2ZscVJYHol/2GFxNXY18yU81BDYwv7161/82TtNnB5DAI8utVBnV4eNlgs8YsZL
nBnWtMFhlyKotXRlx4detvX0h61PLP/Cs58Lxoe77NgOC6I++9aHnreHsHWfVnHz35yd2Y7cRrBt
v4gAk1OSr6ypZ6lbLVVJL4Qk25znmV9/F3Vwz+liE1VoGTYMWICzkkxmRkbsWFvUKAlseTt5cS6+
+dGgvnRlPn6JmnHG9YclqrpBi25sJQN/mGImzKPJcnWn2J56JZm9FvYQ8ZBiVoWuvz+UcSrBdKrQ
laMJc+ObX03dY8yzobQKvjHadnWXguhrLICEWUKTKWVv53MSwG8CbTQ/rssvZmUpchCrcr68CLIz
i3PDk6SpcKJUjolHyYBLoRkZ/05JiFaOrFS1JXAftCvLf2UpcgsXOowZSlC0h56fVam0VBwYfefY
llK/y7GNx9oWk2t761hljEwNq6v6QPLD9xB+hon37fKcV8I9pkselcy3KgxjXqxvQhOR4FyHIEMe
lT5OcSN1CnqOxw691OVx1p4tVQsTVBV1cV1bbC8C5V5Ja4RzTMIU3VQ2CvVBBh2+HDVoVND/edc9
Xx5yZUfT2VPI3jAuue/F1AbROXmAo8ERLVV9H/V6HxyaUIuRw2E4uEE8RYk593t2ncsDr871T+2E
zn52l/mdv3mmZouExel751gDmb5LC69EFqVBLJaqlF874YMe+IsRSb2znelCWPZiFXWUr0eYFt4R
9rFzp4Sa/502WjpoSNrCIsb0VOwvj7iyiXFScQWf614cGov3WbU5ol2vcY4xm+neBzp9H2vha1wN
7dfLI62tUCJJdi4+Sc38E8m8eZrU58uGCM4+jpURbulEwldE6cdJ+4u3RpsqGl+VSuW7XRKMJ3n2
VLGPRlk3B7UxymBDb4H1oitwWvdZrogfl2e29gz5IBBF/CnKLo9caxBtSPcA62Qm49HsQw1xoyCz
ooOtw1Dq47kM3RQOj5H84pyJOl+WQxCEEebaJH8QtSGmzCeUREEP4ES1aUm5PLe1t8aJbqHHIMok
oDgfLALXDAc7dI42i3FnUqSZxUfAKP/irb0dRzsfR+/KQU+6yTlCc+pfEgfLu32u04AComfmJ9ha
k/5zeWorr22uttiOyXMUxGznQ4rR7rAd0e2jomk/DS92jpM+Hau4tJ4vD7SWvGQkW3IL5eSGkH8+
UpoNYDzAdB8dGyvJtKnUR9yffAnXt8oOwFGwezUdGm1zJbSPZo+uXquL5N/LP2NlOzPIBhCtmASh
cpmsabjK4fU0sG4acPR6ZImvPW6OG8ZLnwT+p1emvfJ8uSSTKCVTo9LNt9jMcmxRw9ZzlCNEfQLw
yfafYy8Q4Gw0p/34Mp3jTtPkAo4vn7oYy4lLL800wzsqUwZJHfuvEcfccM6YfvghmtjRCRJtBJzk
Ic5fJRA/zMcioRwNu0Z9C1EeTWeVmkp9g61eVn8VEfLrK9eKleCCLWP+3HXUApT2zgel2cfzq2by
KQhhUPUlyHx7J7QBrxKzh1i/xbZECx6LwA/xpx7KawtnLb5jfInqg6IwUuDF+sVx06rKwfNPNLyI
bq+xkBx6A7rZigCt37Mwfe2WtESIFjPDDCgekuw7TdBgpWkLx+Lh4++An0Lh2CFQVI3Fh2uhDtEy
qfgn2k7oGBTwYymqZtAnYrTzkTmJ18sDaiufDvoXlMpEAxyTxvznb84u5G8FNCnJC7AVSMDkRcxT
yiWovBl7EUigg1hK+p+RcOp4iRdFZJy6pOsmbNNwWNqrsDejGx8vFYgE9iTCJwinQGh7qmHV3rEM
4E0iNXzI/hOnf38cOEEfI7tWxCe7ntutOFnUGOlm0iNL9QpD7gokHf4DQLCm+nV5tmurjVSWSuYA
0gUn9flkffBXdW+0yhFbck/GKDJLZ/iUijF7HbpMPqdCprdDYsmHDqOk3eXB1zYNrjdwDuH6seAW
S62sUZuHTuSfwMDX37wQeA+WblntxmQ5r4w1/78W9ymUTJLQTpLh4vJyPlEgEHTxm6N3BCLBFRHS
gleBooBcBIC5f8StkDZ3k/bgGjh4r/YuOHgjurKYV6JbKrzsWuxeGun4RZ5W1+q2Gpv5UgekDAdX
rK78L14WqC9s5Em/bWlKfxwbc0j/+/iT5kyfCzA8ANKJ57P3ZUp3jmy8owflbWfVNNBi60ovmhqY
0+HyWGsnoCkdtEgk7tEdLxMjZWkiL6Zrhhg+mEA1FKn3oCqIJwHuRMNnkeMEtbftRoMxZtIShUkh
umW6JKuhuJKKWrtGmzYZEkpOFGffiaIyjFIFTl3c2y07fGixZ/usFY51sEeBM6GnZF8kBg1YaliQ
XVJT/2YlWJLWlTLx6cHWcsPBz50r58raMuBlWGQNqG8SSJ6/jdYhYdB2tncstBRAtoXgWb3JsW1X
XWwVCuGqcBBh6kj5F+vPNhyThDwxrLEUb/jSKUWB4fIxTGza92Q9tJ/UYPZo80nfbyYFtdUO52ls
nC+vibU91UYBZ+Ioa6IdWZykQdCbPnxA56jHkB1tsESu2ibhpywSt+DV+yuvfXU4iKPEYTO+Z3n9
UKecLucmYLk7VfrVGkiAukWkaJtBQjC54+QLu6fLM1zbX9hAiZwp4iLcWnzaUBb6wola3mmHdbMb
ehYuqZAh4qeCUhwddaWR0gwWt8nXyqizvRE09pfLP2FtO2W2cHOJVSB3z+H9m4MrpyGrrgbLOYZY
Ptx0BEkNKFP5TxsFXX4lhF87N+bjggCB/IC5TLuEMZl0a2C6JlyUG9r46MvhEBz+SVVkLALfa+XZ
mhqY1HaByvMvthiLpI9pkSNAg2wtbhCjksM4bzk5+orsToAl7ovlW0a0M3AcNHZW3PPtNKN3GnV7
7weI4Pdmjrbz9sNPnIQkmg+ykhaH2OJDrgUChQoq+bGZW8MGrZDlweybn51SluGVJ77ydrl1qqSc
yD+S/lm83TSeQGNhG3Ca0iq8jWHhQJzEanNvmkZfXtmhVj6gucpA5EHVjWzr/OdvllLbqQO2NmF4
6mi9f54laO7opcljR2ccxl75tTr6ytfzp5CK2oLumneKD/rhIvoxy/DU6rFOo3MUDhCpq6ZKHix/
/EPTG61fajoZd3QBBMH9oLYY2n78bc7JmDlnASP+nRoS3/AYDw50A8pcWkf8lr/2CD5PRq3qV3ao
P/WsRTxivR1ssXSajtagdtDCE1Q953eIJlk9pJFoD9UINp9QG/qDSygBQMTkDv6lyTvI8e5Acxed
FvTlkH3WTeunreSTtqFFd6yurIG1BUf9Zj6mEG04ln6+BvTYQNYf8AtH1RjALFWBbRxSvYEbThIc
itLlp7+65NC6q+yglCH1xXD445kI7RyGq2iN3ica9lP7ASQ11EiEPsGDYbW/Lg+5/hIcCzi3pIBC
yH8+RS8IfB8Vin/KNAdllUu3mPWCKc4IVwA8dX7TqWB8bhswQw9Z6lhY4zgyloHbAm+9VYldSGuV
MWIkfKuKf+zW6MUVnfPaWyAXMx+cJO1IFJ7/xIz5Y72KVj0AvBCB5DJwc8B14EapgPNceQerg831
X5SdsxJp8TxAPsu0tpTwJPDn9D/Vk9I0+wm70+YwgXT77/Ljn3es5ScwFxD0ORJGYrYICsrOHCVG
A9EpLbMg2Zo1esUXaHHT1eNCWxuJRYyUxBToZhYjoUo3waqkkD5LBQZnTKr7J9AG+sc0jI/LDYon
qA8aolmSzdFw6+lRsUPPmmPIaJY3AOW7/eW5r612E9E1JyfZIq7b5681aYo20Hs1Otk/orDq7sxM
KZ+EF4QeBhFGfW0/X4vJOSsRsf3PeOYivV0bta/DqQhPhhGJ7ha/rTbdt/pA17dqBfclWRbvM/4W
/sayGvyBuAHRiZ4GZR78xS5roT0lzY/Sjfd/PvP5LCGCAlCmZWk5utjYRtsp6/R/TAqom48/ZQ5N
wyJ1qhILLtbz1PTORKNoROuOCf6/HmSKT2SLrM9VuxLDAkIz9UpsshIZkUDlFNFJGs1by/n8Bky4
NJGn4Snlbps9Ot4QNwcB8vARTqof78Oy98dDWwC9xC5lyGDPX5702lnKB0z2kaqwg3n3+Q8oIAAT
EhAbKXUzZyvSrgCPRIFn0+gKraJqwM/eDSQdv2LEErpSyYy/kODSj8bsyYOSBNXnjeZN/KAoVuup
fN0nPVe6b30xYtKcOJxTaZeeLk93bc8iBUO8aRKKimUtuiK6R0lYB6cAHlh0Z4Hh2+Ehoe/TLG/V
m8uDrWXHEMdwj6EDjWzCn+/szcT6oWhpvyIliEsDTgpVKn5W5B30g0hzTo1MV6e7oEkAKwBaCZ1f
LdELHOjIafgvNZO4Ekes7SOsb52mYDR5eImcP+hQbzOZe6MP7k+Rd/5ElNSWhgx3xQj8Y0sdJv18
+RHM63e5a5Ou4Wsi8mXoxfIyh9qIIp0zM/UaaMWap3XGHURNK98ViulvSsXuYCNAGPWv7BzrI1Mc
/J+R/yTu3jx71YtVjEJtImDbbvUdlV2ze6GR2UHCPijyMXVShFoOAVG2+4s529Ik7EYjhbLl/Ckb
uL4oHC7+aaSR6RnFoXdn19A3f3b8kduh+7Hv5KSW/3582D8azzlA0aRcvFyBcpFEZBOgzhXNvoMG
5oZs4zcBFIxvXdEPDWCFKJ7+YrY2JUK+J7rytOXdDtat2Q4+Kdcc8v8XDwebLzUOe3elChdtH6f4
H7l+ouCXd3m6a8kaNgtO+XnLRuY0f+pvXjA0I5PTN1SOLZiu8d4GPH4L5AG0ja82ErdGmuETO6zk
PRJbLIyl3Coli2EjqnYCEKAW2tcGabX/FzEYlRxK4ax7jRvn+e/SoRjN+jD/1AwBnXR4R/Q/QBA2
/9hx432//BDWPmjSg7pEzTNvMouxLBAurGLDP/kJsLhN3smh25YV3UOyE+02Abj0N6/bYF2TNaAJ
25rDtDdPnaQXfUtqEp5mD5yXYcJ+1g6L4T8tjTsgvmQVtqpytda4Ok+DjCziynn7XqxtuAohzOog
OEVTOJ2o57Tq594p9enFQ9ZUbQ2Qstcq7vP6WW5dRLfkg0hccDQuni3AIQDCZheeQIzU36uonmmT
k11spJ7a7ZVjeG234ubMUAaRJ4fF+WPNtTQLK1oHaaENatge2Kc8c2vA5yEf9CrZJzIG/1GFOSir
jy+hWQpMJohUAanP85H1KWq4sHH4BuB+fnZxYD/Ap+qAqWvBj3KkiHAlzFp7riR7ORFnnSqv83xA
T0k0YAp6cMIcAd21hveMehfXZtHswMZE4RUJ0kqERUETfj6XRKoHywoVBLFiBvRwdeaaXj/U2FQV
bAb+CO4snerxqW1jDEJkMrOOQuxQi/3lB7wyX4nkcG4wpCxFSfx8vjqw5nzCOusEgUzbFlrB3aEx
7X9GVI5fLg+18plwN2IJzapuumEWJw+WRbCPjDQ6DUaGQ+w0GaK4U8gFYS1oD8g/eycbyysLaGXp
klmwnLmJkvT08tu0WoxEstoIuS51Yus4VeCASBTyP3hv5n3lJ8nBE+hcryyjeaNZfJ5chUybCwB/
kbs9f6wS7E6nYL16RFg7O5GpYVc8p21JL9Xlh7o6Pz5/Zsh9iEbR84FGy9MsvxrQOhsYvG+SROI7
EZNO9rY2nOvkuc51q95Qr0fdf3notffJdzm3NpFyEPZiszUCDYOXMUFi4ff5AxAwY99FRQPY39C2
jVDGK7vQ2jNFPjJ33XDZ5KM5nyp9WmWCTRZCgw7E760wY0Syskj6KzqVtVQKgAQEFpSYdK61i2sd
7K9McWDhHdEj9rcReHTweUp/O8pR2QDgiV+1FBzSwa9yAMa98g+pHmAzvtVY8PJMC6rXJJsSD1e9
u7Ku1vYL+hx1dBAE2O+KD2U6wZdva/uIWshR70oMQv0bTTZ9+xrhzKC4pWK0Lwgp9PJgUJ3ybz/+
zokayMbRaMW/F+9cdp0Jdg+1LCYveL8E9bgdkeztx8EyN5is/EVjsET+gyqSnUOj3nP+zrmTBDr2
Yt6xprv8l1roWo4Rl4UVwzYsJiV0rYbs8f0w4Yn9fHmqa8sNzQLH+nzyIBs8H9oDF02FIlWOnkSR
tdGVsu3A3cv691+MwxlH49qsAlnKcT0si1JIoNSTpnC4iYtKJhuDBN01BcjaTk+dF2gDeSoplgnC
HKAvjA3kiPAHmw04rPQe1S4mtW0efr08pfWhSEQSZnK/XNassrRRAC8zlK7E8U2Xqr9ir+q/FjVn
6V+MhK4BGRThLGmY85ekwavCaTf0jmkYNNs4y/GnLTr1gTXsXTmq1yZFxo1MxPyq3oEMytjsppRy
81GEsMHHtE6xdg+xrHX9wumvnJVr2zpRCGpVbqa0x84/5k0gC5+61uEQK0cr8HGYCtUez3dZdBNG
CHif3zqUHac7R5/yK69u/qCWB5cz7+eOSvhsLDMuekI+1kQQfOJqUv3k+yi+JFL9VbSa8yCiwAPQ
bs1s/LAoH5q4qa6EIyvztlXiEaAfZALe1dsVj37Yxu+4nqRO9kWp02HcjJ1T3Gtml/ywSif8Ujng
H69sqytHGZc1Dpa5is1RukgExOAJR9+Og1Mi7ez7fE4jvaxhMVtKbLwQNURXNpfVAVmy8xbOjXi5
bhtY5V1hRsS1WOV8g4HtfR5q/4tI21hwkCT+lQm+38zQQZGknJXujLiUeZczWDcHjHUcAaq9QF3k
vCII039e/hzfvT5aR3hz6EHIz1JOnaf9ZtnqkZpmCo61pxpY2RcnE3bjdoMsAleOegNwTrdDKJnm
h1kZi3EXoQGUjmgQeEmc6O/mUPCk+QzGMD/ge99jsRSqgN5H76Nn4Two+RshHLYDFPTnk00GFmaA
rcmp421uufoZ27gCtYujlfYC5DL/6F7HeFwvKRLTLzvv4efjCXogyZSCp7DoYe/okyh01cX+tVA+
hQiOko9+ivNwc16Q1JjNybsIYTHLyDXZxyXgdBscTdDnW5x+spu4MqtDXhjWBgNfeeW7eL+A+Py5
vbM/o/lEKXQ+x3HIi9Qwh/w0p09uB825j70Q8rDVk+1Oy4jMY9BXV2SK73Z2nUG5RVtc+9htzcWq
7b28CiC35ieBiZPcBmSoXpIxUsdt2Vy9Ba0OhmiXV0mnB8X28xnGhTlC+0iKU0m8863N8+JZFlT4
wX6rw0cj5nlib8ZaRGtdaFe9NmbFKRmxcdnBLgfDi9gQVunl7/7ddjYPNAsYCNTmOuviFqlNRURZ
qoecUhT2cx9DY8V9Ot540teAgNrtlRB9bZnQhW6T0+MygAj6/CEOnAYVksXs1NByfduwOG5Bv4+9
i7+oeS/zWnkuw2Z3eZLvYm8m+XbQxTIRZoiRph7lp7TKpwdWhoLhazhg221j9/KtLRP/V4BNptth
13RlY11bNSCH0DYiMtQtuXjA2MLYA7yGHFFBVqPnSuxuO3QQtLeUtofj5Ym+OyzmiRJuw+KbSRlL
pphnJxIFe5OfwPKXzzFWzdDQ8yy7lgRffaB04NOJL+nCWn7smqJLZarb7DSNlCedFGsp35n+rVTv
15BLdYTRagaU1YosubJ1v4ty/szw/49MPe18/ZRTp/nY62Un6PL2t8ImeWZNCF611sdKo+2c10kv
BizssOTyZrG08nr5Ea99MELygFGKCpgAi33OaMGvF7ghnhBF3GtaYTxpWE9jeYCJYTdo2Y/Lw618
L+hsQDmyp1JAXKaZCodNm28f0lFuNGQjhhSjTJukJJtH/Aom1H7oMWXYXx51ZZL01XEDYGzaZ5dp
wxiaSea0dnZCri/vQzX3DjTXZXc0PWJ5GIMEKT8a5iBf4iBGXY3qQnKGLN5r0Vf1HDmesqKJd0NQ
aeVNBfu2+fBRfD7OYv/JYbQMgF2zExBqD1se+swPXdtpEk9pkh+XH+PKYuWyzXvjZaAsXsaKbRoS
EIR5eqr1ohT0dDvtrWir+vespD6VcURrMrYBXMbcanZ6eYmwkHQOl3/E6rs0aYMi+uB0XiZiq7YU
Iclf3iVgdVJL8XTwG8++ISCZDlODbv7yeCsbHjo0W6DIY8x3wU4rFLqdOz07FTFWIErDLufWlF1v
psnJsivLZnVyaIohGqo0sC0jOc0ssVX1/JyNKGwxn8qnF2rq6m1VB+IJ90v/yue4OjluWLMejS9k
CQUS0sdrdmJyedxVD0NrKLVbtH2QbZVwcPQrn+Haxw97kvQghR+KyvPs3wTlVqHJKqnD/MTXgTNu
hAPL5En1Wdht+5lDfdp5ei3/+/j7g/qHGgaWB8mbRfToW2oW49LOF2II+9EpBG1ekPN/ZDK9RgxZ
e3v0VNA7T41JZaM5n5/IAVP3Iw4/TQPf/CHVo1C5y3HzGh+JkQfvh9oq1BavrJnVp0rXKvoukpH8
cz4q6H/S1XTvnKJCVV9Rktn6oVGH+JcoNfu19OLHXA1ARF9+rCtHpoDGyz7+J7eyTPfKxkAyqdfp
SfXq8KuDG6nbtFphb+0+FDiSZqYTuMFoa/lNgIF1cCXOW5003WBgAmaw01KrSq0n94QCtCtJ4KB7
nhe4nVN6tqs0ldi1wQTsOumgW1+e9dobNmmc+dMWyd6z2NYBFzQB7rpsBn2Vomiypw1nZHETlTNg
Hb3MX0xzbqxAzsV2xz32/N3S0aZneBMC6xNa8h3binJb0Z/8eVKb7tZsUJRuYs0vrsiu194ta3im
P1CnoCpzPiouS56OUhVUmObBtR7hAhEG+UehYqo49K2ya3Wj+R03Qfzl8vNde62E0TbZOot/qYu1
jDcMPpE1kLKya+QjyHJ83TAhSN2iKMatVqXF1jGLa2y0lXON3WVWAzAqRVtxPt+qUwF4hD7zJdi7
MXWrf+lx6d1mIx2V27AuMGKJcUnG1cvxzJeg6uSvy/Oe181ZsmumyyIKQKrJgqbid/4LprgTqlfy
CzJtsqO7sEuDT9RP7GF/eZyV/Z5x5nsKVQvxTmmjRYFRlRLUUIlBCWZoydi2t9VUxTmObfgS3PzF
cHQwkk6e8QZLQR45GI10vBWdwF6wknL6t7QHyzO8iV6zPAHo9/FdiXX7fwMuNvupnyzuy9C7W3Za
DH+kMrit4tTHouISiJUbdm9DmP2Ky366IuFZ2RoYGiENZdS5HWjxqcoq1+JYwlXSfeyCXKvFXH6P
a0f7rXR6558YwvyVRbPysTDiLKqGpIdkfjEilPKhMTAyPVVlFXxS9UAi0hpwP8WnqfoPt3oHIy8L
f5vLL3Xta3k77OIZtx3+fsJQ4pPjVz/zIpf3mdHEeMnkXfmz8Kp7hESf8BVr7/BKzcvd5dFXHzPp
aGQVgMwIlM6/lDobEUc1vOGpK/wT2sP7MvXHn41qjAejkf3H42uuC8h2uKLx93IFg+yOlaiPk5PV
Nr/qKscbSvfFSemEeQ01vbLrIusjoQ9sDDTX8pIi2tbLHDWAAZ+od15ZpHd65Q2tWyt+ewibsMEY
OPBmh+KP66Hn7efN0ItXihVgHMJfTk6iimirkaUjd45imMeGMPDKE11btZyTKMORcbDjLY5Q9OjU
/mMjOuVp22GKMmlNd6eVSYelnyKdbaxoGJh1JZ5PN5eXztrmR6KLMh79EOhIF0sna32nSRRU36hb
x/vBpB3NpjHgt9HW7ZU4YXUoYkBugX8kX4uhPKjgrQiU6IQEubq1y6m+7XI6PxNo4i9/MSvKqEyJ
tixOsPMPQslHMx7x5jxhihsdbMwB3SFujadQcpD8xVB4Kc+MRJL4y+YFObFwxeyNUE0lZoldPBp7
KzBwhgoSmQ9X9pm17wHoy/+OtlgozRgP4B9BI2oY1OHYViDtehReb2zCBI+AEtcjzwUhLA+FWWdX
QqD32m4+CcSBgESgG7BeFo91Qnyp+h2jpy0BIWbofQLFU9N6eAq0iUk01oP2QBrO/JLi4o1FByr/
uwS372s9HGtrCTAZWx6dWdxhFrGBVrYjpoxRekr7ut93QSzvKcxXO8vEFdr9+BtGzw4ihu5lvpTF
RoChNN1WQkk4UrB8CNM2EpsirBFVlw2l58uDrT1jdDjGzKKE90kB43zpJmZdKGOWRyfqps2IzlfE
/W5Up3bXJRVGvLol2n5T4/863gmc1p4czNWKLaqv8vnyT1nZlLgfsvdigIFrwlIg6DtRMNQJcLkw
T+RDFva6s5FK75reby+N53eeatfW98pJRvEb+0DYMbOWbfGsqYRZ+M8i8CrRnP4ykeaJvcQrV37v
o6oEDBDaWfzx05MqHwoZSNVzhL8IGRoth7o6DeHJbrPozpuGHJ9ppx9uaDNVn/xOVT6M4kbhM19N
TYabKTmLnRCkg4qJpwfwd1SkS9OwfYsRZ/KZ1lV7Y0V+f23AlVAazQwvkhABdMayOKX3Ta7KjgEj
EVmbttGGfBeLXqhXHuXakoFMzQWYSzcH2mLx1sK3Bl/YPMpOiZ+1qMb7O82N3r/vKXH6h7KwyS16
MCaGj47MF0NpatavkSZC1XD+2YQhaglN0OKT9Q4X6468eQC+SS8ShLyxD48EHW21MZ1M/vPBz2Re
NxxrXNGAOwJ0OB8Z+JAKathpT76gPL6R2GO1VKatgJbu0Br0jcimZj924tpW8W4PZOA5a4QoBYki
2ZXzgaPMtsN8SHuA+E31mOfdnd/CIcYKPu0/mhKbg8qZyEuRQ1BsXCxYXJ6wmnYCeYqNejziFzm8
hJhKbZxulB/dbeehKAmz4yBw4Cs5n1VZ9ebQiUieWkqf/S5X0APs9MAc7tMMG7jL7+7ddjNPiywY
UTO6G3RT54MVkU5EFRnJd5su9Z1f+9N/Rm+Nx6BW86/zOrsWz777QObJaSTVyPbT6rhEuE+FntRV
E2ff+8BMd0ZVVwHOWU56nzjF9AMI2XALatP5i2lyj0eWhosSLVGL1+d5jZUNNKh/L53K2maZqqgu
vScoHx0rvcEFtxF/NaKJXQpvCdDpooRT8CVGFMOT72kx9e5Aj+9jKlv/McDkcF/kdn9lvHdxEc+V
uNmeiRszQncxw1G3il4Z7PT7QD/QbmxDZdeo5vCVaku7x7o1KN00HiIuDo73QQsjDgxu8XTYokdm
X3935UyzKMA6eYy+FKLCBnPaNNfMi5bNQIQ4xFykKDgWaSwk6Dlfp+BElNaqdfFTDOW4z6ui+U6q
j9aASaVBWQ++F0Ot7GO6BL6Sd6gforZ+Rg7VvF7+XP4ggd6kZPgdyP3+8AhngSP77fnvyPIGpYg6
lT9MLbGUwtWVZOju8VhuYa23DqApN6enINzBwlDpk4gjX69diU19/2lKjMm48Vs7b383DUyObdo4
9jeJc94vGSPsor8FW3Dw+2GOkAFtq9M9Vb1V/4tW1zxiYKzWrjDS7kkvrDb8fWVq875yPjWszVDG
0Ew3b3XLfaexmr4IPRH+GHrkzk8oHZofGNtiE03Yi7Z+lKq/i6FEmzehXhr6rrQGNdF3WZgl0/2o
FkJ8lqESJO4UyD7Yjlnkj3R6hlNxUMY89p4Ekur8NvJJemBYCWPntki1VDzHMX8orU43rygnFrsb
Zz3CCT74udF8JlbOSYs3pYUJQZ8nZTn+RGqcv2itE7auI7BWaDTH31tZd6VFjObV5UMEXIpwAqkf
CVKCx+V+GvaZktCJ98NMwsI8KPXIRcxFGF9ad1M6SH9XdqCuNxJZjHisWhrHHBhH4870cpFhoy2N
dF9Fvv1DDQJFbD1nTCMX+Vdnb8rQKgKc6oMqe0mxv4zdPp/8T2ZL78eDaTc69vGN02eHwC5FdqwN
z/PvK6hGU/lpGpqibB6xhU0Phk6N5WWKgErexHmLOSS2BEqBw69RDd2Bakx1p0ZZWmP5O4jw8yT8
/jGzKs2mgbGNfll1gOlhblTTq5HB4NnWSsc3mcik3EfjOHQ3uHLG3iGPOq3eDImfYx+XlFG0bwtn
aO8Ge6rIwPX66FlPeZcmv2PSYp0rNa8qd1LHSfDnaIwA5es4kdEmSWPTdwdYnEa0t5LeC7/QB5J8
d0Ye2X1GoVxuSjNNoseihNfdkiwwKM27jVmayr1eevKHJDwKdnrpJJ/KamobEAvYkB9MEGr+rnbG
xLgdcH4tto2GbnI3dVVf7HCcTRq3SQbnBbyqVrhqb9bOAaVe7LmjSav6ZvBrHSPhQh+bPT09bXhb
KeRpIBtMykvNYebd5JAHUhf51RC8OmVf2LtMWIG9rVvUrQ+ZqhYJyG0rdbodZA813KDFHeR9Z+RC
UjyALrcpSy+iPWgc7G86aVLrXo6aU75yezLaJzM3MwMNwBTfaS0cgS9FwDf7UGXV8KSaVdu6iRmE
DqzaqfJvy04bHA7AqjR3hp6L9KC0jowe1ViLracibCzUvaD1p5s6tCPHbewAFXs6ZTToG4NyH7YU
5DadGvXZDx8yWrsZOOZ/2VYtx01p5cVnts/5qUWGP2DurQXjvQ5bInmSeT/9409NACu7yWWBuTAY
FeAPiVp5UnOLLuztDWeWNR58zGPSp6lXFZG4eszmWmyVFITAo0Fg4r1idSPa27L0HfFoqJWS3Xr4
Ug/5Rm/LLH3Fy17x9wPsw+Cn6Kwy+1SrMmnybd0knrbrPa2ARSXTUI2+eUrQBprbi1rm2ibtw9T8
oiI9tO7THInVrSxzP6doxO1hw6fXNq+qrWiZv9cmXS/wqQ8V2bl9ahneXd9bA24lVejHFd3dXWJH
jYudCJjHytPiYKtZo0dmHWOlUzEGvvo18Cv1ZaI46LsV+0J0G7I1iz3If+1fD8+we0NACtjSLY7v
qNZVqv46BcrY/xR6oSNH6dQ2+toXnflkKHpQPpgtZ5PLDgU42bZ9/FVLr3eGjW9qTbXtHAtxTq/l
qfqCb3H0b4vU1XxSVe5FI5k9yx2UKJ02uLWahwnMs3DVSlq/rCnTjyU4DMHyDnDOtsYJ52Gv0PuE
JlBZ124O5cjfaKWPOWkp67yGuGWDljDSYkBwNIUCbO7U/rYxxk43daykn2uEi7YbWLk93GQUW0a3
q30Pa16Z5eldiSVVvVeDJrid9EQX26rBydx1xmZsIOEpUavuCKrydAuh1v7UKZNSurVhZWJreGYe
HHQj0gysjk1ciPcVHaPxbUfnUo0WARNH8ztgkvS31xl810mb1MEWKG1nfKIfr2nvkgoe7QNE+qhL
95E6GdZdWHnB0Uyisd4mk24GwPo1PMNl6ZuvtKFH/VaZRolJLNzHLvfd0uYevdHgZn/yjdhrTomD
cmlDmUiLcAhU59nlRadsqe1rxZ4oAEhX0bJFPeed1t2ofaZxaavoJdmkQ5BO93WfeO0n+q8BJiR0
6J4qikf/cbwZ/lc/G8f9IKBb/W6k5Wsbs56QekH6T+qDWUzZZ9WJHXOTW1Vk7vTBaIv9SMmp2xRW
aQx7heImCu4YJ0x3jFE+3iRUSYJt5hnyiDtrON73zdxtbCem0d62jTPboOZh7vZT02QPVYzma1dY
4WDdZqJnPdOlrVkudcS8ejHCLCwOaJk6a+epGZr0upCKeOg6eENiW4OsEr/GFEzVk0qbKa305hAl
2oM/J1JRA/g8T7rAh3bjcZspjm3UF3l4oE8dj+ZtUgRTurkcDS3KGRT+Zj8k5CzkvMhGLWH3FM+9
1hnj6Wfkm3V3k/tN8lpCmW4/ebrHN25zjOBqzRSHfd40euGmWWt/EJMz/woyfMQtZEtAtSy7/fA6
EJhTW+Knpyd4GbPpn0TjxBktJtdglO9CJYbi7k4GnG5NbtTGeahE80IU+E2h/WRXzE712Pj3Mgir
H00xjd2hEDK+ZnCyuLEwOYscKZJgQIzc45dpgxhUVkxgG/xyEiMwXUUW/ZPoUvHQKGDS/h9pZ9oT
N9KG619kyUt5++reaCAJkJCEfLGAgMv7vv76c5k5R0q7ERbn1WhGkWZG1VWu5VnuJShwFLDzAgeF
odGKlc+7qBzMfV2qixQr3nJCcwmwy8yezlClRE9NUwzlJh6t8CGlJLW1hiRZyxnmpTsJrB2Awm89
OYBCsK0XJb26ChyT/lT0GMhGuYvgRDVfeDvyfKvBZ3C2ZkAh95CZnel+S1Po37tSbcpuVwUTQVls
RDAL4JSVRx9Q/g8BGrijzNu43avfSycXW6j6bfizV6Sq7uGZpOoxdKv6b5lZVsK96aT51QTIsbsg
1suMFazr2caBrI/ECKkZh5Fkd1F36qLBqpGUMh8nouVqfs214CbWZXXVK13Fpi3bvFqpdZ19Psac
6eszc3IWnltkYVWbOaNOwfdxfrVaD35EH162CqUTL3eDdk0F11ymRiwOpZG57g8Llq2zmGPQIzc6
yVB9HCKc0PZFoWXtzaDUOJWbJDL9zqy0CVYPX8/cZnri/AGd0ekbmjOwpUakP4bEi2B0Jt9liQif
dYBJOlVf9SJrtQvMri33bsLdu8CvfHZXzrzCMGTxEo6FbxKed7ATBi9H6CO8L3jJgp2PDkf61XWS
NN3oQBfjnd7q2gMak73mWaIswU4WdNFIcoqovsxTOckfoirM6ibI9LzFS90Y2nwLylsNNgpu3oqz
Qa7Tj46pAFTq5aGvY3gMaVPZ2XpsRt2msTrN3qMGjAP5ZhC1jXYOlwUF8l3amd1sLp43GU00Pyq6
+k5MPGG/XD9IsydbVmb9ydoVd9VMFCS9U6HFULtaXFmoEEdhX/XjA/2CYBdOGY5FMnS+2pPxhMWj
stLnWj4JFuw3EmS4XBRSdVpapzdkU8lB62WjPig5ucLeGuNgPyqxfqMmZhIcVGfqtrqTGJEXS0Q7
vNrKY7Gy8ZeHjd+AMi9XNCUQ2m1LVdM+UJUgcTP9IbACY2M7cfwj63PpUcEXhBxQ2VaKkWeFl7cR
OdigJ9APoDJwOuu40FqzjGr9wRZEFWEDeT+RVbjvc9/3lN6aDqhzaJssbH4qoRJdaa0INk6ZrAnq
vzNzVp5Dj2AFhSZ9UU9LTZlywBPjwW/C8KjCvNqJrhpvAV6pV23T9hcfBwBvvvH/3tpMfCax8kDN
6qq8FqcTr0a77c3eEg9j5NZ/7SaxvrrkPdYVdBpb9cI2ctxt08RTcsD+SyHFrZRq1+pdMW39Hnza
HqyFv1LQWFRPaZbwo9CUhcdAvVYsiQUBFjwtVDfxAAxIbnS0lnZOXraqN3VZ/yfN0SLYT5Xhq79W
VmNe3uVq0MGEbsOreS5nWscj+DZuxgcpHf8nGJMq3SKuWVyUsjHcnczlOG1jP5IPsZtXv+ieRjuI
t6r2yddmXgCIf9zCAI0hcswvwz8VHeGGeWT2g/nQ1p1zE1W6vfFdaTUEgaVN0OnkcXv4eO7vrDmO
P1T+qejMlNrF5U83UlUmVGsfijB8jXqRX6kix30qhXa1pVzX/MSJSP8cbmj+0AiEwCgWKAnPIhqn
8+w0ShJq2loP3dCrF0KV+HL00zTcUeAWnmPGwRoZ553rDRGreVERewDWslhZlxg76YrMfMiqeqp2
2VhNV/i92JOHLLf/FXxWE2+MyOz6DXygfKNWxrjSXl9GhPOkmSoFbBoDs7jr6aRbo2zUpGbSKmoA
hwbwxyUxer4ZSLK2agz1MA2NbDsO5prj0Vndbh4a3CgILfCreB/N188/+6o1KLBhX+g8hIMf91+i
jB1xJxNhggaJTb3doR8WV1+hehub0WodY9eRwfebCJ3yrzmSd/KYRr1y0Vl+O71iPq+3oafSdQj3
dW1rw/Mg+qaNcMqR2t0EvcLZFJC5rqEG1cWnHwkqkLSq0NOnewRA/XQuZZUjUJUnLGPBEx6ZbRN5
chAJaAk3jr9qIIpWwunzvcOIgNvoIzn0IJZC+lYgfK2hRv3Q9ZCOJqE0vwelGfeNTNNLF/uqi9pQ
x0PB03ZIeEhXLoV5a55eTnw9LkabIG0+L4s3CkfCRpAbWw9uJ9uD7uTNNpDugBrtMO0/vgzeeQ+5
fDmSaNAClKThcbq4kmrq6A+F9WD1FYpuLfpNx8bVWunlpSWabee0CVWsVvuCoXzmXjQct51OXwvY
XVjkwacvJ34OzxQQdtWZu+mnPwdRJNElo2Y9lKPe3UrLL3eyGJO9LQvNm2CWHuxEfFKulMuJQVlw
aFhIvCM+dzro4CiwL4vGeiBEtA9WrvZPkW0DCqnh73yu8fp/x0LDgwI+wnnL5IkSsVFXUWw9aLke
/exRU/QyVP+PdZ5nK9/2/PqZ54Wwxvzigx9f3LmlCyxL4cs/JFaHvRUvsNcFerUZ4/wYmoGyCSaU
HHUzCFf27/sDo8IFcB5e23KO0qAmJDrTelD62t0OYZdd4E2BC1TmIqbd5ruurx59U0tX7tulkgiL
i6gOg5KAE1MieXr6Ic2uDU0hy+SPGFAq+QG+2NU8wwk0Wr+tmni5SbdnP6ZGL/ZlKkp7y96KNcxx
ij69ElJr2PB9QRW57oxoZ+C4smaW+c6Bo6dIhD9jaCE0Lzt/Yd7kcZ4Oxh9ZNH98P4n3ZhfJjZEk
+jYOsCAEiyk2op4KrwyGZFMPgXuIKN1tPz7555cMVlWgMDHqQPDAWgagTajWrZSd84BYlwR41A03
ddkpj2NvKmvVp/OQAwQkahFk1oLu/hJSB8C8SC0ysIeYDsSVrxnV0ZdmBOheVX5OWhOjr1mtner5
1J7eovSJwLtT+6E3TxBwuhmiKbCTyerCP5Vu0LygCf/Q4lNRk1SJFv3Fdvj78Yq+NyD6c7NNwlx2
Wvo7UZboZSDU6E9Xm+MvALz1zq109QChYfzdNurTx8O9BcfLCRJfQE2Z3dxoWZ9OEO6tXbS2Hfwp
Q6ewvudprBcb6mm1epVINfSUgtIoAlt/60H6V5WBtaI32o12KIh5d51VxyAp+7BN9maPE/3vAqrr
ypK88+ERMnO5x4lBIF8uIqDRHUYj9Gvnwa9Esc1NAq9oaBKqYXH/LNLW8SoZ8cB8vDLvbG0EW+GX
kVtA+VrSo5U6KSfstRkVjRfgSrF+PbmD+VtVonpNrvT8rmNvvclKEm0SnMy/5Z9AS0nMKJHopv1R
7TDalHXeHdKqTryM8P3Kkmp7N2ptsQliSCWfnSWjQaQAeIab4hntoMCkoO5bmfxBUsw2PFBK2aav
cQTx4lSsSe++s9kYDTQd0EwoyughL+aJ31Y79nX8B9tMVd9kTTngXCgQ4r1RIowdd6LJzXEbJKh9
7ZK4d+xHqNrDt4IerO+Zuq++qggh2ldj0ZXjDh1KJ/oRNzX79JPLQi4FttrGBIlC81n9LsQWE7eS
Rj6FI4/OJsdudEuUPPo7hKnX8BNnX3+OVJD1JIUlgwXMcboqU5xW2Dy58inV/fi6s+Lk4KQpfXKW
x+tyxbivrPDaqLtq5Yk9u2vmMhEFBOJT5KlgZJwOLLOBShmFvceI9+GREt101XXFcFsk5fAINWTN
/uP98QBxEYdTnTorFmW2kYsh1h/9Os0u9AS7rm7Ikl2GYF7pBagyr1Sn3huQDAbteJozPJWLCdp+
0oehP4hHgBjO49QN1k2W0B1T8T3cGp1YtXI+q4lyPWHbxBl+y9rs5afUVFm1pq48O2nVWtu8Lxsy
Hl3SAvfdMLsyKpl0T4k22qZylBCe8zsQ0U3zPTPGMtiHxtSV1UWqDWO98q2Jx/maJzf9zAGGK8Ej
amvncU2tBlHVoMb8DCpAIh6su7UkkgLLG9qbfsgc0792qN0cAsVJpm+iohtEW7AmuVMiU7pfi0BP
t4jQZPZ20My0/9oULdIwmS3U+qLK7D47DkqA0FAC0RoBRkBR5sVUhyK8qLDu7Pa92qXK78ZvgT9S
qDSSndM28tkgVpDY9DRE532nhdldnCADLzcwQLMx2lmFUZWll9E5vqd/q4y/XdnYD4ZJYvxFE6F4
IDaPkudJdEG7i9wskRsAC8mTbBo79IrMxnavwDH04AYlKvt9N4zyptQrShVNYfC/bkyVZAT1Pbqg
/TEPLDO8s6OovUOr0h8ulMxPvwvwTKOnzDim7RjZtAGVeCiuRr3Rf0xu3Wh/xnTCciuP4zT61tEC
uLLQhAy9iY5iMluCWOl9LQZVPTpDDdbNm2pw09vaMqJrF8qrcykCx2g9O1AqjFOSKsZBOSzc5kin
RJYvdUrlaFOXWkVHZtLzuwg+sqBJH8bJNX5Chsrnc/17027xd6m1fLQ804oF8kG9VLZhDjXggFSz
cu2n6eBuwt7Oqx9WOUq137WiLOJsZ/lo8kq8gALp7Acg7b8nJVLFcyy7qN+HKVXevVsqxqsI/SlP
ITI5LgVzqwcS1a88wGfX4lzOmgHfxLfwVpdlPc0N1DAt1PGZK6I5yKRv96Fogv2cVXsV+DvEd7Hc
VsM+XkkBzka2IYkBoqWPSsmFZ+D0XswtpAHSsRN/rV5NKwQm4BVtQdBpt/SX8vsKdA72E1Q/c/fQ
YBtP4+Dj5+esdEDggSgLSlPgBmei3OkPGNMhNNM0C14bNPqCW8NpnN9Kr00EYmn1Dc55FF1NpV/t
Itmm97xO40pcfxZygbOldkArksyLbvMiIKHdpmUkLvET4b12CPG0CbZFNmaGh37JVwVDOYdmulus
gSaXFzbVRCqZBNyE3HPQvci9EqdshqJSracRCfd9OY3lsdCd4pCgPopCYokDxscrLRaXIm1sVCeQ
aaD7Cf526eXYJgF6w/bgPqHYZk9giLrEU+Y3egUEt4wmZ9Q7SFteIfQ8LEqKp19UVZRi4pV1n6gU
hZ4Y6u6HmQfpC6Ab85PCaMg/IVAwx5NEL/rsBXU6lj4Kfwz13n9ScYW6iOqpuazDUkUXF3mWsluV
Un4LwP99Wd4GBJYE+Y/DQhhzOiCS2EkSurlL09qUt3bndt98BxJyp/bNccT4LfD8gppBWhXiaJTF
o94UysXHH/IsJX77EXC6iKPYuWADTn9E1WkFje3EfUrLVq+2vjU5XkiEdy+bbrzsR0fspBXFz/0Q
+C+6nPpviZmpqWemqrP/+Lcs74//fgqlavpD1IyXJOkka9Vhajr3qXCd1jq6XZdVXtdiSuq5PSo2
W0MrJ9qPeXSrtWNw+/Ho51uaz4+Oyv8bfbEQCHEJs0Xu86nss3Br1c4YbAy57tZ7flYZxyGsgoJO
DWJJthoNfejdpmbBEz3+Llw4OdbUmAeexv7KCt1ppc3z3nhgV+A/YwkEJHdxJ+WdY42uOzpPQ28a
qLkO2J2PY7/BIUf8acoqXHl/3juykDeIjDm0wOPndf4nKetmJO+QBu5TElTmjT5UwUMmneE4iShZ
I5O9Nzc66ZQaZrIR0ePpWHFFRFjhfPyEUb09HPLWSq5yI3QmT0kUF9vexDTuP71NwApoZDeUbRAz
Wiyn0LLeUaLcf1J8rQ02Nd2rYK/GPOUrV+w7p2G2LeCj0amkUbtI+gq8P0YcCvynWi3yTZ75LqiI
QtlZGPZe6NWYbMrcr35EUVUfPp7iO19wzjKg70M1oC69+IJ6gwCnKCv3ScPG3T1M6hThWiXEtFMH
4HcrUcPyzeTUI0dJAo+IIopfS1a7FeqNkmiB8pQIRdRzQXZMvFq35LNfKAlRRJN6geH6vz+e5Dtb
h0seAQgqY+zSs7ozbipUmE2W168ChCby7oJUcTgqGBnszLhds3d5bzy4KhBjSOEYc45d/jkWNAOr
RFNH5WnGR1wqsHK2XQ6Laqc4YXQtWIW1dvt7n3HWwSIOmiky+uIz0naKXB8Jk6cAzc1gC6vW3yi6
FWWbTEb+ym595/ZkLDIljv5b/+t0eonZy7qQnf+UiaLVaSQL4GXaMKkrt8t7u4W4g3yf7j3bZXHi
3a4qjXiy/Sc7DdrjpPfjLk7i8JK+tX9tl1NyrMbJX3kk3xt0NiCnqA0PD8zG6eSG3M/duG6DZ4VM
YSOSqt/hI42hh9TKi7ZoxZdCD6OVU3g+KHppFDN1GqioaSz5Br3fqaGvWsFzG0rosalZdnSIIKXt
nSEorzO9cgsPFrjYfnwwzr8k484REHUtaEBLYx4q1tUQSJszETdG5ZV8CEISSkavH49zvj25QNFo
YjnB29CnPV1UXNGstM5b+Tz0tnttjOnoRb1t3QldcXefH2pmUYD3IDfgB58OlQZhHGE8GDJUn16P
ih79wFsSbDNSFp++Vt4MGGG/8ObOsJrToYKyljW0DmblGtmXVKmV4zBqHIVOXjuyzvcfz+ydTYI2
B48Dd+gsZrO4VYRf2Gkbwt+p1drchvbQ/HYVIzmmbhSCmTN0FGjzNWH2ZZrFItJBQSec1gVlvuUc
wbdUmcjy8FlV+/5g6JG/NXBJ9cIxNr5SYW7gGQ76T0Aew86NVWvlqnlv4xBazKWwmb211OL3w3K0
S0MJn6nOdUeeyWgj7Cy5s6cuPH68vOeXNlkBlWyk0TkL7NbTr2nmTmdOVpk+10NilDs1DfP4xkEy
X7+nQtXcBgWk6zXhqfcGpRbGQSOZJLRZfNO0iGMg7Hn+rPWQfFV8jG+pCxnX45DJC0Q2hpXb7Z3x
qBOQOGPgSSq3DDQy15oq4E/5s1HZpgeUOURbtK+bbT/24jWiTLzy4p9/wPkVpCGFxh5FzWU9E2BQ
lAXtkDyroz7tnTyw77vQwBhI66ZPesfw+SDZIVlMNwKULtXi0y9IGJHLvi/iZ8WnU/BjjCvSf9/1
U+WYQxf48fF+OZvZnMfBfp+FrWj/LpcSlcmg6I2weZ5lnv40aB95GgEqj69idP8fY5GZgZCYSx0U
w05nBnqssNQpbJ8NNTdBCSBrteNNhOBRK+FaC+LsniEJpzY750bMjDzxdLBOwFkufX14doe6vjb8
0NqURW9+G7ro2LnRLtSzeOXsnb1DoOUAA4NP0zkG7hKRmReOnyVBpD+rsUr4gideqe50aoUred/5
N5tJfZiN06mnSmfMx+OfwMyNu7ojT9OfG3oUsGvxGLmUg981m0R116LAeZ1OUn6+14y1g3+K/jI9
4NPBtNqE89K6yd/EbA3Aj5l5Dy802kxDYgMADbMNRDZ3F8R69vfjrXlWbUAmFImFWeUa/VkVhNLp
0MZgGWlbddUrJVPrMUTo7IrMarwrI9hGSRX0fwvEA39EQhsucZt0furp2K+s9dIqbMY72wZapRTS
iWv4+/RHhJky+PlkNi+GAbZ7N1mRX3lm2AYldbGxRd4kVNE+Quxf3CsilYDiRkO7SHuziqkZp/pj
E4N+Pyaqlqv7lRVa7riZosFzhlAtWTICFosfZ4QIiDSJqb8gVmTcdcI3HhWQVr+peFc4mGnQ2Qaq
R7uSTPSqjLLO3rimos2cxnwOJkT3s5ri4RcsjHZNkeEMQjr/OACks8MaOxX48OnKaZWTNJ026S9q
1bhfQjpPvzV8IEtPrx3jWw9HsPfcBlklr6dcn3p0J6TcdlXRXzRCQqGVopTmyvdcPh3zjyIRJhIg
q5nZ2qc/yu6IE7vY0l6mMRlezFLLX82Eqqrgq90hVrbmefbO/uGAUqOerTDJvsUyEodYlEptsF+i
vFJxo+izBlVEO228UtbBt7wuMvXalqPqiSRqnW3OU33nZ6Lz4Aemf7OReGYv9SaNth9vnvOVoPQ7
J+skQGC6l3mJk+ToSrSa/zduzUcltnza/VnXX/s22o1pVL18PNzyPqbSS28dbj5bjYRkWav03baG
CqEHLwGPgDepeMTUSqlcVUXdHHsj6y5F78jdx4MuL6+3QfHuosIPbpfK7+nXhi4n4ZgxaD4BWW0M
KQ60vFwIgbl206J7ehjQmDnWAYzej0d+Z3W5o6lrU+iewcqLz95PsjTNVgle0CnqH4rGybcyCo0r
0Q7xdnDkxcfDna0uDCI0R7mlee3QIFlMlEhJDcMoil44OHXqGQhrPQ9GO9ZIdKS9R10LhV5TdGt5
5vIpQgqEVZ0LIoAKzgvCGq41La4R8UuVcHSg3OTbwK18E69f3r3P7lgGo7UJs5xQbNauPv2aRWXr
nZO18QvQinD0Sjityi4xqH6Av1d2CHdUxScjd+ZHHR/qmQEuiFhicYdBkoxolHfpixkE2UXlO84V
bGD/OIVAWD/+hO8sJUMBwOWhQcRmybmbIHUXsVqkLzLRw13qasp+kLqeQUukQLAyr7PtOc8Lx5E5
w8QcY6lDQhUy0hRsx15AL8pNGA/GRUsz6jCOnXKT4jn3/zMeQjUOQSbA3KVjjtqAaoq0MH8JIzNA
EaLIy+ao6oN5FVRZrnhFIYwV6OTZ2Z+nyGmYrxvwoctPF0t68kpspy9WFA23flQWuyqPLK9qYwA3
aq0316UwZ5vkol8Lmt75ljwv6CCxd+bEb/73/0Roo0nCEED1fJHtkENn6sr8oi77KKTTnVo3H2+c
d74lg5GWcI8Tyy+pGllmhGli1PnLlMXGLse9fgekcDh0qDJueqh3K3fNu+PxctI6nbFky4VNdb2V
RTrkL20VWRcUJGLcAqv0hocru6h55lfaAeeLibqSRl0XfPRsPrRYzHJI7aBPtfhlsnv1rgzackuB
ebyhkL+GHT8POQmi4DaROL/pnqmLe1QrwHcSLCUvgVMWmPBMeoLmgmP9cms9usUxHs5YpJYgpzrj
mwXncF93U7nSQjxfYH4EDQJeD3RIqGyd7h6qkqMajTmH056igxnnEXITmfHXHor4onbzz6J1GAmP
LuCwFA0oNS3r2egad0WjTNlLPYrHui2bi8Dg4SomexuSKu0/3q7nnxNoGJ1YypKzdflStgqKUBsb
vtK+GLHwv4bqhHBN5IZHYXQvnx8JJCFhB8192tuLWC90sclslKp78Xu9uJ50V+76Lgj3mM1Xh4+H
Wry/wLqQtAQdC4RBQwZsacczTjVSHUqqvwZZLuAL1/qOqlrwswhq65g6ZrD1pVqvkVbeHXWGlHHP
GQTY80b655rpAWr2jWy0VwgPQuwap9R/NqJpDyB0jGej0JNfLSIr2ucu83myFENo8ZDM8/wv8086
syCitUZ/HfVRw4Ur8427AE3uW5nWvuZFcdWtvPzzM/tPEvrfiIj00Xqe74BlOdQa8I/Rg8x4lQNd
pKDNp596ZCsrVZ7FuftvlHlWxBhQepfwvLShMJllmvHagOM5IrgCTLJXoH7mcYbL5KjjG/o53BpD
vlXneaJIMYm3F3ebM7SDq6TCeC1zXLZ38z/TQzmGUDjCFpDURMDx8U5dHL//RuT2hrtAlZDc9nTP
FGWGSqCeiFcgiOGudiPrGErUSpVOKLuPhzpfT5It+gC0yfiLttzpUG3vhrMzlww8NRirEYTYFG7N
OvcREVdTqBNG+/TpEVFWIyE2BNAN/j4dUQucvDdBzgSeiGr3snXc24is191GlYDoW2PgtrIzz48g
kmOsI888Dz4chtMRRx8D0lgg3eG1GrpqX1qIKAiBKONrnQzODr+z4NEADZc9fjzT+SE6PRGMN6sO
ksNCzV4Cid3YlJabVAirgvpUvwRDK4+ohDmeURbBryCNtRu0bnA8sWtxZY2qveY6fb6P0K2E68RL
idAES3A68UZ3O6tR8yjwYlMAPsHS8RurDIVb5GsMkbPjP+ugAnOZx6LstTT7LLK8V5Ta7gL6Lein
gNhGxacr0qD47NdkIEg27B9oVJzH+Wv/c6HafTmMVacO7Fg/neKdi+6+vk0aRLxuM65EywNR1wSX
rY4Cx8rt8wbCPfmkDE4cN1cO6VNwz50O7peW7IvJYCv50JfG/UQVUb+SSRHchKmBEFni2I0KNhyw
4XZUStW91HykyWAhTfmmjAIr88osHxtPj/uULHDQiFUiD2GEUNzkKbpqG6QWGuGBlLUwx0XlI3w0
ozZXbq2qkNmlGSmdCtEeszzPsNSRuFgbEEsqPB9uaDhshBE4TygVZb9lKlFjtCa7MtqdP1WOkW8p
Ak3whSrUOn5/vNvPThmPzeyNRDRN2RiZ5dOloaJcGslgaIFnuWl9zGo//WKIMt1IWWR/SASH37Xj
VGvMgEUKQdcIlQzuME446TVpxOmwnYnQjKhTPfAkFKL62Jf5WG36DiW+q6To7OQSrlR/haJbke5K
miBrecTZDQoFZlYcnjtzcFOXyBsLmhf0nt6QKFHp7ugBfG2oY4PlVze5m7VPlgjMlVv7bNKMibQl
mh1ETnPZ93TSIMUR0unQU/KEmf/NsXL7lqFPTuO2dy/1YRAHE3T/3homa+UEvDNbom7Mqnl6ZzrG
4i4lPYpNN0ZL0Rur8MJugjK+CHR9Cu6a0KjFdU4UnK7E2mc7ix45xahZABSiFaST09lqgWijlkJh
BAJXCK9BibDZaJWppV7aB8VGKRT3SwWAxV+5at7qayfHnYwGDOTM7ANJAuX3dGTEknI3NQwoJo3a
NdnlQDpZV5uiNbTkVwPXH4SxaLXmwsERMGw2tgN853qwwqz9Ymc9T/iejBqNiwrdx29tOynS0yod
GHqqpG2xddxGHCTBKjy+okY/miAbwTcPKm9g/5VxYrVbQXisHm2DZBWxJXp2/pXbcJp1T8lsLcQv
S6mnnUhTNfxqxRRZtuhTV8U2AeT4SUlvojvuPFzgyXrQuaSQf7oeMfGzSt6j/+rddmvq924ivXT8
/rmLZDnIYtHjtm+MSZP6L+M7chmKN4xe+M1d2VPLfbwcZJFENhL3b1MJ9F+kbp6hbQLlsgqPzpr+
73LrLoYxFreTZUPJLpS3uQQX9p36fTyuzWQZZSyHWGRQeWCaJBF8E4QG5LXWeMq4tZ6DH829fvfx
h1neOsuRFrdOCYXcVitG0r7Fl6hwmTvzi7zEjuXjYdbWbPGQ6GD9c3h3+i//S7aNtup3nOpv/rch
FrdY2IvGV/xQ/8VFvRFb35M7Zf/xEG8uJv/eHcvVWgRfIRZERlEyjfKx/Foe9iGsA6+978Dp/w0V
L/ztHoOtckQqzlyriC61ApbndJn9paFSxk3P/KLgUImL2t+M6Y1aN16lmJea7qEH89V0doFx1AzF
U8wSQM5RUa+mes9v3vZodlg/EGerIRh/vCzLkHS5KosbRAW8HyUDe0jaT2l/W2cPbbVyf7x7IHgu
5vozvZMlaVOXRH5ocLB/Yu9Heqn9cf8E22CfX3w8k3e36T/DLE5DPkahK2OGyV/ji/x5/K0cx8P/
NsTiJChW0Rgp7cpf7S7Yzdt09D4bTb99j39msTgJjQGdfErmIS6L6+BSP5bHeO0kzDfQ2Un4Z4zF
SaikKOxKMIb2LXO97hpMFq5r1VNRea2xif+qT//bsi3ihTpwVaVJ2f3563Sl/DQus8Pax1/y0v87
Yf/MabGP7ViThYKo9C//T3GtH/I/1k3Pu33ZVfvmp7wXk9f8livmLGs7bvEwNnE+VDJkzHHcKL+s
cqsUG/eHdf+/rd7iZcyKIEHhkdXrd8PFf5vOOH48xLuPL0VT4mXEuzimp2EEDjsTIL1Y/2VXl7ny
3RHfzX7yjP7hfxtmsbfVPPCTaGKYQu5c8xDFl0WxCcXKIX1rR/+7vUnxoRuR+lh4C4AFWjzAjQ3v
vErU6cGtHZl5Wji0tz7wxg6aOMT0fZ7lKBOihBVeKJh1ZNsYrcbXMK4EYQdWCCtVh+XiAsgAdzWD
WIG60Dpe3EtjP1RG1PjagxMn2L+pQ/atIkImXCsNjzR0WImk5lU8nf4shkOHGzEgiqpLdhJKa/yc
2JV/AjN1hedHYYKrs2+vhYXLl4Pon6SHPADcKsCZpVx9O/jIcgvdf+hq3SnlBqxbq16SGE+OtqFZ
VX/SsQtADTA5YlyQ8jPX/e2R/afQkABXDYMqKf4YZWpuOHeZunEU3Kxsc8ICOGqKNdHA5QEnb+bJ
muvEiF4YuMucnouGOhXYKyN8rHUlvJpkHH6z8DT8gqCx823Kp/w6AbC/Umw8+36zP5jmsKgI09Ba
WRzG1EjUQUF4GQVPHRQKVYcDxgD65uOzePb1UMWfO+0AuanBgfY6nZpSOAiup1r2WCmlW2yQ4M6/
u7Ol8gGISbry4pxPCSbM7LEJ/pA0dSlK6hTUAzG+SR8LK2uvK2wbb7PSXFu4+WucbHwA8DOMTENQ
CErDEmqs+EgVidiy7kOZd/tCscwvnR1qF1GQ/uydzrpQsK0oPEXRus3Udv1KJr7sgwEMoZHokJfC
weHwLR2wTTWJS0UGzn0peRagug5O9WgPKsDxLJctyrZOFYZgrSdYvD9QpMx017OCIFZe4oT/bGXR
3wCWi/Wg7o8GHxBT/rCEePMc+gizi+Bno6B9jBRIXNvZwWybLrhNke6wr6omE9qWDnRVbwKEkF1P
Fey+7xVqC8ULHr7t6G9q1PPixrMgZFul5ya1VV+mem0WW9Ldpks3Y0Bx62IUdSQ+aW3EktIXgesI
Ior9w5qe7tIycbE16GNxP3aW8hWUMKLCHd3ZX5WTat0eEZwcENTHJ+Ps0Ds09ShNcQRpEgF8Oh2z
YgNLx0qd+0Jj0Sh6+h5SGPYlGvPG0Qcn/EXkdrnyAp/vXc48sCJmSyYPHv90UF/vu2Qqav9e1pLG
VxWJOsFJszbgiLeNYx+S3tDGY5h2agYzQM/8rd7DYV65FZYZ5ZvjMNxewCCcSHCSpz+jm9MwAcX6
3pqCevqKokpQbXEgt4yjBHVWbqeKet6OCk1BIhilvrkS7JxdS7OqyNxhoZoGCWNZWlKjQpihquc/
p3gMe5oC0TDszdIfpZe1VrB2MZ0Nx1qDt2NzgQAC8Lq44J2gsnHbsOOfyZQk1HzqDAa8EkEr92LW
/cfHO+tsdWdCCy8mYGXeZuChp6vbx5DITNkq99hNjbdJa7SbIjGyQxEHvedM1JbGJBq2FOyclT19
fje9FQjxzpn/Asq32NRUqUz0YZLqpyEr5WuVuu616CL3az625oZJiysjTvVbzRfyq9Dkq6416Upc
dnaueNFmvuBMGOQPS8aga6axUIKSaJzHJpp1+eJdoffx3743s0tRBg8humW7zy052t606cFAEQdh
3r3E7JiinyOK1vxZFXl2U9MFve3TXnS3SIdPr71uN9Y2Nacy+urLyV/r9yw/OOVn+ttsLPg1PLdL
J06U0cu4c/rhp5XbzrWfUIZ8qgvdTTahEVV0DUDzpIdRNP0hHxHF/exXfyt/8xzSBOCfZygXvwso
fVrh+LMnOdI2MtKdyyx22vjS6DCh8fL/w925LDeSJen5VWi9mRkzBRsI3GUzbZa48JJMZrJIJjOr
NrAgiIr7BXEDAmMy00YPobVWs9BOS+3qTfQk+k6AkYUTQAEkI9RFNa2trUAw/dz9+HH//Xew65+9
SA3urEXU/eilmfnY8qerzhHtVjaBRT+A5pNcIZCMuKrlja90mstBliwaD4sonmZDjIQgPF+qsRNC
hKfrIIsSNziCgNltE+AxNAE0uwm4yW0mK5cqD1D1PwwojTKO2+ngy3oxgHrEVsagfI4RPpd3N7gw
Kv3Aa8KjowHpXEmT2J14rUZRED5YawhDjDReXkPusT5TBgNdHS7Y6HD8utHT4e1dNqxaZCFwQ0Gv
yu7iri8da93utAIQ852HVkJZaUFzaX3rtLPWsTtxXzscHlgDaYx4UulecJNl3wzh/UFPpor5cT1V
nN7IVcOwfWTLlhUyAwKRiS4GGSLSYsT3WzZ+FGcDaNqS5oNur6Kh3Zz6kyXE3UOjMT1WwnD3cNIU
Vj0JAUBdgZvKTQ0SUicpstR8gODc/9Rah72rZNmeEppli5KNYI1jw18/OikUR4dXbXdrknEn6tAB
gGHNyijiZjTowVmqNh4ontY785yw1/i4wOLoDxeYr/ethDJKr26R1H9CwWxRDMIyZGJpew07Shv6
Q8+wo7NptxefDZreYNKH3mTYI6HyCERj5zQAOCVzCw5GUC+U+SrNre4Rvc+8ZP1g+apzHma4lTzg
vaMGZ+RSdxvdSeAn3w+PcWePghkW+IW2uM4F16a8ns3UJgE99NYPtj9QvthOq33WijL/yIWyt5U+
aCwS0UmQKycUT3WqGiSUDHwYNFfxOFs4bUoOGasjCpOu09tt4x3CKYGpoxovNRLJWim9Ajupt06g
yjC/TpVQgdAvzChY2m35C/tx1V2YUWNo2GRHdIYA0RYDa9iyTMP7vg7TjisY4UFQP4GziLKL7tLp
U2Yldgyq3Foe1WZGDqCrwSOhkF5mDweQMUy/twbWNF2MFKO7DAdDANeJwhW96nbXo9Z6OXW/RC0/
IZ3YW0Vx95zAd4KjyyIDpTlaZqHRscdTCrtmK4h3e4F7pQdT6gYMiczj+T2PIjaJMbLidauLt71P
yaBLKruA5R+Sm+30AX+Ebko8vuW0g7RzkVAEmCIdma8umt2hAULa7uGZhHlymC5J0vg0sKhQ85kc
jla4HEMotFrYk84i6ttX8JIZ/nfTUn3/Dn44w7QuKfDWJht62W1MqaqUeatMN4ZBU6WMz9CAymah
DFU1cChO02z5Ke8cJe4SD1x2FotLPBtN69vaUqlpPzSmMFaow/UyMLoJLyX8FRduo5Otv8QRVEjn
vOr69q/gvAYUn2jrMD1+mXayBLcnJQuts5DCWOaMnCrPm5hUi+FhSv1CMCYNQOfpxyU3yPSMx3fX
+tVfxXbjbAGrz3LUWazT7kML8qTFsNWxVfdsZfrrxk1fbxvxJ1V3OiZVbFpBYutDp2UImjgrppzo
sNe2E+dz3Jw6AF5WCbWdL0ih7ikXut6K09s2OBgX7mL0/WSwGjidGzukRsvPjQaOltWoabnQcIzI
Wmq3QjaJ5+uXTVXx57BmB4K5Vl2Zk6nTWnbOOjoVXs4HA09pjDM1WkV31BWMvPMMU9c4D/DLZ5dG
N3DScbBqTa1x6hl6NO71Fb09Wk6XzvIq0Vth+5wyLYPlKFy0KLvUnqZB+JFSk93+nd1Xkv73bJoN
wvXISoG7TFaK4+sjM0yMzjnkLa5BdkK3n55hj5Gz0OlHFNl11v0wHWbINsdpE3yKPRqYVCyBYAaY
cy8bqt1l3w7Z7JTQmkBosaA4H5UO4+xGMRRl/ZGIlB5/WaaJav6cqlG7c76cgib5uk6dFtXidWe1
HLrw8K013aLG3oRaKInrYdRFooAbzreocU86DvDpXrdldPuTdi+AhxN20nbrrNul5Pw1QMu2SGzt
phC3DPWoEzU8cloy0sWH/QQaqWHLmUbhPV3oLy9XvFqdC2uRDhqTpN1aubc+ENRgvuCZb1NgB2qT
m6zfXHQaIxNWLKBw6hKKL5XtR9Gdxbqd+aPA7nUyb9RwmmEETz1WsTtm6VomleDWFE/5HLSNHjWU
HXOaTn9Z0CUK8yiUVpt2xk7UhoRjufCmK62drlZTUnNaOqTNrociuLbsqatfkt5p9rsjP4itWFSR
anjN+75rwJPZBjGAGWR6urXuDMlCTbhZm56uNC/SFEj7kwd4wowvbNViPsbqghfRE7kSfXPikYE0
eDx8X+zcwlBubAp88hrDW1qyaRiMRYk3R7lvOpEHBqwBpHDkhOHquuuYKJyGF5hHrsWydUOqMrBa
1DZvQNJHy+4MUD7Ag0LF/dkyeot4PNXVQXiWKGZrNYNOpdP79fAIyxZOW9iFQLIwusFpACaUb0TP
ojDCILRDmlsOBqNkGoTGnLQFr39lhyk6R7WtXuqx8Os4OjfUzqr58+Ee7AwYxJMofj4AaEvmehmd
AqQ/CFA8zreAsm3fBkbLeFo1+tFPantBOb9Xt5Uz+wi+RuC95Zu5FVHIMIt71rcE1tYLP+is1DF+
6TgdGu6ivzhiw+3MLVU9eEvj9m7DjQVtlTy3ajtTqNyW2N+aS59qaYDeBrfUp41vlqbrnlOQUP0Z
M9dWx0HP8b8dHulOhAMkOI4EuBuA9sMIUH5Pme2OQvFkN/4Gn/z0PuhauC/OIn0VBNRPVrx2MnF0
StuPqKGpzvww01ekN5F/kPRG6rq9av6U9qbK6ojfOg8sbJssMCfyNGA6SJBhu5WnJHJNMiT1sPEA
51zaMs8NGKTgjff6WCY36KzVyjmLAT+3cehY6x6+RMsI+991r+cCxYtSJ/KhA29Q+WY0WHh9/QKH
oNfVx5RgQ8e0guVRBsyd7cmbGK8+1FyC3RWwmryIA8XP9NbUU7+vIATsnru9ha1eLIMBlhAWknHs
xbHjhRFM81iOWMVA+UWOi9yeuWAnmlmn8d211u3WZ9zv6mo87bei4MxcLVzwU0sd9XCuqkpsNYc9
VJB+owedZess7PSoPnl4H+3sYSC/GMuAJyGOFl2Su7NaNFQ9bvfM71E07U2ajr0CMge7bsdqRmN1
baRn03VnMVoptnckRrU78YILhP9BBwRwtFOybll8xQy4Fb7zLMPebK0N6JOD6aANpSv52+4rfQHw
N2NGi/yJrsgvKj/O3XgZrV1M3++9dc++JJ/MvOxGA+XWNGLrspuozivhLLQH8VcTdZ9XHikXm/KU
ZhhPnVX0vRn7U0oddVP3ITbdaTiOF74aDqN1h6y7ljttH4lB7M4rTyDBtS/OH+D4khdiSRhXqPrV
945J4ZmPC2ugeNeG6a2tcc+DrvvIvO7Z0OJKgwCfLHdYx8skFh4BMneZLsPvColPjXvTirDbo0Xf
o+JJpretj3gIoNXzKb/hjkEBx6uxAUukOer7pn3MSVG+0Hn6CbJmugJ5MshnMTlbvgPXdvuGnS6N
7wKeOs463ell1Poc9lojHZ/WxeGzszvTvC5IA8RzjN1Ci3Jjq6kKw3eUDb73oUz4SgpC88YKuvBs
N2C/vD3cVh45kjSrIFjHdiX7AAZEcL1yY9OuFw+6Sah8d2NP510FP24vMkfQzw6IhPqB42Y/+dj2
7icorRoK1V8hH3gIFoTzPgUtRddjgj+iyAVlYMLl9GvDWqxE2WkKxvYvwjiNmtd2FhjORxfoGkTq
FAnrfDVW/eXd4YHsTBqQfwwCvKFQgxClFiu4tUKxTkXZntdofiOQ0zM+sjcWP/d5FBpwFNhdZfza
1qCygHcUquo8llGatZYbNuDJdbvf2ord+UZBW2BlXaUzWQRB/8hBEOdKWiDBmgGvGVk2gjGzHAvP
4HCjJG23IzCoTfEa08fmYh1duNCkjwmltIcWy3rJtWtN9HXbf61dKQiVBRE7tSDAAZcjn0kH1JBt
LvrfprxHTCJGA88+c3RqqVzpemOgHLF9dg4a6XWCJpksJtFuObUggfsUl08DHudOEo/a6bo1shJd
/8gUREC6PesIzqbcHrsGgDOxaoLwOHPLADLbpKT1YNlQH1O1e9Pvp/rH0O4m90vf/caL6FhF7p3W
CE0Ijz250lDlgDWWN2kQLWObmMJqRuIAsfd12KAObs8fmOdqLzCDSQY78TGPYNnbA1ylK6x0kRCD
Ri3n9zlpHC4Te92YDQZT74Y0C+8qsXqLIwdiz8jwTgv6E3Hj8+SRR0a5VdNr9/3GTEmm6UMn7awm
lDJwxn4GaeNQVRbz1x1A6jI1AGrjgMfnD3yj1F5CvXBM0qk9o5R5Y7gYGM4kTTN3mFqL9RGDYndo
RFlYNI477mPMOXloOKKY29CJZ96qG543gvXynEfJdYABeQ2jUvrKt0aOfgfPI/IcRNZbqTmMWGuR
ddcZbJtLUVmjH5/pbd0Zdf3usTpTQtS2aulg5OOfFmcA1QmdqDyylSUwDT04eaJe4lOn3V1fmrAz
fDIok/xweL12JpGFovwA1GZcorwYS+YpLLTdrLXuJLMsHjjf+/C09PWeGVD3MTYuQr175FoT5qU8
MnG88G7ij+YiLW/6TmMNPoEMmZneC3rfO1ajgw9t1VhS2DrprbwJPBtAXgX0SH+lviQICS0BYTGO
HNdRORraXgaNbN333NnA55YbYsVNh2tewaNVSlXoI3tld1bRJ8SyiTSjvdic8gKG3UVK4dhOhj7p
Di50305/7ZF58K3vED1PdP+Y/toBG5P+QpxVsEuASAG7VHrV4OIyHJKclEcIbvqrxy4Qt/Wl0rPM
aXPUd8KpF41668wO1MmaMhrLy2BlUmjCW5i+cZlNOzASDlOTzTgMkn7sjuPUtLyYomBLz4qvLO4F
ddhsmA0lodpQa+o2hwlEQr2RY0FzrFB5NEwIoEBDExzjwirPpMCCwG3EDUAIm0y60quhETVdN+tC
/J1Nm9mtjwfzwhlkiwlkTvbPnWa2PLJy5aNHBhEui7xyD3qMd5u8co0kUKbqImz9ApmRNQIXshpS
594+t4l+HXs8l28AQdjE1S1wZmgUktnktnyTM9DmKfwI1WPanQeNgQWtmJ7pieKME+rs+Gf6eoEb
WbU63Iaj1AQEuRqaC5EsOhrEolTEiHQ1q2WNIzBdbeqxtMNkiPqlXsGRidlxQHShLQEaw0NfJOMC
t5J7y81ppM40cGZJexAv5+qCQrMkqKb2kjrd+HKVScuIGvY81RVqzq9imOl/0qlQ7I30vmeSomQR
AVv4R+ySkkLBGSPYechJ4nBTIqhsJyS8jNaK0ohvez6GiNpKB2eke+Bna/T1iQ1V0nkU+O7ksNIs
v4HyVkliHfTIDqbEWdmJ4OqhNe06nfgWUjCwOdbSuHC8weKjr+L8CDvL9AoDIj1ro7VHXdL0vlAG
9RgwvXQyRB8AK2F4Ah3khJQZ6ZL+OvSn7cHiNljagTWC46zZH7lJ1j/vhVH/c6ybxrE8vz2TjVdP
sCAAy+LVVdqw4HiXwcpvLm7tJGvdeMtVcK5Qjea7oQ/icb+PyllP2+r54cne2yioSCJvABp22EQV
E4BQ7C7DW5dSPJcGsYrzRnNhXkOpNh2RzJgOFd9aHlnhkhrIJxfKsA6bCg8X0Ch5sy86/QDvSxzd
ktJOrpkVouRaQJjJpXwtT/umrS7uRKJHVAwu2zGOpYREOdTw1vCVrneZ4EBoUNvDb0+v1uso0s88
EsuI7ah9q3kbNq12NjamamgN231Fjclla+qL112W8Hqg/LAGBJYQhFQZ1rgm0W1FVMS/XSZWi7y3
vnMRDxoEU6Yr+8gBLinBTVPCGKBF/GNlEg9odWJ12fAo++KY+rUyaKaTxDeOGdulx1reCunfKFvu
fwyA0jUSN03eGovAu135mXGd+NFs7SqrO7BuBkRMnXDSgs6DCl7W4gII5S+Hd3B5M4nZxG/cFjQQ
JKiWobCWovesVG+bt8p6YP3ELa2MBv46/Qg7nn/ksOyZTYEmFIYALydQQPK+JQC1cpSO698qKSyE
erSKv1ABwNYOD2jPbApUCL4JEK9USisZjY5rTykYpAS3dpNsPaqihSNrOu2OWwOjN0mT9uIizdqE
qReirjkF2I+RxZVVn2BDIfucCwnkr3jWyKN0Fvay1UuWKP1GaHxpTAOi1I2W2XDGcPAHv3gdfXrs
rhYHfstwZQMJeChvbmjgBLOW0FJbbgxQHYFtLNTkltqlkLFFzYY6Vr01ZXrA/Xj62CF2+tmbxsls
sIjdj6BY4lkyMNxZE0K/R4dxPFfk+uts9Z/hWbvZNB797V/5PPMDMnl1Iy59/Nu1OQv9yP81/lfx
z378mfyP/vYlmHt3cTifx9daUP5L6R8i/7n9sRZr0oeJB+1t9lMyD7PbeZQ48eFvNz1lIELQjW96
8b2/I+JFf5QP5g8Fnczzft1nwfzf/jKjIn0s+qebvveX568un/7tL3l29l93JOWjOSTB0Rh08oTo
Zv9UmKFkPlBoIf/5y4nje/rz10q3fcqBEKgNiG+fv6fBrdn8o0nY6dWeiTr8N4dGsJkeMQfi6V9p
CjrNU1EWgVgmTl/xwxnYmoJm4xQrjFMJ/0T+wxvknc0AeqzSDDQ7p0QvSDMQlLxbQ1cGjJ3AJrYg
wSXxg0Z8X2NvCidCtcGrp1h+mESEsTY/8hz0O6c8dwf4ZJ6/Rmu/szkQ6RKV5qDdOoWiB6IYnojF
Ht/aB031FMJUfp5PgHgXvLcp4NBWmoJW41RwhKk8VzfrzJxuTUGrfUryFBGLzfzgAXl3UyDe9JWm
QOmeAtCDDrbYBSIStDUHSo+jAJev8Bhu5mijet/RZYAJU3ESuBCJuhHPgTcy/2Gvb89Bt3vKCxmf
IlRkxffv6yxAJ1JxDvqnwrKHJOz5KJRuRIU5EN8xBc8q8d1dCyLZptJZUFunDbHGz/owd4Vsb4M+
6gKfJImAz3P07m4F4civNAXNAXYRSBLS7uQj0MMqABMNZOf32+J9HQHh5Ks0dgV9LxiQyDneaxTm
djGhCmKy+cX4Du8DgaSqNgfNU5HghB+vfA0MUIHkLROMfqcqEMauqoNHARCAxn8DBKPQ89sKoNPH
JhKIRBH5f2e7v/LSM3jcDyKSxTxuj5rn/ynhO1yHAo/zvoYtMoYqbfg2+k4Qmwpf3fage+opHuk+
l8Gz9ffuVlyU2qo09C7LSpkLgE3PVg9m1PYUDLqnJN0IYMjzkd+YWe/I8hOXVKUp4BFMKVWBXChd
dxyGDlAfSDhEaEL8vLedL3g4Ko1dEU6O/EfYz9sL32mdblYc70j+8+4WXviCqw2+1TwlwCZKEu33
APS4CDGH4ZJ5dwdfkIRWGzxve+CVJCkCb99zz7Xbp2T3wQFReEc2x+wdHXxeaxXnoM3mJ6sY0sHN
8RZeru0zwPkHsyiwqJsZeofuj0bVQ9DEvyFidDxt5cH3u2g/+G4IEGxG//42gABjVToErQFGjahf
Qkw0/ykZAANeQjmMDuxe/vMKv8cLTsqPcMHIMJ2nPJpgzqOtkMTRPyj86LsCtoMFFFRu/kX6UxFe
2Aj/PdzwNynakHv6t74UYZutj9LfRjt//Dz4vFvPbW3/Shqq1LHim+KXF+Y81MKZkeVfZM+j+qy5
hDBGmqc9adthEWEO/d7JnfjJj71ySOo5cSXP0UTRso2oPNbAxqgq+Hq+Mmd+IUdIBedafNwb73lR
f+80YlEnN8xTOD+h2yfX5iKZo8YK0Xm8SOiJqgP4SjWd+dPJXazF86gQl0sXB7Gq9BECQs05+eDO
Q3MmLStgEOHt/8MW6MyLpmqkhebj41yTpkbUiCGri/v0iPx9G/hHQGz3ABZBxU348/XfP3cnn1+S
z/4Bz++HX3VD88wolhekhqP2YT0PHzXTkgXzpP3DJX7hDvoQunPPlDYn12JVqUPN0x3taR4Zhax8
1WuYiOtM81wtlMTW0WEjKS9aDRoASKw3N7f7Kl5kVSd3pLmP/pO8ZqI+RFW5d6F58knzBNRkI0qs
mcD/VhWMqhBFIbaE1rBxLwjtn1yJ/7v7cLstPC/PWLXLl94TVYkieZLJ4CoaevvthuSy1BqOxUct
kFUDjHvV+3qVhToFf0ong3BRddGf/TA2WL9wLu2MnHal6uLd+cl+2TUc6SttrdnG7pTUcK4/aT73
/u+nBLB/8fHt2+1am2n+zhERDsaqs3zN2fOd0l4WlYIrC9acJzOVDbK8VloNgrWsfKZFfm1VwZ/n
geYUYoTWpKJc8fHtS3ejhdps7pxcRsJ4l7dGvxb59o6pAs1hDR3n8WcGgYkCLYTl17/wNlSd6juI
KLQAtVGIyiWLrPeqku8NzSy/kigpXoNgjXIfOzNNUe86RJtLWe/nPt/KU5GEtjALy2oOwHH1Pn9d
P873TIdg+qja7wdzHnuaWwjKt0Ydqu5LFId+enIZU2MuOPnryST2Qz9Onk/mdnMi77qGgTw3eJV4
WmSYIU0W/2nua5TC1DXYEHdBqEEtuE/fED+sw/a5Np+enPnJRIvi7UkTSSGHVANa5EWv4edZuzNM
28dmYdZ+/OdGh243StCXgvM1uFeuNUfLNBYoNJ3/81//e2SLT+dhhieHHlxoj76rFasm6UN8AF2y
F4pOvf2iuDddP1Q+zaNY0opkc4PZr2NjzHkU2MV2j/46NjUYSGNG9VPiPWmSBwj+DIIPNTQ69u0n
nwm812yekaYrmYnE8ttkJFSfuistgSLRLgTld7fwn8MfUPzu7etyoymOqcwMU1OiKCnkbbVRw9rf
8dLeI7kGHfRJC2KjZNZspuboJfAnOpZyx1rhax0JL7RYv1d6hrf7//zPt381EYD2wq8ttVV8U/zy
kFt2OHfMtXRgRcnFqlfgyOfSPrkt+RvrMMsnzsmd5qTaky95XwRDZ9VOnyc4YF30aCFKnBERnK4q
GCfBUxJqktrldFcX/JkJDjU9kXqcI7irdvmGGICs7KDKONbhfbvz7+PJpV4n1YiL/f7WA/f+QjEf
nEc8udLy1rBtPuBWCkNJ6lFlunG3H9IkHxLsU7mvohJP1Z2IgqI0r2xNN2sQ60dMbB7YuZiH6zm5
9CX3oFrDa47Oa2EiHXxCDtXnJHF0Yi7SCop00KpzPZ4Lr7Zkh4hE6apiL0OmQQ78iVrQVcVOotgv
HQ5B7FtV7Gg9F8ZSIUhcAgK1V1XsmbkT/RTJgZXFaqE/3/dYEgSSlYWHmjeTjAPB0lhV6rn5SEAy
lsMndXh8zkk69KJ5VnQxv7+P3lrHNdv5PHQ1TxZbxzwQEZdnVwBlqs7uKPRJRpS2LzDD6nIvElxe
oTQJQLmry73EuVhSDuCCapAba47cW5HVVXV2P87D0gYj/70GsfgJrrVsLkfQ67iBPmlwsMi7oY4o
3SczNpKyaQKpYfWpuHP8VLPLXa5hjj+Z6PV47uGfMOV5bteg3j8lqzkB0SSU38F1+BOvfYey0PIa
CuaxqnuZ0IlWAs4I1tHKYoVuL8TkboY63IKf57ExD3dDEL0a7GGigEtN1hV1XM2k5pcVmygYVXV+
b4hZJnrJJSIg9lUF3+IiLNlTQJWryxUnuozugJu4BsG51gxNT/L9UT6oBtEB8K9CjNjEOSq26gzf
pRoPuvBJEizYcSoLXs6f5MuDjMo6xJoxkJ/yNgbXWl32VztkiiXjEnrDGuRu0HRXROiefPnZWAeK
5AHjasa+G0FyUXQ23x+Cp7jqMqKRuaDmeihv6DpeNXcgt+RLlQKo1XtMRGN+4v+K8SKdFghQ1HoU
MxAKwANzcDBy7ykrWoc9dwUrSirNNglL1FWpwbD97b+Jc7PvaQYuGvQz5A+igKhgcDze3J/nWhMg
0X9IlKRwV2ll5EgNtxLWxK++Y++JkMJASomHPlx+7DEYSXPWwMM6489bd9IT0DsvcakSh/AYxQ5Y
XXan+jMAwkf+5j2g3z/8WoZJ5+yj8jI9D/mFEeEPHs6Ombg3CoW7MYt3YwuvlFtCEWFU7eit10mc
JKEfSHfyxrNeutleJ3QDstuHP88TKCrJzp3O5VO8UVmV5G7Ae3v6LDgadm62183HF3ES5NsMvnMK
VkDJSl4U9Y4FCXqxVYrA7+vauIFNSy/fmdARkXgluOXULmwUlFDdaSX5nRcreuHuZs9opY3YhWIf
JkbBVw2pLfiCxqEX9ksbGvKwNGd78iR68AmJIpokFENtS0qRqGEnH9g3jOt6HvkBCA5XXiqq8nUG
UJjDawOpJwleBx2tLx3btaYb4fyx6LbQD9S5paYi24E63BAeUszlkL320oZ+5Gqc/MGLWjCFkqAI
OTBPHmrIDA4atptm/7xbagPaeckttbUDdm6h7f7/v4u0a4Z48Wwvsci0/MN9+sLjN8qCUoSpDkTK
OQBjTlpoBkUP8ytLZDNX7fAlQYVCSi5UsF5XFhqF2lwGv9YxufR1UXQu72sdr+qPfvhUmoI6HktU
INXMWOqtyK+uOrOf5oSg5aw3rsDqcr/gbCqk5FMruPKqdvYnrr2wEJNL3b1Ik9+vuBcesTsteTJP
PoRa+QV98Fp7qXAYOyW7EGrfYgTF3f/6Lj/nFIo+n0xcE0hlCQVdB8rnG1i/kyG5OkV/xYxzPRYf
3979n+cAfwsxudQ64tCf/RM23T9FJ2WHFo/worG39/lcuHtP7pLHJxDLvCGko0i56TrU8n3iPe7z
KIhce6osHTIQXrgdPzwmJ9dJJO3IZ+k1zNG/307uJrcPk/F/ORGbh3DtyV15/2NgwZ9AJRcK5gjq
vLxe9mHFsH1/TzCUBSzu7wQ8AsD7okfy1hHeMT/kh/K7eATvfbF2jmPW/ryVEK/0qnbgO1wIRydt
WzqNNVyTH0TOlCS0hgud4rQRaSCSWEEIf/joHkdfDIkdyXdBDUHKITkUpEAWvRNXTB1ZJSNDe9qW
WUdA43YeJI8OD1/c7MRAT0Yi401qpFV8evvlNZ67/gwrgWaOt1fDDiR7eB76slkpaDarbpaRTxKC
nMAoKH0qi0VATqKQOwe9H3NUSBb7pw67Z6QF85OHefgk+eAOumleeK+PLRN0Qizt+G4NN/pEzwLJ
0qkjk3GyAIrto/eck/ME57KkU7o1bJNJaMJzL4mtIxo2iQ3TD2R1XUcWyj3H/px8e1myIEqsurHP
SQySlKsgPa4sFPoJaW6Px7eOXwO7GwGGkep9Hf32v+L5ydM/Xaa+KadzUhyyuviruZdJU7HHRZ+8
+kH6yXwsWwXNOoLbJG/5sSFdLgRDq88C/S3NgigFUnWbXZPbpmsRKRCFLKGGm3VcI2Dx/FjOY6Oi
ZdHM269ZkaW3lHQwlVtrEVsSWsMpvuYinZXxYTUciWuNHMXYlFHxsP7WMQ1Ccjm20qzjmrv210L/
wgBVdDPfa3XA2D+bmPiS1DqujFyqfF8064Cxb9SwMjSjSEukXu+GxV6v2G5/+4/EK9VkoZJI0c7b
D94tLxOZ0wySxupi7+bZzJg7Tsm5Vgfe+jkCuRONVusAXd8JlJEMIVTrAF3fCbo07eTTHNqaYnbF
QYHev/j49jW8A59YwmuodcQO7pKSO56gV/Xe3vvyK426qdWF3v32P/yTe9/97T/yzKWb8Lf/6c1M
OWJPSa/qDeFoNEtBXXBKNcjVvHVZQVPauLrgr/rOAa8D546fwCYv7ORMiySzSK0DMw7dolmy6dVa
cmTxw4DJkUwCtY4L9pedN4haB7b7F9N91B6XssaoIxy00aG757sO0PgQQox7jDkp6IjbuvpW/vCY
yXRtlBMDKkiRZ0os4hYnnefogfnz/LA/eB+rOmO3hyAujUMefamtyY8IwPFX5YcweZTfZzWsH+2T
k51r6KEWPnK9FELzu7D48PabEP9tYjqyB7cO8iHRWzLro6KHuY1bg/Ul/BdDzSCjXBJdR6BzpGXE
9PbFxOpIvRmVdkcdj7Wx76KbZSxgHVq0kLvfOymq11R9cEPhW2YGriPkCO/CE8S6iWzG1PGcuAAQ
Id2ClOWsPg0f2cel9aPQWXW511oobu3yG7MO/7VILIiEaS65aikEX73XNyTdxr7g+pANpDpC6hsO
5iszjqNcm36ep6asQeqgudq08imZyc9lqkhXn517spPMJ+0p7/69/wgosxCa3wV1pHjeY6Nu5mfE
vvSjfcpQ3UUGv/51vpmoB5OccKixRXKDiEdttMIOzV4dHr6hcBRFxsmDGermXiUPVqCYz7dfp1/v
DrZQw7ttSKplyb1MkdjqPR+BvYVZsxCUb6k6vEd3mmwVqaJkVdXrA9LE+GRC2gWPE9n7p9bhmdrs
TkyY2PjtP5y5mxU9FrNCQebi49v3ST6Aa40WZHASpnkdUa/NADa3wMk/n+XcC/9S9FoMQpTOOvq+
2DabJz8s4X2/3SqIsNd+ftH3z7ti0z0BjZdEPdvtB3AV/z+AYUJdbH05pHWQKvCFMdkhxLWl5Pw6
gKDDUFvLz9I6XE+CVEl6odcRGBr5jl8Oa9ZBlTmZYVPKDGF11IQ4wwCeGSImXQpw1uFQONMc+w8z
Bo8++I8/dc8TSOull2jzYEbBCzfxHTEXuMKkrdE8mBPxQsGCeJhntKTG8zqEVe+hm3mYbKtVSlEV
H99+N3wNk3Jn1TpOyAOe+jV1R6SFyyvSHp6GfQr/7wOJ3JfL9A94KWzKqYBf1VxfWpw6LI0hjENl
t1EdBoxQt/5eQ7oONv2RL14f/3w1h1PS0/9l3zukjldBnk8ooMOYSkIR72unDn6Uke8XWbzSo7MO
kpQz0zILpSNspzqY2s/ggBBA/6KUUJ6Xb87C3RISB6vyvFA9P9+FkJxkOyUqDlYVep383IUvFls8
N38k0ooKIU/SoogCtYc14ktuSJm1u47ckYs5fB/POzQfw/VszGPQKX4nDYJk2+qjuIJK+JEnViFJ
bC+KMRYf337FjYyQzAZ8uM/DKSRuGqih55/ny5OR5uwhe6iDAeOzWQJv1IH4e9A8oIqyOVHHW/kz
IBlZah1nVkzwL3MwSDIZI2QUxVq+fXfcmPEMH8fey4UU4Boa0AKCKmIIe6CA9RBlO2VISw2bmksq
gsB6fwGNXQaA5NVgwI3b4GLu4Jz/TycfIpxzERCajcdRnFjCI5DAjxLPkOwUMrOrL8q9b2ObSjtV
rcOUuAfkLve2VUdvEwiYSp2tYWd+Y3nNjQf2LImpllDMq9CMJIoXH99+uHaMTLWObLKRqI8ivPfF
oS06KvpNBdtGr0cqeAdGnAbMAXVQoj2nJd7lpQ6pqOj54cmXhHIP2It7zbieoNhvkA/WhzdFFI09
+hD+Ex8+e+gVqj58tkcjts/hIPj2X0+efX8v8uIdK6q45eXbx+3w9x3lxpDLSb6LQRYdOMRPfT73
iSJIZ7OO+kW3SVQGStURZLz/7X+DPMrm20cS5o7i4x+pkn074O/z7N9HwlEsy1sJ2bdH8z52/z72
j3/AUe6hHvnHG+U+ppN3NsrtA1Doui2F/nwbzBwemX/7vwAAAP//</cx:binary>
              </cx:geoCache>
            </cx:geography>
          </cx:layoutPr>
          <cx:valueColors>
            <cx:minColor>
              <a:srgbClr val="003366"/>
            </cx:minColor>
            <cx:maxColor>
              <a:srgbClr val="CDA244"/>
            </cx:maxColor>
          </cx:valueColors>
        </cx:series>
      </cx:plotAreaRegion>
    </cx:plotArea>
  </cx:chart>
  <cx:spPr>
    <a:noFill/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Deserci&#243;n anual'!A1"/><Relationship Id="rId2" Type="http://schemas.openxmlformats.org/officeDocument/2006/relationships/hyperlink" Target="#Dashboard!A1"/><Relationship Id="rId1" Type="http://schemas.openxmlformats.org/officeDocument/2006/relationships/image" Target="../media/image1.jpeg"/><Relationship Id="rId6" Type="http://schemas.openxmlformats.org/officeDocument/2006/relationships/image" Target="../media/image2.png"/><Relationship Id="rId5" Type="http://schemas.openxmlformats.org/officeDocument/2006/relationships/hyperlink" Target="#'Tasa de graduaci&#243;n'!A1"/><Relationship Id="rId4" Type="http://schemas.openxmlformats.org/officeDocument/2006/relationships/hyperlink" Target="#'Deserci&#243;n promedio acumulada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Portada!A1"/><Relationship Id="rId18" Type="http://schemas.openxmlformats.org/officeDocument/2006/relationships/chart" Target="../charts/chart13.xml"/><Relationship Id="rId3" Type="http://schemas.openxmlformats.org/officeDocument/2006/relationships/chart" Target="../charts/chart3.xml"/><Relationship Id="rId21" Type="http://schemas.openxmlformats.org/officeDocument/2006/relationships/image" Target="../media/image7.svg"/><Relationship Id="rId7" Type="http://schemas.openxmlformats.org/officeDocument/2006/relationships/chart" Target="../charts/chart7.xml"/><Relationship Id="rId12" Type="http://schemas.openxmlformats.org/officeDocument/2006/relationships/chart" Target="../charts/chart10.xml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20" Type="http://schemas.openxmlformats.org/officeDocument/2006/relationships/image" Target="../media/image6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image" Target="../media/image5.svg"/><Relationship Id="rId10" Type="http://schemas.openxmlformats.org/officeDocument/2006/relationships/image" Target="../media/image2.png"/><Relationship Id="rId19" Type="http://schemas.openxmlformats.org/officeDocument/2006/relationships/hyperlink" Target="#'Deserci&#243;n anual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3" Type="http://schemas.openxmlformats.org/officeDocument/2006/relationships/image" Target="../media/image4.png"/><Relationship Id="rId7" Type="http://schemas.openxmlformats.org/officeDocument/2006/relationships/image" Target="../media/image7.svg"/><Relationship Id="rId2" Type="http://schemas.openxmlformats.org/officeDocument/2006/relationships/hyperlink" Target="#Portada!A1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hyperlink" Target="#'Deserci&#243;n promedio acumulada'!A1"/><Relationship Id="rId4" Type="http://schemas.openxmlformats.org/officeDocument/2006/relationships/image" Target="../media/image5.svg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hyperlink" Target="#Portada!A1"/><Relationship Id="rId7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hyperlink" Target="#'Tasa de graduaci&#243;n'!A1"/><Relationship Id="rId5" Type="http://schemas.openxmlformats.org/officeDocument/2006/relationships/image" Target="../media/image5.svg"/><Relationship Id="rId4" Type="http://schemas.openxmlformats.org/officeDocument/2006/relationships/image" Target="../media/image4.png"/><Relationship Id="rId9" Type="http://schemas.openxmlformats.org/officeDocument/2006/relationships/hyperlink" Target="#'Deserci&#243;n anual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hyperlink" Target="#Portada!A1"/><Relationship Id="rId7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hyperlink" Target="#'Deserci&#243;n promedio acumulada'!A1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17</xdr:col>
      <xdr:colOff>0</xdr:colOff>
      <xdr:row>37</xdr:row>
      <xdr:rowOff>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395F182B-1701-608B-8C3B-1FB6BE3D0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2954000" cy="703897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8</xdr:row>
      <xdr:rowOff>171450</xdr:rowOff>
    </xdr:from>
    <xdr:to>
      <xdr:col>2</xdr:col>
      <xdr:colOff>600074</xdr:colOff>
      <xdr:row>11</xdr:row>
      <xdr:rowOff>0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083B18D0-DCB0-D894-4CFA-DF3557D27962}"/>
            </a:ext>
          </a:extLst>
        </xdr:cNvPr>
        <xdr:cNvSpPr/>
      </xdr:nvSpPr>
      <xdr:spPr>
        <a:xfrm>
          <a:off x="914400" y="1695450"/>
          <a:ext cx="1209674" cy="4000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800" b="1" u="none" baseline="0">
              <a:solidFill>
                <a:srgbClr val="DADADA"/>
              </a:solidFill>
              <a:latin typeface="Century Gothic" panose="020B0502020202020204" pitchFamily="34" charset="0"/>
              <a:ea typeface="+mn-ea"/>
              <a:cs typeface="+mn-cs"/>
            </a:rPr>
            <a:t>Menú</a:t>
          </a:r>
        </a:p>
      </xdr:txBody>
    </xdr:sp>
    <xdr:clientData/>
  </xdr:twoCellAnchor>
  <xdr:twoCellAnchor>
    <xdr:from>
      <xdr:col>0</xdr:col>
      <xdr:colOff>0</xdr:colOff>
      <xdr:row>12</xdr:row>
      <xdr:rowOff>161925</xdr:rowOff>
    </xdr:from>
    <xdr:to>
      <xdr:col>4</xdr:col>
      <xdr:colOff>590550</xdr:colOff>
      <xdr:row>15</xdr:row>
      <xdr:rowOff>0</xdr:rowOff>
    </xdr:to>
    <xdr:sp macro="" textlink="">
      <xdr:nvSpPr>
        <xdr:cNvPr id="2" name="Flecha: pentágono 1">
          <a:extLst>
            <a:ext uri="{FF2B5EF4-FFF2-40B4-BE49-F238E27FC236}">
              <a16:creationId xmlns:a16="http://schemas.microsoft.com/office/drawing/2014/main" id="{E1F1C810-8A81-37ED-9F6F-58B11537ADDD}"/>
            </a:ext>
          </a:extLst>
        </xdr:cNvPr>
        <xdr:cNvSpPr/>
      </xdr:nvSpPr>
      <xdr:spPr>
        <a:xfrm>
          <a:off x="0" y="2447925"/>
          <a:ext cx="3638550" cy="409575"/>
        </a:xfrm>
        <a:prstGeom prst="homePlate">
          <a:avLst/>
        </a:prstGeom>
        <a:gradFill flip="none" rotWithShape="1">
          <a:gsLst>
            <a:gs pos="0">
              <a:srgbClr val="CDA244">
                <a:shade val="30000"/>
                <a:satMod val="115000"/>
              </a:srgbClr>
            </a:gs>
            <a:gs pos="50000">
              <a:srgbClr val="CDA244">
                <a:shade val="67500"/>
                <a:satMod val="115000"/>
              </a:srgbClr>
            </a:gs>
            <a:gs pos="100000">
              <a:srgbClr val="CDA244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152400</xdr:rowOff>
    </xdr:from>
    <xdr:to>
      <xdr:col>4</xdr:col>
      <xdr:colOff>590550</xdr:colOff>
      <xdr:row>17</xdr:row>
      <xdr:rowOff>180975</xdr:rowOff>
    </xdr:to>
    <xdr:sp macro="" textlink="">
      <xdr:nvSpPr>
        <xdr:cNvPr id="3" name="Flecha: pentágono 2">
          <a:extLst>
            <a:ext uri="{FF2B5EF4-FFF2-40B4-BE49-F238E27FC236}">
              <a16:creationId xmlns:a16="http://schemas.microsoft.com/office/drawing/2014/main" id="{302286A3-0C14-44FB-8381-962B993C5FEE}"/>
            </a:ext>
          </a:extLst>
        </xdr:cNvPr>
        <xdr:cNvSpPr/>
      </xdr:nvSpPr>
      <xdr:spPr>
        <a:xfrm>
          <a:off x="0" y="3009900"/>
          <a:ext cx="3638550" cy="409575"/>
        </a:xfrm>
        <a:prstGeom prst="homePlate">
          <a:avLst/>
        </a:prstGeom>
        <a:gradFill flip="none" rotWithShape="1">
          <a:gsLst>
            <a:gs pos="0">
              <a:srgbClr val="CDA244">
                <a:shade val="30000"/>
                <a:satMod val="115000"/>
              </a:srgbClr>
            </a:gs>
            <a:gs pos="50000">
              <a:srgbClr val="CDA244">
                <a:shade val="67500"/>
                <a:satMod val="115000"/>
              </a:srgbClr>
            </a:gs>
            <a:gs pos="100000">
              <a:srgbClr val="CDA244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</xdr:row>
      <xdr:rowOff>161925</xdr:rowOff>
    </xdr:from>
    <xdr:to>
      <xdr:col>4</xdr:col>
      <xdr:colOff>590550</xdr:colOff>
      <xdr:row>21</xdr:row>
      <xdr:rowOff>0</xdr:rowOff>
    </xdr:to>
    <xdr:sp macro="" textlink="">
      <xdr:nvSpPr>
        <xdr:cNvPr id="6" name="Flecha: pentágono 5">
          <a:extLst>
            <a:ext uri="{FF2B5EF4-FFF2-40B4-BE49-F238E27FC236}">
              <a16:creationId xmlns:a16="http://schemas.microsoft.com/office/drawing/2014/main" id="{B53D7237-1877-4BC7-AA76-B85B90BE3B1F}"/>
            </a:ext>
          </a:extLst>
        </xdr:cNvPr>
        <xdr:cNvSpPr/>
      </xdr:nvSpPr>
      <xdr:spPr>
        <a:xfrm>
          <a:off x="0" y="3590925"/>
          <a:ext cx="3638550" cy="409575"/>
        </a:xfrm>
        <a:prstGeom prst="homePlate">
          <a:avLst/>
        </a:prstGeom>
        <a:gradFill flip="none" rotWithShape="1">
          <a:gsLst>
            <a:gs pos="0">
              <a:srgbClr val="CDA244">
                <a:shade val="30000"/>
                <a:satMod val="115000"/>
              </a:srgbClr>
            </a:gs>
            <a:gs pos="50000">
              <a:srgbClr val="CDA244">
                <a:shade val="67500"/>
                <a:satMod val="115000"/>
              </a:srgbClr>
            </a:gs>
            <a:gs pos="100000">
              <a:srgbClr val="CDA244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21</xdr:row>
      <xdr:rowOff>152400</xdr:rowOff>
    </xdr:from>
    <xdr:to>
      <xdr:col>4</xdr:col>
      <xdr:colOff>590550</xdr:colOff>
      <xdr:row>23</xdr:row>
      <xdr:rowOff>180975</xdr:rowOff>
    </xdr:to>
    <xdr:sp macro="" textlink="">
      <xdr:nvSpPr>
        <xdr:cNvPr id="8" name="Flecha: pentágono 7">
          <a:extLst>
            <a:ext uri="{FF2B5EF4-FFF2-40B4-BE49-F238E27FC236}">
              <a16:creationId xmlns:a16="http://schemas.microsoft.com/office/drawing/2014/main" id="{852BE6A3-52D9-4C2D-A606-849E75610858}"/>
            </a:ext>
          </a:extLst>
        </xdr:cNvPr>
        <xdr:cNvSpPr/>
      </xdr:nvSpPr>
      <xdr:spPr>
        <a:xfrm>
          <a:off x="0" y="4152900"/>
          <a:ext cx="3638550" cy="409575"/>
        </a:xfrm>
        <a:prstGeom prst="homePlate">
          <a:avLst/>
        </a:prstGeom>
        <a:gradFill flip="none" rotWithShape="1">
          <a:gsLst>
            <a:gs pos="0">
              <a:srgbClr val="CDA244">
                <a:shade val="30000"/>
                <a:satMod val="115000"/>
              </a:srgbClr>
            </a:gs>
            <a:gs pos="50000">
              <a:srgbClr val="CDA244">
                <a:shade val="67500"/>
                <a:satMod val="115000"/>
              </a:srgbClr>
            </a:gs>
            <a:gs pos="100000">
              <a:srgbClr val="CDA244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428626</xdr:colOff>
      <xdr:row>12</xdr:row>
      <xdr:rowOff>171450</xdr:rowOff>
    </xdr:from>
    <xdr:to>
      <xdr:col>3</xdr:col>
      <xdr:colOff>628650</xdr:colOff>
      <xdr:row>14</xdr:row>
      <xdr:rowOff>180975</xdr:rowOff>
    </xdr:to>
    <xdr:sp macro="" textlink="">
      <xdr:nvSpPr>
        <xdr:cNvPr id="7" name="Rectángulo: esquinas redondeada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309261-9D73-93DB-B061-5F615490C707}"/>
            </a:ext>
          </a:extLst>
        </xdr:cNvPr>
        <xdr:cNvSpPr/>
      </xdr:nvSpPr>
      <xdr:spPr>
        <a:xfrm>
          <a:off x="428626" y="2457450"/>
          <a:ext cx="2486024" cy="3905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O" sz="1600" b="1" u="none" baseline="0">
              <a:solidFill>
                <a:srgbClr val="003366"/>
              </a:solidFill>
              <a:latin typeface="Century Gothic" panose="020B0502020202020204" pitchFamily="34" charset="0"/>
              <a:ea typeface="+mn-ea"/>
              <a:cs typeface="+mn-cs"/>
            </a:rPr>
            <a:t>Variables Académicas</a:t>
          </a:r>
        </a:p>
      </xdr:txBody>
    </xdr:sp>
    <xdr:clientData/>
  </xdr:twoCellAnchor>
  <xdr:twoCellAnchor>
    <xdr:from>
      <xdr:col>0</xdr:col>
      <xdr:colOff>742950</xdr:colOff>
      <xdr:row>15</xdr:row>
      <xdr:rowOff>161925</xdr:rowOff>
    </xdr:from>
    <xdr:to>
      <xdr:col>3</xdr:col>
      <xdr:colOff>333375</xdr:colOff>
      <xdr:row>18</xdr:row>
      <xdr:rowOff>9525</xdr:rowOff>
    </xdr:to>
    <xdr:sp macro="" textlink="">
      <xdr:nvSpPr>
        <xdr:cNvPr id="12" name="Rectángulo: esquinas redondeadas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16803B-AC9C-4210-91A2-89221375C497}"/>
            </a:ext>
          </a:extLst>
        </xdr:cNvPr>
        <xdr:cNvSpPr/>
      </xdr:nvSpPr>
      <xdr:spPr>
        <a:xfrm>
          <a:off x="742950" y="3019425"/>
          <a:ext cx="1876425" cy="4191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O" sz="1600" b="1" baseline="0">
              <a:solidFill>
                <a:srgbClr val="003366"/>
              </a:solidFill>
              <a:latin typeface="Century Gothic" panose="020B0502020202020204" pitchFamily="34" charset="0"/>
              <a:ea typeface="+mn-ea"/>
              <a:cs typeface="+mn-cs"/>
            </a:rPr>
            <a:t>Deserción Anual</a:t>
          </a:r>
        </a:p>
      </xdr:txBody>
    </xdr:sp>
    <xdr:clientData/>
  </xdr:twoCellAnchor>
  <xdr:twoCellAnchor>
    <xdr:from>
      <xdr:col>0</xdr:col>
      <xdr:colOff>9526</xdr:colOff>
      <xdr:row>18</xdr:row>
      <xdr:rowOff>142874</xdr:rowOff>
    </xdr:from>
    <xdr:to>
      <xdr:col>4</xdr:col>
      <xdr:colOff>447676</xdr:colOff>
      <xdr:row>21</xdr:row>
      <xdr:rowOff>9525</xdr:rowOff>
    </xdr:to>
    <xdr:sp macro="" textlink="">
      <xdr:nvSpPr>
        <xdr:cNvPr id="13" name="Rectángulo: esquinas redondeada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CCC7F3-28A0-4665-B6DA-BC48C8A7311C}"/>
            </a:ext>
          </a:extLst>
        </xdr:cNvPr>
        <xdr:cNvSpPr/>
      </xdr:nvSpPr>
      <xdr:spPr>
        <a:xfrm>
          <a:off x="9526" y="3571874"/>
          <a:ext cx="3486150" cy="43815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CO" sz="1600" b="1" baseline="0">
              <a:solidFill>
                <a:srgbClr val="003366"/>
              </a:solidFill>
              <a:latin typeface="Century Gothic" panose="020B0502020202020204" pitchFamily="34" charset="0"/>
              <a:ea typeface="+mn-ea"/>
              <a:cs typeface="+mn-cs"/>
            </a:rPr>
            <a:t>Deserción</a:t>
          </a:r>
          <a:r>
            <a:rPr lang="es-CO" sz="1800" b="1" baseline="0">
              <a:solidFill>
                <a:srgbClr val="003366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s-CO" sz="1600" b="1" baseline="0">
              <a:solidFill>
                <a:srgbClr val="003366"/>
              </a:solidFill>
              <a:latin typeface="Century Gothic" panose="020B0502020202020204" pitchFamily="34" charset="0"/>
              <a:ea typeface="+mn-ea"/>
              <a:cs typeface="+mn-cs"/>
            </a:rPr>
            <a:t>Promedio</a:t>
          </a:r>
          <a:r>
            <a:rPr lang="es-CO" sz="1800" b="1" baseline="0">
              <a:solidFill>
                <a:srgbClr val="003366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s-CO" sz="1600" b="1" baseline="0">
              <a:solidFill>
                <a:srgbClr val="003366"/>
              </a:solidFill>
              <a:latin typeface="Century Gothic" panose="020B0502020202020204" pitchFamily="34" charset="0"/>
              <a:ea typeface="+mn-ea"/>
              <a:cs typeface="+mn-cs"/>
            </a:rPr>
            <a:t>Acumulada</a:t>
          </a:r>
        </a:p>
      </xdr:txBody>
    </xdr:sp>
    <xdr:clientData/>
  </xdr:twoCellAnchor>
  <xdr:twoCellAnchor>
    <xdr:from>
      <xdr:col>0</xdr:col>
      <xdr:colOff>523875</xdr:colOff>
      <xdr:row>21</xdr:row>
      <xdr:rowOff>161925</xdr:rowOff>
    </xdr:from>
    <xdr:to>
      <xdr:col>3</xdr:col>
      <xdr:colOff>571500</xdr:colOff>
      <xdr:row>24</xdr:row>
      <xdr:rowOff>57151</xdr:rowOff>
    </xdr:to>
    <xdr:sp macro="" textlink="">
      <xdr:nvSpPr>
        <xdr:cNvPr id="14" name="Rectángulo: esquinas redondeadas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63CB3-C1D6-4714-ADB0-4F3D3B751EDE}"/>
            </a:ext>
          </a:extLst>
        </xdr:cNvPr>
        <xdr:cNvSpPr/>
      </xdr:nvSpPr>
      <xdr:spPr>
        <a:xfrm>
          <a:off x="523875" y="4162425"/>
          <a:ext cx="2333625" cy="466726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600" b="1" baseline="0">
              <a:solidFill>
                <a:srgbClr val="003366"/>
              </a:solidFill>
              <a:latin typeface="Century Gothic" panose="020B0502020202020204" pitchFamily="34" charset="0"/>
            </a:rPr>
            <a:t>Tasa de </a:t>
          </a:r>
          <a:r>
            <a:rPr lang="es-CO" sz="1600" b="1" baseline="0">
              <a:solidFill>
                <a:srgbClr val="003366"/>
              </a:solidFill>
              <a:latin typeface="Century Gothic" panose="020B0502020202020204" pitchFamily="34" charset="0"/>
              <a:ea typeface="+mn-ea"/>
              <a:cs typeface="+mn-cs"/>
            </a:rPr>
            <a:t>G</a:t>
          </a:r>
          <a:r>
            <a:rPr lang="es-CO" sz="1600" b="1">
              <a:solidFill>
                <a:srgbClr val="003366"/>
              </a:solidFill>
              <a:latin typeface="Century Gothic" panose="020B0502020202020204" pitchFamily="34" charset="0"/>
              <a:ea typeface="+mn-ea"/>
              <a:cs typeface="+mn-cs"/>
            </a:rPr>
            <a:t>raduación</a:t>
          </a:r>
        </a:p>
      </xdr:txBody>
    </xdr:sp>
    <xdr:clientData/>
  </xdr:twoCellAnchor>
  <xdr:twoCellAnchor>
    <xdr:from>
      <xdr:col>0</xdr:col>
      <xdr:colOff>0</xdr:colOff>
      <xdr:row>0</xdr:row>
      <xdr:rowOff>9526</xdr:rowOff>
    </xdr:from>
    <xdr:to>
      <xdr:col>16</xdr:col>
      <xdr:colOff>761999</xdr:colOff>
      <xdr:row>6</xdr:row>
      <xdr:rowOff>28576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C1C6E67C-5EF8-6015-CDD9-B8D23F41F923}"/>
            </a:ext>
          </a:extLst>
        </xdr:cNvPr>
        <xdr:cNvSpPr/>
      </xdr:nvSpPr>
      <xdr:spPr>
        <a:xfrm>
          <a:off x="0" y="9526"/>
          <a:ext cx="12953999" cy="1162050"/>
        </a:xfrm>
        <a:prstGeom prst="roundRect">
          <a:avLst/>
        </a:prstGeom>
        <a:solidFill>
          <a:srgbClr val="DADADA">
            <a:alpha val="99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9</xdr:col>
      <xdr:colOff>533400</xdr:colOff>
      <xdr:row>5</xdr:row>
      <xdr:rowOff>171451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26918B67-1A9C-8BCF-EC80-B0EE5A03FAC4}"/>
            </a:ext>
          </a:extLst>
        </xdr:cNvPr>
        <xdr:cNvSpPr/>
      </xdr:nvSpPr>
      <xdr:spPr>
        <a:xfrm>
          <a:off x="0" y="1"/>
          <a:ext cx="7391400" cy="1123950"/>
        </a:xfrm>
        <a:prstGeom prst="roundRect">
          <a:avLst/>
        </a:prstGeom>
        <a:solidFill>
          <a:srgbClr val="003366">
            <a:alpha val="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 b="1">
              <a:solidFill>
                <a:srgbClr val="003366"/>
              </a:solidFill>
              <a:latin typeface="Century Gothic" panose="020B0502020202020204" pitchFamily="34" charset="0"/>
            </a:rPr>
            <a:t>Variables</a:t>
          </a:r>
          <a:r>
            <a:rPr lang="es-CO" sz="2800" b="1" baseline="0">
              <a:solidFill>
                <a:srgbClr val="003366"/>
              </a:solidFill>
              <a:latin typeface="Century Gothic" panose="020B0502020202020204" pitchFamily="34" charset="0"/>
            </a:rPr>
            <a:t> Académicas, de Permanencia y Graduación </a:t>
          </a:r>
          <a:r>
            <a:rPr lang="es-CO" sz="2800" b="1" baseline="0">
              <a:solidFill>
                <a:srgbClr val="AD3333"/>
              </a:solidFill>
              <a:latin typeface="Century Gothic" panose="020B0502020202020204" pitchFamily="34" charset="0"/>
            </a:rPr>
            <a:t>Universidad de Pamplona</a:t>
          </a:r>
          <a:endParaRPr lang="es-CO" sz="2800" b="1">
            <a:solidFill>
              <a:srgbClr val="AD3333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12</xdr:col>
      <xdr:colOff>457199</xdr:colOff>
      <xdr:row>0</xdr:row>
      <xdr:rowOff>123827</xdr:rowOff>
    </xdr:from>
    <xdr:to>
      <xdr:col>16</xdr:col>
      <xdr:colOff>607598</xdr:colOff>
      <xdr:row>5</xdr:row>
      <xdr:rowOff>38101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36DBD6-BF04-413C-8858-9AA87F6B0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01199" y="123827"/>
          <a:ext cx="3198399" cy="86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1038224</xdr:colOff>
      <xdr:row>38</xdr:row>
      <xdr:rowOff>48681</xdr:rowOff>
    </xdr:from>
    <xdr:to>
      <xdr:col>10</xdr:col>
      <xdr:colOff>295949</xdr:colOff>
      <xdr:row>48</xdr:row>
      <xdr:rowOff>180974</xdr:rowOff>
    </xdr:to>
    <xdr:sp macro="" textlink="">
      <xdr:nvSpPr>
        <xdr:cNvPr id="2057" name="Rectángulo: esquinas redondeadas 2056">
          <a:extLst>
            <a:ext uri="{FF2B5EF4-FFF2-40B4-BE49-F238E27FC236}">
              <a16:creationId xmlns:a16="http://schemas.microsoft.com/office/drawing/2014/main" id="{21DD5E94-AD27-4C34-8328-820F1F940F6D}"/>
            </a:ext>
          </a:extLst>
        </xdr:cNvPr>
        <xdr:cNvSpPr/>
      </xdr:nvSpPr>
      <xdr:spPr>
        <a:xfrm>
          <a:off x="4048124" y="7287681"/>
          <a:ext cx="6030000" cy="2037293"/>
        </a:xfrm>
        <a:prstGeom prst="roundRect">
          <a:avLst/>
        </a:prstGeom>
        <a:solidFill>
          <a:srgbClr val="0033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1066799</xdr:colOff>
      <xdr:row>27</xdr:row>
      <xdr:rowOff>10581</xdr:rowOff>
    </xdr:from>
    <xdr:to>
      <xdr:col>10</xdr:col>
      <xdr:colOff>324524</xdr:colOff>
      <xdr:row>37</xdr:row>
      <xdr:rowOff>142874</xdr:rowOff>
    </xdr:to>
    <xdr:sp macro="" textlink="">
      <xdr:nvSpPr>
        <xdr:cNvPr id="2055" name="Rectángulo: esquinas redondeadas 2054">
          <a:extLst>
            <a:ext uri="{FF2B5EF4-FFF2-40B4-BE49-F238E27FC236}">
              <a16:creationId xmlns:a16="http://schemas.microsoft.com/office/drawing/2014/main" id="{64B142ED-016A-4349-AE53-3B7B97370625}"/>
            </a:ext>
          </a:extLst>
        </xdr:cNvPr>
        <xdr:cNvSpPr/>
      </xdr:nvSpPr>
      <xdr:spPr>
        <a:xfrm>
          <a:off x="4076699" y="5154081"/>
          <a:ext cx="6030000" cy="2037293"/>
        </a:xfrm>
        <a:prstGeom prst="roundRect">
          <a:avLst/>
        </a:prstGeom>
        <a:solidFill>
          <a:srgbClr val="0033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1057275</xdr:colOff>
      <xdr:row>17</xdr:row>
      <xdr:rowOff>0</xdr:rowOff>
    </xdr:from>
    <xdr:to>
      <xdr:col>10</xdr:col>
      <xdr:colOff>323850</xdr:colOff>
      <xdr:row>26</xdr:row>
      <xdr:rowOff>112132</xdr:rowOff>
    </xdr:to>
    <xdr:sp macro="" textlink="">
      <xdr:nvSpPr>
        <xdr:cNvPr id="2048" name="Rectángulo: esquinas redondeadas 2047">
          <a:extLst>
            <a:ext uri="{FF2B5EF4-FFF2-40B4-BE49-F238E27FC236}">
              <a16:creationId xmlns:a16="http://schemas.microsoft.com/office/drawing/2014/main" id="{B2216931-6E3E-46F7-8606-484EA5CF920E}"/>
            </a:ext>
          </a:extLst>
        </xdr:cNvPr>
        <xdr:cNvSpPr/>
      </xdr:nvSpPr>
      <xdr:spPr>
        <a:xfrm>
          <a:off x="4067175" y="3238500"/>
          <a:ext cx="6038850" cy="1826632"/>
        </a:xfrm>
        <a:prstGeom prst="roundRect">
          <a:avLst/>
        </a:prstGeom>
        <a:solidFill>
          <a:srgbClr val="0033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1012824</xdr:colOff>
      <xdr:row>50</xdr:row>
      <xdr:rowOff>12700</xdr:rowOff>
    </xdr:from>
    <xdr:to>
      <xdr:col>14</xdr:col>
      <xdr:colOff>104775</xdr:colOff>
      <xdr:row>64</xdr:row>
      <xdr:rowOff>180975</xdr:rowOff>
    </xdr:to>
    <xdr:sp macro="" textlink="">
      <xdr:nvSpPr>
        <xdr:cNvPr id="48" name="Rectángulo: esquinas redondeadas 47">
          <a:extLst>
            <a:ext uri="{FF2B5EF4-FFF2-40B4-BE49-F238E27FC236}">
              <a16:creationId xmlns:a16="http://schemas.microsoft.com/office/drawing/2014/main" id="{660F1724-D7A3-4BA8-8111-283C920ACCE8}"/>
            </a:ext>
          </a:extLst>
        </xdr:cNvPr>
        <xdr:cNvSpPr/>
      </xdr:nvSpPr>
      <xdr:spPr>
        <a:xfrm>
          <a:off x="4022724" y="9537700"/>
          <a:ext cx="11503026" cy="2835275"/>
        </a:xfrm>
        <a:prstGeom prst="roundRect">
          <a:avLst/>
        </a:prstGeom>
        <a:solidFill>
          <a:srgbClr val="DADAD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458260</xdr:colOff>
      <xdr:row>16</xdr:row>
      <xdr:rowOff>176741</xdr:rowOff>
    </xdr:from>
    <xdr:to>
      <xdr:col>14</xdr:col>
      <xdr:colOff>85726</xdr:colOff>
      <xdr:row>32</xdr:row>
      <xdr:rowOff>60325</xdr:rowOff>
    </xdr:to>
    <xdr:sp macro="" textlink="">
      <xdr:nvSpPr>
        <xdr:cNvPr id="62" name="Rectángulo: esquinas redondeadas 61">
          <a:extLst>
            <a:ext uri="{FF2B5EF4-FFF2-40B4-BE49-F238E27FC236}">
              <a16:creationId xmlns:a16="http://schemas.microsoft.com/office/drawing/2014/main" id="{7C2BBE98-5F14-E144-3F4E-1E994BC99872}"/>
            </a:ext>
          </a:extLst>
        </xdr:cNvPr>
        <xdr:cNvSpPr/>
      </xdr:nvSpPr>
      <xdr:spPr>
        <a:xfrm>
          <a:off x="10240435" y="3224741"/>
          <a:ext cx="5266266" cy="2931584"/>
        </a:xfrm>
        <a:prstGeom prst="roundRect">
          <a:avLst/>
        </a:prstGeom>
        <a:solidFill>
          <a:srgbClr val="0033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1047750</xdr:colOff>
      <xdr:row>12</xdr:row>
      <xdr:rowOff>10582</xdr:rowOff>
    </xdr:from>
    <xdr:to>
      <xdr:col>14</xdr:col>
      <xdr:colOff>76200</xdr:colOff>
      <xdr:row>16</xdr:row>
      <xdr:rowOff>80182</xdr:rowOff>
    </xdr:to>
    <xdr:sp macro="" textlink="">
      <xdr:nvSpPr>
        <xdr:cNvPr id="47" name="Rectángulo: esquinas redondeadas 46">
          <a:extLst>
            <a:ext uri="{FF2B5EF4-FFF2-40B4-BE49-F238E27FC236}">
              <a16:creationId xmlns:a16="http://schemas.microsoft.com/office/drawing/2014/main" id="{E46B075B-F218-4279-8A9C-97505EC8B55E}"/>
            </a:ext>
          </a:extLst>
        </xdr:cNvPr>
        <xdr:cNvSpPr/>
      </xdr:nvSpPr>
      <xdr:spPr>
        <a:xfrm>
          <a:off x="4057650" y="1915582"/>
          <a:ext cx="11439525" cy="831600"/>
        </a:xfrm>
        <a:prstGeom prst="roundRect">
          <a:avLst/>
        </a:prstGeom>
        <a:solidFill>
          <a:srgbClr val="0033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225425</xdr:colOff>
      <xdr:row>98</xdr:row>
      <xdr:rowOff>28575</xdr:rowOff>
    </xdr:from>
    <xdr:to>
      <xdr:col>14</xdr:col>
      <xdr:colOff>104775</xdr:colOff>
      <xdr:row>131</xdr:row>
      <xdr:rowOff>0</xdr:rowOff>
    </xdr:to>
    <xdr:sp macro="" textlink="">
      <xdr:nvSpPr>
        <xdr:cNvPr id="39" name="Rectángulo: esquinas redondeadas 38">
          <a:extLst>
            <a:ext uri="{FF2B5EF4-FFF2-40B4-BE49-F238E27FC236}">
              <a16:creationId xmlns:a16="http://schemas.microsoft.com/office/drawing/2014/main" id="{D7A83BB9-F0A0-4AD1-9277-C3D35B257CF6}"/>
            </a:ext>
          </a:extLst>
        </xdr:cNvPr>
        <xdr:cNvSpPr/>
      </xdr:nvSpPr>
      <xdr:spPr>
        <a:xfrm>
          <a:off x="225425" y="18697575"/>
          <a:ext cx="15300325" cy="6257925"/>
        </a:xfrm>
        <a:prstGeom prst="roundRect">
          <a:avLst/>
        </a:prstGeom>
        <a:solidFill>
          <a:srgbClr val="0033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494240</xdr:colOff>
      <xdr:row>33</xdr:row>
      <xdr:rowOff>1058</xdr:rowOff>
    </xdr:from>
    <xdr:to>
      <xdr:col>14</xdr:col>
      <xdr:colOff>123825</xdr:colOff>
      <xdr:row>49</xdr:row>
      <xdr:rowOff>0</xdr:rowOff>
    </xdr:to>
    <xdr:sp macro="" textlink="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22646C49-616A-4AF3-96D8-AD11D3A961B3}"/>
            </a:ext>
          </a:extLst>
        </xdr:cNvPr>
        <xdr:cNvSpPr/>
      </xdr:nvSpPr>
      <xdr:spPr>
        <a:xfrm>
          <a:off x="10276415" y="6287558"/>
          <a:ext cx="5268385" cy="3046942"/>
        </a:xfrm>
        <a:prstGeom prst="roundRect">
          <a:avLst/>
        </a:prstGeom>
        <a:solidFill>
          <a:srgbClr val="0033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1051720</xdr:colOff>
      <xdr:row>10</xdr:row>
      <xdr:rowOff>55829</xdr:rowOff>
    </xdr:from>
    <xdr:to>
      <xdr:col>14</xdr:col>
      <xdr:colOff>76200</xdr:colOff>
      <xdr:row>13</xdr:row>
      <xdr:rowOff>92729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1BD93D07-C300-4492-A6B0-340404ED8C23}"/>
            </a:ext>
          </a:extLst>
        </xdr:cNvPr>
        <xdr:cNvSpPr/>
      </xdr:nvSpPr>
      <xdr:spPr>
        <a:xfrm>
          <a:off x="4061620" y="1579829"/>
          <a:ext cx="11435555" cy="608400"/>
        </a:xfrm>
        <a:prstGeom prst="roundRect">
          <a:avLst/>
        </a:prstGeom>
        <a:solidFill>
          <a:srgbClr val="DADAD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171448</xdr:colOff>
      <xdr:row>10</xdr:row>
      <xdr:rowOff>57150</xdr:rowOff>
    </xdr:from>
    <xdr:to>
      <xdr:col>2</xdr:col>
      <xdr:colOff>895349</xdr:colOff>
      <xdr:row>97</xdr:row>
      <xdr:rowOff>19050</xdr:rowOff>
    </xdr:to>
    <xdr:sp macro="" textlink="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E4FB4C16-4A8C-4190-8521-6CE69CC7E5DD}"/>
            </a:ext>
          </a:extLst>
        </xdr:cNvPr>
        <xdr:cNvSpPr/>
      </xdr:nvSpPr>
      <xdr:spPr>
        <a:xfrm>
          <a:off x="171448" y="1962150"/>
          <a:ext cx="3733801" cy="16535400"/>
        </a:xfrm>
        <a:prstGeom prst="roundRect">
          <a:avLst>
            <a:gd name="adj" fmla="val 13351"/>
          </a:avLst>
        </a:prstGeom>
        <a:solidFill>
          <a:srgbClr val="DADAD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270139</xdr:colOff>
      <xdr:row>14</xdr:row>
      <xdr:rowOff>130171</xdr:rowOff>
    </xdr:from>
    <xdr:to>
      <xdr:col>1</xdr:col>
      <xdr:colOff>717815</xdr:colOff>
      <xdr:row>30</xdr:row>
      <xdr:rowOff>120649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eriodo">
              <a:extLst>
                <a:ext uri="{FF2B5EF4-FFF2-40B4-BE49-F238E27FC236}">
                  <a16:creationId xmlns:a16="http://schemas.microsoft.com/office/drawing/2014/main" id="{DC10483C-B5AF-4B74-8142-E1C8DD7889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od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0139" y="2416171"/>
              <a:ext cx="1209676" cy="30384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oneCell">
    <xdr:from>
      <xdr:col>0</xdr:col>
      <xdr:colOff>228597</xdr:colOff>
      <xdr:row>49</xdr:row>
      <xdr:rowOff>154251</xdr:rowOff>
    </xdr:from>
    <xdr:to>
      <xdr:col>2</xdr:col>
      <xdr:colOff>854868</xdr:colOff>
      <xdr:row>74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_prog">
              <a:extLst>
                <a:ext uri="{FF2B5EF4-FFF2-40B4-BE49-F238E27FC236}">
                  <a16:creationId xmlns:a16="http://schemas.microsoft.com/office/drawing/2014/main" id="{C1D7519C-16F3-473C-A390-6A2002AFAE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_prog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597" y="9107751"/>
              <a:ext cx="3631938" cy="31371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oneCell">
    <xdr:from>
      <xdr:col>0</xdr:col>
      <xdr:colOff>218546</xdr:colOff>
      <xdr:row>31</xdr:row>
      <xdr:rowOff>110065</xdr:rowOff>
    </xdr:from>
    <xdr:to>
      <xdr:col>2</xdr:col>
      <xdr:colOff>847989</xdr:colOff>
      <xdr:row>43</xdr:row>
      <xdr:rowOff>127001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facultad">
              <a:extLst>
                <a:ext uri="{FF2B5EF4-FFF2-40B4-BE49-F238E27FC236}">
                  <a16:creationId xmlns:a16="http://schemas.microsoft.com/office/drawing/2014/main" id="{FD4390D7-829C-46FF-9973-F2A42ACBD7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culta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8546" y="5634565"/>
              <a:ext cx="3635110" cy="23029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oneCell">
    <xdr:from>
      <xdr:col>0</xdr:col>
      <xdr:colOff>218281</xdr:colOff>
      <xdr:row>44</xdr:row>
      <xdr:rowOff>58473</xdr:rowOff>
    </xdr:from>
    <xdr:to>
      <xdr:col>2</xdr:col>
      <xdr:colOff>857251</xdr:colOff>
      <xdr:row>48</xdr:row>
      <xdr:rowOff>169333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etodologia">
              <a:extLst>
                <a:ext uri="{FF2B5EF4-FFF2-40B4-BE49-F238E27FC236}">
                  <a16:creationId xmlns:a16="http://schemas.microsoft.com/office/drawing/2014/main" id="{820907D2-3F67-4289-B49E-BE1BE0BFCB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todolog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8281" y="8059473"/>
              <a:ext cx="3644637" cy="872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oneCell">
    <xdr:from>
      <xdr:col>1</xdr:col>
      <xdr:colOff>769936</xdr:colOff>
      <xdr:row>14</xdr:row>
      <xdr:rowOff>129116</xdr:rowOff>
    </xdr:from>
    <xdr:to>
      <xdr:col>2</xdr:col>
      <xdr:colOff>833437</xdr:colOff>
      <xdr:row>19</xdr:row>
      <xdr:rowOff>129117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iv_acad">
              <a:extLst>
                <a:ext uri="{FF2B5EF4-FFF2-40B4-BE49-F238E27FC236}">
                  <a16:creationId xmlns:a16="http://schemas.microsoft.com/office/drawing/2014/main" id="{99734A17-88C6-459D-A484-1480A524A8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_aca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31936" y="2415116"/>
              <a:ext cx="2307168" cy="9525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oneCell">
    <xdr:from>
      <xdr:col>1</xdr:col>
      <xdr:colOff>754857</xdr:colOff>
      <xdr:row>19</xdr:row>
      <xdr:rowOff>189970</xdr:rowOff>
    </xdr:from>
    <xdr:to>
      <xdr:col>2</xdr:col>
      <xdr:colOff>828675</xdr:colOff>
      <xdr:row>30</xdr:row>
      <xdr:rowOff>158221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niv_form">
              <a:extLst>
                <a:ext uri="{FF2B5EF4-FFF2-40B4-BE49-F238E27FC236}">
                  <a16:creationId xmlns:a16="http://schemas.microsoft.com/office/drawing/2014/main" id="{B75546AA-D780-40C9-9AC1-D8F5A7ECFE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_form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16857" y="3428470"/>
              <a:ext cx="2317485" cy="2063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absolute">
    <xdr:from>
      <xdr:col>10</xdr:col>
      <xdr:colOff>579437</xdr:colOff>
      <xdr:row>34</xdr:row>
      <xdr:rowOff>13228</xdr:rowOff>
    </xdr:from>
    <xdr:to>
      <xdr:col>14</xdr:col>
      <xdr:colOff>95250</xdr:colOff>
      <xdr:row>48</xdr:row>
      <xdr:rowOff>89428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B2E50A4-AD1E-4577-85E8-482494DB3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221458</xdr:colOff>
      <xdr:row>74</xdr:row>
      <xdr:rowOff>155575</xdr:rowOff>
    </xdr:from>
    <xdr:to>
      <xdr:col>2</xdr:col>
      <xdr:colOff>847726</xdr:colOff>
      <xdr:row>94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un_prog">
              <a:extLst>
                <a:ext uri="{FF2B5EF4-FFF2-40B4-BE49-F238E27FC236}">
                  <a16:creationId xmlns:a16="http://schemas.microsoft.com/office/drawing/2014/main" id="{75A1B7AB-85A9-4BFC-BE6A-B246C9EB58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un_prog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1458" y="14252575"/>
              <a:ext cx="3636168" cy="3825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>
    <xdr:from>
      <xdr:col>0</xdr:col>
      <xdr:colOff>412751</xdr:colOff>
      <xdr:row>100</xdr:row>
      <xdr:rowOff>161926</xdr:rowOff>
    </xdr:from>
    <xdr:to>
      <xdr:col>9</xdr:col>
      <xdr:colOff>38100</xdr:colOff>
      <xdr:row>130</xdr:row>
      <xdr:rowOff>114300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AF93CB5-5F17-4282-99A6-774CFEE6D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631560</xdr:colOff>
      <xdr:row>100</xdr:row>
      <xdr:rowOff>123824</xdr:rowOff>
    </xdr:from>
    <xdr:to>
      <xdr:col>13</xdr:col>
      <xdr:colOff>733425</xdr:colOff>
      <xdr:row>128</xdr:row>
      <xdr:rowOff>152400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D66D5D9-C139-4FAE-B78C-FD5F1EBF5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1061775</xdr:colOff>
      <xdr:row>13</xdr:row>
      <xdr:rowOff>61913</xdr:rowOff>
    </xdr:from>
    <xdr:to>
      <xdr:col>4</xdr:col>
      <xdr:colOff>607483</xdr:colOff>
      <xdr:row>16</xdr:row>
      <xdr:rowOff>126207</xdr:rowOff>
    </xdr:to>
    <xdr:sp macro="" textlink="Análisis!B2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A1FC988D-C2C5-AF97-EE51-B0BA555BCFA9}"/>
            </a:ext>
          </a:extLst>
        </xdr:cNvPr>
        <xdr:cNvSpPr/>
      </xdr:nvSpPr>
      <xdr:spPr>
        <a:xfrm>
          <a:off x="4071675" y="2157413"/>
          <a:ext cx="1745983" cy="635794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12D34350-BA37-4D79-A144-DB907AB8CBD6}" type="TxLink">
            <a:rPr lang="en-US" sz="2400" b="1" i="0" u="none" strike="noStrike">
              <a:solidFill>
                <a:srgbClr val="CDA244"/>
              </a:solidFill>
              <a:latin typeface="Century Gothic" panose="020B0502020202020204" pitchFamily="34" charset="0"/>
              <a:ea typeface="Calibri"/>
              <a:cs typeface="Arial" panose="020B0604020202020204" pitchFamily="34" charset="0"/>
            </a:rPr>
            <a:pPr marL="0" indent="0" algn="ctr"/>
            <a:t>131.297</a:t>
          </a:fld>
          <a:endParaRPr lang="es-CO" sz="2400" b="1" i="0" u="none" strike="noStrike">
            <a:solidFill>
              <a:srgbClr val="CDA244"/>
            </a:solidFill>
            <a:latin typeface="Century Gothic" panose="020B0502020202020204" pitchFamily="34" charset="0"/>
            <a:ea typeface="Calibri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228337</xdr:colOff>
      <xdr:row>13</xdr:row>
      <xdr:rowOff>84932</xdr:rowOff>
    </xdr:from>
    <xdr:to>
      <xdr:col>7</xdr:col>
      <xdr:colOff>319617</xdr:colOff>
      <xdr:row>16</xdr:row>
      <xdr:rowOff>123032</xdr:rowOff>
    </xdr:to>
    <xdr:sp macro="" textlink="Análisis!B5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31E9E5E6-57F0-41B8-ADF2-B4F124AC9053}"/>
            </a:ext>
          </a:extLst>
        </xdr:cNvPr>
        <xdr:cNvSpPr/>
      </xdr:nvSpPr>
      <xdr:spPr>
        <a:xfrm>
          <a:off x="6200512" y="2180432"/>
          <a:ext cx="1615280" cy="6096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B79991C4-B5F2-4231-B118-CBA28B3F8A3C}" type="TxLink">
            <a:rPr lang="en-US" sz="2400" b="1" i="0" u="none" strike="noStrike">
              <a:solidFill>
                <a:srgbClr val="CDA244"/>
              </a:solidFill>
              <a:latin typeface="Century Gothic" panose="020B0502020202020204" pitchFamily="34" charset="0"/>
              <a:ea typeface="Calibri"/>
              <a:cs typeface="Arial" panose="020B0604020202020204" pitchFamily="34" charset="0"/>
            </a:rPr>
            <a:pPr marL="0" indent="0" algn="ctr"/>
            <a:t>61.411</a:t>
          </a:fld>
          <a:endParaRPr lang="es-CO" sz="2400" b="1" i="0" u="none" strike="noStrike">
            <a:solidFill>
              <a:srgbClr val="CDA244"/>
            </a:solidFill>
            <a:latin typeface="Century Gothic" panose="020B0502020202020204" pitchFamily="34" charset="0"/>
            <a:ea typeface="Calibri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112714</xdr:colOff>
      <xdr:row>13</xdr:row>
      <xdr:rowOff>61119</xdr:rowOff>
    </xdr:from>
    <xdr:to>
      <xdr:col>10</xdr:col>
      <xdr:colOff>504825</xdr:colOff>
      <xdr:row>17</xdr:row>
      <xdr:rowOff>18256</xdr:rowOff>
    </xdr:to>
    <xdr:sp macro="" textlink="Análisis!B8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DDC024AC-DF63-4C43-B2D2-0E626C79C674}"/>
            </a:ext>
          </a:extLst>
        </xdr:cNvPr>
        <xdr:cNvSpPr/>
      </xdr:nvSpPr>
      <xdr:spPr>
        <a:xfrm>
          <a:off x="8370889" y="2156619"/>
          <a:ext cx="1916111" cy="719137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1F3E7CE9-1B1A-4F7C-89DE-A9B09E390810}" type="TxLink">
            <a:rPr lang="en-US" sz="2400" b="1" i="0" u="none" strike="noStrike">
              <a:solidFill>
                <a:srgbClr val="CDA244"/>
              </a:solidFill>
              <a:latin typeface="Century Gothic" panose="020B0502020202020204" pitchFamily="34" charset="0"/>
              <a:ea typeface="Calibri"/>
              <a:cs typeface="Arial" panose="020B0604020202020204" pitchFamily="34" charset="0"/>
            </a:rPr>
            <a:pPr marL="0" indent="0" algn="ctr"/>
            <a:t>54.124</a:t>
          </a:fld>
          <a:endParaRPr lang="es-CO" sz="2400" b="1" i="0" u="none" strike="noStrike">
            <a:solidFill>
              <a:srgbClr val="CDA244"/>
            </a:solidFill>
            <a:latin typeface="Century Gothic" panose="020B0502020202020204" pitchFamily="34" charset="0"/>
            <a:ea typeface="Calibri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493184</xdr:colOff>
      <xdr:row>13</xdr:row>
      <xdr:rowOff>98956</xdr:rowOff>
    </xdr:from>
    <xdr:to>
      <xdr:col>11</xdr:col>
      <xdr:colOff>2324365</xdr:colOff>
      <xdr:row>17</xdr:row>
      <xdr:rowOff>48949</xdr:rowOff>
    </xdr:to>
    <xdr:sp macro="" textlink="Análisis!B11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0B66991C-6076-4222-A928-B69526BD75FA}"/>
            </a:ext>
          </a:extLst>
        </xdr:cNvPr>
        <xdr:cNvSpPr/>
      </xdr:nvSpPr>
      <xdr:spPr>
        <a:xfrm>
          <a:off x="11037359" y="2194456"/>
          <a:ext cx="1831181" cy="71199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23B74EA1-8669-46D8-8CC8-633A8A67D2AF}" type="TxLink">
            <a:rPr lang="en-US" sz="2400" b="1" i="0" u="none" strike="noStrike">
              <a:solidFill>
                <a:srgbClr val="CDA244"/>
              </a:solidFill>
              <a:latin typeface="Century Gothic" panose="020B0502020202020204" pitchFamily="34" charset="0"/>
              <a:ea typeface="Calibri"/>
              <a:cs typeface="Arial" panose="020B0604020202020204" pitchFamily="34" charset="0"/>
            </a:rPr>
            <a:pPr marL="0" indent="0" algn="ctr"/>
            <a:t>434.653</a:t>
          </a:fld>
          <a:endParaRPr lang="es-CO" sz="2400" b="1" i="0" u="none" strike="noStrike">
            <a:solidFill>
              <a:srgbClr val="CDA244"/>
            </a:solidFill>
            <a:latin typeface="Century Gothic" panose="020B0502020202020204" pitchFamily="34" charset="0"/>
            <a:ea typeface="Calibri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189707</xdr:colOff>
      <xdr:row>10</xdr:row>
      <xdr:rowOff>140758</xdr:rowOff>
    </xdr:from>
    <xdr:to>
      <xdr:col>7</xdr:col>
      <xdr:colOff>342901</xdr:colOff>
      <xdr:row>13</xdr:row>
      <xdr:rowOff>155046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6D3D68C6-CFAB-E1A0-2F0A-75F75906ADCA}"/>
            </a:ext>
          </a:extLst>
        </xdr:cNvPr>
        <xdr:cNvSpPr txBox="1"/>
      </xdr:nvSpPr>
      <xdr:spPr>
        <a:xfrm>
          <a:off x="6161882" y="1664758"/>
          <a:ext cx="1677194" cy="585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2400" b="1">
              <a:solidFill>
                <a:srgbClr val="003366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Admitidos</a:t>
          </a:r>
        </a:p>
      </xdr:txBody>
    </xdr:sp>
    <xdr:clientData/>
  </xdr:twoCellAnchor>
  <xdr:twoCellAnchor>
    <xdr:from>
      <xdr:col>8</xdr:col>
      <xdr:colOff>67468</xdr:colOff>
      <xdr:row>10</xdr:row>
      <xdr:rowOff>167745</xdr:rowOff>
    </xdr:from>
    <xdr:to>
      <xdr:col>10</xdr:col>
      <xdr:colOff>581025</xdr:colOff>
      <xdr:row>13</xdr:row>
      <xdr:rowOff>160600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DD561308-C3CB-5602-887B-07E791EF2788}"/>
            </a:ext>
          </a:extLst>
        </xdr:cNvPr>
        <xdr:cNvSpPr txBox="1"/>
      </xdr:nvSpPr>
      <xdr:spPr>
        <a:xfrm>
          <a:off x="8325643" y="1691745"/>
          <a:ext cx="2037557" cy="564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2400" b="1">
              <a:solidFill>
                <a:srgbClr val="003366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Primer Curso</a:t>
          </a:r>
        </a:p>
      </xdr:txBody>
    </xdr:sp>
    <xdr:clientData/>
  </xdr:twoCellAnchor>
  <xdr:twoCellAnchor>
    <xdr:from>
      <xdr:col>11</xdr:col>
      <xdr:colOff>311150</xdr:colOff>
      <xdr:row>10</xdr:row>
      <xdr:rowOff>178593</xdr:rowOff>
    </xdr:from>
    <xdr:to>
      <xdr:col>11</xdr:col>
      <xdr:colOff>2428876</xdr:colOff>
      <xdr:row>14</xdr:row>
      <xdr:rowOff>4760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10BD0999-B357-9DA6-CEA2-C3F38ACD79E6}"/>
            </a:ext>
          </a:extLst>
        </xdr:cNvPr>
        <xdr:cNvSpPr txBox="1"/>
      </xdr:nvSpPr>
      <xdr:spPr>
        <a:xfrm>
          <a:off x="10855325" y="1702593"/>
          <a:ext cx="2117726" cy="588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2400" b="1">
              <a:solidFill>
                <a:srgbClr val="003366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Matriculados</a:t>
          </a:r>
        </a:p>
      </xdr:txBody>
    </xdr:sp>
    <xdr:clientData/>
  </xdr:twoCellAnchor>
  <xdr:twoCellAnchor>
    <xdr:from>
      <xdr:col>7</xdr:col>
      <xdr:colOff>619390</xdr:colOff>
      <xdr:row>24</xdr:row>
      <xdr:rowOff>22224</xdr:rowOff>
    </xdr:from>
    <xdr:to>
      <xdr:col>9</xdr:col>
      <xdr:colOff>188383</xdr:colOff>
      <xdr:row>26</xdr:row>
      <xdr:rowOff>107950</xdr:rowOff>
    </xdr:to>
    <xdr:sp macro="" textlink="Análisis!A26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15E96CAC-D6F9-4B23-B70A-C20C36A4292E}"/>
            </a:ext>
          </a:extLst>
        </xdr:cNvPr>
        <xdr:cNvSpPr/>
      </xdr:nvSpPr>
      <xdr:spPr>
        <a:xfrm>
          <a:off x="8115565" y="4213224"/>
          <a:ext cx="1092993" cy="466726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53AAF22D-4A4F-43BF-9F52-6D04D0ADDC7E}" type="TxLink">
            <a:rPr lang="en-US" sz="1800" b="1" i="0" u="none" strike="noStrike">
              <a:solidFill>
                <a:srgbClr val="DADADA"/>
              </a:solidFill>
              <a:latin typeface="Century Gothic" panose="020B0502020202020204" pitchFamily="34" charset="0"/>
              <a:ea typeface="Calibri"/>
              <a:cs typeface="Segoe UI Semibold" panose="020B0702040204020203" pitchFamily="34" charset="0"/>
            </a:rPr>
            <a:pPr marL="0" indent="0" algn="ctr"/>
            <a:t>38,87%</a:t>
          </a:fld>
          <a:endParaRPr lang="es-CO" sz="1800" b="1" i="0" u="none" strike="noStrike">
            <a:solidFill>
              <a:srgbClr val="DADADA"/>
            </a:solidFill>
            <a:latin typeface="Century Gothic" panose="020B0502020202020204" pitchFamily="34" charset="0"/>
            <a:ea typeface="Calibri"/>
            <a:cs typeface="Segoe UI Semibold" panose="020B0702040204020203" pitchFamily="34" charset="0"/>
          </a:endParaRPr>
        </a:p>
      </xdr:txBody>
    </xdr:sp>
    <xdr:clientData/>
  </xdr:twoCellAnchor>
  <xdr:twoCellAnchor>
    <xdr:from>
      <xdr:col>3</xdr:col>
      <xdr:colOff>555097</xdr:colOff>
      <xdr:row>24</xdr:row>
      <xdr:rowOff>20638</xdr:rowOff>
    </xdr:from>
    <xdr:to>
      <xdr:col>5</xdr:col>
      <xdr:colOff>150284</xdr:colOff>
      <xdr:row>26</xdr:row>
      <xdr:rowOff>63500</xdr:rowOff>
    </xdr:to>
    <xdr:sp macro="" textlink="Análisis!B26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ABFA804F-5834-4DC8-9CAB-E6C87620A567}"/>
            </a:ext>
          </a:extLst>
        </xdr:cNvPr>
        <xdr:cNvSpPr/>
      </xdr:nvSpPr>
      <xdr:spPr>
        <a:xfrm>
          <a:off x="5003272" y="4211638"/>
          <a:ext cx="1119187" cy="42386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39115530-59CF-4CD1-BA23-F6A7A914FF28}" type="TxLink">
            <a:rPr lang="en-US" sz="1800" b="1" i="0" u="none" strike="noStrike">
              <a:solidFill>
                <a:srgbClr val="DADADA"/>
              </a:solidFill>
              <a:latin typeface="Century Gothic" panose="020B0502020202020204" pitchFamily="34" charset="0"/>
              <a:ea typeface="Calibri"/>
              <a:cs typeface="Segoe UI Semibold" panose="020B0702040204020203" pitchFamily="34" charset="0"/>
            </a:rPr>
            <a:pPr marL="0" indent="0" algn="ctr"/>
            <a:t>46,77%</a:t>
          </a:fld>
          <a:endParaRPr lang="es-CO" sz="1800" b="1" i="0" u="none" strike="noStrike">
            <a:solidFill>
              <a:srgbClr val="DADADA"/>
            </a:solidFill>
            <a:latin typeface="Century Gothic" panose="020B0502020202020204" pitchFamily="34" charset="0"/>
            <a:ea typeface="Calibri"/>
            <a:cs typeface="Segoe UI Semibold" panose="020B0702040204020203" pitchFamily="34" charset="0"/>
          </a:endParaRPr>
        </a:p>
      </xdr:txBody>
    </xdr:sp>
    <xdr:clientData/>
  </xdr:twoCellAnchor>
  <xdr:twoCellAnchor>
    <xdr:from>
      <xdr:col>2</xdr:col>
      <xdr:colOff>1362076</xdr:colOff>
      <xdr:row>17</xdr:row>
      <xdr:rowOff>101604</xdr:rowOff>
    </xdr:from>
    <xdr:to>
      <xdr:col>6</xdr:col>
      <xdr:colOff>133351</xdr:colOff>
      <xdr:row>20</xdr:row>
      <xdr:rowOff>50800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76A4AA53-EB0B-4022-99B2-FB17311EAF34}"/>
            </a:ext>
          </a:extLst>
        </xdr:cNvPr>
        <xdr:cNvSpPr txBox="1"/>
      </xdr:nvSpPr>
      <xdr:spPr>
        <a:xfrm>
          <a:off x="4371976" y="2959104"/>
          <a:ext cx="2495550" cy="520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1800" b="1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Tasa de Selectividad</a:t>
          </a:r>
        </a:p>
      </xdr:txBody>
    </xdr:sp>
    <xdr:clientData/>
  </xdr:twoCellAnchor>
  <xdr:twoCellAnchor>
    <xdr:from>
      <xdr:col>6</xdr:col>
      <xdr:colOff>673100</xdr:colOff>
      <xdr:row>17</xdr:row>
      <xdr:rowOff>67206</xdr:rowOff>
    </xdr:from>
    <xdr:to>
      <xdr:col>10</xdr:col>
      <xdr:colOff>95250</xdr:colOff>
      <xdr:row>19</xdr:row>
      <xdr:rowOff>180975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6C2557CB-2718-4288-A541-6614278D15C2}"/>
            </a:ext>
          </a:extLst>
        </xdr:cNvPr>
        <xdr:cNvSpPr txBox="1"/>
      </xdr:nvSpPr>
      <xdr:spPr>
        <a:xfrm>
          <a:off x="7407275" y="2924706"/>
          <a:ext cx="2470150" cy="494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1800" b="1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Tasa de Abosrción</a:t>
          </a:r>
        </a:p>
      </xdr:txBody>
    </xdr:sp>
    <xdr:clientData/>
  </xdr:twoCellAnchor>
  <xdr:twoCellAnchor>
    <xdr:from>
      <xdr:col>6</xdr:col>
      <xdr:colOff>731044</xdr:colOff>
      <xdr:row>20</xdr:row>
      <xdr:rowOff>1851</xdr:rowOff>
    </xdr:from>
    <xdr:to>
      <xdr:col>9</xdr:col>
      <xdr:colOff>723844</xdr:colOff>
      <xdr:row>27</xdr:row>
      <xdr:rowOff>183951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74ED78B7-6CE0-41CA-BEC5-54533443D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6</xdr:col>
      <xdr:colOff>724958</xdr:colOff>
      <xdr:row>20</xdr:row>
      <xdr:rowOff>792</xdr:rowOff>
    </xdr:from>
    <xdr:to>
      <xdr:col>9</xdr:col>
      <xdr:colOff>717758</xdr:colOff>
      <xdr:row>27</xdr:row>
      <xdr:rowOff>182892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D98A1728-FAE6-4E84-ACBF-0AF477F40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7938</xdr:colOff>
      <xdr:row>20</xdr:row>
      <xdr:rowOff>9525</xdr:rowOff>
    </xdr:from>
    <xdr:to>
      <xdr:col>6</xdr:col>
      <xdr:colOff>0</xdr:colOff>
      <xdr:row>28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3CFBC92A-65BD-408C-A781-AE7687C6B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3</xdr:col>
      <xdr:colOff>9526</xdr:colOff>
      <xdr:row>20</xdr:row>
      <xdr:rowOff>12171</xdr:rowOff>
    </xdr:from>
    <xdr:to>
      <xdr:col>6</xdr:col>
      <xdr:colOff>2326</xdr:colOff>
      <xdr:row>28</xdr:row>
      <xdr:rowOff>3771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A6BB5A98-B85F-4C5A-8C07-05FA7E488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1124479</xdr:colOff>
      <xdr:row>17</xdr:row>
      <xdr:rowOff>69855</xdr:rowOff>
    </xdr:from>
    <xdr:to>
      <xdr:col>13</xdr:col>
      <xdr:colOff>333375</xdr:colOff>
      <xdr:row>19</xdr:row>
      <xdr:rowOff>146052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EC5D71A9-628F-489F-A567-4C52908188D1}"/>
            </a:ext>
          </a:extLst>
        </xdr:cNvPr>
        <xdr:cNvSpPr txBox="1"/>
      </xdr:nvSpPr>
      <xdr:spPr>
        <a:xfrm>
          <a:off x="11668654" y="3308355"/>
          <a:ext cx="2647421" cy="457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1800" b="1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Tipo de Vinculación</a:t>
          </a:r>
        </a:p>
      </xdr:txBody>
    </xdr:sp>
    <xdr:clientData/>
  </xdr:twoCellAnchor>
  <xdr:twoCellAnchor>
    <xdr:from>
      <xdr:col>4</xdr:col>
      <xdr:colOff>457200</xdr:colOff>
      <xdr:row>27</xdr:row>
      <xdr:rowOff>42336</xdr:rowOff>
    </xdr:from>
    <xdr:to>
      <xdr:col>8</xdr:col>
      <xdr:colOff>381000</xdr:colOff>
      <xdr:row>29</xdr:row>
      <xdr:rowOff>137583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51C23843-DC39-4FE1-83C0-F935CA724FE4}"/>
            </a:ext>
          </a:extLst>
        </xdr:cNvPr>
        <xdr:cNvSpPr txBox="1"/>
      </xdr:nvSpPr>
      <xdr:spPr>
        <a:xfrm>
          <a:off x="5667375" y="5185836"/>
          <a:ext cx="2971800" cy="476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1800" b="1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Matriculados por</a:t>
          </a:r>
          <a:r>
            <a:rPr lang="es-CO" sz="1800" b="1" baseline="0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 gé</a:t>
          </a:r>
          <a:r>
            <a:rPr lang="es-CO" sz="1800" b="1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nero</a:t>
          </a:r>
        </a:p>
      </xdr:txBody>
    </xdr:sp>
    <xdr:clientData/>
  </xdr:twoCellAnchor>
  <xdr:twoCellAnchor>
    <xdr:from>
      <xdr:col>11</xdr:col>
      <xdr:colOff>752476</xdr:colOff>
      <xdr:row>33</xdr:row>
      <xdr:rowOff>37042</xdr:rowOff>
    </xdr:from>
    <xdr:to>
      <xdr:col>13</xdr:col>
      <xdr:colOff>561975</xdr:colOff>
      <xdr:row>35</xdr:row>
      <xdr:rowOff>113239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1808DAD8-89F1-44C1-8004-B2C2D304CB11}"/>
            </a:ext>
          </a:extLst>
        </xdr:cNvPr>
        <xdr:cNvSpPr txBox="1"/>
      </xdr:nvSpPr>
      <xdr:spPr>
        <a:xfrm>
          <a:off x="11296651" y="6323542"/>
          <a:ext cx="3248024" cy="457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1800" b="1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Matriculados por Estrato</a:t>
          </a:r>
        </a:p>
      </xdr:txBody>
    </xdr:sp>
    <xdr:clientData/>
  </xdr:twoCellAnchor>
  <xdr:twoCellAnchor>
    <xdr:from>
      <xdr:col>10</xdr:col>
      <xdr:colOff>381001</xdr:colOff>
      <xdr:row>98</xdr:row>
      <xdr:rowOff>152400</xdr:rowOff>
    </xdr:from>
    <xdr:to>
      <xdr:col>13</xdr:col>
      <xdr:colOff>323850</xdr:colOff>
      <xdr:row>101</xdr:row>
      <xdr:rowOff>38097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8695AD51-D287-4B50-827A-67B98027C2CC}"/>
            </a:ext>
          </a:extLst>
        </xdr:cNvPr>
        <xdr:cNvSpPr txBox="1"/>
      </xdr:nvSpPr>
      <xdr:spPr>
        <a:xfrm>
          <a:off x="10163176" y="18821400"/>
          <a:ext cx="4143374" cy="457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2000" b="1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Matriculados por</a:t>
          </a:r>
          <a:r>
            <a:rPr lang="es-CO" sz="2000" b="1" baseline="0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 p</a:t>
          </a:r>
          <a:r>
            <a:rPr lang="es-CO" sz="2000" b="1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aís de origen</a:t>
          </a:r>
        </a:p>
      </xdr:txBody>
    </xdr:sp>
    <xdr:clientData/>
  </xdr:twoCellAnchor>
  <xdr:twoCellAnchor>
    <xdr:from>
      <xdr:col>1</xdr:col>
      <xdr:colOff>1924050</xdr:colOff>
      <xdr:row>98</xdr:row>
      <xdr:rowOff>92075</xdr:rowOff>
    </xdr:from>
    <xdr:to>
      <xdr:col>8</xdr:col>
      <xdr:colOff>136525</xdr:colOff>
      <xdr:row>100</xdr:row>
      <xdr:rowOff>168272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1326FF50-59B5-4FA1-BC34-D9D12AFF5004}"/>
            </a:ext>
          </a:extLst>
        </xdr:cNvPr>
        <xdr:cNvSpPr txBox="1"/>
      </xdr:nvSpPr>
      <xdr:spPr>
        <a:xfrm>
          <a:off x="2686050" y="18761075"/>
          <a:ext cx="5708650" cy="457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2000" b="1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Matriculados por departamento de origen</a:t>
          </a:r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14</xdr:col>
      <xdr:colOff>1123950</xdr:colOff>
      <xdr:row>6</xdr:row>
      <xdr:rowOff>117000</xdr:rowOff>
    </xdr:to>
    <xdr:sp macro="" textlink="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A6EC06D1-883A-4316-9FE2-3FC166B9DEC4}"/>
            </a:ext>
          </a:extLst>
        </xdr:cNvPr>
        <xdr:cNvSpPr/>
      </xdr:nvSpPr>
      <xdr:spPr>
        <a:xfrm>
          <a:off x="200025" y="0"/>
          <a:ext cx="16344900" cy="1260000"/>
        </a:xfrm>
        <a:prstGeom prst="roundRect">
          <a:avLst>
            <a:gd name="adj" fmla="val 20538"/>
          </a:avLst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1285083</xdr:colOff>
      <xdr:row>10</xdr:row>
      <xdr:rowOff>116948</xdr:rowOff>
    </xdr:from>
    <xdr:to>
      <xdr:col>4</xdr:col>
      <xdr:colOff>457200</xdr:colOff>
      <xdr:row>13</xdr:row>
      <xdr:rowOff>19050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983A3336-CC7D-4891-B006-3679BDA8D678}"/>
            </a:ext>
          </a:extLst>
        </xdr:cNvPr>
        <xdr:cNvSpPr txBox="1"/>
      </xdr:nvSpPr>
      <xdr:spPr>
        <a:xfrm>
          <a:off x="4294983" y="1640948"/>
          <a:ext cx="1372392" cy="4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400" b="1">
              <a:solidFill>
                <a:srgbClr val="003366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Inscritos</a:t>
          </a:r>
        </a:p>
      </xdr:txBody>
    </xdr:sp>
    <xdr:clientData/>
  </xdr:twoCellAnchor>
  <xdr:twoCellAnchor>
    <xdr:from>
      <xdr:col>0</xdr:col>
      <xdr:colOff>207433</xdr:colOff>
      <xdr:row>10</xdr:row>
      <xdr:rowOff>94988</xdr:rowOff>
    </xdr:from>
    <xdr:to>
      <xdr:col>2</xdr:col>
      <xdr:colOff>768349</xdr:colOff>
      <xdr:row>13</xdr:row>
      <xdr:rowOff>135468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AC6A3E7B-A031-4908-B881-66DBA0041577}"/>
            </a:ext>
          </a:extLst>
        </xdr:cNvPr>
        <xdr:cNvSpPr txBox="1"/>
      </xdr:nvSpPr>
      <xdr:spPr>
        <a:xfrm>
          <a:off x="207433" y="1999988"/>
          <a:ext cx="3570816" cy="61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2400" b="1">
              <a:solidFill>
                <a:srgbClr val="003366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Panel de control</a:t>
          </a:r>
        </a:p>
      </xdr:txBody>
    </xdr:sp>
    <xdr:clientData/>
  </xdr:twoCellAnchor>
  <xdr:twoCellAnchor>
    <xdr:from>
      <xdr:col>3</xdr:col>
      <xdr:colOff>114564</xdr:colOff>
      <xdr:row>1</xdr:row>
      <xdr:rowOff>39687</xdr:rowOff>
    </xdr:from>
    <xdr:to>
      <xdr:col>11</xdr:col>
      <xdr:colOff>695325</xdr:colOff>
      <xdr:row>6</xdr:row>
      <xdr:rowOff>95250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603D73DE-D529-187C-D1C8-0A0381412D78}"/>
            </a:ext>
          </a:extLst>
        </xdr:cNvPr>
        <xdr:cNvSpPr/>
      </xdr:nvSpPr>
      <xdr:spPr>
        <a:xfrm>
          <a:off x="4562739" y="230187"/>
          <a:ext cx="6676761" cy="10080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 b="1">
              <a:solidFill>
                <a:srgbClr val="003366"/>
              </a:solidFill>
              <a:latin typeface="Century Gothic" panose="020B0502020202020204" pitchFamily="34" charset="0"/>
              <a:cs typeface="Arial" panose="020B0604020202020204" pitchFamily="34" charset="0"/>
            </a:rPr>
            <a:t>Variables</a:t>
          </a:r>
          <a:r>
            <a:rPr lang="es-CO" sz="2800" b="1" baseline="0">
              <a:solidFill>
                <a:srgbClr val="003366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Académicas y Geográficas </a:t>
          </a:r>
          <a:r>
            <a:rPr lang="es-CO" sz="2800" b="1" baseline="0">
              <a:solidFill>
                <a:srgbClr val="AD3333"/>
              </a:solidFill>
              <a:latin typeface="Century Gothic" panose="020B0502020202020204" pitchFamily="34" charset="0"/>
              <a:cs typeface="Arial" panose="020B0604020202020204" pitchFamily="34" charset="0"/>
            </a:rPr>
            <a:t>Universidad de Pamplona</a:t>
          </a:r>
          <a:endParaRPr lang="es-CO" sz="2800" b="1">
            <a:solidFill>
              <a:srgbClr val="AD3333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</xdr:col>
      <xdr:colOff>1181100</xdr:colOff>
      <xdr:row>28</xdr:row>
      <xdr:rowOff>75142</xdr:rowOff>
    </xdr:from>
    <xdr:to>
      <xdr:col>10</xdr:col>
      <xdr:colOff>209550</xdr:colOff>
      <xdr:row>37</xdr:row>
      <xdr:rowOff>57150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7CC585F6-927F-418E-BD43-05F55F965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10</xdr:col>
      <xdr:colOff>712257</xdr:colOff>
      <xdr:row>19</xdr:row>
      <xdr:rowOff>115359</xdr:rowOff>
    </xdr:from>
    <xdr:to>
      <xdr:col>13</xdr:col>
      <xdr:colOff>1295400</xdr:colOff>
      <xdr:row>32</xdr:row>
      <xdr:rowOff>19051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E0A9C134-1B91-42EB-8EC9-7E4A34074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420159</xdr:colOff>
      <xdr:row>0</xdr:row>
      <xdr:rowOff>185209</xdr:rowOff>
    </xdr:from>
    <xdr:to>
      <xdr:col>2</xdr:col>
      <xdr:colOff>1047750</xdr:colOff>
      <xdr:row>5</xdr:row>
      <xdr:rowOff>60380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0618900-45D4-2D40-63FE-F8995C64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0159" y="185209"/>
          <a:ext cx="3637491" cy="827671"/>
        </a:xfrm>
        <a:prstGeom prst="rect">
          <a:avLst/>
        </a:prstGeom>
      </xdr:spPr>
    </xdr:pic>
    <xdr:clientData/>
  </xdr:twoCellAnchor>
  <xdr:twoCellAnchor editAs="oneCell">
    <xdr:from>
      <xdr:col>11</xdr:col>
      <xdr:colOff>1676399</xdr:colOff>
      <xdr:row>1</xdr:row>
      <xdr:rowOff>142875</xdr:rowOff>
    </xdr:from>
    <xdr:to>
      <xdr:col>13</xdr:col>
      <xdr:colOff>1228725</xdr:colOff>
      <xdr:row>5</xdr:row>
      <xdr:rowOff>78036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D1CC18E-95BF-A435-DFD9-3F73841E8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220574" y="333375"/>
          <a:ext cx="2990851" cy="697161"/>
        </a:xfrm>
        <a:prstGeom prst="rect">
          <a:avLst/>
        </a:prstGeom>
        <a:solidFill>
          <a:srgbClr val="DADADA"/>
        </a:solidFill>
      </xdr:spPr>
    </xdr:pic>
    <xdr:clientData/>
  </xdr:twoCellAnchor>
  <xdr:twoCellAnchor>
    <xdr:from>
      <xdr:col>12</xdr:col>
      <xdr:colOff>225425</xdr:colOff>
      <xdr:row>10</xdr:row>
      <xdr:rowOff>171185</xdr:rowOff>
    </xdr:from>
    <xdr:to>
      <xdr:col>13</xdr:col>
      <xdr:colOff>1362075</xdr:colOff>
      <xdr:row>13</xdr:row>
      <xdr:rowOff>187852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C9A16EB9-9F48-416D-8FB6-108F7D969419}"/>
            </a:ext>
          </a:extLst>
        </xdr:cNvPr>
        <xdr:cNvSpPr txBox="1"/>
      </xdr:nvSpPr>
      <xdr:spPr>
        <a:xfrm>
          <a:off x="13455650" y="1695185"/>
          <a:ext cx="1889125" cy="588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2400" b="1">
              <a:solidFill>
                <a:srgbClr val="003366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Graduados</a:t>
          </a:r>
        </a:p>
      </xdr:txBody>
    </xdr:sp>
    <xdr:clientData/>
  </xdr:twoCellAnchor>
  <xdr:twoCellAnchor>
    <xdr:from>
      <xdr:col>12</xdr:col>
      <xdr:colOff>241300</xdr:colOff>
      <xdr:row>13</xdr:row>
      <xdr:rowOff>55564</xdr:rowOff>
    </xdr:from>
    <xdr:to>
      <xdr:col>13</xdr:col>
      <xdr:colOff>1322123</xdr:colOff>
      <xdr:row>17</xdr:row>
      <xdr:rowOff>5557</xdr:rowOff>
    </xdr:to>
    <xdr:sp macro="" textlink="Análisis!B119">
      <xdr:nvSpPr>
        <xdr:cNvPr id="45" name="Rectángulo: esquinas redondeadas 44">
          <a:extLst>
            <a:ext uri="{FF2B5EF4-FFF2-40B4-BE49-F238E27FC236}">
              <a16:creationId xmlns:a16="http://schemas.microsoft.com/office/drawing/2014/main" id="{EC9C8420-5460-4235-ABD7-073E20DE26BE}"/>
            </a:ext>
          </a:extLst>
        </xdr:cNvPr>
        <xdr:cNvSpPr/>
      </xdr:nvSpPr>
      <xdr:spPr>
        <a:xfrm>
          <a:off x="13471525" y="2151064"/>
          <a:ext cx="1833298" cy="71199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9AFA15C7-980D-4F8E-BFB5-E354CC92D290}" type="TxLink">
            <a:rPr lang="en-US" sz="2400" b="1" i="0" u="none" strike="noStrike">
              <a:solidFill>
                <a:srgbClr val="CDA244"/>
              </a:solidFill>
              <a:latin typeface="Century Gothic" panose="020B0502020202020204" pitchFamily="34" charset="0"/>
              <a:ea typeface="Calibri"/>
              <a:cs typeface="Arial" panose="020B0604020202020204" pitchFamily="34" charset="0"/>
            </a:rPr>
            <a:pPr marL="0" indent="0" algn="ctr"/>
            <a:t>31.692</a:t>
          </a:fld>
          <a:endParaRPr lang="es-CO" sz="2400" b="1" i="0" u="none" strike="noStrike">
            <a:solidFill>
              <a:srgbClr val="CDA244"/>
            </a:solidFill>
            <a:latin typeface="Century Gothic" panose="020B0502020202020204" pitchFamily="34" charset="0"/>
            <a:ea typeface="Calibri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</xdr:col>
      <xdr:colOff>1249889</xdr:colOff>
      <xdr:row>39</xdr:row>
      <xdr:rowOff>92075</xdr:rowOff>
    </xdr:from>
    <xdr:to>
      <xdr:col>10</xdr:col>
      <xdr:colOff>277214</xdr:colOff>
      <xdr:row>48</xdr:row>
      <xdr:rowOff>73175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A457E51-360D-46AD-823B-1AF1930DA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466725</xdr:colOff>
      <xdr:row>38</xdr:row>
      <xdr:rowOff>95252</xdr:rowOff>
    </xdr:from>
    <xdr:to>
      <xdr:col>8</xdr:col>
      <xdr:colOff>196850</xdr:colOff>
      <xdr:row>40</xdr:row>
      <xdr:rowOff>190499</xdr:rowOff>
    </xdr:to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30B0B508-84C0-4524-954C-2EAAEFC6ED2C}"/>
            </a:ext>
          </a:extLst>
        </xdr:cNvPr>
        <xdr:cNvSpPr txBox="1"/>
      </xdr:nvSpPr>
      <xdr:spPr>
        <a:xfrm>
          <a:off x="5676900" y="7334252"/>
          <a:ext cx="2778125" cy="476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1800" b="1">
              <a:solidFill>
                <a:srgbClr val="DADADA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Graduados por género</a:t>
          </a:r>
        </a:p>
      </xdr:txBody>
    </xdr:sp>
    <xdr:clientData/>
  </xdr:twoCellAnchor>
  <xdr:oneCellAnchor>
    <xdr:from>
      <xdr:col>0</xdr:col>
      <xdr:colOff>219074</xdr:colOff>
      <xdr:row>132</xdr:row>
      <xdr:rowOff>95249</xdr:rowOff>
    </xdr:from>
    <xdr:ext cx="5248275" cy="819151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0EF28EB0-6253-423F-CAC6-EE2CAF1BB712}"/>
            </a:ext>
          </a:extLst>
        </xdr:cNvPr>
        <xdr:cNvSpPr txBox="1"/>
      </xdr:nvSpPr>
      <xdr:spPr>
        <a:xfrm>
          <a:off x="219074" y="25241249"/>
          <a:ext cx="5248275" cy="8191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1100" b="1">
              <a:solidFill>
                <a:srgbClr val="003366"/>
              </a:solidFill>
              <a:latin typeface="Century Gothic" panose="020B0502020202020204" pitchFamily="34" charset="0"/>
            </a:rPr>
            <a:t>Fuente:</a:t>
          </a:r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 </a:t>
          </a:r>
          <a:r>
            <a:rPr lang="es-CO" sz="1100" baseline="0">
              <a:solidFill>
                <a:srgbClr val="003366"/>
              </a:solidFill>
              <a:latin typeface="Century Gothic" panose="020B0502020202020204" pitchFamily="34" charset="0"/>
            </a:rPr>
            <a:t>Sistema Nacional de Información de la Educación Superior (SNIES)</a:t>
          </a: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Fecha de Corte: </a:t>
          </a:r>
          <a:r>
            <a:rPr lang="es-CO" sz="1100" baseline="0">
              <a:solidFill>
                <a:srgbClr val="003366"/>
              </a:solidFill>
              <a:latin typeface="Century Gothic" panose="020B0502020202020204" pitchFamily="34" charset="0"/>
            </a:rPr>
            <a:t>30/12/2025</a:t>
          </a: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Elaborado por: </a:t>
          </a:r>
          <a:r>
            <a:rPr lang="es-CO" sz="1100" baseline="0">
              <a:solidFill>
                <a:srgbClr val="003366"/>
              </a:solidFill>
              <a:latin typeface="Century Gothic" panose="020B0502020202020204" pitchFamily="34" charset="0"/>
            </a:rPr>
            <a:t>Eduwin Flórez Herrera</a:t>
          </a: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Oficina de Planeación</a:t>
          </a:r>
          <a:endParaRPr lang="es-CO" sz="1100" b="1">
            <a:solidFill>
              <a:srgbClr val="003366"/>
            </a:solidFill>
            <a:latin typeface="Century Gothic" panose="020B0502020202020204" pitchFamily="34" charset="0"/>
          </a:endParaRPr>
        </a:p>
      </xdr:txBody>
    </xdr:sp>
    <xdr:clientData/>
  </xdr:oneCellAnchor>
  <xdr:twoCellAnchor>
    <xdr:from>
      <xdr:col>4</xdr:col>
      <xdr:colOff>66676</xdr:colOff>
      <xdr:row>28</xdr:row>
      <xdr:rowOff>152400</xdr:rowOff>
    </xdr:from>
    <xdr:to>
      <xdr:col>4</xdr:col>
      <xdr:colOff>409576</xdr:colOff>
      <xdr:row>30</xdr:row>
      <xdr:rowOff>85725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493FD132-993E-14F3-EC8F-BF1D308E9793}"/>
            </a:ext>
          </a:extLst>
        </xdr:cNvPr>
        <xdr:cNvSpPr txBox="1"/>
      </xdr:nvSpPr>
      <xdr:spPr>
        <a:xfrm>
          <a:off x="5276851" y="5486400"/>
          <a:ext cx="3429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800" b="1">
              <a:solidFill>
                <a:srgbClr val="AD3333"/>
              </a:solidFill>
              <a:latin typeface="Century Gothic" panose="020B0502020202020204" pitchFamily="34" charset="0"/>
            </a:rPr>
            <a:t>M</a:t>
          </a:r>
        </a:p>
      </xdr:txBody>
    </xdr:sp>
    <xdr:clientData/>
  </xdr:twoCellAnchor>
  <xdr:twoCellAnchor>
    <xdr:from>
      <xdr:col>9</xdr:col>
      <xdr:colOff>9525</xdr:colOff>
      <xdr:row>28</xdr:row>
      <xdr:rowOff>161925</xdr:rowOff>
    </xdr:from>
    <xdr:to>
      <xdr:col>9</xdr:col>
      <xdr:colOff>361950</xdr:colOff>
      <xdr:row>30</xdr:row>
      <xdr:rowOff>114300</xdr:rowOff>
    </xdr:to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C9EA8AD4-7A47-47E4-AD8C-BACBAC2FDBE3}"/>
            </a:ext>
          </a:extLst>
        </xdr:cNvPr>
        <xdr:cNvSpPr txBox="1"/>
      </xdr:nvSpPr>
      <xdr:spPr>
        <a:xfrm>
          <a:off x="9029700" y="5495925"/>
          <a:ext cx="3524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800" b="1">
              <a:solidFill>
                <a:srgbClr val="CDA244"/>
              </a:solidFill>
              <a:latin typeface="Century Gothic" panose="020B0502020202020204" pitchFamily="34" charset="0"/>
            </a:rPr>
            <a:t>F</a:t>
          </a:r>
        </a:p>
      </xdr:txBody>
    </xdr:sp>
    <xdr:clientData/>
  </xdr:twoCellAnchor>
  <xdr:twoCellAnchor editAs="oneCell">
    <xdr:from>
      <xdr:col>1</xdr:col>
      <xdr:colOff>431909</xdr:colOff>
      <xdr:row>6</xdr:row>
      <xdr:rowOff>133351</xdr:rowOff>
    </xdr:from>
    <xdr:to>
      <xdr:col>1</xdr:col>
      <xdr:colOff>914400</xdr:colOff>
      <xdr:row>8</xdr:row>
      <xdr:rowOff>189608</xdr:rowOff>
    </xdr:to>
    <xdr:pic>
      <xdr:nvPicPr>
        <xdr:cNvPr id="57" name="Gráfico 56" descr="Casa con relleno sólid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896F621-A850-BF8B-0553-0C55AB022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193909" y="1276351"/>
          <a:ext cx="482491" cy="4372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1038225</xdr:colOff>
      <xdr:row>51</xdr:row>
      <xdr:rowOff>19050</xdr:rowOff>
    </xdr:from>
    <xdr:to>
      <xdr:col>14</xdr:col>
      <xdr:colOff>123825</xdr:colOff>
      <xdr:row>64</xdr:row>
      <xdr:rowOff>171450</xdr:rowOff>
    </xdr:to>
    <xdr:graphicFrame macro="">
      <xdr:nvGraphicFramePr>
        <xdr:cNvPr id="2053" name="Gráfico 2052">
          <a:extLst>
            <a:ext uri="{FF2B5EF4-FFF2-40B4-BE49-F238E27FC236}">
              <a16:creationId xmlns:a16="http://schemas.microsoft.com/office/drawing/2014/main" id="{FAB8DA0A-B63E-4936-9B92-8915B576D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390526</xdr:colOff>
      <xdr:row>50</xdr:row>
      <xdr:rowOff>73025</xdr:rowOff>
    </xdr:from>
    <xdr:to>
      <xdr:col>11</xdr:col>
      <xdr:colOff>1171576</xdr:colOff>
      <xdr:row>52</xdr:row>
      <xdr:rowOff>149222</xdr:rowOff>
    </xdr:to>
    <xdr:sp macro="" textlink="">
      <xdr:nvSpPr>
        <xdr:cNvPr id="2058" name="CuadroTexto 2057">
          <a:extLst>
            <a:ext uri="{FF2B5EF4-FFF2-40B4-BE49-F238E27FC236}">
              <a16:creationId xmlns:a16="http://schemas.microsoft.com/office/drawing/2014/main" id="{48A4E9F4-06B8-4ACC-81D5-3E208A9858C4}"/>
            </a:ext>
          </a:extLst>
        </xdr:cNvPr>
        <xdr:cNvSpPr txBox="1"/>
      </xdr:nvSpPr>
      <xdr:spPr>
        <a:xfrm>
          <a:off x="7886701" y="9598025"/>
          <a:ext cx="3829050" cy="457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1800" b="1">
              <a:solidFill>
                <a:srgbClr val="003366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Historico de </a:t>
          </a:r>
          <a:r>
            <a:rPr lang="es-CO" sz="1800" b="1">
              <a:solidFill>
                <a:srgbClr val="AD3333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Inscritos</a:t>
          </a:r>
          <a:r>
            <a:rPr lang="es-CO" sz="1800" b="1">
              <a:solidFill>
                <a:srgbClr val="003366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 y </a:t>
          </a:r>
          <a:r>
            <a:rPr lang="es-CO" sz="1800" b="1">
              <a:solidFill>
                <a:srgbClr val="CDA244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Admitidos</a:t>
          </a:r>
        </a:p>
      </xdr:txBody>
    </xdr:sp>
    <xdr:clientData/>
  </xdr:twoCellAnchor>
  <xdr:twoCellAnchor>
    <xdr:from>
      <xdr:col>2</xdr:col>
      <xdr:colOff>1022349</xdr:colOff>
      <xdr:row>65</xdr:row>
      <xdr:rowOff>174625</xdr:rowOff>
    </xdr:from>
    <xdr:to>
      <xdr:col>14</xdr:col>
      <xdr:colOff>114300</xdr:colOff>
      <xdr:row>80</xdr:row>
      <xdr:rowOff>152400</xdr:rowOff>
    </xdr:to>
    <xdr:sp macro="" textlink="">
      <xdr:nvSpPr>
        <xdr:cNvPr id="2059" name="Rectángulo: esquinas redondeadas 2058">
          <a:extLst>
            <a:ext uri="{FF2B5EF4-FFF2-40B4-BE49-F238E27FC236}">
              <a16:creationId xmlns:a16="http://schemas.microsoft.com/office/drawing/2014/main" id="{FA925C56-45A6-4F71-86AF-36C00012BEC9}"/>
            </a:ext>
          </a:extLst>
        </xdr:cNvPr>
        <xdr:cNvSpPr/>
      </xdr:nvSpPr>
      <xdr:spPr>
        <a:xfrm>
          <a:off x="4032249" y="12557125"/>
          <a:ext cx="11503026" cy="2835275"/>
        </a:xfrm>
        <a:prstGeom prst="roundRect">
          <a:avLst/>
        </a:prstGeom>
        <a:solidFill>
          <a:srgbClr val="DADAD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1022349</xdr:colOff>
      <xdr:row>68</xdr:row>
      <xdr:rowOff>161925</xdr:rowOff>
    </xdr:from>
    <xdr:to>
      <xdr:col>14</xdr:col>
      <xdr:colOff>76200</xdr:colOff>
      <xdr:row>80</xdr:row>
      <xdr:rowOff>60325</xdr:rowOff>
    </xdr:to>
    <xdr:graphicFrame macro="">
      <xdr:nvGraphicFramePr>
        <xdr:cNvPr id="2060" name="Gráfico 2059">
          <a:extLst>
            <a:ext uri="{FF2B5EF4-FFF2-40B4-BE49-F238E27FC236}">
              <a16:creationId xmlns:a16="http://schemas.microsoft.com/office/drawing/2014/main" id="{C6515DEF-7991-4044-8862-32FFCEF0A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723899</xdr:colOff>
      <xdr:row>66</xdr:row>
      <xdr:rowOff>38100</xdr:rowOff>
    </xdr:from>
    <xdr:to>
      <xdr:col>11</xdr:col>
      <xdr:colOff>1838324</xdr:colOff>
      <xdr:row>68</xdr:row>
      <xdr:rowOff>114297</xdr:rowOff>
    </xdr:to>
    <xdr:sp macro="" textlink="">
      <xdr:nvSpPr>
        <xdr:cNvPr id="2061" name="CuadroTexto 2060">
          <a:extLst>
            <a:ext uri="{FF2B5EF4-FFF2-40B4-BE49-F238E27FC236}">
              <a16:creationId xmlns:a16="http://schemas.microsoft.com/office/drawing/2014/main" id="{B49E0AFC-9452-4E5B-A553-181D3D2A895C}"/>
            </a:ext>
          </a:extLst>
        </xdr:cNvPr>
        <xdr:cNvSpPr txBox="1"/>
      </xdr:nvSpPr>
      <xdr:spPr>
        <a:xfrm>
          <a:off x="7458074" y="12611100"/>
          <a:ext cx="4924425" cy="457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1800" b="1">
              <a:solidFill>
                <a:srgbClr val="003366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Historico de </a:t>
          </a:r>
          <a:r>
            <a:rPr lang="es-CO" sz="1800" b="1">
              <a:solidFill>
                <a:srgbClr val="AD3333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Matriculados</a:t>
          </a:r>
          <a:r>
            <a:rPr lang="es-CO" sz="1800" b="1">
              <a:solidFill>
                <a:srgbClr val="003366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 y </a:t>
          </a:r>
          <a:r>
            <a:rPr lang="es-CO" sz="1800" b="1">
              <a:solidFill>
                <a:srgbClr val="CDA244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Primer</a:t>
          </a:r>
          <a:r>
            <a:rPr lang="es-CO" sz="1800" b="1" baseline="0">
              <a:solidFill>
                <a:srgbClr val="CDA244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 Curso</a:t>
          </a:r>
          <a:endParaRPr lang="es-CO" sz="1800" b="1">
            <a:solidFill>
              <a:srgbClr val="CDA244"/>
            </a:solidFill>
            <a:latin typeface="Century Gothic" panose="020B0502020202020204" pitchFamily="34" charset="0"/>
            <a:ea typeface="Segoe UI Black" panose="020B0A02040204020203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1041399</xdr:colOff>
      <xdr:row>82</xdr:row>
      <xdr:rowOff>22225</xdr:rowOff>
    </xdr:from>
    <xdr:to>
      <xdr:col>14</xdr:col>
      <xdr:colOff>133350</xdr:colOff>
      <xdr:row>97</xdr:row>
      <xdr:rowOff>0</xdr:rowOff>
    </xdr:to>
    <xdr:sp macro="" textlink="">
      <xdr:nvSpPr>
        <xdr:cNvPr id="2062" name="Rectángulo: esquinas redondeadas 2061">
          <a:extLst>
            <a:ext uri="{FF2B5EF4-FFF2-40B4-BE49-F238E27FC236}">
              <a16:creationId xmlns:a16="http://schemas.microsoft.com/office/drawing/2014/main" id="{58E87CBD-08EA-431C-ACF4-30BD959251F2}"/>
            </a:ext>
          </a:extLst>
        </xdr:cNvPr>
        <xdr:cNvSpPr/>
      </xdr:nvSpPr>
      <xdr:spPr>
        <a:xfrm>
          <a:off x="4051299" y="15643225"/>
          <a:ext cx="11503026" cy="2835275"/>
        </a:xfrm>
        <a:prstGeom prst="roundRect">
          <a:avLst/>
        </a:prstGeom>
        <a:solidFill>
          <a:srgbClr val="DADAD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984249</xdr:colOff>
      <xdr:row>84</xdr:row>
      <xdr:rowOff>161925</xdr:rowOff>
    </xdr:from>
    <xdr:to>
      <xdr:col>14</xdr:col>
      <xdr:colOff>38100</xdr:colOff>
      <xdr:row>96</xdr:row>
      <xdr:rowOff>107949</xdr:rowOff>
    </xdr:to>
    <xdr:graphicFrame macro="">
      <xdr:nvGraphicFramePr>
        <xdr:cNvPr id="2063" name="Gráfico 2062">
          <a:extLst>
            <a:ext uri="{FF2B5EF4-FFF2-40B4-BE49-F238E27FC236}">
              <a16:creationId xmlns:a16="http://schemas.microsoft.com/office/drawing/2014/main" id="{33E84D49-E58B-4A44-B544-F457D78C2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612774</xdr:colOff>
      <xdr:row>82</xdr:row>
      <xdr:rowOff>98425</xdr:rowOff>
    </xdr:from>
    <xdr:to>
      <xdr:col>11</xdr:col>
      <xdr:colOff>1727199</xdr:colOff>
      <xdr:row>84</xdr:row>
      <xdr:rowOff>174622</xdr:rowOff>
    </xdr:to>
    <xdr:sp macro="" textlink="">
      <xdr:nvSpPr>
        <xdr:cNvPr id="2064" name="CuadroTexto 2063">
          <a:extLst>
            <a:ext uri="{FF2B5EF4-FFF2-40B4-BE49-F238E27FC236}">
              <a16:creationId xmlns:a16="http://schemas.microsoft.com/office/drawing/2014/main" id="{CE40BDEE-7834-4C24-B8F2-BE67C2D87B00}"/>
            </a:ext>
          </a:extLst>
        </xdr:cNvPr>
        <xdr:cNvSpPr txBox="1"/>
      </xdr:nvSpPr>
      <xdr:spPr>
        <a:xfrm>
          <a:off x="7346949" y="15719425"/>
          <a:ext cx="4924425" cy="457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CO" sz="1800" b="1">
              <a:solidFill>
                <a:srgbClr val="003366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Historico de </a:t>
          </a:r>
          <a:r>
            <a:rPr lang="es-CO" sz="1800" b="1">
              <a:solidFill>
                <a:srgbClr val="AD3333"/>
              </a:solidFill>
              <a:latin typeface="Century Gothic" panose="020B0502020202020204" pitchFamily="34" charset="0"/>
              <a:ea typeface="Segoe UI Black" panose="020B0A02040204020203" pitchFamily="34" charset="0"/>
              <a:cs typeface="Arial" panose="020B0604020202020204" pitchFamily="34" charset="0"/>
            </a:rPr>
            <a:t>Graduados</a:t>
          </a:r>
          <a:endParaRPr lang="es-CO" sz="1800" b="1">
            <a:solidFill>
              <a:srgbClr val="CDA244"/>
            </a:solidFill>
            <a:latin typeface="Century Gothic" panose="020B0502020202020204" pitchFamily="34" charset="0"/>
            <a:ea typeface="Segoe UI Black" panose="020B0A02040204020203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85726</xdr:colOff>
      <xdr:row>40</xdr:row>
      <xdr:rowOff>19050</xdr:rowOff>
    </xdr:from>
    <xdr:to>
      <xdr:col>4</xdr:col>
      <xdr:colOff>428626</xdr:colOff>
      <xdr:row>41</xdr:row>
      <xdr:rowOff>142875</xdr:rowOff>
    </xdr:to>
    <xdr:sp macro="" textlink="">
      <xdr:nvSpPr>
        <xdr:cNvPr id="2065" name="CuadroTexto 2064">
          <a:extLst>
            <a:ext uri="{FF2B5EF4-FFF2-40B4-BE49-F238E27FC236}">
              <a16:creationId xmlns:a16="http://schemas.microsoft.com/office/drawing/2014/main" id="{D07697C9-6C00-33EE-2B2B-4FE3E529478A}"/>
            </a:ext>
          </a:extLst>
        </xdr:cNvPr>
        <xdr:cNvSpPr txBox="1"/>
      </xdr:nvSpPr>
      <xdr:spPr>
        <a:xfrm>
          <a:off x="5295901" y="7639050"/>
          <a:ext cx="3429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800" b="1">
              <a:solidFill>
                <a:srgbClr val="AD3333"/>
              </a:solidFill>
              <a:latin typeface="Century Gothic" panose="020B0502020202020204" pitchFamily="34" charset="0"/>
            </a:rPr>
            <a:t>M</a:t>
          </a:r>
        </a:p>
      </xdr:txBody>
    </xdr:sp>
    <xdr:clientData/>
  </xdr:twoCellAnchor>
  <xdr:twoCellAnchor>
    <xdr:from>
      <xdr:col>9</xdr:col>
      <xdr:colOff>76200</xdr:colOff>
      <xdr:row>39</xdr:row>
      <xdr:rowOff>133350</xdr:rowOff>
    </xdr:from>
    <xdr:to>
      <xdr:col>9</xdr:col>
      <xdr:colOff>428625</xdr:colOff>
      <xdr:row>41</xdr:row>
      <xdr:rowOff>85725</xdr:rowOff>
    </xdr:to>
    <xdr:sp macro="" textlink="">
      <xdr:nvSpPr>
        <xdr:cNvPr id="2066" name="CuadroTexto 2065">
          <a:extLst>
            <a:ext uri="{FF2B5EF4-FFF2-40B4-BE49-F238E27FC236}">
              <a16:creationId xmlns:a16="http://schemas.microsoft.com/office/drawing/2014/main" id="{027A8974-6317-56CB-508F-8ECD9644D418}"/>
            </a:ext>
          </a:extLst>
        </xdr:cNvPr>
        <xdr:cNvSpPr txBox="1"/>
      </xdr:nvSpPr>
      <xdr:spPr>
        <a:xfrm>
          <a:off x="9096375" y="7562850"/>
          <a:ext cx="3524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800" b="1">
              <a:solidFill>
                <a:srgbClr val="CDA244"/>
              </a:solidFill>
              <a:latin typeface="Century Gothic" panose="020B0502020202020204" pitchFamily="34" charset="0"/>
            </a:rPr>
            <a:t>F</a:t>
          </a:r>
        </a:p>
      </xdr:txBody>
    </xdr:sp>
    <xdr:clientData/>
  </xdr:twoCellAnchor>
  <xdr:twoCellAnchor editAs="oneCell">
    <xdr:from>
      <xdr:col>1</xdr:col>
      <xdr:colOff>1619251</xdr:colOff>
      <xdr:row>6</xdr:row>
      <xdr:rowOff>66675</xdr:rowOff>
    </xdr:from>
    <xdr:to>
      <xdr:col>1</xdr:col>
      <xdr:colOff>2219325</xdr:colOff>
      <xdr:row>9</xdr:row>
      <xdr:rowOff>47625</xdr:rowOff>
    </xdr:to>
    <xdr:pic>
      <xdr:nvPicPr>
        <xdr:cNvPr id="54" name="Gráfico 53" descr="Atrás con relleno sólid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F96F79D-023A-BEF4-6704-7B426CF3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2381251" y="1209675"/>
          <a:ext cx="600074" cy="552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390525</xdr:colOff>
      <xdr:row>8</xdr:row>
      <xdr:rowOff>133350</xdr:rowOff>
    </xdr:from>
    <xdr:to>
      <xdr:col>1</xdr:col>
      <xdr:colOff>971550</xdr:colOff>
      <xdr:row>9</xdr:row>
      <xdr:rowOff>180975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BCCBA14E-542A-76AC-8096-9FBC6BE5CB43}"/>
            </a:ext>
          </a:extLst>
        </xdr:cNvPr>
        <xdr:cNvSpPr txBox="1"/>
      </xdr:nvSpPr>
      <xdr:spPr>
        <a:xfrm>
          <a:off x="1152525" y="1657350"/>
          <a:ext cx="5810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solidFill>
                <a:srgbClr val="AD3333"/>
              </a:solidFill>
              <a:latin typeface="Century Gothic" panose="020B0502020202020204" pitchFamily="34" charset="0"/>
            </a:rPr>
            <a:t>Inicio</a:t>
          </a:r>
        </a:p>
      </xdr:txBody>
    </xdr:sp>
    <xdr:clientData/>
  </xdr:twoCellAnchor>
  <xdr:twoCellAnchor>
    <xdr:from>
      <xdr:col>1</xdr:col>
      <xdr:colOff>1457325</xdr:colOff>
      <xdr:row>8</xdr:row>
      <xdr:rowOff>133350</xdr:rowOff>
    </xdr:from>
    <xdr:to>
      <xdr:col>2</xdr:col>
      <xdr:colOff>47625</xdr:colOff>
      <xdr:row>9</xdr:row>
      <xdr:rowOff>180975</xdr:rowOff>
    </xdr:to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C7617851-5C05-BDE5-DDD0-0D17DD29541F}"/>
            </a:ext>
          </a:extLst>
        </xdr:cNvPr>
        <xdr:cNvSpPr txBox="1"/>
      </xdr:nvSpPr>
      <xdr:spPr>
        <a:xfrm>
          <a:off x="2219325" y="1657350"/>
          <a:ext cx="838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solidFill>
                <a:srgbClr val="AD3333"/>
              </a:solidFill>
              <a:latin typeface="Century Gothic" panose="020B0502020202020204" pitchFamily="34" charset="0"/>
            </a:rPr>
            <a:t>Siguiente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209548</xdr:colOff>
      <xdr:row>31</xdr:row>
      <xdr:rowOff>152400</xdr:rowOff>
    </xdr:from>
    <xdr:to>
      <xdr:col>5</xdr:col>
      <xdr:colOff>685800</xdr:colOff>
      <xdr:row>45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ACULTAD 1">
              <a:extLst>
                <a:ext uri="{FF2B5EF4-FFF2-40B4-BE49-F238E27FC236}">
                  <a16:creationId xmlns:a16="http://schemas.microsoft.com/office/drawing/2014/main" id="{EB5A1CAD-D546-2CEE-3F22-1360174A67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CULTA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9548" y="6057900"/>
              <a:ext cx="4286252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171449</xdr:colOff>
      <xdr:row>17</xdr:row>
      <xdr:rowOff>95250</xdr:rowOff>
    </xdr:from>
    <xdr:to>
      <xdr:col>5</xdr:col>
      <xdr:colOff>723900</xdr:colOff>
      <xdr:row>30</xdr:row>
      <xdr:rowOff>142875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PROGRAMA">
              <a:extLst>
                <a:ext uri="{FF2B5EF4-FFF2-40B4-BE49-F238E27FC236}">
                  <a16:creationId xmlns:a16="http://schemas.microsoft.com/office/drawing/2014/main" id="{452A6810-28F6-A80B-75D1-543770CAC2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GRA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1449" y="3333750"/>
              <a:ext cx="43624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142875</xdr:colOff>
      <xdr:row>13</xdr:row>
      <xdr:rowOff>38100</xdr:rowOff>
    </xdr:from>
    <xdr:to>
      <xdr:col>5</xdr:col>
      <xdr:colOff>695324</xdr:colOff>
      <xdr:row>16</xdr:row>
      <xdr:rowOff>104775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METODOLOGIA 1">
              <a:extLst>
                <a:ext uri="{FF2B5EF4-FFF2-40B4-BE49-F238E27FC236}">
                  <a16:creationId xmlns:a16="http://schemas.microsoft.com/office/drawing/2014/main" id="{1BDA0527-A5BE-51C1-C87D-E0F091854A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TODOLOG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2875" y="2514600"/>
              <a:ext cx="4362449" cy="638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twoCellAnchor>
    <xdr:from>
      <xdr:col>0</xdr:col>
      <xdr:colOff>200025</xdr:colOff>
      <xdr:row>0</xdr:row>
      <xdr:rowOff>66675</xdr:rowOff>
    </xdr:from>
    <xdr:to>
      <xdr:col>9</xdr:col>
      <xdr:colOff>6400800</xdr:colOff>
      <xdr:row>4</xdr:row>
      <xdr:rowOff>171450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215CE2C1-1336-B222-0B0F-C77C33CECB06}"/>
            </a:ext>
          </a:extLst>
        </xdr:cNvPr>
        <xdr:cNvSpPr/>
      </xdr:nvSpPr>
      <xdr:spPr>
        <a:xfrm>
          <a:off x="200025" y="66675"/>
          <a:ext cx="17345025" cy="8667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381000</xdr:colOff>
      <xdr:row>0</xdr:row>
      <xdr:rowOff>85726</xdr:rowOff>
    </xdr:from>
    <xdr:to>
      <xdr:col>9</xdr:col>
      <xdr:colOff>2324100</xdr:colOff>
      <xdr:row>5</xdr:row>
      <xdr:rowOff>152400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DA4AAAB-7DB6-47ED-9307-78B8E549BB78}"/>
            </a:ext>
          </a:extLst>
        </xdr:cNvPr>
        <xdr:cNvSpPr/>
      </xdr:nvSpPr>
      <xdr:spPr>
        <a:xfrm>
          <a:off x="4191000" y="85726"/>
          <a:ext cx="8515350" cy="10191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 b="1">
              <a:solidFill>
                <a:srgbClr val="003366"/>
              </a:solidFill>
              <a:latin typeface="Century Gothic" panose="020B0502020202020204" pitchFamily="34" charset="0"/>
              <a:cs typeface="Arial" panose="020B0604020202020204" pitchFamily="34" charset="0"/>
            </a:rPr>
            <a:t>Variables</a:t>
          </a:r>
          <a:r>
            <a:rPr lang="es-CO" sz="2800" b="1" baseline="0">
              <a:solidFill>
                <a:srgbClr val="003366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de Permanencia y Graduación: </a:t>
          </a:r>
          <a:r>
            <a:rPr lang="es-CO" sz="2800" b="1" baseline="0">
              <a:solidFill>
                <a:srgbClr val="AD3333"/>
              </a:solidFill>
              <a:latin typeface="Century Gothic" panose="020B0502020202020204" pitchFamily="34" charset="0"/>
              <a:cs typeface="Arial" panose="020B0604020202020204" pitchFamily="34" charset="0"/>
            </a:rPr>
            <a:t>Deserción Anual</a:t>
          </a:r>
          <a:endParaRPr lang="es-CO" sz="2800" b="1">
            <a:solidFill>
              <a:srgbClr val="AD3333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714375</xdr:colOff>
      <xdr:row>127</xdr:row>
      <xdr:rowOff>38100</xdr:rowOff>
    </xdr:from>
    <xdr:ext cx="4991100" cy="95250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3A151BD-3A19-40D7-B593-EBF68BBF3BB1}"/>
            </a:ext>
          </a:extLst>
        </xdr:cNvPr>
        <xdr:cNvSpPr txBox="1"/>
      </xdr:nvSpPr>
      <xdr:spPr>
        <a:xfrm>
          <a:off x="5286375" y="26384250"/>
          <a:ext cx="4991100" cy="95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1100" b="1">
              <a:solidFill>
                <a:srgbClr val="003366"/>
              </a:solidFill>
              <a:latin typeface="Century Gothic" panose="020B0502020202020204" pitchFamily="34" charset="0"/>
            </a:rPr>
            <a:t>Fuente:</a:t>
          </a:r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 </a:t>
          </a:r>
          <a:r>
            <a:rPr lang="es-CO" sz="1100" baseline="0">
              <a:solidFill>
                <a:srgbClr val="003366"/>
              </a:solidFill>
              <a:latin typeface="Century Gothic" panose="020B0502020202020204" pitchFamily="34" charset="0"/>
            </a:rPr>
            <a:t>Sistema para la Prevención y Análisis de la Deserción en las instituciones de Educación Superior  (SPADIES)</a:t>
          </a: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Fecha de Corte: </a:t>
          </a:r>
          <a:r>
            <a:rPr lang="es-CO" sz="1100" baseline="0">
              <a:solidFill>
                <a:srgbClr val="003366"/>
              </a:solidFill>
              <a:latin typeface="Century Gothic" panose="020B0502020202020204" pitchFamily="34" charset="0"/>
            </a:rPr>
            <a:t>30/01/2026</a:t>
          </a: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Elaborado por: </a:t>
          </a:r>
          <a:r>
            <a:rPr lang="es-CO" sz="1100" b="0" baseline="0">
              <a:solidFill>
                <a:srgbClr val="003366"/>
              </a:solidFill>
              <a:latin typeface="Century Gothic" panose="020B0502020202020204" pitchFamily="34" charset="0"/>
            </a:rPr>
            <a:t>Eduwin Florez Herrera</a:t>
          </a:r>
          <a:endParaRPr lang="es-CO" sz="1100" baseline="0">
            <a:solidFill>
              <a:srgbClr val="003366"/>
            </a:solidFill>
            <a:latin typeface="Century Gothic" panose="020B0502020202020204" pitchFamily="34" charset="0"/>
          </a:endParaRP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Oficina de Planeación</a:t>
          </a:r>
          <a:endParaRPr lang="es-CO" sz="1100" b="1">
            <a:solidFill>
              <a:srgbClr val="003366"/>
            </a:solidFill>
            <a:latin typeface="Century Gothic" panose="020B0502020202020204" pitchFamily="34" charset="0"/>
          </a:endParaRPr>
        </a:p>
      </xdr:txBody>
    </xdr:sp>
    <xdr:clientData/>
  </xdr:oneCellAnchor>
  <xdr:twoCellAnchor>
    <xdr:from>
      <xdr:col>1</xdr:col>
      <xdr:colOff>1</xdr:colOff>
      <xdr:row>11</xdr:row>
      <xdr:rowOff>19051</xdr:rowOff>
    </xdr:from>
    <xdr:to>
      <xdr:col>1</xdr:col>
      <xdr:colOff>600075</xdr:colOff>
      <xdr:row>12</xdr:row>
      <xdr:rowOff>76201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E5C44F10-B753-4D7A-8CD4-7C2D6D216CB5}"/>
            </a:ext>
          </a:extLst>
        </xdr:cNvPr>
        <xdr:cNvSpPr txBox="1"/>
      </xdr:nvSpPr>
      <xdr:spPr>
        <a:xfrm>
          <a:off x="762001" y="2114551"/>
          <a:ext cx="6000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solidFill>
                <a:srgbClr val="AD3333"/>
              </a:solidFill>
              <a:latin typeface="Century Gothic" panose="020B0502020202020204" pitchFamily="34" charset="0"/>
            </a:rPr>
            <a:t>Inicio</a:t>
          </a:r>
          <a:endParaRPr lang="es-CO" sz="1400" b="1">
            <a:solidFill>
              <a:srgbClr val="AD3333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</xdr:col>
      <xdr:colOff>628650</xdr:colOff>
      <xdr:row>11</xdr:row>
      <xdr:rowOff>9525</xdr:rowOff>
    </xdr:from>
    <xdr:to>
      <xdr:col>4</xdr:col>
      <xdr:colOff>685800</xdr:colOff>
      <xdr:row>12</xdr:row>
      <xdr:rowOff>95250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B0B8759B-0AEE-4319-BD38-D9854EFC8AC1}"/>
            </a:ext>
          </a:extLst>
        </xdr:cNvPr>
        <xdr:cNvSpPr txBox="1"/>
      </xdr:nvSpPr>
      <xdr:spPr>
        <a:xfrm>
          <a:off x="2914650" y="2105025"/>
          <a:ext cx="8191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CO" sz="1100" b="1">
              <a:solidFill>
                <a:srgbClr val="AD3333"/>
              </a:solidFill>
              <a:latin typeface="Century Gothic" panose="020B0502020202020204" pitchFamily="34" charset="0"/>
              <a:ea typeface="+mn-ea"/>
              <a:cs typeface="+mn-cs"/>
            </a:rPr>
            <a:t>Siguiente</a:t>
          </a:r>
        </a:p>
      </xdr:txBody>
    </xdr:sp>
    <xdr:clientData/>
  </xdr:twoCellAnchor>
  <xdr:twoCellAnchor>
    <xdr:from>
      <xdr:col>2</xdr:col>
      <xdr:colOff>247650</xdr:colOff>
      <xdr:row>11</xdr:row>
      <xdr:rowOff>19051</xdr:rowOff>
    </xdr:from>
    <xdr:to>
      <xdr:col>3</xdr:col>
      <xdr:colOff>200025</xdr:colOff>
      <xdr:row>12</xdr:row>
      <xdr:rowOff>95251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4FB7521E-0064-46BD-9003-424753E17308}"/>
            </a:ext>
          </a:extLst>
        </xdr:cNvPr>
        <xdr:cNvSpPr txBox="1"/>
      </xdr:nvSpPr>
      <xdr:spPr>
        <a:xfrm>
          <a:off x="1771650" y="2114551"/>
          <a:ext cx="7143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CO" sz="1100" b="1">
              <a:solidFill>
                <a:srgbClr val="AD3333"/>
              </a:solidFill>
              <a:latin typeface="Century Gothic" panose="020B0502020202020204" pitchFamily="34" charset="0"/>
              <a:ea typeface="+mn-ea"/>
              <a:cs typeface="+mn-cs"/>
            </a:rPr>
            <a:t>Anterior</a:t>
          </a:r>
        </a:p>
      </xdr:txBody>
    </xdr:sp>
    <xdr:clientData/>
  </xdr:twoCellAnchor>
  <xdr:twoCellAnchor editAs="oneCell">
    <xdr:from>
      <xdr:col>0</xdr:col>
      <xdr:colOff>342900</xdr:colOff>
      <xdr:row>0</xdr:row>
      <xdr:rowOff>171450</xdr:rowOff>
    </xdr:from>
    <xdr:to>
      <xdr:col>5</xdr:col>
      <xdr:colOff>170391</xdr:colOff>
      <xdr:row>5</xdr:row>
      <xdr:rowOff>46621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FD73E05-4609-4A91-AB80-34DD28A4B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71450"/>
          <a:ext cx="3637491" cy="82767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9</xdr:row>
      <xdr:rowOff>9525</xdr:rowOff>
    </xdr:from>
    <xdr:to>
      <xdr:col>1</xdr:col>
      <xdr:colOff>511066</xdr:colOff>
      <xdr:row>11</xdr:row>
      <xdr:rowOff>65782</xdr:rowOff>
    </xdr:to>
    <xdr:pic>
      <xdr:nvPicPr>
        <xdr:cNvPr id="15" name="Gráfico 14" descr="Casa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B630DC-462B-417C-9819-A30BED6BC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90575" y="1724025"/>
          <a:ext cx="482491" cy="4372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752475</xdr:colOff>
      <xdr:row>8</xdr:row>
      <xdr:rowOff>104775</xdr:rowOff>
    </xdr:from>
    <xdr:to>
      <xdr:col>4</xdr:col>
      <xdr:colOff>590549</xdr:colOff>
      <xdr:row>11</xdr:row>
      <xdr:rowOff>85725</xdr:rowOff>
    </xdr:to>
    <xdr:pic>
      <xdr:nvPicPr>
        <xdr:cNvPr id="18" name="Gráfico 17" descr="Atrás con relleno sólid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97E928-F76E-4C67-A755-6159EC945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3038475" y="1628775"/>
          <a:ext cx="600074" cy="552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333375</xdr:colOff>
      <xdr:row>8</xdr:row>
      <xdr:rowOff>123825</xdr:rowOff>
    </xdr:from>
    <xdr:to>
      <xdr:col>3</xdr:col>
      <xdr:colOff>171449</xdr:colOff>
      <xdr:row>11</xdr:row>
      <xdr:rowOff>104775</xdr:rowOff>
    </xdr:to>
    <xdr:pic>
      <xdr:nvPicPr>
        <xdr:cNvPr id="19" name="Gráfico 18" descr="Atrás con relleno sólid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CD96BB-27E5-435D-9401-75F2C0068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 rot="10800000">
          <a:off x="1857375" y="1647825"/>
          <a:ext cx="600074" cy="552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2286000</xdr:colOff>
      <xdr:row>0</xdr:row>
      <xdr:rowOff>171450</xdr:rowOff>
    </xdr:from>
    <xdr:to>
      <xdr:col>10</xdr:col>
      <xdr:colOff>1400176</xdr:colOff>
      <xdr:row>4</xdr:row>
      <xdr:rowOff>106611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B4E5C1DD-8DA6-4B0E-B98D-20FD61FBE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668250" y="171450"/>
          <a:ext cx="2990851" cy="697161"/>
        </a:xfrm>
        <a:prstGeom prst="rect">
          <a:avLst/>
        </a:prstGeom>
        <a:solidFill>
          <a:srgbClr val="DADADA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9</xdr:col>
      <xdr:colOff>6162675</xdr:colOff>
      <xdr:row>4</xdr:row>
      <xdr:rowOff>152400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10564D1E-EF69-4653-8505-8BD223F6719E}"/>
            </a:ext>
          </a:extLst>
        </xdr:cNvPr>
        <xdr:cNvSpPr/>
      </xdr:nvSpPr>
      <xdr:spPr>
        <a:xfrm>
          <a:off x="123825" y="47625"/>
          <a:ext cx="17345025" cy="8667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238124</xdr:colOff>
      <xdr:row>0</xdr:row>
      <xdr:rowOff>85725</xdr:rowOff>
    </xdr:from>
    <xdr:to>
      <xdr:col>9</xdr:col>
      <xdr:colOff>1676400</xdr:colOff>
      <xdr:row>5</xdr:row>
      <xdr:rowOff>161925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6068BB2-326C-4216-985A-B4D9DAC74BA5}"/>
            </a:ext>
          </a:extLst>
        </xdr:cNvPr>
        <xdr:cNvSpPr/>
      </xdr:nvSpPr>
      <xdr:spPr>
        <a:xfrm>
          <a:off x="4810124" y="85725"/>
          <a:ext cx="7410451" cy="1028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 b="1">
              <a:solidFill>
                <a:srgbClr val="003366"/>
              </a:solidFill>
              <a:latin typeface="Century Gothic" panose="020B0502020202020204" pitchFamily="34" charset="0"/>
              <a:cs typeface="Arial" panose="020B0604020202020204" pitchFamily="34" charset="0"/>
            </a:rPr>
            <a:t>Variables</a:t>
          </a:r>
          <a:r>
            <a:rPr lang="es-CO" sz="2800" b="1" baseline="0">
              <a:solidFill>
                <a:srgbClr val="003366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de Permanencia y Graduación: </a:t>
          </a:r>
          <a:r>
            <a:rPr lang="es-CO" sz="2800" b="1" baseline="0">
              <a:solidFill>
                <a:srgbClr val="AD3333"/>
              </a:solidFill>
              <a:latin typeface="Century Gothic" panose="020B0502020202020204" pitchFamily="34" charset="0"/>
              <a:cs typeface="Arial" panose="020B0604020202020204" pitchFamily="34" charset="0"/>
            </a:rPr>
            <a:t>Deserción Promedio Acumulada</a:t>
          </a:r>
          <a:endParaRPr lang="es-CO" sz="2800" b="1">
            <a:solidFill>
              <a:srgbClr val="AD3333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104774</xdr:colOff>
      <xdr:row>31</xdr:row>
      <xdr:rowOff>95250</xdr:rowOff>
    </xdr:from>
    <xdr:to>
      <xdr:col>5</xdr:col>
      <xdr:colOff>742950</xdr:colOff>
      <xdr:row>42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FACULTAD 2">
              <a:extLst>
                <a:ext uri="{FF2B5EF4-FFF2-40B4-BE49-F238E27FC236}">
                  <a16:creationId xmlns:a16="http://schemas.microsoft.com/office/drawing/2014/main" id="{1AEBDF92-E4F7-BBB8-BCE9-68BED05A73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CULTAD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774" y="6000750"/>
              <a:ext cx="44481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123824</xdr:colOff>
      <xdr:row>17</xdr:row>
      <xdr:rowOff>85725</xdr:rowOff>
    </xdr:from>
    <xdr:to>
      <xdr:col>5</xdr:col>
      <xdr:colOff>714375</xdr:colOff>
      <xdr:row>30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PROGRAMA 1">
              <a:extLst>
                <a:ext uri="{FF2B5EF4-FFF2-40B4-BE49-F238E27FC236}">
                  <a16:creationId xmlns:a16="http://schemas.microsoft.com/office/drawing/2014/main" id="{AE773099-DBBC-54A9-2ED0-A2010F08E4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GRAM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4" y="3324225"/>
              <a:ext cx="44005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123825</xdr:colOff>
      <xdr:row>13</xdr:row>
      <xdr:rowOff>19051</xdr:rowOff>
    </xdr:from>
    <xdr:to>
      <xdr:col>5</xdr:col>
      <xdr:colOff>733425</xdr:colOff>
      <xdr:row>16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METODOLOGIA 2">
              <a:extLst>
                <a:ext uri="{FF2B5EF4-FFF2-40B4-BE49-F238E27FC236}">
                  <a16:creationId xmlns:a16="http://schemas.microsoft.com/office/drawing/2014/main" id="{AE5C1485-342F-104B-0894-EC4C893606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TODOLOGI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5" y="2495551"/>
              <a:ext cx="4419600" cy="6381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oneCellAnchor>
    <xdr:from>
      <xdr:col>6</xdr:col>
      <xdr:colOff>752475</xdr:colOff>
      <xdr:row>70</xdr:row>
      <xdr:rowOff>114300</xdr:rowOff>
    </xdr:from>
    <xdr:ext cx="5248275" cy="95250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DFC8339-3264-4B85-9892-A43915AF0A2B}"/>
            </a:ext>
          </a:extLst>
        </xdr:cNvPr>
        <xdr:cNvSpPr txBox="1"/>
      </xdr:nvSpPr>
      <xdr:spPr>
        <a:xfrm>
          <a:off x="5324475" y="14516100"/>
          <a:ext cx="5248275" cy="95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1100" b="1">
              <a:solidFill>
                <a:srgbClr val="003366"/>
              </a:solidFill>
              <a:latin typeface="Century Gothic" panose="020B0502020202020204" pitchFamily="34" charset="0"/>
            </a:rPr>
            <a:t>Fuente:</a:t>
          </a:r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 </a:t>
          </a:r>
          <a:r>
            <a:rPr lang="es-CO" sz="1100" baseline="0">
              <a:solidFill>
                <a:srgbClr val="003366"/>
              </a:solidFill>
              <a:latin typeface="Century Gothic" panose="020B0502020202020204" pitchFamily="34" charset="0"/>
            </a:rPr>
            <a:t>Sistema para la Prevención y Análisis de la Deserción en las instituciones de Educación Superior  (SPADIES)</a:t>
          </a: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Fecha de Corte: </a:t>
          </a:r>
          <a:r>
            <a:rPr lang="es-CO" sz="1100" baseline="0">
              <a:solidFill>
                <a:srgbClr val="003366"/>
              </a:solidFill>
              <a:latin typeface="Century Gothic" panose="020B0502020202020204" pitchFamily="34" charset="0"/>
            </a:rPr>
            <a:t>30/01/2026</a:t>
          </a: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Elaborado por: </a:t>
          </a:r>
          <a:r>
            <a:rPr lang="es-CO" sz="1100" b="0" baseline="0">
              <a:solidFill>
                <a:srgbClr val="003366"/>
              </a:solidFill>
              <a:latin typeface="Century Gothic" panose="020B0502020202020204" pitchFamily="34" charset="0"/>
            </a:rPr>
            <a:t>Eduwin Florez Herrera</a:t>
          </a:r>
          <a:endParaRPr lang="es-CO" sz="1100" baseline="0">
            <a:solidFill>
              <a:srgbClr val="003366"/>
            </a:solidFill>
            <a:latin typeface="Century Gothic" panose="020B0502020202020204" pitchFamily="34" charset="0"/>
          </a:endParaRP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Oficina de Planeación</a:t>
          </a:r>
          <a:endParaRPr lang="es-CO" sz="1100" b="1">
            <a:solidFill>
              <a:srgbClr val="003366"/>
            </a:solidFill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390525</xdr:colOff>
      <xdr:row>0</xdr:row>
      <xdr:rowOff>133350</xdr:rowOff>
    </xdr:from>
    <xdr:to>
      <xdr:col>5</xdr:col>
      <xdr:colOff>218016</xdr:colOff>
      <xdr:row>5</xdr:row>
      <xdr:rowOff>8521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AD2586C-B938-49E8-8F66-2E7607249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33350"/>
          <a:ext cx="3637491" cy="827671"/>
        </a:xfrm>
        <a:prstGeom prst="rect">
          <a:avLst/>
        </a:prstGeom>
      </xdr:spPr>
    </xdr:pic>
    <xdr:clientData/>
  </xdr:twoCellAnchor>
  <xdr:twoCellAnchor editAs="oneCell">
    <xdr:from>
      <xdr:col>9</xdr:col>
      <xdr:colOff>2209800</xdr:colOff>
      <xdr:row>1</xdr:row>
      <xdr:rowOff>0</xdr:rowOff>
    </xdr:from>
    <xdr:to>
      <xdr:col>10</xdr:col>
      <xdr:colOff>1000126</xdr:colOff>
      <xdr:row>4</xdr:row>
      <xdr:rowOff>125661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270C9C8-8C89-4CC2-A374-F82EEE9F8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53975" y="190500"/>
          <a:ext cx="2990851" cy="697161"/>
        </a:xfrm>
        <a:prstGeom prst="rect">
          <a:avLst/>
        </a:prstGeom>
        <a:solidFill>
          <a:srgbClr val="DADADA"/>
        </a:solidFill>
      </xdr:spPr>
    </xdr:pic>
    <xdr:clientData/>
  </xdr:twoCellAnchor>
  <xdr:twoCellAnchor editAs="oneCell">
    <xdr:from>
      <xdr:col>0</xdr:col>
      <xdr:colOff>742950</xdr:colOff>
      <xdr:row>8</xdr:row>
      <xdr:rowOff>171450</xdr:rowOff>
    </xdr:from>
    <xdr:to>
      <xdr:col>1</xdr:col>
      <xdr:colOff>463441</xdr:colOff>
      <xdr:row>11</xdr:row>
      <xdr:rowOff>37207</xdr:rowOff>
    </xdr:to>
    <xdr:pic>
      <xdr:nvPicPr>
        <xdr:cNvPr id="24" name="Gráfico 23" descr="Casa con rellen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D6E9F1-6782-4AF0-AC6A-2B127352A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42950" y="1695450"/>
          <a:ext cx="482491" cy="4372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704850</xdr:colOff>
      <xdr:row>8</xdr:row>
      <xdr:rowOff>76200</xdr:rowOff>
    </xdr:from>
    <xdr:to>
      <xdr:col>4</xdr:col>
      <xdr:colOff>542924</xdr:colOff>
      <xdr:row>11</xdr:row>
      <xdr:rowOff>57150</xdr:rowOff>
    </xdr:to>
    <xdr:pic>
      <xdr:nvPicPr>
        <xdr:cNvPr id="25" name="Gráfico 24" descr="Atrás con relleno sóli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B78B23-17CB-45A5-BA57-4DCEFABDF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990850" y="1600200"/>
          <a:ext cx="600074" cy="552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285750</xdr:colOff>
      <xdr:row>8</xdr:row>
      <xdr:rowOff>95250</xdr:rowOff>
    </xdr:from>
    <xdr:to>
      <xdr:col>3</xdr:col>
      <xdr:colOff>123824</xdr:colOff>
      <xdr:row>11</xdr:row>
      <xdr:rowOff>76200</xdr:rowOff>
    </xdr:to>
    <xdr:pic>
      <xdr:nvPicPr>
        <xdr:cNvPr id="26" name="Gráfico 25" descr="Atrás con relleno sólid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26A0A54-B00F-4BFC-8C17-822EF9D4F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10800000">
          <a:off x="1809750" y="1619250"/>
          <a:ext cx="600074" cy="552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723900</xdr:colOff>
      <xdr:row>11</xdr:row>
      <xdr:rowOff>9526</xdr:rowOff>
    </xdr:from>
    <xdr:to>
      <xdr:col>1</xdr:col>
      <xdr:colOff>561974</xdr:colOff>
      <xdr:row>12</xdr:row>
      <xdr:rowOff>66676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88C704A2-21C4-4B16-930B-831CF6C5999F}"/>
            </a:ext>
          </a:extLst>
        </xdr:cNvPr>
        <xdr:cNvSpPr txBox="1"/>
      </xdr:nvSpPr>
      <xdr:spPr>
        <a:xfrm>
          <a:off x="723900" y="2105026"/>
          <a:ext cx="6000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solidFill>
                <a:srgbClr val="AD3333"/>
              </a:solidFill>
              <a:latin typeface="Century Gothic" panose="020B0502020202020204" pitchFamily="34" charset="0"/>
            </a:rPr>
            <a:t>Inicio</a:t>
          </a:r>
          <a:endParaRPr lang="es-CO" sz="1400" b="1">
            <a:solidFill>
              <a:srgbClr val="AD3333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</xdr:col>
      <xdr:colOff>590549</xdr:colOff>
      <xdr:row>11</xdr:row>
      <xdr:rowOff>0</xdr:rowOff>
    </xdr:from>
    <xdr:to>
      <xdr:col>4</xdr:col>
      <xdr:colOff>647699</xdr:colOff>
      <xdr:row>12</xdr:row>
      <xdr:rowOff>85725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4BE18E07-95FF-4DD7-87E2-65ECAC448386}"/>
            </a:ext>
          </a:extLst>
        </xdr:cNvPr>
        <xdr:cNvSpPr txBox="1"/>
      </xdr:nvSpPr>
      <xdr:spPr>
        <a:xfrm>
          <a:off x="2876549" y="2095500"/>
          <a:ext cx="8191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CO" sz="1100" b="1">
              <a:solidFill>
                <a:srgbClr val="AD3333"/>
              </a:solidFill>
              <a:latin typeface="Century Gothic" panose="020B0502020202020204" pitchFamily="34" charset="0"/>
              <a:ea typeface="+mn-ea"/>
              <a:cs typeface="+mn-cs"/>
            </a:rPr>
            <a:t>Siguiente</a:t>
          </a:r>
        </a:p>
      </xdr:txBody>
    </xdr:sp>
    <xdr:clientData/>
  </xdr:twoCellAnchor>
  <xdr:twoCellAnchor>
    <xdr:from>
      <xdr:col>2</xdr:col>
      <xdr:colOff>209549</xdr:colOff>
      <xdr:row>11</xdr:row>
      <xdr:rowOff>9526</xdr:rowOff>
    </xdr:from>
    <xdr:to>
      <xdr:col>3</xdr:col>
      <xdr:colOff>161924</xdr:colOff>
      <xdr:row>12</xdr:row>
      <xdr:rowOff>85726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CCA0301C-C9CF-45B6-9937-7EC720E34C52}"/>
            </a:ext>
          </a:extLst>
        </xdr:cNvPr>
        <xdr:cNvSpPr txBox="1"/>
      </xdr:nvSpPr>
      <xdr:spPr>
        <a:xfrm>
          <a:off x="1733549" y="2105026"/>
          <a:ext cx="7143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CO" sz="1100" b="1">
              <a:solidFill>
                <a:srgbClr val="AD3333"/>
              </a:solidFill>
              <a:latin typeface="Century Gothic" panose="020B0502020202020204" pitchFamily="34" charset="0"/>
              <a:ea typeface="+mn-ea"/>
              <a:cs typeface="+mn-cs"/>
            </a:rPr>
            <a:t>Anterior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542926</xdr:colOff>
      <xdr:row>1</xdr:row>
      <xdr:rowOff>19050</xdr:rowOff>
    </xdr:from>
    <xdr:to>
      <xdr:col>9</xdr:col>
      <xdr:colOff>1181101</xdr:colOff>
      <xdr:row>6</xdr:row>
      <xdr:rowOff>114300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5DD2C8A-9CE7-4483-A992-12FE5DC0FF69}"/>
            </a:ext>
          </a:extLst>
        </xdr:cNvPr>
        <xdr:cNvSpPr/>
      </xdr:nvSpPr>
      <xdr:spPr>
        <a:xfrm>
          <a:off x="4352926" y="209550"/>
          <a:ext cx="7372350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 b="1">
              <a:solidFill>
                <a:srgbClr val="003366"/>
              </a:solidFill>
              <a:latin typeface="Century Gothic" panose="020B0502020202020204" pitchFamily="34" charset="0"/>
              <a:cs typeface="Arial" panose="020B0604020202020204" pitchFamily="34" charset="0"/>
            </a:rPr>
            <a:t>Variables</a:t>
          </a:r>
          <a:r>
            <a:rPr lang="es-CO" sz="2800" b="1" baseline="0">
              <a:solidFill>
                <a:srgbClr val="003366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de Permanencia y Graduación: </a:t>
          </a:r>
          <a:r>
            <a:rPr lang="es-CO" sz="2800" b="1" baseline="0">
              <a:solidFill>
                <a:srgbClr val="AD3333"/>
              </a:solidFill>
              <a:latin typeface="Century Gothic" panose="020B0502020202020204" pitchFamily="34" charset="0"/>
              <a:cs typeface="Arial" panose="020B0604020202020204" pitchFamily="34" charset="0"/>
            </a:rPr>
            <a:t>Tasa de Graduación</a:t>
          </a:r>
          <a:endParaRPr lang="es-CO" sz="2800" b="1">
            <a:solidFill>
              <a:srgbClr val="AD3333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123824</xdr:colOff>
      <xdr:row>30</xdr:row>
      <xdr:rowOff>161925</xdr:rowOff>
    </xdr:from>
    <xdr:to>
      <xdr:col>5</xdr:col>
      <xdr:colOff>685799</xdr:colOff>
      <xdr:row>43</xdr:row>
      <xdr:rowOff>57150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FACULTAD 3">
              <a:extLst>
                <a:ext uri="{FF2B5EF4-FFF2-40B4-BE49-F238E27FC236}">
                  <a16:creationId xmlns:a16="http://schemas.microsoft.com/office/drawing/2014/main" id="{7F4E8973-F141-C660-7D24-B5E4568170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CULTAD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4" y="5876925"/>
              <a:ext cx="43719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161925</xdr:colOff>
      <xdr:row>16</xdr:row>
      <xdr:rowOff>104775</xdr:rowOff>
    </xdr:from>
    <xdr:to>
      <xdr:col>5</xdr:col>
      <xdr:colOff>714375</xdr:colOff>
      <xdr:row>29</xdr:row>
      <xdr:rowOff>152400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PROGRAMA 2">
              <a:extLst>
                <a:ext uri="{FF2B5EF4-FFF2-40B4-BE49-F238E27FC236}">
                  <a16:creationId xmlns:a16="http://schemas.microsoft.com/office/drawing/2014/main" id="{E553593C-A418-AEE0-DC0B-B707949BB8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GRAM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925" y="3152775"/>
              <a:ext cx="43624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190500</xdr:colOff>
      <xdr:row>12</xdr:row>
      <xdr:rowOff>38100</xdr:rowOff>
    </xdr:from>
    <xdr:to>
      <xdr:col>5</xdr:col>
      <xdr:colOff>723900</xdr:colOff>
      <xdr:row>15</xdr:row>
      <xdr:rowOff>123825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METODOLOGIA 3">
              <a:extLst>
                <a:ext uri="{FF2B5EF4-FFF2-40B4-BE49-F238E27FC236}">
                  <a16:creationId xmlns:a16="http://schemas.microsoft.com/office/drawing/2014/main" id="{4097D69B-CA4F-E054-DC6B-E8892DA5E4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TODOLOGI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2324100"/>
              <a:ext cx="4343400" cy="657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oneCellAnchor>
    <xdr:from>
      <xdr:col>7</xdr:col>
      <xdr:colOff>9525</xdr:colOff>
      <xdr:row>69</xdr:row>
      <xdr:rowOff>180975</xdr:rowOff>
    </xdr:from>
    <xdr:ext cx="5114925" cy="95250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8CE10FE-A93C-4519-A9B4-5BDFD4A2E517}"/>
            </a:ext>
          </a:extLst>
        </xdr:cNvPr>
        <xdr:cNvSpPr txBox="1"/>
      </xdr:nvSpPr>
      <xdr:spPr>
        <a:xfrm>
          <a:off x="5343525" y="14392275"/>
          <a:ext cx="5114925" cy="95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1100" b="1">
              <a:solidFill>
                <a:srgbClr val="003366"/>
              </a:solidFill>
              <a:latin typeface="Century Gothic" panose="020B0502020202020204" pitchFamily="34" charset="0"/>
            </a:rPr>
            <a:t>Fuente:</a:t>
          </a:r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 </a:t>
          </a:r>
          <a:r>
            <a:rPr lang="es-CO" sz="1100" baseline="0">
              <a:solidFill>
                <a:srgbClr val="003366"/>
              </a:solidFill>
              <a:latin typeface="Century Gothic" panose="020B0502020202020204" pitchFamily="34" charset="0"/>
            </a:rPr>
            <a:t>Sistema para la Prevención y Análisis de la Deserción en las instituciones de Educación Superior  (SPADIES)</a:t>
          </a: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Fecha de Corte: </a:t>
          </a:r>
          <a:r>
            <a:rPr lang="es-CO" sz="1100" baseline="0">
              <a:solidFill>
                <a:srgbClr val="003366"/>
              </a:solidFill>
              <a:latin typeface="Century Gothic" panose="020B0502020202020204" pitchFamily="34" charset="0"/>
            </a:rPr>
            <a:t>30/01/2026</a:t>
          </a: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Elaborado por: </a:t>
          </a:r>
          <a:r>
            <a:rPr lang="es-CO" sz="1100" b="0" baseline="0">
              <a:solidFill>
                <a:srgbClr val="003366"/>
              </a:solidFill>
              <a:latin typeface="Century Gothic" panose="020B0502020202020204" pitchFamily="34" charset="0"/>
            </a:rPr>
            <a:t>Eduwin Florez Herrera</a:t>
          </a:r>
          <a:endParaRPr lang="es-CO" sz="1100" baseline="0">
            <a:solidFill>
              <a:srgbClr val="003366"/>
            </a:solidFill>
            <a:latin typeface="Century Gothic" panose="020B0502020202020204" pitchFamily="34" charset="0"/>
          </a:endParaRPr>
        </a:p>
        <a:p>
          <a:r>
            <a:rPr lang="es-CO" sz="1100" b="1" baseline="0">
              <a:solidFill>
                <a:srgbClr val="003366"/>
              </a:solidFill>
              <a:latin typeface="Century Gothic" panose="020B0502020202020204" pitchFamily="34" charset="0"/>
            </a:rPr>
            <a:t>Oficina de Planeación</a:t>
          </a:r>
          <a:endParaRPr lang="es-CO" sz="1100" b="1">
            <a:solidFill>
              <a:srgbClr val="003366"/>
            </a:solidFill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295275</xdr:colOff>
      <xdr:row>1</xdr:row>
      <xdr:rowOff>28575</xdr:rowOff>
    </xdr:from>
    <xdr:to>
      <xdr:col>5</xdr:col>
      <xdr:colOff>122766</xdr:colOff>
      <xdr:row>5</xdr:row>
      <xdr:rowOff>94246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E6A914B-45E1-4B6D-947F-58C48A911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219075"/>
          <a:ext cx="3637491" cy="827671"/>
        </a:xfrm>
        <a:prstGeom prst="rect">
          <a:avLst/>
        </a:prstGeom>
      </xdr:spPr>
    </xdr:pic>
    <xdr:clientData/>
  </xdr:twoCellAnchor>
  <xdr:twoCellAnchor editAs="oneCell">
    <xdr:from>
      <xdr:col>9</xdr:col>
      <xdr:colOff>1552575</xdr:colOff>
      <xdr:row>1</xdr:row>
      <xdr:rowOff>104775</xdr:rowOff>
    </xdr:from>
    <xdr:to>
      <xdr:col>9</xdr:col>
      <xdr:colOff>4543426</xdr:colOff>
      <xdr:row>5</xdr:row>
      <xdr:rowOff>39936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B4B24A-1826-4224-926E-9495FD57D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0" y="295275"/>
          <a:ext cx="2990851" cy="697161"/>
        </a:xfrm>
        <a:prstGeom prst="rect">
          <a:avLst/>
        </a:prstGeom>
        <a:solidFill>
          <a:srgbClr val="DADADA"/>
        </a:solidFill>
      </xdr:spPr>
    </xdr:pic>
    <xdr:clientData/>
  </xdr:twoCellAnchor>
  <xdr:twoCellAnchor editAs="oneCell">
    <xdr:from>
      <xdr:col>2</xdr:col>
      <xdr:colOff>85725</xdr:colOff>
      <xdr:row>8</xdr:row>
      <xdr:rowOff>76200</xdr:rowOff>
    </xdr:from>
    <xdr:to>
      <xdr:col>2</xdr:col>
      <xdr:colOff>568216</xdr:colOff>
      <xdr:row>10</xdr:row>
      <xdr:rowOff>132457</xdr:rowOff>
    </xdr:to>
    <xdr:pic>
      <xdr:nvPicPr>
        <xdr:cNvPr id="15" name="Gráfico 14" descr="Casa con rellen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F004A7-EFD3-4FE9-B692-DD11229BD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609725" y="1600200"/>
          <a:ext cx="482491" cy="4372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276225</xdr:colOff>
      <xdr:row>8</xdr:row>
      <xdr:rowOff>9525</xdr:rowOff>
    </xdr:from>
    <xdr:to>
      <xdr:col>4</xdr:col>
      <xdr:colOff>114299</xdr:colOff>
      <xdr:row>10</xdr:row>
      <xdr:rowOff>180975</xdr:rowOff>
    </xdr:to>
    <xdr:pic>
      <xdr:nvPicPr>
        <xdr:cNvPr id="17" name="Gráfico 16" descr="Atrás con relleno sóli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E32185-7155-4DE4-A8C8-F27741C6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10800000">
          <a:off x="2562225" y="1533525"/>
          <a:ext cx="600074" cy="552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</xdr:col>
      <xdr:colOff>57150</xdr:colOff>
      <xdr:row>10</xdr:row>
      <xdr:rowOff>85726</xdr:rowOff>
    </xdr:from>
    <xdr:to>
      <xdr:col>2</xdr:col>
      <xdr:colOff>657224</xdr:colOff>
      <xdr:row>11</xdr:row>
      <xdr:rowOff>142876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AA3663CB-DF10-4D2D-B6DA-5CF3B31B0887}"/>
            </a:ext>
          </a:extLst>
        </xdr:cNvPr>
        <xdr:cNvSpPr txBox="1"/>
      </xdr:nvSpPr>
      <xdr:spPr>
        <a:xfrm>
          <a:off x="1581150" y="1990726"/>
          <a:ext cx="6000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solidFill>
                <a:srgbClr val="AD3333"/>
              </a:solidFill>
              <a:latin typeface="Century Gothic" panose="020B0502020202020204" pitchFamily="34" charset="0"/>
            </a:rPr>
            <a:t>Inicio</a:t>
          </a:r>
          <a:endParaRPr lang="es-CO" sz="1400" b="1">
            <a:solidFill>
              <a:srgbClr val="AD3333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</xdr:col>
      <xdr:colOff>219074</xdr:colOff>
      <xdr:row>10</xdr:row>
      <xdr:rowOff>95251</xdr:rowOff>
    </xdr:from>
    <xdr:to>
      <xdr:col>4</xdr:col>
      <xdr:colOff>171449</xdr:colOff>
      <xdr:row>11</xdr:row>
      <xdr:rowOff>171451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27AD5704-8AAF-47A6-816A-CFCD1DA4923F}"/>
            </a:ext>
          </a:extLst>
        </xdr:cNvPr>
        <xdr:cNvSpPr txBox="1"/>
      </xdr:nvSpPr>
      <xdr:spPr>
        <a:xfrm>
          <a:off x="2505074" y="2000251"/>
          <a:ext cx="7143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CO" sz="1100" b="1">
              <a:solidFill>
                <a:srgbClr val="AD3333"/>
              </a:solidFill>
              <a:latin typeface="Century Gothic" panose="020B0502020202020204" pitchFamily="34" charset="0"/>
              <a:ea typeface="+mn-ea"/>
              <a:cs typeface="+mn-cs"/>
            </a:rPr>
            <a:t>Anterior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72</xdr:row>
      <xdr:rowOff>90487</xdr:rowOff>
    </xdr:from>
    <xdr:to>
      <xdr:col>11</xdr:col>
      <xdr:colOff>552450</xdr:colOff>
      <xdr:row>86</xdr:row>
      <xdr:rowOff>166687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10" name="Gráfico 9">
              <a:extLst>
                <a:ext uri="{FF2B5EF4-FFF2-40B4-BE49-F238E27FC236}">
                  <a16:creationId xmlns:a16="http://schemas.microsoft.com/office/drawing/2014/main" id="{382F71C7-CFFC-A4B4-2800-B7C9282C6E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48425" y="13806487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6</xdr:col>
      <xdr:colOff>466725</xdr:colOff>
      <xdr:row>88</xdr:row>
      <xdr:rowOff>28575</xdr:rowOff>
    </xdr:from>
    <xdr:to>
      <xdr:col>9</xdr:col>
      <xdr:colOff>542925</xdr:colOff>
      <xdr:row>105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Columna1">
              <a:extLst>
                <a:ext uri="{FF2B5EF4-FFF2-40B4-BE49-F238E27FC236}">
                  <a16:creationId xmlns:a16="http://schemas.microsoft.com/office/drawing/2014/main" id="{9F5DEC79-E54A-9D82-78E0-F29AB62E1D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lumna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96200" y="16792575"/>
              <a:ext cx="2095500" cy="3219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714374</xdr:colOff>
      <xdr:row>9</xdr:row>
      <xdr:rowOff>104775</xdr:rowOff>
    </xdr:from>
    <xdr:to>
      <xdr:col>9</xdr:col>
      <xdr:colOff>209549</xdr:colOff>
      <xdr:row>22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un_prog 1">
              <a:extLst>
                <a:ext uri="{FF2B5EF4-FFF2-40B4-BE49-F238E27FC236}">
                  <a16:creationId xmlns:a16="http://schemas.microsoft.com/office/drawing/2014/main" id="{1967BC71-9E38-E7F5-4AD0-762EF27CBB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un_prog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00699" y="1819275"/>
              <a:ext cx="385762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6.379020601853" backgroundQuery="1" createdVersion="8" refreshedVersion="8" minRefreshableVersion="3" recordCount="0" supportSubquery="1" supportAdvancedDrill="1" xr:uid="{3ABE4DA9-1865-48FB-AD50-83DF2BEE9891}">
  <cacheSource type="external" connectionId="4"/>
  <cacheFields count="3">
    <cacheField name="[dim_programas].[metodologia].[metodologia]" caption="metodologia" numFmtId="0" hierarchy="35" level="1">
      <sharedItems count="3">
        <s v="Distancia"/>
        <s v="Presencial"/>
        <s v="Virtual"/>
      </sharedItems>
    </cacheField>
    <cacheField name="[Measures].[Recuento de cod_snies 5]" caption="Recuento de cod_snies 5" numFmtId="0" hierarchy="129" level="32767"/>
    <cacheField name="[dim_programas].[nom_prog].[nom_prog]" caption="nom_prog" numFmtId="0" hierarchy="31" level="1">
      <sharedItems count="106">
        <s v="Administración De Empresas"/>
        <s v="Administración De Sistemas Informaticos"/>
        <s v="Contaduría Pública"/>
        <s v="Economía"/>
        <s v="Licenciatura En Comercio"/>
        <s v="Licenciatura En Educación Básica Con Énfasis En Ciencias Naturales Y Educación Ambiental"/>
        <s v="Licenciatura En Educación Basica Con Énfasis En Educación Física, Recreación Y Deportes"/>
        <s v="Licenciatura En Educación Básica Énfasis En Ciencias Sociales"/>
        <s v="Licenciatura En Educación Física, Recreación Y Deportes"/>
        <s v="Licenciatura en Español y Comunicación"/>
        <s v="Licenciatura En Lengua Castellana Y Comunicación"/>
        <s v="Maestría En Administración"/>
        <s v="Maestría En Ciencias Económicas Y Empresariales"/>
        <s v="Tecnologia En Gestión De Sistemas De Información"/>
        <s v="Administración Comercial Y De Sistemas"/>
        <s v="Arquitectura"/>
        <s v="Artes Visuales"/>
        <s v="Bacteriología Y Laboratorio Clínico"/>
        <s v="Biología"/>
        <s v="Comunicación Social"/>
        <s v="Derecho"/>
        <s v="Diseño Industrial"/>
        <s v="Doctorado En Ciencia Y Tecnología De Alimentos"/>
        <s v="Enfermería"/>
        <s v="Especialización En Alta Gerencia"/>
        <s v="Especialización En Control Interno E Indicadores De Gestión"/>
        <s v="Especialización En Educación Artística"/>
        <s v="Especialización En Educación Para La Recreación Comunitaria"/>
        <s v="Especialización En Educación: Educación Especial E Inclusión Social"/>
        <s v="Especialización En Educación: Formación Integral De La Infancia"/>
        <s v="Especialización En Enfermedades Tropicales Transmitidas Por Vectores"/>
        <s v="Especialización En Entrenamiento Deportivo"/>
        <s v="Especialización En Finanzas"/>
        <s v="Especialización En Gerencia De Proyectos"/>
        <s v="Especialización En Metodologia Para La Educación Artística"/>
        <s v="Especialización En Pedagogía De La Lengua Y La Literatura"/>
        <s v="Especialización En Pedagogía Universitaria"/>
        <s v="Especialización En Protección De Alimentos"/>
        <s v="Especialización En Sanidad Animal"/>
        <s v="Especialización En Seguridad Alimentaria"/>
        <s v="Especialización En Seguridad Y Salud En El Trabajo"/>
        <s v="Especialización En Sistemas Integrados De Gestión (Hseq)"/>
        <s v="Especialización En Sistemas Integrados De Gestión De La Calidad"/>
        <s v="Filosofía"/>
        <s v="Física"/>
        <s v="Fisioterapia"/>
        <s v="Fonoaudiología"/>
        <s v="Geología"/>
        <s v="Ingeniería Agronómica"/>
        <s v="Ingeniería Ambiental"/>
        <s v="Ingeniería Civil"/>
        <s v="Ingeniería De Alimentos"/>
        <s v="Ingeniería De Sistemas"/>
        <s v="Ingeniería Eléctrica"/>
        <s v="Ingeniería Electrónica"/>
        <s v="Ingeniería En Telecomunicaciones"/>
        <s v="Ingeniería Industrial"/>
        <s v="Ingeniería Mecánica"/>
        <s v="Ingeniería Mecatrónica"/>
        <s v="Ingeniería Química"/>
        <s v="Licenciatura Educación Infantil"/>
        <s v="Licenciatura En Ciencias Sociales Y Desarrollo Local"/>
        <s v="Licenciatura En Educación Artística"/>
        <s v="Licenciatura En Educación Artística Y Cultural"/>
        <s v="Licenciatura En Educación Básica Con Énfasis En Educación Física, Recreación Y Deportes"/>
        <s v="Licenciatura En Educación Básica Con Énfasis En Educación Matemática"/>
        <s v="Licenciatura En Educación Física Recreación Y Deportes"/>
        <s v="Licenciatura En Humanidades Y Lengua Castellana"/>
        <s v="Licenciatura En Humanidades Y Lengua Castellana."/>
        <s v="Licenciatura En Lenguas Extranjeras: Inglés-Francés"/>
        <s v="Licenciatura Pedagogía Infantil"/>
        <s v="Maestría En Biología Molecular Y Biotecnología"/>
        <s v="Maestría En Ciencia Y Tecnología De Los Alimentos"/>
        <s v="Maestría En Ciencias Agrarias"/>
        <s v="Maestría En Ciencias De La Actividad Física Y Del Deporte"/>
        <s v="Maestría En Comunicación Cultura Y Frontera"/>
        <s v="Maestría En Comunicación Multilingue Y Gestión Del Conocimiento"/>
        <s v="Maestría En Controles Industriales"/>
        <s v="Maestría En Educación"/>
        <s v="Maestría En Extensión Y Desarrollo Rural"/>
        <s v="Maestría En Física"/>
        <s v="Maestría En Gestión De La Calidad En Educación Superior"/>
        <s v="Maestría En Gestión De Proyectos Informáticos"/>
        <s v="Maestría En Ingeniería Ambiental"/>
        <s v="Maestría En Ingeniería Industrial"/>
        <s v="Maestría En Paz, Desarrollo Y Resolución De Conflictos"/>
        <s v="Maestría En Química"/>
        <s v="Matemática Aplicada"/>
        <s v="Matemáticas"/>
        <s v="Medicina"/>
        <s v="Medicina Veterinaria"/>
        <s v="Microbiología"/>
        <s v="Música"/>
        <s v="Nutrición Y Dietética"/>
        <s v="Psicología"/>
        <s v="Química"/>
        <s v="Técnico Profesional En Instrumentación Y Control De Procesos Industriales"/>
        <s v="Técnico Profesional En Mantenimiento De Maquinaria Y Equipos Industriales"/>
        <s v="Tecnología De Alimentos"/>
        <s v="Tecnología En Automatización Industrial"/>
        <s v="Tecnología En Electrónica"/>
        <s v="Tecnología En Gestión De Mantenimiento Industrial"/>
        <s v="Terapia Ocupacional"/>
        <s v="Zootecnia"/>
        <s v="Especialización En Desarrollo Económico Regional"/>
        <s v="Especialización En Gestión De Proyectos Informáticos"/>
      </sharedItems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0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>
      <fieldsUsage count="2">
        <fieldUsage x="-1"/>
        <fieldUsage x="2"/>
      </fieldsUsage>
    </cacheHierarchy>
    <cacheHierarchy uniqueName="[dim_programas].[facultad]" caption="facultad" attribute="1" defaultMemberUniqueName="[dim_programas].[facultad].[All]" allUniqueName="[dim_programas].[facultad].[All]" dimensionUniqueName="[dim_programas]" displayFolder="" count="0" memberValueDatatype="130" unbalanced="0"/>
    <cacheHierarchy uniqueName="[dim_programas].[niv_acad]" caption="niv_acad" attribute="1" defaultMemberUniqueName="[dim_programas].[niv_acad].[All]" allUniqueName="[dim_programas].[niv_acad].[All]" dimensionUniqueName="[dim_programas]" displayFolder="" count="0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0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>
      <fieldsUsage count="2">
        <fieldUsage x="-1"/>
        <fieldUsage x="0"/>
      </fieldsUsage>
    </cacheHierarchy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0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901851852" backgroundQuery="1" createdVersion="8" refreshedVersion="8" minRefreshableVersion="3" recordCount="0" supportSubquery="1" supportAdvancedDrill="1" xr:uid="{1E4C26CB-2F0B-4071-980E-A3C74A8568D0}">
  <cacheSource type="external" connectionId="4"/>
  <cacheFields count="3">
    <cacheField name="[dim_dep_nac].[dep].[dep]" caption="dep" numFmtId="0" hierarchy="10" level="1">
      <sharedItems count="33">
        <s v="Amazonas"/>
        <s v="Antioquia"/>
        <s v="Arauca"/>
        <s v="Archipiélago de San Andrés, Providencia y Santa Catalina"/>
        <s v="Atlántico"/>
        <s v="Bogotá D.C."/>
        <s v="Bolívar"/>
        <s v="Boyacá"/>
        <s v="Caldas"/>
        <s v="Caquetá"/>
        <s v="Casanare"/>
        <s v="Cauca"/>
        <s v="Cesar"/>
        <s v="Chocó"/>
        <s v="Córdoba"/>
        <s v="Cundinamarca"/>
        <s v="Guainía"/>
        <s v="Guaviare"/>
        <s v="Huila"/>
        <s v="La Guajira"/>
        <s v="Magdalena"/>
        <s v="Meta"/>
        <s v="Nariño"/>
        <s v="Norte de Santander"/>
        <s v="Putumayo"/>
        <s v="Quindío"/>
        <s v="Risaralda"/>
        <s v="Santander"/>
        <s v="Sucre"/>
        <s v="Tolima"/>
        <s v="Valle del Cauca"/>
        <s v="Vaupés"/>
        <s v="Vichada"/>
      </sharedItems>
    </cacheField>
    <cacheField name="[Measures].[Recuento de cod_dep_nac]" caption="Recuento de cod_dep_nac" numFmtId="0" hierarchy="125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2" memberValueDatatype="130" unbalanced="0">
      <fieldsUsage count="2">
        <fieldUsage x="-1"/>
        <fieldUsage x="0"/>
      </fieldsUsage>
    </cacheHierarchy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2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902314814" backgroundQuery="1" createdVersion="8" refreshedVersion="8" minRefreshableVersion="3" recordCount="0" supportSubquery="1" supportAdvancedDrill="1" xr:uid="{38682730-D1E3-463D-8FE3-CF473DD56E76}">
  <cacheSource type="external" connectionId="4"/>
  <cacheFields count="3">
    <cacheField name="[dim_pais].[desc_pais].[desc_pais]" caption="desc_pais" numFmtId="0" hierarchy="26" level="1">
      <sharedItems count="24">
        <s v="Alemania"/>
        <s v="Argentina"/>
        <s v="Brasil"/>
        <s v="Cabo Verde"/>
        <s v="Canadá"/>
        <s v="Chile"/>
        <s v="Colombia"/>
        <s v="Comoras"/>
        <s v="Cuba"/>
        <s v="Ecuador"/>
        <s v="España"/>
        <s v="Estados Unidos"/>
        <s v="Guatemala"/>
        <s v="Honduras"/>
        <s v="Israel"/>
        <s v="Italia"/>
        <s v="México"/>
        <s v="Nicaragua"/>
        <s v="Paraguay"/>
        <s v="Perú"/>
        <s v="Puerto Rico"/>
        <s v="República Dominicana"/>
        <s v="United States Virgin Islands"/>
        <s v="Venezuela"/>
      </sharedItems>
    </cacheField>
    <cacheField name="[Measures].[Recuento de cod_pais_nac]" caption="Recuento de cod_pais_nac" numFmtId="0" hierarchy="127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2" memberValueDatatype="130" unbalanced="0">
      <fieldsUsage count="2">
        <fieldUsage x="-1"/>
        <fieldUsage x="0"/>
      </fieldsUsage>
    </cacheHierarchy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2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902662037" backgroundQuery="1" createdVersion="8" refreshedVersion="8" minRefreshableVersion="3" recordCount="0" supportSubquery="1" supportAdvancedDrill="1" xr:uid="{C24A7BAE-9269-42F3-94CE-BE2CA7FCA4BD}">
  <cacheSource type="external" connectionId="4"/>
  <cacheFields count="2">
    <cacheField name="[Measures].[Recuento de cod_snies 5]" caption="Recuento de cod_snies 5" numFmtId="0" hierarchy="129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1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903240738" backgroundQuery="1" createdVersion="8" refreshedVersion="8" minRefreshableVersion="3" recordCount="0" supportSubquery="1" supportAdvancedDrill="1" xr:uid="{5E018D7F-660A-447A-87D9-B713284287FA}">
  <cacheSource type="external" connectionId="4"/>
  <cacheFields count="3">
    <cacheField name="[graduados].[genero].[genero]" caption="genero" numFmtId="0" hierarchy="48" level="1">
      <sharedItems count="2">
        <s v="F"/>
        <s v="M"/>
      </sharedItems>
    </cacheField>
    <cacheField name="[Measures].[Recuento de genero]" caption="Recuento de genero" numFmtId="0" hierarchy="130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2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2" memberValueDatatype="130" unbalanced="0">
      <fieldsUsage count="2">
        <fieldUsage x="-1"/>
        <fieldUsage x="0"/>
      </fieldsUsage>
    </cacheHierarchy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903819445" backgroundQuery="1" createdVersion="8" refreshedVersion="8" minRefreshableVersion="3" recordCount="0" supportSubquery="1" supportAdvancedDrill="1" xr:uid="{1CBFD5F3-C4A8-4809-B0D2-A54D5F037F48}">
  <cacheSource type="external" connectionId="4"/>
  <cacheFields count="4">
    <cacheField name="[dim_periodo].[periodo].[periodo]" caption="periodo" numFmtId="0" hierarchy="29" level="1">
      <sharedItems count="18">
        <s v="2017-1"/>
        <s v="2017-2"/>
        <s v="2018-1"/>
        <s v="2018-2"/>
        <s v="2019-1"/>
        <s v="2019-2"/>
        <s v="2020-1"/>
        <s v="2020-2"/>
        <s v="2021-1"/>
        <s v="2021-2"/>
        <s v="2022-1"/>
        <s v="2022-2"/>
        <s v="2023-1"/>
        <s v="2023-2"/>
        <s v="2024-1"/>
        <s v="2024-2"/>
        <s v="2025-1"/>
        <s v="2025-2"/>
      </sharedItems>
    </cacheField>
    <cacheField name="[Measures].[Recuento de cod_snies 4]" caption="Recuento de cod_snies 4" numFmtId="0" hierarchy="123" level="32767"/>
    <cacheField name="[Measures].[Recuento de cod_snies]" caption="Recuento de cod_snies" numFmtId="0" hierarchy="117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>
      <fieldsUsage count="2">
        <fieldUsage x="-1"/>
        <fieldUsage x="0"/>
      </fieldsUsage>
    </cacheHierarchy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3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904398146" backgroundQuery="1" createdVersion="8" refreshedVersion="8" minRefreshableVersion="3" recordCount="0" supportSubquery="1" supportAdvancedDrill="1" xr:uid="{A859A26E-35B6-4B23-A783-3D6BFFF9C4AF}">
  <cacheSource type="external" connectionId="4"/>
  <cacheFields count="4">
    <cacheField name="[Measures].[Recuento de cod_snies 2]" caption="Recuento de cod_snies 2" numFmtId="0" hierarchy="118" level="32767"/>
    <cacheField name="[dim_periodo].[periodo].[periodo]" caption="periodo" numFmtId="0" hierarchy="29" level="1">
      <sharedItems count="18">
        <s v="2017-1"/>
        <s v="2017-2"/>
        <s v="2018-1"/>
        <s v="2018-2"/>
        <s v="2019-1"/>
        <s v="2019-2"/>
        <s v="2020-1"/>
        <s v="2020-2"/>
        <s v="2021-1"/>
        <s v="2021-2"/>
        <s v="2022-1"/>
        <s v="2022-2"/>
        <s v="2023-1"/>
        <s v="2023-2"/>
        <s v="2024-1"/>
        <s v="2024-2"/>
        <s v="2025-1"/>
        <s v="2025-2"/>
      </sharedItems>
    </cacheField>
    <cacheField name="[Measures].[Recuento de cod_snies 3]" caption="Recuento de cod_snies 3" numFmtId="0" hierarchy="120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>
      <fieldsUsage count="2">
        <fieldUsage x="-1"/>
        <fieldUsage x="1"/>
      </fieldsUsage>
    </cacheHierarchy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3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904976854" backgroundQuery="1" createdVersion="8" refreshedVersion="8" minRefreshableVersion="3" recordCount="0" supportSubquery="1" supportAdvancedDrill="1" xr:uid="{5014D5AE-FF42-4119-8CE7-A0F34B4F0D53}">
  <cacheSource type="external" connectionId="4"/>
  <cacheFields count="3">
    <cacheField name="[dim_periodo].[periodo].[periodo]" caption="periodo" numFmtId="0" hierarchy="29" level="1">
      <sharedItems count="18">
        <s v="2017-1"/>
        <s v="2017-2"/>
        <s v="2018-1"/>
        <s v="2018-2"/>
        <s v="2019-1"/>
        <s v="2019-2"/>
        <s v="2020-1"/>
        <s v="2020-2"/>
        <s v="2021-1"/>
        <s v="2021-2"/>
        <s v="2022-1"/>
        <s v="2022-2"/>
        <s v="2023-1"/>
        <s v="2023-2"/>
        <s v="2024-1"/>
        <s v="2024-2"/>
        <s v="2025-1"/>
        <s v="2025-2"/>
      </sharedItems>
    </cacheField>
    <cacheField name="[Measures].[Recuento de cod_snies 5]" caption="Recuento de cod_snies 5" numFmtId="0" hierarchy="129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>
      <fieldsUsage count="2">
        <fieldUsage x="-1"/>
        <fieldUsage x="0"/>
      </fieldsUsage>
    </cacheHierarchy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2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6.378996990738" backgroundQuery="1" createdVersion="3" refreshedVersion="8" minRefreshableVersion="3" recordCount="0" supportSubquery="1" supportAdvancedDrill="1" xr:uid="{0970F41D-310A-4EC9-9DE4-99A3668B5D8F}">
  <cacheSource type="external" connectionId="4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/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836925028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898842596" backgroundQuery="1" createdVersion="8" refreshedVersion="8" minRefreshableVersion="3" recordCount="0" supportSubquery="1" supportAdvancedDrill="1" xr:uid="{6816C059-D25E-4480-8591-6DE6D6652846}">
  <cacheSource type="external" connectionId="4"/>
  <cacheFields count="2">
    <cacheField name="[Measures].[Recuento de cod_snies 4]" caption="Recuento de cod_snies 4" numFmtId="0" hierarchy="123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1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898958334" backgroundQuery="1" createdVersion="8" refreshedVersion="8" minRefreshableVersion="3" recordCount="0" supportSubquery="1" supportAdvancedDrill="1" xr:uid="{E83652D9-8F7B-42DC-871D-DCDB223B57B2}">
  <cacheSource type="external" connectionId="4"/>
  <cacheFields count="2">
    <cacheField name="[Measures].[Recuento de cod_snies]" caption="Recuento de cod_snies" numFmtId="0" hierarchy="117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1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899189812" backgroundQuery="1" createdVersion="8" refreshedVersion="8" minRefreshableVersion="3" recordCount="0" supportSubquery="1" supportAdvancedDrill="1" xr:uid="{B6F5DA38-F0AC-4C4E-A64F-3989129408AB}">
  <cacheSource type="external" connectionId="4"/>
  <cacheFields count="2">
    <cacheField name="[Measures].[Recuento de cod_snies 3]" caption="Recuento de cod_snies 3" numFmtId="0" hierarchy="120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1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899305558" backgroundQuery="1" createdVersion="8" refreshedVersion="8" minRefreshableVersion="3" recordCount="0" supportSubquery="1" supportAdvancedDrill="1" xr:uid="{13F336F1-BEB8-49A9-9F9A-5AF8FB14DE8D}">
  <cacheSource type="external" connectionId="4"/>
  <cacheFields count="2">
    <cacheField name="[Measures].[Recuento de cod_snies 2]" caption="Recuento de cod_snies 2" numFmtId="0" hierarchy="118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1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899652781" backgroundQuery="1" createdVersion="8" refreshedVersion="8" minRefreshableVersion="3" recordCount="0" supportSubquery="1" supportAdvancedDrill="1" xr:uid="{77ECE78E-A30B-4B8A-9B38-3A59F5B62F4D}">
  <cacheSource type="external" connectionId="4"/>
  <cacheFields count="3">
    <cacheField name="[Measures].[Tasa de Absorción]" caption="Tasa de Absorción" numFmtId="0" hierarchy="93" level="32767"/>
    <cacheField name="[Measures].[Tasa de Selectividad]" caption="Tasa de Selectividad" numFmtId="0" hierarchy="91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2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 oneField="1">
      <fieldsUsage count="1">
        <fieldUsage x="1"/>
      </fieldsUsage>
    </cacheHierarchy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 oneField="1">
      <fieldsUsage count="1">
        <fieldUsage x="0"/>
      </fieldsUsage>
    </cacheHierarchy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900115743" backgroundQuery="1" createdVersion="8" refreshedVersion="8" minRefreshableVersion="3" recordCount="0" supportSubquery="1" supportAdvancedDrill="1" xr:uid="{AEBB11C6-E663-4840-A8A8-0403775D1E8E}">
  <cacheSource type="external" connectionId="4"/>
  <cacheFields count="3">
    <cacheField name="[Measures].[Recuento de cod_snies 2]" caption="Recuento de cod_snies 2" numFmtId="0" hierarchy="118" level="32767"/>
    <cacheField name="[dim_tipo_vinc].[desc_tipo_vinc].[desc_tipo_vinc]" caption="desc_tipo_vinc" numFmtId="0" hierarchy="43" level="1">
      <sharedItems count="6">
        <s v="Doble Programa"/>
        <s v="Estudiante de Articulación"/>
        <s v="Nuevo"/>
        <s v="Semestre de Intercambio académico"/>
        <s v="Transferencia Externa"/>
        <s v="Transferencia Interna"/>
      </sharedItems>
    </cacheField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2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2" memberValueDatatype="130" unbalanced="0">
      <fieldsUsage count="2">
        <fieldUsage x="-1"/>
        <fieldUsage x="1"/>
      </fieldsUsage>
    </cacheHierarchy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900694443" backgroundQuery="1" createdVersion="8" refreshedVersion="8" minRefreshableVersion="3" recordCount="0" supportSubquery="1" supportAdvancedDrill="1" xr:uid="{1E46B8D8-766F-4E82-8119-143876878534}">
  <cacheSource type="external" connectionId="4"/>
  <cacheFields count="4">
    <cacheField name="[matriculados].[genero].[genero]" caption="genero" numFmtId="0" hierarchy="63" level="1">
      <sharedItems count="2">
        <s v="F"/>
        <s v="M"/>
      </sharedItems>
    </cacheField>
    <cacheField name="[Measures].[Recuento de cod_snies 3]" caption="Recuento de cod_snies 3" numFmtId="0" hierarchy="120" level="32767"/>
    <cacheField name="[dim_programas].[facultad].[facultad]" caption="facultad" numFmtId="0" hierarchy="32" level="1">
      <sharedItems containsSemiMixedTypes="0" containsNonDate="0" containsString="0"/>
    </cacheField>
    <cacheField name="Unsupported0" numFmtId="0" hierarchy="133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34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0" memberValueDatatype="5" unbalanced="0"/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2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2" memberValueDatatype="130" unbalanced="0">
      <fieldsUsage count="2">
        <fieldUsage x="-1"/>
        <fieldUsage x="0"/>
      </fieldsUsage>
    </cacheHierarchy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Unsupported0" caption="añ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8.632901273151" backgroundQuery="1" createdVersion="8" refreshedVersion="8" minRefreshableVersion="3" recordCount="0" supportSubquery="1" supportAdvancedDrill="1" xr:uid="{3E0F4256-1856-4F4A-8A04-FFDC0429333D}">
  <cacheSource type="external" connectionId="4"/>
  <cacheFields count="3">
    <cacheField name="[dim_estrato].[id_estrato].[id_estrato]" caption="id_estrato" numFmtId="0" hierarchy="12" level="1">
      <sharedItems containsSemiMixedTypes="0" containsString="0" containsNumber="1" containsInteger="1" minValue="0" maxValue="6" count="7">
        <n v="0"/>
        <n v="1"/>
        <n v="2"/>
        <n v="3"/>
        <n v="4"/>
        <n v="5"/>
        <n v="6"/>
      </sharedItems>
    </cacheField>
    <cacheField name="[Measures].[Recuento de cod_snies 3]" caption="Recuento de cod_snies 3" numFmtId="0" hierarchy="120" level="32767"/>
    <cacheField name="[dim_programas].[facultad].[facultad]" caption="facultad" numFmtId="0" hierarchy="32" level="1">
      <sharedItems containsSemiMixedTypes="0" containsNonDate="0" containsString="0"/>
    </cacheField>
  </cacheFields>
  <cacheHierarchies count="133">
    <cacheHierarchy uniqueName="[admitidos].[año]" caption="año" attribute="1" defaultMemberUniqueName="[admitidos].[año].[All]" allUniqueName="[admitidos].[año].[All]" dimensionUniqueName="[admitidos]" displayFolder="" count="0" memberValueDatatype="130" unbalanced="0"/>
    <cacheHierarchy uniqueName="[admitidos].[semestre]" caption="semestre" attribute="1" defaultMemberUniqueName="[admitidos].[semestre].[All]" allUniqueName="[admitidos].[semestre].[All]" dimensionUniqueName="[admitidos]" displayFolder="" count="0" memberValueDatatype="130" unbalanced="0"/>
    <cacheHierarchy uniqueName="[admitidos].[cod_mun_prog]" caption="cod_mun_prog" attribute="1" defaultMemberUniqueName="[admitidos].[cod_mun_prog].[All]" allUniqueName="[admitidos].[cod_mun_prog].[All]" dimensionUniqueName="[admitidos]" displayFolder="" count="0" memberValueDatatype="5" unbalanced="0"/>
    <cacheHierarchy uniqueName="[admitidos].[cod_snies]" caption="cod_snies" attribute="1" defaultMemberUniqueName="[admitidos].[cod_snies].[All]" allUniqueName="[admitidos].[cod_snies].[All]" dimensionUniqueName="[admitidos]" displayFolder="" count="0" memberValueDatatype="5" unbalanced="0"/>
    <cacheHierarchy uniqueName="[admitidos].[periodo]" caption="periodo" attribute="1" defaultMemberUniqueName="[admitidos].[periodo].[All]" allUniqueName="[admitidos].[periodo].[All]" dimensionUniqueName="[admitidos]" displayFolder="" count="0" memberValueDatatype="130" unbalanced="0"/>
    <cacheHierarchy uniqueName="[dim_comunidad_negra].[id_comunidad_negra]" caption="id_comunidad_negra" attribute="1" defaultMemberUniqueName="[dim_comunidad_negra].[id_comunidad_negra].[All]" allUniqueName="[dim_comunidad_negra].[id_comunidad_negra].[All]" dimensionUniqueName="[dim_comunidad_negra]" displayFolder="" count="0" memberValueDatatype="5" unbalanced="0"/>
    <cacheHierarchy uniqueName="[dim_comunidad_negra].[desc_comunidad_negra]" caption="desc_comunidad_negra" attribute="1" defaultMemberUniqueName="[dim_comunidad_negra].[desc_comunidad_negra].[All]" allUniqueName="[dim_comunidad_negra].[desc_comunidad_negra].[All]" dimensionUniqueName="[dim_comunidad_negra]" displayFolder="" count="0" memberValueDatatype="130" unbalanced="0"/>
    <cacheHierarchy uniqueName="[dim_dep_nac].[cod_pais]" caption="cod_pais" attribute="1" defaultMemberUniqueName="[dim_dep_nac].[cod_pais].[All]" allUniqueName="[dim_dep_nac].[cod_pais].[All]" dimensionUniqueName="[dim_dep_nac]" displayFolder="" count="0" memberValueDatatype="5" unbalanced="0"/>
    <cacheHierarchy uniqueName="[dim_dep_nac].[pais]" caption="pais" attribute="1" defaultMemberUniqueName="[dim_dep_nac].[pais].[All]" allUniqueName="[dim_dep_nac].[pais].[All]" dimensionUniqueName="[dim_dep_nac]" displayFolder="" count="0" memberValueDatatype="130" unbalanced="0"/>
    <cacheHierarchy uniqueName="[dim_dep_nac].[cod_dep]" caption="cod_dep" attribute="1" defaultMemberUniqueName="[dim_dep_nac].[cod_dep].[All]" allUniqueName="[dim_dep_nac].[cod_dep].[All]" dimensionUniqueName="[dim_dep_nac]" displayFolder="" count="0" memberValueDatatype="5" unbalanced="0"/>
    <cacheHierarchy uniqueName="[dim_dep_nac].[dep]" caption="dep" attribute="1" defaultMemberUniqueName="[dim_dep_nac].[dep].[All]" allUniqueName="[dim_dep_nac].[dep].[All]" dimensionUniqueName="[dim_dep_nac]" displayFolder="" count="0" memberValueDatatype="130" unbalanced="0"/>
    <cacheHierarchy uniqueName="[dim_dep_nac].[abv_dep]" caption="abv_dep" attribute="1" defaultMemberUniqueName="[dim_dep_nac].[abv_dep].[All]" allUniqueName="[dim_dep_nac].[abv_dep].[All]" dimensionUniqueName="[dim_dep_nac]" displayFolder="" count="0" memberValueDatatype="130" unbalanced="0"/>
    <cacheHierarchy uniqueName="[dim_estrato].[id_estrato]" caption="id_estrato" attribute="1" defaultMemberUniqueName="[dim_estrato].[id_estrato].[All]" allUniqueName="[dim_estrato].[id_estrato].[All]" dimensionUniqueName="[dim_estrato]" displayFolder="" count="2" memberValueDatatype="5" unbalanced="0">
      <fieldsUsage count="2">
        <fieldUsage x="-1"/>
        <fieldUsage x="0"/>
      </fieldsUsage>
    </cacheHierarchy>
    <cacheHierarchy uniqueName="[dim_estrato].[tipo_estrato]" caption="tipo_estrato" attribute="1" defaultMemberUniqueName="[dim_estrato].[tipo_estrato].[All]" allUniqueName="[dim_estrato].[tipo_estrato].[All]" dimensionUniqueName="[dim_estrato]" displayFolder="" count="0" memberValueDatatype="130" unbalanced="0"/>
    <cacheHierarchy uniqueName="[dim_grupo_etnico].[id_grupo_etnico]" caption="id_grupo_etnico" attribute="1" defaultMemberUniqueName="[dim_grupo_etnico].[id_grupo_etnico].[All]" allUniqueName="[dim_grupo_etnico].[id_grupo_etnico].[All]" dimensionUniqueName="[dim_grupo_etnico]" displayFolder="" count="0" memberValueDatatype="5" unbalanced="0"/>
    <cacheHierarchy uniqueName="[dim_grupo_etnico].[desc_grupo_etnico]" caption="desc_grupo_etnico" attribute="1" defaultMemberUniqueName="[dim_grupo_etnico].[desc_grupo_etnico].[All]" allUniqueName="[dim_grupo_etnico].[desc_grupo_etnico].[All]" dimensionUniqueName="[dim_grupo_etnico]" displayFolder="" count="0" memberValueDatatype="130" unbalanced="0"/>
    <cacheHierarchy uniqueName="[dim_mun_dep].[cod_pais]" caption="cod_pais" attribute="1" defaultMemberUniqueName="[dim_mun_dep].[cod_pais].[All]" allUniqueName="[dim_mun_dep].[cod_pais].[All]" dimensionUniqueName="[dim_mun_dep]" displayFolder="" count="0" memberValueDatatype="5" unbalanced="0"/>
    <cacheHierarchy uniqueName="[dim_mun_dep].[pais]" caption="pais" attribute="1" defaultMemberUniqueName="[dim_mun_dep].[pais].[All]" allUniqueName="[dim_mun_dep].[pais].[All]" dimensionUniqueName="[dim_mun_dep]" displayFolder="" count="0" memberValueDatatype="130" unbalanced="0"/>
    <cacheHierarchy uniqueName="[dim_mun_dep].[cod_dep]" caption="cod_dep" attribute="1" defaultMemberUniqueName="[dim_mun_dep].[cod_dep].[All]" allUniqueName="[dim_mun_dep].[cod_dep].[All]" dimensionUniqueName="[dim_mun_dep]" displayFolder="" count="0" memberValueDatatype="5" unbalanced="0"/>
    <cacheHierarchy uniqueName="[dim_mun_dep].[departamento]" caption="departamento" attribute="1" defaultMemberUniqueName="[dim_mun_dep].[departamento].[All]" allUniqueName="[dim_mun_dep].[departamento].[All]" dimensionUniqueName="[dim_mun_dep]" displayFolder="" count="0" memberValueDatatype="130" unbalanced="0"/>
    <cacheHierarchy uniqueName="[dim_mun_dep].[cod_mun]" caption="cod_mun" attribute="1" defaultMemberUniqueName="[dim_mun_dep].[cod_mun].[All]" allUniqueName="[dim_mun_dep].[cod_mun].[All]" dimensionUniqueName="[dim_mun_dep]" displayFolder="" count="0" memberValueDatatype="5" unbalanced="0"/>
    <cacheHierarchy uniqueName="[dim_mun_dep].[municipio]" caption="municipio" attribute="1" defaultMemberUniqueName="[dim_mun_dep].[municipio].[All]" allUniqueName="[dim_mun_dep].[municipio].[All]" dimensionUniqueName="[dim_mun_dep]" displayFolder="" count="0" memberValueDatatype="130" unbalanced="0"/>
    <cacheHierarchy uniqueName="[dim_mun_dep].[abv_dep]" caption="abv_dep" attribute="1" defaultMemberUniqueName="[dim_mun_dep].[abv_dep].[All]" allUniqueName="[dim_mun_dep].[abv_dep].[All]" dimensionUniqueName="[dim_mun_dep]" displayFolder="" count="0" memberValueDatatype="130" unbalanced="0"/>
    <cacheHierarchy uniqueName="[dim_mun_dep].[long_mun]" caption="long_mun" attribute="1" defaultMemberUniqueName="[dim_mun_dep].[long_mun].[All]" allUniqueName="[dim_mun_dep].[long_mun].[All]" dimensionUniqueName="[dim_mun_dep]" displayFolder="" count="0" memberValueDatatype="5" unbalanced="0"/>
    <cacheHierarchy uniqueName="[dim_mun_dep].[lat_mun]" caption="lat_mun" attribute="1" defaultMemberUniqueName="[dim_mun_dep].[lat_mun].[All]" allUniqueName="[dim_mun_dep].[lat_mun].[All]" dimensionUniqueName="[dim_mun_dep]" displayFolder="" count="0" memberValueDatatype="5" unbalanced="0"/>
    <cacheHierarchy uniqueName="[dim_pais].[id_pais]" caption="id_pais" attribute="1" defaultMemberUniqueName="[dim_pais].[id_pais].[All]" allUniqueName="[dim_pais].[id_pais].[All]" dimensionUniqueName="[dim_pais]" displayFolder="" count="0" memberValueDatatype="5" unbalanced="0"/>
    <cacheHierarchy uniqueName="[dim_pais].[desc_pais]" caption="desc_pais" attribute="1" defaultMemberUniqueName="[dim_pais].[desc_pais].[All]" allUniqueName="[dim_pais].[desc_pais].[All]" dimensionUniqueName="[dim_pais]" displayFolder="" count="0" memberValueDatatype="130" unbalanced="0"/>
    <cacheHierarchy uniqueName="[dim_pais].[alfa-3]" caption="alfa-3" attribute="1" defaultMemberUniqueName="[dim_pais].[alfa-3].[All]" allUniqueName="[dim_pais].[alfa-3].[All]" dimensionUniqueName="[dim_pais]" displayFolder="" count="0" memberValueDatatype="130" unbalanced="0"/>
    <cacheHierarchy uniqueName="[dim_pais].[alfa-2]" caption="alfa-2" attribute="1" defaultMemberUniqueName="[dim_pais].[alfa-2].[All]" allUniqueName="[dim_pais].[alfa-2].[All]" dimensionUniqueName="[dim_pais]" displayFolder="" count="0" memberValueDatatype="130" unbalanced="0"/>
    <cacheHierarchy uniqueName="[dim_periodo].[periodo]" caption="periodo" attribute="1" defaultMemberUniqueName="[dim_periodo].[periodo].[All]" allUniqueName="[dim_periodo].[periodo].[All]" dimensionUniqueName="[dim_periodo]" displayFolder="" count="2" memberValueDatatype="130" unbalanced="0"/>
    <cacheHierarchy uniqueName="[dim_programas].[cod_snies]" caption="cod_snies" attribute="1" defaultMemberUniqueName="[dim_programas].[cod_snies].[All]" allUniqueName="[dim_programas].[cod_snies].[All]" dimensionUniqueName="[dim_programas]" displayFolder="" count="0" memberValueDatatype="5" unbalanced="0"/>
    <cacheHierarchy uniqueName="[dim_programas].[nom_prog]" caption="nom_prog" attribute="1" defaultMemberUniqueName="[dim_programas].[nom_prog].[All]" allUniqueName="[dim_programas].[nom_prog].[All]" dimensionUniqueName="[dim_programas]" displayFolder="" count="2" memberValueDatatype="130" unbalanced="0"/>
    <cacheHierarchy uniqueName="[dim_programas].[facultad]" caption="facultad" attribute="1" defaultMemberUniqueName="[dim_programas].[facultad].[All]" allUniqueName="[dim_programas].[facultad].[All]" dimensionUniqueName="[dim_programas]" displayFolder="" count="2" memberValueDatatype="130" unbalanced="0">
      <fieldsUsage count="2">
        <fieldUsage x="-1"/>
        <fieldUsage x="2"/>
      </fieldsUsage>
    </cacheHierarchy>
    <cacheHierarchy uniqueName="[dim_programas].[niv_acad]" caption="niv_acad" attribute="1" defaultMemberUniqueName="[dim_programas].[niv_acad].[All]" allUniqueName="[dim_programas].[niv_acad].[All]" dimensionUniqueName="[dim_programas]" displayFolder="" count="2" memberValueDatatype="130" unbalanced="0"/>
    <cacheHierarchy uniqueName="[dim_programas].[niv_form]" caption="niv_form" attribute="1" defaultMemberUniqueName="[dim_programas].[niv_form].[All]" allUniqueName="[dim_programas].[niv_form].[All]" dimensionUniqueName="[dim_programas]" displayFolder="" count="2" memberValueDatatype="130" unbalanced="0"/>
    <cacheHierarchy uniqueName="[dim_programas].[metodologia]" caption="metodologia" attribute="1" defaultMemberUniqueName="[dim_programas].[metodologia].[All]" allUniqueName="[dim_programas].[metodologia].[All]" dimensionUniqueName="[dim_programas]" displayFolder="" count="2" memberValueDatatype="130" unbalanced="0"/>
    <cacheHierarchy uniqueName="[dim_pueblo_indigena].[id_pueblo_indigena]" caption="id_pueblo_indigena" attribute="1" defaultMemberUniqueName="[dim_pueblo_indigena].[id_pueblo_indigena].[All]" allUniqueName="[dim_pueblo_indigena].[id_pueblo_indigena].[All]" dimensionUniqueName="[dim_pueblo_indigena]" displayFolder="" count="0" memberValueDatatype="5" unbalanced="0"/>
    <cacheHierarchy uniqueName="[dim_pueblo_indigena].[desc_pueblo_indigena]" caption="desc_pueblo_indigena" attribute="1" defaultMemberUniqueName="[dim_pueblo_indigena].[desc_pueblo_indigena].[All]" allUniqueName="[dim_pueblo_indigena].[desc_pueblo_indigena].[All]" dimensionUniqueName="[dim_pueblo_indigena]" displayFolder="" count="0" memberValueDatatype="130" unbalanced="0"/>
    <cacheHierarchy uniqueName="[dim_sede].[cod_mun_prog]" caption="cod_mun_prog" attribute="1" defaultMemberUniqueName="[dim_sede].[cod_mun_prog].[All]" allUniqueName="[dim_sede].[cod_mun_prog].[All]" dimensionUniqueName="[dim_sede]" displayFolder="" count="0" memberValueDatatype="5" unbalanced="0"/>
    <cacheHierarchy uniqueName="[dim_sede].[mun_prog]" caption="mun_prog" attribute="1" defaultMemberUniqueName="[dim_sede].[mun_prog].[All]" allUniqueName="[dim_sede].[mun_prog].[All]" dimensionUniqueName="[dim_sede]" displayFolder="" count="2" memberValueDatatype="130" unbalanced="0"/>
    <cacheHierarchy uniqueName="[dim_tipo_disc].[id_tipo_discapacidad]" caption="id_tipo_discapacidad" attribute="1" defaultMemberUniqueName="[dim_tipo_disc].[id_tipo_discapacidad].[All]" allUniqueName="[dim_tipo_disc].[id_tipo_discapacidad].[All]" dimensionUniqueName="[dim_tipo_disc]" displayFolder="" count="0" memberValueDatatype="5" unbalanced="0"/>
    <cacheHierarchy uniqueName="[dim_tipo_disc].[desc_tipo_incapacidad]" caption="desc_tipo_incapacidad" attribute="1" defaultMemberUniqueName="[dim_tipo_disc].[desc_tipo_incapacidad].[All]" allUniqueName="[dim_tipo_disc].[desc_tipo_incapacidad].[All]" dimensionUniqueName="[dim_tipo_disc]" displayFolder="" count="0" memberValueDatatype="130" unbalanced="0"/>
    <cacheHierarchy uniqueName="[dim_tipo_vinc].[id_tipo_vinc]" caption="id_tipo_vinc" attribute="1" defaultMemberUniqueName="[dim_tipo_vinc].[id_tipo_vinc].[All]" allUniqueName="[dim_tipo_vinc].[id_tipo_vinc].[All]" dimensionUniqueName="[dim_tipo_vinc]" displayFolder="" count="0" memberValueDatatype="5" unbalanced="0"/>
    <cacheHierarchy uniqueName="[dim_tipo_vinc].[desc_tipo_vinc]" caption="desc_tipo_vinc" attribute="1" defaultMemberUniqueName="[dim_tipo_vinc].[desc_tipo_vinc].[All]" allUniqueName="[dim_tipo_vinc].[desc_tipo_vinc].[All]" dimensionUniqueName="[dim_tipo_vinc]" displayFolder="" count="0" memberValueDatatype="130" unbalanced="0"/>
    <cacheHierarchy uniqueName="[dim_zona_resd].[id_zona_resd]" caption="id_zona_resd" attribute="1" defaultMemberUniqueName="[dim_zona_resd].[id_zona_resd].[All]" allUniqueName="[dim_zona_resd].[id_zona_resd].[All]" dimensionUniqueName="[dim_zona_resd]" displayFolder="" count="0" memberValueDatatype="5" unbalanced="0"/>
    <cacheHierarchy uniqueName="[dim_zona_resd].[desc_tipo_resd]" caption="desc_tipo_resd" attribute="1" defaultMemberUniqueName="[dim_zona_resd].[desc_tipo_resd].[All]" allUniqueName="[dim_zona_resd].[desc_tipo_resd].[All]" dimensionUniqueName="[dim_zona_resd]" displayFolder="" count="0" memberValueDatatype="130" unbalanced="0"/>
    <cacheHierarchy uniqueName="[graduados].[cod_snies]" caption="cod_snies" attribute="1" defaultMemberUniqueName="[graduados].[cod_snies].[All]" allUniqueName="[graduados].[cod_snies].[All]" dimensionUniqueName="[graduados]" displayFolder="" count="0" memberValueDatatype="20" unbalanced="0"/>
    <cacheHierarchy uniqueName="[graduados].[cod_mun_prog]" caption="cod_mun_prog" attribute="1" defaultMemberUniqueName="[graduados].[cod_mun_prog].[All]" allUniqueName="[graduados].[cod_mun_prog].[All]" dimensionUniqueName="[graduados]" displayFolder="" count="0" memberValueDatatype="20" unbalanced="0"/>
    <cacheHierarchy uniqueName="[graduados].[genero]" caption="genero" attribute="1" defaultMemberUniqueName="[graduados].[genero].[All]" allUniqueName="[graduados].[genero].[All]" dimensionUniqueName="[graduados]" displayFolder="" count="0" memberValueDatatype="130" unbalanced="0"/>
    <cacheHierarchy uniqueName="[graduados].[periodo]" caption="periodo" attribute="1" defaultMemberUniqueName="[graduados].[periodo].[All]" allUniqueName="[graduados].[periodo].[All]" dimensionUniqueName="[graduados]" displayFolder="" count="0" memberValueDatatype="130" unbalanced="0"/>
    <cacheHierarchy uniqueName="[graduados 1].[cod_snies]" caption="cod_snies" attribute="1" defaultMemberUniqueName="[graduados 1].[cod_snies].[All]" allUniqueName="[graduados 1].[cod_snies].[All]" dimensionUniqueName="[graduados 1]" displayFolder="" count="0" memberValueDatatype="20" unbalanced="0"/>
    <cacheHierarchy uniqueName="[graduados 1].[cod_mun_prog]" caption="cod_mun_prog" attribute="1" defaultMemberUniqueName="[graduados 1].[cod_mun_prog].[All]" allUniqueName="[graduados 1].[cod_mun_prog].[All]" dimensionUniqueName="[graduados 1]" displayFolder="" count="0" memberValueDatatype="5" unbalanced="0"/>
    <cacheHierarchy uniqueName="[graduados 1].[genero]" caption="genero" attribute="1" defaultMemberUniqueName="[graduados 1].[genero].[All]" allUniqueName="[graduados 1].[genero].[All]" dimensionUniqueName="[graduados 1]" displayFolder="" count="0" memberValueDatatype="130" unbalanced="0"/>
    <cacheHierarchy uniqueName="[graduados 1].[periodo]" caption="periodo" attribute="1" defaultMemberUniqueName="[graduados 1].[periodo].[All]" allUniqueName="[graduados 1].[periodo].[All]" dimensionUniqueName="[graduados 1]" displayFolder="" count="0" memberValueDatatype="130" unbalanced="0"/>
    <cacheHierarchy uniqueName="[inscritos].[año]" caption="año" attribute="1" defaultMemberUniqueName="[inscritos].[año].[All]" allUniqueName="[inscritos].[año].[All]" dimensionUniqueName="[inscritos]" displayFolder="" count="0" memberValueDatatype="130" unbalanced="0"/>
    <cacheHierarchy uniqueName="[inscritos].[semestre]" caption="semestre" attribute="1" defaultMemberUniqueName="[inscritos].[semestre].[All]" allUniqueName="[inscritos].[semestre].[All]" dimensionUniqueName="[inscritos]" displayFolder="" count="0" memberValueDatatype="130" unbalanced="0"/>
    <cacheHierarchy uniqueName="[inscritos].[cod_snies]" caption="cod_snies" attribute="1" defaultMemberUniqueName="[inscritos].[cod_snies].[All]" allUniqueName="[inscritos].[cod_snies].[All]" dimensionUniqueName="[inscritos]" displayFolder="" count="0" memberValueDatatype="5" unbalanced="0"/>
    <cacheHierarchy uniqueName="[inscritos].[cod_mun_prog]" caption="cod_mun_prog" attribute="1" defaultMemberUniqueName="[inscritos].[cod_mun_prog].[All]" allUniqueName="[inscritos].[cod_mun_prog].[All]" dimensionUniqueName="[inscritos]" displayFolder="" count="0" memberValueDatatype="5" unbalanced="0"/>
    <cacheHierarchy uniqueName="[inscritos].[periodo]" caption="periodo" attribute="1" defaultMemberUniqueName="[inscritos].[periodo].[All]" allUniqueName="[inscritos].[periodo].[All]" dimensionUniqueName="[inscritos]" displayFolder="" count="0" memberValueDatatype="130" unbalanced="0"/>
    <cacheHierarchy uniqueName="[mat_genero].[DOCUMENTO]" caption="DOCUMENTO" attribute="1" defaultMemberUniqueName="[mat_genero].[DOCUMENTO].[All]" allUniqueName="[mat_genero].[DOCUMENTO].[All]" dimensionUniqueName="[mat_genero]" displayFolder="" count="0" memberValueDatatype="130" unbalanced="0"/>
    <cacheHierarchy uniqueName="[mat_genero].[GENERO]" caption="GENERO" attribute="1" defaultMemberUniqueName="[mat_genero].[GENERO].[All]" allUniqueName="[mat_genero].[GENERO].[All]" dimensionUniqueName="[mat_genero]" displayFolder="" count="0" memberValueDatatype="130" unbalanced="0"/>
    <cacheHierarchy uniqueName="[matriculados].[año]" caption="año" attribute="1" defaultMemberUniqueName="[matriculados].[año].[All]" allUniqueName="[matriculados].[año].[All]" dimensionUniqueName="[matriculados]" displayFolder="" count="0" memberValueDatatype="130" unbalanced="0"/>
    <cacheHierarchy uniqueName="[matriculados].[semestre]" caption="semestre" attribute="1" defaultMemberUniqueName="[matriculados].[semestre].[All]" allUniqueName="[matriculados].[semestre].[All]" dimensionUniqueName="[matriculados]" displayFolder="" count="0" memberValueDatatype="130" unbalanced="0"/>
    <cacheHierarchy uniqueName="[matriculados].[genero]" caption="genero" attribute="1" defaultMemberUniqueName="[matriculados].[genero].[All]" allUniqueName="[matriculados].[genero].[All]" dimensionUniqueName="[matriculados]" displayFolder="" count="0" memberValueDatatype="130" unbalanced="0"/>
    <cacheHierarchy uniqueName="[matriculados].[cod_snies]" caption="cod_snies" attribute="1" defaultMemberUniqueName="[matriculados].[cod_snies].[All]" allUniqueName="[matriculados].[cod_snies].[All]" dimensionUniqueName="[matriculados]" displayFolder="" count="0" memberValueDatatype="5" unbalanced="0"/>
    <cacheHierarchy uniqueName="[matriculados].[cod_mun_prog]" caption="cod_mun_prog" attribute="1" defaultMemberUniqueName="[matriculados].[cod_mun_prog].[All]" allUniqueName="[matriculados].[cod_mun_prog].[All]" dimensionUniqueName="[matriculados]" displayFolder="" count="0" memberValueDatatype="5" unbalanced="0"/>
    <cacheHierarchy uniqueName="[matriculados].[fecha_nac]" caption="fecha_nac" attribute="1" defaultMemberUniqueName="[matriculados].[fecha_nac].[All]" allUniqueName="[matriculados].[fecha_nac].[All]" dimensionUniqueName="[matriculados]" displayFolder="" count="0" memberValueDatatype="130" unbalanced="0"/>
    <cacheHierarchy uniqueName="[matriculados].[cod_pais_nac]" caption="cod_pais_nac" attribute="1" defaultMemberUniqueName="[matriculados].[cod_pais_nac].[All]" allUniqueName="[matriculados].[cod_pais_nac].[All]" dimensionUniqueName="[matriculados]" displayFolder="" count="0" memberValueDatatype="5" unbalanced="0"/>
    <cacheHierarchy uniqueName="[matriculados].[cod_mun_nac]" caption="cod_mun_nac" attribute="1" defaultMemberUniqueName="[matriculados].[cod_mun_nac].[All]" allUniqueName="[matriculados].[cod_mun_nac].[All]" dimensionUniqueName="[matriculados]" displayFolder="" count="0" memberValueDatatype="5" unbalanced="0"/>
    <cacheHierarchy uniqueName="[matriculados].[id_zona_res]" caption="id_zona_res" attribute="1" defaultMemberUniqueName="[matriculados].[id_zona_res].[All]" allUniqueName="[matriculados].[id_zona_res].[All]" dimensionUniqueName="[matriculados]" displayFolder="" count="0" memberValueDatatype="5" unbalanced="0"/>
    <cacheHierarchy uniqueName="[matriculados].[estrato]" caption="estrato" attribute="1" defaultMemberUniqueName="[matriculados].[estrato].[All]" allUniqueName="[matriculados].[estrato].[All]" dimensionUniqueName="[matriculados]" displayFolder="" count="0" memberValueDatatype="5" unbalanced="0"/>
    <cacheHierarchy uniqueName="[matriculados].[periodo]" caption="periodo" attribute="1" defaultMemberUniqueName="[matriculados].[periodo].[All]" allUniqueName="[matriculados].[periodo].[All]" dimensionUniqueName="[matriculados]" displayFolder="" count="0" memberValueDatatype="130" unbalanced="0"/>
    <cacheHierarchy uniqueName="[matriculados].[cod_dep_nac]" caption="cod_dep_nac" attribute="1" defaultMemberUniqueName="[matriculados].[cod_dep_nac].[All]" allUniqueName="[matriculados].[cod_dep_nac].[All]" dimensionUniqueName="[matriculados]" displayFolder="" count="0" memberValueDatatype="5" unbalanced="0"/>
    <cacheHierarchy uniqueName="[primer_curso].[año]" caption="año" attribute="1" defaultMemberUniqueName="[primer_curso].[año].[All]" allUniqueName="[primer_curso].[año].[All]" dimensionUniqueName="[primer_curso]" displayFolder="" count="0" memberValueDatatype="130" unbalanced="0"/>
    <cacheHierarchy uniqueName="[primer_curso].[semestre]" caption="semestre" attribute="1" defaultMemberUniqueName="[primer_curso].[semestre].[All]" allUniqueName="[primer_curso].[semestre].[All]" dimensionUniqueName="[primer_curso]" displayFolder="" count="0" memberValueDatatype="130" unbalanced="0"/>
    <cacheHierarchy uniqueName="[primer_curso].[cod_pais_nac]" caption="cod_pais_nac" attribute="1" defaultMemberUniqueName="[primer_curso].[cod_pais_nac].[All]" allUniqueName="[primer_curso].[cod_pais_nac].[All]" dimensionUniqueName="[primer_curso]" displayFolder="" count="0" memberValueDatatype="130" unbalanced="0"/>
    <cacheHierarchy uniqueName="[primer_curso].[cod_mun_nac]" caption="cod_mun_nac" attribute="1" defaultMemberUniqueName="[primer_curso].[cod_mun_nac].[All]" allUniqueName="[primer_curso].[cod_mun_nac].[All]" dimensionUniqueName="[primer_curso]" displayFolder="" count="0" memberValueDatatype="130" unbalanced="0"/>
    <cacheHierarchy uniqueName="[primer_curso].[cod_snies]" caption="cod_snies" attribute="1" defaultMemberUniqueName="[primer_curso].[cod_snies].[All]" allUniqueName="[primer_curso].[cod_snies].[All]" dimensionUniqueName="[primer_curso]" displayFolder="" count="0" memberValueDatatype="130" unbalanced="0"/>
    <cacheHierarchy uniqueName="[primer_curso].[cod_mun_prog]" caption="cod_mun_prog" attribute="1" defaultMemberUniqueName="[primer_curso].[cod_mun_prog].[All]" allUniqueName="[primer_curso].[cod_mun_prog].[All]" dimensionUniqueName="[primer_curso]" displayFolder="" count="0" memberValueDatatype="130" unbalanced="0"/>
    <cacheHierarchy uniqueName="[primer_curso].[id_tipo_vinc]" caption="id_tipo_vinc" attribute="1" defaultMemberUniqueName="[primer_curso].[id_tipo_vinc].[All]" allUniqueName="[primer_curso].[id_tipo_vinc].[All]" dimensionUniqueName="[primer_curso]" displayFolder="" count="0" memberValueDatatype="130" unbalanced="0"/>
    <cacheHierarchy uniqueName="[primer_curso].[id_grupo_etnico]" caption="id_grupo_etnico" attribute="1" defaultMemberUniqueName="[primer_curso].[id_grupo_etnico].[All]" allUniqueName="[primer_curso].[id_grupo_etnico].[All]" dimensionUniqueName="[primer_curso]" displayFolder="" count="0" memberValueDatatype="130" unbalanced="0"/>
    <cacheHierarchy uniqueName="[primer_curso].[id_pueblo_ind]" caption="id_pueblo_ind" attribute="1" defaultMemberUniqueName="[primer_curso].[id_pueblo_ind].[All]" allUniqueName="[primer_curso].[id_pueblo_ind].[All]" dimensionUniqueName="[primer_curso]" displayFolder="" count="0" memberValueDatatype="130" unbalanced="0"/>
    <cacheHierarchy uniqueName="[primer_curso].[id_comunidad_negra]" caption="id_comunidad_negra" attribute="1" defaultMemberUniqueName="[primer_curso].[id_comunidad_negra].[All]" allUniqueName="[primer_curso].[id_comunidad_negra].[All]" dimensionUniqueName="[primer_curso]" displayFolder="" count="0" memberValueDatatype="130" unbalanced="0"/>
    <cacheHierarchy uniqueName="[primer_curso].[id_tipo_disc]" caption="id_tipo_disc" attribute="1" defaultMemberUniqueName="[primer_curso].[id_tipo_disc].[All]" allUniqueName="[primer_curso].[id_tipo_disc].[All]" dimensionUniqueName="[primer_curso]" displayFolder="" count="0" memberValueDatatype="130" unbalanced="0"/>
    <cacheHierarchy uniqueName="[primer_curso].[id_capacidad_excep]" caption="id_capacidad_excep" attribute="1" defaultMemberUniqueName="[primer_curso].[id_capacidad_excep].[All]" allUniqueName="[primer_curso].[id_capacidad_excep].[All]" dimensionUniqueName="[primer_curso]" displayFolder="" count="0" memberValueDatatype="130" unbalanced="0"/>
    <cacheHierarchy uniqueName="[primer_curso].[periodo]" caption="periodo" attribute="1" defaultMemberUniqueName="[primer_curso].[periodo].[All]" allUniqueName="[primer_curso].[periodo].[All]" dimensionUniqueName="[primer_curso]" displayFolder="" count="0" memberValueDatatype="130" unbalanced="0"/>
    <cacheHierarchy uniqueName="[primer_curso].[genero]" caption="genero" attribute="1" defaultMemberUniqueName="[primer_curso].[genero].[All]" allUniqueName="[primer_curso].[genero].[All]" dimensionUniqueName="[primer_curso]" displayFolder="" count="0" memberValueDatatype="130" unbalanced="0"/>
    <cacheHierarchy uniqueName="[Measures].[total inscritos]" caption="total inscritos" measure="1" displayFolder="" measureGroup="inscritos" count="0"/>
    <cacheHierarchy uniqueName="[Measures].[total admitidos]" caption="total admitidos" measure="1" displayFolder="" measureGroup="admitidos" count="0"/>
    <cacheHierarchy uniqueName="[Measures].[total primer curso]" caption="total primer curso" measure="1" displayFolder="" measureGroup="primer_curso" count="0"/>
    <cacheHierarchy uniqueName="[Measures].[total matriculados]" caption="total matriculados" measure="1" displayFolder="" measureGroup="matriculados" count="0"/>
    <cacheHierarchy uniqueName="[Measures].[Tasa de Selectividad]" caption="Tasa de Selectividad" measure="1" displayFolder="" measureGroup="primer_curso" count="0"/>
    <cacheHierarchy uniqueName="[Measures].[primiparos]" caption="primiparos" measure="1" displayFolder="" measureGroup="primer_curso" count="0"/>
    <cacheHierarchy uniqueName="[Measures].[Tasa de Absorción]" caption="Tasa de Absorción" measure="1" displayFolder="" measureGroup="primer_curso" count="0"/>
    <cacheHierarchy uniqueName="[Measures].[__XL_Count admitidos]" caption="__XL_Count admitidos" measure="1" displayFolder="" measureGroup="admitidos" count="0" hidden="1"/>
    <cacheHierarchy uniqueName="[Measures].[__XL_Count dim_comunidad_negra]" caption="__XL_Count dim_comunidad_negra" measure="1" displayFolder="" measureGroup="dim_comunidad_negra" count="0" hidden="1"/>
    <cacheHierarchy uniqueName="[Measures].[__XL_Count dim_dep_nac]" caption="__XL_Count dim_dep_nac" measure="1" displayFolder="" measureGroup="dim_dep_nac" count="0" hidden="1"/>
    <cacheHierarchy uniqueName="[Measures].[__XL_Count dim_estrato]" caption="__XL_Count dim_estrato" measure="1" displayFolder="" measureGroup="dim_estrato" count="0" hidden="1"/>
    <cacheHierarchy uniqueName="[Measures].[__XL_Count dim_grupo_etnico]" caption="__XL_Count dim_grupo_etnico" measure="1" displayFolder="" measureGroup="dim_grupo_etnico" count="0" hidden="1"/>
    <cacheHierarchy uniqueName="[Measures].[__XL_Count dim_mun_dep]" caption="__XL_Count dim_mun_dep" measure="1" displayFolder="" measureGroup="dim_mun_dep" count="0" hidden="1"/>
    <cacheHierarchy uniqueName="[Measures].[__XL_Count dim_pais]" caption="__XL_Count dim_pais" measure="1" displayFolder="" measureGroup="dim_pais" count="0" hidden="1"/>
    <cacheHierarchy uniqueName="[Measures].[__XL_Count dim_periodo]" caption="__XL_Count dim_periodo" measure="1" displayFolder="" measureGroup="dim_periodo" count="0" hidden="1"/>
    <cacheHierarchy uniqueName="[Measures].[__XL_Count dim_programas]" caption="__XL_Count dim_programas" measure="1" displayFolder="" measureGroup="dim_programas" count="0" hidden="1"/>
    <cacheHierarchy uniqueName="[Measures].[__XL_Count dim_pueblo_indigena]" caption="__XL_Count dim_pueblo_indigena" measure="1" displayFolder="" measureGroup="dim_pueblo_indigena" count="0" hidden="1"/>
    <cacheHierarchy uniqueName="[Measures].[__XL_Count dim_sede]" caption="__XL_Count dim_sede" measure="1" displayFolder="" measureGroup="dim_sede" count="0" hidden="1"/>
    <cacheHierarchy uniqueName="[Measures].[__XL_Count dim_tipo_disc]" caption="__XL_Count dim_tipo_disc" measure="1" displayFolder="" measureGroup="dim_tipo_disc" count="0" hidden="1"/>
    <cacheHierarchy uniqueName="[Measures].[__XL_Count dim_tipo_vinc]" caption="__XL_Count dim_tipo_vinc" measure="1" displayFolder="" measureGroup="dim_tipo_vinc" count="0" hidden="1"/>
    <cacheHierarchy uniqueName="[Measures].[__XL_Count dim_zona_resd]" caption="__XL_Count dim_zona_resd" measure="1" displayFolder="" measureGroup="dim_zona_resd" count="0" hidden="1"/>
    <cacheHierarchy uniqueName="[Measures].[__XL_Count inscritos]" caption="__XL_Count inscritos" measure="1" displayFolder="" measureGroup="inscritos" count="0" hidden="1"/>
    <cacheHierarchy uniqueName="[Measures].[__XL_Count mat_genero]" caption="__XL_Count mat_genero" measure="1" displayFolder="" measureGroup="mat_genero" count="0" hidden="1"/>
    <cacheHierarchy uniqueName="[Measures].[__XL_Count matriculados]" caption="__XL_Count matriculados" measure="1" displayFolder="" measureGroup="matriculados" count="0" hidden="1"/>
    <cacheHierarchy uniqueName="[Measures].[__XL_Count primer_curso]" caption="__XL_Count primer_curso" measure="1" displayFolder="" measureGroup="primer_curso" count="0" hidden="1"/>
    <cacheHierarchy uniqueName="[Measures].[__XL_Count graduados]" caption="__XL_Count graduados" measure="1" displayFolder="" measureGroup="graduados" count="0" hidden="1"/>
    <cacheHierarchy uniqueName="[Measures].[__XL_Count graduados 1]" caption="__XL_Count graduados 1" measure="1" displayFolder="" measureGroup="graduados 1" count="0" hidden="1"/>
    <cacheHierarchy uniqueName="[Measures].[__No hay medidas definidas]" caption="__No hay medidas definidas" measure="1" displayFolder="" count="0" hidden="1"/>
    <cacheHierarchy uniqueName="[Measures].[Recuento de periodo]" caption="Recuento de periodo" measure="1" displayFolder="" measureGroup="inscritos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uma de cod_snies]" caption="Suma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]" caption="Recuento de cod_snies" measure="1" displayFolder="" measureGroup="admitidos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Recuento de cod_snies 2]" caption="Recuento de cod_snies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uma de cod_snies 2]" caption="Suma de cod_snies 2" measure="1" displayFolder="" measureGroup="matriculados" count="0" hidden="1"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cod_snies 3]" caption="Recuento de cod_snies 3" measure="1" displayFolder="" measureGroup="matriculad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4"/>
        </ext>
      </extLst>
    </cacheHierarchy>
    <cacheHierarchy uniqueName="[Measures].[Recuento de periodo 2]" caption="Recuento de periodo 2" measure="1" displayFolder="" measureGroup="primer_curso" count="0" hidden="1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Suma de cod_snies 3]" caption="Suma de cod_snies 3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Recuento de cod_snies 4]" caption="Recuento de cod_snies 4" measure="1" displayFolder="" measureGroup="inscritos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cod_dep_nac]" caption="Suma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Recuento de cod_dep_nac]" caption="Recuento de cod_dep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cod_pais_nac]" caption="Suma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Recuento de cod_pais_nac]" caption="Recuento de cod_pais_nac" measure="1" displayFolder="" measureGroup="matriculados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uma de cod_snies 4]" caption="Suma de cod_snies 4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cod_snies 5]" caption="Recuento de cod_snies 5" measure="1" displayFolder="" measureGroup="graduados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Recuento de genero]" caption="Recuento de genero" measure="1" displayFolder="" measureGroup="graduados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cod_snies 5]" caption="Suma de cod_snies 5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cod_snies 6]" caption="Recuento de cod_snies 6" measure="1" displayFolder="" measureGroup="graduados 1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1">
    <dimension name="admitidos" uniqueName="[admitidos]" caption="admitidos"/>
    <dimension name="dim_comunidad_negra" uniqueName="[dim_comunidad_negra]" caption="dim_comunidad_negra"/>
    <dimension name="dim_dep_nac" uniqueName="[dim_dep_nac]" caption="dim_dep_nac"/>
    <dimension name="dim_estrato" uniqueName="[dim_estrato]" caption="dim_estrato"/>
    <dimension name="dim_grupo_etnico" uniqueName="[dim_grupo_etnico]" caption="dim_grupo_etnico"/>
    <dimension name="dim_mun_dep" uniqueName="[dim_mun_dep]" caption="dim_mun_dep"/>
    <dimension name="dim_pais" uniqueName="[dim_pais]" caption="dim_pais"/>
    <dimension name="dim_periodo" uniqueName="[dim_periodo]" caption="dim_periodo"/>
    <dimension name="dim_programas" uniqueName="[dim_programas]" caption="dim_programas"/>
    <dimension name="dim_pueblo_indigena" uniqueName="[dim_pueblo_indigena]" caption="dim_pueblo_indigena"/>
    <dimension name="dim_sede" uniqueName="[dim_sede]" caption="dim_sede"/>
    <dimension name="dim_tipo_disc" uniqueName="[dim_tipo_disc]" caption="dim_tipo_disc"/>
    <dimension name="dim_tipo_vinc" uniqueName="[dim_tipo_vinc]" caption="dim_tipo_vinc"/>
    <dimension name="dim_zona_resd" uniqueName="[dim_zona_resd]" caption="dim_zona_resd"/>
    <dimension name="graduados" uniqueName="[graduados]" caption="graduados"/>
    <dimension name="graduados 1" uniqueName="[graduados 1]" caption="graduados 1"/>
    <dimension name="inscritos" uniqueName="[inscritos]" caption="inscritos"/>
    <dimension name="mat_genero" uniqueName="[mat_genero]" caption="mat_genero"/>
    <dimension name="matriculados" uniqueName="[matriculados]" caption="matriculados"/>
    <dimension measure="1" name="Measures" uniqueName="[Measures]" caption="Measures"/>
    <dimension name="primer_curso" uniqueName="[primer_curso]" caption="primer_curso"/>
  </dimensions>
  <measureGroups count="20">
    <measureGroup name="admitidos" caption="admitidos"/>
    <measureGroup name="dim_comunidad_negra" caption="dim_comunidad_negra"/>
    <measureGroup name="dim_dep_nac" caption="dim_dep_nac"/>
    <measureGroup name="dim_estrato" caption="dim_estrato"/>
    <measureGroup name="dim_grupo_etnico" caption="dim_grupo_etnico"/>
    <measureGroup name="dim_mun_dep" caption="dim_mun_dep"/>
    <measureGroup name="dim_pais" caption="dim_pais"/>
    <measureGroup name="dim_periodo" caption="dim_periodo"/>
    <measureGroup name="dim_programas" caption="dim_programas"/>
    <measureGroup name="dim_pueblo_indigena" caption="dim_pueblo_indigena"/>
    <measureGroup name="dim_sede" caption="dim_sede"/>
    <measureGroup name="dim_tipo_disc" caption="dim_tipo_disc"/>
    <measureGroup name="dim_tipo_vinc" caption="dim_tipo_vinc"/>
    <measureGroup name="dim_zona_resd" caption="dim_zona_resd"/>
    <measureGroup name="graduados" caption="graduados"/>
    <measureGroup name="graduados 1" caption="graduados 1"/>
    <measureGroup name="inscritos" caption="inscritos"/>
    <measureGroup name="mat_genero" caption="mat_genero"/>
    <measureGroup name="matriculados" caption="matriculados"/>
    <measureGroup name="primer_curso" caption="primer_curso"/>
  </measureGroups>
  <maps count="45">
    <map measureGroup="0" dimension="0"/>
    <map measureGroup="0" dimension="7"/>
    <map measureGroup="0" dimension="8"/>
    <map measureGroup="0" dimension="1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7"/>
    <map measureGroup="14" dimension="8"/>
    <map measureGroup="14" dimension="10"/>
    <map measureGroup="14" dimension="14"/>
    <map measureGroup="15" dimension="15"/>
    <map measureGroup="16" dimension="7"/>
    <map measureGroup="16" dimension="8"/>
    <map measureGroup="16" dimension="10"/>
    <map measureGroup="16" dimension="16"/>
    <map measureGroup="17" dimension="17"/>
    <map measureGroup="18" dimension="2"/>
    <map measureGroup="18" dimension="3"/>
    <map measureGroup="18" dimension="5"/>
    <map measureGroup="18" dimension="6"/>
    <map measureGroup="18" dimension="7"/>
    <map measureGroup="18" dimension="8"/>
    <map measureGroup="18" dimension="10"/>
    <map measureGroup="18" dimension="13"/>
    <map measureGroup="18" dimension="18"/>
    <map measureGroup="19" dimension="1"/>
    <map measureGroup="19" dimension="4"/>
    <map measureGroup="19" dimension="7"/>
    <map measureGroup="19" dimension="8"/>
    <map measureGroup="19" dimension="9"/>
    <map measureGroup="19" dimension="10"/>
    <map measureGroup="19" dimension="11"/>
    <map measureGroup="19" dimension="12"/>
    <map measureGroup="19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2F64B6-5BC4-4481-A230-067BE558854B}" name="TablaDinámica6" cacheId="15" applyNumberFormats="0" applyBorderFormats="0" applyFontFormats="0" applyPatternFormats="0" applyAlignmentFormats="0" applyWidthHeightFormats="1" dataCaption="Valores" tag="cf67d96d-f3bf-4a60-9613-26ab850b3559" updatedVersion="8" minRefreshableVersion="3" useAutoFormatting="1" itemPrintTitles="1" createdVersion="8" indent="0" outline="1" outlineData="1" multipleFieldFilters="0" chartFormat="9">
  <location ref="A304:B323" firstHeaderRow="1" firstDataRow="1" firstDataCol="1"/>
  <pivotFields count="3">
    <pivotField axis="axisRow" allDrilled="1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Recuento de cod_snies" fld="1" subtotal="count" baseField="0" baseItem="0"/>
  </dataFields>
  <chartFormats count="18">
    <chartFormat chart="8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3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8" format="3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8" format="3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8" format="4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8" format="4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8" format="4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8" format="43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8" format="44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8" format="45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8" format="46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8" format="47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8" format="48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8" format="49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8" format="50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8" format="5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8" format="52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8" format="53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</chartFormat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Recuento de cod_snies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im_periodo]"/>
        <x15:activeTabTopLevelEntity name="[gradua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75ACCC-F31E-47EB-B76E-0853806ED595}" name="genero" cacheId="7" applyNumberFormats="0" applyBorderFormats="0" applyFontFormats="0" applyPatternFormats="0" applyAlignmentFormats="0" applyWidthHeightFormats="1" dataCaption="Valores" tag="b2d4a623-35a0-4643-9449-6a72f8475318" updatedVersion="8" minRefreshableVersion="3" showDrill="0" useAutoFormatting="1" subtotalHiddenItems="1" itemPrintTitles="1" createdVersion="8" indent="0" outline="1" outlineData="1" multipleFieldFilters="0" chartFormat="8">
  <location ref="A29:C32" firstHeaderRow="0" firstDataRow="1" firstDataCol="1"/>
  <pivotFields count="4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llDrilled="1" subtotalTop="0" showAll="0" dataSourceSort="1" defaultSubtotal="0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Recuento de cod_snies" fld="1" subtotal="count" baseField="0" baseItem="0"/>
    <dataField name="Recuento de cod_snies2" fld="3" subtotal="count" showDataAs="percentOfTotal" baseField="0" baseItem="0" numFmtId="10">
      <extLst>
        <ext xmlns:x14="http://schemas.microsoft.com/office/spreadsheetml/2009/9/main" uri="{E15A36E0-9728-4e99-A89B-3F7291B0FE68}">
          <x14:dataField sourceField="1" uniqueName="[__Xl2].[Measures].[Recuento de cod_snies 3]"/>
        </ext>
      </extLst>
    </dataField>
  </dataFields>
  <formats count="1">
    <format dxfId="8">
      <pivotArea collapsedLevelsAreSubtotals="1" fieldPosition="0">
        <references count="2">
          <reference field="4294967294" count="1" selected="0">
            <x v="0"/>
          </reference>
          <reference field="0" count="0"/>
        </references>
      </pivotArea>
    </format>
  </formats>
  <chartFormats count="6">
    <chartFormat chart="3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</chartFormats>
  <pivotHierarchies count="13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 caption="Recuento de cod_snies2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1">
    <rowHierarchyUsage hierarchyUsage="6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atriculados]"/>
        <x15:activeTabTopLevelEntity name="[dim_periodo]"/>
        <x15:activeTabTopLevelEntity name="[dim_programas]"/>
        <x15:activeTabTopLevelEntity name="[dim_se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4FB40E-E4B9-4F12-84AC-3DD81345E5EF}" name="TablaDinámica4" cacheId="14" applyNumberFormats="0" applyBorderFormats="0" applyFontFormats="0" applyPatternFormats="0" applyAlignmentFormats="0" applyWidthHeightFormats="1" dataCaption="Valores" tag="edb81f08-73b3-4a7f-bdd4-97adee906276" updatedVersion="8" minRefreshableVersion="3" useAutoFormatting="1" itemPrintTitles="1" createdVersion="8" indent="0" outline="1" outlineData="1" multipleFieldFilters="0" chartFormat="6">
  <location ref="A280:C299" firstHeaderRow="0" firstDataRow="1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Primer Curso" fld="0" subtotal="count" baseField="0" baseItem="0"/>
    <dataField name="Matriculados" fld="2" subtotal="count" baseField="1" baseItem="0"/>
  </dataFields>
  <chartFormats count="2"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 caption="Matriculado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imer_curso]"/>
        <x15:activeTabTopLevelEntity name="[dim_periodo]"/>
        <x15:activeTabTopLevelEntity name="[matricula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B90491-1FCF-4B61-B2A3-A86F312F16B1}" name="Tabla matriculados" cacheId="3" applyNumberFormats="0" applyBorderFormats="0" applyFontFormats="0" applyPatternFormats="0" applyAlignmentFormats="0" applyWidthHeightFormats="1" dataCaption="Valores" tag="c002a01d-ac0d-4787-9aa8-2575d449397b" updatedVersion="8" minRefreshableVersion="3" useAutoFormatting="1" subtotalHiddenItems="1" itemPrintTitles="1" createdVersion="8" indent="0" outline="1" outlineData="1" multipleFieldFilters="0">
  <location ref="A10:A11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matriculados" fld="0" subtotal="count" baseField="0" baseItem="0"/>
  </dataField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 caption="matriculado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atriculados]"/>
        <x15:activeTabTopLevelEntity name="[dim_period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197B6A-9547-4A7B-B378-BC1989C81E85}" name="Tabla primer curso" cacheId="4" applyNumberFormats="0" applyBorderFormats="0" applyFontFormats="0" applyPatternFormats="0" applyAlignmentFormats="0" applyWidthHeightFormats="1" dataCaption="Valores" tag="02c23473-310c-48f7-97e4-76138eb12dcf" updatedVersion="8" minRefreshableVersion="3" useAutoFormatting="1" subtotalHiddenItems="1" itemPrintTitles="1" createdVersion="8" indent="0" outline="1" outlineData="1" multipleFieldFilters="0">
  <location ref="A7:A8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primer curso" fld="0" subtotal="count" baseField="0" baseItem="0"/>
  </dataField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imer_curso]"/>
        <x15:activeTabTopLevelEntity name="[dim_period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F52D0-CC8D-4805-8ED2-70F5C20C1A03}" name="estrato" cacheId="8" applyNumberFormats="0" applyBorderFormats="0" applyFontFormats="0" applyPatternFormats="0" applyAlignmentFormats="0" applyWidthHeightFormats="1" dataCaption="Valores" tag="15d88f85-cb1a-427d-b824-00904731ae56" updatedVersion="8" minRefreshableVersion="3" useAutoFormatting="1" subtotalHiddenItems="1" itemPrintTitles="1" createdVersion="8" indent="0" outline="1" outlineData="1" multipleFieldFilters="0" chartFormat="21">
  <location ref="A37:B45" firstHeaderRow="1" firstDataRow="1" firstDataCol="1"/>
  <pivotFields count="3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Recuento de cod_snies" fld="1" subtotal="count" baseField="0" baseItem="0"/>
  </dataFields>
  <formats count="1">
    <format dxfId="9">
      <pivotArea collapsedLevelsAreSubtotals="1" fieldPosition="0">
        <references count="1">
          <reference field="0" count="0"/>
        </references>
      </pivotArea>
    </format>
  </formats>
  <chartFormats count="1"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 caption="Recuento de cod_snie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im_estrato]"/>
        <x15:activeTabTopLevelEntity name="[matricula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ABB422-9EF5-409F-AA36-5224856C1EF9}" name="Tabla admitidos" cacheId="2" applyNumberFormats="0" applyBorderFormats="0" applyFontFormats="0" applyPatternFormats="0" applyAlignmentFormats="0" applyWidthHeightFormats="1" dataCaption="Valores" tag="74679837-44be-4e9e-b4cb-e9e503aad9fa" updatedVersion="8" minRefreshableVersion="3" useAutoFormatting="1" subtotalHiddenItems="1" itemPrintTitles="1" createdVersion="8" indent="0" outline="1" outlineData="1" multipleFieldFilters="0">
  <location ref="A4:A5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admitidos" fld="0" subtotal="count" baseField="0" baseItem="0"/>
  </dataFields>
  <formats count="1">
    <format dxfId="10">
      <pivotArea dataOnly="0" labelOnly="1" outline="0" axis="axisValues" fieldPosition="0"/>
    </format>
  </format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admitido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dmitidos]"/>
        <x15:activeTabTopLevelEntity name="[dim_periodo]"/>
        <x15:activeTabTopLevelEntity name="[dim_program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C2D016-DD5B-4086-8F7D-495C581E347A}" name="TablaDinámica2" cacheId="12" applyNumberFormats="0" applyBorderFormats="0" applyFontFormats="0" applyPatternFormats="0" applyAlignmentFormats="0" applyWidthHeightFormats="1" dataCaption="Valores" tag="bbc1b913-3a5a-41b0-9a4f-8ec2fdb5fa2a" updatedVersion="8" minRefreshableVersion="3" useAutoFormatting="1" subtotalHiddenItems="1" itemPrintTitles="1" createdVersion="8" indent="0" outline="1" outlineData="1" multipleFieldFilters="0" chartFormat="10">
  <location ref="A123:B126" firstHeaderRow="1" firstDataRow="1" firstDataCol="1"/>
  <pivotFields count="3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Recuento de genero" fld="1" subtotal="count" baseField="0" baseItem="0"/>
  </dataFields>
  <formats count="1">
    <format dxfId="11">
      <pivotArea collapsedLevelsAreSubtotals="1" fieldPosition="0">
        <references count="1">
          <reference field="0" count="0"/>
        </references>
      </pivotArea>
    </format>
  </formats>
  <chartFormats count="4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9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gradua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81BB12-C31D-4FFB-BDA9-3DC5E2F989E3}" name="graduados" cacheId="11" applyNumberFormats="0" applyBorderFormats="0" applyFontFormats="0" applyPatternFormats="0" applyAlignmentFormats="0" applyWidthHeightFormats="1" dataCaption="Valores" tag="5ddad525-d519-491d-817b-52c9eddd4169" updatedVersion="8" minRefreshableVersion="3" useAutoFormatting="1" subtotalHiddenItems="1" itemPrintTitles="1" createdVersion="8" indent="0" outline="1" outlineData="1" multipleFieldFilters="0">
  <location ref="A118:A119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Recuento de cod_snies" fld="0" subtotal="count" baseField="0" baseItem="0" numFmtId="3"/>
  </dataFields>
  <formats count="1">
    <format dxfId="4">
      <pivotArea outline="0" collapsedLevelsAreSubtotals="1" fieldPosition="0"/>
    </format>
  </format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Recuento de cod_snies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gradua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9DDD77-2633-4B1B-BB83-8796B6E12D46}" name="Tabla inscritos" cacheId="1" applyNumberFormats="0" applyBorderFormats="0" applyFontFormats="0" applyPatternFormats="0" applyAlignmentFormats="0" applyWidthHeightFormats="1" dataCaption="Valores" tag="bb3f88ad-5feb-4de4-8d65-705e694caf34" updatedVersion="8" minRefreshableVersion="3" useAutoFormatting="1" subtotalHiddenItems="1" itemPrintTitles="1" createdVersion="8" indent="0" outline="1" outlineData="1" multipleFieldFilters="0">
  <location ref="A1:A2" firstHeaderRow="1" firstDataRow="1" firstDataCol="0"/>
  <pivotFields count="2"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inscritos" fld="0" subtotal="count" baseField="0" baseItem="0"/>
  </dataField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inscrito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scritos]"/>
        <x15:activeTabTopLevelEntity name="[dim_periodo]"/>
        <x15:activeTabTopLevelEntity name="[dim_programas]"/>
        <x15:activeTabTopLevelEntity name="[dim_se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ABE4E5-BCDC-4955-BCAB-1191C4D5FE04}" name="TablaDinámica3" cacheId="0" applyNumberFormats="0" applyBorderFormats="0" applyFontFormats="0" applyPatternFormats="0" applyAlignmentFormats="0" applyWidthHeightFormats="1" dataCaption="Valores" tag="c00c2a95-8e01-4b90-89dc-31d5b839f5e1" updatedVersion="8" minRefreshableVersion="3" useAutoFormatting="1" itemPrintTitles="1" createdVersion="8" indent="0" outline="1" outlineData="1" multipleFieldFilters="0">
  <location ref="A131:B247" firstHeaderRow="1" firstDataRow="1" firstDataCol="1"/>
  <pivotFields count="3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1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</items>
    </pivotField>
  </pivotFields>
  <rowFields count="2">
    <field x="0"/>
    <field x="2"/>
  </rowFields>
  <rowItems count="11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14"/>
    </i>
    <i r="1">
      <x/>
    </i>
    <i r="1">
      <x v="1"/>
    </i>
    <i r="1">
      <x v="15"/>
    </i>
    <i r="1">
      <x v="16"/>
    </i>
    <i r="1">
      <x v="17"/>
    </i>
    <i r="1">
      <x v="18"/>
    </i>
    <i r="1">
      <x v="19"/>
    </i>
    <i r="1">
      <x v="2"/>
    </i>
    <i r="1">
      <x v="20"/>
    </i>
    <i r="1">
      <x v="21"/>
    </i>
    <i r="1">
      <x v="22"/>
    </i>
    <i r="1"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10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>
      <x v="2"/>
    </i>
    <i r="1">
      <x v="104"/>
    </i>
    <i r="1">
      <x v="105"/>
    </i>
    <i r="1">
      <x v="78"/>
    </i>
    <i t="grand">
      <x/>
    </i>
  </rowItems>
  <colItems count="1">
    <i/>
  </colItems>
  <dataFields count="1">
    <dataField name="Recuento de cod_snies" fld="1" subtotal="count" baseField="0" baseItem="0"/>
  </dataField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Recuento de cod_snies"/>
    <pivotHierarchy dragToData="1"/>
    <pivotHierarchy dragToData="1"/>
    <pivotHierarchy dragToData="1" caption="Recuento de cod_snies"/>
  </pivotHierarchies>
  <pivotTableStyleInfo name="PivotStyleLight16" showRowHeaders="1" showColHeaders="1" showRowStripes="0" showColStripes="0" showLastColumn="1"/>
  <rowHierarchiesUsage count="2">
    <rowHierarchyUsage hierarchyUsage="35"/>
    <rowHierarchyUsage hierarchyUsage="3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graduados 1]"/>
        <x15:activeTabTopLevelEntity name="[dim_programas]"/>
        <x15:activeTabTopLevelEntity name="[gradua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CA55E3-2006-4348-9FCF-F69535482216}" name="departamento nacimiento" cacheId="9" applyNumberFormats="0" applyBorderFormats="0" applyFontFormats="0" applyPatternFormats="0" applyAlignmentFormats="0" applyWidthHeightFormats="1" dataCaption="Valores" tag="13d67b9d-3585-4674-adb6-9a234c328238" updatedVersion="8" minRefreshableVersion="3" useAutoFormatting="1" subtotalHiddenItems="1" itemPrintTitles="1" createdVersion="8" indent="0" outline="1" outlineData="1" multipleFieldFilters="0" chartFormat="6">
  <location ref="A50:B84" firstHeaderRow="1" firstDataRow="1" firstDataCol="1"/>
  <pivotFields count="3">
    <pivotField axis="axisRow" allDrilled="1" subtotalTop="0" showAll="0" sortType="ascending" defaultSubtotal="0" defaultAttributeDrillState="1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34">
    <i>
      <x v="31"/>
    </i>
    <i>
      <x v="13"/>
    </i>
    <i>
      <x v="3"/>
    </i>
    <i>
      <x v="16"/>
    </i>
    <i>
      <x/>
    </i>
    <i>
      <x v="26"/>
    </i>
    <i>
      <x v="25"/>
    </i>
    <i>
      <x v="11"/>
    </i>
    <i>
      <x v="8"/>
    </i>
    <i>
      <x v="9"/>
    </i>
    <i>
      <x v="29"/>
    </i>
    <i>
      <x v="32"/>
    </i>
    <i>
      <x v="30"/>
    </i>
    <i>
      <x v="1"/>
    </i>
    <i>
      <x v="14"/>
    </i>
    <i>
      <x v="4"/>
    </i>
    <i>
      <x v="17"/>
    </i>
    <i>
      <x v="18"/>
    </i>
    <i>
      <x v="15"/>
    </i>
    <i>
      <x v="28"/>
    </i>
    <i>
      <x v="22"/>
    </i>
    <i>
      <x v="24"/>
    </i>
    <i>
      <x v="21"/>
    </i>
    <i>
      <x v="19"/>
    </i>
    <i>
      <x v="5"/>
    </i>
    <i>
      <x v="7"/>
    </i>
    <i>
      <x v="6"/>
    </i>
    <i>
      <x v="10"/>
    </i>
    <i>
      <x v="20"/>
    </i>
    <i>
      <x v="2"/>
    </i>
    <i>
      <x v="12"/>
    </i>
    <i>
      <x v="27"/>
    </i>
    <i>
      <x v="23"/>
    </i>
    <i t="grand">
      <x/>
    </i>
  </rowItems>
  <colItems count="1">
    <i/>
  </colItems>
  <dataFields count="1">
    <dataField name="Recuento de cod_dep_nac" fld="1" subtotal="count" baseField="0" baseItem="0"/>
  </dataFields>
  <formats count="1">
    <format dxfId="5">
      <pivotArea collapsedLevelsAreSubtotals="1" fieldPosition="0">
        <references count="1">
          <reference field="0" count="0"/>
        </references>
      </pivotArea>
    </format>
  </formats>
  <chartFormats count="1"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Recuento de cod_dep_nac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im_dep_nac]"/>
        <x15:activeTabTopLevelEntity name="[matricula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97E37C-4E52-4B93-A72D-61F71B7E4559}" name="Tasas" cacheId="5" applyNumberFormats="0" applyBorderFormats="0" applyFontFormats="0" applyPatternFormats="0" applyAlignmentFormats="0" applyWidthHeightFormats="1" dataCaption="Valores" tag="a674021f-7447-49c0-832f-f94b20f3d607" updatedVersion="8" minRefreshableVersion="3" useAutoFormatting="1" subtotalHiddenItems="1" itemPrintTitles="1" createdVersion="8" indent="0" outline="1" outlineData="1" multipleFieldFilters="0" chartFormat="1">
  <location ref="A24:B25" firstHeaderRow="0" firstDataRow="1" firstDataCol="0"/>
  <pivotFields count="3"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Fields count="1">
    <field x="-2"/>
  </colFields>
  <colItems count="2">
    <i>
      <x/>
    </i>
    <i i="1">
      <x v="1"/>
    </i>
  </colItems>
  <dataFields count="2">
    <dataField fld="0" subtotal="count" baseField="0" baseItem="0"/>
    <dataField fld="1" subtotal="count" baseField="0" baseItem="0"/>
  </dataField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scritos]"/>
        <x15:activeTabTopLevelEntity name="[primer_curs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ECC97E-9DA1-4716-B451-60797D4038E9}" name="TablaDinámica1" cacheId="13" applyNumberFormats="0" applyBorderFormats="0" applyFontFormats="0" applyPatternFormats="0" applyAlignmentFormats="0" applyWidthHeightFormats="1" dataCaption="Valores" tag="27fc272f-f398-49e5-afa9-fc606c483f49" updatedVersion="8" minRefreshableVersion="3" useAutoFormatting="1" itemPrintTitles="1" createdVersion="8" indent="0" outline="1" outlineData="1" multipleFieldFilters="0" chartFormat="14">
  <location ref="A256:C275" firstHeaderRow="0" firstDataRow="1" firstDataCol="1"/>
  <pivotFields count="4">
    <pivotField axis="axisRow" allDrilled="1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Inscritos" fld="1" subtotal="count" baseField="0" baseItem="0"/>
    <dataField name="Admitidos" fld="2" subtotal="count" baseField="0" baseItem="0"/>
  </dataFields>
  <chartFormats count="36">
    <chartFormat chart="13" format="8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8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3" format="8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3" format="9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3" format="9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3" format="92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3" format="93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3" format="9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3" format="95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3" format="96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3" format="97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3" format="98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3" format="99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3" format="100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3" format="10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3" format="10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103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13" format="104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13" format="105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13" format="106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13" format="107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13" format="108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13" format="109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13" format="110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13" format="111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13" format="112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  <chartFormat chart="13" format="113">
      <pivotArea type="data" outline="0" fieldPosition="0">
        <references count="2">
          <reference field="4294967294" count="1" selected="0">
            <x v="1"/>
          </reference>
          <reference field="0" count="1" selected="0">
            <x v="10"/>
          </reference>
        </references>
      </pivotArea>
    </chartFormat>
    <chartFormat chart="13" format="114">
      <pivotArea type="data"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chartFormat>
    <chartFormat chart="13" format="115">
      <pivotArea type="data" outline="0" fieldPosition="0">
        <references count="2">
          <reference field="4294967294" count="1" selected="0">
            <x v="1"/>
          </reference>
          <reference field="0" count="1" selected="0">
            <x v="12"/>
          </reference>
        </references>
      </pivotArea>
    </chartFormat>
    <chartFormat chart="13" format="116">
      <pivotArea type="data" outline="0" fieldPosition="0">
        <references count="2">
          <reference field="4294967294" count="1" selected="0">
            <x v="1"/>
          </reference>
          <reference field="0" count="1" selected="0">
            <x v="13"/>
          </reference>
        </references>
      </pivotArea>
    </chartFormat>
    <chartFormat chart="13" format="117">
      <pivotArea type="data" outline="0" fieldPosition="0">
        <references count="2">
          <reference field="4294967294" count="1" selected="0">
            <x v="1"/>
          </reference>
          <reference field="0" count="1" selected="0">
            <x v="14"/>
          </reference>
        </references>
      </pivotArea>
    </chartFormat>
    <chartFormat chart="13" format="118">
      <pivotArea type="data" outline="0" fieldPosition="0">
        <references count="2">
          <reference field="4294967294" count="1" selected="0">
            <x v="1"/>
          </reference>
          <reference field="0" count="1" selected="0">
            <x v="15"/>
          </reference>
        </references>
      </pivotArea>
    </chartFormat>
    <chartFormat chart="13" format="119">
      <pivotArea type="data" outline="0" fieldPosition="0">
        <references count="2">
          <reference field="4294967294" count="1" selected="0">
            <x v="1"/>
          </reference>
          <reference field="0" count="1" selected="0">
            <x v="16"/>
          </reference>
        </references>
      </pivotArea>
    </chartFormat>
    <chartFormat chart="13" format="120">
      <pivotArea type="data" outline="0" fieldPosition="0">
        <references count="2">
          <reference field="4294967294" count="1" selected="0">
            <x v="1"/>
          </reference>
          <reference field="0" count="1" selected="0">
            <x v="17"/>
          </reference>
        </references>
      </pivotArea>
    </chartFormat>
    <chartFormat chart="13" format="12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3" format="12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Admitidos"/>
    <pivotHierarchy dragToData="1"/>
    <pivotHierarchy dragToData="1"/>
    <pivotHierarchy dragToData="1" caption="Recuento de cod_snies2"/>
    <pivotHierarchy dragToData="1"/>
    <pivotHierarchy dragToData="1"/>
    <pivotHierarchy dragToData="1" caption="Inscritos"/>
    <pivotHierarchy dragToData="1"/>
    <pivotHierarchy dragToData="1"/>
    <pivotHierarchy dragToData="1"/>
    <pivotHierarchy dragToData="1"/>
    <pivotHierarchy dragToData="1"/>
    <pivotHierarchy dragToData="1" caption="Recuento de cod_snies3"/>
    <pivotHierarchy dragToData="1"/>
    <pivotHierarchy dragToData="1"/>
    <pivotHierarchy dragToData="1" caption="Recuento de cod_snies3"/>
  </pivotHierarchies>
  <pivotTableStyleInfo name="PivotStyleLight16" showRowHeaders="1" showColHeaders="1" showRowStripes="0" showColStripes="0" showLastColumn="1"/>
  <rowHierarchiesUsage count="1"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im_periodo]"/>
        <x15:activeTabTopLevelEntity name="[inscritos]"/>
        <x15:activeTabTopLevelEntity name="[primer_curso]"/>
        <x15:activeTabTopLevelEntity name="[matriculados]"/>
        <x15:activeTabTopLevelEntity name="[graduados 1]"/>
        <x15:activeTabTopLevelEntity name="[graduados]"/>
        <x15:activeTabTopLevelEntity name="[admitid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5AA87B-2CCE-4831-A621-92581E6A810F}" name="TablaDinámica5" cacheId="6" applyNumberFormats="0" applyBorderFormats="0" applyFontFormats="0" applyPatternFormats="0" applyAlignmentFormats="0" applyWidthHeightFormats="1" dataCaption="Valores" tag="f7fd7af1-2867-42ce-b276-8fed2ef2d9e2" updatedVersion="8" minRefreshableVersion="3" useAutoFormatting="1" subtotalHiddenItems="1" itemPrintTitles="1" createdVersion="8" indent="0" outline="1" outlineData="1" multipleFieldFilters="0" chartFormat="6">
  <location ref="A14:B21" firstHeaderRow="1" firstDataRow="1" firstDataCol="1"/>
  <pivotFields count="3">
    <pivotField dataField="1" subtotalTop="0" showAll="0" defaultSubtotal="0"/>
    <pivotField axis="axisRow" allDrilled="1" subtotalTop="0" showAll="0" sortType="ascending" defaultSubtotal="0" defaultAttributeDrillState="1">
      <items count="6">
        <item x="0"/>
        <item x="1"/>
        <item x="2"/>
        <item x="3"/>
        <item x="4"/>
        <item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llDrilled="1" subtotalTop="0" showAll="0" dataSourceSort="1" defaultSubtotal="0" defaultAttributeDrillState="1"/>
  </pivotFields>
  <rowFields count="1">
    <field x="1"/>
  </rowFields>
  <rowItems count="7">
    <i>
      <x/>
    </i>
    <i>
      <x v="3"/>
    </i>
    <i>
      <x v="1"/>
    </i>
    <i>
      <x v="4"/>
    </i>
    <i>
      <x v="5"/>
    </i>
    <i>
      <x v="2"/>
    </i>
    <i t="grand">
      <x/>
    </i>
  </rowItems>
  <colItems count="1">
    <i/>
  </colItems>
  <dataFields count="1">
    <dataField name="Recuento de cod_snies" fld="0" subtotal="count" baseField="0" baseItem="0"/>
  </dataFields>
  <formats count="1">
    <format dxfId="6">
      <pivotArea collapsedLevelsAreSubtotals="1" fieldPosition="0">
        <references count="1">
          <reference field="1" count="0"/>
        </references>
      </pivotArea>
    </format>
  </formats>
  <chartFormats count="2"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rimer_curso]"/>
        <x15:activeTabTopLevelEntity name="[dim_tipo_vinc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CB60D8-8CA3-47C7-952D-BF145A0B5ABE}" name="pais de nacimiento" cacheId="10" applyNumberFormats="0" applyBorderFormats="0" applyFontFormats="0" applyPatternFormats="0" applyAlignmentFormats="0" applyWidthHeightFormats="1" dataCaption="Valores" tag="34341e64-1fc7-46ec-8bf1-04b285474f2e" updatedVersion="8" minRefreshableVersion="3" showDrill="0" showMemberPropertyTips="0" showDataTips="0" useAutoFormatting="1" subtotalHiddenItems="1" itemPrintTitles="1" createdVersion="8" indent="0" showHeaders="0" outline="1" outlineData="1" multipleFieldFilters="0" chartFormat="7">
  <location ref="A88:B113" firstHeaderRow="1" firstDataRow="1" firstDataCol="1"/>
  <pivotFields count="3">
    <pivotField axis="axisRow" allDrilled="1" subtotalTop="0" showAll="0" sortType="ascending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25">
    <i>
      <x v="22"/>
    </i>
    <i>
      <x v="12"/>
    </i>
    <i>
      <x v="17"/>
    </i>
    <i>
      <x v="14"/>
    </i>
    <i>
      <x v="20"/>
    </i>
    <i>
      <x v="1"/>
    </i>
    <i>
      <x v="18"/>
    </i>
    <i>
      <x v="21"/>
    </i>
    <i>
      <x v="4"/>
    </i>
    <i>
      <x v="3"/>
    </i>
    <i>
      <x v="5"/>
    </i>
    <i>
      <x/>
    </i>
    <i>
      <x v="7"/>
    </i>
    <i>
      <x v="19"/>
    </i>
    <i>
      <x v="2"/>
    </i>
    <i>
      <x v="8"/>
    </i>
    <i>
      <x v="15"/>
    </i>
    <i>
      <x v="10"/>
    </i>
    <i>
      <x v="13"/>
    </i>
    <i>
      <x v="11"/>
    </i>
    <i>
      <x v="9"/>
    </i>
    <i>
      <x v="16"/>
    </i>
    <i>
      <x v="23"/>
    </i>
    <i>
      <x v="6"/>
    </i>
    <i t="grand">
      <x/>
    </i>
  </rowItems>
  <colItems count="1">
    <i/>
  </colItems>
  <dataFields count="1">
    <dataField name="Recuento de cod_pais_nac" fld="1" subtotal="count" baseField="0" baseItem="0"/>
  </dataFields>
  <formats count="1">
    <format dxfId="7">
      <pivotArea collapsedLevelsAreSubtotals="1" fieldPosition="0">
        <references count="1">
          <reference field="0" count="0"/>
        </references>
      </pivotArea>
    </format>
  </formats>
  <chartFormats count="2"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1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Recuento de cod_pais_nac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im_pais]"/>
        <x15:activeTabTopLevelEntity name="[matriculados]"/>
        <x15:activeTabTopLevelEntity name="[dim_periodo]"/>
        <x15:activeTabTopLevelEntity name="[dim_programas]"/>
        <x15:activeTabTopLevelEntity name="[dim_se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3" xr16:uid="{C147FC73-333F-42E0-8F51-8C485E630A55}" autoFormatId="16" applyNumberFormats="0" applyBorderFormats="0" applyFontFormats="0" applyPatternFormats="0" applyAlignmentFormats="0" applyWidthHeightFormats="0">
  <queryTableRefresh nextId="5">
    <queryTableFields count="4">
      <queryTableField id="1" name="cod_snies" tableColumnId="1"/>
      <queryTableField id="2" name="cod_mun_prog" tableColumnId="2"/>
      <queryTableField id="3" name="genero" tableColumnId="3"/>
      <queryTableField id="4" name="periodo" tableColumnId="4"/>
    </queryTableFields>
  </queryTableRefresh>
  <extLst>
    <ext xmlns:x15="http://schemas.microsoft.com/office/spreadsheetml/2010/11/main" uri="{883FBD77-0823-4a55-B5E3-86C4891E6966}">
      <x15:queryTable sourceDataName="Consulta - graduados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eriodo" xr10:uid="{7E29BC9C-55E0-4ABF-843B-B03C92AFFBA5}" sourceName="[dim_periodo].[periodo]">
  <pivotTables>
    <pivotTable tabId="1" name="Tabla inscritos"/>
    <pivotTable tabId="1" name="Tabla admitidos"/>
    <pivotTable tabId="1" name="Tabla matriculados"/>
    <pivotTable tabId="1" name="Tabla primer curso"/>
    <pivotTable tabId="1" name="Tasas"/>
    <pivotTable tabId="1" name="TablaDinámica5"/>
    <pivotTable tabId="1" name="genero"/>
    <pivotTable tabId="1" name="estrato"/>
    <pivotTable tabId="1" name="departamento nacimiento"/>
    <pivotTable tabId="1" name="pais de nacimiento"/>
    <pivotTable tabId="1" name="graduados"/>
    <pivotTable tabId="1" name="TablaDinámica2"/>
  </pivotTables>
  <data>
    <olap pivotCacheId="1836925028">
      <levels count="2">
        <level uniqueName="[dim_periodo].[periodo].[(All)]" sourceCaption="(All)" count="0"/>
        <level uniqueName="[dim_periodo].[periodo].[periodo]" sourceCaption="periodo" count="18">
          <ranges>
            <range startItem="0">
              <i n="[dim_periodo].[periodo].&amp;[2017-1]" c="2017-1"/>
              <i n="[dim_periodo].[periodo].&amp;[2017-2]" c="2017-2"/>
              <i n="[dim_periodo].[periodo].&amp;[2018-1]" c="2018-1"/>
              <i n="[dim_periodo].[periodo].&amp;[2018-2]" c="2018-2"/>
              <i n="[dim_periodo].[periodo].&amp;[2019-1]" c="2019-1"/>
              <i n="[dim_periodo].[periodo].&amp;[2019-2]" c="2019-2"/>
              <i n="[dim_periodo].[periodo].&amp;[2020-1]" c="2020-1"/>
              <i n="[dim_periodo].[periodo].&amp;[2020-2]" c="2020-2"/>
              <i n="[dim_periodo].[periodo].&amp;[2021-1]" c="2021-1"/>
              <i n="[dim_periodo].[periodo].&amp;[2021-2]" c="2021-2"/>
              <i n="[dim_periodo].[periodo].&amp;[2022-1]" c="2022-1"/>
              <i n="[dim_periodo].[periodo].&amp;[2022-2]" c="2022-2"/>
              <i n="[dim_periodo].[periodo].&amp;[2023-1]" c="2023-1"/>
              <i n="[dim_periodo].[periodo].&amp;[2023-2]" c="2023-2"/>
              <i n="[dim_periodo].[periodo].&amp;[2024-1]" c="2024-1"/>
              <i n="[dim_periodo].[periodo].&amp;[2024-2]" c="2024-2"/>
              <i n="[dim_periodo].[periodo].&amp;[2025-1]" c="2025-1"/>
              <i n="[dim_periodo].[periodo].&amp;[2025-2]" c="2025-2"/>
            </range>
          </ranges>
        </level>
      </levels>
      <selections count="1">
        <selection n="[dim_periodo].[periodo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im_periodo].[periodo].[periodo]" count="0"/>
      </x15:slicerCacheHideItemsWithNoData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TODOLOGIA1" xr10:uid="{4E1BCFED-3221-4E67-B641-D258DA91147A}" sourceName="METODOLOGIA">
  <extLst>
    <x:ext xmlns:x15="http://schemas.microsoft.com/office/spreadsheetml/2010/11/main" uri="{2F2917AC-EB37-4324-AD4E-5DD8C200BD13}">
      <x15:tableSlicerCache tableId="6" column="4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CULTAD2" xr10:uid="{0D65DFA4-5FCF-4EA9-A317-B66C109D4688}" sourceName="FACULTAD">
  <extLst>
    <x:ext xmlns:x15="http://schemas.microsoft.com/office/spreadsheetml/2010/11/main" uri="{2F2917AC-EB37-4324-AD4E-5DD8C200BD13}">
      <x15:tableSlicerCache tableId="4" column="2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GRAMA1" xr10:uid="{F82E8491-1FD5-476C-94E4-56294D18B254}" sourceName="PROGRAMA">
  <extLst>
    <x:ext xmlns:x15="http://schemas.microsoft.com/office/spreadsheetml/2010/11/main" uri="{2F2917AC-EB37-4324-AD4E-5DD8C200BD13}">
      <x15:tableSlicerCache tableId="4" column="3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TODOLOGIA2" xr10:uid="{92DD93D6-8F34-4B04-9389-7E2705801D78}" sourceName="METODOLOGIA">
  <extLst>
    <x:ext xmlns:x15="http://schemas.microsoft.com/office/spreadsheetml/2010/11/main" uri="{2F2917AC-EB37-4324-AD4E-5DD8C200BD13}">
      <x15:tableSlicerCache tableId="4" column="4"/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CULTAD3" xr10:uid="{751AEFF7-E048-4A91-B330-75125F2EA164}" sourceName="FACULTAD">
  <extLst>
    <x:ext xmlns:x15="http://schemas.microsoft.com/office/spreadsheetml/2010/11/main" uri="{2F2917AC-EB37-4324-AD4E-5DD8C200BD13}">
      <x15:tableSlicerCache tableId="5" column="2"/>
    </x:ext>
  </extLst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GRAMA2" xr10:uid="{535B6F14-4BBA-479C-A581-F6671C711052}" sourceName="PROGRAMA">
  <extLst>
    <x:ext xmlns:x15="http://schemas.microsoft.com/office/spreadsheetml/2010/11/main" uri="{2F2917AC-EB37-4324-AD4E-5DD8C200BD13}">
      <x15:tableSlicerCache tableId="5" column="3"/>
    </x:ext>
  </extLst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TODOLOGIA3" xr10:uid="{E956E43C-F4C6-4103-8D62-5C3781C04882}" sourceName="METODOLOGIA">
  <extLst>
    <x:ext xmlns:x15="http://schemas.microsoft.com/office/spreadsheetml/2010/11/main" uri="{2F2917AC-EB37-4324-AD4E-5DD8C200BD13}">
      <x15:tableSlicerCache tableId="5" column="4"/>
    </x:ext>
  </extLst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lumna1" xr10:uid="{4EB5193E-3C27-4BB3-B24E-97DB63E1D51E}" sourceName="Columna1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om_prog" xr10:uid="{E4E0B006-AADE-46D6-8E33-571E68D65DCC}" sourceName="[dim_programas].[nom_prog]">
  <pivotTables>
    <pivotTable tabId="1" name="Tabla inscritos"/>
    <pivotTable tabId="1" name="Tabla admitidos"/>
    <pivotTable tabId="1" name="Tabla matriculados"/>
    <pivotTable tabId="1" name="Tabla primer curso"/>
    <pivotTable tabId="1" name="genero"/>
    <pivotTable tabId="1" name="Tasas"/>
    <pivotTable tabId="1" name="TablaDinámica5"/>
    <pivotTable tabId="1" name="estrato"/>
    <pivotTable tabId="1" name="departamento nacimiento"/>
    <pivotTable tabId="1" name="pais de nacimiento"/>
    <pivotTable tabId="1" name="graduados"/>
    <pivotTable tabId="1" name="TablaDinámica2"/>
    <pivotTable tabId="1" name="TablaDinámica1"/>
    <pivotTable tabId="1" name="TablaDinámica4"/>
    <pivotTable tabId="1" name="TablaDinámica6"/>
  </pivotTables>
  <data>
    <olap pivotCacheId="1836925028">
      <levels count="2">
        <level uniqueName="[dim_programas].[nom_prog].[(All)]" sourceCaption="(All)" count="0"/>
        <level uniqueName="[dim_programas].[nom_prog].[nom_prog]" sourceCaption="nom_prog" count="147">
          <ranges>
            <range startItem="0">
              <i n="[dim_programas].[nom_prog].&amp;[Administración Comercial Y De Sistemas]" c="Administración Comercial Y De Sistemas"/>
              <i n="[dim_programas].[nom_prog].&amp;[Administración De Empresas]" c="Administración De Empresas"/>
              <i n="[dim_programas].[nom_prog].&amp;[Administración De Sistemas Informaticos]" c="Administración De Sistemas Informaticos"/>
              <i n="[dim_programas].[nom_prog].&amp;[Arquitectura]" c="Arquitectura"/>
              <i n="[dim_programas].[nom_prog].&amp;[Artes Visuales]" c="Artes Visuales"/>
              <i n="[dim_programas].[nom_prog].&amp;[Bacteriología Y Laboratorio Clínico]" c="Bacteriología Y Laboratorio Clínico"/>
              <i n="[dim_programas].[nom_prog].&amp;[Biología]" c="Biología"/>
              <i n="[dim_programas].[nom_prog].&amp;[Comunicación Social]" c="Comunicación Social"/>
              <i n="[dim_programas].[nom_prog].&amp;[Contaduría Pública]" c="Contaduría Pública"/>
              <i n="[dim_programas].[nom_prog].&amp;[Derecho]" c="Derecho"/>
              <i n="[dim_programas].[nom_prog].&amp;[Diseño Industrial]" c="Diseño Industrial"/>
              <i n="[dim_programas].[nom_prog].&amp;[Doctorado En  Humanidades]" c="Doctorado En  Humanidades"/>
              <i n="[dim_programas].[nom_prog].&amp;[Doctorado En Actividad Física Y Deporte]" c="Doctorado En Actividad Física Y Deporte"/>
              <i n="[dim_programas].[nom_prog].&amp;[Doctorado En Arte Y Cultura]" c="Doctorado En Arte Y Cultura"/>
              <i n="[dim_programas].[nom_prog].&amp;[Doctorado En Automática]" c="Doctorado En Automática"/>
              <i n="[dim_programas].[nom_prog].&amp;[Doctorado En Ciencia Y Tecnología De Alimentos]" c="Doctorado En Ciencia Y Tecnología De Alimentos"/>
              <i n="[dim_programas].[nom_prog].&amp;[Doctorado En Ciencias Agrarias]" c="Doctorado En Ciencias Agrarias"/>
              <i n="[dim_programas].[nom_prog].&amp;[Doctorado En Ciencias De La Educación]" c="Doctorado En Ciencias De La Educación"/>
              <i n="[dim_programas].[nom_prog].&amp;[Doctorado En Fonoaudiología]" c="Doctorado En Fonoaudiología"/>
              <i n="[dim_programas].[nom_prog].&amp;[Doctorado En Salud Pública]" c="Doctorado En Salud Pública"/>
              <i n="[dim_programas].[nom_prog].&amp;[Economía]" c="Economía"/>
              <i n="[dim_programas].[nom_prog].&amp;[Enfermería]" c="Enfermería"/>
              <i n="[dim_programas].[nom_prog].&amp;[Especialización En Alta Gerencia]" c="Especialización En Alta Gerencia"/>
              <i n="[dim_programas].[nom_prog].&amp;[Especialización En Control Interno E Indicadores De Gestión]" c="Especialización En Control Interno E Indicadores De Gestión"/>
              <i n="[dim_programas].[nom_prog].&amp;[Especialización En Desarrollo Económico Regional]" c="Especialización En Desarrollo Económico Regional"/>
              <i n="[dim_programas].[nom_prog].&amp;[Especialización En Educación Artística]" c="Especialización En Educación Artística"/>
              <i n="[dim_programas].[nom_prog].&amp;[Especialización En Educación Para La Recreación Comunitaria]" c="Especialización En Educación Para La Recreación Comunitaria"/>
              <i n="[dim_programas].[nom_prog].&amp;[Especialización En Educación: Educación Especial E Inclusión Social]" c="Especialización En Educación: Educación Especial E Inclusión Social"/>
              <i n="[dim_programas].[nom_prog].&amp;[Especialización En Educación: Formación Integral De La Infancia]" c="Especialización En Educación: Formación Integral De La Infancia"/>
              <i n="[dim_programas].[nom_prog].&amp;[Especialización En Enfermedades Tropicales Transmitidas Por Vectores]" c="Especialización En Enfermedades Tropicales Transmitidas Por Vectores"/>
              <i n="[dim_programas].[nom_prog].&amp;[Especialización En Entrenamiento Deportivo]" c="Especialización En Entrenamiento Deportivo"/>
              <i n="[dim_programas].[nom_prog].&amp;[Especialización En Finanzas]" c="Especialización En Finanzas"/>
              <i n="[dim_programas].[nom_prog].&amp;[Especialización En Gerencia De Proyectos]" c="Especialización En Gerencia De Proyectos"/>
              <i n="[dim_programas].[nom_prog].&amp;[Especialización En Gestión De Proyectos Informáticos]" c="Especialización En Gestión De Proyectos Informáticos"/>
              <i n="[dim_programas].[nom_prog].&amp;[Especialización En Metodologia Para La Educación Artística]" c="Especialización En Metodologia Para La Educación Artística"/>
              <i n="[dim_programas].[nom_prog].&amp;[Especialización En Pedagogía De La Lengua Y La Literatura]" c="Especialización En Pedagogía De La Lengua Y La Literatura"/>
              <i n="[dim_programas].[nom_prog].&amp;[Especialización En Pedagogía Universitaria]" c="Especialización En Pedagogía Universitaria"/>
              <i n="[dim_programas].[nom_prog].&amp;[Especialización En Protección De Alimentos]" c="Especialización En Protección De Alimentos"/>
              <i n="[dim_programas].[nom_prog].&amp;[Especialización En Sanidad Animal]" c="Especialización En Sanidad Animal"/>
              <i n="[dim_programas].[nom_prog].&amp;[Especialización En Seguridad Alimentaria]" c="Especialización En Seguridad Alimentaria"/>
              <i n="[dim_programas].[nom_prog].&amp;[Especialización En Seguridad Y Salud En El Trabajo]" c="Especialización En Seguridad Y Salud En El Trabajo"/>
              <i n="[dim_programas].[nom_prog].&amp;[Especialización En Sistemas Integrados De Gestión (Hseq)]" c="Especialización En Sistemas Integrados De Gestión (Hseq)"/>
              <i n="[dim_programas].[nom_prog].&amp;[Especialización En Sistemas Integrados De Gestión (Hseq).]" c="Especialización En Sistemas Integrados De Gestión (Hseq)."/>
              <i n="[dim_programas].[nom_prog].&amp;[Especialización En Sistemas Integrados De Gestión De La Calidad]" c="Especialización En Sistemas Integrados De Gestión De La Calidad"/>
              <i n="[dim_programas].[nom_prog].&amp;[Filosofía]" c="Filosofía"/>
              <i n="[dim_programas].[nom_prog].&amp;[Física]" c="Física"/>
              <i n="[dim_programas].[nom_prog].&amp;[Fisioterapia]" c="Fisioterapia"/>
              <i n="[dim_programas].[nom_prog].&amp;[Fonoaudiología]" c="Fonoaudiología"/>
              <i n="[dim_programas].[nom_prog].&amp;[Geología]" c="Geología"/>
              <i n="[dim_programas].[nom_prog].&amp;[Ingeniería Agronómica]" c="Ingeniería Agronómica"/>
              <i n="[dim_programas].[nom_prog].&amp;[Ingeniería Ambiental]" c="Ingeniería Ambiental"/>
              <i n="[dim_programas].[nom_prog].&amp;[Ingeniería Civil]" c="Ingeniería Civil"/>
              <i n="[dim_programas].[nom_prog].&amp;[Ingeniería De Alimentos]" c="Ingeniería De Alimentos"/>
              <i n="[dim_programas].[nom_prog].&amp;[Ingeniería De Sistemas]" c="Ingeniería De Sistemas"/>
              <i n="[dim_programas].[nom_prog].&amp;[Ingeniería Eléctrica]" c="Ingeniería Eléctrica"/>
              <i n="[dim_programas].[nom_prog].&amp;[Ingeniería Electrónica]" c="Ingeniería Electrónica"/>
              <i n="[dim_programas].[nom_prog].&amp;[Ingeniería En Telecomunicaciones]" c="Ingeniería En Telecomunicaciones"/>
              <i n="[dim_programas].[nom_prog].&amp;[Ingeniería Industrial]" c="Ingeniería Industrial"/>
              <i n="[dim_programas].[nom_prog].&amp;[Ingeniería Mecánica]" c="Ingeniería Mecánica"/>
              <i n="[dim_programas].[nom_prog].&amp;[Ingeniería Mecatrónica]" c="Ingeniería Mecatrónica"/>
              <i n="[dim_programas].[nom_prog].&amp;[Ingeniería Química]" c="Ingeniería Química"/>
              <i n="[dim_programas].[nom_prog].&amp;[Licenciatura Educación Infantil]" c="Licenciatura Educación Infantil"/>
              <i n="[dim_programas].[nom_prog].&amp;[Licenciatura En Ciencias Sociales]" c="Licenciatura En Ciencias Sociales"/>
              <i n="[dim_programas].[nom_prog].&amp;[Licenciatura En Ciencias Sociales Y Desarrollo Local]" c="Licenciatura En Ciencias Sociales Y Desarrollo Local"/>
              <i n="[dim_programas].[nom_prog].&amp;[Licenciatura En Comercio]" c="Licenciatura En Comercio"/>
              <i n="[dim_programas].[nom_prog].&amp;[Licenciatura En Educación Artística]" c="Licenciatura En Educación Artística"/>
              <i n="[dim_programas].[nom_prog].&amp;[Licenciatura En Educación Artística Y Cultural]" c="Licenciatura En Educación Artística Y Cultural"/>
              <i n="[dim_programas].[nom_prog].&amp;[Licenciatura En Educación Básica Con Énfasis En Ciencias Naturales Y Educación Ambiental]" c="Licenciatura En Educación Básica Con Énfasis En Ciencias Naturales Y Educación Ambiental"/>
              <i n="[dim_programas].[nom_prog].&amp;[Licenciatura En Educación Basica Con Énfasis En Educación Física, Recreación Y Deportes]" c="Licenciatura En Educación Basica Con Énfasis En Educación Física, Recreación Y Deportes"/>
              <i n="[dim_programas].[nom_prog].&amp;[Licenciatura En Educación Básica Con Énfasis En Educación Física, Recreación Y Deportes]" c="Licenciatura En Educación Básica Con Énfasis En Educación Física, Recreación Y Deportes"/>
              <i n="[dim_programas].[nom_prog].&amp;[Licenciatura En Educación Básica Con Énfasis En Educación Matemática]" c="Licenciatura En Educación Básica Con Énfasis En Educación Matemática"/>
              <i n="[dim_programas].[nom_prog].&amp;[Licenciatura En Educación Básica Énfasis En Ciencias Sociales]" c="Licenciatura En Educación Básica Énfasis En Ciencias Sociales"/>
              <i n="[dim_programas].[nom_prog].&amp;[Licenciatura En Educación Especial]" c="Licenciatura En Educación Especial"/>
              <i n="[dim_programas].[nom_prog].&amp;[Licenciatura En Educación Física Recreación Y Deportes]" c="Licenciatura En Educación Física Recreación Y Deportes"/>
              <i n="[dim_programas].[nom_prog].&amp;[Licenciatura En Educación Física, Recreación Y Deportes]" c="Licenciatura En Educación Física, Recreación Y Deportes"/>
              <i n="[dim_programas].[nom_prog].&amp;[Licenciatura en Español y Comunicación]" c="Licenciatura en Español y Comunicación"/>
              <i n="[dim_programas].[nom_prog].&amp;[Licenciatura En Humanidades Y Lengua Castellana]" c="Licenciatura En Humanidades Y Lengua Castellana"/>
              <i n="[dim_programas].[nom_prog].&amp;[Licenciatura En Humanidades Y Lengua Castellana.]" c="Licenciatura En Humanidades Y Lengua Castellana."/>
              <i n="[dim_programas].[nom_prog].&amp;[Licenciatura En Lengua Castellana Y Comunicación]" c="Licenciatura En Lengua Castellana Y Comunicación"/>
              <i n="[dim_programas].[nom_prog].&amp;[Licenciatura En Lenguas Extranjeras: Inglés-Francés]" c="Licenciatura En Lenguas Extranjeras: Inglés-Francés"/>
              <i n="[dim_programas].[nom_prog].&amp;[Licenciatura Pedagogía Infantil]" c="Licenciatura Pedagogía Infantil"/>
              <i n="[dim_programas].[nom_prog].&amp;[Maestría En Administración]" c="Maestría En Administración"/>
              <i n="[dim_programas].[nom_prog].&amp;[Maestría En Biología Molecular Y Biotecnología]" c="Maestría En Biología Molecular Y Biotecnología"/>
              <i n="[dim_programas].[nom_prog].&amp;[Maestría En Ciencia Y Tecnología De Los Alimentos]" c="Maestría En Ciencia Y Tecnología De Los Alimentos"/>
              <i n="[dim_programas].[nom_prog].&amp;[Maestría En Ciencias Agrarias]" c="Maestría En Ciencias Agrarias"/>
              <i n="[dim_programas].[nom_prog].&amp;[Maestría En Ciencias De La Actividad Física Y Del Deporte]" c="Maestría En Ciencias De La Actividad Física Y Del Deporte"/>
              <i n="[dim_programas].[nom_prog].&amp;[Maestría En Ciencias Económicas Y Empresariales]" c="Maestría En Ciencias Económicas Y Empresariales"/>
              <i n="[dim_programas].[nom_prog].&amp;[Maestría En Comunicación Cultura Y Frontera]" c="Maestría En Comunicación Cultura Y Frontera"/>
              <i n="[dim_programas].[nom_prog].&amp;[Maestría En Comunicación Multilingue Y Gestión Del Conocimiento]" c="Maestría En Comunicación Multilingue Y Gestión Del Conocimiento"/>
              <i n="[dim_programas].[nom_prog].&amp;[Maestría En Controles Industriales]" c="Maestría En Controles Industriales"/>
              <i n="[dim_programas].[nom_prog].&amp;[Maestría En Educación]" c="Maestría En Educación"/>
              <i n="[dim_programas].[nom_prog].&amp;[Maestría En Extensión Y Desarrollo Rural]" c="Maestría En Extensión Y Desarrollo Rural"/>
              <i n="[dim_programas].[nom_prog].&amp;[Maestría En Física]" c="Maestría En Física"/>
              <i n="[dim_programas].[nom_prog].&amp;[Maestría En Gestión De La Calidad En Educación Superior]" c="Maestría En Gestión De La Calidad En Educación Superior"/>
              <i n="[dim_programas].[nom_prog].&amp;[Maestría En Gestión De Proyectos Informáticos]" c="Maestría En Gestión De Proyectos Informáticos"/>
              <i n="[dim_programas].[nom_prog].&amp;[Maestría En Ingeniería Ambiental]" c="Maestría En Ingeniería Ambiental"/>
              <i n="[dim_programas].[nom_prog].&amp;[Maestría En Ingeniería Industrial]" c="Maestría En Ingeniería Industrial"/>
              <i n="[dim_programas].[nom_prog].&amp;[Maestría En Paz, Desarrollo Y Resolución De Conflictos]" c="Maestría En Paz, Desarrollo Y Resolución De Conflictos"/>
              <i n="[dim_programas].[nom_prog].&amp;[Maestría En Química]" c="Maestría En Química"/>
              <i n="[dim_programas].[nom_prog].&amp;[Matemática Aplicada]" c="Matemática Aplicada"/>
              <i n="[dim_programas].[nom_prog].&amp;[Matemáticas]" c="Matemáticas"/>
              <i n="[dim_programas].[nom_prog].&amp;[Medicina]" c="Medicina"/>
              <i n="[dim_programas].[nom_prog].&amp;[Medicina Veterinaria]" c="Medicina Veterinaria"/>
              <i n="[dim_programas].[nom_prog].&amp;[Microbiología]" c="Microbiología"/>
              <i n="[dim_programas].[nom_prog].&amp;[Música]" c="Música"/>
              <i n="[dim_programas].[nom_prog].&amp;[Nutrición Y Dietética]" c="Nutrición Y Dietética"/>
              <i n="[dim_programas].[nom_prog].&amp;[Psicología]" c="Psicología"/>
              <i n="[dim_programas].[nom_prog].&amp;[Química]" c="Química"/>
              <i n="[dim_programas].[nom_prog].&amp;[Técnico Profesional En Instrumentación Y Control De Procesos Industriales]" c="Técnico Profesional En Instrumentación Y Control De Procesos Industriales"/>
              <i n="[dim_programas].[nom_prog].&amp;[Técnico Profesional En Mantenimiento De Maquinaria Y Equipos Industriales]" c="Técnico Profesional En Mantenimiento De Maquinaria Y Equipos Industriales"/>
              <i n="[dim_programas].[nom_prog].&amp;[Tecnología De Alimentos]" c="Tecnología De Alimentos"/>
              <i n="[dim_programas].[nom_prog].&amp;[Tecnología En Automatización Industrial]" c="Tecnología En Automatización Industrial"/>
              <i n="[dim_programas].[nom_prog].&amp;[Tecnología En Electrónica]" c="Tecnología En Electrónica"/>
              <i n="[dim_programas].[nom_prog].&amp;[Tecnología En Gestión De Mantenimiento Industrial]" c="Tecnología En Gestión De Mantenimiento Industrial"/>
              <i n="[dim_programas].[nom_prog].&amp;[Tecnologia En Gestión De Sistemas De Información]" c="Tecnologia En Gestión De Sistemas De Información"/>
              <i n="[dim_programas].[nom_prog].&amp;[Tecnología En Saneamiento Ambiental]" c="Tecnología En Saneamiento Ambiental"/>
              <i n="[dim_programas].[nom_prog].&amp;[Terapia Ocupacional]" c="Terapia Ocupacional"/>
              <i n="[dim_programas].[nom_prog].&amp;[Zootecnia]" c="Zootecnia"/>
              <i n="[dim_programas].[nom_prog].&amp;[Artes Plasticas]" c="Artes Plasticas" nd="1"/>
              <i n="[dim_programas].[nom_prog].&amp;[Ciencia Política]" c="Ciencia Política" nd="1"/>
              <i n="[dim_programas].[nom_prog].&amp;[Especialización En Automatización Industrial]" c="Especialización En Automatización Industrial" nd="1"/>
              <i n="[dim_programas].[nom_prog].&amp;[Especialización En Biología]" c="Especialización En Biología" nd="1"/>
              <i n="[dim_programas].[nom_prog].&amp;[Especialización En Bioquímica]" c="Especialización En Bioquímica" nd="1"/>
              <i n="[dim_programas].[nom_prog].&amp;[Especialización En Bioquímica Clínica]" c="Especialización En Bioquímica Clínica" nd="1"/>
              <i n="[dim_programas].[nom_prog].&amp;[Especialización En Cultura Política Y Educación]" c="Especialización En Cultura Política Y Educación" nd="1"/>
              <i n="[dim_programas].[nom_prog].&amp;[Especialización En Gestión De La Educación Media Técnica]" c="Especialización En Gestión De La Educación Media Técnica" nd="1"/>
              <i n="[dim_programas].[nom_prog].&amp;[Especialización En Gestión Deportiva]" c="Especialización En Gestión Deportiva" nd="1"/>
              <i n="[dim_programas].[nom_prog].&amp;[Especialización En Gestión Educativa]" c="Especialización En Gestión Educativa" nd="1"/>
              <i n="[dim_programas].[nom_prog].&amp;[Especialización En Manejo Y Conservación De Los Recursos Naturales]" c="Especialización En Manejo Y Conservación De Los Recursos Naturales" nd="1"/>
              <i n="[dim_programas].[nom_prog].&amp;[Especialización En Manejo Y Protección Ambiental]" c="Especialización En Manejo Y Protección Ambiental" nd="1"/>
              <i n="[dim_programas].[nom_prog].&amp;[Especialización En Proyectos Pedagogicos Agroindustriales]" c="Especialización En Proyectos Pedagogicos Agroindustriales" nd="1"/>
              <i n="[dim_programas].[nom_prog].&amp;[Especialización En Química]" c="Especialización En Química" nd="1"/>
              <i n="[dim_programas].[nom_prog].&amp;[Especialización En Química Ambiental]" c="Especialización En Química Ambiental" nd="1"/>
              <i n="[dim_programas].[nom_prog].&amp;[Especialización En Régimen Territorial]" c="Especialización En Régimen Territorial" nd="1"/>
              <i n="[dim_programas].[nom_prog].&amp;[Especialización En Técnicas Moleculares Aplicadas]" c="Especialización En Técnicas Moleculares Aplicadas" nd="1"/>
              <i n="[dim_programas].[nom_prog].&amp;[Especialización En Televisión Educativa]" c="Especialización En Televisión Educativa" nd="1"/>
              <i n="[dim_programas].[nom_prog].&amp;[Especialización En Traducción De Texto Escrito (Ingles-Español)]" c="Especialización En Traducción De Texto Escrito (Ingles-Español)" nd="1"/>
              <i n="[dim_programas].[nom_prog].&amp;[Especialización En Transformación De Residuos]" c="Especialización En Transformación De Residuos" nd="1"/>
              <i n="[dim_programas].[nom_prog].&amp;[Especialización En Transformación De Residuos Agroindustriales]" c="Especialización En Transformación De Residuos Agroindustriales" nd="1"/>
              <i n="[dim_programas].[nom_prog].&amp;[Licenciatura En Matemáticas Y Computación]" c="Licenciatura En Matemáticas Y Computación" nd="1"/>
              <i n="[dim_programas].[nom_prog].&amp;[Maestría En Bioquímica]" c="Maestría En Bioquímica" nd="1"/>
              <i n="[dim_programas].[nom_prog].&amp;[Psicología Con Énfasis En Psicología Familiar]" c="Psicología Con Énfasis En Psicología Familiar" nd="1"/>
              <i n="[dim_programas].[nom_prog].&amp;[Tecnología Agroindustrial]" c="Tecnología Agroindustrial" nd="1"/>
              <i n="[dim_programas].[nom_prog].&amp;[Tecnología En Electricidad]" c="Tecnología En Electricidad" nd="1"/>
              <i n="[dim_programas].[nom_prog].&amp;[Tecnología En Gestión De Sistemas]" c="Tecnología En Gestión De Sistemas" nd="1"/>
              <i n="[dim_programas].[nom_prog].&amp;[Tecnología En Mecánica Industrial]" c="Tecnología En Mecánica Industrial" nd="1"/>
              <i n="[dim_programas].[nom_prog].&amp;[Tecnología Forestal]" c="Tecnología Forestal" nd="1"/>
            </range>
          </ranges>
        </level>
      </levels>
      <selections count="1">
        <selection n="[dim_programas].[nom_prog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im_programas].[nom_prog].[nom_prog]" count="29"/>
      </x15:slicerCacheHideItemsWithNoData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cultad" xr10:uid="{CE3AF742-C2F4-4D17-A9F2-248067209F25}" sourceName="[dim_programas].[facultad]">
  <pivotTables>
    <pivotTable tabId="1" name="Tabla inscritos"/>
    <pivotTable tabId="1" name="Tabla admitidos"/>
    <pivotTable tabId="1" name="Tabla matriculados"/>
    <pivotTable tabId="1" name="Tabla primer curso"/>
    <pivotTable tabId="1" name="Tasas"/>
    <pivotTable tabId="1" name="TablaDinámica5"/>
    <pivotTable tabId="1" name="genero"/>
    <pivotTable tabId="1" name="estrato"/>
    <pivotTable tabId="1" name="departamento nacimiento"/>
    <pivotTable tabId="1" name="pais de nacimiento"/>
    <pivotTable tabId="1" name="graduados"/>
    <pivotTable tabId="1" name="TablaDinámica2"/>
    <pivotTable tabId="1" name="TablaDinámica1"/>
    <pivotTable tabId="1" name="TablaDinámica4"/>
    <pivotTable tabId="1" name="TablaDinámica6"/>
  </pivotTables>
  <data>
    <olap pivotCacheId="1836925028">
      <levels count="2">
        <level uniqueName="[dim_programas].[facultad].[(All)]" sourceCaption="(All)" count="0"/>
        <level uniqueName="[dim_programas].[facultad].[facultad]" sourceCaption="facultad" count="8">
          <ranges>
            <range startItem="0">
              <i n="[dim_programas].[facultad].&amp;[Facultad de Artes y Humanidades]" c="Facultad de Artes y Humanidades"/>
              <i n="[dim_programas].[facultad].&amp;[Facultad de Ciencias Agrarias]" c="Facultad de Ciencias Agrarias"/>
              <i n="[dim_programas].[facultad].&amp;[Facultad de Ciencias Básicas]" c="Facultad de Ciencias Básicas"/>
              <i n="[dim_programas].[facultad].&amp;[Facultad de Ciencias de la Educación]" c="Facultad de Ciencias de la Educación"/>
              <i n="[dim_programas].[facultad].&amp;[Facultad de Ciencias de la Salud]" c="Facultad de Ciencias de la Salud"/>
              <i n="[dim_programas].[facultad].&amp;[Facultad de Ciencias Económicas y Empresariales]" c="Facultad de Ciencias Económicas y Empresariales"/>
              <i n="[dim_programas].[facultad].&amp;[Facultad de Ingenierías y Arquitectura]" c="Facultad de Ingenierías y Arquitectura"/>
              <i n="[dim_programas].[facultad].&amp;[-]" c="-" nd="1"/>
            </range>
          </ranges>
        </level>
      </levels>
      <selections count="1">
        <selection n="[dim_programas].[facultad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im_programas].[facultad].[facultad]" count="1"/>
      </x15:slicerCacheHideItemsWithNoData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todologia" xr10:uid="{2333A27C-510C-4A11-B492-064FF2C654C6}" sourceName="[dim_programas].[metodologia]">
  <pivotTables>
    <pivotTable tabId="1" name="Tabla inscritos"/>
    <pivotTable tabId="1" name="Tabla admitidos"/>
    <pivotTable tabId="1" name="Tabla matriculados"/>
    <pivotTable tabId="1" name="Tabla primer curso"/>
    <pivotTable tabId="1" name="Tasas"/>
    <pivotTable tabId="1" name="TablaDinámica5"/>
    <pivotTable tabId="1" name="genero"/>
    <pivotTable tabId="1" name="estrato"/>
    <pivotTable tabId="1" name="departamento nacimiento"/>
    <pivotTable tabId="1" name="pais de nacimiento"/>
    <pivotTable tabId="1" name="graduados"/>
    <pivotTable tabId="1" name="TablaDinámica2"/>
    <pivotTable tabId="1" name="TablaDinámica1"/>
    <pivotTable tabId="1" name="TablaDinámica4"/>
    <pivotTable tabId="1" name="TablaDinámica6"/>
  </pivotTables>
  <data>
    <olap pivotCacheId="1836925028">
      <levels count="2">
        <level uniqueName="[dim_programas].[metodologia].[(All)]" sourceCaption="(All)" count="0"/>
        <level uniqueName="[dim_programas].[metodologia].[metodologia]" sourceCaption="metodologia" count="3">
          <ranges>
            <range startItem="0">
              <i n="[dim_programas].[metodologia].&amp;[Distancia]" c="Distancia"/>
              <i n="[dim_programas].[metodologia].&amp;[Presencial]" c="Presencial"/>
              <i n="[dim_programas].[metodologia].&amp;[Virtual]" c="Virtual"/>
            </range>
          </ranges>
        </level>
      </levels>
      <selections count="1">
        <selection n="[dim_programas].[metodologia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iv_acad" xr10:uid="{00EDEB8F-49EA-4797-A9B5-9DAA1B8C9AD0}" sourceName="[dim_programas].[niv_acad]">
  <pivotTables>
    <pivotTable tabId="1" name="Tabla inscritos"/>
    <pivotTable tabId="1" name="Tabla admitidos"/>
    <pivotTable tabId="1" name="Tabla matriculados"/>
    <pivotTable tabId="1" name="Tabla primer curso"/>
    <pivotTable tabId="1" name="Tasas"/>
    <pivotTable tabId="1" name="TablaDinámica5"/>
    <pivotTable tabId="1" name="genero"/>
    <pivotTable tabId="1" name="estrato"/>
    <pivotTable tabId="1" name="departamento nacimiento"/>
    <pivotTable tabId="1" name="pais de nacimiento"/>
    <pivotTable tabId="1" name="graduados"/>
    <pivotTable tabId="1" name="TablaDinámica2"/>
    <pivotTable tabId="1" name="TablaDinámica1"/>
    <pivotTable tabId="1" name="TablaDinámica4"/>
    <pivotTable tabId="1" name="TablaDinámica6"/>
  </pivotTables>
  <data>
    <olap pivotCacheId="1836925028">
      <levels count="2">
        <level uniqueName="[dim_programas].[niv_acad].[(All)]" sourceCaption="(All)" count="0"/>
        <level uniqueName="[dim_programas].[niv_acad].[niv_acad]" sourceCaption="niv_acad" count="2">
          <ranges>
            <range startItem="0">
              <i n="[dim_programas].[niv_acad].&amp;[Posgrado]" c="Posgrado"/>
              <i n="[dim_programas].[niv_acad].&amp;[Pregrado]" c="Pregrado"/>
            </range>
          </ranges>
        </level>
      </levels>
      <selections count="1">
        <selection n="[dim_programas].[niv_acad].[All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iv_form" xr10:uid="{A01E432E-296D-4761-BD77-88C60800D17C}" sourceName="[dim_programas].[niv_form]">
  <pivotTables>
    <pivotTable tabId="1" name="Tabla inscritos"/>
    <pivotTable tabId="1" name="Tabla admitidos"/>
    <pivotTable tabId="1" name="Tabla matriculados"/>
    <pivotTable tabId="1" name="Tabla primer curso"/>
    <pivotTable tabId="1" name="Tasas"/>
    <pivotTable tabId="1" name="TablaDinámica5"/>
    <pivotTable tabId="1" name="genero"/>
    <pivotTable tabId="1" name="estrato"/>
    <pivotTable tabId="1" name="departamento nacimiento"/>
    <pivotTable tabId="1" name="pais de nacimiento"/>
    <pivotTable tabId="1" name="graduados"/>
    <pivotTable tabId="1" name="TablaDinámica2"/>
    <pivotTable tabId="1" name="TablaDinámica1"/>
    <pivotTable tabId="1" name="TablaDinámica4"/>
    <pivotTable tabId="1" name="TablaDinámica6"/>
  </pivotTables>
  <data>
    <olap pivotCacheId="1836925028">
      <levels count="2">
        <level uniqueName="[dim_programas].[niv_form].[(All)]" sourceCaption="(All)" count="0"/>
        <level uniqueName="[dim_programas].[niv_form].[niv_form]" sourceCaption="niv_form" count="6">
          <ranges>
            <range startItem="0">
              <i n="[dim_programas].[niv_form].&amp;[Doctorado]" c="Doctorado"/>
              <i n="[dim_programas].[niv_form].&amp;[Especialización Universitaria]" c="Especialización Universitaria"/>
              <i n="[dim_programas].[niv_form].&amp;[Formación Técnica Profesional]" c="Formación Técnica Profesional"/>
              <i n="[dim_programas].[niv_form].&amp;[Maestría]" c="Maestría"/>
              <i n="[dim_programas].[niv_form].&amp;[Tecnológica]" c="Tecnológica"/>
              <i n="[dim_programas].[niv_form].&amp;[Universitaria]" c="Universitaria"/>
            </range>
          </ranges>
        </level>
      </levels>
      <selections count="1">
        <selection n="[dim_programas].[niv_form].[Al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un_prog" xr10:uid="{E465B705-3D69-4849-8DDB-EB6A742F3A75}" sourceName="[dim_sede].[mun_prog]">
  <pivotTables>
    <pivotTable tabId="1" name="Tabla inscritos"/>
    <pivotTable tabId="1" name="Tabla admitidos"/>
    <pivotTable tabId="1" name="Tabla matriculados"/>
    <pivotTable tabId="1" name="Tabla primer curso"/>
    <pivotTable tabId="1" name="Tasas"/>
    <pivotTable tabId="1" name="TablaDinámica5"/>
    <pivotTable tabId="1" name="genero"/>
    <pivotTable tabId="1" name="estrato"/>
    <pivotTable tabId="1" name="departamento nacimiento"/>
    <pivotTable tabId="1" name="pais de nacimiento"/>
    <pivotTable tabId="1" name="graduados"/>
    <pivotTable tabId="1" name="TablaDinámica2"/>
    <pivotTable tabId="1" name="TablaDinámica1"/>
    <pivotTable tabId="1" name="TablaDinámica4"/>
    <pivotTable tabId="1" name="TablaDinámica6"/>
  </pivotTables>
  <data>
    <olap pivotCacheId="1836925028">
      <levels count="2">
        <level uniqueName="[dim_sede].[mun_prog].[(All)]" sourceCaption="(All)" count="0"/>
        <level uniqueName="[dim_sede].[mun_prog].[mun_prog]" sourceCaption="mun_prog" count="47">
          <ranges>
            <range startItem="0">
              <i n="[dim_sede].[mun_prog].&amp;[Albán]" c="Albán"/>
              <i n="[dim_sede].[mun_prog].&amp;[Apartadó]" c="Apartadó"/>
              <i n="[dim_sede].[mun_prog].&amp;[Arauca]" c="Arauca"/>
              <i n="[dim_sede].[mun_prog].&amp;[Ariguaní]" c="Ariguaní"/>
              <i n="[dim_sede].[mun_prog].&amp;[Barrancabermeja]" c="Barrancabermeja"/>
              <i n="[dim_sede].[mun_prog].&amp;[Bogotá, D.C.]" c="Bogotá, D.C."/>
              <i n="[dim_sede].[mun_prog].&amp;[Bucaramanga]" c="Bucaramanga"/>
              <i n="[dim_sede].[mun_prog].&amp;[Cajicá]" c="Cajicá"/>
              <i n="[dim_sede].[mun_prog].&amp;[Cáqueza]" c="Cáqueza"/>
              <i n="[dim_sede].[mun_prog].&amp;[Cartagena de Indias]" c="Cartagena de Indias"/>
              <i n="[dim_sede].[mun_prog].&amp;[Chía]" c="Chía"/>
              <i n="[dim_sede].[mun_prog].&amp;[Distracción]" c="Distracción"/>
              <i n="[dim_sede].[mun_prog].&amp;[Duitama]" c="Duitama"/>
              <i n="[dim_sede].[mun_prog].&amp;[Fundación]" c="Fundación"/>
              <i n="[dim_sede].[mun_prog].&amp;[Garagoa]" c="Garagoa"/>
              <i n="[dim_sede].[mun_prog].&amp;[La Vega]" c="La Vega"/>
              <i n="[dim_sede].[mun_prog].&amp;[Maicao]" c="Maicao"/>
              <i n="[dim_sede].[mun_prog].&amp;[Mercaderes]" c="Mercaderes"/>
              <i n="[dim_sede].[mun_prog].&amp;[Moniquirá]" c="Moniquirá"/>
              <i n="[dim_sede].[mun_prog].&amp;[Montería]" c="Montería"/>
              <i n="[dim_sede].[mun_prog].&amp;[Nocaima]" c="Nocaima"/>
              <i n="[dim_sede].[mun_prog].&amp;[Pamplona]" c="Pamplona"/>
              <i n="[dim_sede].[mun_prog].&amp;[Pasto]" c="Pasto"/>
              <i n="[dim_sede].[mun_prog].&amp;[Paz de Ariporo]" c="Paz de Ariporo"/>
              <i n="[dim_sede].[mun_prog].&amp;[Planeta Rica]" c="Planeta Rica"/>
              <i n="[dim_sede].[mun_prog].&amp;[Plato]" c="Plato"/>
              <i n="[dim_sede].[mun_prog].&amp;[Riohacha]" c="Riohacha"/>
              <i n="[dim_sede].[mun_prog].&amp;[Sabanalarga]" c="Sabanalarga"/>
              <i n="[dim_sede].[mun_prog].&amp;[San Gil]" c="San Gil"/>
              <i n="[dim_sede].[mun_prog].&amp;[San José de Cúcuta]" c="San José de Cúcuta"/>
              <i n="[dim_sede].[mun_prog].&amp;[San José del Guaviare]" c="San José del Guaviare"/>
              <i n="[dim_sede].[mun_prog].&amp;[San Juan del Cesar]" c="San Juan del Cesar"/>
              <i n="[dim_sede].[mun_prog].&amp;[San Pablo]" c="San Pablo"/>
              <i n="[dim_sede].[mun_prog].&amp;[Santa Marta]" c="Santa Marta"/>
              <i n="[dim_sede].[mun_prog].&amp;[Santa Rosa]" c="Santa Rosa"/>
              <i n="[dim_sede].[mun_prog].&amp;[Santiago de Cali]" c="Santiago de Cali"/>
              <i n="[dim_sede].[mun_prog].&amp;[Sardinata]" c="Sardinata"/>
              <i n="[dim_sede].[mun_prog].&amp;[Simijaca]" c="Simijaca"/>
              <i n="[dim_sede].[mun_prog].&amp;[Sincelejo]" c="Sincelejo"/>
              <i n="[dim_sede].[mun_prog].&amp;[Sogamoso]" c="Sogamoso"/>
              <i n="[dim_sede].[mun_prog].&amp;[Tausa]" c="Tausa"/>
              <i n="[dim_sede].[mun_prog].&amp;[Tunja]" c="Tunja"/>
              <i n="[dim_sede].[mun_prog].&amp;[Valledupar]" c="Valledupar"/>
              <i n="[dim_sede].[mun_prog].&amp;[Villa del Rosario]" c="Villa del Rosario"/>
              <i n="[dim_sede].[mun_prog].&amp;[Villanueva]" c="Villanueva"/>
              <i n="[dim_sede].[mun_prog].&amp;[Yopal]" c="Yopal"/>
              <i n="[dim_sede].[mun_prog].&amp;[Yumbo]" c="Yumbo"/>
            </range>
          </ranges>
        </level>
      </levels>
      <selections count="1">
        <selection n="[dim_sede].[mun_prog].[All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CULTAD1" xr10:uid="{70F93C33-EF0E-49F9-877B-2371A7DE8C51}" sourceName="FACULTAD">
  <extLst>
    <x:ext xmlns:x15="http://schemas.microsoft.com/office/spreadsheetml/2010/11/main" uri="{2F2917AC-EB37-4324-AD4E-5DD8C200BD13}">
      <x15:tableSlicerCache tableId="6" column="2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GRAMA" xr10:uid="{23977726-139B-4E77-A779-E201620ADEEE}" sourceName="PROGRAMA">
  <extLst>
    <x:ext xmlns:x15="http://schemas.microsoft.com/office/spreadsheetml/2010/11/main" uri="{2F2917AC-EB37-4324-AD4E-5DD8C200BD13}">
      <x15:tableSlicerCache tableId="6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eriodo" xr10:uid="{286D756C-78F8-4A3B-AEDF-8E27D23389C6}" cache="SegmentaciónDeDatos_periodo" caption="Periodo" startItem="8" level="1" style="Estilo de segmentación de datos 1" rowHeight="241300"/>
  <slicer name="nom_prog" xr10:uid="{400B3F3D-B501-413A-B4DC-48A8014BADCE}" cache="SegmentaciónDeDatos_nom_prog" caption="Programa Académico" level="1" style="Estilo de segmentación de datos 1" rowHeight="241300"/>
  <slicer name="facultad" xr10:uid="{D38C3177-742D-43F4-A6CB-19BEC3A4BCF0}" cache="SegmentaciónDeDatos_facultad" caption="Facultad" level="1" style="Estilo de segmentación de datos 1" rowHeight="241300"/>
  <slicer name="metodologia" xr10:uid="{54D9053D-2D20-48BC-882A-CD05444D50C5}" cache="SegmentaciónDeDatos_metodologia" caption="Metodología" columnCount="3" level="1" style="Estilo de segmentación de datos 1" rowHeight="241300"/>
  <slicer name="niv_acad" xr10:uid="{FF69D037-3FD8-4E12-837A-249956B67558}" cache="SegmentaciónDeDatos_niv_acad" caption="Nivel Académico" level="1" style="Estilo de segmentación de datos 1" rowHeight="241300"/>
  <slicer name="niv_form" xr10:uid="{C6B95199-7A14-49AF-959E-F3E0788E1039}" cache="SegmentaciónDeDatos_niv_form" caption="Nivel de Formación" level="1" style="Estilo de segmentación de datos 1" rowHeight="241300"/>
  <slicer name="mun_prog" xr10:uid="{3B67EEF7-745D-4A64-97A9-6D1908B5F100}" cache="SegmentaciónDeDatos_mun_prog" caption="Municipio del programa" columnCount="2" level="1" style="Estilo de segmentación de datos 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CULTAD 1" xr10:uid="{7C4F6667-6CA1-4B6F-AB19-8CAB9B3AEE69}" cache="SegmentaciónDeDatos_FACULTAD1" caption="FACULTAD" style="Estilo de segmentación de datos 1" rowHeight="241300"/>
  <slicer name="PROGRAMA" xr10:uid="{2C99B834-A894-446A-AB84-EB99DD470642}" cache="SegmentaciónDeDatos_PROGRAMA" caption="PROGRAMA" style="Estilo de segmentación de datos 1" rowHeight="241300"/>
  <slicer name="METODOLOGIA 1" xr10:uid="{BBED451D-2269-4EF3-8BE3-804716775409}" cache="SegmentaciónDeDatos_METODOLOGIA1" caption="METODOLOGIA" columnCount="2" style="Estilo de segmentación de datos 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CULTAD 2" xr10:uid="{37689A36-3A20-4D9E-97A0-76AB6A4054A1}" cache="SegmentaciónDeDatos_FACULTAD2" caption="FACULTAD" style="Estilo de segmentación de datos 1" rowHeight="241300"/>
  <slicer name="PROGRAMA 1" xr10:uid="{62990093-43E7-4174-852D-61466C2CCAA9}" cache="SegmentaciónDeDatos_PROGRAMA1" caption="PROGRAMA" style="Estilo de segmentación de datos 1" rowHeight="241300"/>
  <slicer name="METODOLOGIA 2" xr10:uid="{45344C02-4C95-4713-8D50-0B47E426A886}" cache="SegmentaciónDeDatos_METODOLOGIA2" caption="METODOLOGIA" columnCount="2" style="Estilo de segmentación de datos 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CULTAD 3" xr10:uid="{DE62876A-8F13-4563-8F6B-1B6EE8E4AEB5}" cache="SegmentaciónDeDatos_FACULTAD3" caption="FACULTAD" style="Estilo de segmentación de datos 1" rowHeight="241300"/>
  <slicer name="PROGRAMA 2" xr10:uid="{06A8AC1D-0CD1-4589-A0AC-5FE1BDAEB7A5}" cache="SegmentaciónDeDatos_PROGRAMA2" caption="PROGRAMA" style="Estilo de segmentación de datos 1" rowHeight="241300"/>
  <slicer name="METODOLOGIA 3" xr10:uid="{27A4F886-3748-4307-AB89-2A9209A4EDF0}" cache="SegmentaciónDeDatos_METODOLOGIA3" caption="METODOLOGIA" columnCount="2" style="Estilo de segmentación de datos 1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un_prog 1" xr10:uid="{C3246E75-D1F0-4236-B15E-35180F66D986}" cache="SegmentaciónDeDatos_mun_prog" caption="mun_prog" startItem="36" level="1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lumna1" xr10:uid="{3CF525B4-F732-4981-9549-B69D73DA2456}" cache="SegmentaciónDeDatos_Columna1" caption="Columna1" rowHeight="241300"/>
</slicer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CA8BE7C-0D23-44F2-9F32-3C6CB6D0FFBD}" name="Tabla7" displayName="Tabla7" ref="H14:AB126" totalsRowShown="0" headerRowDxfId="90" dataDxfId="89">
  <autoFilter ref="H14:AB126" xr:uid="{1CA8BE7C-0D23-44F2-9F32-3C6CB6D0FFBD}"/>
  <tableColumns count="21">
    <tableColumn id="1" xr3:uid="{529F8399-B15E-4563-AB84-0F959F0D2613}" name="COD SNIES" dataDxfId="88"/>
    <tableColumn id="2" xr3:uid="{B1B41636-6632-4191-A59B-E09B110E55F8}" name="FACULTAD" dataDxfId="87"/>
    <tableColumn id="3" xr3:uid="{BA4A3A89-B52D-493E-809E-0145713AA1E9}" name="PROGRAMA" dataDxfId="86"/>
    <tableColumn id="4" xr3:uid="{9EE4F7E6-4B59-4C4A-B9AE-94EF3395F5BD}" name="METODOLOGIA" dataDxfId="85"/>
    <tableColumn id="5" xr3:uid="{E244DEE3-E44C-42DC-BDB2-D3313DBDE837}" name="TIPO" dataDxfId="84"/>
    <tableColumn id="12" xr3:uid="{50486F1E-ED40-4BE5-941B-63BB43D9BCFA}" name="2017-1" dataDxfId="83"/>
    <tableColumn id="13" xr3:uid="{AA8E85B6-F448-43EB-865E-2186F748A862}" name="2017-2" dataDxfId="82"/>
    <tableColumn id="14" xr3:uid="{433CE670-043B-4ACD-AFFA-71B1622FC690}" name="2018-1" dataDxfId="81"/>
    <tableColumn id="15" xr3:uid="{5FC1F40E-4887-4E08-BA28-CA8F39388668}" name="2018-2" dataDxfId="80"/>
    <tableColumn id="16" xr3:uid="{0DB8BCBC-824A-48CD-A7E5-B1115B8E2B5C}" name="2019-1" dataDxfId="79"/>
    <tableColumn id="17" xr3:uid="{4C55C582-429D-4CF6-BCC5-9E1E46A81F86}" name="2019-2" dataDxfId="78"/>
    <tableColumn id="18" xr3:uid="{C8A2D189-B908-4387-B2D9-77B65AC8A7C3}" name="2020-1" dataDxfId="77"/>
    <tableColumn id="19" xr3:uid="{1FCB0A9D-8FE1-41CD-9D8D-2DE0902066AD}" name="2020-2" dataDxfId="76"/>
    <tableColumn id="20" xr3:uid="{3827F27F-9D4C-48C6-BE3A-A74AFE5196AD}" name="2021-1" dataDxfId="75"/>
    <tableColumn id="21" xr3:uid="{7D15249D-E50D-409C-8FE8-8DC8B5A8B561}" name="2021-2" dataDxfId="74"/>
    <tableColumn id="22" xr3:uid="{D2745C85-57CA-47D9-B179-0B14C37244B9}" name="2022-1" dataDxfId="73"/>
    <tableColumn id="23" xr3:uid="{E992F0FA-29F2-4B5A-9B77-AF844505C633}" name="2022-2" dataDxfId="72"/>
    <tableColumn id="24" xr3:uid="{226029FD-D27E-47F4-952B-79EFC57DA29D}" name="2023-1" dataDxfId="71"/>
    <tableColumn id="25" xr3:uid="{04BC1961-E8FF-4449-96EE-5CB4E42842C1}" name="2023-2" dataDxfId="70"/>
    <tableColumn id="26" xr3:uid="{222A3B34-1A0F-40F6-88DC-FABE6AADEBF9}" name="2024-1" dataDxfId="69"/>
    <tableColumn id="27" xr3:uid="{863D33B9-DF69-48A7-84B1-BAC86A00A0ED}" name="2024-2" dataDxfId="68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518EFE-E3D3-4A28-ADBD-749806BADC58}" name="Tabla3" displayName="Tabla3" ref="H14:AE70" totalsRowShown="0" headerRowDxfId="67" dataDxfId="66">
  <autoFilter ref="H14:AE70" xr:uid="{96518EFE-E3D3-4A28-ADBD-749806BADC58}"/>
  <tableColumns count="24">
    <tableColumn id="1" xr3:uid="{31313CCE-8A5B-420B-8AE3-850A43312B6B}" name="COD SNIES" dataDxfId="65"/>
    <tableColumn id="2" xr3:uid="{AD026013-6D3D-4595-92AD-0BB8B1A851DE}" name="FACULTAD" dataDxfId="64"/>
    <tableColumn id="3" xr3:uid="{CAC8057B-8094-4588-BDA5-B692BE9F25D4}" name="PROGRAMA" dataDxfId="63"/>
    <tableColumn id="4" xr3:uid="{82AA6AE2-3334-42CC-BBDF-EA74BD54B533}" name="METODOLOGIA" dataDxfId="62"/>
    <tableColumn id="5" xr3:uid="{3926B622-E870-4943-8FF3-C29C8CEA074C}" name="S1" dataDxfId="61"/>
    <tableColumn id="6" xr3:uid="{3F2141AB-FB4C-4DDB-9781-1C00B1119BCA}" name="S2" dataDxfId="60"/>
    <tableColumn id="7" xr3:uid="{E56103BC-F819-4A26-BD70-F23DB5E77F70}" name="S3" dataDxfId="59"/>
    <tableColumn id="8" xr3:uid="{9BA2072D-F948-4491-B4A1-C7E2CC5EDE81}" name="S4" dataDxfId="58"/>
    <tableColumn id="9" xr3:uid="{BEEBB676-CAC8-4176-A33E-B9E4FB6A1614}" name="S5" dataDxfId="57"/>
    <tableColumn id="10" xr3:uid="{9F8F7CFD-5630-485A-A867-E9ED8BA8A5DE}" name="S6" dataDxfId="56"/>
    <tableColumn id="11" xr3:uid="{3AB9554E-0714-4B61-8D0F-EB72585C975B}" name="S7" dataDxfId="55"/>
    <tableColumn id="12" xr3:uid="{FEA1A240-C77F-4216-9E0B-3615B717F0EE}" name="S8" dataDxfId="54"/>
    <tableColumn id="13" xr3:uid="{17CAF572-966B-4978-9109-3B8EA029A82A}" name="S9" dataDxfId="53"/>
    <tableColumn id="14" xr3:uid="{7D94E7E2-9F3F-4BA1-B710-9E700E0E33C4}" name="S10" dataDxfId="52"/>
    <tableColumn id="15" xr3:uid="{28677DFC-54D3-4D09-8B05-25C0F2445032}" name="S11" dataDxfId="51"/>
    <tableColumn id="16" xr3:uid="{4244D0E9-F45D-4072-9E16-57C37AB077F0}" name="S12" dataDxfId="50"/>
    <tableColumn id="17" xr3:uid="{8F24EB7E-A45C-47CB-BBD0-233C0C6F4FCB}" name="S13" dataDxfId="49"/>
    <tableColumn id="18" xr3:uid="{659CF605-6BB2-49EF-96A1-93D0951BDA9B}" name="S14" dataDxfId="48"/>
    <tableColumn id="19" xr3:uid="{FB82D5B8-2586-4726-9255-10350C427A4D}" name="S15" dataDxfId="47"/>
    <tableColumn id="20" xr3:uid="{6EE09D96-8171-4738-85FA-00A9B0AB9354}" name="S16" dataDxfId="46"/>
    <tableColumn id="21" xr3:uid="{9090EE73-4C6E-404E-9B22-11655F2259E9}" name="S17" dataDxfId="45"/>
    <tableColumn id="22" xr3:uid="{DA6E5B58-D08C-4848-84D6-15D5E1B3A7AC}" name="S18" dataDxfId="44"/>
    <tableColumn id="23" xr3:uid="{178F9C8C-7B4B-45EC-ABA6-B9FA1A5CD909}" name="S19" dataDxfId="43"/>
    <tableColumn id="24" xr3:uid="{0C4F50DB-F88E-4E55-A102-45504D709A23}" name="S20" dataDxfId="42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F052E6-D603-4623-B7DD-31D3358C7F97}" name="Tabla4" displayName="Tabla4" ref="H13:AI69" totalsRowShown="0" headerRowDxfId="41" dataDxfId="40">
  <autoFilter ref="H13:AI69" xr:uid="{0BF052E6-D603-4623-B7DD-31D3358C7F97}"/>
  <tableColumns count="28">
    <tableColumn id="1" xr3:uid="{A2297E16-7EB5-45FE-9AA1-30A524A0A1F2}" name="COD SNIES" dataDxfId="39"/>
    <tableColumn id="2" xr3:uid="{56BD179D-F3D6-4ED4-A0BE-E58D843124AB}" name="FACULTAD" dataDxfId="38"/>
    <tableColumn id="3" xr3:uid="{250D6BCB-39FE-4EAA-BA07-5200FCFA9023}" name="PROGRAMA" dataDxfId="37"/>
    <tableColumn id="4" xr3:uid="{FAB78967-ABA8-48AE-8D5B-D0792651E8B7}" name="METODOLOGIA" dataDxfId="36"/>
    <tableColumn id="5" xr3:uid="{31BF0C3F-B653-4C88-B525-DB5EF6EAC098}" name="S1" dataDxfId="35"/>
    <tableColumn id="6" xr3:uid="{D3C66667-86A6-4C6C-A03B-6EB5E8DEF707}" name="S2" dataDxfId="34"/>
    <tableColumn id="7" xr3:uid="{12255FA5-FA96-46F0-9BBF-B52E6AC0D59D}" name="S3" dataDxfId="33"/>
    <tableColumn id="8" xr3:uid="{5E0E022D-F81B-4F57-A931-04FF1D6EB230}" name="S4" dataDxfId="32"/>
    <tableColumn id="9" xr3:uid="{E77CAA37-7FF5-486E-81C5-0360209BEBC6}" name="S5" dataDxfId="31"/>
    <tableColumn id="10" xr3:uid="{F792D519-8F2B-424F-9216-37D474339F59}" name="S6" dataDxfId="30"/>
    <tableColumn id="11" xr3:uid="{8BAA0851-2DDC-4675-B770-8B2041340869}" name="S7" dataDxfId="29"/>
    <tableColumn id="12" xr3:uid="{AF536E8D-2840-483F-BB2A-CB60D6AB36C3}" name="S8" dataDxfId="28"/>
    <tableColumn id="13" xr3:uid="{F88DF59B-7507-472A-B806-6BC44B048372}" name="S9" dataDxfId="27"/>
    <tableColumn id="14" xr3:uid="{AFA45235-021E-4FDA-87B0-2553C25A8C28}" name="S10" dataDxfId="26"/>
    <tableColumn id="15" xr3:uid="{5109C1A0-EEB2-4192-81BA-DD5B018E001C}" name="S11" dataDxfId="25"/>
    <tableColumn id="16" xr3:uid="{04B7171A-1E5E-46AF-9901-7D6D36A7AD3A}" name="S12" dataDxfId="24"/>
    <tableColumn id="17" xr3:uid="{99C38772-14EC-4514-BC9C-A7DB9EDF6C41}" name="S13" dataDxfId="23"/>
    <tableColumn id="18" xr3:uid="{B2692514-A299-47FE-BFDD-185B93E88D25}" name="S14" dataDxfId="22"/>
    <tableColumn id="19" xr3:uid="{1DAF22DB-6F7D-45AF-8D23-05038650DFE1}" name="S15" dataDxfId="21"/>
    <tableColumn id="20" xr3:uid="{5AF90DB3-BFB9-40F1-B04B-95C4EBE372C2}" name="S16" dataDxfId="20"/>
    <tableColumn id="21" xr3:uid="{9F71A49A-03EB-449F-86A5-40F7CA0BE888}" name="S17" dataDxfId="19"/>
    <tableColumn id="22" xr3:uid="{336BB500-EF31-4517-8C92-4EAAD14B9A9A}" name="S18" dataDxfId="18"/>
    <tableColumn id="23" xr3:uid="{BB869E6B-1726-4C0D-835D-6086D34E14C5}" name="S19" dataDxfId="17"/>
    <tableColumn id="24" xr3:uid="{3E38C8C6-3628-4918-8292-1AE374D2F50F}" name="S20" dataDxfId="16"/>
    <tableColumn id="25" xr3:uid="{AF0DEF7F-5B8A-43FB-9D7D-872B8D7C1798}" name="S21" dataDxfId="15"/>
    <tableColumn id="26" xr3:uid="{B3843788-C25D-40E8-8F7F-EB52578C80B6}" name="S22" dataDxfId="14"/>
    <tableColumn id="27" xr3:uid="{833814B8-4957-441D-AFF2-5898A36AC3A8}" name="S23" dataDxfId="13"/>
    <tableColumn id="28" xr3:uid="{E172A2B6-5EBC-4F9D-94DA-DB42893AD6BA}" name="S24" dataDxfId="12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8D7326-0A77-4ADB-AC2A-C2310D9862EE}" name="Tabla2" displayName="Tabla2" ref="D88:E112" totalsRowShown="0">
  <autoFilter ref="D88:E112" xr:uid="{398D7326-0A77-4ADB-AC2A-C2310D9862EE}"/>
  <tableColumns count="2">
    <tableColumn id="1" xr3:uid="{C3989080-7D2F-4849-8A9D-86D849C50A32}" name="Columna1" dataDxfId="3">
      <calculatedColumnFormula>+A89</calculatedColumnFormula>
    </tableColumn>
    <tableColumn id="2" xr3:uid="{965798F8-BDBE-4B59-96F8-80E053EB0ABF}" name="Columna2" dataDxf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2061BA-890A-44A3-8CCF-C695AD2DD2DA}" name="graduados" displayName="graduados" ref="A1:D31693" tableType="queryTable" totalsRowShown="0">
  <autoFilter ref="A1:D31693" xr:uid="{122061BA-890A-44A3-8CCF-C695AD2DD2DA}"/>
  <tableColumns count="4">
    <tableColumn id="1" xr3:uid="{627B4AB9-9B93-4724-95D5-43B9F45877CD}" uniqueName="1" name="cod_snies" queryTableFieldId="1"/>
    <tableColumn id="2" xr3:uid="{E18A4DDE-5091-4B0A-A096-569BC5EEE20D}" uniqueName="2" name="cod_mun_prog" queryTableFieldId="2"/>
    <tableColumn id="3" xr3:uid="{EB347EB5-8986-482B-AB99-49EF5E3EC7D6}" uniqueName="3" name="genero" queryTableFieldId="3" dataDxfId="1"/>
    <tableColumn id="4" xr3:uid="{0EBE4E63-6FF4-4889-BF8A-465C8D5CC170}" uniqueName="4" name="periodo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table" Target="../tables/table4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drawing" Target="../drawings/drawing6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microsoft.com/office/2007/relationships/slicer" Target="../slicers/slicer6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19" Type="http://schemas.microsoft.com/office/2007/relationships/slicer" Target="../slicers/slicer5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2AB4-014E-42F1-8585-34C2003B2BF2}">
  <sheetPr codeName="Hoja1"/>
  <dimension ref="A1:Q56"/>
  <sheetViews>
    <sheetView showGridLines="0" tabSelected="1" workbookViewId="0"/>
  </sheetViews>
  <sheetFormatPr baseColWidth="10" defaultColWidth="0" defaultRowHeight="15" zeroHeight="1" x14ac:dyDescent="0.25"/>
  <cols>
    <col min="1" max="17" width="11.42578125" customWidth="1"/>
    <col min="18" max="16384" width="11.42578125" hidden="1"/>
  </cols>
  <sheetData>
    <row r="1" spans="1:4" x14ac:dyDescent="0.25">
      <c r="A1" s="6"/>
      <c r="B1" s="6"/>
      <c r="C1" s="6"/>
      <c r="D1" s="6"/>
    </row>
    <row r="2" spans="1:4" x14ac:dyDescent="0.25"/>
    <row r="3" spans="1:4" x14ac:dyDescent="0.25"/>
    <row r="4" spans="1:4" x14ac:dyDescent="0.25"/>
    <row r="5" spans="1:4" x14ac:dyDescent="0.25"/>
    <row r="6" spans="1:4" x14ac:dyDescent="0.25"/>
    <row r="7" spans="1:4" x14ac:dyDescent="0.25"/>
    <row r="8" spans="1:4" x14ac:dyDescent="0.25"/>
    <row r="9" spans="1:4" x14ac:dyDescent="0.25"/>
    <row r="10" spans="1:4" x14ac:dyDescent="0.25"/>
    <row r="11" spans="1:4" x14ac:dyDescent="0.25"/>
    <row r="12" spans="1:4" x14ac:dyDescent="0.25"/>
    <row r="13" spans="1:4" x14ac:dyDescent="0.25"/>
    <row r="14" spans="1:4" x14ac:dyDescent="0.25"/>
    <row r="15" spans="1:4" x14ac:dyDescent="0.25"/>
    <row r="16" spans="1:4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spans="1:17" x14ac:dyDescent="0.25"/>
    <row r="34" spans="1:17" x14ac:dyDescent="0.25"/>
    <row r="35" spans="1:17" x14ac:dyDescent="0.25"/>
    <row r="36" spans="1:17" x14ac:dyDescent="0.25"/>
    <row r="37" spans="1:17" x14ac:dyDescent="0.25"/>
    <row r="38" spans="1:1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  <row r="56" customFormat="1" hidden="1" x14ac:dyDescent="0.25"/>
  </sheetData>
  <sheetProtection algorithmName="SHA-512" hashValue="qhixfvh9SpBHFNC6WCNdx2GEab4Nq96Upql/l7L4/dqXftAweaVre0m/biqs5RAgmd9yglJQglHkd6j2PlKDZw==" saltValue="grU/Cw0pcNAKV7oeq4uGug==" spinCount="100000" sheet="1" objects="1" scenarios="1" selectLockedCells="1" autoFilter="0" pivotTables="0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B5C91-5D52-4F8B-84C5-90F512771770}">
  <sheetPr codeName="Hoja2">
    <pageSetUpPr autoPageBreaks="0"/>
  </sheetPr>
  <dimension ref="A1:P137"/>
  <sheetViews>
    <sheetView showGridLines="0" zoomScaleNormal="100" workbookViewId="0"/>
  </sheetViews>
  <sheetFormatPr baseColWidth="10" defaultColWidth="0" defaultRowHeight="15" zeroHeight="1" x14ac:dyDescent="0.25"/>
  <cols>
    <col min="1" max="1" width="11.42578125" customWidth="1"/>
    <col min="2" max="2" width="33.7109375" bestFit="1" customWidth="1"/>
    <col min="3" max="3" width="21.5703125" bestFit="1" customWidth="1"/>
    <col min="4" max="11" width="11.42578125" customWidth="1"/>
    <col min="12" max="12" width="40.28515625" bestFit="1" customWidth="1"/>
    <col min="13" max="13" width="11.28515625" bestFit="1" customWidth="1"/>
    <col min="14" max="14" width="21.5703125" customWidth="1"/>
    <col min="15" max="15" width="3.5703125" customWidth="1"/>
    <col min="16" max="16" width="0" hidden="1" customWidth="1"/>
    <col min="17" max="16384" width="11.425781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</sheetData>
  <sheetProtection algorithmName="SHA-512" hashValue="JdBNa5t8izAedg23E6R+Xv0HCzfPonvwo3QMIeyPUvwikxXpYoHhUyNsU+CmtqBxQDQYWwjmc1dt6QbVaHebXw==" saltValue="y7NqTE70QmTfgIFrb0dYow==" spinCount="100000" sheet="1" objects="1" scenarios="1" selectLockedCells="1" autoFilter="0" pivotTables="0" selectUnlockedCells="1"/>
  <pageMargins left="0.7" right="0.7" top="0.75" bottom="0.75" header="0.3" footer="0.3"/>
  <pageSetup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8830C-5DB2-462E-8CEC-2A50CB9C26F7}">
  <dimension ref="H14:AB126"/>
  <sheetViews>
    <sheetView showGridLines="0" topLeftCell="A7" workbookViewId="0"/>
  </sheetViews>
  <sheetFormatPr baseColWidth="10" defaultRowHeight="15" x14ac:dyDescent="0.25"/>
  <cols>
    <col min="8" max="8" width="14.42578125" customWidth="1"/>
    <col min="9" max="9" width="61.28515625" bestFit="1" customWidth="1"/>
    <col min="10" max="10" width="58.140625" customWidth="1"/>
    <col min="11" max="11" width="24" bestFit="1" customWidth="1"/>
    <col min="12" max="12" width="40" bestFit="1" customWidth="1"/>
  </cols>
  <sheetData>
    <row r="14" spans="8:28" x14ac:dyDescent="0.25">
      <c r="H14" s="10" t="s">
        <v>148</v>
      </c>
      <c r="I14" s="10" t="s">
        <v>149</v>
      </c>
      <c r="J14" s="15" t="s">
        <v>150</v>
      </c>
      <c r="K14" s="10" t="s">
        <v>151</v>
      </c>
      <c r="L14" s="10" t="s">
        <v>152</v>
      </c>
      <c r="M14" s="10" t="s">
        <v>21</v>
      </c>
      <c r="N14" s="10" t="s">
        <v>22</v>
      </c>
      <c r="O14" s="10" t="s">
        <v>23</v>
      </c>
      <c r="P14" s="10" t="s">
        <v>24</v>
      </c>
      <c r="Q14" s="10" t="s">
        <v>25</v>
      </c>
      <c r="R14" s="10" t="s">
        <v>26</v>
      </c>
      <c r="S14" s="10" t="s">
        <v>20</v>
      </c>
      <c r="T14" s="10" t="s">
        <v>27</v>
      </c>
      <c r="U14" s="11" t="s">
        <v>28</v>
      </c>
      <c r="V14" s="10" t="s">
        <v>29</v>
      </c>
      <c r="W14" s="10" t="s">
        <v>30</v>
      </c>
      <c r="X14" s="10" t="s">
        <v>31</v>
      </c>
      <c r="Y14" s="10" t="s">
        <v>32</v>
      </c>
      <c r="Z14" s="10" t="s">
        <v>33</v>
      </c>
      <c r="AA14" s="10" t="s">
        <v>34</v>
      </c>
      <c r="AB14" s="10" t="s">
        <v>35</v>
      </c>
    </row>
    <row r="15" spans="8:28" x14ac:dyDescent="0.25">
      <c r="H15" s="9">
        <v>9440</v>
      </c>
      <c r="I15" s="9" t="s">
        <v>153</v>
      </c>
      <c r="J15" s="16" t="s">
        <v>154</v>
      </c>
      <c r="K15" s="9" t="s">
        <v>40</v>
      </c>
      <c r="L15" s="12" t="s">
        <v>277</v>
      </c>
      <c r="M15" s="12">
        <v>0.161</v>
      </c>
      <c r="N15" s="12">
        <v>9.8100000000000007E-2</v>
      </c>
      <c r="O15" s="12">
        <v>9.3799999999999994E-2</v>
      </c>
      <c r="P15" s="12">
        <v>5.8599999999999999E-2</v>
      </c>
      <c r="Q15" s="12">
        <v>4.0300000000000002E-2</v>
      </c>
      <c r="R15" s="12">
        <v>0.1164</v>
      </c>
      <c r="S15" s="12">
        <v>4.1500000000000002E-2</v>
      </c>
      <c r="T15" s="12">
        <v>3.27E-2</v>
      </c>
      <c r="U15" s="12">
        <v>2.1499999999999998E-2</v>
      </c>
      <c r="V15" s="12">
        <v>1.54E-2</v>
      </c>
      <c r="W15" s="12">
        <v>3.09E-2</v>
      </c>
      <c r="X15" s="12">
        <v>7.6399999999999996E-2</v>
      </c>
      <c r="Y15" s="12">
        <v>3.4799999999999998E-2</v>
      </c>
      <c r="Z15" s="12">
        <v>4.7800000000000002E-2</v>
      </c>
      <c r="AA15" s="12">
        <v>7.8100000000000003E-2</v>
      </c>
      <c r="AB15" s="12">
        <v>5.1799999999999999E-2</v>
      </c>
    </row>
    <row r="16" spans="8:28" x14ac:dyDescent="0.25">
      <c r="H16" s="9">
        <v>9440</v>
      </c>
      <c r="I16" s="9" t="s">
        <v>153</v>
      </c>
      <c r="J16" s="16" t="s">
        <v>154</v>
      </c>
      <c r="K16" s="9" t="s">
        <v>40</v>
      </c>
      <c r="L16" s="12" t="s">
        <v>279</v>
      </c>
      <c r="M16" s="12">
        <v>0.83899999999999997</v>
      </c>
      <c r="N16" s="12">
        <v>0.90190000000000003</v>
      </c>
      <c r="O16" s="12">
        <v>0.90629999999999999</v>
      </c>
      <c r="P16" s="12">
        <v>0.94140000000000001</v>
      </c>
      <c r="Q16" s="12">
        <v>0.9597</v>
      </c>
      <c r="R16" s="12">
        <v>0.88360000000000005</v>
      </c>
      <c r="S16" s="12">
        <v>0.95850000000000002</v>
      </c>
      <c r="T16" s="12">
        <v>0.96730000000000005</v>
      </c>
      <c r="U16" s="12">
        <v>0.97850000000000004</v>
      </c>
      <c r="V16" s="12">
        <v>0.98460000000000003</v>
      </c>
      <c r="W16" s="12">
        <v>0.96909999999999996</v>
      </c>
      <c r="X16" s="12">
        <v>0.92359999999999998</v>
      </c>
      <c r="Y16" s="12">
        <v>0.96519999999999995</v>
      </c>
      <c r="Z16" s="12">
        <v>0.95220000000000005</v>
      </c>
      <c r="AA16" s="12">
        <v>0.92190000000000005</v>
      </c>
      <c r="AB16" s="12">
        <v>0.94820000000000004</v>
      </c>
    </row>
    <row r="17" spans="8:28" x14ac:dyDescent="0.25">
      <c r="H17" s="9">
        <v>9547</v>
      </c>
      <c r="I17" s="9" t="s">
        <v>153</v>
      </c>
      <c r="J17" s="16" t="s">
        <v>157</v>
      </c>
      <c r="K17" s="9" t="s">
        <v>40</v>
      </c>
      <c r="L17" s="12" t="s">
        <v>277</v>
      </c>
      <c r="M17" s="12">
        <v>0.13469999999999999</v>
      </c>
      <c r="N17" s="12">
        <v>0.13980000000000001</v>
      </c>
      <c r="O17" s="12">
        <v>0.11559999999999999</v>
      </c>
      <c r="P17" s="12">
        <v>0.18179999999999999</v>
      </c>
      <c r="Q17" s="12">
        <v>0.12239999999999999</v>
      </c>
      <c r="R17" s="12">
        <v>0.1406</v>
      </c>
      <c r="S17" s="12">
        <v>0.1094</v>
      </c>
      <c r="T17" s="12">
        <v>0.1031</v>
      </c>
      <c r="U17" s="12">
        <v>0.1055</v>
      </c>
      <c r="V17" s="12">
        <v>6.83E-2</v>
      </c>
      <c r="W17" s="12">
        <v>0.1024</v>
      </c>
      <c r="X17" s="12">
        <v>0.17299999999999999</v>
      </c>
      <c r="Y17" s="12">
        <v>5.9200000000000003E-2</v>
      </c>
      <c r="Z17" s="12">
        <v>8.9300000000000004E-2</v>
      </c>
      <c r="AA17" s="12">
        <v>9.8699999999999996E-2</v>
      </c>
      <c r="AB17" s="12">
        <v>9.7900000000000001E-2</v>
      </c>
    </row>
    <row r="18" spans="8:28" x14ac:dyDescent="0.25">
      <c r="H18" s="9">
        <v>9547</v>
      </c>
      <c r="I18" s="9" t="s">
        <v>153</v>
      </c>
      <c r="J18" s="16" t="s">
        <v>157</v>
      </c>
      <c r="K18" s="9" t="s">
        <v>40</v>
      </c>
      <c r="L18" s="12" t="s">
        <v>279</v>
      </c>
      <c r="M18" s="12">
        <v>0.86529999999999996</v>
      </c>
      <c r="N18" s="12">
        <v>0.86019999999999996</v>
      </c>
      <c r="O18" s="12">
        <v>0.88439999999999996</v>
      </c>
      <c r="P18" s="12">
        <v>0.81820000000000004</v>
      </c>
      <c r="Q18" s="12">
        <v>0.87760000000000005</v>
      </c>
      <c r="R18" s="12">
        <v>0.85940000000000005</v>
      </c>
      <c r="S18" s="12">
        <v>0.89059999999999995</v>
      </c>
      <c r="T18" s="12">
        <v>0.89690000000000003</v>
      </c>
      <c r="U18" s="12">
        <v>0.89449999999999996</v>
      </c>
      <c r="V18" s="12">
        <v>0.93169999999999997</v>
      </c>
      <c r="W18" s="12">
        <v>0.89759999999999995</v>
      </c>
      <c r="X18" s="12">
        <v>0.82699999999999996</v>
      </c>
      <c r="Y18" s="12">
        <v>0.94079999999999997</v>
      </c>
      <c r="Z18" s="12">
        <v>0.91069999999999995</v>
      </c>
      <c r="AA18" s="12">
        <v>0.90129999999999999</v>
      </c>
      <c r="AB18" s="12">
        <v>0.90210000000000001</v>
      </c>
    </row>
    <row r="19" spans="8:28" x14ac:dyDescent="0.25">
      <c r="H19" s="9">
        <v>11927</v>
      </c>
      <c r="I19" s="9" t="s">
        <v>153</v>
      </c>
      <c r="J19" s="16" t="s">
        <v>158</v>
      </c>
      <c r="K19" s="9" t="s">
        <v>40</v>
      </c>
      <c r="L19" s="12" t="s">
        <v>277</v>
      </c>
      <c r="M19" s="12">
        <v>8.6999999999999994E-2</v>
      </c>
      <c r="N19" s="12">
        <v>0.25</v>
      </c>
      <c r="O19" s="12">
        <v>0.18029999999999999</v>
      </c>
      <c r="P19" s="12">
        <v>0.16420000000000001</v>
      </c>
      <c r="Q19" s="12">
        <v>0.18890000000000001</v>
      </c>
      <c r="R19" s="12">
        <v>0.2039</v>
      </c>
      <c r="S19" s="12">
        <v>0.1197</v>
      </c>
      <c r="T19" s="12">
        <v>0.14169999999999999</v>
      </c>
      <c r="U19" s="12">
        <v>0.1111</v>
      </c>
      <c r="V19" s="12">
        <v>0.1411</v>
      </c>
      <c r="W19" s="12">
        <v>0.17649999999999999</v>
      </c>
      <c r="X19" s="12">
        <v>0.14000000000000001</v>
      </c>
      <c r="Y19" s="12">
        <v>7.6899999999999996E-2</v>
      </c>
      <c r="Z19" s="12">
        <v>0.15790000000000001</v>
      </c>
      <c r="AA19" s="12">
        <v>0.13220000000000001</v>
      </c>
      <c r="AB19" s="12">
        <v>4.5499999999999999E-2</v>
      </c>
    </row>
    <row r="20" spans="8:28" x14ac:dyDescent="0.25">
      <c r="H20" s="9">
        <v>11927</v>
      </c>
      <c r="I20" s="9" t="s">
        <v>153</v>
      </c>
      <c r="J20" s="16" t="s">
        <v>158</v>
      </c>
      <c r="K20" s="9" t="s">
        <v>40</v>
      </c>
      <c r="L20" s="12" t="s">
        <v>279</v>
      </c>
      <c r="M20" s="12">
        <v>0.91300000000000003</v>
      </c>
      <c r="N20" s="12">
        <v>0.75</v>
      </c>
      <c r="O20" s="12">
        <v>0.81969999999999998</v>
      </c>
      <c r="P20" s="12">
        <v>0.83579999999999999</v>
      </c>
      <c r="Q20" s="12">
        <v>0.81110000000000004</v>
      </c>
      <c r="R20" s="12">
        <v>0.79610000000000003</v>
      </c>
      <c r="S20" s="12">
        <v>0.88029999999999997</v>
      </c>
      <c r="T20" s="12">
        <v>0.85829999999999995</v>
      </c>
      <c r="U20" s="12">
        <v>0.88890000000000002</v>
      </c>
      <c r="V20" s="12">
        <v>0.8589</v>
      </c>
      <c r="W20" s="12">
        <v>0.82350000000000001</v>
      </c>
      <c r="X20" s="12">
        <v>0.86</v>
      </c>
      <c r="Y20" s="12">
        <v>0.92310000000000003</v>
      </c>
      <c r="Z20" s="12">
        <v>0.84209999999999996</v>
      </c>
      <c r="AA20" s="12">
        <v>0.86780000000000002</v>
      </c>
      <c r="AB20" s="12">
        <v>0.95450000000000002</v>
      </c>
    </row>
    <row r="21" spans="8:28" x14ac:dyDescent="0.25">
      <c r="H21" s="9">
        <v>19816</v>
      </c>
      <c r="I21" s="9" t="s">
        <v>153</v>
      </c>
      <c r="J21" s="16" t="s">
        <v>154</v>
      </c>
      <c r="K21" s="9" t="s">
        <v>40</v>
      </c>
      <c r="L21" s="12" t="s">
        <v>277</v>
      </c>
      <c r="M21" s="12">
        <v>7.3599999999999999E-2</v>
      </c>
      <c r="N21" s="12">
        <v>8.1699999999999995E-2</v>
      </c>
      <c r="O21" s="12">
        <v>5.2900000000000003E-2</v>
      </c>
      <c r="P21" s="12">
        <v>6.0100000000000001E-2</v>
      </c>
      <c r="Q21" s="12">
        <v>4.99E-2</v>
      </c>
      <c r="R21" s="12">
        <v>6.3600000000000004E-2</v>
      </c>
      <c r="S21" s="12">
        <v>3.9100000000000003E-2</v>
      </c>
      <c r="T21" s="12">
        <v>3.8300000000000001E-2</v>
      </c>
      <c r="U21" s="12">
        <v>2.29E-2</v>
      </c>
      <c r="V21" s="12">
        <v>3.9800000000000002E-2</v>
      </c>
      <c r="W21" s="12">
        <v>5.91E-2</v>
      </c>
      <c r="X21" s="12">
        <v>2.0500000000000001E-2</v>
      </c>
      <c r="Y21" s="12">
        <v>1.8700000000000001E-2</v>
      </c>
      <c r="Z21" s="12">
        <v>7.7899999999999997E-2</v>
      </c>
      <c r="AA21" s="12">
        <v>8.3299999999999999E-2</v>
      </c>
      <c r="AB21" s="12">
        <v>0.15790000000000001</v>
      </c>
    </row>
    <row r="22" spans="8:28" x14ac:dyDescent="0.25">
      <c r="H22" s="9">
        <v>19816</v>
      </c>
      <c r="I22" s="9" t="s">
        <v>153</v>
      </c>
      <c r="J22" s="16" t="s">
        <v>154</v>
      </c>
      <c r="K22" s="9" t="s">
        <v>40</v>
      </c>
      <c r="L22" s="12" t="s">
        <v>279</v>
      </c>
      <c r="M22" s="12">
        <v>0.9264</v>
      </c>
      <c r="N22" s="12">
        <v>0.91830000000000001</v>
      </c>
      <c r="O22" s="12">
        <v>0.94710000000000005</v>
      </c>
      <c r="P22" s="12">
        <v>0.93989999999999996</v>
      </c>
      <c r="Q22" s="12">
        <v>0.95009999999999994</v>
      </c>
      <c r="R22" s="12">
        <v>0.93640000000000001</v>
      </c>
      <c r="S22" s="12">
        <v>0.96089999999999998</v>
      </c>
      <c r="T22" s="12">
        <v>0.9617</v>
      </c>
      <c r="U22" s="12">
        <v>0.97709999999999997</v>
      </c>
      <c r="V22" s="12">
        <v>0.96020000000000005</v>
      </c>
      <c r="W22" s="12">
        <v>0.94089999999999996</v>
      </c>
      <c r="X22" s="12">
        <v>0.97950000000000004</v>
      </c>
      <c r="Y22" s="12">
        <v>0.98129999999999995</v>
      </c>
      <c r="Z22" s="12">
        <v>0.92210000000000003</v>
      </c>
      <c r="AA22" s="12">
        <v>0.91669999999999996</v>
      </c>
      <c r="AB22" s="12">
        <v>0.84209999999999996</v>
      </c>
    </row>
    <row r="23" spans="8:28" x14ac:dyDescent="0.25">
      <c r="H23" s="9">
        <v>52382</v>
      </c>
      <c r="I23" s="9" t="s">
        <v>153</v>
      </c>
      <c r="J23" s="16" t="s">
        <v>164</v>
      </c>
      <c r="K23" s="9" t="s">
        <v>40</v>
      </c>
      <c r="L23" s="12" t="s">
        <v>277</v>
      </c>
      <c r="M23" s="12">
        <v>7.1300000000000002E-2</v>
      </c>
      <c r="N23" s="12">
        <v>9.0499999999999997E-2</v>
      </c>
      <c r="O23" s="12">
        <v>9.1399999999999995E-2</v>
      </c>
      <c r="P23" s="12">
        <v>0.1004</v>
      </c>
      <c r="Q23" s="12">
        <v>6.2799999999999995E-2</v>
      </c>
      <c r="R23" s="12">
        <v>6.3500000000000001E-2</v>
      </c>
      <c r="S23" s="12">
        <v>8.9300000000000004E-2</v>
      </c>
      <c r="T23" s="12">
        <v>0.16239999999999999</v>
      </c>
      <c r="U23" s="12">
        <v>0.1211</v>
      </c>
      <c r="V23" s="12">
        <v>0.17399999999999999</v>
      </c>
      <c r="W23" s="12">
        <v>0.17649999999999999</v>
      </c>
      <c r="X23" s="12">
        <v>0.17680000000000001</v>
      </c>
      <c r="Y23" s="12">
        <v>0.1258</v>
      </c>
      <c r="Z23" s="12">
        <v>0.1119</v>
      </c>
      <c r="AA23" s="12">
        <v>0.1196</v>
      </c>
      <c r="AB23" s="12">
        <v>0.1148</v>
      </c>
    </row>
    <row r="24" spans="8:28" x14ac:dyDescent="0.25">
      <c r="H24" s="9">
        <v>52382</v>
      </c>
      <c r="I24" s="9" t="s">
        <v>153</v>
      </c>
      <c r="J24" s="16" t="s">
        <v>164</v>
      </c>
      <c r="K24" s="9" t="s">
        <v>40</v>
      </c>
      <c r="L24" s="12" t="s">
        <v>279</v>
      </c>
      <c r="M24" s="12">
        <v>0.92869999999999997</v>
      </c>
      <c r="N24" s="12">
        <v>0.90949999999999998</v>
      </c>
      <c r="O24" s="12">
        <v>0.90859999999999996</v>
      </c>
      <c r="P24" s="12">
        <v>0.89959999999999996</v>
      </c>
      <c r="Q24" s="12">
        <v>0.93720000000000003</v>
      </c>
      <c r="R24" s="12">
        <v>0.9365</v>
      </c>
      <c r="S24" s="12">
        <v>0.91069999999999995</v>
      </c>
      <c r="T24" s="12">
        <v>0.83760000000000001</v>
      </c>
      <c r="U24" s="12">
        <v>0.87890000000000001</v>
      </c>
      <c r="V24" s="12">
        <v>0.82599999999999996</v>
      </c>
      <c r="W24" s="12">
        <v>0.82350000000000001</v>
      </c>
      <c r="X24" s="12">
        <v>0.82320000000000004</v>
      </c>
      <c r="Y24" s="12">
        <v>0.87419999999999998</v>
      </c>
      <c r="Z24" s="12">
        <v>0.8881</v>
      </c>
      <c r="AA24" s="12">
        <v>0.88039999999999996</v>
      </c>
      <c r="AB24" s="12">
        <v>0.88519999999999999</v>
      </c>
    </row>
    <row r="25" spans="8:28" x14ac:dyDescent="0.25">
      <c r="H25" s="9">
        <v>101468</v>
      </c>
      <c r="I25" s="9" t="s">
        <v>153</v>
      </c>
      <c r="J25" s="16" t="s">
        <v>165</v>
      </c>
      <c r="K25" s="9" t="s">
        <v>40</v>
      </c>
      <c r="L25" s="12" t="s">
        <v>277</v>
      </c>
      <c r="M25" s="12">
        <v>0.17580000000000001</v>
      </c>
      <c r="N25" s="12">
        <v>0.1047</v>
      </c>
      <c r="O25" s="12">
        <v>8.6499999999999994E-2</v>
      </c>
      <c r="P25" s="12">
        <v>0.11609999999999999</v>
      </c>
      <c r="Q25" s="12">
        <v>7.8299999999999995E-2</v>
      </c>
      <c r="R25" s="12">
        <v>5.8299999999999998E-2</v>
      </c>
      <c r="S25" s="12">
        <v>5.79E-2</v>
      </c>
      <c r="T25" s="12">
        <v>3.7600000000000001E-2</v>
      </c>
      <c r="U25" s="12">
        <v>0.05</v>
      </c>
      <c r="V25" s="12">
        <v>2.7199999999999998E-2</v>
      </c>
      <c r="W25" s="12">
        <v>8.7800000000000003E-2</v>
      </c>
      <c r="X25" s="12">
        <v>7.6899999999999996E-2</v>
      </c>
      <c r="Y25" s="12">
        <v>4.0800000000000003E-2</v>
      </c>
      <c r="Z25" s="12">
        <v>4.6100000000000002E-2</v>
      </c>
      <c r="AA25" s="12">
        <v>7.0099999999999996E-2</v>
      </c>
      <c r="AB25" s="12">
        <v>6.9900000000000004E-2</v>
      </c>
    </row>
    <row r="26" spans="8:28" x14ac:dyDescent="0.25">
      <c r="H26" s="9">
        <v>101468</v>
      </c>
      <c r="I26" s="9" t="s">
        <v>153</v>
      </c>
      <c r="J26" s="16" t="s">
        <v>165</v>
      </c>
      <c r="K26" s="9" t="s">
        <v>40</v>
      </c>
      <c r="L26" s="12" t="s">
        <v>279</v>
      </c>
      <c r="M26" s="12">
        <v>0.82420000000000004</v>
      </c>
      <c r="N26" s="12">
        <v>0.89529999999999998</v>
      </c>
      <c r="O26" s="12">
        <v>0.91349999999999998</v>
      </c>
      <c r="P26" s="12">
        <v>0.88390000000000002</v>
      </c>
      <c r="Q26" s="12">
        <v>0.92169999999999996</v>
      </c>
      <c r="R26" s="12">
        <v>0.94169999999999998</v>
      </c>
      <c r="S26" s="12">
        <v>0.94210000000000005</v>
      </c>
      <c r="T26" s="12">
        <v>0.96240000000000003</v>
      </c>
      <c r="U26" s="12">
        <v>0.95</v>
      </c>
      <c r="V26" s="12">
        <v>0.9728</v>
      </c>
      <c r="W26" s="12">
        <v>0.91220000000000001</v>
      </c>
      <c r="X26" s="12">
        <v>0.92310000000000003</v>
      </c>
      <c r="Y26" s="12">
        <v>0.95920000000000005</v>
      </c>
      <c r="Z26" s="12">
        <v>0.95389999999999997</v>
      </c>
      <c r="AA26" s="12">
        <v>0.92989999999999995</v>
      </c>
      <c r="AB26" s="12">
        <v>0.93010000000000004</v>
      </c>
    </row>
    <row r="27" spans="8:28" x14ac:dyDescent="0.25">
      <c r="H27" s="9">
        <v>104527</v>
      </c>
      <c r="I27" s="9" t="s">
        <v>153</v>
      </c>
      <c r="J27" s="16" t="s">
        <v>1036</v>
      </c>
      <c r="K27" s="9" t="s">
        <v>40</v>
      </c>
      <c r="L27" s="12" t="s">
        <v>277</v>
      </c>
      <c r="M27" s="12">
        <v>0.25</v>
      </c>
      <c r="N27" s="12">
        <v>0.20219999999999999</v>
      </c>
      <c r="O27" s="12">
        <v>9.6199999999999994E-2</v>
      </c>
      <c r="P27" s="12">
        <v>0.1026</v>
      </c>
      <c r="Q27" s="12">
        <v>8.8900000000000007E-2</v>
      </c>
      <c r="R27" s="12">
        <v>8.8400000000000006E-2</v>
      </c>
      <c r="S27" s="12">
        <v>6.3299999999999995E-2</v>
      </c>
      <c r="T27" s="12">
        <v>3.6799999999999999E-2</v>
      </c>
      <c r="U27" s="12">
        <v>2.2599999999999999E-2</v>
      </c>
      <c r="V27" s="12">
        <v>3.0200000000000001E-2</v>
      </c>
      <c r="W27" s="12">
        <v>3.8600000000000002E-2</v>
      </c>
      <c r="X27" s="12">
        <v>3.9E-2</v>
      </c>
      <c r="Y27" s="12">
        <v>1.9400000000000001E-2</v>
      </c>
      <c r="Z27" s="12">
        <v>3.4700000000000002E-2</v>
      </c>
      <c r="AA27" s="12">
        <v>3.8100000000000002E-2</v>
      </c>
      <c r="AB27" s="12">
        <v>2.4299999999999999E-2</v>
      </c>
    </row>
    <row r="28" spans="8:28" x14ac:dyDescent="0.25">
      <c r="H28" s="9">
        <v>104527</v>
      </c>
      <c r="I28" s="9" t="s">
        <v>153</v>
      </c>
      <c r="J28" s="16" t="s">
        <v>1036</v>
      </c>
      <c r="K28" s="9" t="s">
        <v>40</v>
      </c>
      <c r="L28" s="12" t="s">
        <v>279</v>
      </c>
      <c r="M28" s="12">
        <v>0.75</v>
      </c>
      <c r="N28" s="12">
        <v>0.79779999999999995</v>
      </c>
      <c r="O28" s="12">
        <v>0.90380000000000005</v>
      </c>
      <c r="P28" s="12">
        <v>0.89739999999999998</v>
      </c>
      <c r="Q28" s="12">
        <v>0.91110000000000002</v>
      </c>
      <c r="R28" s="12">
        <v>0.91159999999999997</v>
      </c>
      <c r="S28" s="12">
        <v>0.93669999999999998</v>
      </c>
      <c r="T28" s="12">
        <v>0.96319999999999995</v>
      </c>
      <c r="U28" s="12">
        <v>0.97740000000000005</v>
      </c>
      <c r="V28" s="12">
        <v>0.9698</v>
      </c>
      <c r="W28" s="12">
        <v>0.96140000000000003</v>
      </c>
      <c r="X28" s="9">
        <v>0.96099999999999997</v>
      </c>
      <c r="Y28" s="9">
        <v>0.98060000000000003</v>
      </c>
      <c r="Z28" s="9">
        <v>0.96530000000000005</v>
      </c>
      <c r="AA28" s="9">
        <v>0.96189999999999998</v>
      </c>
      <c r="AB28" s="9">
        <v>0.97570000000000001</v>
      </c>
    </row>
    <row r="29" spans="8:28" x14ac:dyDescent="0.25">
      <c r="H29" s="9">
        <v>14771</v>
      </c>
      <c r="I29" s="9" t="s">
        <v>172</v>
      </c>
      <c r="J29" s="16" t="s">
        <v>173</v>
      </c>
      <c r="K29" s="9" t="s">
        <v>40</v>
      </c>
      <c r="L29" s="12" t="s">
        <v>277</v>
      </c>
      <c r="M29" s="12">
        <v>7.7399999999999997E-2</v>
      </c>
      <c r="N29" s="12">
        <v>0.1061</v>
      </c>
      <c r="O29" s="12">
        <v>9.0499999999999997E-2</v>
      </c>
      <c r="P29" s="12">
        <v>7.7799999999999994E-2</v>
      </c>
      <c r="Q29" s="12">
        <v>4.1000000000000002E-2</v>
      </c>
      <c r="R29" s="12">
        <v>6.4699999999999994E-2</v>
      </c>
      <c r="S29" s="12">
        <v>6.0199999999999997E-2</v>
      </c>
      <c r="T29" s="12">
        <v>5.8299999999999998E-2</v>
      </c>
      <c r="U29" s="12">
        <v>1.7399999999999999E-2</v>
      </c>
      <c r="V29" s="12">
        <v>2.5399999999999999E-2</v>
      </c>
      <c r="W29" s="12">
        <v>2.1100000000000001E-2</v>
      </c>
      <c r="X29" s="12">
        <v>6.3799999999999996E-2</v>
      </c>
      <c r="Y29" s="12">
        <v>2.52E-2</v>
      </c>
      <c r="Z29" s="12">
        <v>3.6200000000000003E-2</v>
      </c>
      <c r="AA29" s="12">
        <v>5.2900000000000003E-2</v>
      </c>
      <c r="AB29" s="12">
        <v>3.2399999999999998E-2</v>
      </c>
    </row>
    <row r="30" spans="8:28" x14ac:dyDescent="0.25">
      <c r="H30" s="9">
        <v>14771</v>
      </c>
      <c r="I30" s="9" t="s">
        <v>172</v>
      </c>
      <c r="J30" s="16" t="s">
        <v>173</v>
      </c>
      <c r="K30" s="9" t="s">
        <v>40</v>
      </c>
      <c r="L30" s="12" t="s">
        <v>279</v>
      </c>
      <c r="M30" s="12">
        <v>0.92259999999999998</v>
      </c>
      <c r="N30" s="12">
        <v>0.89390000000000003</v>
      </c>
      <c r="O30" s="12">
        <v>0.90949999999999998</v>
      </c>
      <c r="P30" s="12">
        <v>0.92220000000000002</v>
      </c>
      <c r="Q30" s="12">
        <v>0.95899999999999996</v>
      </c>
      <c r="R30" s="12">
        <v>0.93530000000000002</v>
      </c>
      <c r="S30" s="12">
        <v>0.93979999999999997</v>
      </c>
      <c r="T30" s="12">
        <v>0.94169999999999998</v>
      </c>
      <c r="U30" s="12">
        <v>0.98260000000000003</v>
      </c>
      <c r="V30" s="12">
        <v>0.97460000000000002</v>
      </c>
      <c r="W30" s="12">
        <v>0.97889999999999999</v>
      </c>
      <c r="X30" s="12">
        <v>0.93620000000000003</v>
      </c>
      <c r="Y30" s="12">
        <v>0.9748</v>
      </c>
      <c r="Z30" s="12">
        <v>0.96379999999999999</v>
      </c>
      <c r="AA30" s="12">
        <v>0.94710000000000005</v>
      </c>
      <c r="AB30" s="12">
        <v>0.96760000000000002</v>
      </c>
    </row>
    <row r="31" spans="8:28" x14ac:dyDescent="0.25">
      <c r="H31" s="9">
        <v>14772</v>
      </c>
      <c r="I31" s="9" t="s">
        <v>172</v>
      </c>
      <c r="J31" s="16" t="s">
        <v>178</v>
      </c>
      <c r="K31" s="9" t="s">
        <v>40</v>
      </c>
      <c r="L31" s="12" t="s">
        <v>277</v>
      </c>
      <c r="M31" s="12">
        <v>0.23619999999999999</v>
      </c>
      <c r="N31" s="12">
        <v>0.1376</v>
      </c>
      <c r="O31" s="12">
        <v>0.16739999999999999</v>
      </c>
      <c r="P31" s="12">
        <v>0.15909999999999999</v>
      </c>
      <c r="Q31" s="12">
        <v>0.1241</v>
      </c>
      <c r="R31" s="12">
        <v>0.1197</v>
      </c>
      <c r="S31" s="12">
        <v>8.3099999999999993E-2</v>
      </c>
      <c r="T31" s="12">
        <v>0.1061</v>
      </c>
      <c r="U31" s="12">
        <v>5.2600000000000001E-2</v>
      </c>
      <c r="V31" s="12">
        <v>4.36E-2</v>
      </c>
      <c r="W31" s="12">
        <v>4.7399999999999998E-2</v>
      </c>
      <c r="X31" s="12">
        <v>8.0699999999999994E-2</v>
      </c>
      <c r="Y31" s="12">
        <v>6.3100000000000003E-2</v>
      </c>
      <c r="Z31" s="12">
        <v>7.2700000000000001E-2</v>
      </c>
      <c r="AA31" s="12">
        <v>7.9100000000000004E-2</v>
      </c>
      <c r="AB31" s="12">
        <v>3.1600000000000003E-2</v>
      </c>
    </row>
    <row r="32" spans="8:28" x14ac:dyDescent="0.25">
      <c r="H32" s="9">
        <v>14772</v>
      </c>
      <c r="I32" s="9" t="s">
        <v>172</v>
      </c>
      <c r="J32" s="16" t="s">
        <v>178</v>
      </c>
      <c r="K32" s="9" t="s">
        <v>40</v>
      </c>
      <c r="L32" s="12" t="s">
        <v>279</v>
      </c>
      <c r="M32" s="12">
        <v>0.76380000000000003</v>
      </c>
      <c r="N32" s="12">
        <v>0.86240000000000006</v>
      </c>
      <c r="O32" s="12">
        <v>0.83260000000000001</v>
      </c>
      <c r="P32" s="12">
        <v>0.84089999999999998</v>
      </c>
      <c r="Q32" s="12">
        <v>0.87590000000000001</v>
      </c>
      <c r="R32" s="12">
        <v>0.88029999999999997</v>
      </c>
      <c r="S32" s="12">
        <v>0.91690000000000005</v>
      </c>
      <c r="T32" s="12">
        <v>0.89390000000000003</v>
      </c>
      <c r="U32" s="12">
        <v>0.94740000000000002</v>
      </c>
      <c r="V32" s="12">
        <v>0.95640000000000003</v>
      </c>
      <c r="W32" s="12">
        <v>0.9526</v>
      </c>
      <c r="X32" s="9">
        <v>0.91930000000000001</v>
      </c>
      <c r="Y32" s="9">
        <v>0.93689999999999996</v>
      </c>
      <c r="Z32" s="9">
        <v>0.92730000000000001</v>
      </c>
      <c r="AA32" s="9">
        <v>0.92090000000000005</v>
      </c>
      <c r="AB32" s="9">
        <v>0.96840000000000004</v>
      </c>
    </row>
    <row r="33" spans="8:28" x14ac:dyDescent="0.25">
      <c r="H33" s="9">
        <v>17733</v>
      </c>
      <c r="I33" s="9" t="s">
        <v>172</v>
      </c>
      <c r="J33" s="17" t="s">
        <v>1037</v>
      </c>
      <c r="K33" s="9" t="s">
        <v>40</v>
      </c>
      <c r="L33" s="12" t="s">
        <v>277</v>
      </c>
      <c r="M33" s="12">
        <v>8.3699999999999997E-2</v>
      </c>
      <c r="N33" s="12">
        <v>0.1187</v>
      </c>
      <c r="O33" s="12">
        <v>7.2999999999999995E-2</v>
      </c>
      <c r="P33" s="12">
        <v>6.9800000000000001E-2</v>
      </c>
      <c r="Q33" s="12">
        <v>7.8100000000000003E-2</v>
      </c>
      <c r="R33" s="12">
        <v>4.4999999999999998E-2</v>
      </c>
      <c r="S33" s="12">
        <v>3.2399999999999998E-2</v>
      </c>
      <c r="T33" s="12">
        <v>4.9299999999999997E-2</v>
      </c>
      <c r="U33" s="12">
        <v>2.8999999999999998E-3</v>
      </c>
      <c r="V33" s="12">
        <v>4.3099999999999999E-2</v>
      </c>
      <c r="W33" s="12">
        <v>3.4599999999999999E-2</v>
      </c>
      <c r="X33" s="12">
        <v>5.6000000000000001E-2</v>
      </c>
      <c r="Y33" s="12">
        <v>2.2700000000000001E-2</v>
      </c>
      <c r="Z33" s="12">
        <v>3.7699999999999997E-2</v>
      </c>
      <c r="AA33" s="12">
        <v>4.4200000000000003E-2</v>
      </c>
      <c r="AB33" s="9">
        <v>5.0500000000000003E-2</v>
      </c>
    </row>
    <row r="34" spans="8:28" x14ac:dyDescent="0.25">
      <c r="H34" s="9">
        <v>17733</v>
      </c>
      <c r="I34" s="9" t="s">
        <v>172</v>
      </c>
      <c r="J34" s="17" t="s">
        <v>1037</v>
      </c>
      <c r="K34" s="9" t="s">
        <v>40</v>
      </c>
      <c r="L34" s="12" t="s">
        <v>279</v>
      </c>
      <c r="M34" s="12">
        <v>0.9163</v>
      </c>
      <c r="N34" s="12">
        <v>0.88129999999999997</v>
      </c>
      <c r="O34" s="12">
        <v>0.92700000000000005</v>
      </c>
      <c r="P34" s="12">
        <v>0.93020000000000003</v>
      </c>
      <c r="Q34" s="12">
        <v>0.92190000000000005</v>
      </c>
      <c r="R34" s="12">
        <v>0.95499999999999996</v>
      </c>
      <c r="S34" s="12">
        <v>0.96760000000000002</v>
      </c>
      <c r="T34" s="12">
        <v>0.95069999999999999</v>
      </c>
      <c r="U34" s="12">
        <v>0.99709999999999999</v>
      </c>
      <c r="V34" s="12">
        <v>0.95689999999999997</v>
      </c>
      <c r="W34" s="12">
        <v>0.96540000000000004</v>
      </c>
      <c r="X34" s="12">
        <v>0.94399999999999995</v>
      </c>
      <c r="Y34" s="12">
        <v>0.97729999999999995</v>
      </c>
      <c r="Z34" s="12">
        <v>0.96230000000000004</v>
      </c>
      <c r="AA34" s="12">
        <v>0.95579999999999998</v>
      </c>
      <c r="AB34" s="12">
        <v>0.94950000000000001</v>
      </c>
    </row>
    <row r="35" spans="8:28" x14ac:dyDescent="0.25">
      <c r="H35" s="9">
        <v>873</v>
      </c>
      <c r="I35" s="9" t="s">
        <v>182</v>
      </c>
      <c r="J35" s="17" t="s">
        <v>183</v>
      </c>
      <c r="K35" s="9" t="s">
        <v>40</v>
      </c>
      <c r="L35" s="12" t="s">
        <v>277</v>
      </c>
      <c r="M35" s="12">
        <v>0.1132</v>
      </c>
      <c r="N35" s="12">
        <v>0.12379999999999999</v>
      </c>
      <c r="O35" s="12">
        <v>0.12559999999999999</v>
      </c>
      <c r="P35" s="12">
        <v>8.4099999999999994E-2</v>
      </c>
      <c r="Q35" s="12">
        <v>0.11260000000000001</v>
      </c>
      <c r="R35" s="12">
        <v>8.7599999999999997E-2</v>
      </c>
      <c r="S35" s="12">
        <v>6.8099999999999994E-2</v>
      </c>
      <c r="T35" s="12">
        <v>5.2600000000000001E-2</v>
      </c>
      <c r="U35" s="12">
        <v>3.0200000000000001E-2</v>
      </c>
      <c r="V35" s="12">
        <v>2.2100000000000002E-2</v>
      </c>
      <c r="W35" s="12">
        <v>3.9100000000000003E-2</v>
      </c>
      <c r="X35" s="12">
        <v>4.82E-2</v>
      </c>
      <c r="Y35" s="12">
        <v>4.8399999999999999E-2</v>
      </c>
      <c r="Z35" s="12">
        <v>4.8000000000000001E-2</v>
      </c>
      <c r="AA35" s="12">
        <v>6.8599999999999994E-2</v>
      </c>
      <c r="AB35" s="12">
        <v>6.1899999999999997E-2</v>
      </c>
    </row>
    <row r="36" spans="8:28" x14ac:dyDescent="0.25">
      <c r="H36" s="9">
        <v>873</v>
      </c>
      <c r="I36" s="9" t="s">
        <v>182</v>
      </c>
      <c r="J36" s="17" t="s">
        <v>183</v>
      </c>
      <c r="K36" s="9" t="s">
        <v>40</v>
      </c>
      <c r="L36" s="12" t="s">
        <v>279</v>
      </c>
      <c r="M36" s="12">
        <v>0.88680000000000003</v>
      </c>
      <c r="N36" s="12">
        <v>0.87619999999999998</v>
      </c>
      <c r="O36" s="12">
        <v>0.87439999999999996</v>
      </c>
      <c r="P36" s="12">
        <v>0.91590000000000005</v>
      </c>
      <c r="Q36" s="12">
        <v>0.88739999999999997</v>
      </c>
      <c r="R36" s="12">
        <v>0.91239999999999999</v>
      </c>
      <c r="S36" s="12">
        <v>0.93189999999999995</v>
      </c>
      <c r="T36" s="12">
        <v>0.94740000000000002</v>
      </c>
      <c r="U36" s="12">
        <v>0.9698</v>
      </c>
      <c r="V36" s="12">
        <v>0.97789999999999999</v>
      </c>
      <c r="W36" s="12">
        <v>0.96089999999999998</v>
      </c>
      <c r="X36" s="9">
        <v>0.95179999999999998</v>
      </c>
      <c r="Y36" s="9">
        <v>0.9516</v>
      </c>
      <c r="Z36" s="9">
        <v>0.95199999999999996</v>
      </c>
      <c r="AA36" s="9">
        <v>0.93140000000000001</v>
      </c>
      <c r="AB36" s="9">
        <v>0.93810000000000004</v>
      </c>
    </row>
    <row r="37" spans="8:28" x14ac:dyDescent="0.25">
      <c r="H37" s="9">
        <v>9761</v>
      </c>
      <c r="I37" s="9" t="s">
        <v>182</v>
      </c>
      <c r="J37" s="17" t="s">
        <v>185</v>
      </c>
      <c r="K37" s="9" t="s">
        <v>40</v>
      </c>
      <c r="L37" s="12" t="s">
        <v>277</v>
      </c>
      <c r="M37" s="12">
        <v>0.40910000000000002</v>
      </c>
      <c r="N37" s="12">
        <v>0.19350000000000001</v>
      </c>
      <c r="O37" s="12">
        <v>0.19</v>
      </c>
      <c r="P37" s="12">
        <v>0.2233</v>
      </c>
      <c r="Q37" s="12">
        <v>0.21299999999999999</v>
      </c>
      <c r="R37" s="12">
        <v>0.16239999999999999</v>
      </c>
      <c r="S37" s="9">
        <v>6.9599999999999995E-2</v>
      </c>
      <c r="T37" s="9">
        <v>0.13450000000000001</v>
      </c>
      <c r="U37" s="9">
        <v>0.1148</v>
      </c>
      <c r="V37" s="9">
        <v>0.1071</v>
      </c>
      <c r="W37" s="9">
        <v>8.8200000000000001E-2</v>
      </c>
      <c r="X37" s="9">
        <v>0.17480000000000001</v>
      </c>
      <c r="Y37" s="9">
        <v>6.4500000000000002E-2</v>
      </c>
      <c r="Z37" s="9">
        <v>5.9499999999999997E-2</v>
      </c>
      <c r="AA37" s="9">
        <v>8.9899999999999994E-2</v>
      </c>
      <c r="AB37" s="9">
        <v>0.08</v>
      </c>
    </row>
    <row r="38" spans="8:28" x14ac:dyDescent="0.25">
      <c r="H38" s="9">
        <v>9761</v>
      </c>
      <c r="I38" s="9" t="s">
        <v>182</v>
      </c>
      <c r="J38" s="17" t="s">
        <v>185</v>
      </c>
      <c r="K38" s="9" t="s">
        <v>40</v>
      </c>
      <c r="L38" s="12" t="s">
        <v>279</v>
      </c>
      <c r="M38" s="12">
        <v>0.59089999999999998</v>
      </c>
      <c r="N38" s="12">
        <v>0.80649999999999999</v>
      </c>
      <c r="O38" s="12">
        <v>0.81</v>
      </c>
      <c r="P38" s="12">
        <v>0.77669999999999995</v>
      </c>
      <c r="Q38" s="12">
        <v>0.78700000000000003</v>
      </c>
      <c r="R38" s="12">
        <v>0.83760000000000001</v>
      </c>
      <c r="S38" s="12">
        <v>0.9304</v>
      </c>
      <c r="T38" s="12">
        <v>0.86550000000000005</v>
      </c>
      <c r="U38" s="12">
        <v>0.88519999999999999</v>
      </c>
      <c r="V38" s="12">
        <v>0.89290000000000003</v>
      </c>
      <c r="W38" s="12">
        <v>0.91180000000000005</v>
      </c>
      <c r="X38" s="9">
        <v>0.82520000000000004</v>
      </c>
      <c r="Y38" s="9">
        <v>0.9355</v>
      </c>
      <c r="Z38" s="9">
        <v>0.9405</v>
      </c>
      <c r="AA38" s="9">
        <v>0.91010000000000002</v>
      </c>
      <c r="AB38" s="9">
        <v>0.92</v>
      </c>
    </row>
    <row r="39" spans="8:28" x14ac:dyDescent="0.25">
      <c r="H39" s="9">
        <v>11305</v>
      </c>
      <c r="I39" s="9" t="s">
        <v>182</v>
      </c>
      <c r="J39" s="17" t="s">
        <v>187</v>
      </c>
      <c r="K39" s="9" t="s">
        <v>40</v>
      </c>
      <c r="L39" s="12" t="s">
        <v>277</v>
      </c>
      <c r="M39" s="12">
        <v>0.3</v>
      </c>
      <c r="N39" s="12">
        <v>0.2485</v>
      </c>
      <c r="O39" s="12">
        <v>0.1646</v>
      </c>
      <c r="P39" s="12">
        <v>0.15240000000000001</v>
      </c>
      <c r="Q39" s="12">
        <v>0.12790000000000001</v>
      </c>
      <c r="R39" s="12">
        <v>0.1081</v>
      </c>
      <c r="S39" s="12">
        <v>7.0400000000000004E-2</v>
      </c>
      <c r="T39" s="12">
        <v>0.14149999999999999</v>
      </c>
      <c r="U39" s="12">
        <v>5.9700000000000003E-2</v>
      </c>
      <c r="V39" s="9">
        <v>6.1699999999999998E-2</v>
      </c>
      <c r="W39" s="9">
        <v>6.4299999999999996E-2</v>
      </c>
      <c r="X39" s="9">
        <v>7.3400000000000007E-2</v>
      </c>
      <c r="Y39" s="9">
        <v>8.4599999999999995E-2</v>
      </c>
      <c r="Z39" s="9">
        <v>7.7200000000000005E-2</v>
      </c>
      <c r="AA39" s="9">
        <v>0.1338</v>
      </c>
      <c r="AB39" s="9">
        <v>6.3E-2</v>
      </c>
    </row>
    <row r="40" spans="8:28" x14ac:dyDescent="0.25">
      <c r="H40" s="9">
        <v>11305</v>
      </c>
      <c r="I40" s="9" t="s">
        <v>182</v>
      </c>
      <c r="J40" s="17" t="s">
        <v>187</v>
      </c>
      <c r="K40" s="9" t="s">
        <v>40</v>
      </c>
      <c r="L40" s="12" t="s">
        <v>279</v>
      </c>
      <c r="M40" s="12">
        <v>0.7</v>
      </c>
      <c r="N40" s="12">
        <v>0.75149999999999995</v>
      </c>
      <c r="O40" s="12">
        <v>0.83540000000000003</v>
      </c>
      <c r="P40" s="12">
        <v>0.84760000000000002</v>
      </c>
      <c r="Q40" s="12">
        <v>0.87209999999999999</v>
      </c>
      <c r="R40" s="12">
        <v>0.89190000000000003</v>
      </c>
      <c r="S40" s="12">
        <v>0.92959999999999998</v>
      </c>
      <c r="T40" s="12">
        <v>0.85850000000000004</v>
      </c>
      <c r="U40" s="12">
        <v>0.94030000000000002</v>
      </c>
      <c r="V40" s="12">
        <v>0.93830000000000002</v>
      </c>
      <c r="W40" s="12">
        <v>0.93569999999999998</v>
      </c>
      <c r="X40" s="12">
        <v>0.92659999999999998</v>
      </c>
      <c r="Y40" s="12">
        <v>0.91539999999999999</v>
      </c>
      <c r="Z40" s="12">
        <v>0.92279999999999995</v>
      </c>
      <c r="AA40" s="12">
        <v>0.86619999999999997</v>
      </c>
      <c r="AB40" s="12">
        <v>0.93700000000000006</v>
      </c>
    </row>
    <row r="41" spans="8:28" x14ac:dyDescent="0.25">
      <c r="H41" s="9">
        <v>17734</v>
      </c>
      <c r="I41" s="9" t="s">
        <v>182</v>
      </c>
      <c r="J41" s="17" t="s">
        <v>190</v>
      </c>
      <c r="K41" s="9" t="s">
        <v>40</v>
      </c>
      <c r="L41" s="12" t="s">
        <v>277</v>
      </c>
      <c r="M41" s="12">
        <v>0.4894</v>
      </c>
      <c r="N41" s="12">
        <v>0.27779999999999999</v>
      </c>
      <c r="O41" s="12">
        <v>0.40820000000000001</v>
      </c>
      <c r="P41" s="12">
        <v>0.17019999999999999</v>
      </c>
      <c r="Q41" s="12">
        <v>0.2286</v>
      </c>
      <c r="R41" s="12">
        <v>0.13639999999999999</v>
      </c>
      <c r="S41" s="12">
        <v>0.14630000000000001</v>
      </c>
      <c r="T41" s="12">
        <v>0.1648</v>
      </c>
      <c r="U41" s="12">
        <v>5.4300000000000001E-2</v>
      </c>
      <c r="V41" s="12">
        <v>8.9899999999999994E-2</v>
      </c>
      <c r="W41" s="12">
        <v>5.62E-2</v>
      </c>
      <c r="X41" s="12">
        <v>0.1573</v>
      </c>
      <c r="Y41" s="12">
        <v>0.11899999999999999</v>
      </c>
      <c r="Z41" s="12">
        <v>0.1143</v>
      </c>
      <c r="AA41" s="12">
        <v>0.15909999999999999</v>
      </c>
      <c r="AB41" s="12">
        <v>2.9899999999999999E-2</v>
      </c>
    </row>
    <row r="42" spans="8:28" x14ac:dyDescent="0.25">
      <c r="H42" s="9">
        <v>17734</v>
      </c>
      <c r="I42" s="9" t="s">
        <v>182</v>
      </c>
      <c r="J42" s="16" t="s">
        <v>190</v>
      </c>
      <c r="K42" s="9" t="s">
        <v>40</v>
      </c>
      <c r="L42" s="12" t="s">
        <v>279</v>
      </c>
      <c r="M42" s="12">
        <v>0.51060000000000005</v>
      </c>
      <c r="N42" s="12">
        <v>0.72219999999999995</v>
      </c>
      <c r="O42" s="12">
        <v>0.59179999999999999</v>
      </c>
      <c r="P42" s="12">
        <v>0.82979999999999998</v>
      </c>
      <c r="Q42" s="12">
        <v>0.77139999999999997</v>
      </c>
      <c r="R42" s="12">
        <v>0.86360000000000003</v>
      </c>
      <c r="S42" s="12">
        <v>0.85370000000000001</v>
      </c>
      <c r="T42" s="12">
        <v>0.83520000000000005</v>
      </c>
      <c r="U42" s="12">
        <v>0.94569999999999999</v>
      </c>
      <c r="V42" s="12">
        <v>0.91010000000000002</v>
      </c>
      <c r="W42" s="12">
        <v>0.94379999999999997</v>
      </c>
      <c r="X42" s="12">
        <v>0.8427</v>
      </c>
      <c r="Y42" s="12">
        <v>0.88100000000000001</v>
      </c>
      <c r="Z42" s="12">
        <v>0.88570000000000004</v>
      </c>
      <c r="AA42" s="12">
        <v>0.84089999999999998</v>
      </c>
      <c r="AB42" s="12">
        <v>0.97009999999999996</v>
      </c>
    </row>
    <row r="43" spans="8:28" x14ac:dyDescent="0.25">
      <c r="H43" s="9">
        <v>51836</v>
      </c>
      <c r="I43" s="9" t="s">
        <v>182</v>
      </c>
      <c r="J43" s="16" t="s">
        <v>192</v>
      </c>
      <c r="K43" s="9" t="s">
        <v>40</v>
      </c>
      <c r="L43" s="12" t="s">
        <v>277</v>
      </c>
      <c r="M43" s="12">
        <v>4.4400000000000002E-2</v>
      </c>
      <c r="N43" s="12">
        <v>0.02</v>
      </c>
      <c r="O43" s="12">
        <v>7.9500000000000001E-2</v>
      </c>
      <c r="P43" s="12">
        <v>5.3499999999999999E-2</v>
      </c>
      <c r="Q43" s="12">
        <v>2.9700000000000001E-2</v>
      </c>
      <c r="R43" s="12">
        <v>5.9400000000000001E-2</v>
      </c>
      <c r="S43" s="12">
        <v>1.95E-2</v>
      </c>
      <c r="T43" s="12">
        <v>3.4000000000000002E-2</v>
      </c>
      <c r="U43" s="12">
        <v>1.3599999999999999E-2</v>
      </c>
      <c r="V43" s="12">
        <v>2.9700000000000001E-2</v>
      </c>
      <c r="W43" s="12">
        <v>3.6900000000000002E-2</v>
      </c>
      <c r="X43" s="12">
        <v>5.67E-2</v>
      </c>
      <c r="Y43" s="12">
        <v>2.5000000000000001E-2</v>
      </c>
      <c r="Z43" s="12">
        <v>2.9000000000000001E-2</v>
      </c>
      <c r="AA43" s="12">
        <v>4.7399999999999998E-2</v>
      </c>
      <c r="AB43" s="12">
        <v>8.8999999999999996E-2</v>
      </c>
    </row>
    <row r="44" spans="8:28" x14ac:dyDescent="0.25">
      <c r="H44" s="9">
        <v>51836</v>
      </c>
      <c r="I44" s="9" t="s">
        <v>182</v>
      </c>
      <c r="J44" s="16" t="s">
        <v>192</v>
      </c>
      <c r="K44" s="9" t="s">
        <v>40</v>
      </c>
      <c r="L44" s="12" t="s">
        <v>279</v>
      </c>
      <c r="M44" s="12">
        <v>0.9556</v>
      </c>
      <c r="N44" s="12">
        <v>0.98</v>
      </c>
      <c r="O44" s="12">
        <v>0.92049999999999998</v>
      </c>
      <c r="P44" s="12">
        <v>0.94650000000000001</v>
      </c>
      <c r="Q44" s="12">
        <v>0.97030000000000005</v>
      </c>
      <c r="R44" s="12">
        <v>0.94059999999999999</v>
      </c>
      <c r="S44" s="12">
        <v>0.98050000000000004</v>
      </c>
      <c r="T44" s="12">
        <v>0.96599999999999997</v>
      </c>
      <c r="U44" s="12">
        <v>0.98640000000000005</v>
      </c>
      <c r="V44" s="12">
        <v>0.97030000000000005</v>
      </c>
      <c r="W44" s="12">
        <v>0.96309999999999996</v>
      </c>
      <c r="X44" s="12">
        <v>0.94330000000000003</v>
      </c>
      <c r="Y44" s="12">
        <v>0.97499999999999998</v>
      </c>
      <c r="Z44" s="12">
        <v>0.97099999999999997</v>
      </c>
      <c r="AA44" s="12">
        <v>0.9526</v>
      </c>
      <c r="AB44" s="12">
        <v>0.91100000000000003</v>
      </c>
    </row>
    <row r="45" spans="8:28" x14ac:dyDescent="0.25">
      <c r="H45" s="9">
        <v>106365</v>
      </c>
      <c r="I45" s="9" t="s">
        <v>182</v>
      </c>
      <c r="J45" s="16" t="s">
        <v>195</v>
      </c>
      <c r="K45" s="9" t="s">
        <v>40</v>
      </c>
      <c r="L45" s="12" t="s">
        <v>277</v>
      </c>
      <c r="M45" s="12">
        <v>0</v>
      </c>
      <c r="N45" s="12">
        <v>0</v>
      </c>
      <c r="O45" s="12">
        <v>0</v>
      </c>
      <c r="P45" s="12">
        <v>0</v>
      </c>
      <c r="Q45" s="12">
        <v>0.6552</v>
      </c>
      <c r="R45" s="12">
        <v>0.39290000000000003</v>
      </c>
      <c r="S45" s="12">
        <v>0.3448</v>
      </c>
      <c r="T45" s="12">
        <v>0.42109999999999997</v>
      </c>
      <c r="U45" s="12">
        <v>9.5200000000000007E-2</v>
      </c>
      <c r="V45" s="12">
        <v>0.20449999999999999</v>
      </c>
      <c r="W45" s="12">
        <v>0.14580000000000001</v>
      </c>
      <c r="X45" s="12">
        <v>0.1724</v>
      </c>
      <c r="Y45" s="12">
        <v>0.14929999999999999</v>
      </c>
      <c r="Z45" s="12">
        <v>0.1515</v>
      </c>
      <c r="AA45" s="12">
        <v>0.1077</v>
      </c>
      <c r="AB45" s="12">
        <v>8.6199999999999999E-2</v>
      </c>
    </row>
    <row r="46" spans="8:28" x14ac:dyDescent="0.25">
      <c r="H46" s="9">
        <v>106365</v>
      </c>
      <c r="I46" s="9" t="s">
        <v>182</v>
      </c>
      <c r="J46" s="16" t="s">
        <v>195</v>
      </c>
      <c r="K46" s="9" t="s">
        <v>40</v>
      </c>
      <c r="L46" s="12" t="s">
        <v>279</v>
      </c>
      <c r="M46" s="12">
        <v>0</v>
      </c>
      <c r="N46" s="12">
        <v>0</v>
      </c>
      <c r="O46" s="12">
        <v>0</v>
      </c>
      <c r="P46" s="12">
        <v>0</v>
      </c>
      <c r="Q46" s="12">
        <v>0.3448</v>
      </c>
      <c r="R46" s="12">
        <v>0.60709999999999997</v>
      </c>
      <c r="S46" s="12">
        <v>0.6552</v>
      </c>
      <c r="T46" s="12">
        <v>0.57889999999999997</v>
      </c>
      <c r="U46" s="12">
        <v>0.90480000000000005</v>
      </c>
      <c r="V46" s="12">
        <v>0.79549999999999998</v>
      </c>
      <c r="W46" s="12">
        <v>0.85419999999999996</v>
      </c>
      <c r="X46" s="12">
        <v>0.8276</v>
      </c>
      <c r="Y46" s="12">
        <v>0.85070000000000001</v>
      </c>
      <c r="Z46" s="12">
        <v>0.84850000000000003</v>
      </c>
      <c r="AA46" s="12">
        <v>0.89229999999999998</v>
      </c>
      <c r="AB46" s="12">
        <v>0.91379999999999995</v>
      </c>
    </row>
    <row r="47" spans="8:28" ht="27" x14ac:dyDescent="0.25">
      <c r="H47" s="9">
        <v>866</v>
      </c>
      <c r="I47" s="9" t="s">
        <v>197</v>
      </c>
      <c r="J47" s="17" t="s">
        <v>198</v>
      </c>
      <c r="K47" s="9" t="s">
        <v>40</v>
      </c>
      <c r="L47" s="9" t="s">
        <v>277</v>
      </c>
      <c r="M47" s="9">
        <v>7.5300000000000006E-2</v>
      </c>
      <c r="N47" s="9">
        <v>6.2799999999999995E-2</v>
      </c>
      <c r="O47" s="9">
        <v>5.79E-2</v>
      </c>
      <c r="P47" s="9">
        <v>5.3499999999999999E-2</v>
      </c>
      <c r="Q47" s="9">
        <v>4.0899999999999999E-2</v>
      </c>
      <c r="R47" s="9">
        <v>5.0299999999999997E-2</v>
      </c>
      <c r="S47" s="9">
        <v>3.8600000000000002E-2</v>
      </c>
      <c r="T47" s="9">
        <v>2.1700000000000001E-2</v>
      </c>
      <c r="U47" s="9">
        <v>3.6799999999999999E-2</v>
      </c>
      <c r="V47" s="9">
        <v>3.6900000000000002E-2</v>
      </c>
      <c r="W47" s="9">
        <v>3.3500000000000002E-2</v>
      </c>
      <c r="X47" s="9">
        <v>7.4899999999999994E-2</v>
      </c>
      <c r="Y47" s="9">
        <v>6.9800000000000001E-2</v>
      </c>
      <c r="Z47" s="9">
        <v>7.6899999999999996E-2</v>
      </c>
      <c r="AA47" s="9">
        <v>0.11219999999999999</v>
      </c>
      <c r="AB47" s="9">
        <v>8.0600000000000005E-2</v>
      </c>
    </row>
    <row r="48" spans="8:28" ht="27" x14ac:dyDescent="0.25">
      <c r="H48" s="9">
        <v>866</v>
      </c>
      <c r="I48" s="9" t="s">
        <v>197</v>
      </c>
      <c r="J48" s="17" t="s">
        <v>198</v>
      </c>
      <c r="K48" s="9" t="s">
        <v>40</v>
      </c>
      <c r="L48" s="12" t="s">
        <v>279</v>
      </c>
      <c r="M48" s="12">
        <v>0.92469999999999997</v>
      </c>
      <c r="N48" s="12">
        <v>0.93720000000000003</v>
      </c>
      <c r="O48" s="12">
        <v>0.94210000000000005</v>
      </c>
      <c r="P48" s="12">
        <v>0.94650000000000001</v>
      </c>
      <c r="Q48" s="12">
        <v>0.95909999999999995</v>
      </c>
      <c r="R48" s="12">
        <v>0.94969999999999999</v>
      </c>
      <c r="S48" s="12">
        <v>0.96140000000000003</v>
      </c>
      <c r="T48" s="12">
        <v>0.97829999999999995</v>
      </c>
      <c r="U48" s="12">
        <v>0.96319999999999995</v>
      </c>
      <c r="V48" s="12">
        <v>0.96309999999999996</v>
      </c>
      <c r="W48" s="12">
        <v>0.96650000000000003</v>
      </c>
      <c r="X48" s="12">
        <v>0.92510000000000003</v>
      </c>
      <c r="Y48" s="12">
        <v>0.93020000000000003</v>
      </c>
      <c r="Z48" s="12">
        <v>0.92310000000000003</v>
      </c>
      <c r="AA48" s="12">
        <v>0.88780000000000003</v>
      </c>
      <c r="AB48" s="12">
        <v>0.9194</v>
      </c>
    </row>
    <row r="49" spans="8:28" x14ac:dyDescent="0.25">
      <c r="H49" s="9">
        <v>870</v>
      </c>
      <c r="I49" s="9" t="s">
        <v>197</v>
      </c>
      <c r="J49" s="16" t="s">
        <v>200</v>
      </c>
      <c r="K49" s="9" t="s">
        <v>40</v>
      </c>
      <c r="L49" s="12" t="s">
        <v>277</v>
      </c>
      <c r="M49" s="12">
        <v>9.8900000000000002E-2</v>
      </c>
      <c r="N49" s="12">
        <v>6.7799999999999999E-2</v>
      </c>
      <c r="O49" s="12">
        <v>8.4599999999999995E-2</v>
      </c>
      <c r="P49" s="12">
        <v>7.0499999999999993E-2</v>
      </c>
      <c r="Q49" s="12">
        <v>3.2099999999999997E-2</v>
      </c>
      <c r="R49" s="12">
        <v>6.5500000000000003E-2</v>
      </c>
      <c r="S49" s="12">
        <v>3.7999999999999999E-2</v>
      </c>
      <c r="T49" s="12">
        <v>4.8099999999999997E-2</v>
      </c>
      <c r="U49" s="12">
        <v>2.5499999999999998E-2</v>
      </c>
      <c r="V49" s="12">
        <v>2.3300000000000001E-2</v>
      </c>
      <c r="W49" s="12">
        <v>3.7400000000000003E-2</v>
      </c>
      <c r="X49" s="12">
        <v>9.6600000000000005E-2</v>
      </c>
      <c r="Y49" s="12">
        <v>4.0399999999999998E-2</v>
      </c>
      <c r="Z49" s="12">
        <v>4.6800000000000001E-2</v>
      </c>
      <c r="AA49" s="12">
        <v>6.9800000000000001E-2</v>
      </c>
      <c r="AB49" s="12">
        <v>6.2600000000000003E-2</v>
      </c>
    </row>
    <row r="50" spans="8:28" x14ac:dyDescent="0.25">
      <c r="H50" s="9">
        <v>870</v>
      </c>
      <c r="I50" s="9" t="s">
        <v>197</v>
      </c>
      <c r="J50" s="16" t="s">
        <v>200</v>
      </c>
      <c r="K50" s="9" t="s">
        <v>40</v>
      </c>
      <c r="L50" s="12" t="s">
        <v>279</v>
      </c>
      <c r="M50" s="12">
        <v>0.90110000000000001</v>
      </c>
      <c r="N50" s="12">
        <v>0.93220000000000003</v>
      </c>
      <c r="O50" s="12">
        <v>0.91539999999999999</v>
      </c>
      <c r="P50" s="12">
        <v>0.92949999999999999</v>
      </c>
      <c r="Q50" s="12">
        <v>0.96789999999999998</v>
      </c>
      <c r="R50" s="12">
        <v>0.9345</v>
      </c>
      <c r="S50" s="12">
        <v>0.96199999999999997</v>
      </c>
      <c r="T50" s="12">
        <v>0.95189999999999997</v>
      </c>
      <c r="U50" s="12">
        <v>0.97450000000000003</v>
      </c>
      <c r="V50" s="12">
        <v>0.97670000000000001</v>
      </c>
      <c r="W50" s="12">
        <v>0.96260000000000001</v>
      </c>
      <c r="X50" s="12">
        <v>0.90339999999999998</v>
      </c>
      <c r="Y50" s="12">
        <v>0.95960000000000001</v>
      </c>
      <c r="Z50" s="12">
        <v>0.95320000000000005</v>
      </c>
      <c r="AA50" s="12">
        <v>0.93020000000000003</v>
      </c>
      <c r="AB50" s="12">
        <v>0.93740000000000001</v>
      </c>
    </row>
    <row r="51" spans="8:28" x14ac:dyDescent="0.25">
      <c r="H51" s="9">
        <v>4261</v>
      </c>
      <c r="I51" s="9" t="s">
        <v>197</v>
      </c>
      <c r="J51" s="17" t="s">
        <v>201</v>
      </c>
      <c r="K51" s="9" t="s">
        <v>40</v>
      </c>
      <c r="L51" s="12" t="s">
        <v>277</v>
      </c>
      <c r="M51" s="12">
        <v>8.9200000000000002E-2</v>
      </c>
      <c r="N51" s="12">
        <v>7.5999999999999998E-2</v>
      </c>
      <c r="O51" s="12">
        <v>5.6599999999999998E-2</v>
      </c>
      <c r="P51" s="12">
        <v>5.8500000000000003E-2</v>
      </c>
      <c r="Q51" s="12">
        <v>4.0899999999999999E-2</v>
      </c>
      <c r="R51" s="12">
        <v>4.1000000000000002E-2</v>
      </c>
      <c r="S51" s="12">
        <v>2.18E-2</v>
      </c>
      <c r="T51" s="12">
        <v>2.01E-2</v>
      </c>
      <c r="U51" s="12">
        <v>1.41E-2</v>
      </c>
      <c r="V51" s="12">
        <v>2.9499999999999998E-2</v>
      </c>
      <c r="W51" s="12">
        <v>1.9800000000000002E-2</v>
      </c>
      <c r="X51" s="12">
        <v>3.3300000000000003E-2</v>
      </c>
      <c r="Y51" s="12">
        <v>6.7699999999999996E-2</v>
      </c>
      <c r="Z51" s="12">
        <v>8.3299999999999999E-2</v>
      </c>
      <c r="AA51" s="12">
        <v>2.3300000000000001E-2</v>
      </c>
      <c r="AB51" s="12">
        <v>0.12</v>
      </c>
    </row>
    <row r="52" spans="8:28" x14ac:dyDescent="0.25">
      <c r="H52" s="9">
        <v>4261</v>
      </c>
      <c r="I52" s="9" t="s">
        <v>197</v>
      </c>
      <c r="J52" s="17" t="s">
        <v>201</v>
      </c>
      <c r="K52" s="9" t="s">
        <v>40</v>
      </c>
      <c r="L52" s="12" t="s">
        <v>279</v>
      </c>
      <c r="M52" s="12">
        <v>0.91080000000000005</v>
      </c>
      <c r="N52" s="12">
        <v>0.92400000000000004</v>
      </c>
      <c r="O52" s="12">
        <v>0.94340000000000002</v>
      </c>
      <c r="P52" s="12">
        <v>0.9415</v>
      </c>
      <c r="Q52" s="12">
        <v>0.95909999999999995</v>
      </c>
      <c r="R52" s="12">
        <v>0.95899999999999996</v>
      </c>
      <c r="S52" s="12">
        <v>0.97819999999999996</v>
      </c>
      <c r="T52" s="12">
        <v>0.97989999999999999</v>
      </c>
      <c r="U52" s="12">
        <v>0.9859</v>
      </c>
      <c r="V52" s="12">
        <v>0.97050000000000003</v>
      </c>
      <c r="W52" s="12">
        <v>0.98019999999999996</v>
      </c>
      <c r="X52" s="12">
        <v>0.9667</v>
      </c>
      <c r="Y52" s="12">
        <v>0.93230000000000002</v>
      </c>
      <c r="Z52" s="12">
        <v>0.91669999999999996</v>
      </c>
      <c r="AA52" s="12">
        <v>0.97670000000000001</v>
      </c>
      <c r="AB52" s="12">
        <v>0.88</v>
      </c>
    </row>
    <row r="53" spans="8:28" ht="27" x14ac:dyDescent="0.25">
      <c r="H53" s="9">
        <v>4541</v>
      </c>
      <c r="I53" s="9" t="s">
        <v>197</v>
      </c>
      <c r="J53" s="17" t="s">
        <v>198</v>
      </c>
      <c r="K53" s="9" t="s">
        <v>204</v>
      </c>
      <c r="L53" s="12" t="s">
        <v>277</v>
      </c>
      <c r="M53" s="12">
        <v>6.2799999999999995E-2</v>
      </c>
      <c r="N53" s="12">
        <v>9.5399999999999999E-2</v>
      </c>
      <c r="O53" s="12">
        <v>9.4899999999999998E-2</v>
      </c>
      <c r="P53" s="12">
        <v>7.7499999999999999E-2</v>
      </c>
      <c r="Q53" s="12">
        <v>6.8400000000000002E-2</v>
      </c>
      <c r="R53" s="12">
        <v>7.6899999999999996E-2</v>
      </c>
      <c r="S53" s="12">
        <v>6.5500000000000003E-2</v>
      </c>
      <c r="T53" s="12">
        <v>5.1400000000000001E-2</v>
      </c>
      <c r="U53" s="12">
        <v>3.56E-2</v>
      </c>
      <c r="V53" s="12">
        <v>3.27E-2</v>
      </c>
      <c r="W53" s="12">
        <v>4.2200000000000001E-2</v>
      </c>
      <c r="X53" s="12">
        <v>8.3599999999999994E-2</v>
      </c>
      <c r="Y53" s="12">
        <v>3.6600000000000001E-2</v>
      </c>
      <c r="Z53" s="12">
        <v>8.3699999999999997E-2</v>
      </c>
      <c r="AA53" s="12">
        <v>0.11459999999999999</v>
      </c>
      <c r="AB53" s="12">
        <v>0.1923</v>
      </c>
    </row>
    <row r="54" spans="8:28" ht="27" x14ac:dyDescent="0.25">
      <c r="H54" s="9">
        <v>4541</v>
      </c>
      <c r="I54" s="9" t="s">
        <v>197</v>
      </c>
      <c r="J54" s="17" t="s">
        <v>198</v>
      </c>
      <c r="K54" s="9" t="s">
        <v>204</v>
      </c>
      <c r="L54" s="12" t="s">
        <v>279</v>
      </c>
      <c r="M54" s="12">
        <v>0.93720000000000003</v>
      </c>
      <c r="N54" s="12">
        <v>0.90459999999999996</v>
      </c>
      <c r="O54" s="12">
        <v>0.90510000000000002</v>
      </c>
      <c r="P54" s="12">
        <v>0.92249999999999999</v>
      </c>
      <c r="Q54" s="12">
        <v>0.93159999999999998</v>
      </c>
      <c r="R54" s="12">
        <v>0.92310000000000003</v>
      </c>
      <c r="S54" s="12">
        <v>0.9345</v>
      </c>
      <c r="T54" s="12">
        <v>0.9486</v>
      </c>
      <c r="U54" s="12">
        <v>0.96440000000000003</v>
      </c>
      <c r="V54" s="12">
        <v>0.96730000000000005</v>
      </c>
      <c r="W54" s="12">
        <v>0.95779999999999998</v>
      </c>
      <c r="X54" s="12">
        <v>0.91639999999999999</v>
      </c>
      <c r="Y54" s="12">
        <v>0.96340000000000003</v>
      </c>
      <c r="Z54" s="12">
        <v>0.9163</v>
      </c>
      <c r="AA54" s="12">
        <v>0.88539999999999996</v>
      </c>
      <c r="AB54" s="12">
        <v>0.80769999999999997</v>
      </c>
    </row>
    <row r="55" spans="8:28" x14ac:dyDescent="0.25">
      <c r="H55" s="9">
        <v>11334</v>
      </c>
      <c r="I55" s="9" t="s">
        <v>197</v>
      </c>
      <c r="J55" s="16" t="s">
        <v>205</v>
      </c>
      <c r="K55" s="9" t="s">
        <v>40</v>
      </c>
      <c r="L55" s="12" t="s">
        <v>277</v>
      </c>
      <c r="M55" s="12">
        <v>4.5100000000000001E-2</v>
      </c>
      <c r="N55" s="12">
        <v>4.2099999999999999E-2</v>
      </c>
      <c r="O55" s="12">
        <v>3.6299999999999999E-2</v>
      </c>
      <c r="P55" s="12">
        <v>3.1199999999999999E-2</v>
      </c>
      <c r="Q55" s="12">
        <v>3.0200000000000001E-2</v>
      </c>
      <c r="R55" s="12">
        <v>2.41E-2</v>
      </c>
      <c r="S55" s="12">
        <v>1.7999999999999999E-2</v>
      </c>
      <c r="T55" s="12">
        <v>2.8500000000000001E-2</v>
      </c>
      <c r="U55" s="12">
        <v>7.1999999999999998E-3</v>
      </c>
      <c r="V55" s="12">
        <v>1.5800000000000002E-2</v>
      </c>
      <c r="W55" s="12">
        <v>4.0099999999999997E-2</v>
      </c>
      <c r="X55" s="12">
        <v>3.49E-2</v>
      </c>
      <c r="Y55" s="12">
        <v>4.7899999999999998E-2</v>
      </c>
      <c r="Z55" s="12">
        <v>4.1700000000000001E-2</v>
      </c>
      <c r="AA55" s="12">
        <v>0.1163</v>
      </c>
      <c r="AB55" s="12">
        <v>0.16</v>
      </c>
    </row>
    <row r="56" spans="8:28" x14ac:dyDescent="0.25">
      <c r="H56" s="9">
        <v>11334</v>
      </c>
      <c r="I56" s="9" t="s">
        <v>197</v>
      </c>
      <c r="J56" s="16" t="s">
        <v>205</v>
      </c>
      <c r="K56" s="9" t="s">
        <v>40</v>
      </c>
      <c r="L56" s="12" t="s">
        <v>279</v>
      </c>
      <c r="M56" s="12">
        <v>0.95489999999999997</v>
      </c>
      <c r="N56" s="12">
        <v>0.95789999999999997</v>
      </c>
      <c r="O56" s="12">
        <v>0.9637</v>
      </c>
      <c r="P56" s="12">
        <v>0.96879999999999999</v>
      </c>
      <c r="Q56" s="12">
        <v>0.9698</v>
      </c>
      <c r="R56" s="12">
        <v>0.97589999999999999</v>
      </c>
      <c r="S56" s="12">
        <v>0.98199999999999998</v>
      </c>
      <c r="T56" s="12">
        <v>0.97150000000000003</v>
      </c>
      <c r="U56" s="12">
        <v>0.99280000000000002</v>
      </c>
      <c r="V56" s="12">
        <v>0.98419999999999996</v>
      </c>
      <c r="W56" s="12">
        <v>0.95989999999999998</v>
      </c>
      <c r="X56" s="12">
        <v>0.96509999999999996</v>
      </c>
      <c r="Y56" s="12">
        <v>0.95209999999999995</v>
      </c>
      <c r="Z56" s="12">
        <v>0.95830000000000004</v>
      </c>
      <c r="AA56" s="12">
        <v>0.88370000000000004</v>
      </c>
      <c r="AB56" s="12">
        <v>0.84</v>
      </c>
    </row>
    <row r="57" spans="8:28" x14ac:dyDescent="0.25">
      <c r="H57" s="9">
        <v>104562</v>
      </c>
      <c r="I57" s="9" t="s">
        <v>197</v>
      </c>
      <c r="J57" s="16" t="s">
        <v>209</v>
      </c>
      <c r="K57" s="9" t="s">
        <v>40</v>
      </c>
      <c r="L57" s="9" t="s">
        <v>277</v>
      </c>
      <c r="M57" s="9">
        <v>0.56520000000000004</v>
      </c>
      <c r="N57" s="9">
        <v>0.4</v>
      </c>
      <c r="O57" s="9">
        <v>0.1111</v>
      </c>
      <c r="P57" s="9">
        <v>0.1138</v>
      </c>
      <c r="Q57" s="9">
        <v>4.0800000000000003E-2</v>
      </c>
      <c r="R57" s="9">
        <v>7.4700000000000003E-2</v>
      </c>
      <c r="S57" s="9">
        <v>1.4999999999999999E-2</v>
      </c>
      <c r="T57" s="9">
        <v>5.11E-2</v>
      </c>
      <c r="U57" s="9">
        <v>1.89E-2</v>
      </c>
      <c r="V57" s="9">
        <v>1.6899999999999998E-2</v>
      </c>
      <c r="W57" s="9">
        <v>2.8500000000000001E-2</v>
      </c>
      <c r="X57" s="9">
        <v>6.0199999999999997E-2</v>
      </c>
      <c r="Y57" s="9">
        <v>2.93E-2</v>
      </c>
      <c r="Z57" s="9">
        <v>2.76E-2</v>
      </c>
      <c r="AA57" s="9">
        <v>2.7400000000000001E-2</v>
      </c>
      <c r="AB57" s="9">
        <v>3.5000000000000003E-2</v>
      </c>
    </row>
    <row r="58" spans="8:28" x14ac:dyDescent="0.25">
      <c r="H58" s="9">
        <v>104562</v>
      </c>
      <c r="I58" s="9" t="s">
        <v>197</v>
      </c>
      <c r="J58" s="16" t="s">
        <v>209</v>
      </c>
      <c r="K58" s="9" t="s">
        <v>40</v>
      </c>
      <c r="L58" s="12" t="s">
        <v>279</v>
      </c>
      <c r="M58" s="12">
        <v>0.43480000000000002</v>
      </c>
      <c r="N58" s="12">
        <v>0.6</v>
      </c>
      <c r="O58" s="12">
        <v>0.88890000000000002</v>
      </c>
      <c r="P58" s="12">
        <v>0.88619999999999999</v>
      </c>
      <c r="Q58" s="12">
        <v>0.95920000000000005</v>
      </c>
      <c r="R58" s="12">
        <v>0.92530000000000001</v>
      </c>
      <c r="S58" s="12">
        <v>0.98499999999999999</v>
      </c>
      <c r="T58" s="12">
        <v>0.94889999999999997</v>
      </c>
      <c r="U58" s="12">
        <v>0.98109999999999997</v>
      </c>
      <c r="V58" s="12">
        <v>0.98309999999999997</v>
      </c>
      <c r="W58" s="12">
        <v>0.97150000000000003</v>
      </c>
      <c r="X58" s="12">
        <v>0.93979999999999997</v>
      </c>
      <c r="Y58" s="12">
        <v>0.97070000000000001</v>
      </c>
      <c r="Z58" s="12">
        <v>0.97240000000000004</v>
      </c>
      <c r="AA58" s="12">
        <v>0.97260000000000002</v>
      </c>
      <c r="AB58" s="12">
        <v>0.96499999999999997</v>
      </c>
    </row>
    <row r="59" spans="8:28" x14ac:dyDescent="0.25">
      <c r="H59" s="9">
        <v>106502</v>
      </c>
      <c r="I59" s="9" t="s">
        <v>197</v>
      </c>
      <c r="J59" s="16" t="s">
        <v>211</v>
      </c>
      <c r="K59" s="9" t="s">
        <v>40</v>
      </c>
      <c r="L59" s="12" t="s">
        <v>277</v>
      </c>
      <c r="M59" s="12">
        <v>0</v>
      </c>
      <c r="N59" s="12">
        <v>0</v>
      </c>
      <c r="O59" s="12">
        <v>0</v>
      </c>
      <c r="P59" s="12">
        <v>0</v>
      </c>
      <c r="Q59" s="12">
        <v>5.5599999999999997E-2</v>
      </c>
      <c r="R59" s="12">
        <v>6.7699999999999996E-2</v>
      </c>
      <c r="S59" s="12">
        <v>5.5300000000000002E-2</v>
      </c>
      <c r="T59" s="12">
        <v>3.4500000000000003E-2</v>
      </c>
      <c r="U59" s="12">
        <v>2.6499999999999999E-2</v>
      </c>
      <c r="V59" s="12">
        <v>4.6600000000000003E-2</v>
      </c>
      <c r="W59" s="12">
        <v>2.3400000000000001E-2</v>
      </c>
      <c r="X59" s="12">
        <v>4.8500000000000001E-2</v>
      </c>
      <c r="Y59" s="12">
        <v>2.47E-2</v>
      </c>
      <c r="Z59" s="12">
        <v>4.2200000000000001E-2</v>
      </c>
      <c r="AA59" s="12">
        <v>5.0799999999999998E-2</v>
      </c>
      <c r="AB59" s="12">
        <v>4.6300000000000001E-2</v>
      </c>
    </row>
    <row r="60" spans="8:28" x14ac:dyDescent="0.25">
      <c r="H60" s="9">
        <v>106502</v>
      </c>
      <c r="I60" s="9" t="s">
        <v>197</v>
      </c>
      <c r="J60" s="16" t="s">
        <v>211</v>
      </c>
      <c r="K60" s="9" t="s">
        <v>40</v>
      </c>
      <c r="L60" s="12" t="s">
        <v>279</v>
      </c>
      <c r="M60" s="12">
        <v>0</v>
      </c>
      <c r="N60" s="12">
        <v>0</v>
      </c>
      <c r="O60" s="12">
        <v>0</v>
      </c>
      <c r="P60" s="12">
        <v>0</v>
      </c>
      <c r="Q60" s="12">
        <v>0.94440000000000002</v>
      </c>
      <c r="R60" s="12">
        <v>0.93230000000000002</v>
      </c>
      <c r="S60" s="12">
        <v>0.94469999999999998</v>
      </c>
      <c r="T60" s="12">
        <v>0.96550000000000002</v>
      </c>
      <c r="U60" s="12">
        <v>0.97350000000000003</v>
      </c>
      <c r="V60" s="12">
        <v>0.95340000000000003</v>
      </c>
      <c r="W60" s="12">
        <v>0.97660000000000002</v>
      </c>
      <c r="X60" s="12">
        <v>0.95150000000000001</v>
      </c>
      <c r="Y60" s="12">
        <v>0.97529999999999994</v>
      </c>
      <c r="Z60" s="12">
        <v>0.95779999999999998</v>
      </c>
      <c r="AA60" s="12">
        <v>0.94920000000000004</v>
      </c>
      <c r="AB60" s="12">
        <v>0.95369999999999999</v>
      </c>
    </row>
    <row r="61" spans="8:28" x14ac:dyDescent="0.25">
      <c r="H61" s="9">
        <v>106598</v>
      </c>
      <c r="I61" s="9" t="s">
        <v>197</v>
      </c>
      <c r="J61" s="16" t="s">
        <v>214</v>
      </c>
      <c r="K61" s="9" t="s">
        <v>40</v>
      </c>
      <c r="L61" s="12" t="s">
        <v>277</v>
      </c>
      <c r="M61" s="12">
        <v>0</v>
      </c>
      <c r="N61" s="12">
        <v>0</v>
      </c>
      <c r="O61" s="12">
        <v>0</v>
      </c>
      <c r="P61" s="12">
        <v>0</v>
      </c>
      <c r="Q61" s="12">
        <v>0.1014</v>
      </c>
      <c r="R61" s="12">
        <v>8.2000000000000003E-2</v>
      </c>
      <c r="S61" s="12">
        <v>1.7500000000000002E-2</v>
      </c>
      <c r="T61" s="12">
        <v>7.1400000000000005E-2</v>
      </c>
      <c r="U61" s="12">
        <v>0</v>
      </c>
      <c r="V61" s="12">
        <v>0</v>
      </c>
      <c r="W61" s="12">
        <v>1.89E-2</v>
      </c>
      <c r="X61" s="12">
        <v>1.9599999999999999E-2</v>
      </c>
      <c r="Y61" s="12">
        <v>0.02</v>
      </c>
      <c r="Z61" s="12">
        <v>2.1299999999999999E-2</v>
      </c>
      <c r="AA61" s="12">
        <v>8.3299999999999999E-2</v>
      </c>
      <c r="AB61" s="12">
        <v>0.125</v>
      </c>
    </row>
    <row r="62" spans="8:28" x14ac:dyDescent="0.25">
      <c r="H62" s="9">
        <v>106598</v>
      </c>
      <c r="I62" s="9" t="s">
        <v>197</v>
      </c>
      <c r="J62" s="16" t="s">
        <v>214</v>
      </c>
      <c r="K62" s="9" t="s">
        <v>40</v>
      </c>
      <c r="L62" s="12" t="s">
        <v>279</v>
      </c>
      <c r="M62" s="12">
        <v>0</v>
      </c>
      <c r="N62" s="12">
        <v>0</v>
      </c>
      <c r="O62" s="12">
        <v>0</v>
      </c>
      <c r="P62" s="12">
        <v>0</v>
      </c>
      <c r="Q62" s="12">
        <v>0.89859999999999995</v>
      </c>
      <c r="R62" s="12">
        <v>0.91800000000000004</v>
      </c>
      <c r="S62" s="12">
        <v>0.98250000000000004</v>
      </c>
      <c r="T62" s="12">
        <v>0.92859999999999998</v>
      </c>
      <c r="U62" s="12">
        <v>1</v>
      </c>
      <c r="V62" s="12">
        <v>1</v>
      </c>
      <c r="W62" s="12">
        <v>0.98109999999999997</v>
      </c>
      <c r="X62" s="12">
        <v>0.98040000000000005</v>
      </c>
      <c r="Y62" s="12">
        <v>0.98</v>
      </c>
      <c r="Z62" s="12">
        <v>0.97870000000000001</v>
      </c>
      <c r="AA62" s="12">
        <v>0.91669999999999996</v>
      </c>
      <c r="AB62" s="12">
        <v>0.875</v>
      </c>
    </row>
    <row r="63" spans="8:28" x14ac:dyDescent="0.25">
      <c r="H63" s="9">
        <v>106652</v>
      </c>
      <c r="I63" s="9" t="s">
        <v>197</v>
      </c>
      <c r="J63" s="16" t="s">
        <v>1030</v>
      </c>
      <c r="K63" s="9" t="s">
        <v>40</v>
      </c>
      <c r="L63" s="12" t="s">
        <v>277</v>
      </c>
      <c r="M63" s="12">
        <v>0</v>
      </c>
      <c r="N63" s="12">
        <v>0</v>
      </c>
      <c r="O63" s="12">
        <v>0</v>
      </c>
      <c r="P63" s="12">
        <v>0</v>
      </c>
      <c r="Q63" s="12">
        <v>8.5699999999999998E-2</v>
      </c>
      <c r="R63" s="12">
        <v>1.61E-2</v>
      </c>
      <c r="S63" s="12">
        <v>1.3599999999999999E-2</v>
      </c>
      <c r="T63" s="12">
        <v>6.83E-2</v>
      </c>
      <c r="U63" s="12">
        <v>1.89E-2</v>
      </c>
      <c r="V63" s="12">
        <v>2.4799999999999999E-2</v>
      </c>
      <c r="W63" s="12">
        <v>1.7999999999999999E-2</v>
      </c>
      <c r="X63" s="12">
        <v>6.6100000000000006E-2</v>
      </c>
      <c r="Y63" s="12">
        <v>2.6499999999999999E-2</v>
      </c>
      <c r="Z63" s="12">
        <v>3.4200000000000001E-2</v>
      </c>
      <c r="AA63" s="12">
        <v>4.1300000000000003E-2</v>
      </c>
      <c r="AB63" s="12">
        <v>1.9199999999999998E-2</v>
      </c>
    </row>
    <row r="64" spans="8:28" x14ac:dyDescent="0.25">
      <c r="H64" s="9">
        <v>106652</v>
      </c>
      <c r="I64" s="9" t="s">
        <v>197</v>
      </c>
      <c r="J64" s="16" t="s">
        <v>1030</v>
      </c>
      <c r="K64" s="9" t="s">
        <v>40</v>
      </c>
      <c r="L64" s="12" t="s">
        <v>279</v>
      </c>
      <c r="M64" s="12">
        <v>0</v>
      </c>
      <c r="N64" s="12">
        <v>0</v>
      </c>
      <c r="O64" s="12">
        <v>0</v>
      </c>
      <c r="P64" s="12">
        <v>0</v>
      </c>
      <c r="Q64" s="12">
        <v>0.9143</v>
      </c>
      <c r="R64" s="12">
        <v>0.9839</v>
      </c>
      <c r="S64" s="12">
        <v>0.98640000000000005</v>
      </c>
      <c r="T64" s="12">
        <v>0.93169999999999997</v>
      </c>
      <c r="U64" s="12">
        <v>0.98109999999999997</v>
      </c>
      <c r="V64" s="12">
        <v>0.97519999999999996</v>
      </c>
      <c r="W64" s="12">
        <v>0.98199999999999998</v>
      </c>
      <c r="X64" s="12">
        <v>0.93389999999999995</v>
      </c>
      <c r="Y64" s="12">
        <v>0.97350000000000003</v>
      </c>
      <c r="Z64" s="12">
        <v>0.96579999999999999</v>
      </c>
      <c r="AA64" s="12">
        <v>0.9587</v>
      </c>
      <c r="AB64" s="12">
        <v>0.98080000000000001</v>
      </c>
    </row>
    <row r="65" spans="8:28" x14ac:dyDescent="0.25">
      <c r="H65" s="9">
        <v>108369</v>
      </c>
      <c r="I65" s="9" t="s">
        <v>197</v>
      </c>
      <c r="J65" s="16" t="s">
        <v>217</v>
      </c>
      <c r="K65" s="9" t="s">
        <v>40</v>
      </c>
      <c r="L65" s="12" t="s">
        <v>277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0.17860000000000001</v>
      </c>
      <c r="U65" s="12">
        <v>8.2000000000000003E-2</v>
      </c>
      <c r="V65" s="12">
        <v>8.5099999999999995E-2</v>
      </c>
      <c r="W65" s="12">
        <v>0.11899999999999999</v>
      </c>
      <c r="X65" s="12">
        <v>4.8599999999999997E-2</v>
      </c>
      <c r="Y65" s="12">
        <v>3.4000000000000002E-2</v>
      </c>
      <c r="Z65" s="12">
        <v>5.74E-2</v>
      </c>
      <c r="AA65" s="12">
        <v>6.6100000000000006E-2</v>
      </c>
      <c r="AB65" s="12">
        <v>3.9E-2</v>
      </c>
    </row>
    <row r="66" spans="8:28" x14ac:dyDescent="0.25">
      <c r="H66" s="9">
        <v>108369</v>
      </c>
      <c r="I66" s="9" t="s">
        <v>197</v>
      </c>
      <c r="J66" s="16" t="s">
        <v>217</v>
      </c>
      <c r="K66" s="9" t="s">
        <v>40</v>
      </c>
      <c r="L66" s="12" t="s">
        <v>279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0.82140000000000002</v>
      </c>
      <c r="U66" s="12">
        <v>0.91800000000000004</v>
      </c>
      <c r="V66" s="12">
        <v>0.91490000000000005</v>
      </c>
      <c r="W66" s="12">
        <v>0.88100000000000001</v>
      </c>
      <c r="X66" s="12">
        <v>0.95140000000000002</v>
      </c>
      <c r="Y66" s="12">
        <v>0.96599999999999997</v>
      </c>
      <c r="Z66" s="12">
        <v>0.94259999999999999</v>
      </c>
      <c r="AA66" s="12">
        <v>0.93389999999999995</v>
      </c>
      <c r="AB66" s="12">
        <v>0.96099999999999997</v>
      </c>
    </row>
    <row r="67" spans="8:28" x14ac:dyDescent="0.25">
      <c r="H67" s="9">
        <v>109336</v>
      </c>
      <c r="I67" s="9" t="s">
        <v>197</v>
      </c>
      <c r="J67" s="16" t="s">
        <v>218</v>
      </c>
      <c r="K67" s="9" t="s">
        <v>204</v>
      </c>
      <c r="L67" s="12" t="s">
        <v>277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0.22309999999999999</v>
      </c>
      <c r="W67" s="12">
        <v>9.01E-2</v>
      </c>
      <c r="X67" s="12">
        <v>0.14660000000000001</v>
      </c>
      <c r="Y67" s="12">
        <v>0.1069</v>
      </c>
      <c r="Z67" s="12">
        <v>0.14499999999999999</v>
      </c>
      <c r="AA67" s="12">
        <v>0.13089999999999999</v>
      </c>
      <c r="AB67" s="12">
        <v>0.10440000000000001</v>
      </c>
    </row>
    <row r="68" spans="8:28" x14ac:dyDescent="0.25">
      <c r="H68" s="9">
        <v>109336</v>
      </c>
      <c r="I68" s="9" t="s">
        <v>197</v>
      </c>
      <c r="J68" s="16" t="s">
        <v>218</v>
      </c>
      <c r="K68" s="9" t="s">
        <v>204</v>
      </c>
      <c r="L68" s="12" t="s">
        <v>279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0.77690000000000003</v>
      </c>
      <c r="W68" s="12">
        <v>0.90990000000000004</v>
      </c>
      <c r="X68" s="12">
        <v>0.85340000000000005</v>
      </c>
      <c r="Y68" s="12">
        <v>0.8931</v>
      </c>
      <c r="Z68" s="12">
        <v>0.85499999999999998</v>
      </c>
      <c r="AA68" s="12">
        <v>0.86909999999999998</v>
      </c>
      <c r="AB68" s="12">
        <v>0.89559999999999995</v>
      </c>
    </row>
    <row r="69" spans="8:28" x14ac:dyDescent="0.25">
      <c r="H69" s="9">
        <v>11443</v>
      </c>
      <c r="I69" s="9" t="s">
        <v>219</v>
      </c>
      <c r="J69" s="16" t="s">
        <v>220</v>
      </c>
      <c r="K69" s="9" t="s">
        <v>40</v>
      </c>
      <c r="L69" s="12" t="s">
        <v>277</v>
      </c>
      <c r="M69" s="12">
        <v>5.8299999999999998E-2</v>
      </c>
      <c r="N69" s="12">
        <v>5.1299999999999998E-2</v>
      </c>
      <c r="O69" s="12">
        <v>6.7500000000000004E-2</v>
      </c>
      <c r="P69" s="12">
        <v>2.07E-2</v>
      </c>
      <c r="Q69" s="12">
        <v>6.1100000000000002E-2</v>
      </c>
      <c r="R69" s="12">
        <v>5.6599999999999998E-2</v>
      </c>
      <c r="S69" s="12">
        <v>4.58E-2</v>
      </c>
      <c r="T69" s="12">
        <v>4.3499999999999997E-2</v>
      </c>
      <c r="U69" s="12">
        <v>2.07E-2</v>
      </c>
      <c r="V69" s="12">
        <v>1.61E-2</v>
      </c>
      <c r="W69" s="12">
        <v>1.55E-2</v>
      </c>
      <c r="X69" s="12">
        <v>3.1199999999999999E-2</v>
      </c>
      <c r="Y69" s="12">
        <v>3.9899999999999998E-2</v>
      </c>
      <c r="Z69" s="12">
        <v>1.52E-2</v>
      </c>
      <c r="AA69" s="12">
        <v>3.9899999999999998E-2</v>
      </c>
      <c r="AB69" s="12">
        <v>3.5099999999999999E-2</v>
      </c>
    </row>
    <row r="70" spans="8:28" x14ac:dyDescent="0.25">
      <c r="H70" s="9">
        <v>11443</v>
      </c>
      <c r="I70" s="9" t="s">
        <v>219</v>
      </c>
      <c r="J70" s="16" t="s">
        <v>220</v>
      </c>
      <c r="K70" s="9" t="s">
        <v>40</v>
      </c>
      <c r="L70" s="12" t="s">
        <v>279</v>
      </c>
      <c r="M70" s="12">
        <v>0.94169999999999998</v>
      </c>
      <c r="N70" s="12">
        <v>0.94869999999999999</v>
      </c>
      <c r="O70" s="12">
        <v>0.9325</v>
      </c>
      <c r="P70" s="12">
        <v>0.97929999999999995</v>
      </c>
      <c r="Q70" s="12">
        <v>0.93889999999999996</v>
      </c>
      <c r="R70" s="12">
        <v>0.94340000000000002</v>
      </c>
      <c r="S70" s="12">
        <v>0.95420000000000005</v>
      </c>
      <c r="T70" s="12">
        <v>0.95650000000000002</v>
      </c>
      <c r="U70" s="12">
        <v>0.97929999999999995</v>
      </c>
      <c r="V70" s="12">
        <v>0.9839</v>
      </c>
      <c r="W70" s="12">
        <v>0.98450000000000004</v>
      </c>
      <c r="X70" s="12">
        <v>0.96879999999999999</v>
      </c>
      <c r="Y70" s="12">
        <v>0.96009999999999995</v>
      </c>
      <c r="Z70" s="12">
        <v>0.98480000000000001</v>
      </c>
      <c r="AA70" s="12">
        <v>0.96009999999999995</v>
      </c>
      <c r="AB70" s="12">
        <v>0.96489999999999998</v>
      </c>
    </row>
    <row r="71" spans="8:28" x14ac:dyDescent="0.25">
      <c r="H71" s="9">
        <v>11577</v>
      </c>
      <c r="I71" s="9" t="s">
        <v>219</v>
      </c>
      <c r="J71" s="16" t="s">
        <v>1032</v>
      </c>
      <c r="K71" s="9" t="s">
        <v>40</v>
      </c>
      <c r="L71" s="9" t="s">
        <v>277</v>
      </c>
      <c r="M71" s="12">
        <v>8.3699999999999997E-2</v>
      </c>
      <c r="N71" s="12">
        <v>6.5699999999999995E-2</v>
      </c>
      <c r="O71" s="12">
        <v>4.3999999999999997E-2</v>
      </c>
      <c r="P71" s="12">
        <v>4.8500000000000001E-2</v>
      </c>
      <c r="Q71" s="12">
        <v>3.6900000000000002E-2</v>
      </c>
      <c r="R71" s="12">
        <v>2.35E-2</v>
      </c>
      <c r="S71" s="12">
        <v>2.47E-2</v>
      </c>
      <c r="T71" s="12">
        <v>1.2500000000000001E-2</v>
      </c>
      <c r="U71" s="12">
        <v>1.0800000000000001E-2</v>
      </c>
      <c r="V71" s="12">
        <v>6.1999999999999998E-3</v>
      </c>
      <c r="W71" s="12">
        <v>4.5999999999999999E-3</v>
      </c>
      <c r="X71" s="12">
        <v>1.03E-2</v>
      </c>
      <c r="Y71" s="12">
        <v>1.01E-2</v>
      </c>
      <c r="Z71" s="12">
        <v>2.0299999999999999E-2</v>
      </c>
      <c r="AA71" s="12">
        <v>2.4400000000000002E-2</v>
      </c>
      <c r="AB71" s="12">
        <v>2.5399999999999999E-2</v>
      </c>
    </row>
    <row r="72" spans="8:28" x14ac:dyDescent="0.25">
      <c r="H72" s="9">
        <v>11577</v>
      </c>
      <c r="I72" s="9" t="s">
        <v>219</v>
      </c>
      <c r="J72" s="16" t="s">
        <v>1032</v>
      </c>
      <c r="K72" s="9" t="s">
        <v>40</v>
      </c>
      <c r="L72" s="12" t="s">
        <v>279</v>
      </c>
      <c r="M72" s="12">
        <v>0.9163</v>
      </c>
      <c r="N72" s="12">
        <v>0.93430000000000002</v>
      </c>
      <c r="O72" s="12">
        <v>0.95599999999999996</v>
      </c>
      <c r="P72" s="12">
        <v>0.95150000000000001</v>
      </c>
      <c r="Q72" s="12">
        <v>0.96309999999999996</v>
      </c>
      <c r="R72" s="12">
        <v>0.97650000000000003</v>
      </c>
      <c r="S72" s="12">
        <v>0.97529999999999994</v>
      </c>
      <c r="T72" s="12">
        <v>0.98750000000000004</v>
      </c>
      <c r="U72" s="12">
        <v>0.98919999999999997</v>
      </c>
      <c r="V72" s="12">
        <v>0.99380000000000002</v>
      </c>
      <c r="W72" s="12">
        <v>0.99539999999999995</v>
      </c>
      <c r="X72" s="12">
        <v>0.98970000000000002</v>
      </c>
      <c r="Y72" s="12">
        <v>0.9899</v>
      </c>
      <c r="Z72" s="12">
        <v>0.97970000000000002</v>
      </c>
      <c r="AA72" s="12">
        <v>0.97560000000000002</v>
      </c>
      <c r="AB72" s="12">
        <v>0.97460000000000002</v>
      </c>
    </row>
    <row r="73" spans="8:28" x14ac:dyDescent="0.25">
      <c r="H73" s="9">
        <v>11578</v>
      </c>
      <c r="I73" s="9" t="s">
        <v>219</v>
      </c>
      <c r="J73" s="16" t="s">
        <v>226</v>
      </c>
      <c r="K73" s="9" t="s">
        <v>40</v>
      </c>
      <c r="L73" s="12" t="s">
        <v>277</v>
      </c>
      <c r="M73" s="12">
        <v>4.4600000000000001E-2</v>
      </c>
      <c r="N73" s="12">
        <v>6.3899999999999998E-2</v>
      </c>
      <c r="O73" s="12">
        <v>1.8200000000000001E-2</v>
      </c>
      <c r="P73" s="12">
        <v>3.7499999999999999E-2</v>
      </c>
      <c r="Q73" s="12">
        <v>5.79E-2</v>
      </c>
      <c r="R73" s="12">
        <v>6.0499999999999998E-2</v>
      </c>
      <c r="S73" s="12">
        <v>3.8699999999999998E-2</v>
      </c>
      <c r="T73" s="12">
        <v>3.4099999999999998E-2</v>
      </c>
      <c r="U73" s="12">
        <v>1.0200000000000001E-2</v>
      </c>
      <c r="V73" s="12">
        <v>1.0200000000000001E-2</v>
      </c>
      <c r="W73" s="12">
        <v>1.32E-2</v>
      </c>
      <c r="X73" s="12">
        <v>4.3900000000000002E-2</v>
      </c>
      <c r="Y73" s="12">
        <v>2.7400000000000001E-2</v>
      </c>
      <c r="Z73" s="12">
        <v>2.1299999999999999E-2</v>
      </c>
      <c r="AA73" s="12">
        <v>2.93E-2</v>
      </c>
      <c r="AB73" s="12">
        <v>2.9100000000000001E-2</v>
      </c>
    </row>
    <row r="74" spans="8:28" x14ac:dyDescent="0.25">
      <c r="H74" s="9">
        <v>11578</v>
      </c>
      <c r="I74" s="9" t="s">
        <v>219</v>
      </c>
      <c r="J74" s="16" t="s">
        <v>226</v>
      </c>
      <c r="K74" s="9" t="s">
        <v>40</v>
      </c>
      <c r="L74" s="12" t="s">
        <v>279</v>
      </c>
      <c r="M74" s="12">
        <v>0.95540000000000003</v>
      </c>
      <c r="N74" s="12">
        <v>0.93610000000000004</v>
      </c>
      <c r="O74" s="12">
        <v>0.98180000000000001</v>
      </c>
      <c r="P74" s="12">
        <v>0.96250000000000002</v>
      </c>
      <c r="Q74" s="12">
        <v>0.94210000000000005</v>
      </c>
      <c r="R74" s="12">
        <v>0.9395</v>
      </c>
      <c r="S74" s="12">
        <v>0.96130000000000004</v>
      </c>
      <c r="T74" s="12">
        <v>0.96589999999999998</v>
      </c>
      <c r="U74" s="12">
        <v>0.98980000000000001</v>
      </c>
      <c r="V74" s="12">
        <v>0.98980000000000001</v>
      </c>
      <c r="W74" s="12">
        <v>0.98680000000000001</v>
      </c>
      <c r="X74" s="12">
        <v>0.95609999999999995</v>
      </c>
      <c r="Y74" s="12">
        <v>0.97260000000000002</v>
      </c>
      <c r="Z74" s="12">
        <v>0.97870000000000001</v>
      </c>
      <c r="AA74" s="12">
        <v>0.97070000000000001</v>
      </c>
      <c r="AB74" s="12">
        <v>0.97089999999999999</v>
      </c>
    </row>
    <row r="75" spans="8:28" x14ac:dyDescent="0.25">
      <c r="H75" s="9">
        <v>12006</v>
      </c>
      <c r="I75" s="9" t="s">
        <v>219</v>
      </c>
      <c r="J75" s="16" t="s">
        <v>229</v>
      </c>
      <c r="K75" s="9" t="s">
        <v>40</v>
      </c>
      <c r="L75" s="12" t="s">
        <v>277</v>
      </c>
      <c r="M75" s="12">
        <v>4.5199999999999997E-2</v>
      </c>
      <c r="N75" s="12">
        <v>4.8399999999999999E-2</v>
      </c>
      <c r="O75" s="12">
        <v>2.9899999999999999E-2</v>
      </c>
      <c r="P75" s="12">
        <v>3.4799999999999998E-2</v>
      </c>
      <c r="Q75" s="12">
        <v>2.8199999999999999E-2</v>
      </c>
      <c r="R75" s="12">
        <v>2.92E-2</v>
      </c>
      <c r="S75" s="12">
        <v>2.2599999999999999E-2</v>
      </c>
      <c r="T75" s="12">
        <v>1.95E-2</v>
      </c>
      <c r="U75" s="12">
        <v>1.32E-2</v>
      </c>
      <c r="V75" s="12">
        <v>8.3000000000000001E-3</v>
      </c>
      <c r="W75" s="12">
        <v>1.9599999999999999E-2</v>
      </c>
      <c r="X75" s="12">
        <v>4.2999999999999997E-2</v>
      </c>
      <c r="Y75" s="12">
        <v>1.9900000000000001E-2</v>
      </c>
      <c r="Z75" s="12">
        <v>2.5399999999999999E-2</v>
      </c>
      <c r="AA75" s="12">
        <v>3.2899999999999999E-2</v>
      </c>
      <c r="AB75" s="12">
        <v>2.1999999999999999E-2</v>
      </c>
    </row>
    <row r="76" spans="8:28" x14ac:dyDescent="0.25">
      <c r="H76" s="9">
        <v>12006</v>
      </c>
      <c r="I76" s="9" t="s">
        <v>219</v>
      </c>
      <c r="J76" s="16" t="s">
        <v>229</v>
      </c>
      <c r="K76" s="9" t="s">
        <v>40</v>
      </c>
      <c r="L76" s="12" t="s">
        <v>279</v>
      </c>
      <c r="M76" s="12">
        <v>0.95479999999999998</v>
      </c>
      <c r="N76" s="12">
        <v>0.9516</v>
      </c>
      <c r="O76" s="12">
        <v>0.97009999999999996</v>
      </c>
      <c r="P76" s="12">
        <v>0.96519999999999995</v>
      </c>
      <c r="Q76" s="12">
        <v>0.9718</v>
      </c>
      <c r="R76" s="12">
        <v>0.9708</v>
      </c>
      <c r="S76" s="12">
        <v>0.97740000000000005</v>
      </c>
      <c r="T76" s="12">
        <v>0.98050000000000004</v>
      </c>
      <c r="U76" s="12">
        <v>0.98680000000000001</v>
      </c>
      <c r="V76" s="12">
        <v>0.99170000000000003</v>
      </c>
      <c r="W76" s="12">
        <v>0.98040000000000005</v>
      </c>
      <c r="X76" s="12">
        <v>0.95699999999999996</v>
      </c>
      <c r="Y76" s="12">
        <v>0.98009999999999997</v>
      </c>
      <c r="Z76" s="12">
        <v>0.97460000000000002</v>
      </c>
      <c r="AA76" s="12">
        <v>0.96709999999999996</v>
      </c>
      <c r="AB76" s="12">
        <v>0.97799999999999998</v>
      </c>
    </row>
    <row r="77" spans="8:28" x14ac:dyDescent="0.25">
      <c r="H77" s="9">
        <v>17521</v>
      </c>
      <c r="I77" s="9" t="s">
        <v>219</v>
      </c>
      <c r="J77" s="16" t="s">
        <v>232</v>
      </c>
      <c r="K77" s="9" t="s">
        <v>40</v>
      </c>
      <c r="L77" s="12" t="s">
        <v>277</v>
      </c>
      <c r="M77" s="12">
        <v>0.1123</v>
      </c>
      <c r="N77" s="12">
        <v>0.13780000000000001</v>
      </c>
      <c r="O77" s="12">
        <v>8.2900000000000001E-2</v>
      </c>
      <c r="P77" s="12">
        <v>6.54E-2</v>
      </c>
      <c r="Q77" s="12">
        <v>8.5099999999999995E-2</v>
      </c>
      <c r="R77" s="12">
        <v>7.1099999999999997E-2</v>
      </c>
      <c r="S77" s="12">
        <v>5.7099999999999998E-2</v>
      </c>
      <c r="T77" s="12">
        <v>5.9299999999999999E-2</v>
      </c>
      <c r="U77" s="12">
        <v>1.14E-2</v>
      </c>
      <c r="V77" s="12">
        <v>2.8799999999999999E-2</v>
      </c>
      <c r="W77" s="12">
        <v>1.7100000000000001E-2</v>
      </c>
      <c r="X77" s="12">
        <v>6.0100000000000001E-2</v>
      </c>
      <c r="Y77" s="12">
        <v>3.9100000000000003E-2</v>
      </c>
      <c r="Z77" s="12">
        <v>2.1999999999999999E-2</v>
      </c>
      <c r="AA77" s="12">
        <v>7.9600000000000004E-2</v>
      </c>
      <c r="AB77" s="12">
        <v>2.69E-2</v>
      </c>
    </row>
    <row r="78" spans="8:28" x14ac:dyDescent="0.25">
      <c r="H78" s="9">
        <v>17521</v>
      </c>
      <c r="I78" s="9" t="s">
        <v>219</v>
      </c>
      <c r="J78" s="16" t="s">
        <v>232</v>
      </c>
      <c r="K78" s="9" t="s">
        <v>40</v>
      </c>
      <c r="L78" s="12" t="s">
        <v>279</v>
      </c>
      <c r="M78" s="12">
        <v>0.88770000000000004</v>
      </c>
      <c r="N78" s="12">
        <v>0.86219999999999997</v>
      </c>
      <c r="O78" s="12">
        <v>0.91710000000000003</v>
      </c>
      <c r="P78" s="12">
        <v>0.93459999999999999</v>
      </c>
      <c r="Q78" s="12">
        <v>0.91490000000000005</v>
      </c>
      <c r="R78" s="12">
        <v>0.92889999999999995</v>
      </c>
      <c r="S78" s="12">
        <v>0.94289999999999996</v>
      </c>
      <c r="T78" s="12">
        <v>0.94069999999999998</v>
      </c>
      <c r="U78" s="12">
        <v>0.98860000000000003</v>
      </c>
      <c r="V78" s="12">
        <v>0.97119999999999995</v>
      </c>
      <c r="W78" s="12">
        <v>0.9829</v>
      </c>
      <c r="X78" s="12">
        <v>0.93989999999999996</v>
      </c>
      <c r="Y78" s="12">
        <v>0.96089999999999998</v>
      </c>
      <c r="Z78" s="12">
        <v>0.97799999999999998</v>
      </c>
      <c r="AA78" s="12">
        <v>0.9204</v>
      </c>
      <c r="AB78" s="12">
        <v>0.97309999999999997</v>
      </c>
    </row>
    <row r="79" spans="8:28" x14ac:dyDescent="0.25">
      <c r="H79" s="9">
        <v>17524</v>
      </c>
      <c r="I79" s="9" t="s">
        <v>219</v>
      </c>
      <c r="J79" s="16" t="s">
        <v>237</v>
      </c>
      <c r="K79" s="9" t="s">
        <v>40</v>
      </c>
      <c r="L79" s="12" t="s">
        <v>277</v>
      </c>
      <c r="M79" s="12">
        <v>9.5799999999999996E-2</v>
      </c>
      <c r="N79" s="12">
        <v>5.9499999999999997E-2</v>
      </c>
      <c r="O79" s="12">
        <v>0.1011</v>
      </c>
      <c r="P79" s="12">
        <v>9.6699999999999994E-2</v>
      </c>
      <c r="Q79" s="12">
        <v>5.4199999999999998E-2</v>
      </c>
      <c r="R79" s="12">
        <v>5.3900000000000003E-2</v>
      </c>
      <c r="S79" s="12">
        <v>2.6100000000000002E-2</v>
      </c>
      <c r="T79" s="12">
        <v>3.8199999999999998E-2</v>
      </c>
      <c r="U79" s="12">
        <v>1.8200000000000001E-2</v>
      </c>
      <c r="V79" s="12">
        <v>1.4500000000000001E-2</v>
      </c>
      <c r="W79" s="12">
        <v>2.0400000000000001E-2</v>
      </c>
      <c r="X79" s="12">
        <v>2.7300000000000001E-2</v>
      </c>
      <c r="Y79" s="12">
        <v>2.1499999999999998E-2</v>
      </c>
      <c r="Z79" s="12">
        <v>5.0799999999999998E-2</v>
      </c>
      <c r="AA79" s="12">
        <v>2.4400000000000002E-2</v>
      </c>
      <c r="AB79" s="12">
        <v>3.8300000000000001E-2</v>
      </c>
    </row>
    <row r="80" spans="8:28" x14ac:dyDescent="0.25">
      <c r="H80" s="9">
        <v>17524</v>
      </c>
      <c r="I80" s="9" t="s">
        <v>219</v>
      </c>
      <c r="J80" s="16" t="s">
        <v>237</v>
      </c>
      <c r="K80" s="9" t="s">
        <v>40</v>
      </c>
      <c r="L80" s="12" t="s">
        <v>279</v>
      </c>
      <c r="M80" s="12">
        <v>0.9042</v>
      </c>
      <c r="N80" s="12">
        <v>0.9405</v>
      </c>
      <c r="O80" s="12">
        <v>0.89890000000000003</v>
      </c>
      <c r="P80" s="12">
        <v>0.90329999999999999</v>
      </c>
      <c r="Q80" s="12">
        <v>0.94579999999999997</v>
      </c>
      <c r="R80" s="12">
        <v>0.94610000000000005</v>
      </c>
      <c r="S80" s="12">
        <v>0.97389999999999999</v>
      </c>
      <c r="T80" s="12">
        <v>0.96179999999999999</v>
      </c>
      <c r="U80" s="12">
        <v>0.98180000000000001</v>
      </c>
      <c r="V80" s="12">
        <v>0.98550000000000004</v>
      </c>
      <c r="W80" s="12">
        <v>0.97960000000000003</v>
      </c>
      <c r="X80" s="12">
        <v>0.97270000000000001</v>
      </c>
      <c r="Y80" s="12">
        <v>0.97850000000000004</v>
      </c>
      <c r="Z80" s="12">
        <v>0.94920000000000004</v>
      </c>
      <c r="AA80" s="12">
        <v>0.97560000000000002</v>
      </c>
      <c r="AB80" s="12">
        <v>0.9617</v>
      </c>
    </row>
    <row r="81" spans="8:28" x14ac:dyDescent="0.25">
      <c r="H81" s="9">
        <v>20972</v>
      </c>
      <c r="I81" s="9" t="s">
        <v>219</v>
      </c>
      <c r="J81" s="16" t="s">
        <v>239</v>
      </c>
      <c r="K81" s="9" t="s">
        <v>40</v>
      </c>
      <c r="L81" s="12" t="s">
        <v>277</v>
      </c>
      <c r="M81" s="12">
        <v>0.1053</v>
      </c>
      <c r="N81" s="12">
        <v>7.1400000000000005E-2</v>
      </c>
      <c r="O81" s="12">
        <v>8.3799999999999999E-2</v>
      </c>
      <c r="P81" s="12">
        <v>5.0599999999999999E-2</v>
      </c>
      <c r="Q81" s="12">
        <v>9.3799999999999994E-2</v>
      </c>
      <c r="R81" s="12">
        <v>8.4199999999999997E-2</v>
      </c>
      <c r="S81" s="12">
        <v>5.8000000000000003E-2</v>
      </c>
      <c r="T81" s="12">
        <v>4.1300000000000003E-2</v>
      </c>
      <c r="U81" s="12">
        <v>2.18E-2</v>
      </c>
      <c r="V81" s="12">
        <v>4.7999999999999996E-3</v>
      </c>
      <c r="W81" s="12">
        <v>5.1000000000000004E-3</v>
      </c>
      <c r="X81" s="12">
        <v>5.9900000000000002E-2</v>
      </c>
      <c r="Y81" s="12">
        <v>6.4199999999999993E-2</v>
      </c>
      <c r="Z81" s="12">
        <v>5.16E-2</v>
      </c>
      <c r="AA81" s="12">
        <v>6.7500000000000004E-2</v>
      </c>
      <c r="AB81" s="12">
        <v>4.9799999999999997E-2</v>
      </c>
    </row>
    <row r="82" spans="8:28" x14ac:dyDescent="0.25">
      <c r="H82" s="9">
        <v>20972</v>
      </c>
      <c r="I82" s="9" t="s">
        <v>219</v>
      </c>
      <c r="J82" s="16" t="s">
        <v>239</v>
      </c>
      <c r="K82" s="9" t="s">
        <v>40</v>
      </c>
      <c r="L82" s="12" t="s">
        <v>279</v>
      </c>
      <c r="M82" s="12">
        <v>0.89470000000000005</v>
      </c>
      <c r="N82" s="12">
        <v>0.92859999999999998</v>
      </c>
      <c r="O82" s="12">
        <v>0.91620000000000001</v>
      </c>
      <c r="P82" s="12">
        <v>0.94940000000000002</v>
      </c>
      <c r="Q82" s="12">
        <v>0.90629999999999999</v>
      </c>
      <c r="R82" s="12">
        <v>0.91579999999999995</v>
      </c>
      <c r="S82" s="12">
        <v>0.94199999999999995</v>
      </c>
      <c r="T82" s="12">
        <v>0.9587</v>
      </c>
      <c r="U82" s="12">
        <v>0.97819999999999996</v>
      </c>
      <c r="V82" s="12">
        <v>0.99519999999999997</v>
      </c>
      <c r="W82" s="12">
        <v>0.99490000000000001</v>
      </c>
      <c r="X82" s="12">
        <v>0.94010000000000005</v>
      </c>
      <c r="Y82" s="12">
        <v>0.93579999999999997</v>
      </c>
      <c r="Z82" s="12">
        <v>0.94840000000000002</v>
      </c>
      <c r="AA82" s="12">
        <v>0.9325</v>
      </c>
      <c r="AB82" s="12">
        <v>0.95020000000000004</v>
      </c>
    </row>
    <row r="83" spans="8:28" x14ac:dyDescent="0.25">
      <c r="H83" s="9">
        <v>51812</v>
      </c>
      <c r="I83" s="9" t="s">
        <v>219</v>
      </c>
      <c r="J83" s="16" t="s">
        <v>244</v>
      </c>
      <c r="K83" s="9" t="s">
        <v>40</v>
      </c>
      <c r="L83" s="12" t="s">
        <v>277</v>
      </c>
      <c r="M83" s="12">
        <v>3.9E-2</v>
      </c>
      <c r="N83" s="12">
        <v>2.7199999999999998E-2</v>
      </c>
      <c r="O83" s="12">
        <v>6.1800000000000001E-2</v>
      </c>
      <c r="P83" s="12">
        <v>5.3800000000000001E-2</v>
      </c>
      <c r="Q83" s="12">
        <v>3.9800000000000002E-2</v>
      </c>
      <c r="R83" s="12">
        <v>6.0499999999999998E-2</v>
      </c>
      <c r="S83" s="12">
        <v>2.3300000000000001E-2</v>
      </c>
      <c r="T83" s="12">
        <v>2.7E-2</v>
      </c>
      <c r="U83" s="12">
        <v>1.4500000000000001E-2</v>
      </c>
      <c r="V83" s="12">
        <v>1.8700000000000001E-2</v>
      </c>
      <c r="W83" s="12">
        <v>9.7000000000000003E-3</v>
      </c>
      <c r="X83" s="12">
        <v>1.89E-2</v>
      </c>
      <c r="Y83" s="12">
        <v>1.89E-2</v>
      </c>
      <c r="Z83" s="12">
        <v>5.4999999999999997E-3</v>
      </c>
      <c r="AA83" s="12">
        <v>1.3899999999999999E-2</v>
      </c>
      <c r="AB83" s="12">
        <v>6.8999999999999999E-3</v>
      </c>
    </row>
    <row r="84" spans="8:28" x14ac:dyDescent="0.25">
      <c r="H84" s="9">
        <v>51812</v>
      </c>
      <c r="I84" s="9" t="s">
        <v>219</v>
      </c>
      <c r="J84" s="16" t="s">
        <v>244</v>
      </c>
      <c r="K84" s="9" t="s">
        <v>40</v>
      </c>
      <c r="L84" s="12" t="s">
        <v>279</v>
      </c>
      <c r="M84" s="12">
        <v>0.96099999999999997</v>
      </c>
      <c r="N84" s="12">
        <v>0.9728</v>
      </c>
      <c r="O84" s="12">
        <v>0.93820000000000003</v>
      </c>
      <c r="P84" s="12">
        <v>0.94620000000000004</v>
      </c>
      <c r="Q84" s="12">
        <v>0.96020000000000005</v>
      </c>
      <c r="R84" s="12">
        <v>0.9395</v>
      </c>
      <c r="S84" s="12">
        <v>0.97670000000000001</v>
      </c>
      <c r="T84" s="12">
        <v>0.97299999999999998</v>
      </c>
      <c r="U84" s="12">
        <v>0.98550000000000004</v>
      </c>
      <c r="V84" s="12">
        <v>0.98129999999999995</v>
      </c>
      <c r="W84" s="12">
        <v>0.99029999999999996</v>
      </c>
      <c r="X84" s="12">
        <v>0.98109999999999997</v>
      </c>
      <c r="Y84" s="12">
        <v>0.98109999999999997</v>
      </c>
      <c r="Z84" s="12">
        <v>0.99450000000000005</v>
      </c>
      <c r="AA84" s="12">
        <v>0.98609999999999998</v>
      </c>
      <c r="AB84" s="12">
        <v>0.99309999999999998</v>
      </c>
    </row>
    <row r="85" spans="8:28" x14ac:dyDescent="0.25">
      <c r="H85" s="9">
        <v>116844</v>
      </c>
      <c r="I85" s="9" t="s">
        <v>219</v>
      </c>
      <c r="J85" s="16" t="s">
        <v>1032</v>
      </c>
      <c r="K85" s="9" t="s">
        <v>40</v>
      </c>
      <c r="L85" s="12" t="s">
        <v>277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</row>
    <row r="86" spans="8:28" x14ac:dyDescent="0.25">
      <c r="H86" s="9">
        <v>116844</v>
      </c>
      <c r="I86" s="9" t="s">
        <v>219</v>
      </c>
      <c r="J86" s="16" t="s">
        <v>1032</v>
      </c>
      <c r="K86" s="9" t="s">
        <v>40</v>
      </c>
      <c r="L86" s="12" t="s">
        <v>279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</row>
    <row r="87" spans="8:28" x14ac:dyDescent="0.25">
      <c r="H87" s="9">
        <v>9491</v>
      </c>
      <c r="I87" s="9" t="s">
        <v>250</v>
      </c>
      <c r="J87" s="16" t="s">
        <v>1031</v>
      </c>
      <c r="K87" s="9" t="s">
        <v>40</v>
      </c>
      <c r="L87" s="12" t="s">
        <v>277</v>
      </c>
      <c r="M87" s="12">
        <v>8.8400000000000006E-2</v>
      </c>
      <c r="N87" s="12">
        <v>9.7799999999999998E-2</v>
      </c>
      <c r="O87" s="12">
        <v>5.2699999999999997E-2</v>
      </c>
      <c r="P87" s="12">
        <v>5.8999999999999997E-2</v>
      </c>
      <c r="Q87" s="12">
        <v>5.7000000000000002E-2</v>
      </c>
      <c r="R87" s="12">
        <v>5.7799999999999997E-2</v>
      </c>
      <c r="S87" s="12">
        <v>6.0699999999999997E-2</v>
      </c>
      <c r="T87" s="12">
        <v>6.3100000000000003E-2</v>
      </c>
      <c r="U87" s="12">
        <v>3.2800000000000003E-2</v>
      </c>
      <c r="V87" s="12">
        <v>2.9499999999999998E-2</v>
      </c>
      <c r="W87" s="12">
        <v>3.3000000000000002E-2</v>
      </c>
      <c r="X87" s="12">
        <v>5.4300000000000001E-2</v>
      </c>
      <c r="Y87" s="12">
        <v>4.87E-2</v>
      </c>
      <c r="Z87" s="12">
        <v>6.1899999999999997E-2</v>
      </c>
      <c r="AA87" s="12">
        <v>6.2799999999999995E-2</v>
      </c>
      <c r="AB87" s="12">
        <v>6.6900000000000001E-2</v>
      </c>
    </row>
    <row r="88" spans="8:28" x14ac:dyDescent="0.25">
      <c r="H88" s="9">
        <v>9491</v>
      </c>
      <c r="I88" s="9" t="s">
        <v>250</v>
      </c>
      <c r="J88" s="16" t="s">
        <v>1031</v>
      </c>
      <c r="K88" s="9" t="s">
        <v>40</v>
      </c>
      <c r="L88" s="12" t="s">
        <v>279</v>
      </c>
      <c r="M88" s="12">
        <v>0.91159999999999997</v>
      </c>
      <c r="N88" s="12">
        <v>0.9022</v>
      </c>
      <c r="O88" s="12">
        <v>0.94730000000000003</v>
      </c>
      <c r="P88" s="12">
        <v>0.94099999999999995</v>
      </c>
      <c r="Q88" s="12">
        <v>0.94299999999999995</v>
      </c>
      <c r="R88" s="12">
        <v>0.94220000000000004</v>
      </c>
      <c r="S88" s="12">
        <v>0.93930000000000002</v>
      </c>
      <c r="T88" s="12">
        <v>0.93689999999999996</v>
      </c>
      <c r="U88" s="12">
        <v>0.96719999999999995</v>
      </c>
      <c r="V88" s="12">
        <v>0.97050000000000003</v>
      </c>
      <c r="W88" s="12">
        <v>0.96699999999999997</v>
      </c>
      <c r="X88" s="12">
        <v>0.94569999999999999</v>
      </c>
      <c r="Y88" s="12">
        <v>0.95130000000000003</v>
      </c>
      <c r="Z88" s="12">
        <v>0.93810000000000004</v>
      </c>
      <c r="AA88" s="12">
        <v>0.93720000000000003</v>
      </c>
      <c r="AB88" s="12">
        <v>0.93310000000000004</v>
      </c>
    </row>
    <row r="89" spans="8:28" x14ac:dyDescent="0.25">
      <c r="H89" s="9">
        <v>9980</v>
      </c>
      <c r="I89" s="9" t="s">
        <v>250</v>
      </c>
      <c r="J89" s="16" t="s">
        <v>1033</v>
      </c>
      <c r="K89" s="9" t="s">
        <v>40</v>
      </c>
      <c r="L89" s="12" t="s">
        <v>277</v>
      </c>
      <c r="M89" s="12">
        <v>0.1303</v>
      </c>
      <c r="N89" s="12">
        <v>8.0699999999999994E-2</v>
      </c>
      <c r="O89" s="12">
        <v>6.4899999999999999E-2</v>
      </c>
      <c r="P89" s="12">
        <v>8.9700000000000002E-2</v>
      </c>
      <c r="Q89" s="12">
        <v>9.9400000000000002E-2</v>
      </c>
      <c r="R89" s="12">
        <v>8.9099999999999999E-2</v>
      </c>
      <c r="S89" s="12">
        <v>5.5899999999999998E-2</v>
      </c>
      <c r="T89" s="12">
        <v>8.4199999999999997E-2</v>
      </c>
      <c r="U89" s="12">
        <v>3.95E-2</v>
      </c>
      <c r="V89" s="12">
        <v>4.1300000000000003E-2</v>
      </c>
      <c r="W89" s="12">
        <v>7.2300000000000003E-2</v>
      </c>
      <c r="X89" s="9">
        <v>6.6199999999999995E-2</v>
      </c>
      <c r="Y89" s="9">
        <v>4.7699999999999999E-2</v>
      </c>
      <c r="Z89" s="9">
        <v>8.9099999999999999E-2</v>
      </c>
      <c r="AA89" s="9">
        <v>0.14069999999999999</v>
      </c>
      <c r="AB89" s="9">
        <v>9.3600000000000003E-2</v>
      </c>
    </row>
    <row r="90" spans="8:28" x14ac:dyDescent="0.25">
      <c r="H90" s="9">
        <v>9980</v>
      </c>
      <c r="I90" s="9" t="s">
        <v>250</v>
      </c>
      <c r="J90" s="17" t="s">
        <v>1033</v>
      </c>
      <c r="K90" s="9" t="s">
        <v>40</v>
      </c>
      <c r="L90" s="12" t="s">
        <v>279</v>
      </c>
      <c r="M90" s="12">
        <v>0.86970000000000003</v>
      </c>
      <c r="N90" s="12">
        <v>0.91930000000000001</v>
      </c>
      <c r="O90" s="12">
        <v>0.93510000000000004</v>
      </c>
      <c r="P90" s="12">
        <v>0.9103</v>
      </c>
      <c r="Q90" s="12">
        <v>0.90059999999999996</v>
      </c>
      <c r="R90" s="12">
        <v>0.91090000000000004</v>
      </c>
      <c r="S90" s="12">
        <v>0.94410000000000005</v>
      </c>
      <c r="T90" s="12">
        <v>0.91579999999999995</v>
      </c>
      <c r="U90" s="12">
        <v>0.96050000000000002</v>
      </c>
      <c r="V90" s="12">
        <v>0.9587</v>
      </c>
      <c r="W90" s="12">
        <v>0.92769999999999997</v>
      </c>
      <c r="X90" s="12">
        <v>0.93379999999999996</v>
      </c>
      <c r="Y90" s="12">
        <v>0.95230000000000004</v>
      </c>
      <c r="Z90" s="12">
        <v>0.91090000000000004</v>
      </c>
      <c r="AA90" s="12">
        <v>0.85929999999999995</v>
      </c>
      <c r="AB90" s="9">
        <v>0.90639999999999998</v>
      </c>
    </row>
    <row r="91" spans="8:28" x14ac:dyDescent="0.25">
      <c r="H91" s="9">
        <v>10159</v>
      </c>
      <c r="I91" s="9" t="s">
        <v>250</v>
      </c>
      <c r="J91" s="17" t="s">
        <v>1034</v>
      </c>
      <c r="K91" s="9" t="s">
        <v>40</v>
      </c>
      <c r="L91" s="12" t="s">
        <v>277</v>
      </c>
      <c r="M91" s="12">
        <v>7.4099999999999999E-2</v>
      </c>
      <c r="N91" s="12">
        <v>7.5999999999999998E-2</v>
      </c>
      <c r="O91" s="12">
        <v>4.5499999999999999E-2</v>
      </c>
      <c r="P91" s="12">
        <v>6.1100000000000002E-2</v>
      </c>
      <c r="Q91" s="12">
        <v>5.0799999999999998E-2</v>
      </c>
      <c r="R91" s="12">
        <v>5.6000000000000001E-2</v>
      </c>
      <c r="S91" s="12">
        <v>5.5399999999999998E-2</v>
      </c>
      <c r="T91" s="12">
        <v>4.7899999999999998E-2</v>
      </c>
      <c r="U91" s="12">
        <v>1.5699999999999999E-2</v>
      </c>
      <c r="V91" s="12">
        <v>1.43E-2</v>
      </c>
      <c r="W91" s="12">
        <v>3.4700000000000002E-2</v>
      </c>
      <c r="X91" s="12">
        <v>6.0699999999999997E-2</v>
      </c>
      <c r="Y91" s="12">
        <v>5.9200000000000003E-2</v>
      </c>
      <c r="Z91" s="12">
        <v>7.0699999999999999E-2</v>
      </c>
      <c r="AA91" s="12">
        <v>8.5699999999999998E-2</v>
      </c>
      <c r="AB91" s="12">
        <v>6.4699999999999994E-2</v>
      </c>
    </row>
    <row r="92" spans="8:28" x14ac:dyDescent="0.25">
      <c r="H92" s="9">
        <v>10159</v>
      </c>
      <c r="I92" s="9" t="s">
        <v>250</v>
      </c>
      <c r="J92" s="17" t="s">
        <v>1034</v>
      </c>
      <c r="K92" s="9" t="s">
        <v>40</v>
      </c>
      <c r="L92" s="12" t="s">
        <v>279</v>
      </c>
      <c r="M92" s="12">
        <v>0.92589999999999995</v>
      </c>
      <c r="N92" s="12">
        <v>0.92400000000000004</v>
      </c>
      <c r="O92" s="12">
        <v>0.95450000000000002</v>
      </c>
      <c r="P92" s="12">
        <v>0.93889999999999996</v>
      </c>
      <c r="Q92" s="12">
        <v>0.94920000000000004</v>
      </c>
      <c r="R92" s="12">
        <v>0.94399999999999995</v>
      </c>
      <c r="S92" s="12">
        <v>0.9446</v>
      </c>
      <c r="T92" s="12">
        <v>0.95209999999999995</v>
      </c>
      <c r="U92" s="12">
        <v>0.98429999999999995</v>
      </c>
      <c r="V92" s="12">
        <v>0.98570000000000002</v>
      </c>
      <c r="W92" s="12">
        <v>0.96530000000000005</v>
      </c>
      <c r="X92" s="12">
        <v>0.93930000000000002</v>
      </c>
      <c r="Y92" s="12">
        <v>0.94079999999999997</v>
      </c>
      <c r="Z92" s="12">
        <v>0.92930000000000001</v>
      </c>
      <c r="AA92" s="12">
        <v>0.9143</v>
      </c>
      <c r="AB92" s="12">
        <v>0.93530000000000002</v>
      </c>
    </row>
    <row r="93" spans="8:28" x14ac:dyDescent="0.25">
      <c r="H93" s="9">
        <v>11452</v>
      </c>
      <c r="I93" s="9" t="s">
        <v>250</v>
      </c>
      <c r="J93" s="17" t="s">
        <v>1031</v>
      </c>
      <c r="K93" s="9" t="s">
        <v>204</v>
      </c>
      <c r="L93" s="12" t="s">
        <v>277</v>
      </c>
      <c r="M93" s="12">
        <v>0.14940000000000001</v>
      </c>
      <c r="N93" s="12">
        <v>0.1051</v>
      </c>
      <c r="O93" s="12">
        <v>8.7800000000000003E-2</v>
      </c>
      <c r="P93" s="12">
        <v>8.5000000000000006E-2</v>
      </c>
      <c r="Q93" s="12">
        <v>6.1699999999999998E-2</v>
      </c>
      <c r="R93" s="12">
        <v>7.0699999999999999E-2</v>
      </c>
      <c r="S93" s="12">
        <v>7.2400000000000006E-2</v>
      </c>
      <c r="T93" s="12">
        <v>5.91E-2</v>
      </c>
      <c r="U93" s="12">
        <v>3.9800000000000002E-2</v>
      </c>
      <c r="V93" s="12">
        <v>6.83E-2</v>
      </c>
      <c r="W93" s="12">
        <v>4.5100000000000001E-2</v>
      </c>
      <c r="X93" s="9">
        <v>6.6600000000000006E-2</v>
      </c>
      <c r="Y93" s="9">
        <v>6.8400000000000002E-2</v>
      </c>
      <c r="Z93" s="9">
        <v>3.6200000000000003E-2</v>
      </c>
      <c r="AA93" s="9">
        <v>4.0300000000000002E-2</v>
      </c>
      <c r="AB93" s="9">
        <v>5.4800000000000001E-2</v>
      </c>
    </row>
    <row r="94" spans="8:28" x14ac:dyDescent="0.25">
      <c r="H94" s="9">
        <v>11452</v>
      </c>
      <c r="I94" s="9" t="s">
        <v>250</v>
      </c>
      <c r="J94" s="17" t="s">
        <v>1031</v>
      </c>
      <c r="K94" s="9" t="s">
        <v>204</v>
      </c>
      <c r="L94" s="12" t="s">
        <v>279</v>
      </c>
      <c r="M94" s="12">
        <v>0.85060000000000002</v>
      </c>
      <c r="N94" s="12">
        <v>0.89490000000000003</v>
      </c>
      <c r="O94" s="12">
        <v>0.91220000000000001</v>
      </c>
      <c r="P94" s="12">
        <v>0.91500000000000004</v>
      </c>
      <c r="Q94" s="12">
        <v>0.93830000000000002</v>
      </c>
      <c r="R94" s="12">
        <v>0.92930000000000001</v>
      </c>
      <c r="S94" s="9">
        <v>0.92759999999999998</v>
      </c>
      <c r="T94" s="9">
        <v>0.94089999999999996</v>
      </c>
      <c r="U94" s="9">
        <v>0.96020000000000005</v>
      </c>
      <c r="V94" s="9">
        <v>0.93169999999999997</v>
      </c>
      <c r="W94" s="9">
        <v>0.95489999999999997</v>
      </c>
      <c r="X94" s="9">
        <v>0.93340000000000001</v>
      </c>
      <c r="Y94" s="9">
        <v>0.93159999999999998</v>
      </c>
      <c r="Z94" s="9">
        <v>0.96379999999999999</v>
      </c>
      <c r="AA94" s="9">
        <v>0.9597</v>
      </c>
      <c r="AB94" s="9">
        <v>0.94520000000000004</v>
      </c>
    </row>
    <row r="95" spans="8:28" x14ac:dyDescent="0.25">
      <c r="H95" s="9">
        <v>11835</v>
      </c>
      <c r="I95" s="9" t="s">
        <v>250</v>
      </c>
      <c r="J95" s="17" t="s">
        <v>1034</v>
      </c>
      <c r="K95" s="9" t="s">
        <v>204</v>
      </c>
      <c r="L95" s="12" t="s">
        <v>277</v>
      </c>
      <c r="M95" s="12">
        <v>0.1429</v>
      </c>
      <c r="N95" s="12">
        <v>0.1067</v>
      </c>
      <c r="O95" s="12">
        <v>9.1600000000000001E-2</v>
      </c>
      <c r="P95" s="12">
        <v>8.43E-2</v>
      </c>
      <c r="Q95" s="12">
        <v>7.7600000000000002E-2</v>
      </c>
      <c r="R95" s="12">
        <v>8.5999999999999993E-2</v>
      </c>
      <c r="S95" s="12">
        <v>7.3300000000000004E-2</v>
      </c>
      <c r="T95" s="12">
        <v>5.74E-2</v>
      </c>
      <c r="U95" s="12">
        <v>3.1300000000000001E-2</v>
      </c>
      <c r="V95" s="12">
        <v>7.2400000000000006E-2</v>
      </c>
      <c r="W95" s="12">
        <v>4.2500000000000003E-2</v>
      </c>
      <c r="X95" s="9">
        <v>7.0999999999999994E-2</v>
      </c>
      <c r="Y95" s="9">
        <v>6.8500000000000005E-2</v>
      </c>
      <c r="Z95" s="9">
        <v>5.79E-2</v>
      </c>
      <c r="AA95" s="9">
        <v>6.4699999999999994E-2</v>
      </c>
      <c r="AB95" s="9">
        <v>6.8599999999999994E-2</v>
      </c>
    </row>
    <row r="96" spans="8:28" x14ac:dyDescent="0.25">
      <c r="H96" s="9">
        <v>11835</v>
      </c>
      <c r="I96" s="9" t="s">
        <v>250</v>
      </c>
      <c r="J96" s="17" t="s">
        <v>1034</v>
      </c>
      <c r="K96" s="9" t="s">
        <v>204</v>
      </c>
      <c r="L96" s="12" t="s">
        <v>279</v>
      </c>
      <c r="M96" s="12">
        <v>0.85709999999999997</v>
      </c>
      <c r="N96" s="12">
        <v>0.89329999999999998</v>
      </c>
      <c r="O96" s="12">
        <v>0.90839999999999999</v>
      </c>
      <c r="P96" s="12">
        <v>0.91569999999999996</v>
      </c>
      <c r="Q96" s="12">
        <v>0.9224</v>
      </c>
      <c r="R96" s="12">
        <v>0.91400000000000003</v>
      </c>
      <c r="S96" s="12">
        <v>0.92669999999999997</v>
      </c>
      <c r="T96" s="12">
        <v>0.94259999999999999</v>
      </c>
      <c r="U96" s="12">
        <v>0.96870000000000001</v>
      </c>
      <c r="V96" s="9">
        <v>0.92759999999999998</v>
      </c>
      <c r="W96" s="9">
        <v>0.95750000000000002</v>
      </c>
      <c r="X96" s="9">
        <v>0.92900000000000005</v>
      </c>
      <c r="Y96" s="9">
        <v>0.93149999999999999</v>
      </c>
      <c r="Z96" s="9">
        <v>0.94210000000000005</v>
      </c>
      <c r="AA96" s="9">
        <v>0.93530000000000002</v>
      </c>
      <c r="AB96" s="9">
        <v>0.93140000000000001</v>
      </c>
    </row>
    <row r="97" spans="8:28" x14ac:dyDescent="0.25">
      <c r="H97" s="9">
        <v>19134</v>
      </c>
      <c r="I97" s="9" t="s">
        <v>250</v>
      </c>
      <c r="J97" s="17" t="s">
        <v>1033</v>
      </c>
      <c r="K97" s="9" t="s">
        <v>204</v>
      </c>
      <c r="L97" s="12" t="s">
        <v>277</v>
      </c>
      <c r="M97" s="12">
        <v>0.25</v>
      </c>
      <c r="N97" s="12">
        <v>0.375</v>
      </c>
      <c r="O97" s="12">
        <v>7.4999999999999997E-2</v>
      </c>
      <c r="P97" s="12">
        <v>5.5599999999999997E-2</v>
      </c>
      <c r="Q97" s="12">
        <v>8.5099999999999995E-2</v>
      </c>
      <c r="R97" s="12">
        <v>0.18</v>
      </c>
      <c r="S97" s="12">
        <v>7.6899999999999996E-2</v>
      </c>
      <c r="T97" s="12">
        <v>6.25E-2</v>
      </c>
      <c r="U97" s="12">
        <v>2.1299999999999999E-2</v>
      </c>
      <c r="V97" s="12">
        <v>0.1176</v>
      </c>
      <c r="W97" s="12">
        <v>6.9000000000000006E-2</v>
      </c>
      <c r="X97" s="12">
        <v>0.16669999999999999</v>
      </c>
      <c r="Y97" s="12">
        <v>0.2034</v>
      </c>
      <c r="Z97" s="12">
        <v>0.1842</v>
      </c>
      <c r="AA97" s="12">
        <v>9.7900000000000001E-2</v>
      </c>
      <c r="AB97" s="12">
        <v>0.1512</v>
      </c>
    </row>
    <row r="98" spans="8:28" x14ac:dyDescent="0.25">
      <c r="H98" s="9">
        <v>19134</v>
      </c>
      <c r="I98" s="9" t="s">
        <v>250</v>
      </c>
      <c r="J98" s="17" t="s">
        <v>1033</v>
      </c>
      <c r="K98" s="9" t="s">
        <v>204</v>
      </c>
      <c r="L98" s="12" t="s">
        <v>279</v>
      </c>
      <c r="M98" s="12">
        <v>0.75</v>
      </c>
      <c r="N98" s="12">
        <v>0.625</v>
      </c>
      <c r="O98" s="12">
        <v>0.92500000000000004</v>
      </c>
      <c r="P98" s="12">
        <v>0.94440000000000002</v>
      </c>
      <c r="Q98" s="12">
        <v>0.91490000000000005</v>
      </c>
      <c r="R98" s="12">
        <v>0.82</v>
      </c>
      <c r="S98" s="12">
        <v>0.92310000000000003</v>
      </c>
      <c r="T98" s="12">
        <v>0.9375</v>
      </c>
      <c r="U98" s="12">
        <v>0.97870000000000001</v>
      </c>
      <c r="V98" s="12">
        <v>0.88239999999999996</v>
      </c>
      <c r="W98" s="12">
        <v>0.93100000000000005</v>
      </c>
      <c r="X98" s="12">
        <v>0.83330000000000004</v>
      </c>
      <c r="Y98" s="12">
        <v>0.79659999999999997</v>
      </c>
      <c r="Z98" s="12">
        <v>0.81579999999999997</v>
      </c>
      <c r="AA98" s="12">
        <v>0.90210000000000001</v>
      </c>
      <c r="AB98" s="12">
        <v>0.8488</v>
      </c>
    </row>
    <row r="99" spans="8:28" x14ac:dyDescent="0.25">
      <c r="H99" s="9">
        <v>116220</v>
      </c>
      <c r="I99" s="9" t="s">
        <v>197</v>
      </c>
      <c r="J99" s="16" t="s">
        <v>327</v>
      </c>
      <c r="K99" s="9" t="s">
        <v>40</v>
      </c>
      <c r="L99" s="12" t="s">
        <v>277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</row>
    <row r="100" spans="8:28" x14ac:dyDescent="0.25">
      <c r="H100" s="9">
        <v>116220</v>
      </c>
      <c r="I100" s="9" t="s">
        <v>197</v>
      </c>
      <c r="J100" s="16" t="s">
        <v>327</v>
      </c>
      <c r="K100" s="9" t="s">
        <v>40</v>
      </c>
      <c r="L100" s="12" t="s">
        <v>279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</row>
    <row r="101" spans="8:28" x14ac:dyDescent="0.25">
      <c r="H101" s="9">
        <v>2889</v>
      </c>
      <c r="I101" s="9" t="s">
        <v>259</v>
      </c>
      <c r="J101" s="16" t="s">
        <v>260</v>
      </c>
      <c r="K101" s="9" t="s">
        <v>40</v>
      </c>
      <c r="L101" s="12" t="s">
        <v>277</v>
      </c>
      <c r="M101" s="12">
        <v>0.14360000000000001</v>
      </c>
      <c r="N101" s="12">
        <v>7.4899999999999994E-2</v>
      </c>
      <c r="O101" s="12">
        <v>8.8800000000000004E-2</v>
      </c>
      <c r="P101" s="12">
        <v>0.1181</v>
      </c>
      <c r="Q101" s="12">
        <v>9.4700000000000006E-2</v>
      </c>
      <c r="R101" s="12">
        <v>0.12239999999999999</v>
      </c>
      <c r="S101" s="12">
        <v>4.8599999999999997E-2</v>
      </c>
      <c r="T101" s="12">
        <v>5.2400000000000002E-2</v>
      </c>
      <c r="U101" s="12">
        <v>3.7999999999999999E-2</v>
      </c>
      <c r="V101" s="12">
        <v>7.46E-2</v>
      </c>
      <c r="W101" s="12">
        <v>6.9500000000000006E-2</v>
      </c>
      <c r="X101" s="12">
        <v>8.8800000000000004E-2</v>
      </c>
      <c r="Y101" s="12">
        <v>5.4899999999999997E-2</v>
      </c>
      <c r="Z101" s="12">
        <v>5.1400000000000001E-2</v>
      </c>
      <c r="AA101" s="12">
        <v>0.08</v>
      </c>
      <c r="AB101" s="12">
        <v>6.9099999999999995E-2</v>
      </c>
    </row>
    <row r="102" spans="8:28" x14ac:dyDescent="0.25">
      <c r="H102" s="9">
        <v>2889</v>
      </c>
      <c r="I102" s="9" t="s">
        <v>259</v>
      </c>
      <c r="J102" s="16" t="s">
        <v>260</v>
      </c>
      <c r="K102" s="9" t="s">
        <v>40</v>
      </c>
      <c r="L102" s="12" t="s">
        <v>279</v>
      </c>
      <c r="M102" s="12">
        <v>0.85640000000000005</v>
      </c>
      <c r="N102" s="12">
        <v>0.92510000000000003</v>
      </c>
      <c r="O102" s="12">
        <v>0.91120000000000001</v>
      </c>
      <c r="P102" s="12">
        <v>0.88190000000000002</v>
      </c>
      <c r="Q102" s="12">
        <v>0.90529999999999999</v>
      </c>
      <c r="R102" s="12">
        <v>0.87760000000000005</v>
      </c>
      <c r="S102" s="12">
        <v>0.95140000000000002</v>
      </c>
      <c r="T102" s="12">
        <v>0.9476</v>
      </c>
      <c r="U102" s="12">
        <v>0.96199999999999997</v>
      </c>
      <c r="V102" s="12">
        <v>0.9254</v>
      </c>
      <c r="W102" s="12">
        <v>0.93049999999999999</v>
      </c>
      <c r="X102" s="12">
        <v>0.91120000000000001</v>
      </c>
      <c r="Y102" s="12">
        <v>0.94510000000000005</v>
      </c>
      <c r="Z102" s="12">
        <v>0.9486</v>
      </c>
      <c r="AA102" s="12">
        <v>0.92</v>
      </c>
      <c r="AB102" s="12">
        <v>0.93089999999999995</v>
      </c>
    </row>
    <row r="103" spans="8:28" x14ac:dyDescent="0.25">
      <c r="H103" s="9">
        <v>2890</v>
      </c>
      <c r="I103" s="9" t="s">
        <v>259</v>
      </c>
      <c r="J103" s="16" t="s">
        <v>261</v>
      </c>
      <c r="K103" s="9" t="s">
        <v>40</v>
      </c>
      <c r="L103" s="12" t="s">
        <v>277</v>
      </c>
      <c r="M103" s="12">
        <v>0.2344</v>
      </c>
      <c r="N103" s="12">
        <v>0.2281</v>
      </c>
      <c r="O103" s="12">
        <v>0.1477</v>
      </c>
      <c r="P103" s="12">
        <v>0.1237</v>
      </c>
      <c r="Q103" s="12">
        <v>0.13550000000000001</v>
      </c>
      <c r="R103" s="12">
        <v>0.10489999999999999</v>
      </c>
      <c r="S103" s="12">
        <v>7.4499999999999997E-2</v>
      </c>
      <c r="T103" s="12">
        <v>0.1027</v>
      </c>
      <c r="U103" s="12">
        <v>2.5999999999999999E-2</v>
      </c>
      <c r="V103" s="12">
        <v>4.19E-2</v>
      </c>
      <c r="W103" s="12">
        <v>5.8599999999999999E-2</v>
      </c>
      <c r="X103" s="12">
        <v>8.4699999999999998E-2</v>
      </c>
      <c r="Y103" s="12">
        <v>6.7900000000000002E-2</v>
      </c>
      <c r="Z103" s="12">
        <v>7.5999999999999998E-2</v>
      </c>
      <c r="AA103" s="12">
        <v>0.105</v>
      </c>
      <c r="AB103" s="12">
        <v>6.9099999999999995E-2</v>
      </c>
    </row>
    <row r="104" spans="8:28" x14ac:dyDescent="0.25">
      <c r="H104" s="9">
        <v>2890</v>
      </c>
      <c r="I104" s="9" t="s">
        <v>259</v>
      </c>
      <c r="J104" s="16" t="s">
        <v>261</v>
      </c>
      <c r="K104" s="9" t="s">
        <v>40</v>
      </c>
      <c r="L104" s="9" t="s">
        <v>279</v>
      </c>
      <c r="M104" s="9">
        <v>0.76559999999999995</v>
      </c>
      <c r="N104" s="9">
        <v>0.77190000000000003</v>
      </c>
      <c r="O104" s="9">
        <v>0.85229999999999995</v>
      </c>
      <c r="P104" s="9">
        <v>0.87629999999999997</v>
      </c>
      <c r="Q104" s="9">
        <v>0.86450000000000005</v>
      </c>
      <c r="R104" s="9">
        <v>0.89510000000000001</v>
      </c>
      <c r="S104" s="9">
        <v>0.92549999999999999</v>
      </c>
      <c r="T104" s="9">
        <v>0.89729999999999999</v>
      </c>
      <c r="U104" s="9">
        <v>0.97399999999999998</v>
      </c>
      <c r="V104" s="9">
        <v>0.95809999999999995</v>
      </c>
      <c r="W104" s="9">
        <v>0.94140000000000001</v>
      </c>
      <c r="X104" s="9">
        <v>0.9153</v>
      </c>
      <c r="Y104" s="9">
        <v>0.93210000000000004</v>
      </c>
      <c r="Z104" s="9">
        <v>0.92400000000000004</v>
      </c>
      <c r="AA104" s="9">
        <v>0.89500000000000002</v>
      </c>
      <c r="AB104" s="9">
        <v>0.93089999999999995</v>
      </c>
    </row>
    <row r="105" spans="8:28" x14ac:dyDescent="0.25">
      <c r="H105" s="9">
        <v>9245</v>
      </c>
      <c r="I105" s="9" t="s">
        <v>259</v>
      </c>
      <c r="J105" s="16" t="s">
        <v>262</v>
      </c>
      <c r="K105" s="9" t="s">
        <v>40</v>
      </c>
      <c r="L105" s="12" t="s">
        <v>277</v>
      </c>
      <c r="M105" s="12">
        <v>0.2107</v>
      </c>
      <c r="N105" s="12">
        <v>0.21329999999999999</v>
      </c>
      <c r="O105" s="12">
        <v>0.1421</v>
      </c>
      <c r="P105" s="12">
        <v>0.16039999999999999</v>
      </c>
      <c r="Q105" s="12">
        <v>0.1196</v>
      </c>
      <c r="R105" s="12">
        <v>0.12770000000000001</v>
      </c>
      <c r="S105" s="12">
        <v>0.1008</v>
      </c>
      <c r="T105" s="12">
        <v>0.10539999999999999</v>
      </c>
      <c r="U105" s="12">
        <v>5.3100000000000001E-2</v>
      </c>
      <c r="V105" s="12">
        <v>4.2299999999999997E-2</v>
      </c>
      <c r="W105" s="12">
        <v>6.1199999999999997E-2</v>
      </c>
      <c r="X105" s="12">
        <v>8.09E-2</v>
      </c>
      <c r="Y105" s="12">
        <v>5.5E-2</v>
      </c>
      <c r="Z105" s="12">
        <v>5.2900000000000003E-2</v>
      </c>
      <c r="AA105" s="12">
        <v>4.2200000000000001E-2</v>
      </c>
      <c r="AB105" s="12">
        <v>6.3E-2</v>
      </c>
    </row>
    <row r="106" spans="8:28" x14ac:dyDescent="0.25">
      <c r="H106" s="9">
        <v>9245</v>
      </c>
      <c r="I106" s="9" t="s">
        <v>259</v>
      </c>
      <c r="J106" s="16" t="s">
        <v>262</v>
      </c>
      <c r="K106" s="9" t="s">
        <v>40</v>
      </c>
      <c r="L106" s="12" t="s">
        <v>279</v>
      </c>
      <c r="M106" s="12">
        <v>0.7893</v>
      </c>
      <c r="N106" s="12">
        <v>0.78669999999999995</v>
      </c>
      <c r="O106" s="12">
        <v>0.8579</v>
      </c>
      <c r="P106" s="12">
        <v>0.83960000000000001</v>
      </c>
      <c r="Q106" s="12">
        <v>0.88039999999999996</v>
      </c>
      <c r="R106" s="12">
        <v>0.87229999999999996</v>
      </c>
      <c r="S106" s="12">
        <v>0.8992</v>
      </c>
      <c r="T106" s="12">
        <v>0.89459999999999995</v>
      </c>
      <c r="U106" s="12">
        <v>0.94689999999999996</v>
      </c>
      <c r="V106" s="12">
        <v>0.9577</v>
      </c>
      <c r="W106" s="12">
        <v>0.93879999999999997</v>
      </c>
      <c r="X106" s="12">
        <v>0.91910000000000003</v>
      </c>
      <c r="Y106" s="12">
        <v>0.94499999999999995</v>
      </c>
      <c r="Z106" s="12">
        <v>0.94710000000000005</v>
      </c>
      <c r="AA106" s="12">
        <v>0.95779999999999998</v>
      </c>
      <c r="AB106" s="12">
        <v>0.93700000000000006</v>
      </c>
    </row>
    <row r="107" spans="8:28" x14ac:dyDescent="0.25">
      <c r="H107" s="9">
        <v>9717</v>
      </c>
      <c r="I107" s="9" t="s">
        <v>259</v>
      </c>
      <c r="J107" s="16" t="s">
        <v>264</v>
      </c>
      <c r="K107" s="9" t="s">
        <v>40</v>
      </c>
      <c r="L107" s="12" t="s">
        <v>277</v>
      </c>
      <c r="M107" s="12">
        <v>0.1196</v>
      </c>
      <c r="N107" s="12">
        <v>0.1212</v>
      </c>
      <c r="O107" s="12">
        <v>0.1111</v>
      </c>
      <c r="P107" s="12">
        <v>9.5000000000000001E-2</v>
      </c>
      <c r="Q107" s="12">
        <v>6.2300000000000001E-2</v>
      </c>
      <c r="R107" s="12">
        <v>8.1000000000000003E-2</v>
      </c>
      <c r="S107" s="12">
        <v>4.99E-2</v>
      </c>
      <c r="T107" s="12">
        <v>6.1899999999999997E-2</v>
      </c>
      <c r="U107" s="12">
        <v>3.2899999999999999E-2</v>
      </c>
      <c r="V107" s="12">
        <v>5.3900000000000003E-2</v>
      </c>
      <c r="W107" s="12">
        <v>6.6199999999999995E-2</v>
      </c>
      <c r="X107" s="12">
        <v>7.0400000000000004E-2</v>
      </c>
      <c r="Y107" s="12">
        <v>5.74E-2</v>
      </c>
      <c r="Z107" s="12">
        <v>6.4000000000000001E-2</v>
      </c>
      <c r="AA107" s="12">
        <v>8.1699999999999995E-2</v>
      </c>
      <c r="AB107" s="12">
        <v>3.9100000000000003E-2</v>
      </c>
    </row>
    <row r="108" spans="8:28" x14ac:dyDescent="0.25">
      <c r="H108" s="9">
        <v>9717</v>
      </c>
      <c r="I108" s="9" t="s">
        <v>259</v>
      </c>
      <c r="J108" s="16" t="s">
        <v>264</v>
      </c>
      <c r="K108" s="9" t="s">
        <v>40</v>
      </c>
      <c r="L108" s="12" t="s">
        <v>279</v>
      </c>
      <c r="M108" s="12">
        <v>0.88039999999999996</v>
      </c>
      <c r="N108" s="12">
        <v>0.87880000000000003</v>
      </c>
      <c r="O108" s="12">
        <v>0.88890000000000002</v>
      </c>
      <c r="P108" s="12">
        <v>0.90500000000000003</v>
      </c>
      <c r="Q108" s="12">
        <v>0.93769999999999998</v>
      </c>
      <c r="R108" s="12">
        <v>0.91900000000000004</v>
      </c>
      <c r="S108" s="12">
        <v>0.95009999999999994</v>
      </c>
      <c r="T108" s="12">
        <v>0.93810000000000004</v>
      </c>
      <c r="U108" s="12">
        <v>0.96709999999999996</v>
      </c>
      <c r="V108" s="12">
        <v>0.94610000000000005</v>
      </c>
      <c r="W108" s="12">
        <v>0.93379999999999996</v>
      </c>
      <c r="X108" s="12">
        <v>0.92959999999999998</v>
      </c>
      <c r="Y108" s="12">
        <v>0.94259999999999999</v>
      </c>
      <c r="Z108" s="12">
        <v>0.93600000000000005</v>
      </c>
      <c r="AA108" s="12">
        <v>0.91830000000000001</v>
      </c>
      <c r="AB108" s="12">
        <v>0.96089999999999998</v>
      </c>
    </row>
    <row r="109" spans="8:28" x14ac:dyDescent="0.25">
      <c r="H109" s="9">
        <v>9806</v>
      </c>
      <c r="I109" s="9" t="s">
        <v>259</v>
      </c>
      <c r="J109" s="16" t="s">
        <v>266</v>
      </c>
      <c r="K109" s="9" t="s">
        <v>40</v>
      </c>
      <c r="L109" s="12" t="s">
        <v>277</v>
      </c>
      <c r="M109" s="12">
        <v>0.1187</v>
      </c>
      <c r="N109" s="12">
        <v>0.1144</v>
      </c>
      <c r="O109" s="12">
        <v>8.3299999999999999E-2</v>
      </c>
      <c r="P109" s="12">
        <v>7.0000000000000007E-2</v>
      </c>
      <c r="Q109" s="12">
        <v>7.17E-2</v>
      </c>
      <c r="R109" s="12">
        <v>4.7699999999999999E-2</v>
      </c>
      <c r="S109" s="12">
        <v>3.5499999999999997E-2</v>
      </c>
      <c r="T109" s="12">
        <v>2.4E-2</v>
      </c>
      <c r="U109" s="12">
        <v>3.0499999999999999E-2</v>
      </c>
      <c r="V109" s="12">
        <v>1.6299999999999999E-2</v>
      </c>
      <c r="W109" s="12">
        <v>4.3200000000000002E-2</v>
      </c>
      <c r="X109" s="12">
        <v>6.5500000000000003E-2</v>
      </c>
      <c r="Y109" s="12">
        <v>4.9000000000000002E-2</v>
      </c>
      <c r="Z109" s="12">
        <v>7.4700000000000003E-2</v>
      </c>
      <c r="AA109" s="12">
        <v>8.1199999999999994E-2</v>
      </c>
      <c r="AB109" s="12">
        <v>6.0199999999999997E-2</v>
      </c>
    </row>
    <row r="110" spans="8:28" x14ac:dyDescent="0.25">
      <c r="H110" s="9">
        <v>9806</v>
      </c>
      <c r="I110" s="9" t="s">
        <v>259</v>
      </c>
      <c r="J110" s="16" t="s">
        <v>266</v>
      </c>
      <c r="K110" s="9" t="s">
        <v>40</v>
      </c>
      <c r="L110" s="12" t="s">
        <v>279</v>
      </c>
      <c r="M110" s="12">
        <v>0.88129999999999997</v>
      </c>
      <c r="N110" s="12">
        <v>0.88560000000000005</v>
      </c>
      <c r="O110" s="12">
        <v>0.91669999999999996</v>
      </c>
      <c r="P110" s="12">
        <v>0.93</v>
      </c>
      <c r="Q110" s="12">
        <v>0.92830000000000001</v>
      </c>
      <c r="R110" s="12">
        <v>0.95230000000000004</v>
      </c>
      <c r="S110" s="12">
        <v>0.96450000000000002</v>
      </c>
      <c r="T110" s="12">
        <v>0.97599999999999998</v>
      </c>
      <c r="U110" s="12">
        <v>0.96950000000000003</v>
      </c>
      <c r="V110" s="12">
        <v>0.98370000000000002</v>
      </c>
      <c r="W110" s="12">
        <v>0.95679999999999998</v>
      </c>
      <c r="X110" s="12">
        <v>0.9345</v>
      </c>
      <c r="Y110" s="12">
        <v>0.95099999999999996</v>
      </c>
      <c r="Z110" s="12">
        <v>0.92530000000000001</v>
      </c>
      <c r="AA110" s="12">
        <v>0.91879999999999995</v>
      </c>
      <c r="AB110" s="12">
        <v>0.93979999999999997</v>
      </c>
    </row>
    <row r="111" spans="8:28" x14ac:dyDescent="0.25">
      <c r="H111" s="9">
        <v>9818</v>
      </c>
      <c r="I111" s="9" t="s">
        <v>259</v>
      </c>
      <c r="J111" s="16" t="s">
        <v>267</v>
      </c>
      <c r="K111" s="9" t="s">
        <v>40</v>
      </c>
      <c r="L111" s="12" t="s">
        <v>277</v>
      </c>
      <c r="M111" s="12">
        <v>0.1376</v>
      </c>
      <c r="N111" s="12">
        <v>0.1033</v>
      </c>
      <c r="O111" s="12">
        <v>9.01E-2</v>
      </c>
      <c r="P111" s="12">
        <v>9.5000000000000001E-2</v>
      </c>
      <c r="Q111" s="12">
        <v>9.64E-2</v>
      </c>
      <c r="R111" s="12">
        <v>9.4299999999999995E-2</v>
      </c>
      <c r="S111" s="12">
        <v>6.6000000000000003E-2</v>
      </c>
      <c r="T111" s="12">
        <v>8.4599999999999995E-2</v>
      </c>
      <c r="U111" s="12">
        <v>4.9200000000000001E-2</v>
      </c>
      <c r="V111" s="12">
        <v>4.9000000000000002E-2</v>
      </c>
      <c r="W111" s="12">
        <v>4.5100000000000001E-2</v>
      </c>
      <c r="X111" s="12">
        <v>8.9300000000000004E-2</v>
      </c>
      <c r="Y111" s="12">
        <v>6.1600000000000002E-2</v>
      </c>
      <c r="Z111" s="12">
        <v>7.0699999999999999E-2</v>
      </c>
      <c r="AA111" s="12">
        <v>9.4399999999999998E-2</v>
      </c>
      <c r="AB111" s="12">
        <v>6.8199999999999997E-2</v>
      </c>
    </row>
    <row r="112" spans="8:28" x14ac:dyDescent="0.25">
      <c r="H112" s="9">
        <v>9818</v>
      </c>
      <c r="I112" s="9" t="s">
        <v>259</v>
      </c>
      <c r="J112" s="16" t="s">
        <v>267</v>
      </c>
      <c r="K112" s="9" t="s">
        <v>40</v>
      </c>
      <c r="L112" s="12" t="s">
        <v>279</v>
      </c>
      <c r="M112" s="12">
        <v>0.86240000000000006</v>
      </c>
      <c r="N112" s="12">
        <v>0.89670000000000005</v>
      </c>
      <c r="O112" s="12">
        <v>0.90990000000000004</v>
      </c>
      <c r="P112" s="12">
        <v>0.90500000000000003</v>
      </c>
      <c r="Q112" s="12">
        <v>0.90359999999999996</v>
      </c>
      <c r="R112" s="12">
        <v>0.90569999999999995</v>
      </c>
      <c r="S112" s="12">
        <v>0.93400000000000005</v>
      </c>
      <c r="T112" s="12">
        <v>0.91539999999999999</v>
      </c>
      <c r="U112" s="12">
        <v>0.95079999999999998</v>
      </c>
      <c r="V112" s="12">
        <v>0.95099999999999996</v>
      </c>
      <c r="W112" s="12">
        <v>0.95489999999999997</v>
      </c>
      <c r="X112" s="12">
        <v>0.91069999999999995</v>
      </c>
      <c r="Y112" s="12">
        <v>0.93840000000000001</v>
      </c>
      <c r="Z112" s="12">
        <v>0.92930000000000001</v>
      </c>
      <c r="AA112" s="12">
        <v>0.90559999999999996</v>
      </c>
      <c r="AB112" s="12">
        <v>0.93179999999999996</v>
      </c>
    </row>
    <row r="113" spans="8:28" x14ac:dyDescent="0.25">
      <c r="H113" s="9">
        <v>9899</v>
      </c>
      <c r="I113" s="9" t="s">
        <v>259</v>
      </c>
      <c r="J113" s="16" t="s">
        <v>268</v>
      </c>
      <c r="K113" s="9" t="s">
        <v>40</v>
      </c>
      <c r="L113" s="12" t="s">
        <v>277</v>
      </c>
      <c r="M113" s="12">
        <v>7.9399999999999998E-2</v>
      </c>
      <c r="N113" s="12">
        <v>7.6600000000000001E-2</v>
      </c>
      <c r="O113" s="12">
        <v>5.96E-2</v>
      </c>
      <c r="P113" s="12">
        <v>5.1499999999999997E-2</v>
      </c>
      <c r="Q113" s="12">
        <v>5.28E-2</v>
      </c>
      <c r="R113" s="12">
        <v>5.5300000000000002E-2</v>
      </c>
      <c r="S113" s="12">
        <v>4.0099999999999997E-2</v>
      </c>
      <c r="T113" s="12">
        <v>4.9000000000000002E-2</v>
      </c>
      <c r="U113" s="12">
        <v>8.2000000000000007E-3</v>
      </c>
      <c r="V113" s="12">
        <v>2.9600000000000001E-2</v>
      </c>
      <c r="W113" s="12">
        <v>3.2300000000000002E-2</v>
      </c>
      <c r="X113" s="12">
        <v>6.25E-2</v>
      </c>
      <c r="Y113" s="12">
        <v>3.2199999999999999E-2</v>
      </c>
      <c r="Z113" s="12">
        <v>6.1199999999999997E-2</v>
      </c>
      <c r="AA113" s="12">
        <v>8.3900000000000002E-2</v>
      </c>
      <c r="AB113" s="12">
        <v>6.2899999999999998E-2</v>
      </c>
    </row>
    <row r="114" spans="8:28" x14ac:dyDescent="0.25">
      <c r="H114" s="9">
        <v>9899</v>
      </c>
      <c r="I114" s="9" t="s">
        <v>259</v>
      </c>
      <c r="J114" s="16" t="s">
        <v>268</v>
      </c>
      <c r="K114" s="9" t="s">
        <v>40</v>
      </c>
      <c r="L114" s="9" t="s">
        <v>279</v>
      </c>
      <c r="M114" s="9">
        <v>0.92059999999999997</v>
      </c>
      <c r="N114" s="9">
        <v>0.9234</v>
      </c>
      <c r="O114" s="9">
        <v>0.94040000000000001</v>
      </c>
      <c r="P114" s="9">
        <v>0.94850000000000001</v>
      </c>
      <c r="Q114" s="9">
        <v>0.94720000000000004</v>
      </c>
      <c r="R114" s="9">
        <v>0.94469999999999998</v>
      </c>
      <c r="S114" s="9">
        <v>0.95989999999999998</v>
      </c>
      <c r="T114" s="9">
        <v>0.95099999999999996</v>
      </c>
      <c r="U114" s="9">
        <v>0.99180000000000001</v>
      </c>
      <c r="V114" s="9">
        <v>0.97040000000000004</v>
      </c>
      <c r="W114" s="9">
        <v>0.9677</v>
      </c>
      <c r="X114" s="9">
        <v>0.9375</v>
      </c>
      <c r="Y114" s="9">
        <v>0.96779999999999999</v>
      </c>
      <c r="Z114" s="9">
        <v>0.93879999999999997</v>
      </c>
      <c r="AA114" s="9">
        <v>0.91610000000000003</v>
      </c>
      <c r="AB114" s="9">
        <v>0.93710000000000004</v>
      </c>
    </row>
    <row r="115" spans="8:28" x14ac:dyDescent="0.25">
      <c r="H115" s="9">
        <v>11396</v>
      </c>
      <c r="I115" s="9" t="s">
        <v>259</v>
      </c>
      <c r="J115" s="16" t="s">
        <v>269</v>
      </c>
      <c r="K115" s="9" t="s">
        <v>40</v>
      </c>
      <c r="L115" s="12" t="s">
        <v>277</v>
      </c>
      <c r="M115" s="12">
        <v>7.5300000000000006E-2</v>
      </c>
      <c r="N115" s="12">
        <v>7.0000000000000007E-2</v>
      </c>
      <c r="O115" s="12">
        <v>6.2E-2</v>
      </c>
      <c r="P115" s="12">
        <v>6.2700000000000006E-2</v>
      </c>
      <c r="Q115" s="12">
        <v>3.6700000000000003E-2</v>
      </c>
      <c r="R115" s="12">
        <v>6.5100000000000005E-2</v>
      </c>
      <c r="S115" s="12">
        <v>3.2800000000000003E-2</v>
      </c>
      <c r="T115" s="12">
        <v>4.7600000000000003E-2</v>
      </c>
      <c r="U115" s="12">
        <v>2.3199999999999998E-2</v>
      </c>
      <c r="V115" s="12">
        <v>4.2900000000000001E-2</v>
      </c>
      <c r="W115" s="12">
        <v>3.73E-2</v>
      </c>
      <c r="X115" s="12">
        <v>6.7900000000000002E-2</v>
      </c>
      <c r="Y115" s="12">
        <v>2.6599999999999999E-2</v>
      </c>
      <c r="Z115" s="12">
        <v>4.9000000000000002E-2</v>
      </c>
      <c r="AA115" s="12">
        <v>5.9799999999999999E-2</v>
      </c>
      <c r="AB115" s="12">
        <v>5.67E-2</v>
      </c>
    </row>
    <row r="116" spans="8:28" x14ac:dyDescent="0.25">
      <c r="H116" s="9">
        <v>11396</v>
      </c>
      <c r="I116" s="9" t="s">
        <v>259</v>
      </c>
      <c r="J116" s="16" t="s">
        <v>269</v>
      </c>
      <c r="K116" s="9" t="s">
        <v>40</v>
      </c>
      <c r="L116" s="12" t="s">
        <v>279</v>
      </c>
      <c r="M116" s="12">
        <v>0.92469999999999997</v>
      </c>
      <c r="N116" s="12">
        <v>0.93</v>
      </c>
      <c r="O116" s="12">
        <v>0.93799999999999994</v>
      </c>
      <c r="P116" s="12">
        <v>0.93730000000000002</v>
      </c>
      <c r="Q116" s="12">
        <v>0.96330000000000005</v>
      </c>
      <c r="R116" s="12">
        <v>0.93489999999999995</v>
      </c>
      <c r="S116" s="12">
        <v>0.96719999999999995</v>
      </c>
      <c r="T116" s="12">
        <v>0.95240000000000002</v>
      </c>
      <c r="U116" s="12">
        <v>0.9768</v>
      </c>
      <c r="V116" s="12">
        <v>0.95709999999999995</v>
      </c>
      <c r="W116" s="12">
        <v>0.9627</v>
      </c>
      <c r="X116" s="12">
        <v>0.93210000000000004</v>
      </c>
      <c r="Y116" s="12">
        <v>0.97340000000000004</v>
      </c>
      <c r="Z116" s="12">
        <v>0.95099999999999996</v>
      </c>
      <c r="AA116" s="12">
        <v>0.94020000000000004</v>
      </c>
      <c r="AB116" s="12">
        <v>0.94330000000000003</v>
      </c>
    </row>
    <row r="117" spans="8:28" x14ac:dyDescent="0.25">
      <c r="H117" s="9">
        <v>11455</v>
      </c>
      <c r="I117" s="9" t="s">
        <v>259</v>
      </c>
      <c r="J117" s="16" t="s">
        <v>270</v>
      </c>
      <c r="K117" s="9" t="s">
        <v>40</v>
      </c>
      <c r="L117" s="12" t="s">
        <v>277</v>
      </c>
      <c r="M117" s="12">
        <v>0.1236</v>
      </c>
      <c r="N117" s="12">
        <v>0.12570000000000001</v>
      </c>
      <c r="O117" s="12">
        <v>0.12889999999999999</v>
      </c>
      <c r="P117" s="12">
        <v>8.2100000000000006E-2</v>
      </c>
      <c r="Q117" s="12">
        <v>9.1700000000000004E-2</v>
      </c>
      <c r="R117" s="12">
        <v>7.4099999999999999E-2</v>
      </c>
      <c r="S117" s="12">
        <v>5.8599999999999999E-2</v>
      </c>
      <c r="T117" s="12">
        <v>4.07E-2</v>
      </c>
      <c r="U117" s="12">
        <v>6.6699999999999995E-2</v>
      </c>
      <c r="V117" s="12">
        <v>4.53E-2</v>
      </c>
      <c r="W117" s="12">
        <v>7.1800000000000003E-2</v>
      </c>
      <c r="X117" s="12">
        <v>8.0399999999999999E-2</v>
      </c>
      <c r="Y117" s="12">
        <v>7.0199999999999999E-2</v>
      </c>
      <c r="Z117" s="12">
        <v>5.57E-2</v>
      </c>
      <c r="AA117" s="12">
        <v>0.1067</v>
      </c>
      <c r="AB117" s="12">
        <v>5.96E-2</v>
      </c>
    </row>
    <row r="118" spans="8:28" x14ac:dyDescent="0.25">
      <c r="H118" s="9">
        <v>11455</v>
      </c>
      <c r="I118" s="9" t="s">
        <v>259</v>
      </c>
      <c r="J118" s="16" t="s">
        <v>270</v>
      </c>
      <c r="K118" s="9" t="s">
        <v>40</v>
      </c>
      <c r="L118" s="12" t="s">
        <v>279</v>
      </c>
      <c r="M118" s="12">
        <v>0.87639999999999996</v>
      </c>
      <c r="N118" s="12">
        <v>0.87429999999999997</v>
      </c>
      <c r="O118" s="12">
        <v>0.87109999999999999</v>
      </c>
      <c r="P118" s="12">
        <v>0.91790000000000005</v>
      </c>
      <c r="Q118" s="12">
        <v>0.9083</v>
      </c>
      <c r="R118" s="12">
        <v>0.92589999999999995</v>
      </c>
      <c r="S118" s="12">
        <v>0.94140000000000001</v>
      </c>
      <c r="T118" s="12">
        <v>0.95930000000000004</v>
      </c>
      <c r="U118" s="12">
        <v>0.93330000000000002</v>
      </c>
      <c r="V118" s="12">
        <v>0.95469999999999999</v>
      </c>
      <c r="W118" s="12">
        <v>0.92820000000000003</v>
      </c>
      <c r="X118" s="12">
        <v>0.91959999999999997</v>
      </c>
      <c r="Y118" s="12">
        <v>0.92979999999999996</v>
      </c>
      <c r="Z118" s="12">
        <v>0.94430000000000003</v>
      </c>
      <c r="AA118" s="12">
        <v>0.89329999999999998</v>
      </c>
      <c r="AB118" s="12">
        <v>0.94040000000000001</v>
      </c>
    </row>
    <row r="119" spans="8:28" x14ac:dyDescent="0.25">
      <c r="H119" s="9">
        <v>11874</v>
      </c>
      <c r="I119" s="9" t="s">
        <v>259</v>
      </c>
      <c r="J119" s="16" t="s">
        <v>273</v>
      </c>
      <c r="K119" s="9" t="s">
        <v>40</v>
      </c>
      <c r="L119" s="12" t="s">
        <v>277</v>
      </c>
      <c r="M119" s="12">
        <v>0.20530000000000001</v>
      </c>
      <c r="N119" s="12">
        <v>0.17330000000000001</v>
      </c>
      <c r="O119" s="12">
        <v>0.14180000000000001</v>
      </c>
      <c r="P119" s="12">
        <v>0.1389</v>
      </c>
      <c r="Q119" s="12">
        <v>0.14860000000000001</v>
      </c>
      <c r="R119" s="12">
        <v>0.10879999999999999</v>
      </c>
      <c r="S119" s="12">
        <v>9.3299999999999994E-2</v>
      </c>
      <c r="T119" s="12">
        <v>0.1229</v>
      </c>
      <c r="U119" s="12">
        <v>5.62E-2</v>
      </c>
      <c r="V119" s="12">
        <v>6.8000000000000005E-2</v>
      </c>
      <c r="W119" s="12">
        <v>7.0300000000000001E-2</v>
      </c>
      <c r="X119" s="12">
        <v>6.6299999999999998E-2</v>
      </c>
      <c r="Y119" s="12">
        <v>6.1400000000000003E-2</v>
      </c>
      <c r="Z119" s="12">
        <v>9.9299999999999999E-2</v>
      </c>
      <c r="AA119" s="12">
        <v>7.1400000000000005E-2</v>
      </c>
      <c r="AB119" s="12">
        <v>7.4999999999999997E-2</v>
      </c>
    </row>
    <row r="120" spans="8:28" x14ac:dyDescent="0.25">
      <c r="H120" s="9">
        <v>11874</v>
      </c>
      <c r="I120" s="9" t="s">
        <v>259</v>
      </c>
      <c r="J120" s="16" t="s">
        <v>273</v>
      </c>
      <c r="K120" s="9" t="s">
        <v>40</v>
      </c>
      <c r="L120" s="12" t="s">
        <v>279</v>
      </c>
      <c r="M120" s="12">
        <v>0.79469999999999996</v>
      </c>
      <c r="N120" s="12">
        <v>0.82669999999999999</v>
      </c>
      <c r="O120" s="12">
        <v>0.85819999999999996</v>
      </c>
      <c r="P120" s="12">
        <v>0.86109999999999998</v>
      </c>
      <c r="Q120" s="12">
        <v>0.85140000000000005</v>
      </c>
      <c r="R120" s="12">
        <v>0.89119999999999999</v>
      </c>
      <c r="S120" s="12">
        <v>0.90669999999999995</v>
      </c>
      <c r="T120" s="12">
        <v>0.87709999999999999</v>
      </c>
      <c r="U120" s="12">
        <v>0.94379999999999997</v>
      </c>
      <c r="V120" s="12">
        <v>0.93200000000000005</v>
      </c>
      <c r="W120" s="12">
        <v>0.92969999999999997</v>
      </c>
      <c r="X120" s="12">
        <v>0.93369999999999997</v>
      </c>
      <c r="Y120" s="12">
        <v>0.93859999999999999</v>
      </c>
      <c r="Z120" s="12">
        <v>0.90069999999999995</v>
      </c>
      <c r="AA120" s="12">
        <v>0.92859999999999998</v>
      </c>
      <c r="AB120" s="12">
        <v>0.92500000000000004</v>
      </c>
    </row>
    <row r="121" spans="8:28" x14ac:dyDescent="0.25">
      <c r="H121" s="9">
        <v>51736</v>
      </c>
      <c r="I121" s="9" t="s">
        <v>259</v>
      </c>
      <c r="J121" s="16" t="s">
        <v>274</v>
      </c>
      <c r="K121" s="9" t="s">
        <v>40</v>
      </c>
      <c r="L121" s="12" t="s">
        <v>277</v>
      </c>
      <c r="M121" s="12">
        <v>0.1988</v>
      </c>
      <c r="N121" s="12">
        <v>0.1333</v>
      </c>
      <c r="O121" s="12">
        <v>9.8500000000000004E-2</v>
      </c>
      <c r="P121" s="12">
        <v>9.9699999999999997E-2</v>
      </c>
      <c r="Q121" s="12">
        <v>9.01E-2</v>
      </c>
      <c r="R121" s="12">
        <v>0.1072</v>
      </c>
      <c r="S121" s="12">
        <v>6.7599999999999993E-2</v>
      </c>
      <c r="T121" s="12">
        <v>3.49E-2</v>
      </c>
      <c r="U121" s="12">
        <v>5.9900000000000002E-2</v>
      </c>
      <c r="V121" s="12">
        <v>8.7300000000000003E-2</v>
      </c>
      <c r="W121" s="12">
        <v>4.3799999999999999E-2</v>
      </c>
      <c r="X121" s="12">
        <v>9.0399999999999994E-2</v>
      </c>
      <c r="Y121" s="12">
        <v>6.08E-2</v>
      </c>
      <c r="Z121" s="12">
        <v>3.8800000000000001E-2</v>
      </c>
      <c r="AA121" s="12">
        <v>6.3700000000000007E-2</v>
      </c>
      <c r="AB121" s="12">
        <v>5.5599999999999997E-2</v>
      </c>
    </row>
    <row r="122" spans="8:28" x14ac:dyDescent="0.25">
      <c r="H122" s="9">
        <v>51736</v>
      </c>
      <c r="I122" s="9" t="s">
        <v>259</v>
      </c>
      <c r="J122" s="16" t="s">
        <v>274</v>
      </c>
      <c r="K122" s="9" t="s">
        <v>40</v>
      </c>
      <c r="L122" s="12" t="s">
        <v>279</v>
      </c>
      <c r="M122" s="12">
        <v>0.80120000000000002</v>
      </c>
      <c r="N122" s="12">
        <v>0.86670000000000003</v>
      </c>
      <c r="O122" s="12">
        <v>0.90149999999999997</v>
      </c>
      <c r="P122" s="12">
        <v>0.90029999999999999</v>
      </c>
      <c r="Q122" s="12">
        <v>0.90990000000000004</v>
      </c>
      <c r="R122" s="12">
        <v>0.89280000000000004</v>
      </c>
      <c r="S122" s="12">
        <v>0.93240000000000001</v>
      </c>
      <c r="T122" s="12">
        <v>0.96509999999999996</v>
      </c>
      <c r="U122" s="12">
        <v>0.94010000000000005</v>
      </c>
      <c r="V122" s="12">
        <v>0.91269999999999996</v>
      </c>
      <c r="W122" s="12">
        <v>0.95620000000000005</v>
      </c>
      <c r="X122" s="12">
        <v>0.90959999999999996</v>
      </c>
      <c r="Y122" s="12">
        <v>0.93920000000000003</v>
      </c>
      <c r="Z122" s="12">
        <v>0.96120000000000005</v>
      </c>
      <c r="AA122" s="12">
        <v>0.93630000000000002</v>
      </c>
      <c r="AB122" s="12">
        <v>0.94440000000000002</v>
      </c>
    </row>
    <row r="123" spans="8:28" x14ac:dyDescent="0.25">
      <c r="H123" s="9">
        <v>52397</v>
      </c>
      <c r="I123" s="9" t="s">
        <v>259</v>
      </c>
      <c r="J123" s="16" t="s">
        <v>275</v>
      </c>
      <c r="K123" s="9" t="s">
        <v>40</v>
      </c>
      <c r="L123" s="12" t="s">
        <v>277</v>
      </c>
      <c r="M123" s="12">
        <v>6.6100000000000006E-2</v>
      </c>
      <c r="N123" s="12">
        <v>9.6500000000000002E-2</v>
      </c>
      <c r="O123" s="12">
        <v>6.5500000000000003E-2</v>
      </c>
      <c r="P123" s="12">
        <v>6.3E-2</v>
      </c>
      <c r="Q123" s="12">
        <v>6.2E-2</v>
      </c>
      <c r="R123" s="12">
        <v>9.06E-2</v>
      </c>
      <c r="S123" s="12">
        <v>4.7100000000000003E-2</v>
      </c>
      <c r="T123" s="12">
        <v>6.2399999999999997E-2</v>
      </c>
      <c r="U123" s="12">
        <v>2.41E-2</v>
      </c>
      <c r="V123" s="12">
        <v>2.7400000000000001E-2</v>
      </c>
      <c r="W123" s="12">
        <v>3.2800000000000003E-2</v>
      </c>
      <c r="X123" s="12">
        <v>6.7400000000000002E-2</v>
      </c>
      <c r="Y123" s="12">
        <v>2.18E-2</v>
      </c>
      <c r="Z123" s="12">
        <v>7.9799999999999996E-2</v>
      </c>
      <c r="AA123" s="12">
        <v>4.6899999999999997E-2</v>
      </c>
      <c r="AB123" s="12">
        <v>3.4599999999999999E-2</v>
      </c>
    </row>
    <row r="124" spans="8:28" x14ac:dyDescent="0.25">
      <c r="H124" s="9">
        <v>52397</v>
      </c>
      <c r="I124" s="9" t="s">
        <v>259</v>
      </c>
      <c r="J124" s="16" t="s">
        <v>275</v>
      </c>
      <c r="K124" s="9" t="s">
        <v>40</v>
      </c>
      <c r="L124" s="12" t="s">
        <v>279</v>
      </c>
      <c r="M124" s="12">
        <v>0.93389999999999995</v>
      </c>
      <c r="N124" s="12">
        <v>0.90349999999999997</v>
      </c>
      <c r="O124" s="12">
        <v>0.9345</v>
      </c>
      <c r="P124" s="12">
        <v>0.93700000000000006</v>
      </c>
      <c r="Q124" s="12">
        <v>0.93799999999999994</v>
      </c>
      <c r="R124" s="12">
        <v>0.90939999999999999</v>
      </c>
      <c r="S124" s="12">
        <v>0.95289999999999997</v>
      </c>
      <c r="T124" s="12">
        <v>0.93759999999999999</v>
      </c>
      <c r="U124" s="12">
        <v>0.97589999999999999</v>
      </c>
      <c r="V124" s="12">
        <v>0.97260000000000002</v>
      </c>
      <c r="W124" s="12">
        <v>0.96719999999999995</v>
      </c>
      <c r="X124" s="12">
        <v>0.93259999999999998</v>
      </c>
      <c r="Y124" s="12">
        <v>0.97819999999999996</v>
      </c>
      <c r="Z124" s="12">
        <v>0.92020000000000002</v>
      </c>
      <c r="AA124" s="12">
        <v>0.95309999999999995</v>
      </c>
      <c r="AB124" s="12">
        <v>0.96540000000000004</v>
      </c>
    </row>
    <row r="125" spans="8:28" x14ac:dyDescent="0.25">
      <c r="H125" s="9">
        <v>53408</v>
      </c>
      <c r="I125" s="9" t="s">
        <v>259</v>
      </c>
      <c r="J125" s="16" t="s">
        <v>1035</v>
      </c>
      <c r="K125" s="9" t="s">
        <v>40</v>
      </c>
      <c r="L125" s="12" t="s">
        <v>277</v>
      </c>
      <c r="M125" s="12">
        <v>7.6399999999999996E-2</v>
      </c>
      <c r="N125" s="12">
        <v>9.9699999999999997E-2</v>
      </c>
      <c r="O125" s="12">
        <v>8.1900000000000001E-2</v>
      </c>
      <c r="P125" s="12">
        <v>5.5899999999999998E-2</v>
      </c>
      <c r="Q125" s="12">
        <v>8.2299999999999998E-2</v>
      </c>
      <c r="R125" s="12">
        <v>8.0799999999999997E-2</v>
      </c>
      <c r="S125" s="12">
        <v>3.0599999999999999E-2</v>
      </c>
      <c r="T125" s="12">
        <v>4.0099999999999997E-2</v>
      </c>
      <c r="U125" s="12">
        <v>3.5700000000000003E-2</v>
      </c>
      <c r="V125" s="12">
        <v>3.44E-2</v>
      </c>
      <c r="W125" s="12">
        <v>5.4800000000000001E-2</v>
      </c>
      <c r="X125" s="12">
        <v>8.7999999999999995E-2</v>
      </c>
      <c r="Y125" s="12">
        <v>3.2800000000000003E-2</v>
      </c>
      <c r="Z125" s="12">
        <v>7.0599999999999996E-2</v>
      </c>
      <c r="AA125" s="12">
        <v>6.59E-2</v>
      </c>
      <c r="AB125" s="12">
        <v>6.9900000000000004E-2</v>
      </c>
    </row>
    <row r="126" spans="8:28" x14ac:dyDescent="0.25">
      <c r="H126" s="9">
        <v>53408</v>
      </c>
      <c r="I126" s="9" t="s">
        <v>259</v>
      </c>
      <c r="J126" s="16" t="s">
        <v>1035</v>
      </c>
      <c r="K126" s="9" t="s">
        <v>40</v>
      </c>
      <c r="L126" s="12" t="s">
        <v>279</v>
      </c>
      <c r="M126" s="12">
        <v>0.92359999999999998</v>
      </c>
      <c r="N126" s="12">
        <v>0.90029999999999999</v>
      </c>
      <c r="O126" s="12">
        <v>0.91810000000000003</v>
      </c>
      <c r="P126" s="12">
        <v>0.94410000000000005</v>
      </c>
      <c r="Q126" s="12">
        <v>0.91769999999999996</v>
      </c>
      <c r="R126" s="12">
        <v>0.91920000000000002</v>
      </c>
      <c r="S126" s="12">
        <v>0.96940000000000004</v>
      </c>
      <c r="T126" s="12">
        <v>0.95989999999999998</v>
      </c>
      <c r="U126" s="12">
        <v>0.96430000000000005</v>
      </c>
      <c r="V126" s="12">
        <v>0.96560000000000001</v>
      </c>
      <c r="W126" s="12">
        <v>0.94520000000000004</v>
      </c>
      <c r="X126" s="12">
        <v>0.91200000000000003</v>
      </c>
      <c r="Y126" s="12">
        <v>0.96719999999999995</v>
      </c>
      <c r="Z126" s="12">
        <v>0.9294</v>
      </c>
      <c r="AA126" s="12">
        <v>0.93410000000000004</v>
      </c>
      <c r="AB126" s="12">
        <v>0.93010000000000004</v>
      </c>
    </row>
  </sheetData>
  <sheetProtection algorithmName="SHA-512" hashValue="oxTKG1bveGUb8nd5ZLPwdgQVpKnVcxDtL65ch6okFzETv3gCYRBRdVq7aUSwLrQM088ZAh74wwM51MT6Wg3Cpw==" saltValue="NxHB9KLHVEngqYddNALIoA==" spinCount="100000" sheet="1" objects="1" scenarios="1" selectLockedCells="1" autoFilter="0" pivotTables="0" selectUnlockedCells="1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034F-6194-4430-BAB9-7CBF7438B75D}">
  <dimension ref="H14:AE70"/>
  <sheetViews>
    <sheetView showGridLines="0" workbookViewId="0"/>
  </sheetViews>
  <sheetFormatPr baseColWidth="10" defaultRowHeight="15" x14ac:dyDescent="0.25"/>
  <cols>
    <col min="8" max="8" width="16.85546875" bestFit="1" customWidth="1"/>
    <col min="9" max="9" width="61.28515625" bestFit="1" customWidth="1"/>
    <col min="10" max="10" width="63" style="2" customWidth="1"/>
    <col min="11" max="11" width="24" bestFit="1" customWidth="1"/>
  </cols>
  <sheetData>
    <row r="14" spans="8:31" x14ac:dyDescent="0.25">
      <c r="H14" s="10" t="s">
        <v>148</v>
      </c>
      <c r="I14" s="10" t="s">
        <v>149</v>
      </c>
      <c r="J14" s="15" t="s">
        <v>150</v>
      </c>
      <c r="K14" s="10" t="s">
        <v>151</v>
      </c>
      <c r="L14" s="10" t="s">
        <v>338</v>
      </c>
      <c r="M14" s="10" t="s">
        <v>339</v>
      </c>
      <c r="N14" s="10" t="s">
        <v>340</v>
      </c>
      <c r="O14" s="10" t="s">
        <v>341</v>
      </c>
      <c r="P14" s="10" t="s">
        <v>342</v>
      </c>
      <c r="Q14" s="10" t="s">
        <v>343</v>
      </c>
      <c r="R14" s="10" t="s">
        <v>344</v>
      </c>
      <c r="S14" s="10" t="s">
        <v>345</v>
      </c>
      <c r="T14" s="10" t="s">
        <v>346</v>
      </c>
      <c r="U14" s="11" t="s">
        <v>347</v>
      </c>
      <c r="V14" s="10" t="s">
        <v>348</v>
      </c>
      <c r="W14" s="10" t="s">
        <v>349</v>
      </c>
      <c r="X14" s="10" t="s">
        <v>350</v>
      </c>
      <c r="Y14" s="10" t="s">
        <v>351</v>
      </c>
      <c r="Z14" s="10" t="s">
        <v>352</v>
      </c>
      <c r="AA14" s="10" t="s">
        <v>353</v>
      </c>
      <c r="AB14" s="10" t="s">
        <v>354</v>
      </c>
      <c r="AC14" s="10" t="s">
        <v>355</v>
      </c>
      <c r="AD14" s="10" t="s">
        <v>356</v>
      </c>
      <c r="AE14" s="10" t="s">
        <v>357</v>
      </c>
    </row>
    <row r="15" spans="8:31" x14ac:dyDescent="0.25">
      <c r="H15" s="9">
        <v>101468</v>
      </c>
      <c r="I15" s="9" t="s">
        <v>153</v>
      </c>
      <c r="J15" s="16" t="s">
        <v>165</v>
      </c>
      <c r="K15" s="9" t="s">
        <v>40</v>
      </c>
      <c r="L15" s="12">
        <v>0.16600000000000001</v>
      </c>
      <c r="M15" s="12">
        <v>0.2495</v>
      </c>
      <c r="N15" s="12">
        <v>0.32490000000000002</v>
      </c>
      <c r="O15" s="12">
        <v>0.39140000000000003</v>
      </c>
      <c r="P15" s="12">
        <v>0.4325</v>
      </c>
      <c r="Q15" s="12">
        <v>0.46700000000000003</v>
      </c>
      <c r="R15" s="12">
        <v>0.49590000000000001</v>
      </c>
      <c r="S15" s="12">
        <v>0.49569999999999997</v>
      </c>
      <c r="T15" s="12">
        <v>0.50149999999999995</v>
      </c>
      <c r="U15" s="13">
        <v>0.54810000000000003</v>
      </c>
      <c r="V15" s="12">
        <v>0.57630000000000003</v>
      </c>
      <c r="W15" s="12">
        <v>0.60289999999999999</v>
      </c>
      <c r="X15" s="12">
        <v>0.62890000000000001</v>
      </c>
      <c r="Y15" s="12">
        <v>0.65149999999999997</v>
      </c>
      <c r="Z15" s="12">
        <v>0.69630000000000003</v>
      </c>
      <c r="AA15" s="12">
        <v>0.7026</v>
      </c>
      <c r="AB15" s="12">
        <v>0.70830000000000004</v>
      </c>
      <c r="AC15" s="12">
        <v>0.70830000000000004</v>
      </c>
      <c r="AD15" s="12">
        <v>0.7248</v>
      </c>
      <c r="AE15" s="12">
        <v>0.72989999999999999</v>
      </c>
    </row>
    <row r="16" spans="8:31" x14ac:dyDescent="0.25">
      <c r="H16" s="9">
        <v>9440</v>
      </c>
      <c r="I16" s="9" t="s">
        <v>153</v>
      </c>
      <c r="J16" s="16" t="s">
        <v>154</v>
      </c>
      <c r="K16" s="9" t="s">
        <v>40</v>
      </c>
      <c r="L16" s="12">
        <v>0.1066</v>
      </c>
      <c r="M16" s="12">
        <v>0.17480000000000001</v>
      </c>
      <c r="N16" s="12">
        <v>0.214</v>
      </c>
      <c r="O16" s="12">
        <v>0.2419</v>
      </c>
      <c r="P16" s="12">
        <v>0.26290000000000002</v>
      </c>
      <c r="Q16" s="12">
        <v>0.28360000000000002</v>
      </c>
      <c r="R16" s="12">
        <v>0.29620000000000002</v>
      </c>
      <c r="S16" s="12">
        <v>0.31680000000000003</v>
      </c>
      <c r="T16" s="12">
        <v>0.32879999999999998</v>
      </c>
      <c r="U16" s="13">
        <v>0.35220000000000001</v>
      </c>
      <c r="V16" s="12">
        <v>0.37659999999999999</v>
      </c>
      <c r="W16" s="12">
        <v>0.38400000000000001</v>
      </c>
      <c r="X16" s="12">
        <v>0.40139999999999998</v>
      </c>
      <c r="Y16" s="12">
        <v>0.41320000000000001</v>
      </c>
      <c r="Z16" s="12">
        <v>0.42009999999999997</v>
      </c>
      <c r="AA16" s="12">
        <v>0.41599999999999998</v>
      </c>
      <c r="AB16" s="12">
        <v>0.40560000000000002</v>
      </c>
      <c r="AC16" s="12">
        <v>0.40670000000000001</v>
      </c>
      <c r="AD16" s="12">
        <v>0.40400000000000003</v>
      </c>
      <c r="AE16" s="12">
        <v>0.40739999999999998</v>
      </c>
    </row>
    <row r="17" spans="8:31" x14ac:dyDescent="0.25">
      <c r="H17" s="9">
        <v>19816</v>
      </c>
      <c r="I17" s="9" t="s">
        <v>153</v>
      </c>
      <c r="J17" s="16" t="s">
        <v>154</v>
      </c>
      <c r="K17" s="9" t="s">
        <v>40</v>
      </c>
      <c r="L17" s="12">
        <v>0.19589999999999999</v>
      </c>
      <c r="M17" s="12">
        <v>0.30599999999999999</v>
      </c>
      <c r="N17" s="12">
        <v>0.37869999999999998</v>
      </c>
      <c r="O17" s="12">
        <v>0.41699999999999998</v>
      </c>
      <c r="P17" s="12">
        <v>0.44500000000000001</v>
      </c>
      <c r="Q17" s="12">
        <v>0.46879999999999999</v>
      </c>
      <c r="R17" s="12">
        <v>0.4869</v>
      </c>
      <c r="S17" s="12">
        <v>0.50190000000000001</v>
      </c>
      <c r="T17" s="12">
        <v>0.51170000000000004</v>
      </c>
      <c r="U17" s="13">
        <v>0.53820000000000001</v>
      </c>
      <c r="V17" s="12">
        <v>0.55220000000000002</v>
      </c>
      <c r="W17" s="12">
        <v>0.56569999999999998</v>
      </c>
      <c r="X17" s="12">
        <v>0.58120000000000005</v>
      </c>
      <c r="Y17" s="12">
        <v>0.59119999999999995</v>
      </c>
      <c r="Z17" s="12">
        <v>0.6028</v>
      </c>
      <c r="AA17" s="12">
        <v>0.61009999999999998</v>
      </c>
      <c r="AB17" s="12">
        <v>0.62319999999999998</v>
      </c>
      <c r="AC17" s="12">
        <v>0.628</v>
      </c>
      <c r="AD17" s="12">
        <v>0.64249999999999996</v>
      </c>
      <c r="AE17" s="12">
        <v>0.64810000000000001</v>
      </c>
    </row>
    <row r="18" spans="8:31" x14ac:dyDescent="0.25">
      <c r="H18" s="9">
        <v>52382</v>
      </c>
      <c r="I18" s="9" t="s">
        <v>153</v>
      </c>
      <c r="J18" s="16" t="s">
        <v>164</v>
      </c>
      <c r="K18" s="9" t="s">
        <v>40</v>
      </c>
      <c r="L18" s="12">
        <v>5.2600000000000001E-2</v>
      </c>
      <c r="M18" s="12">
        <v>7.8100000000000003E-2</v>
      </c>
      <c r="N18" s="12">
        <v>9.6000000000000002E-2</v>
      </c>
      <c r="O18" s="12">
        <v>0.11509999999999999</v>
      </c>
      <c r="P18" s="12">
        <v>0.12790000000000001</v>
      </c>
      <c r="Q18" s="12">
        <v>0.1396</v>
      </c>
      <c r="R18" s="12">
        <v>0.1489</v>
      </c>
      <c r="S18" s="12">
        <v>0.15509999999999999</v>
      </c>
      <c r="T18" s="12">
        <v>0.15629999999999999</v>
      </c>
      <c r="U18" s="13">
        <v>0.20519999999999999</v>
      </c>
      <c r="V18" s="12">
        <v>0.1981</v>
      </c>
      <c r="W18" s="12">
        <v>0.20419999999999999</v>
      </c>
      <c r="X18" s="12">
        <v>0.20910000000000001</v>
      </c>
      <c r="Y18" s="12">
        <v>0.2107</v>
      </c>
      <c r="Z18" s="12">
        <v>0.20960000000000001</v>
      </c>
      <c r="AA18" s="12">
        <v>0.1943</v>
      </c>
      <c r="AB18" s="12">
        <v>0.18110000000000001</v>
      </c>
      <c r="AC18" s="12">
        <v>0.16450000000000001</v>
      </c>
      <c r="AD18" s="12">
        <v>0.1187</v>
      </c>
      <c r="AE18" s="12">
        <v>0</v>
      </c>
    </row>
    <row r="19" spans="8:31" x14ac:dyDescent="0.25">
      <c r="H19" s="9">
        <v>11927</v>
      </c>
      <c r="I19" s="9" t="s">
        <v>153</v>
      </c>
      <c r="J19" s="16" t="s">
        <v>158</v>
      </c>
      <c r="K19" s="9" t="s">
        <v>40</v>
      </c>
      <c r="L19" s="12">
        <v>0.22439999999999999</v>
      </c>
      <c r="M19" s="12">
        <v>0.37130000000000002</v>
      </c>
      <c r="N19" s="12">
        <v>0.46860000000000002</v>
      </c>
      <c r="O19" s="12">
        <v>0.51349999999999996</v>
      </c>
      <c r="P19" s="12">
        <v>0.54049999999999998</v>
      </c>
      <c r="Q19" s="12">
        <v>0.56489999999999996</v>
      </c>
      <c r="R19" s="12">
        <v>0.58819999999999995</v>
      </c>
      <c r="S19" s="12">
        <v>0.57489999999999997</v>
      </c>
      <c r="T19" s="12">
        <v>0.58279999999999998</v>
      </c>
      <c r="U19" s="13">
        <v>0.58309999999999995</v>
      </c>
      <c r="V19" s="12">
        <v>0.58520000000000005</v>
      </c>
      <c r="W19" s="12">
        <v>0.59750000000000003</v>
      </c>
      <c r="X19" s="12">
        <v>0.56930000000000003</v>
      </c>
      <c r="Y19" s="12">
        <v>0.5847</v>
      </c>
      <c r="Z19" s="12">
        <v>0.57579999999999998</v>
      </c>
      <c r="AA19" s="12">
        <v>0.54249999999999998</v>
      </c>
      <c r="AB19" s="12">
        <v>0.54900000000000004</v>
      </c>
      <c r="AC19" s="12">
        <v>0.54900000000000004</v>
      </c>
      <c r="AD19" s="12">
        <v>0.52210000000000001</v>
      </c>
      <c r="AE19" s="12">
        <v>0.52339999999999998</v>
      </c>
    </row>
    <row r="20" spans="8:31" x14ac:dyDescent="0.25">
      <c r="H20" s="9">
        <v>104527</v>
      </c>
      <c r="I20" s="9" t="s">
        <v>153</v>
      </c>
      <c r="J20" s="16" t="s">
        <v>1036</v>
      </c>
      <c r="K20" s="9" t="s">
        <v>40</v>
      </c>
      <c r="L20" s="12">
        <v>0.1182</v>
      </c>
      <c r="M20" s="12">
        <v>0.17219999999999999</v>
      </c>
      <c r="N20" s="12">
        <v>0.22439999999999999</v>
      </c>
      <c r="O20" s="12">
        <v>0.26240000000000002</v>
      </c>
      <c r="P20" s="12">
        <v>0.28399999999999997</v>
      </c>
      <c r="Q20" s="12">
        <v>0.32150000000000001</v>
      </c>
      <c r="R20" s="12">
        <v>0.35399999999999998</v>
      </c>
      <c r="S20" s="12">
        <v>0.37040000000000001</v>
      </c>
      <c r="T20" s="12">
        <v>0.37940000000000002</v>
      </c>
      <c r="U20" s="13">
        <v>0.4153</v>
      </c>
      <c r="V20" s="12">
        <v>0.43719999999999998</v>
      </c>
      <c r="W20" s="12">
        <v>0.47399999999999998</v>
      </c>
      <c r="X20" s="12">
        <v>0.48749999999999999</v>
      </c>
      <c r="Y20" s="12">
        <v>0.5</v>
      </c>
      <c r="Z20" s="12">
        <v>0.56599999999999995</v>
      </c>
      <c r="AA20" s="12">
        <v>0.60340000000000005</v>
      </c>
      <c r="AB20" s="12">
        <v>0.5</v>
      </c>
      <c r="AC20" s="9"/>
      <c r="AD20" s="9"/>
      <c r="AE20" s="9"/>
    </row>
    <row r="21" spans="8:31" x14ac:dyDescent="0.25">
      <c r="H21" s="9">
        <v>9547</v>
      </c>
      <c r="I21" s="9" t="s">
        <v>153</v>
      </c>
      <c r="J21" s="16" t="s">
        <v>157</v>
      </c>
      <c r="K21" s="9" t="s">
        <v>40</v>
      </c>
      <c r="L21" s="12">
        <v>0.2276</v>
      </c>
      <c r="M21" s="12">
        <v>0.33229999999999998</v>
      </c>
      <c r="N21" s="12">
        <v>0.38319999999999999</v>
      </c>
      <c r="O21" s="12">
        <v>0.43759999999999999</v>
      </c>
      <c r="P21" s="12">
        <v>0.4914</v>
      </c>
      <c r="Q21" s="12">
        <v>0.52859999999999996</v>
      </c>
      <c r="R21" s="12">
        <v>0.54210000000000003</v>
      </c>
      <c r="S21" s="12">
        <v>0.55820000000000003</v>
      </c>
      <c r="T21" s="12">
        <v>0.56569999999999998</v>
      </c>
      <c r="U21" s="13">
        <v>0.56950000000000001</v>
      </c>
      <c r="V21" s="12">
        <v>0.58230000000000004</v>
      </c>
      <c r="W21" s="12">
        <v>0.59219999999999995</v>
      </c>
      <c r="X21" s="12">
        <v>0.59950000000000003</v>
      </c>
      <c r="Y21" s="12">
        <v>0.59109999999999996</v>
      </c>
      <c r="Z21" s="12">
        <v>0.59260000000000002</v>
      </c>
      <c r="AA21" s="12">
        <v>0.59209999999999996</v>
      </c>
      <c r="AB21" s="12">
        <v>0.58789999999999998</v>
      </c>
      <c r="AC21" s="12">
        <v>0.59540000000000004</v>
      </c>
      <c r="AD21" s="12">
        <v>0.59889999999999999</v>
      </c>
      <c r="AE21" s="12">
        <v>0.60409999999999997</v>
      </c>
    </row>
    <row r="22" spans="8:31" x14ac:dyDescent="0.25">
      <c r="H22" s="9">
        <v>17733</v>
      </c>
      <c r="I22" s="9" t="s">
        <v>172</v>
      </c>
      <c r="J22" s="16" t="s">
        <v>1037</v>
      </c>
      <c r="K22" s="9" t="s">
        <v>40</v>
      </c>
      <c r="L22" s="12">
        <v>0.23300000000000001</v>
      </c>
      <c r="M22" s="12">
        <v>0.3327</v>
      </c>
      <c r="N22" s="12">
        <v>0.38219999999999998</v>
      </c>
      <c r="O22" s="12">
        <v>0.40329999999999999</v>
      </c>
      <c r="P22" s="12">
        <v>0.42249999999999999</v>
      </c>
      <c r="Q22" s="12">
        <v>0.43659999999999999</v>
      </c>
      <c r="R22" s="12">
        <v>0.44769999999999999</v>
      </c>
      <c r="S22" s="12">
        <v>0.45600000000000002</v>
      </c>
      <c r="T22" s="12">
        <v>0.47220000000000001</v>
      </c>
      <c r="U22" s="13">
        <v>0.47620000000000001</v>
      </c>
      <c r="V22" s="12">
        <v>0.48920000000000002</v>
      </c>
      <c r="W22" s="12">
        <v>0.5</v>
      </c>
      <c r="X22" s="12">
        <v>0.51370000000000005</v>
      </c>
      <c r="Y22" s="12">
        <v>0.52159999999999995</v>
      </c>
      <c r="Z22" s="12">
        <v>0.53849999999999998</v>
      </c>
      <c r="AA22" s="12">
        <v>0.54079999999999995</v>
      </c>
      <c r="AB22" s="12">
        <v>0.5585</v>
      </c>
      <c r="AC22" s="12">
        <v>0.58430000000000004</v>
      </c>
      <c r="AD22" s="12">
        <v>0.61870000000000003</v>
      </c>
      <c r="AE22" s="12">
        <v>0.61870000000000003</v>
      </c>
    </row>
    <row r="23" spans="8:31" x14ac:dyDescent="0.25">
      <c r="H23" s="9">
        <v>14771</v>
      </c>
      <c r="I23" s="9" t="s">
        <v>172</v>
      </c>
      <c r="J23" s="16" t="s">
        <v>173</v>
      </c>
      <c r="K23" s="9" t="s">
        <v>40</v>
      </c>
      <c r="L23" s="12">
        <v>0.20100000000000001</v>
      </c>
      <c r="M23" s="12">
        <v>0.28660000000000002</v>
      </c>
      <c r="N23" s="12">
        <v>0.3548</v>
      </c>
      <c r="O23" s="12">
        <v>0.39979999999999999</v>
      </c>
      <c r="P23" s="12">
        <v>0.44019999999999998</v>
      </c>
      <c r="Q23" s="12">
        <v>0.47389999999999999</v>
      </c>
      <c r="R23" s="12">
        <v>0.49859999999999999</v>
      </c>
      <c r="S23" s="12">
        <v>0.51229999999999998</v>
      </c>
      <c r="T23" s="12">
        <v>0.52649999999999997</v>
      </c>
      <c r="U23" s="13">
        <v>0.5484</v>
      </c>
      <c r="V23" s="12">
        <v>0.56279999999999997</v>
      </c>
      <c r="W23" s="12">
        <v>0.57210000000000005</v>
      </c>
      <c r="X23" s="12">
        <v>0.58509999999999995</v>
      </c>
      <c r="Y23" s="12">
        <v>0.59530000000000005</v>
      </c>
      <c r="Z23" s="12">
        <v>0.60550000000000004</v>
      </c>
      <c r="AA23" s="12">
        <v>0.61450000000000005</v>
      </c>
      <c r="AB23" s="12">
        <v>0.6179</v>
      </c>
      <c r="AC23" s="12">
        <v>0.63129999999999997</v>
      </c>
      <c r="AD23" s="12">
        <v>0.63790000000000002</v>
      </c>
      <c r="AE23" s="12">
        <v>0.64700000000000002</v>
      </c>
    </row>
    <row r="24" spans="8:31" x14ac:dyDescent="0.25">
      <c r="H24" s="9">
        <v>14772</v>
      </c>
      <c r="I24" s="9" t="s">
        <v>172</v>
      </c>
      <c r="J24" s="16" t="s">
        <v>178</v>
      </c>
      <c r="K24" s="9" t="s">
        <v>40</v>
      </c>
      <c r="L24" s="12">
        <v>0.27379999999999999</v>
      </c>
      <c r="M24" s="12">
        <v>0.38080000000000003</v>
      </c>
      <c r="N24" s="12">
        <v>0.44500000000000001</v>
      </c>
      <c r="O24" s="12">
        <v>0.47839999999999999</v>
      </c>
      <c r="P24" s="12">
        <v>0.5111</v>
      </c>
      <c r="Q24" s="12">
        <v>0.52959999999999996</v>
      </c>
      <c r="R24" s="12">
        <v>0.54990000000000006</v>
      </c>
      <c r="S24" s="12">
        <v>0.56420000000000003</v>
      </c>
      <c r="T24" s="12">
        <v>0.58760000000000001</v>
      </c>
      <c r="U24" s="13">
        <v>0.60360000000000003</v>
      </c>
      <c r="V24" s="12">
        <v>0.61570000000000003</v>
      </c>
      <c r="W24" s="12">
        <v>0.61699999999999999</v>
      </c>
      <c r="X24" s="12">
        <v>0.62739999999999996</v>
      </c>
      <c r="Y24" s="12">
        <v>0.63690000000000002</v>
      </c>
      <c r="Z24" s="12">
        <v>0.65269999999999995</v>
      </c>
      <c r="AA24" s="12">
        <v>0.6552</v>
      </c>
      <c r="AB24" s="12">
        <v>0.6552</v>
      </c>
      <c r="AC24" s="12">
        <v>0.67090000000000005</v>
      </c>
      <c r="AD24" s="12">
        <v>0.69099999999999995</v>
      </c>
      <c r="AE24" s="12">
        <v>0.69920000000000004</v>
      </c>
    </row>
    <row r="25" spans="8:31" x14ac:dyDescent="0.25">
      <c r="H25" s="9">
        <v>11305</v>
      </c>
      <c r="I25" s="9" t="s">
        <v>182</v>
      </c>
      <c r="J25" s="16" t="s">
        <v>187</v>
      </c>
      <c r="K25" s="9" t="s">
        <v>40</v>
      </c>
      <c r="L25" s="12">
        <v>0.36299999999999999</v>
      </c>
      <c r="M25" s="12">
        <v>0.49480000000000002</v>
      </c>
      <c r="N25" s="12">
        <v>0.54690000000000005</v>
      </c>
      <c r="O25" s="12">
        <v>0.58350000000000002</v>
      </c>
      <c r="P25" s="12">
        <v>0.61209999999999998</v>
      </c>
      <c r="Q25" s="12">
        <v>0.63100000000000001</v>
      </c>
      <c r="R25" s="12">
        <v>0.64200000000000002</v>
      </c>
      <c r="S25" s="12">
        <v>0.6583</v>
      </c>
      <c r="T25" s="12">
        <v>0.66830000000000001</v>
      </c>
      <c r="U25" s="13">
        <v>0.68379999999999996</v>
      </c>
      <c r="V25" s="12">
        <v>0.69389999999999996</v>
      </c>
      <c r="W25" s="12">
        <v>0.69699999999999995</v>
      </c>
      <c r="X25" s="12">
        <v>0.7016</v>
      </c>
      <c r="Y25" s="12">
        <v>0.70489999999999997</v>
      </c>
      <c r="Z25" s="12">
        <v>0.70850000000000002</v>
      </c>
      <c r="AA25" s="12">
        <v>0.70630000000000004</v>
      </c>
      <c r="AB25" s="12">
        <v>0.69540000000000002</v>
      </c>
      <c r="AC25" s="12">
        <v>0.69079999999999997</v>
      </c>
      <c r="AD25" s="12">
        <v>0.68189999999999995</v>
      </c>
      <c r="AE25" s="12">
        <v>0.67749999999999999</v>
      </c>
    </row>
    <row r="26" spans="8:31" x14ac:dyDescent="0.25">
      <c r="H26" s="9">
        <v>9761</v>
      </c>
      <c r="I26" s="9" t="s">
        <v>182</v>
      </c>
      <c r="J26" s="16" t="s">
        <v>185</v>
      </c>
      <c r="K26" s="9" t="s">
        <v>40</v>
      </c>
      <c r="L26" s="12">
        <v>0.33400000000000002</v>
      </c>
      <c r="M26" s="12">
        <v>0.43819999999999998</v>
      </c>
      <c r="N26" s="12">
        <v>0.52669999999999995</v>
      </c>
      <c r="O26" s="12">
        <v>0.57679999999999998</v>
      </c>
      <c r="P26" s="12">
        <v>0.62780000000000002</v>
      </c>
      <c r="Q26" s="12">
        <v>0.65349999999999997</v>
      </c>
      <c r="R26" s="12">
        <v>0.68340000000000001</v>
      </c>
      <c r="S26" s="12">
        <v>0.68920000000000003</v>
      </c>
      <c r="T26" s="12">
        <v>0.70730000000000004</v>
      </c>
      <c r="U26" s="13">
        <v>0.71819999999999995</v>
      </c>
      <c r="V26" s="12">
        <v>0.73270000000000002</v>
      </c>
      <c r="W26" s="12">
        <v>0.72750000000000004</v>
      </c>
      <c r="X26" s="12">
        <v>0.73060000000000003</v>
      </c>
      <c r="Y26" s="12">
        <v>0.73</v>
      </c>
      <c r="Z26" s="12">
        <v>0.73199999999999998</v>
      </c>
      <c r="AA26" s="12">
        <v>0.74319999999999997</v>
      </c>
      <c r="AB26" s="12">
        <v>0.72729999999999995</v>
      </c>
      <c r="AC26" s="12">
        <v>0.70830000000000004</v>
      </c>
      <c r="AD26" s="12">
        <v>0.68279999999999996</v>
      </c>
      <c r="AE26" s="12">
        <v>0.67259999999999998</v>
      </c>
    </row>
    <row r="27" spans="8:31" x14ac:dyDescent="0.25">
      <c r="H27" s="9">
        <v>51836</v>
      </c>
      <c r="I27" s="9" t="s">
        <v>182</v>
      </c>
      <c r="J27" s="16" t="s">
        <v>192</v>
      </c>
      <c r="K27" s="9" t="s">
        <v>40</v>
      </c>
      <c r="L27" s="12">
        <v>0.1573</v>
      </c>
      <c r="M27" s="12">
        <v>0.2046</v>
      </c>
      <c r="N27" s="12">
        <v>0.2477</v>
      </c>
      <c r="O27" s="12">
        <v>0.2913</v>
      </c>
      <c r="P27" s="12">
        <v>0.3206</v>
      </c>
      <c r="Q27" s="12">
        <v>0.32779999999999998</v>
      </c>
      <c r="R27" s="12">
        <v>0.35210000000000002</v>
      </c>
      <c r="S27" s="12">
        <v>0.35870000000000002</v>
      </c>
      <c r="T27" s="12">
        <v>0.3649</v>
      </c>
      <c r="U27" s="13">
        <v>0.36820000000000003</v>
      </c>
      <c r="V27" s="12">
        <v>0.39100000000000001</v>
      </c>
      <c r="W27" s="12">
        <v>0.40679999999999999</v>
      </c>
      <c r="X27" s="12">
        <v>0.4264</v>
      </c>
      <c r="Y27" s="12">
        <v>0.42909999999999998</v>
      </c>
      <c r="Z27" s="12">
        <v>0.45860000000000001</v>
      </c>
      <c r="AA27" s="12">
        <v>0.45639999999999997</v>
      </c>
      <c r="AB27" s="12">
        <v>0.49070000000000003</v>
      </c>
      <c r="AC27" s="12">
        <v>0.49199999999999999</v>
      </c>
      <c r="AD27" s="12">
        <v>0.49730000000000002</v>
      </c>
      <c r="AE27" s="12">
        <v>0.49730000000000002</v>
      </c>
    </row>
    <row r="28" spans="8:31" x14ac:dyDescent="0.25">
      <c r="H28" s="9">
        <v>106365</v>
      </c>
      <c r="I28" s="9" t="s">
        <v>182</v>
      </c>
      <c r="J28" s="16" t="s">
        <v>195</v>
      </c>
      <c r="K28" s="9" t="s">
        <v>40</v>
      </c>
      <c r="L28" s="12">
        <v>0.40699999999999997</v>
      </c>
      <c r="M28" s="12">
        <v>0.49419999999999997</v>
      </c>
      <c r="N28" s="12">
        <v>0.5494</v>
      </c>
      <c r="O28" s="12">
        <v>0.65580000000000005</v>
      </c>
      <c r="P28" s="12">
        <v>0.70899999999999996</v>
      </c>
      <c r="Q28" s="12">
        <v>0.77780000000000005</v>
      </c>
      <c r="R28" s="12">
        <v>0.78100000000000003</v>
      </c>
      <c r="S28" s="12">
        <v>0.77549999999999997</v>
      </c>
      <c r="T28" s="12">
        <v>0.82050000000000001</v>
      </c>
      <c r="U28" s="13">
        <v>0.83050000000000002</v>
      </c>
      <c r="V28" s="12">
        <v>0.82979999999999998</v>
      </c>
      <c r="W28" s="12">
        <v>0.8276</v>
      </c>
      <c r="X28" s="9"/>
      <c r="Y28" s="9"/>
      <c r="Z28" s="9"/>
      <c r="AA28" s="9"/>
      <c r="AB28" s="9"/>
      <c r="AC28" s="9"/>
      <c r="AD28" s="9"/>
      <c r="AE28" s="9"/>
    </row>
    <row r="29" spans="8:31" x14ac:dyDescent="0.25">
      <c r="H29" s="9">
        <v>873</v>
      </c>
      <c r="I29" s="9" t="s">
        <v>182</v>
      </c>
      <c r="J29" s="16" t="s">
        <v>183</v>
      </c>
      <c r="K29" s="9" t="s">
        <v>40</v>
      </c>
      <c r="L29" s="12">
        <v>0.22189999999999999</v>
      </c>
      <c r="M29" s="12">
        <v>0.34599999999999997</v>
      </c>
      <c r="N29" s="12">
        <v>0.3992</v>
      </c>
      <c r="O29" s="12">
        <v>0.4395</v>
      </c>
      <c r="P29" s="12">
        <v>0.46500000000000002</v>
      </c>
      <c r="Q29" s="12">
        <v>0.48470000000000002</v>
      </c>
      <c r="R29" s="12">
        <v>0.50770000000000004</v>
      </c>
      <c r="S29" s="12">
        <v>0.51629999999999998</v>
      </c>
      <c r="T29" s="12">
        <v>0.52629999999999999</v>
      </c>
      <c r="U29" s="13">
        <v>0.53969999999999996</v>
      </c>
      <c r="V29" s="12">
        <v>0.55159999999999998</v>
      </c>
      <c r="W29" s="12">
        <v>0.55779999999999996</v>
      </c>
      <c r="X29" s="12">
        <v>0.56020000000000003</v>
      </c>
      <c r="Y29" s="12">
        <v>0.56569999999999998</v>
      </c>
      <c r="Z29" s="12">
        <v>0.56630000000000003</v>
      </c>
      <c r="AA29" s="12">
        <v>0.56699999999999995</v>
      </c>
      <c r="AB29" s="12">
        <v>0.57310000000000005</v>
      </c>
      <c r="AC29" s="12">
        <v>0.5736</v>
      </c>
      <c r="AD29" s="12">
        <v>0.56979999999999997</v>
      </c>
      <c r="AE29" s="12">
        <v>0.5706</v>
      </c>
    </row>
    <row r="30" spans="8:31" x14ac:dyDescent="0.25">
      <c r="H30" s="9">
        <v>17734</v>
      </c>
      <c r="I30" s="9" t="s">
        <v>182</v>
      </c>
      <c r="J30" s="16" t="s">
        <v>190</v>
      </c>
      <c r="K30" s="9" t="s">
        <v>40</v>
      </c>
      <c r="L30" s="12">
        <v>0.43269999999999997</v>
      </c>
      <c r="M30" s="12">
        <v>0.5393</v>
      </c>
      <c r="N30" s="12">
        <v>0.59330000000000005</v>
      </c>
      <c r="O30" s="12">
        <v>0.63039999999999996</v>
      </c>
      <c r="P30" s="12">
        <v>0.65339999999999998</v>
      </c>
      <c r="Q30" s="12">
        <v>0.67090000000000005</v>
      </c>
      <c r="R30" s="12">
        <v>0.68310000000000004</v>
      </c>
      <c r="S30" s="12">
        <v>0.68830000000000002</v>
      </c>
      <c r="T30" s="12">
        <v>0.69669999999999999</v>
      </c>
      <c r="U30" s="13">
        <v>0.71879999999999999</v>
      </c>
      <c r="V30" s="12">
        <v>0.72360000000000002</v>
      </c>
      <c r="W30" s="12">
        <v>0.73140000000000005</v>
      </c>
      <c r="X30" s="12">
        <v>0.73650000000000004</v>
      </c>
      <c r="Y30" s="12">
        <v>0.74809999999999999</v>
      </c>
      <c r="Z30" s="12">
        <v>0.75949999999999995</v>
      </c>
      <c r="AA30" s="12">
        <v>0.75660000000000005</v>
      </c>
      <c r="AB30" s="12">
        <v>0.74609999999999999</v>
      </c>
      <c r="AC30" s="12">
        <v>0.72989999999999999</v>
      </c>
      <c r="AD30" s="12">
        <v>0.72460000000000002</v>
      </c>
      <c r="AE30" s="12">
        <v>0.72560000000000002</v>
      </c>
    </row>
    <row r="31" spans="8:31" x14ac:dyDescent="0.25">
      <c r="H31" s="9">
        <v>11334</v>
      </c>
      <c r="I31" s="9" t="s">
        <v>197</v>
      </c>
      <c r="J31" s="16" t="s">
        <v>205</v>
      </c>
      <c r="K31" s="9" t="s">
        <v>40</v>
      </c>
      <c r="L31" s="12">
        <v>0.1361</v>
      </c>
      <c r="M31" s="12">
        <v>0.20810000000000001</v>
      </c>
      <c r="N31" s="12">
        <v>0.2369</v>
      </c>
      <c r="O31" s="12">
        <v>0.27289999999999998</v>
      </c>
      <c r="P31" s="12">
        <v>0.29530000000000001</v>
      </c>
      <c r="Q31" s="12">
        <v>0.31459999999999999</v>
      </c>
      <c r="R31" s="12">
        <v>0.32700000000000001</v>
      </c>
      <c r="S31" s="12">
        <v>0.33700000000000002</v>
      </c>
      <c r="T31" s="12">
        <v>0.34689999999999999</v>
      </c>
      <c r="U31" s="13">
        <v>0.35580000000000001</v>
      </c>
      <c r="V31" s="12">
        <v>0.35880000000000001</v>
      </c>
      <c r="W31" s="12">
        <v>0.36530000000000001</v>
      </c>
      <c r="X31" s="12">
        <v>0.36799999999999999</v>
      </c>
      <c r="Y31" s="12">
        <v>0.37259999999999999</v>
      </c>
      <c r="Z31" s="12">
        <v>0.3775</v>
      </c>
      <c r="AA31" s="12">
        <v>0.38350000000000001</v>
      </c>
      <c r="AB31" s="12">
        <v>0.38890000000000002</v>
      </c>
      <c r="AC31" s="12">
        <v>0.39240000000000003</v>
      </c>
      <c r="AD31" s="12">
        <v>0.39850000000000002</v>
      </c>
      <c r="AE31" s="12">
        <v>0.40489999999999998</v>
      </c>
    </row>
    <row r="32" spans="8:31" x14ac:dyDescent="0.25">
      <c r="H32" s="9">
        <v>106652</v>
      </c>
      <c r="I32" s="9" t="s">
        <v>197</v>
      </c>
      <c r="J32" s="16" t="s">
        <v>1030</v>
      </c>
      <c r="K32" s="9" t="s">
        <v>40</v>
      </c>
      <c r="L32" s="12">
        <v>3.5200000000000002E-2</v>
      </c>
      <c r="M32" s="12">
        <v>7.9200000000000007E-2</v>
      </c>
      <c r="N32" s="12">
        <v>0.1198</v>
      </c>
      <c r="O32" s="12">
        <v>0.15640000000000001</v>
      </c>
      <c r="P32" s="12">
        <v>0.1764</v>
      </c>
      <c r="Q32" s="12">
        <v>0.18629999999999999</v>
      </c>
      <c r="R32" s="12">
        <v>0.19370000000000001</v>
      </c>
      <c r="S32" s="12">
        <v>0.184</v>
      </c>
      <c r="T32" s="12">
        <v>0.1852</v>
      </c>
      <c r="U32" s="13">
        <v>0.18709999999999999</v>
      </c>
      <c r="V32" s="12">
        <v>0.15379999999999999</v>
      </c>
      <c r="W32" s="12">
        <v>0.1857</v>
      </c>
      <c r="X32" s="9"/>
      <c r="Y32" s="9"/>
      <c r="Z32" s="9"/>
      <c r="AA32" s="9"/>
      <c r="AB32" s="9"/>
      <c r="AC32" s="9"/>
      <c r="AD32" s="9"/>
      <c r="AE32" s="9"/>
    </row>
    <row r="33" spans="8:31" ht="15" customHeight="1" x14ac:dyDescent="0.25">
      <c r="H33" s="9">
        <v>104562</v>
      </c>
      <c r="I33" s="9" t="s">
        <v>197</v>
      </c>
      <c r="J33" s="17" t="s">
        <v>209</v>
      </c>
      <c r="K33" s="9" t="s">
        <v>40</v>
      </c>
      <c r="L33" s="12">
        <v>0.17610000000000001</v>
      </c>
      <c r="M33" s="12">
        <v>0.23089999999999999</v>
      </c>
      <c r="N33" s="12">
        <v>0.25700000000000001</v>
      </c>
      <c r="O33" s="12">
        <v>0.2671</v>
      </c>
      <c r="P33" s="12">
        <v>0.28299999999999997</v>
      </c>
      <c r="Q33" s="12">
        <v>0.30520000000000003</v>
      </c>
      <c r="R33" s="12">
        <v>0.316</v>
      </c>
      <c r="S33" s="12">
        <v>0.32250000000000001</v>
      </c>
      <c r="T33" s="12">
        <v>0.34350000000000003</v>
      </c>
      <c r="U33" s="13">
        <v>0.36430000000000001</v>
      </c>
      <c r="V33" s="12">
        <v>0.39529999999999998</v>
      </c>
      <c r="W33" s="12">
        <v>0.4118</v>
      </c>
      <c r="X33" s="12">
        <v>0.46989999999999998</v>
      </c>
      <c r="Y33" s="12">
        <v>0.54290000000000005</v>
      </c>
      <c r="Z33" s="12">
        <v>0.6744</v>
      </c>
      <c r="AA33" s="12">
        <v>0.71740000000000004</v>
      </c>
      <c r="AB33" s="9"/>
      <c r="AC33" s="9"/>
      <c r="AD33" s="9"/>
      <c r="AE33" s="9"/>
    </row>
    <row r="34" spans="8:31" ht="29.25" customHeight="1" x14ac:dyDescent="0.25">
      <c r="H34" s="9">
        <v>866</v>
      </c>
      <c r="I34" s="9" t="s">
        <v>197</v>
      </c>
      <c r="J34" s="17" t="s">
        <v>1038</v>
      </c>
      <c r="K34" s="9" t="s">
        <v>40</v>
      </c>
      <c r="L34" s="12">
        <v>0.14430000000000001</v>
      </c>
      <c r="M34" s="12">
        <v>0.20930000000000001</v>
      </c>
      <c r="N34" s="12">
        <v>0.25819999999999999</v>
      </c>
      <c r="O34" s="12">
        <v>0.2883</v>
      </c>
      <c r="P34" s="12">
        <v>0.31019999999999998</v>
      </c>
      <c r="Q34" s="12">
        <v>0.33139999999999997</v>
      </c>
      <c r="R34" s="12">
        <v>0.34510000000000002</v>
      </c>
      <c r="S34" s="12">
        <v>0.35709999999999997</v>
      </c>
      <c r="T34" s="12">
        <v>0.36499999999999999</v>
      </c>
      <c r="U34" s="13">
        <v>0.37769999999999998</v>
      </c>
      <c r="V34" s="12">
        <v>0.3876</v>
      </c>
      <c r="W34" s="12">
        <v>0.39639999999999997</v>
      </c>
      <c r="X34" s="12">
        <v>0.40339999999999998</v>
      </c>
      <c r="Y34" s="12">
        <v>0.40849999999999997</v>
      </c>
      <c r="Z34" s="12">
        <v>0.4194</v>
      </c>
      <c r="AA34" s="12">
        <v>0.42180000000000001</v>
      </c>
      <c r="AB34" s="12">
        <v>0.42659999999999998</v>
      </c>
      <c r="AC34" s="12">
        <v>0.43009999999999998</v>
      </c>
      <c r="AD34" s="12">
        <v>0.43159999999999998</v>
      </c>
      <c r="AE34" s="12">
        <v>0.42349999999999999</v>
      </c>
    </row>
    <row r="35" spans="8:31" ht="29.25" customHeight="1" x14ac:dyDescent="0.25">
      <c r="H35" s="9">
        <v>4541</v>
      </c>
      <c r="I35" s="9" t="s">
        <v>197</v>
      </c>
      <c r="J35" s="17" t="s">
        <v>1038</v>
      </c>
      <c r="K35" s="9" t="s">
        <v>204</v>
      </c>
      <c r="L35" s="12">
        <v>0.16489999999999999</v>
      </c>
      <c r="M35" s="12">
        <v>0.23230000000000001</v>
      </c>
      <c r="N35" s="12">
        <v>0.27960000000000002</v>
      </c>
      <c r="O35" s="12">
        <v>0.3054</v>
      </c>
      <c r="P35" s="12">
        <v>0.32540000000000002</v>
      </c>
      <c r="Q35" s="12">
        <v>0.33929999999999999</v>
      </c>
      <c r="R35" s="12">
        <v>0.35149999999999998</v>
      </c>
      <c r="S35" s="12">
        <v>0.36409999999999998</v>
      </c>
      <c r="T35" s="12">
        <v>0.38030000000000003</v>
      </c>
      <c r="U35" s="13">
        <v>0.39300000000000002</v>
      </c>
      <c r="V35" s="12">
        <v>0.40570000000000001</v>
      </c>
      <c r="W35" s="12">
        <v>0.41299999999999998</v>
      </c>
      <c r="X35" s="12">
        <v>0.41880000000000001</v>
      </c>
      <c r="Y35" s="12">
        <v>0.42149999999999999</v>
      </c>
      <c r="Z35" s="12">
        <v>0.4234</v>
      </c>
      <c r="AA35" s="12">
        <v>0.42730000000000001</v>
      </c>
      <c r="AB35" s="12">
        <v>0.42799999999999999</v>
      </c>
      <c r="AC35" s="12">
        <v>0.42720000000000002</v>
      </c>
      <c r="AD35" s="12">
        <v>0.43059999999999998</v>
      </c>
      <c r="AE35" s="12">
        <v>0.43109999999999998</v>
      </c>
    </row>
    <row r="36" spans="8:31" ht="15" customHeight="1" x14ac:dyDescent="0.25">
      <c r="H36" s="9">
        <v>106502</v>
      </c>
      <c r="I36" s="9" t="s">
        <v>197</v>
      </c>
      <c r="J36" s="17" t="s">
        <v>211</v>
      </c>
      <c r="K36" s="9" t="s">
        <v>40</v>
      </c>
      <c r="L36" s="12">
        <v>5.8299999999999998E-2</v>
      </c>
      <c r="M36" s="12">
        <v>9.0499999999999997E-2</v>
      </c>
      <c r="N36" s="12">
        <v>0.121</v>
      </c>
      <c r="O36" s="12">
        <v>0.1484</v>
      </c>
      <c r="P36" s="12">
        <v>0.18779999999999999</v>
      </c>
      <c r="Q36" s="12">
        <v>0.1943</v>
      </c>
      <c r="R36" s="12">
        <v>0.2094</v>
      </c>
      <c r="S36" s="12">
        <v>0.2225</v>
      </c>
      <c r="T36" s="12">
        <v>0.24390000000000001</v>
      </c>
      <c r="U36" s="13">
        <v>0.22170000000000001</v>
      </c>
      <c r="V36" s="12">
        <v>0.2263</v>
      </c>
      <c r="W36" s="12">
        <v>0.2361</v>
      </c>
      <c r="X36" s="9"/>
      <c r="Y36" s="9"/>
      <c r="Z36" s="9"/>
      <c r="AA36" s="9"/>
      <c r="AB36" s="9"/>
      <c r="AC36" s="9"/>
      <c r="AD36" s="9"/>
      <c r="AE36" s="9"/>
    </row>
    <row r="37" spans="8:31" ht="15" customHeight="1" x14ac:dyDescent="0.25">
      <c r="H37" s="9">
        <v>109336</v>
      </c>
      <c r="I37" s="9" t="s">
        <v>197</v>
      </c>
      <c r="J37" s="17" t="s">
        <v>218</v>
      </c>
      <c r="K37" s="9" t="s">
        <v>204</v>
      </c>
      <c r="L37" s="12">
        <v>0.2021</v>
      </c>
      <c r="M37" s="12">
        <v>0.28670000000000001</v>
      </c>
      <c r="N37" s="12">
        <v>0.3337</v>
      </c>
      <c r="O37" s="12">
        <v>0.3594</v>
      </c>
      <c r="P37" s="12">
        <v>0.39550000000000002</v>
      </c>
      <c r="Q37" s="12">
        <v>0.43330000000000002</v>
      </c>
      <c r="R37" s="12">
        <v>0.4622</v>
      </c>
      <c r="S37" s="9"/>
      <c r="T37" s="9"/>
      <c r="U37" s="14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8:31" ht="15" customHeight="1" x14ac:dyDescent="0.25">
      <c r="H38" s="9">
        <v>106598</v>
      </c>
      <c r="I38" s="9" t="s">
        <v>197</v>
      </c>
      <c r="J38" s="17" t="s">
        <v>214</v>
      </c>
      <c r="K38" s="9" t="s">
        <v>40</v>
      </c>
      <c r="L38" s="12">
        <v>0.1014</v>
      </c>
      <c r="M38" s="12">
        <v>0.1739</v>
      </c>
      <c r="N38" s="12">
        <v>0.1739</v>
      </c>
      <c r="O38" s="12">
        <v>0.2319</v>
      </c>
      <c r="P38" s="12">
        <v>0.2319</v>
      </c>
      <c r="Q38" s="12">
        <v>0.2319</v>
      </c>
      <c r="R38" s="12">
        <v>0.24640000000000001</v>
      </c>
      <c r="S38" s="12">
        <v>0.26090000000000002</v>
      </c>
      <c r="T38" s="12">
        <v>0.26090000000000002</v>
      </c>
      <c r="U38" s="13">
        <v>0.26090000000000002</v>
      </c>
      <c r="V38" s="12">
        <v>0.27539999999999998</v>
      </c>
      <c r="W38" s="12">
        <v>0.28989999999999999</v>
      </c>
      <c r="X38" s="9"/>
      <c r="Y38" s="9"/>
      <c r="Z38" s="9"/>
      <c r="AA38" s="9"/>
      <c r="AB38" s="9"/>
      <c r="AC38" s="9"/>
      <c r="AD38" s="9"/>
      <c r="AE38" s="9"/>
    </row>
    <row r="39" spans="8:31" ht="15" customHeight="1" x14ac:dyDescent="0.25">
      <c r="H39" s="9">
        <v>108369</v>
      </c>
      <c r="I39" s="9" t="s">
        <v>197</v>
      </c>
      <c r="J39" s="17" t="s">
        <v>217</v>
      </c>
      <c r="K39" s="9" t="s">
        <v>40</v>
      </c>
      <c r="L39" s="12">
        <v>6.2E-2</v>
      </c>
      <c r="M39" s="12">
        <v>0.1371</v>
      </c>
      <c r="N39" s="12">
        <v>0.1797</v>
      </c>
      <c r="O39" s="12">
        <v>0.22220000000000001</v>
      </c>
      <c r="P39" s="12">
        <v>0.24310000000000001</v>
      </c>
      <c r="Q39" s="12">
        <v>0.35420000000000001</v>
      </c>
      <c r="R39" s="12">
        <v>0.375</v>
      </c>
      <c r="S39" s="12">
        <v>0.40300000000000002</v>
      </c>
      <c r="T39" s="12">
        <v>0.57140000000000002</v>
      </c>
      <c r="U39" s="14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8:31" ht="15" customHeight="1" x14ac:dyDescent="0.25">
      <c r="H40" s="9">
        <v>4261</v>
      </c>
      <c r="I40" s="9" t="s">
        <v>197</v>
      </c>
      <c r="J40" s="17" t="s">
        <v>201</v>
      </c>
      <c r="K40" s="9" t="s">
        <v>40</v>
      </c>
      <c r="L40" s="12">
        <v>0.1547</v>
      </c>
      <c r="M40" s="12">
        <v>0.2132</v>
      </c>
      <c r="N40" s="12">
        <v>0.24249999999999999</v>
      </c>
      <c r="O40" s="12">
        <v>0.26879999999999998</v>
      </c>
      <c r="P40" s="12">
        <v>0.2868</v>
      </c>
      <c r="Q40" s="12">
        <v>0.30109999999999998</v>
      </c>
      <c r="R40" s="12">
        <v>0.31759999999999999</v>
      </c>
      <c r="S40" s="12">
        <v>0.3206</v>
      </c>
      <c r="T40" s="12">
        <v>0.3266</v>
      </c>
      <c r="U40" s="13">
        <v>0.33329999999999999</v>
      </c>
      <c r="V40" s="12">
        <v>0.33860000000000001</v>
      </c>
      <c r="W40" s="12">
        <v>0.34160000000000001</v>
      </c>
      <c r="X40" s="12">
        <v>0.34379999999999999</v>
      </c>
      <c r="Y40" s="12">
        <v>0.34799999999999998</v>
      </c>
      <c r="Z40" s="12">
        <v>0.35210000000000002</v>
      </c>
      <c r="AA40" s="12">
        <v>0.34699999999999998</v>
      </c>
      <c r="AB40" s="12">
        <v>0.33729999999999999</v>
      </c>
      <c r="AC40" s="12">
        <v>0.32890000000000003</v>
      </c>
      <c r="AD40" s="12">
        <v>0.31119999999999998</v>
      </c>
      <c r="AE40" s="12">
        <v>0.317</v>
      </c>
    </row>
    <row r="41" spans="8:31" x14ac:dyDescent="0.25">
      <c r="H41" s="9">
        <v>870</v>
      </c>
      <c r="I41" s="9" t="s">
        <v>197</v>
      </c>
      <c r="J41" s="17" t="s">
        <v>200</v>
      </c>
      <c r="K41" s="9" t="s">
        <v>40</v>
      </c>
      <c r="L41" s="12">
        <v>0.17979999999999999</v>
      </c>
      <c r="M41" s="12">
        <v>0.28199999999999997</v>
      </c>
      <c r="N41" s="12">
        <v>0.34399999999999997</v>
      </c>
      <c r="O41" s="12">
        <v>0.38969999999999999</v>
      </c>
      <c r="P41" s="12">
        <v>0.44019999999999998</v>
      </c>
      <c r="Q41" s="12">
        <v>0.47139999999999999</v>
      </c>
      <c r="R41" s="12">
        <v>0.49859999999999999</v>
      </c>
      <c r="S41" s="12">
        <v>0.51900000000000002</v>
      </c>
      <c r="T41" s="12">
        <v>0.53810000000000002</v>
      </c>
      <c r="U41" s="13">
        <v>0.55659999999999998</v>
      </c>
      <c r="V41" s="12">
        <v>0.56989999999999996</v>
      </c>
      <c r="W41" s="12">
        <v>0.57740000000000002</v>
      </c>
      <c r="X41" s="12">
        <v>0.58809999999999996</v>
      </c>
      <c r="Y41" s="12">
        <v>0.59640000000000004</v>
      </c>
      <c r="Z41" s="12">
        <v>0.60419999999999996</v>
      </c>
      <c r="AA41" s="12">
        <v>0.61299999999999999</v>
      </c>
      <c r="AB41" s="12">
        <v>0.62</v>
      </c>
      <c r="AC41" s="12">
        <v>0.61929999999999996</v>
      </c>
      <c r="AD41" s="12">
        <v>0.62260000000000004</v>
      </c>
      <c r="AE41" s="12">
        <v>0.62209999999999999</v>
      </c>
    </row>
    <row r="42" spans="8:31" x14ac:dyDescent="0.25">
      <c r="H42" s="9">
        <v>11443</v>
      </c>
      <c r="I42" s="9" t="s">
        <v>219</v>
      </c>
      <c r="J42" s="16" t="s">
        <v>220</v>
      </c>
      <c r="K42" s="9" t="s">
        <v>40</v>
      </c>
      <c r="L42" s="12">
        <v>0.1691</v>
      </c>
      <c r="M42" s="12">
        <v>0.26279999999999998</v>
      </c>
      <c r="N42" s="12">
        <v>0.31740000000000002</v>
      </c>
      <c r="O42" s="12">
        <v>0.35389999999999999</v>
      </c>
      <c r="P42" s="12">
        <v>0.3831</v>
      </c>
      <c r="Q42" s="12">
        <v>0.4078</v>
      </c>
      <c r="R42" s="12">
        <v>0.43280000000000002</v>
      </c>
      <c r="S42" s="12">
        <v>0.45329999999999998</v>
      </c>
      <c r="T42" s="12">
        <v>0.4728</v>
      </c>
      <c r="U42" s="13">
        <v>0.49980000000000002</v>
      </c>
      <c r="V42" s="12">
        <v>0.51439999999999997</v>
      </c>
      <c r="W42" s="12">
        <v>0.53010000000000002</v>
      </c>
      <c r="X42" s="12">
        <v>0.54210000000000003</v>
      </c>
      <c r="Y42" s="12">
        <v>0.55349999999999999</v>
      </c>
      <c r="Z42" s="12">
        <v>0.5655</v>
      </c>
      <c r="AA42" s="12">
        <v>0.57469999999999999</v>
      </c>
      <c r="AB42" s="12">
        <v>0.57969999999999999</v>
      </c>
      <c r="AC42" s="12">
        <v>0.5806</v>
      </c>
      <c r="AD42" s="12">
        <v>0.58179999999999998</v>
      </c>
      <c r="AE42" s="12">
        <v>0.58179999999999998</v>
      </c>
    </row>
    <row r="43" spans="8:31" x14ac:dyDescent="0.25">
      <c r="H43" s="9">
        <v>20972</v>
      </c>
      <c r="I43" s="9" t="s">
        <v>219</v>
      </c>
      <c r="J43" s="16" t="s">
        <v>239</v>
      </c>
      <c r="K43" s="9" t="s">
        <v>40</v>
      </c>
      <c r="L43" s="12">
        <v>0.17879999999999999</v>
      </c>
      <c r="M43" s="12">
        <v>0.30559999999999998</v>
      </c>
      <c r="N43" s="12">
        <v>0.38879999999999998</v>
      </c>
      <c r="O43" s="12">
        <v>0.43619999999999998</v>
      </c>
      <c r="P43" s="12">
        <v>0.48060000000000003</v>
      </c>
      <c r="Q43" s="12">
        <v>0.51580000000000004</v>
      </c>
      <c r="R43" s="12">
        <v>0.53300000000000003</v>
      </c>
      <c r="S43" s="12">
        <v>0.5444</v>
      </c>
      <c r="T43" s="12">
        <v>0.56320000000000003</v>
      </c>
      <c r="U43" s="13">
        <v>0.57399999999999995</v>
      </c>
      <c r="V43" s="12">
        <v>0.58489999999999998</v>
      </c>
      <c r="W43" s="12">
        <v>0.59930000000000005</v>
      </c>
      <c r="X43" s="12">
        <v>0.61429999999999996</v>
      </c>
      <c r="Y43" s="12">
        <v>0.62660000000000005</v>
      </c>
      <c r="Z43" s="12">
        <v>0.63200000000000001</v>
      </c>
      <c r="AA43" s="12">
        <v>0.6391</v>
      </c>
      <c r="AB43" s="12">
        <v>0.64539999999999997</v>
      </c>
      <c r="AC43" s="12">
        <v>0.65</v>
      </c>
      <c r="AD43" s="12">
        <v>0.65359999999999996</v>
      </c>
      <c r="AE43" s="12">
        <v>0.6623</v>
      </c>
    </row>
    <row r="44" spans="8:31" x14ac:dyDescent="0.25">
      <c r="H44" s="9">
        <v>11578</v>
      </c>
      <c r="I44" s="9" t="s">
        <v>219</v>
      </c>
      <c r="J44" s="16" t="s">
        <v>226</v>
      </c>
      <c r="K44" s="9" t="s">
        <v>40</v>
      </c>
      <c r="L44" s="12">
        <v>0.184</v>
      </c>
      <c r="M44" s="12">
        <v>0.28960000000000002</v>
      </c>
      <c r="N44" s="12">
        <v>0.34100000000000003</v>
      </c>
      <c r="O44" s="12">
        <v>0.373</v>
      </c>
      <c r="P44" s="12">
        <v>0.4083</v>
      </c>
      <c r="Q44" s="12">
        <v>0.436</v>
      </c>
      <c r="R44" s="12">
        <v>0.46579999999999999</v>
      </c>
      <c r="S44" s="12">
        <v>0.48720000000000002</v>
      </c>
      <c r="T44" s="12">
        <v>0.51559999999999995</v>
      </c>
      <c r="U44" s="13">
        <v>0.53979999999999995</v>
      </c>
      <c r="V44" s="12">
        <v>0.56389999999999996</v>
      </c>
      <c r="W44" s="12">
        <v>0.57799999999999996</v>
      </c>
      <c r="X44" s="12">
        <v>0.58650000000000002</v>
      </c>
      <c r="Y44" s="12">
        <v>0.59550000000000003</v>
      </c>
      <c r="Z44" s="12">
        <v>0.60429999999999995</v>
      </c>
      <c r="AA44" s="12">
        <v>0.60750000000000004</v>
      </c>
      <c r="AB44" s="12">
        <v>0.61480000000000001</v>
      </c>
      <c r="AC44" s="12">
        <v>0.621</v>
      </c>
      <c r="AD44" s="12">
        <v>0.62529999999999997</v>
      </c>
      <c r="AE44" s="12">
        <v>0.63119999999999998</v>
      </c>
    </row>
    <row r="45" spans="8:31" x14ac:dyDescent="0.25">
      <c r="H45" s="9">
        <v>17524</v>
      </c>
      <c r="I45" s="9" t="s">
        <v>219</v>
      </c>
      <c r="J45" s="16" t="s">
        <v>237</v>
      </c>
      <c r="K45" s="9" t="s">
        <v>40</v>
      </c>
      <c r="L45" s="12">
        <v>0.2109</v>
      </c>
      <c r="M45" s="12">
        <v>0.30640000000000001</v>
      </c>
      <c r="N45" s="12">
        <v>0.36449999999999999</v>
      </c>
      <c r="O45" s="12">
        <v>0.41</v>
      </c>
      <c r="P45" s="12">
        <v>0.44159999999999999</v>
      </c>
      <c r="Q45" s="12">
        <v>0.4642</v>
      </c>
      <c r="R45" s="12">
        <v>0.4909</v>
      </c>
      <c r="S45" s="12">
        <v>0.49880000000000002</v>
      </c>
      <c r="T45" s="12">
        <v>0.5141</v>
      </c>
      <c r="U45" s="13">
        <v>0.53059999999999996</v>
      </c>
      <c r="V45" s="12">
        <v>0.54339999999999999</v>
      </c>
      <c r="W45" s="12">
        <v>0.55230000000000001</v>
      </c>
      <c r="X45" s="12">
        <v>0.56630000000000003</v>
      </c>
      <c r="Y45" s="12">
        <v>0.57469999999999999</v>
      </c>
      <c r="Z45" s="12">
        <v>0.58150000000000002</v>
      </c>
      <c r="AA45" s="12">
        <v>0.58879999999999999</v>
      </c>
      <c r="AB45" s="12">
        <v>0.59870000000000001</v>
      </c>
      <c r="AC45" s="12">
        <v>0.60319999999999996</v>
      </c>
      <c r="AD45" s="12">
        <v>0.61070000000000002</v>
      </c>
      <c r="AE45" s="12">
        <v>0.61890000000000001</v>
      </c>
    </row>
    <row r="46" spans="8:31" x14ac:dyDescent="0.25">
      <c r="H46" s="9">
        <v>51812</v>
      </c>
      <c r="I46" s="9" t="s">
        <v>219</v>
      </c>
      <c r="J46" s="16" t="s">
        <v>244</v>
      </c>
      <c r="K46" s="9" t="s">
        <v>40</v>
      </c>
      <c r="L46" s="12">
        <v>0.12809999999999999</v>
      </c>
      <c r="M46" s="12">
        <v>0.2104</v>
      </c>
      <c r="N46" s="12">
        <v>0.2707</v>
      </c>
      <c r="O46" s="12">
        <v>0.32190000000000002</v>
      </c>
      <c r="P46" s="12">
        <v>0.3629</v>
      </c>
      <c r="Q46" s="12">
        <v>0.3856</v>
      </c>
      <c r="R46" s="12">
        <v>0.4042</v>
      </c>
      <c r="S46" s="12">
        <v>0.41909999999999997</v>
      </c>
      <c r="T46" s="12">
        <v>0.43109999999999998</v>
      </c>
      <c r="U46" s="13">
        <v>0.44290000000000002</v>
      </c>
      <c r="V46" s="12">
        <v>0.45200000000000001</v>
      </c>
      <c r="W46" s="12">
        <v>0.45119999999999999</v>
      </c>
      <c r="X46" s="12">
        <v>0.45500000000000002</v>
      </c>
      <c r="Y46" s="12">
        <v>0.45850000000000002</v>
      </c>
      <c r="Z46" s="12">
        <v>0.45650000000000002</v>
      </c>
      <c r="AA46" s="12">
        <v>0.4672</v>
      </c>
      <c r="AB46" s="12">
        <v>0.47349999999999998</v>
      </c>
      <c r="AC46" s="12">
        <v>0.47970000000000002</v>
      </c>
      <c r="AD46" s="12">
        <v>0.49359999999999998</v>
      </c>
      <c r="AE46" s="12">
        <v>0.50900000000000001</v>
      </c>
    </row>
    <row r="47" spans="8:31" x14ac:dyDescent="0.25">
      <c r="H47" s="9">
        <v>116844</v>
      </c>
      <c r="I47" s="9" t="s">
        <v>219</v>
      </c>
      <c r="J47" s="16" t="s">
        <v>223</v>
      </c>
      <c r="K47" s="9" t="s">
        <v>40</v>
      </c>
      <c r="L47" s="9"/>
      <c r="M47" s="9"/>
      <c r="N47" s="9"/>
      <c r="O47" s="9"/>
      <c r="P47" s="9"/>
      <c r="Q47" s="9"/>
      <c r="R47" s="9"/>
      <c r="S47" s="9"/>
      <c r="T47" s="9"/>
      <c r="U47" s="14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8:31" x14ac:dyDescent="0.25">
      <c r="H48" s="9">
        <v>11577</v>
      </c>
      <c r="I48" s="9" t="s">
        <v>219</v>
      </c>
      <c r="J48" s="16" t="s">
        <v>223</v>
      </c>
      <c r="K48" s="9" t="s">
        <v>40</v>
      </c>
      <c r="L48" s="12">
        <v>0.18959999999999999</v>
      </c>
      <c r="M48" s="12">
        <v>0.27879999999999999</v>
      </c>
      <c r="N48" s="12">
        <v>0.32569999999999999</v>
      </c>
      <c r="O48" s="12">
        <v>0.35399999999999998</v>
      </c>
      <c r="P48" s="12">
        <v>0.373</v>
      </c>
      <c r="Q48" s="12">
        <v>0.39360000000000001</v>
      </c>
      <c r="R48" s="12">
        <v>0.41039999999999999</v>
      </c>
      <c r="S48" s="12">
        <v>0.4279</v>
      </c>
      <c r="T48" s="12">
        <v>0.44319999999999998</v>
      </c>
      <c r="U48" s="13">
        <v>0.45390000000000003</v>
      </c>
      <c r="V48" s="12">
        <v>0.46189999999999998</v>
      </c>
      <c r="W48" s="12">
        <v>0.47149999999999997</v>
      </c>
      <c r="X48" s="12">
        <v>0.48449999999999999</v>
      </c>
      <c r="Y48" s="12">
        <v>0.49440000000000001</v>
      </c>
      <c r="Z48" s="12">
        <v>0.51470000000000005</v>
      </c>
      <c r="AA48" s="12">
        <v>0.53390000000000004</v>
      </c>
      <c r="AB48" s="12">
        <v>0.55179999999999996</v>
      </c>
      <c r="AC48" s="12">
        <v>0.56720000000000004</v>
      </c>
      <c r="AD48" s="12">
        <v>0.58509999999999995</v>
      </c>
      <c r="AE48" s="12">
        <v>0.60170000000000001</v>
      </c>
    </row>
    <row r="49" spans="8:31" x14ac:dyDescent="0.25">
      <c r="H49" s="9">
        <v>12006</v>
      </c>
      <c r="I49" s="9" t="s">
        <v>219</v>
      </c>
      <c r="J49" s="16" t="s">
        <v>229</v>
      </c>
      <c r="K49" s="9" t="s">
        <v>40</v>
      </c>
      <c r="L49" s="12">
        <v>9.2600000000000002E-2</v>
      </c>
      <c r="M49" s="12">
        <v>0.14680000000000001</v>
      </c>
      <c r="N49" s="12">
        <v>0.18770000000000001</v>
      </c>
      <c r="O49" s="12">
        <v>0.21529999999999999</v>
      </c>
      <c r="P49" s="12">
        <v>0.23619999999999999</v>
      </c>
      <c r="Q49" s="12">
        <v>0.25190000000000001</v>
      </c>
      <c r="R49" s="12">
        <v>0.26790000000000003</v>
      </c>
      <c r="S49" s="12">
        <v>0.2767</v>
      </c>
      <c r="T49" s="12">
        <v>0.28499999999999998</v>
      </c>
      <c r="U49" s="13">
        <v>0.29649999999999999</v>
      </c>
      <c r="V49" s="12">
        <v>0.30420000000000003</v>
      </c>
      <c r="W49" s="12">
        <v>0.30859999999999999</v>
      </c>
      <c r="X49" s="12">
        <v>0.31580000000000003</v>
      </c>
      <c r="Y49" s="12">
        <v>0.32079999999999997</v>
      </c>
      <c r="Z49" s="12">
        <v>0.32619999999999999</v>
      </c>
      <c r="AA49" s="12">
        <v>0.33579999999999999</v>
      </c>
      <c r="AB49" s="12">
        <v>0.34570000000000001</v>
      </c>
      <c r="AC49" s="12">
        <v>0.35520000000000002</v>
      </c>
      <c r="AD49" s="12">
        <v>0.37369999999999998</v>
      </c>
      <c r="AE49" s="12">
        <v>0.38150000000000001</v>
      </c>
    </row>
    <row r="50" spans="8:31" x14ac:dyDescent="0.25">
      <c r="H50" s="9">
        <v>17521</v>
      </c>
      <c r="I50" s="9" t="s">
        <v>219</v>
      </c>
      <c r="J50" s="16" t="s">
        <v>232</v>
      </c>
      <c r="K50" s="9" t="s">
        <v>40</v>
      </c>
      <c r="L50" s="12">
        <v>0.2437</v>
      </c>
      <c r="M50" s="12">
        <v>0.37209999999999999</v>
      </c>
      <c r="N50" s="12">
        <v>0.41799999999999998</v>
      </c>
      <c r="O50" s="12">
        <v>0.45240000000000002</v>
      </c>
      <c r="P50" s="12">
        <v>0.48909999999999998</v>
      </c>
      <c r="Q50" s="12">
        <v>0.50839999999999996</v>
      </c>
      <c r="R50" s="12">
        <v>0.52449999999999997</v>
      </c>
      <c r="S50" s="12">
        <v>0.54290000000000005</v>
      </c>
      <c r="T50" s="12">
        <v>0.56110000000000004</v>
      </c>
      <c r="U50" s="13">
        <v>0.5756</v>
      </c>
      <c r="V50" s="12">
        <v>0.59379999999999999</v>
      </c>
      <c r="W50" s="12">
        <v>0.60319999999999996</v>
      </c>
      <c r="X50" s="12">
        <v>0.61780000000000002</v>
      </c>
      <c r="Y50" s="12">
        <v>0.62539999999999996</v>
      </c>
      <c r="Z50" s="12">
        <v>0.63200000000000001</v>
      </c>
      <c r="AA50" s="12">
        <v>0.63370000000000004</v>
      </c>
      <c r="AB50" s="12">
        <v>0.64039999999999997</v>
      </c>
      <c r="AC50" s="12">
        <v>0.6452</v>
      </c>
      <c r="AD50" s="12">
        <v>0.64890000000000003</v>
      </c>
      <c r="AE50" s="12">
        <v>0.65039999999999998</v>
      </c>
    </row>
    <row r="51" spans="8:31" x14ac:dyDescent="0.25">
      <c r="H51" s="9">
        <v>9491</v>
      </c>
      <c r="I51" s="9" t="s">
        <v>250</v>
      </c>
      <c r="J51" s="16" t="s">
        <v>1031</v>
      </c>
      <c r="K51" s="9" t="s">
        <v>40</v>
      </c>
      <c r="L51" s="12">
        <v>0.20349999999999999</v>
      </c>
      <c r="M51" s="12">
        <v>0.2893</v>
      </c>
      <c r="N51" s="12">
        <v>0.34</v>
      </c>
      <c r="O51" s="12">
        <v>0.37280000000000002</v>
      </c>
      <c r="P51" s="12">
        <v>0.4002</v>
      </c>
      <c r="Q51" s="12">
        <v>0.41639999999999999</v>
      </c>
      <c r="R51" s="12">
        <v>0.42949999999999999</v>
      </c>
      <c r="S51" s="12">
        <v>0.4456</v>
      </c>
      <c r="T51" s="12">
        <v>0.46129999999999999</v>
      </c>
      <c r="U51" s="13">
        <v>0.4748</v>
      </c>
      <c r="V51" s="12">
        <v>0.48570000000000002</v>
      </c>
      <c r="W51" s="12">
        <v>0.49419999999999997</v>
      </c>
      <c r="X51" s="12">
        <v>0.50339999999999996</v>
      </c>
      <c r="Y51" s="12">
        <v>0.50880000000000003</v>
      </c>
      <c r="Z51" s="12">
        <v>0.51449999999999996</v>
      </c>
      <c r="AA51" s="12">
        <v>0.51829999999999998</v>
      </c>
      <c r="AB51" s="12">
        <v>0.5272</v>
      </c>
      <c r="AC51" s="12">
        <v>0.53069999999999995</v>
      </c>
      <c r="AD51" s="12">
        <v>0.53669999999999995</v>
      </c>
      <c r="AE51" s="12">
        <v>0.53580000000000005</v>
      </c>
    </row>
    <row r="52" spans="8:31" x14ac:dyDescent="0.25">
      <c r="H52" s="9">
        <v>11452</v>
      </c>
      <c r="I52" s="9" t="s">
        <v>250</v>
      </c>
      <c r="J52" s="16" t="s">
        <v>1031</v>
      </c>
      <c r="K52" s="9" t="s">
        <v>204</v>
      </c>
      <c r="L52" s="12">
        <v>0.22259999999999999</v>
      </c>
      <c r="M52" s="12">
        <v>0.32819999999999999</v>
      </c>
      <c r="N52" s="12">
        <v>0.37490000000000001</v>
      </c>
      <c r="O52" s="12">
        <v>0.42180000000000001</v>
      </c>
      <c r="P52" s="12">
        <v>0.44940000000000002</v>
      </c>
      <c r="Q52" s="12">
        <v>0.46810000000000002</v>
      </c>
      <c r="R52" s="12">
        <v>0.48320000000000002</v>
      </c>
      <c r="S52" s="12">
        <v>0.4995</v>
      </c>
      <c r="T52" s="12">
        <v>0.51919999999999999</v>
      </c>
      <c r="U52" s="13">
        <v>0.55279999999999996</v>
      </c>
      <c r="V52" s="12">
        <v>0.56559999999999999</v>
      </c>
      <c r="W52" s="12">
        <v>0.57489999999999997</v>
      </c>
      <c r="X52" s="12">
        <v>0.58069999999999999</v>
      </c>
      <c r="Y52" s="12">
        <v>0.58430000000000004</v>
      </c>
      <c r="Z52" s="12">
        <v>0.58979999999999999</v>
      </c>
      <c r="AA52" s="12">
        <v>0.59530000000000005</v>
      </c>
      <c r="AB52" s="12">
        <v>0.60050000000000003</v>
      </c>
      <c r="AC52" s="12">
        <v>0.60619999999999996</v>
      </c>
      <c r="AD52" s="12">
        <v>0.61319999999999997</v>
      </c>
      <c r="AE52" s="12">
        <v>0.61750000000000005</v>
      </c>
    </row>
    <row r="53" spans="8:31" x14ac:dyDescent="0.25">
      <c r="H53" s="9">
        <v>10159</v>
      </c>
      <c r="I53" s="9" t="s">
        <v>250</v>
      </c>
      <c r="J53" s="16" t="s">
        <v>255</v>
      </c>
      <c r="K53" s="9" t="s">
        <v>40</v>
      </c>
      <c r="L53" s="12">
        <v>0.16089999999999999</v>
      </c>
      <c r="M53" s="12">
        <v>0.23</v>
      </c>
      <c r="N53" s="12">
        <v>0.27339999999999998</v>
      </c>
      <c r="O53" s="12">
        <v>0.30649999999999999</v>
      </c>
      <c r="P53" s="12">
        <v>0.33079999999999998</v>
      </c>
      <c r="Q53" s="12">
        <v>0.34989999999999999</v>
      </c>
      <c r="R53" s="12">
        <v>0.36620000000000003</v>
      </c>
      <c r="S53" s="12">
        <v>0.37569999999999998</v>
      </c>
      <c r="T53" s="12">
        <v>0.38679999999999998</v>
      </c>
      <c r="U53" s="13">
        <v>0.40079999999999999</v>
      </c>
      <c r="V53" s="12">
        <v>0.4098</v>
      </c>
      <c r="W53" s="12">
        <v>0.41689999999999999</v>
      </c>
      <c r="X53" s="12">
        <v>0.42409999999999998</v>
      </c>
      <c r="Y53" s="12">
        <v>0.42920000000000003</v>
      </c>
      <c r="Z53" s="12">
        <v>0.43280000000000002</v>
      </c>
      <c r="AA53" s="12">
        <v>0.43519999999999998</v>
      </c>
      <c r="AB53" s="12">
        <v>0.43730000000000002</v>
      </c>
      <c r="AC53" s="12">
        <v>0.43930000000000002</v>
      </c>
      <c r="AD53" s="12">
        <v>0.44059999999999999</v>
      </c>
      <c r="AE53" s="12">
        <v>0.44240000000000002</v>
      </c>
    </row>
    <row r="54" spans="8:31" x14ac:dyDescent="0.25">
      <c r="H54" s="9">
        <v>11835</v>
      </c>
      <c r="I54" s="9" t="s">
        <v>250</v>
      </c>
      <c r="J54" s="16" t="s">
        <v>255</v>
      </c>
      <c r="K54" s="9" t="s">
        <v>204</v>
      </c>
      <c r="L54" s="12">
        <v>0.20979999999999999</v>
      </c>
      <c r="M54" s="12">
        <v>0.32450000000000001</v>
      </c>
      <c r="N54" s="12">
        <v>0.37919999999999998</v>
      </c>
      <c r="O54" s="12">
        <v>0.43659999999999999</v>
      </c>
      <c r="P54" s="12">
        <v>0.4632</v>
      </c>
      <c r="Q54" s="12">
        <v>0.48299999999999998</v>
      </c>
      <c r="R54" s="12">
        <v>0.4965</v>
      </c>
      <c r="S54" s="12">
        <v>0.50980000000000003</v>
      </c>
      <c r="T54" s="12">
        <v>0.52229999999999999</v>
      </c>
      <c r="U54" s="13">
        <v>0.53779999999999994</v>
      </c>
      <c r="V54" s="12">
        <v>0.54759999999999998</v>
      </c>
      <c r="W54" s="12">
        <v>0.55279999999999996</v>
      </c>
      <c r="X54" s="12">
        <v>0.55549999999999999</v>
      </c>
      <c r="Y54" s="12">
        <v>0.55940000000000001</v>
      </c>
      <c r="Z54" s="12">
        <v>0.56230000000000002</v>
      </c>
      <c r="AA54" s="12">
        <v>0.56579999999999997</v>
      </c>
      <c r="AB54" s="12">
        <v>0.56740000000000002</v>
      </c>
      <c r="AC54" s="12">
        <v>0.56859999999999999</v>
      </c>
      <c r="AD54" s="12">
        <v>0.57120000000000004</v>
      </c>
      <c r="AE54" s="12">
        <v>0.57269999999999999</v>
      </c>
    </row>
    <row r="55" spans="8:31" x14ac:dyDescent="0.25">
      <c r="H55" s="9">
        <v>9980</v>
      </c>
      <c r="I55" s="9" t="s">
        <v>250</v>
      </c>
      <c r="J55" s="16" t="s">
        <v>251</v>
      </c>
      <c r="K55" s="9" t="s">
        <v>40</v>
      </c>
      <c r="L55" s="12">
        <v>0.1822</v>
      </c>
      <c r="M55" s="12">
        <v>0.25990000000000002</v>
      </c>
      <c r="N55" s="12">
        <v>0.30259999999999998</v>
      </c>
      <c r="O55" s="12">
        <v>0.33850000000000002</v>
      </c>
      <c r="P55" s="12">
        <v>0.35439999999999999</v>
      </c>
      <c r="Q55" s="12">
        <v>0.37930000000000003</v>
      </c>
      <c r="R55" s="12">
        <v>0.4</v>
      </c>
      <c r="S55" s="12">
        <v>0.40500000000000003</v>
      </c>
      <c r="T55" s="12">
        <v>0.41909999999999997</v>
      </c>
      <c r="U55" s="13">
        <v>0.42609999999999998</v>
      </c>
      <c r="V55" s="12">
        <v>0.44369999999999998</v>
      </c>
      <c r="W55" s="12">
        <v>0.44569999999999999</v>
      </c>
      <c r="X55" s="12">
        <v>0.44490000000000002</v>
      </c>
      <c r="Y55" s="12">
        <v>0.44479999999999997</v>
      </c>
      <c r="Z55" s="12">
        <v>0.46</v>
      </c>
      <c r="AA55" s="12">
        <v>0.46850000000000003</v>
      </c>
      <c r="AB55" s="12">
        <v>0.4607</v>
      </c>
      <c r="AC55" s="12">
        <v>0.45340000000000003</v>
      </c>
      <c r="AD55" s="12">
        <v>0.45739999999999997</v>
      </c>
      <c r="AE55" s="12">
        <v>0.45600000000000002</v>
      </c>
    </row>
    <row r="56" spans="8:31" x14ac:dyDescent="0.25">
      <c r="H56" s="9">
        <v>19134</v>
      </c>
      <c r="I56" s="9" t="s">
        <v>250</v>
      </c>
      <c r="J56" s="16" t="s">
        <v>251</v>
      </c>
      <c r="K56" s="9" t="s">
        <v>204</v>
      </c>
      <c r="L56" s="12">
        <v>0.26140000000000002</v>
      </c>
      <c r="M56" s="12">
        <v>0.40439999999999998</v>
      </c>
      <c r="N56" s="12">
        <v>0.45779999999999998</v>
      </c>
      <c r="O56" s="12">
        <v>0.51359999999999995</v>
      </c>
      <c r="P56" s="12">
        <v>0.61990000000000001</v>
      </c>
      <c r="Q56" s="12">
        <v>0.65190000000000003</v>
      </c>
      <c r="R56" s="12">
        <v>0.67300000000000004</v>
      </c>
      <c r="S56" s="12">
        <v>0.70430000000000004</v>
      </c>
      <c r="T56" s="12">
        <v>0.72619999999999996</v>
      </c>
      <c r="U56" s="13">
        <v>0.75109999999999999</v>
      </c>
      <c r="V56" s="12">
        <v>0.76719999999999999</v>
      </c>
      <c r="W56" s="12">
        <v>0.77210000000000001</v>
      </c>
      <c r="X56" s="12">
        <v>0.77890000000000004</v>
      </c>
      <c r="Y56" s="12">
        <v>0.7823</v>
      </c>
      <c r="Z56" s="12">
        <v>0.78779999999999994</v>
      </c>
      <c r="AA56" s="12">
        <v>0.80359999999999998</v>
      </c>
      <c r="AB56" s="12">
        <v>0.80359999999999998</v>
      </c>
      <c r="AC56" s="12">
        <v>0.80479999999999996</v>
      </c>
      <c r="AD56" s="12">
        <v>0.80479999999999996</v>
      </c>
      <c r="AE56" s="12">
        <v>0.80459999999999998</v>
      </c>
    </row>
    <row r="57" spans="8:31" x14ac:dyDescent="0.25">
      <c r="H57" s="9">
        <v>116220</v>
      </c>
      <c r="I57" s="9" t="s">
        <v>197</v>
      </c>
      <c r="J57" s="16" t="s">
        <v>327</v>
      </c>
      <c r="K57" s="9" t="s">
        <v>40</v>
      </c>
      <c r="L57" s="9"/>
      <c r="M57" s="9"/>
      <c r="N57" s="9"/>
      <c r="O57" s="9"/>
      <c r="P57" s="9"/>
      <c r="Q57" s="9"/>
      <c r="R57" s="9"/>
      <c r="S57" s="9"/>
      <c r="T57" s="9"/>
      <c r="U57" s="14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8:31" x14ac:dyDescent="0.25">
      <c r="H58" s="9">
        <v>11396</v>
      </c>
      <c r="I58" s="9" t="s">
        <v>259</v>
      </c>
      <c r="J58" s="16" t="s">
        <v>269</v>
      </c>
      <c r="K58" s="9" t="s">
        <v>40</v>
      </c>
      <c r="L58" s="12">
        <v>0.18</v>
      </c>
      <c r="M58" s="12">
        <v>0.27179999999999999</v>
      </c>
      <c r="N58" s="12">
        <v>0.31819999999999998</v>
      </c>
      <c r="O58" s="12">
        <v>0.3498</v>
      </c>
      <c r="P58" s="12">
        <v>0.37959999999999999</v>
      </c>
      <c r="Q58" s="12">
        <v>0.4002</v>
      </c>
      <c r="R58" s="12">
        <v>0.41639999999999999</v>
      </c>
      <c r="S58" s="12">
        <v>0.42459999999999998</v>
      </c>
      <c r="T58" s="12">
        <v>0.42959999999999998</v>
      </c>
      <c r="U58" s="13">
        <v>0.43840000000000001</v>
      </c>
      <c r="V58" s="12">
        <v>0.4481</v>
      </c>
      <c r="W58" s="12">
        <v>0.45569999999999999</v>
      </c>
      <c r="X58" s="12">
        <v>0.4652</v>
      </c>
      <c r="Y58" s="12">
        <v>0.47089999999999999</v>
      </c>
      <c r="Z58" s="12">
        <v>0.4768</v>
      </c>
      <c r="AA58" s="12">
        <v>0.48359999999999997</v>
      </c>
      <c r="AB58" s="12">
        <v>0.49009999999999998</v>
      </c>
      <c r="AC58" s="12">
        <v>0.49609999999999999</v>
      </c>
      <c r="AD58" s="12">
        <v>0.50570000000000004</v>
      </c>
      <c r="AE58" s="12">
        <v>0.50749999999999995</v>
      </c>
    </row>
    <row r="59" spans="8:31" x14ac:dyDescent="0.25">
      <c r="H59" s="9">
        <v>51736</v>
      </c>
      <c r="I59" s="9" t="s">
        <v>259</v>
      </c>
      <c r="J59" s="16" t="s">
        <v>274</v>
      </c>
      <c r="K59" s="9" t="s">
        <v>40</v>
      </c>
      <c r="L59" s="12">
        <v>0.24210000000000001</v>
      </c>
      <c r="M59" s="12">
        <v>0.34060000000000001</v>
      </c>
      <c r="N59" s="12">
        <v>0.40379999999999999</v>
      </c>
      <c r="O59" s="12">
        <v>0.4556</v>
      </c>
      <c r="P59" s="12">
        <v>0.48580000000000001</v>
      </c>
      <c r="Q59" s="12">
        <v>0.50860000000000005</v>
      </c>
      <c r="R59" s="12">
        <v>0.52600000000000002</v>
      </c>
      <c r="S59" s="12">
        <v>0.5423</v>
      </c>
      <c r="T59" s="12">
        <v>0.55520000000000003</v>
      </c>
      <c r="U59" s="13">
        <v>0.56940000000000002</v>
      </c>
      <c r="V59" s="12">
        <v>0.5806</v>
      </c>
      <c r="W59" s="12">
        <v>0.5877</v>
      </c>
      <c r="X59" s="12">
        <v>0.59350000000000003</v>
      </c>
      <c r="Y59" s="12">
        <v>0.61409999999999998</v>
      </c>
      <c r="Z59" s="12">
        <v>0.62770000000000004</v>
      </c>
      <c r="AA59" s="12">
        <v>0.64159999999999995</v>
      </c>
      <c r="AB59" s="12">
        <v>0.6583</v>
      </c>
      <c r="AC59" s="12">
        <v>0.66790000000000005</v>
      </c>
      <c r="AD59" s="12">
        <v>0.66849999999999998</v>
      </c>
      <c r="AE59" s="12">
        <v>0.66849999999999998</v>
      </c>
    </row>
    <row r="60" spans="8:31" x14ac:dyDescent="0.25">
      <c r="H60" s="9">
        <v>53408</v>
      </c>
      <c r="I60" s="9" t="s">
        <v>259</v>
      </c>
      <c r="J60" s="16" t="s">
        <v>1035</v>
      </c>
      <c r="K60" s="9" t="s">
        <v>40</v>
      </c>
      <c r="L60" s="12">
        <v>0.16739999999999999</v>
      </c>
      <c r="M60" s="12">
        <v>0.2586</v>
      </c>
      <c r="N60" s="12">
        <v>0.31830000000000003</v>
      </c>
      <c r="O60" s="12">
        <v>0.3543</v>
      </c>
      <c r="P60" s="12">
        <v>0.39190000000000003</v>
      </c>
      <c r="Q60" s="12">
        <v>0.42280000000000001</v>
      </c>
      <c r="R60" s="12">
        <v>0.43609999999999999</v>
      </c>
      <c r="S60" s="12">
        <v>0.44829999999999998</v>
      </c>
      <c r="T60" s="12">
        <v>0.46560000000000001</v>
      </c>
      <c r="U60" s="13">
        <v>0.46760000000000002</v>
      </c>
      <c r="V60" s="12">
        <v>0.47499999999999998</v>
      </c>
      <c r="W60" s="12">
        <v>0.47649999999999998</v>
      </c>
      <c r="X60" s="12">
        <v>0.48620000000000002</v>
      </c>
      <c r="Y60" s="12">
        <v>0.48280000000000001</v>
      </c>
      <c r="Z60" s="12">
        <v>0.48149999999999998</v>
      </c>
      <c r="AA60" s="12">
        <v>0.47360000000000002</v>
      </c>
      <c r="AB60" s="12">
        <v>0.47939999999999999</v>
      </c>
      <c r="AC60" s="12">
        <v>0.47539999999999999</v>
      </c>
      <c r="AD60" s="12">
        <v>0.48049999999999998</v>
      </c>
      <c r="AE60" s="12">
        <v>0.4708</v>
      </c>
    </row>
    <row r="61" spans="8:31" x14ac:dyDescent="0.25">
      <c r="H61" s="9">
        <v>9806</v>
      </c>
      <c r="I61" s="9" t="s">
        <v>259</v>
      </c>
      <c r="J61" s="16" t="s">
        <v>266</v>
      </c>
      <c r="K61" s="9" t="s">
        <v>40</v>
      </c>
      <c r="L61" s="12">
        <v>0.3075</v>
      </c>
      <c r="M61" s="12">
        <v>0.45050000000000001</v>
      </c>
      <c r="N61" s="12">
        <v>0.52449999999999997</v>
      </c>
      <c r="O61" s="12">
        <v>0.56879999999999997</v>
      </c>
      <c r="P61" s="12">
        <v>0.59150000000000003</v>
      </c>
      <c r="Q61" s="12">
        <v>0.60599999999999998</v>
      </c>
      <c r="R61" s="12">
        <v>0.61229999999999996</v>
      </c>
      <c r="S61" s="12">
        <v>0.62050000000000005</v>
      </c>
      <c r="T61" s="12">
        <v>0.62970000000000004</v>
      </c>
      <c r="U61" s="13">
        <v>0.63790000000000002</v>
      </c>
      <c r="V61" s="12">
        <v>0.64870000000000005</v>
      </c>
      <c r="W61" s="12">
        <v>0.65569999999999995</v>
      </c>
      <c r="X61" s="12">
        <v>0.66320000000000001</v>
      </c>
      <c r="Y61" s="12">
        <v>0.66759999999999997</v>
      </c>
      <c r="Z61" s="12">
        <v>0.67390000000000005</v>
      </c>
      <c r="AA61" s="12">
        <v>0.68110000000000004</v>
      </c>
      <c r="AB61" s="12">
        <v>0.69110000000000005</v>
      </c>
      <c r="AC61" s="12">
        <v>0.69689999999999996</v>
      </c>
      <c r="AD61" s="12">
        <v>0.69830000000000003</v>
      </c>
      <c r="AE61" s="12">
        <v>0.69679999999999997</v>
      </c>
    </row>
    <row r="62" spans="8:31" x14ac:dyDescent="0.25">
      <c r="H62" s="9">
        <v>52397</v>
      </c>
      <c r="I62" s="9" t="s">
        <v>259</v>
      </c>
      <c r="J62" s="16" t="s">
        <v>275</v>
      </c>
      <c r="K62" s="9" t="s">
        <v>40</v>
      </c>
      <c r="L62" s="12">
        <v>0.18909999999999999</v>
      </c>
      <c r="M62" s="12">
        <v>0.27879999999999999</v>
      </c>
      <c r="N62" s="12">
        <v>0.35399999999999998</v>
      </c>
      <c r="O62" s="12">
        <v>0.3926</v>
      </c>
      <c r="P62" s="12">
        <v>0.42659999999999998</v>
      </c>
      <c r="Q62" s="12">
        <v>0.45429999999999998</v>
      </c>
      <c r="R62" s="12">
        <v>0.47089999999999999</v>
      </c>
      <c r="S62" s="12">
        <v>0.48820000000000002</v>
      </c>
      <c r="T62" s="12">
        <v>0.50209999999999999</v>
      </c>
      <c r="U62" s="13">
        <v>0.51339999999999997</v>
      </c>
      <c r="V62" s="12">
        <v>0.52410000000000001</v>
      </c>
      <c r="W62" s="12">
        <v>0.53029999999999999</v>
      </c>
      <c r="X62" s="12">
        <v>0.54179999999999995</v>
      </c>
      <c r="Y62" s="12">
        <v>0.55469999999999997</v>
      </c>
      <c r="Z62" s="12">
        <v>0.56389999999999996</v>
      </c>
      <c r="AA62" s="12">
        <v>0.57989999999999997</v>
      </c>
      <c r="AB62" s="12">
        <v>0.59540000000000004</v>
      </c>
      <c r="AC62" s="12">
        <v>0.62080000000000002</v>
      </c>
      <c r="AD62" s="12">
        <v>0.62339999999999995</v>
      </c>
      <c r="AE62" s="12">
        <v>0.62339999999999995</v>
      </c>
    </row>
    <row r="63" spans="8:31" x14ac:dyDescent="0.25">
      <c r="H63" s="9">
        <v>2890</v>
      </c>
      <c r="I63" s="9" t="s">
        <v>259</v>
      </c>
      <c r="J63" s="16" t="s">
        <v>261</v>
      </c>
      <c r="K63" s="9" t="s">
        <v>40</v>
      </c>
      <c r="L63" s="12">
        <v>0.29199999999999998</v>
      </c>
      <c r="M63" s="12">
        <v>0.41660000000000003</v>
      </c>
      <c r="N63" s="12">
        <v>0.48080000000000001</v>
      </c>
      <c r="O63" s="12">
        <v>0.51729999999999998</v>
      </c>
      <c r="P63" s="12">
        <v>0.54879999999999995</v>
      </c>
      <c r="Q63" s="12">
        <v>0.56969999999999998</v>
      </c>
      <c r="R63" s="12">
        <v>0.59030000000000005</v>
      </c>
      <c r="S63" s="12">
        <v>0.60229999999999995</v>
      </c>
      <c r="T63" s="12">
        <v>0.6099</v>
      </c>
      <c r="U63" s="13">
        <v>0.61860000000000004</v>
      </c>
      <c r="V63" s="12">
        <v>0.62490000000000001</v>
      </c>
      <c r="W63" s="12">
        <v>0.63490000000000002</v>
      </c>
      <c r="X63" s="12">
        <v>0.63780000000000003</v>
      </c>
      <c r="Y63" s="12">
        <v>0.63780000000000003</v>
      </c>
      <c r="Z63" s="12">
        <v>0.64419999999999999</v>
      </c>
      <c r="AA63" s="12">
        <v>0.63770000000000004</v>
      </c>
      <c r="AB63" s="12">
        <v>0.63200000000000001</v>
      </c>
      <c r="AC63" s="12">
        <v>0.62450000000000006</v>
      </c>
      <c r="AD63" s="12">
        <v>0.62839999999999996</v>
      </c>
      <c r="AE63" s="12">
        <v>0.62860000000000005</v>
      </c>
    </row>
    <row r="64" spans="8:31" x14ac:dyDescent="0.25">
      <c r="H64" s="9">
        <v>9245</v>
      </c>
      <c r="I64" s="9" t="s">
        <v>259</v>
      </c>
      <c r="J64" s="16" t="s">
        <v>262</v>
      </c>
      <c r="K64" s="9" t="s">
        <v>40</v>
      </c>
      <c r="L64" s="12">
        <v>0.32440000000000002</v>
      </c>
      <c r="M64" s="12">
        <v>0.46970000000000001</v>
      </c>
      <c r="N64" s="12">
        <v>0.55589999999999995</v>
      </c>
      <c r="O64" s="12">
        <v>0.60660000000000003</v>
      </c>
      <c r="P64" s="12">
        <v>0.64829999999999999</v>
      </c>
      <c r="Q64" s="12">
        <v>0.67700000000000005</v>
      </c>
      <c r="R64" s="12">
        <v>0.70009999999999994</v>
      </c>
      <c r="S64" s="12">
        <v>0.71350000000000002</v>
      </c>
      <c r="T64" s="12">
        <v>0.73109999999999997</v>
      </c>
      <c r="U64" s="13">
        <v>0.74039999999999995</v>
      </c>
      <c r="V64" s="12">
        <v>0.75049999999999994</v>
      </c>
      <c r="W64" s="12">
        <v>0.75360000000000005</v>
      </c>
      <c r="X64" s="12">
        <v>0.76390000000000002</v>
      </c>
      <c r="Y64" s="12">
        <v>0.77080000000000004</v>
      </c>
      <c r="Z64" s="12">
        <v>0.78090000000000004</v>
      </c>
      <c r="AA64" s="12">
        <v>0.78320000000000001</v>
      </c>
      <c r="AB64" s="12">
        <v>0.78700000000000003</v>
      </c>
      <c r="AC64" s="12">
        <v>0.79039999999999999</v>
      </c>
      <c r="AD64" s="12">
        <v>0.79990000000000006</v>
      </c>
      <c r="AE64" s="12">
        <v>0.80110000000000003</v>
      </c>
    </row>
    <row r="65" spans="8:31" x14ac:dyDescent="0.25">
      <c r="H65" s="9">
        <v>9818</v>
      </c>
      <c r="I65" s="9" t="s">
        <v>259</v>
      </c>
      <c r="J65" s="16" t="s">
        <v>267</v>
      </c>
      <c r="K65" s="9" t="s">
        <v>40</v>
      </c>
      <c r="L65" s="12">
        <v>0.2278</v>
      </c>
      <c r="M65" s="12">
        <v>0.3422</v>
      </c>
      <c r="N65" s="12">
        <v>0.41870000000000002</v>
      </c>
      <c r="O65" s="12">
        <v>0.46660000000000001</v>
      </c>
      <c r="P65" s="12">
        <v>0.49740000000000001</v>
      </c>
      <c r="Q65" s="12">
        <v>0.51970000000000005</v>
      </c>
      <c r="R65" s="12">
        <v>0.53979999999999995</v>
      </c>
      <c r="S65" s="12">
        <v>0.55230000000000001</v>
      </c>
      <c r="T65" s="12">
        <v>0.56610000000000005</v>
      </c>
      <c r="U65" s="13">
        <v>0.57669999999999999</v>
      </c>
      <c r="V65" s="12">
        <v>0.58579999999999999</v>
      </c>
      <c r="W65" s="12">
        <v>0.59019999999999995</v>
      </c>
      <c r="X65" s="12">
        <v>0.60350000000000004</v>
      </c>
      <c r="Y65" s="12">
        <v>0.61660000000000004</v>
      </c>
      <c r="Z65" s="12">
        <v>0.62890000000000001</v>
      </c>
      <c r="AA65" s="12">
        <v>0.64439999999999997</v>
      </c>
      <c r="AB65" s="12">
        <v>0.65390000000000004</v>
      </c>
      <c r="AC65" s="12">
        <v>0.65720000000000001</v>
      </c>
      <c r="AD65" s="12">
        <v>0.67030000000000001</v>
      </c>
      <c r="AE65" s="12">
        <v>0.67500000000000004</v>
      </c>
    </row>
    <row r="66" spans="8:31" x14ac:dyDescent="0.25">
      <c r="H66" s="9">
        <v>2889</v>
      </c>
      <c r="I66" s="9" t="s">
        <v>259</v>
      </c>
      <c r="J66" s="16" t="s">
        <v>260</v>
      </c>
      <c r="K66" s="9" t="s">
        <v>40</v>
      </c>
      <c r="L66" s="12">
        <v>0.19339999999999999</v>
      </c>
      <c r="M66" s="12">
        <v>0.3004</v>
      </c>
      <c r="N66" s="12">
        <v>0.36249999999999999</v>
      </c>
      <c r="O66" s="12">
        <v>0.41470000000000001</v>
      </c>
      <c r="P66" s="12">
        <v>0.45140000000000002</v>
      </c>
      <c r="Q66" s="12">
        <v>0.47499999999999998</v>
      </c>
      <c r="R66" s="12">
        <v>0.49049999999999999</v>
      </c>
      <c r="S66" s="12">
        <v>0.50460000000000005</v>
      </c>
      <c r="T66" s="12">
        <v>0.51490000000000002</v>
      </c>
      <c r="U66" s="13">
        <v>0.53010000000000002</v>
      </c>
      <c r="V66" s="12">
        <v>0.54579999999999995</v>
      </c>
      <c r="W66" s="12">
        <v>0.55379999999999996</v>
      </c>
      <c r="X66" s="12">
        <v>0.56269999999999998</v>
      </c>
      <c r="Y66" s="12">
        <v>0.56930000000000003</v>
      </c>
      <c r="Z66" s="12">
        <v>0.57669999999999999</v>
      </c>
      <c r="AA66" s="12">
        <v>0.57979999999999998</v>
      </c>
      <c r="AB66" s="12">
        <v>0.58099999999999996</v>
      </c>
      <c r="AC66" s="12">
        <v>0.57950000000000002</v>
      </c>
      <c r="AD66" s="12">
        <v>0.58330000000000004</v>
      </c>
      <c r="AE66" s="12">
        <v>0.58240000000000003</v>
      </c>
    </row>
    <row r="67" spans="8:31" x14ac:dyDescent="0.25">
      <c r="H67" s="9">
        <v>11874</v>
      </c>
      <c r="I67" s="9" t="s">
        <v>259</v>
      </c>
      <c r="J67" s="16" t="s">
        <v>273</v>
      </c>
      <c r="K67" s="9" t="s">
        <v>40</v>
      </c>
      <c r="L67" s="12">
        <v>0.25440000000000002</v>
      </c>
      <c r="M67" s="12">
        <v>0.39789999999999998</v>
      </c>
      <c r="N67" s="12">
        <v>0.48620000000000002</v>
      </c>
      <c r="O67" s="12">
        <v>0.54810000000000003</v>
      </c>
      <c r="P67" s="12">
        <v>0.58630000000000004</v>
      </c>
      <c r="Q67" s="12">
        <v>0.61570000000000003</v>
      </c>
      <c r="R67" s="12">
        <v>0.64</v>
      </c>
      <c r="S67" s="12">
        <v>0.65510000000000002</v>
      </c>
      <c r="T67" s="12">
        <v>0.67200000000000004</v>
      </c>
      <c r="U67" s="13">
        <v>0.68379999999999996</v>
      </c>
      <c r="V67" s="12">
        <v>0.69099999999999995</v>
      </c>
      <c r="W67" s="12">
        <v>0.69789999999999996</v>
      </c>
      <c r="X67" s="12">
        <v>0.70689999999999997</v>
      </c>
      <c r="Y67" s="12">
        <v>0.70960000000000001</v>
      </c>
      <c r="Z67" s="12">
        <v>0.71519999999999995</v>
      </c>
      <c r="AA67" s="12">
        <v>0.71779999999999999</v>
      </c>
      <c r="AB67" s="12">
        <v>0.72040000000000004</v>
      </c>
      <c r="AC67" s="12">
        <v>0.7208</v>
      </c>
      <c r="AD67" s="12">
        <v>0.72209999999999996</v>
      </c>
      <c r="AE67" s="12">
        <v>0.72199999999999998</v>
      </c>
    </row>
    <row r="68" spans="8:31" x14ac:dyDescent="0.25">
      <c r="H68" s="9">
        <v>9899</v>
      </c>
      <c r="I68" s="9" t="s">
        <v>259</v>
      </c>
      <c r="J68" s="16" t="s">
        <v>268</v>
      </c>
      <c r="K68" s="9" t="s">
        <v>40</v>
      </c>
      <c r="L68" s="12">
        <v>0.15190000000000001</v>
      </c>
      <c r="M68" s="12">
        <v>0.2586</v>
      </c>
      <c r="N68" s="12">
        <v>0.31490000000000001</v>
      </c>
      <c r="O68" s="12">
        <v>0.35239999999999999</v>
      </c>
      <c r="P68" s="12">
        <v>0.37659999999999999</v>
      </c>
      <c r="Q68" s="12">
        <v>0.39460000000000001</v>
      </c>
      <c r="R68" s="12">
        <v>0.40629999999999999</v>
      </c>
      <c r="S68" s="12">
        <v>0.41749999999999998</v>
      </c>
      <c r="T68" s="12">
        <v>0.43080000000000002</v>
      </c>
      <c r="U68" s="13">
        <v>0.44080000000000003</v>
      </c>
      <c r="V68" s="12">
        <v>0.44919999999999999</v>
      </c>
      <c r="W68" s="12">
        <v>0.45290000000000002</v>
      </c>
      <c r="X68" s="12">
        <v>0.45839999999999997</v>
      </c>
      <c r="Y68" s="12">
        <v>0.46160000000000001</v>
      </c>
      <c r="Z68" s="12">
        <v>0.46739999999999998</v>
      </c>
      <c r="AA68" s="12">
        <v>0.47149999999999997</v>
      </c>
      <c r="AB68" s="12">
        <v>0.4778</v>
      </c>
      <c r="AC68" s="12">
        <v>0.48409999999999997</v>
      </c>
      <c r="AD68" s="12">
        <v>0.48330000000000001</v>
      </c>
      <c r="AE68" s="12">
        <v>0.48370000000000002</v>
      </c>
    </row>
    <row r="69" spans="8:31" x14ac:dyDescent="0.25">
      <c r="H69" s="9">
        <v>11455</v>
      </c>
      <c r="I69" s="9" t="s">
        <v>259</v>
      </c>
      <c r="J69" s="16" t="s">
        <v>270</v>
      </c>
      <c r="K69" s="9" t="s">
        <v>40</v>
      </c>
      <c r="L69" s="12">
        <v>0.23980000000000001</v>
      </c>
      <c r="M69" s="12">
        <v>0.38740000000000002</v>
      </c>
      <c r="N69" s="12">
        <v>0.47349999999999998</v>
      </c>
      <c r="O69" s="12">
        <v>0.52559999999999996</v>
      </c>
      <c r="P69" s="12">
        <v>0.5625</v>
      </c>
      <c r="Q69" s="12">
        <v>0.5927</v>
      </c>
      <c r="R69" s="12">
        <v>0.61929999999999996</v>
      </c>
      <c r="S69" s="12">
        <v>0.63149999999999995</v>
      </c>
      <c r="T69" s="12">
        <v>0.64700000000000002</v>
      </c>
      <c r="U69" s="13">
        <v>0.66080000000000005</v>
      </c>
      <c r="V69" s="12">
        <v>0.67430000000000001</v>
      </c>
      <c r="W69" s="12">
        <v>0.68469999999999998</v>
      </c>
      <c r="X69" s="12">
        <v>0.6976</v>
      </c>
      <c r="Y69" s="12">
        <v>0.70189999999999997</v>
      </c>
      <c r="Z69" s="12">
        <v>0.70950000000000002</v>
      </c>
      <c r="AA69" s="12">
        <v>0.71250000000000002</v>
      </c>
      <c r="AB69" s="12">
        <v>0.72130000000000005</v>
      </c>
      <c r="AC69" s="12">
        <v>0.73109999999999997</v>
      </c>
      <c r="AD69" s="12">
        <v>0.73060000000000003</v>
      </c>
      <c r="AE69" s="12">
        <v>0.72689999999999999</v>
      </c>
    </row>
    <row r="70" spans="8:31" x14ac:dyDescent="0.25">
      <c r="H70" s="9">
        <v>9717</v>
      </c>
      <c r="I70" s="9" t="s">
        <v>259</v>
      </c>
      <c r="J70" s="16" t="s">
        <v>264</v>
      </c>
      <c r="K70" s="9" t="s">
        <v>40</v>
      </c>
      <c r="L70" s="12">
        <v>0.16980000000000001</v>
      </c>
      <c r="M70" s="12">
        <v>0.28420000000000001</v>
      </c>
      <c r="N70" s="12">
        <v>0.3624</v>
      </c>
      <c r="O70" s="12">
        <v>0.41599999999999998</v>
      </c>
      <c r="P70" s="12">
        <v>0.45629999999999998</v>
      </c>
      <c r="Q70" s="12">
        <v>0.48430000000000001</v>
      </c>
      <c r="R70" s="12">
        <v>0.5071</v>
      </c>
      <c r="S70" s="12">
        <v>0.52559999999999996</v>
      </c>
      <c r="T70" s="12">
        <v>0.54310000000000003</v>
      </c>
      <c r="U70" s="13">
        <v>0.55789999999999995</v>
      </c>
      <c r="V70" s="12">
        <v>0.57840000000000003</v>
      </c>
      <c r="W70" s="12">
        <v>0.58789999999999998</v>
      </c>
      <c r="X70" s="12">
        <v>0.60099999999999998</v>
      </c>
      <c r="Y70" s="12">
        <v>0.60429999999999995</v>
      </c>
      <c r="Z70" s="12">
        <v>0.61150000000000004</v>
      </c>
      <c r="AA70" s="12">
        <v>0.61629999999999996</v>
      </c>
      <c r="AB70" s="12">
        <v>0.62619999999999998</v>
      </c>
      <c r="AC70" s="12">
        <v>0.62370000000000003</v>
      </c>
      <c r="AD70" s="12">
        <v>0.62229999999999996</v>
      </c>
      <c r="AE70" s="12">
        <v>0.62690000000000001</v>
      </c>
    </row>
  </sheetData>
  <sheetProtection algorithmName="SHA-512" hashValue="riUtg8m9CSJeEqdu4p53hjiJkWZuETcNNnoP/+iLTD7HbEZnsG9xIw119dc/4Ex/PYfZbDbEkQvVdLlkJNCjKw==" saltValue="4gO+SSk6CgyG7mdK9z/rnw==" spinCount="100000" sheet="1" selectLockedCells="1" autoFilter="0" pivotTables="0" selectUnlockedCells="1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90C7-A480-432C-B8CF-CA1D6563EB04}">
  <dimension ref="H13:AI69"/>
  <sheetViews>
    <sheetView showGridLines="0" workbookViewId="0"/>
  </sheetViews>
  <sheetFormatPr baseColWidth="10" defaultRowHeight="15" x14ac:dyDescent="0.25"/>
  <cols>
    <col min="8" max="8" width="16.85546875" bestFit="1" customWidth="1"/>
    <col min="9" max="9" width="61.28515625" bestFit="1" customWidth="1"/>
    <col min="10" max="10" width="86" customWidth="1"/>
    <col min="11" max="11" width="24" bestFit="1" customWidth="1"/>
  </cols>
  <sheetData>
    <row r="13" spans="8:35" x14ac:dyDescent="0.25">
      <c r="H13" s="10" t="s">
        <v>148</v>
      </c>
      <c r="I13" s="10" t="s">
        <v>149</v>
      </c>
      <c r="J13" s="15" t="s">
        <v>150</v>
      </c>
      <c r="K13" s="10" t="s">
        <v>151</v>
      </c>
      <c r="L13" s="10" t="s">
        <v>338</v>
      </c>
      <c r="M13" s="10" t="s">
        <v>339</v>
      </c>
      <c r="N13" s="10" t="s">
        <v>340</v>
      </c>
      <c r="O13" s="10" t="s">
        <v>341</v>
      </c>
      <c r="P13" s="10" t="s">
        <v>342</v>
      </c>
      <c r="Q13" s="10" t="s">
        <v>343</v>
      </c>
      <c r="R13" s="10" t="s">
        <v>344</v>
      </c>
      <c r="S13" s="10" t="s">
        <v>345</v>
      </c>
      <c r="T13" s="10" t="s">
        <v>346</v>
      </c>
      <c r="U13" s="11" t="s">
        <v>347</v>
      </c>
      <c r="V13" s="10" t="s">
        <v>348</v>
      </c>
      <c r="W13" s="10" t="s">
        <v>349</v>
      </c>
      <c r="X13" s="10" t="s">
        <v>350</v>
      </c>
      <c r="Y13" s="10" t="s">
        <v>351</v>
      </c>
      <c r="Z13" s="10" t="s">
        <v>352</v>
      </c>
      <c r="AA13" s="10" t="s">
        <v>353</v>
      </c>
      <c r="AB13" s="10" t="s">
        <v>354</v>
      </c>
      <c r="AC13" s="10" t="s">
        <v>355</v>
      </c>
      <c r="AD13" s="10" t="s">
        <v>356</v>
      </c>
      <c r="AE13" s="10" t="s">
        <v>357</v>
      </c>
      <c r="AF13" s="10" t="s">
        <v>358</v>
      </c>
      <c r="AG13" s="10" t="s">
        <v>359</v>
      </c>
      <c r="AH13" s="10" t="s">
        <v>360</v>
      </c>
      <c r="AI13" s="10" t="s">
        <v>361</v>
      </c>
    </row>
    <row r="14" spans="8:35" x14ac:dyDescent="0.25">
      <c r="H14" s="9">
        <v>9440</v>
      </c>
      <c r="I14" s="9" t="s">
        <v>153</v>
      </c>
      <c r="J14" s="16" t="s">
        <v>154</v>
      </c>
      <c r="K14" s="9" t="s">
        <v>40</v>
      </c>
      <c r="L14" s="12" t="s">
        <v>366</v>
      </c>
      <c r="M14" s="12" t="s">
        <v>496</v>
      </c>
      <c r="N14" s="12" t="s">
        <v>496</v>
      </c>
      <c r="O14" s="12" t="s">
        <v>497</v>
      </c>
      <c r="P14" s="12" t="s">
        <v>497</v>
      </c>
      <c r="Q14" s="12" t="s">
        <v>498</v>
      </c>
      <c r="R14" s="12" t="s">
        <v>499</v>
      </c>
      <c r="S14" s="12" t="s">
        <v>500</v>
      </c>
      <c r="T14" s="12" t="s">
        <v>501</v>
      </c>
      <c r="U14" s="12" t="s">
        <v>249</v>
      </c>
      <c r="V14" s="12" t="s">
        <v>306</v>
      </c>
      <c r="W14" s="12" t="s">
        <v>502</v>
      </c>
      <c r="X14" s="12" t="s">
        <v>503</v>
      </c>
      <c r="Y14" s="13" t="s">
        <v>504</v>
      </c>
      <c r="Z14" s="12" t="s">
        <v>463</v>
      </c>
      <c r="AA14" s="12" t="s">
        <v>505</v>
      </c>
      <c r="AB14" s="12" t="s">
        <v>471</v>
      </c>
      <c r="AC14" s="12" t="s">
        <v>506</v>
      </c>
      <c r="AD14" s="12" t="s">
        <v>430</v>
      </c>
      <c r="AE14" s="12" t="s">
        <v>507</v>
      </c>
      <c r="AF14" s="9" t="s">
        <v>508</v>
      </c>
      <c r="AG14" s="9" t="s">
        <v>509</v>
      </c>
      <c r="AH14" s="9" t="s">
        <v>510</v>
      </c>
      <c r="AI14" s="9" t="s">
        <v>436</v>
      </c>
    </row>
    <row r="15" spans="8:35" x14ac:dyDescent="0.25">
      <c r="H15" s="9">
        <v>9547</v>
      </c>
      <c r="I15" s="9" t="s">
        <v>153</v>
      </c>
      <c r="J15" s="16" t="s">
        <v>157</v>
      </c>
      <c r="K15" s="9" t="s">
        <v>40</v>
      </c>
      <c r="L15" s="12" t="s">
        <v>366</v>
      </c>
      <c r="M15" s="12" t="s">
        <v>366</v>
      </c>
      <c r="N15" s="12" t="s">
        <v>366</v>
      </c>
      <c r="O15" s="12" t="s">
        <v>366</v>
      </c>
      <c r="P15" s="12" t="s">
        <v>366</v>
      </c>
      <c r="Q15" s="12" t="s">
        <v>366</v>
      </c>
      <c r="R15" s="12" t="s">
        <v>366</v>
      </c>
      <c r="S15" s="12" t="s">
        <v>497</v>
      </c>
      <c r="T15" s="12" t="s">
        <v>497</v>
      </c>
      <c r="U15" s="12" t="s">
        <v>497</v>
      </c>
      <c r="V15" s="12" t="s">
        <v>512</v>
      </c>
      <c r="W15" s="12" t="s">
        <v>246</v>
      </c>
      <c r="X15" s="12" t="s">
        <v>513</v>
      </c>
      <c r="Y15" s="13" t="s">
        <v>514</v>
      </c>
      <c r="Z15" s="12" t="s">
        <v>515</v>
      </c>
      <c r="AA15" s="12" t="s">
        <v>412</v>
      </c>
      <c r="AB15" s="12" t="s">
        <v>516</v>
      </c>
      <c r="AC15" s="12" t="s">
        <v>517</v>
      </c>
      <c r="AD15" s="12" t="s">
        <v>364</v>
      </c>
      <c r="AE15" s="12" t="s">
        <v>518</v>
      </c>
      <c r="AF15" s="9" t="s">
        <v>519</v>
      </c>
      <c r="AG15" s="9" t="s">
        <v>520</v>
      </c>
      <c r="AH15" s="9" t="s">
        <v>521</v>
      </c>
      <c r="AI15" s="9" t="s">
        <v>522</v>
      </c>
    </row>
    <row r="16" spans="8:35" x14ac:dyDescent="0.25">
      <c r="H16" s="9">
        <v>11927</v>
      </c>
      <c r="I16" s="9" t="s">
        <v>153</v>
      </c>
      <c r="J16" s="16" t="s">
        <v>158</v>
      </c>
      <c r="K16" s="9" t="s">
        <v>40</v>
      </c>
      <c r="L16" s="12" t="s">
        <v>366</v>
      </c>
      <c r="M16" s="12" t="s">
        <v>366</v>
      </c>
      <c r="N16" s="12" t="s">
        <v>366</v>
      </c>
      <c r="O16" s="12" t="s">
        <v>366</v>
      </c>
      <c r="P16" s="12" t="s">
        <v>366</v>
      </c>
      <c r="Q16" s="12" t="s">
        <v>225</v>
      </c>
      <c r="R16" s="12" t="s">
        <v>527</v>
      </c>
      <c r="S16" s="12" t="s">
        <v>528</v>
      </c>
      <c r="T16" s="12" t="s">
        <v>228</v>
      </c>
      <c r="U16" s="12" t="s">
        <v>529</v>
      </c>
      <c r="V16" s="12" t="s">
        <v>530</v>
      </c>
      <c r="W16" s="12" t="s">
        <v>252</v>
      </c>
      <c r="X16" s="12" t="s">
        <v>531</v>
      </c>
      <c r="Y16" s="13" t="s">
        <v>532</v>
      </c>
      <c r="Z16" s="12" t="s">
        <v>533</v>
      </c>
      <c r="AA16" s="12" t="s">
        <v>534</v>
      </c>
      <c r="AB16" s="12" t="s">
        <v>535</v>
      </c>
      <c r="AC16" s="12" t="s">
        <v>402</v>
      </c>
      <c r="AD16" s="12" t="s">
        <v>536</v>
      </c>
      <c r="AE16" s="12" t="s">
        <v>537</v>
      </c>
      <c r="AF16" s="9" t="s">
        <v>538</v>
      </c>
      <c r="AG16" s="9" t="s">
        <v>539</v>
      </c>
      <c r="AH16" s="9" t="s">
        <v>540</v>
      </c>
      <c r="AI16" s="9" t="s">
        <v>487</v>
      </c>
    </row>
    <row r="17" spans="8:35" x14ac:dyDescent="0.25">
      <c r="H17" s="9">
        <v>19816</v>
      </c>
      <c r="I17" s="9" t="s">
        <v>153</v>
      </c>
      <c r="J17" s="16" t="s">
        <v>154</v>
      </c>
      <c r="K17" s="9" t="s">
        <v>40</v>
      </c>
      <c r="L17" s="12" t="s">
        <v>366</v>
      </c>
      <c r="M17" s="12" t="s">
        <v>541</v>
      </c>
      <c r="N17" s="12" t="s">
        <v>542</v>
      </c>
      <c r="O17" s="12" t="s">
        <v>543</v>
      </c>
      <c r="P17" s="12" t="s">
        <v>544</v>
      </c>
      <c r="Q17" s="12" t="s">
        <v>545</v>
      </c>
      <c r="R17" s="12" t="s">
        <v>546</v>
      </c>
      <c r="S17" s="12" t="s">
        <v>547</v>
      </c>
      <c r="T17" s="12" t="s">
        <v>548</v>
      </c>
      <c r="U17" s="12" t="s">
        <v>549</v>
      </c>
      <c r="V17" s="12" t="s">
        <v>550</v>
      </c>
      <c r="W17" s="12" t="s">
        <v>415</v>
      </c>
      <c r="X17" s="12" t="s">
        <v>482</v>
      </c>
      <c r="Y17" s="13" t="s">
        <v>551</v>
      </c>
      <c r="Z17" s="12" t="s">
        <v>395</v>
      </c>
      <c r="AA17" s="12" t="s">
        <v>552</v>
      </c>
      <c r="AB17" s="12" t="s">
        <v>472</v>
      </c>
      <c r="AC17" s="12" t="s">
        <v>553</v>
      </c>
      <c r="AD17" s="12" t="s">
        <v>554</v>
      </c>
      <c r="AE17" s="12" t="s">
        <v>419</v>
      </c>
      <c r="AF17" s="9" t="s">
        <v>459</v>
      </c>
      <c r="AG17" s="9" t="s">
        <v>555</v>
      </c>
      <c r="AH17" s="9" t="s">
        <v>556</v>
      </c>
      <c r="AI17" s="9" t="s">
        <v>557</v>
      </c>
    </row>
    <row r="18" spans="8:35" x14ac:dyDescent="0.25">
      <c r="H18" s="9">
        <v>52382</v>
      </c>
      <c r="I18" s="9" t="s">
        <v>153</v>
      </c>
      <c r="J18" s="16" t="s">
        <v>164</v>
      </c>
      <c r="K18" s="9" t="s">
        <v>40</v>
      </c>
      <c r="L18" s="12" t="s">
        <v>366</v>
      </c>
      <c r="M18" s="12" t="s">
        <v>366</v>
      </c>
      <c r="N18" s="12" t="s">
        <v>544</v>
      </c>
      <c r="O18" s="12" t="s">
        <v>549</v>
      </c>
      <c r="P18" s="12" t="s">
        <v>156</v>
      </c>
      <c r="Q18" s="12" t="s">
        <v>243</v>
      </c>
      <c r="R18" s="12" t="s">
        <v>300</v>
      </c>
      <c r="S18" s="12" t="s">
        <v>558</v>
      </c>
      <c r="T18" s="12" t="s">
        <v>559</v>
      </c>
      <c r="U18" s="12" t="s">
        <v>560</v>
      </c>
      <c r="V18" s="12" t="s">
        <v>561</v>
      </c>
      <c r="W18" s="12" t="s">
        <v>479</v>
      </c>
      <c r="X18" s="12" t="s">
        <v>562</v>
      </c>
      <c r="Y18" s="13" t="s">
        <v>563</v>
      </c>
      <c r="Z18" s="12" t="s">
        <v>454</v>
      </c>
      <c r="AA18" s="12" t="s">
        <v>564</v>
      </c>
      <c r="AB18" s="12" t="s">
        <v>565</v>
      </c>
      <c r="AC18" s="12" t="s">
        <v>566</v>
      </c>
      <c r="AD18" s="12" t="s">
        <v>567</v>
      </c>
      <c r="AE18" s="12" t="s">
        <v>568</v>
      </c>
      <c r="AF18" s="9" t="s">
        <v>511</v>
      </c>
      <c r="AG18" s="9" t="s">
        <v>366</v>
      </c>
      <c r="AH18" s="9" t="s">
        <v>366</v>
      </c>
      <c r="AI18" s="9" t="s">
        <v>366</v>
      </c>
    </row>
    <row r="19" spans="8:35" x14ac:dyDescent="0.25">
      <c r="H19" s="9">
        <v>101468</v>
      </c>
      <c r="I19" s="9" t="s">
        <v>153</v>
      </c>
      <c r="J19" s="16" t="s">
        <v>165</v>
      </c>
      <c r="K19" s="9" t="s">
        <v>40</v>
      </c>
      <c r="L19" s="12" t="s">
        <v>366</v>
      </c>
      <c r="M19" s="12" t="s">
        <v>366</v>
      </c>
      <c r="N19" s="12" t="s">
        <v>366</v>
      </c>
      <c r="O19" s="12" t="s">
        <v>366</v>
      </c>
      <c r="P19" s="12" t="s">
        <v>366</v>
      </c>
      <c r="Q19" s="12" t="s">
        <v>366</v>
      </c>
      <c r="R19" s="12" t="s">
        <v>366</v>
      </c>
      <c r="S19" s="12" t="s">
        <v>366</v>
      </c>
      <c r="T19" s="12" t="s">
        <v>366</v>
      </c>
      <c r="U19" s="12" t="s">
        <v>366</v>
      </c>
      <c r="V19" s="12" t="s">
        <v>184</v>
      </c>
      <c r="W19" s="12" t="s">
        <v>257</v>
      </c>
      <c r="X19" s="12" t="s">
        <v>569</v>
      </c>
      <c r="Y19" s="13" t="s">
        <v>570</v>
      </c>
      <c r="Z19" s="12" t="s">
        <v>570</v>
      </c>
      <c r="AA19" s="12" t="s">
        <v>571</v>
      </c>
      <c r="AB19" s="12" t="s">
        <v>398</v>
      </c>
      <c r="AC19" s="9" t="s">
        <v>465</v>
      </c>
      <c r="AD19" s="9" t="s">
        <v>169</v>
      </c>
      <c r="AE19" s="9" t="s">
        <v>169</v>
      </c>
      <c r="AF19" s="9" t="s">
        <v>572</v>
      </c>
      <c r="AG19" s="9" t="s">
        <v>426</v>
      </c>
      <c r="AH19" s="9" t="s">
        <v>573</v>
      </c>
      <c r="AI19" s="9" t="s">
        <v>396</v>
      </c>
    </row>
    <row r="20" spans="8:35" x14ac:dyDescent="0.25">
      <c r="H20" s="9">
        <v>104527</v>
      </c>
      <c r="I20" s="9" t="s">
        <v>153</v>
      </c>
      <c r="J20" s="16" t="s">
        <v>1036</v>
      </c>
      <c r="K20" s="9" t="s">
        <v>40</v>
      </c>
      <c r="L20" s="12" t="s">
        <v>366</v>
      </c>
      <c r="M20" s="12" t="s">
        <v>366</v>
      </c>
      <c r="N20" s="12" t="s">
        <v>366</v>
      </c>
      <c r="O20" s="12" t="s">
        <v>366</v>
      </c>
      <c r="P20" s="12" t="s">
        <v>366</v>
      </c>
      <c r="Q20" s="12" t="s">
        <v>366</v>
      </c>
      <c r="R20" s="12" t="s">
        <v>366</v>
      </c>
      <c r="S20" s="12" t="s">
        <v>366</v>
      </c>
      <c r="T20" s="12" t="s">
        <v>366</v>
      </c>
      <c r="U20" s="12" t="s">
        <v>574</v>
      </c>
      <c r="V20" s="12" t="s">
        <v>575</v>
      </c>
      <c r="W20" s="12" t="s">
        <v>414</v>
      </c>
      <c r="X20" s="12" t="s">
        <v>554</v>
      </c>
      <c r="Y20" s="13" t="s">
        <v>413</v>
      </c>
      <c r="Z20" s="12" t="s">
        <v>576</v>
      </c>
      <c r="AA20" s="12" t="s">
        <v>577</v>
      </c>
      <c r="AB20" s="12" t="s">
        <v>578</v>
      </c>
      <c r="AC20" s="12" t="s">
        <v>579</v>
      </c>
      <c r="AD20" s="12" t="s">
        <v>258</v>
      </c>
      <c r="AE20" s="12"/>
      <c r="AF20" s="9"/>
      <c r="AG20" s="9"/>
      <c r="AH20" s="9"/>
      <c r="AI20" s="9"/>
    </row>
    <row r="21" spans="8:35" x14ac:dyDescent="0.25">
      <c r="H21" s="9">
        <v>14771</v>
      </c>
      <c r="I21" s="9" t="s">
        <v>172</v>
      </c>
      <c r="J21" s="16" t="s">
        <v>173</v>
      </c>
      <c r="K21" s="9" t="s">
        <v>40</v>
      </c>
      <c r="L21" s="12" t="s">
        <v>366</v>
      </c>
      <c r="M21" s="12" t="s">
        <v>366</v>
      </c>
      <c r="N21" s="12" t="s">
        <v>366</v>
      </c>
      <c r="O21" s="12" t="s">
        <v>366</v>
      </c>
      <c r="P21" s="12" t="s">
        <v>366</v>
      </c>
      <c r="Q21" s="12" t="s">
        <v>366</v>
      </c>
      <c r="R21" s="12" t="s">
        <v>580</v>
      </c>
      <c r="S21" s="12" t="s">
        <v>581</v>
      </c>
      <c r="T21" s="12" t="s">
        <v>582</v>
      </c>
      <c r="U21" s="12" t="s">
        <v>583</v>
      </c>
      <c r="V21" s="12" t="s">
        <v>315</v>
      </c>
      <c r="W21" s="12" t="s">
        <v>166</v>
      </c>
      <c r="X21" s="12" t="s">
        <v>584</v>
      </c>
      <c r="Y21" s="13" t="s">
        <v>440</v>
      </c>
      <c r="Z21" s="12" t="s">
        <v>453</v>
      </c>
      <c r="AA21" s="12" t="s">
        <v>585</v>
      </c>
      <c r="AB21" s="12" t="s">
        <v>586</v>
      </c>
      <c r="AC21" s="12" t="s">
        <v>587</v>
      </c>
      <c r="AD21" s="12" t="s">
        <v>588</v>
      </c>
      <c r="AE21" s="12" t="s">
        <v>373</v>
      </c>
      <c r="AF21" s="9" t="s">
        <v>589</v>
      </c>
      <c r="AG21" s="9" t="s">
        <v>590</v>
      </c>
      <c r="AH21" s="9" t="s">
        <v>591</v>
      </c>
      <c r="AI21" s="9" t="s">
        <v>592</v>
      </c>
    </row>
    <row r="22" spans="8:35" x14ac:dyDescent="0.25">
      <c r="H22" s="9">
        <v>14772</v>
      </c>
      <c r="I22" s="9" t="s">
        <v>172</v>
      </c>
      <c r="J22" s="16" t="s">
        <v>178</v>
      </c>
      <c r="K22" s="9" t="s">
        <v>40</v>
      </c>
      <c r="L22" s="12" t="s">
        <v>366</v>
      </c>
      <c r="M22" s="12" t="s">
        <v>366</v>
      </c>
      <c r="N22" s="12" t="s">
        <v>366</v>
      </c>
      <c r="O22" s="12" t="s">
        <v>366</v>
      </c>
      <c r="P22" s="12" t="s">
        <v>593</v>
      </c>
      <c r="Q22" s="12" t="s">
        <v>594</v>
      </c>
      <c r="R22" s="12" t="s">
        <v>365</v>
      </c>
      <c r="S22" s="12" t="s">
        <v>159</v>
      </c>
      <c r="T22" s="12" t="s">
        <v>317</v>
      </c>
      <c r="U22" s="12" t="s">
        <v>230</v>
      </c>
      <c r="V22" s="12" t="s">
        <v>334</v>
      </c>
      <c r="W22" s="12" t="s">
        <v>477</v>
      </c>
      <c r="X22" s="12" t="s">
        <v>595</v>
      </c>
      <c r="Y22" s="13" t="s">
        <v>465</v>
      </c>
      <c r="Z22" s="12" t="s">
        <v>179</v>
      </c>
      <c r="AA22" s="12" t="s">
        <v>596</v>
      </c>
      <c r="AB22" s="12" t="s">
        <v>597</v>
      </c>
      <c r="AC22" s="12" t="s">
        <v>598</v>
      </c>
      <c r="AD22" s="12" t="s">
        <v>556</v>
      </c>
      <c r="AE22" s="12" t="s">
        <v>599</v>
      </c>
      <c r="AF22" s="9" t="s">
        <v>600</v>
      </c>
      <c r="AG22" s="9" t="s">
        <v>601</v>
      </c>
      <c r="AH22" s="9" t="s">
        <v>281</v>
      </c>
      <c r="AI22" s="9" t="s">
        <v>602</v>
      </c>
    </row>
    <row r="23" spans="8:35" x14ac:dyDescent="0.25">
      <c r="H23" s="9">
        <v>17733</v>
      </c>
      <c r="I23" s="9" t="s">
        <v>172</v>
      </c>
      <c r="J23" s="16" t="s">
        <v>1037</v>
      </c>
      <c r="K23" s="9" t="s">
        <v>40</v>
      </c>
      <c r="L23" s="12" t="s">
        <v>366</v>
      </c>
      <c r="M23" s="12" t="s">
        <v>366</v>
      </c>
      <c r="N23" s="12" t="s">
        <v>366</v>
      </c>
      <c r="O23" s="12" t="s">
        <v>366</v>
      </c>
      <c r="P23" s="12" t="s">
        <v>366</v>
      </c>
      <c r="Q23" s="12" t="s">
        <v>499</v>
      </c>
      <c r="R23" s="12" t="s">
        <v>604</v>
      </c>
      <c r="S23" s="12" t="s">
        <v>605</v>
      </c>
      <c r="T23" s="12" t="s">
        <v>216</v>
      </c>
      <c r="U23" s="12" t="s">
        <v>329</v>
      </c>
      <c r="V23" s="12" t="s">
        <v>382</v>
      </c>
      <c r="W23" s="12" t="s">
        <v>606</v>
      </c>
      <c r="X23" s="12" t="s">
        <v>363</v>
      </c>
      <c r="Y23" s="13" t="s">
        <v>390</v>
      </c>
      <c r="Z23" s="12" t="s">
        <v>607</v>
      </c>
      <c r="AA23" s="12" t="s">
        <v>460</v>
      </c>
      <c r="AB23" s="12" t="s">
        <v>444</v>
      </c>
      <c r="AC23" s="12" t="s">
        <v>448</v>
      </c>
      <c r="AD23" s="12" t="s">
        <v>608</v>
      </c>
      <c r="AE23" s="12" t="s">
        <v>391</v>
      </c>
      <c r="AF23" s="9" t="s">
        <v>384</v>
      </c>
      <c r="AG23" s="9" t="s">
        <v>384</v>
      </c>
      <c r="AH23" s="9" t="s">
        <v>609</v>
      </c>
      <c r="AI23" s="9" t="s">
        <v>610</v>
      </c>
    </row>
    <row r="24" spans="8:35" x14ac:dyDescent="0.25">
      <c r="H24" s="9">
        <v>873</v>
      </c>
      <c r="I24" s="9" t="s">
        <v>182</v>
      </c>
      <c r="J24" s="16" t="s">
        <v>183</v>
      </c>
      <c r="K24" s="9" t="s">
        <v>40</v>
      </c>
      <c r="L24" s="12" t="s">
        <v>366</v>
      </c>
      <c r="M24" s="12" t="s">
        <v>366</v>
      </c>
      <c r="N24" s="12" t="s">
        <v>366</v>
      </c>
      <c r="O24" s="12" t="s">
        <v>366</v>
      </c>
      <c r="P24" s="12" t="s">
        <v>366</v>
      </c>
      <c r="Q24" s="12" t="s">
        <v>366</v>
      </c>
      <c r="R24" s="12" t="s">
        <v>366</v>
      </c>
      <c r="S24" s="12" t="s">
        <v>366</v>
      </c>
      <c r="T24" s="12" t="s">
        <v>612</v>
      </c>
      <c r="U24" s="12" t="s">
        <v>225</v>
      </c>
      <c r="V24" s="12" t="s">
        <v>305</v>
      </c>
      <c r="W24" s="12" t="s">
        <v>180</v>
      </c>
      <c r="X24" s="12" t="s">
        <v>613</v>
      </c>
      <c r="Y24" s="13" t="s">
        <v>369</v>
      </c>
      <c r="Z24" s="12" t="s">
        <v>614</v>
      </c>
      <c r="AA24" s="12" t="s">
        <v>615</v>
      </c>
      <c r="AB24" s="12" t="s">
        <v>616</v>
      </c>
      <c r="AC24" s="12" t="s">
        <v>521</v>
      </c>
      <c r="AD24" s="12" t="s">
        <v>405</v>
      </c>
      <c r="AE24" s="12" t="s">
        <v>474</v>
      </c>
      <c r="AF24" s="9" t="s">
        <v>617</v>
      </c>
      <c r="AG24" s="9" t="s">
        <v>438</v>
      </c>
      <c r="AH24" s="9" t="s">
        <v>483</v>
      </c>
      <c r="AI24" s="9" t="s">
        <v>408</v>
      </c>
    </row>
    <row r="25" spans="8:35" x14ac:dyDescent="0.25">
      <c r="H25" s="9">
        <v>9761</v>
      </c>
      <c r="I25" s="9" t="s">
        <v>182</v>
      </c>
      <c r="J25" s="16" t="s">
        <v>185</v>
      </c>
      <c r="K25" s="9" t="s">
        <v>40</v>
      </c>
      <c r="L25" s="12" t="s">
        <v>366</v>
      </c>
      <c r="M25" s="12" t="s">
        <v>366</v>
      </c>
      <c r="N25" s="12" t="s">
        <v>366</v>
      </c>
      <c r="O25" s="12" t="s">
        <v>366</v>
      </c>
      <c r="P25" s="12" t="s">
        <v>366</v>
      </c>
      <c r="Q25" s="12" t="s">
        <v>366</v>
      </c>
      <c r="R25" s="12" t="s">
        <v>366</v>
      </c>
      <c r="S25" s="12" t="s">
        <v>618</v>
      </c>
      <c r="T25" s="12" t="s">
        <v>619</v>
      </c>
      <c r="U25" s="12" t="s">
        <v>231</v>
      </c>
      <c r="V25" s="12" t="s">
        <v>207</v>
      </c>
      <c r="W25" s="12" t="s">
        <v>283</v>
      </c>
      <c r="X25" s="12" t="s">
        <v>620</v>
      </c>
      <c r="Y25" s="13" t="s">
        <v>189</v>
      </c>
      <c r="Z25" s="12" t="s">
        <v>621</v>
      </c>
      <c r="AA25" s="12" t="s">
        <v>622</v>
      </c>
      <c r="AB25" s="12" t="s">
        <v>623</v>
      </c>
      <c r="AC25" s="12" t="s">
        <v>624</v>
      </c>
      <c r="AD25" s="12" t="s">
        <v>625</v>
      </c>
      <c r="AE25" s="12" t="s">
        <v>626</v>
      </c>
      <c r="AF25" s="9" t="s">
        <v>627</v>
      </c>
      <c r="AG25" s="9" t="s">
        <v>628</v>
      </c>
      <c r="AH25" s="9" t="s">
        <v>629</v>
      </c>
      <c r="AI25" s="9" t="s">
        <v>630</v>
      </c>
    </row>
    <row r="26" spans="8:35" x14ac:dyDescent="0.25">
      <c r="H26" s="9">
        <v>11305</v>
      </c>
      <c r="I26" s="9" t="s">
        <v>182</v>
      </c>
      <c r="J26" s="16" t="s">
        <v>187</v>
      </c>
      <c r="K26" s="9" t="s">
        <v>40</v>
      </c>
      <c r="L26" s="12" t="s">
        <v>366</v>
      </c>
      <c r="M26" s="12" t="s">
        <v>366</v>
      </c>
      <c r="N26" s="12" t="s">
        <v>366</v>
      </c>
      <c r="O26" s="12" t="s">
        <v>366</v>
      </c>
      <c r="P26" s="12" t="s">
        <v>366</v>
      </c>
      <c r="Q26" s="12" t="s">
        <v>366</v>
      </c>
      <c r="R26" s="12" t="s">
        <v>366</v>
      </c>
      <c r="S26" s="12" t="s">
        <v>366</v>
      </c>
      <c r="T26" s="12" t="s">
        <v>541</v>
      </c>
      <c r="U26" s="12" t="s">
        <v>632</v>
      </c>
      <c r="V26" s="12" t="s">
        <v>294</v>
      </c>
      <c r="W26" s="12" t="s">
        <v>167</v>
      </c>
      <c r="X26" s="12" t="s">
        <v>633</v>
      </c>
      <c r="Y26" s="13" t="s">
        <v>634</v>
      </c>
      <c r="Z26" s="12" t="s">
        <v>635</v>
      </c>
      <c r="AA26" s="12" t="s">
        <v>636</v>
      </c>
      <c r="AB26" s="12" t="s">
        <v>637</v>
      </c>
      <c r="AC26" s="12" t="s">
        <v>638</v>
      </c>
      <c r="AD26" s="12" t="s">
        <v>629</v>
      </c>
      <c r="AE26" s="12" t="s">
        <v>639</v>
      </c>
      <c r="AF26" s="9" t="s">
        <v>640</v>
      </c>
      <c r="AG26" s="9" t="s">
        <v>641</v>
      </c>
      <c r="AH26" s="9" t="s">
        <v>642</v>
      </c>
      <c r="AI26" s="9" t="s">
        <v>643</v>
      </c>
    </row>
    <row r="27" spans="8:35" x14ac:dyDescent="0.25">
      <c r="H27" s="9">
        <v>17734</v>
      </c>
      <c r="I27" s="9" t="s">
        <v>182</v>
      </c>
      <c r="J27" s="16" t="s">
        <v>190</v>
      </c>
      <c r="K27" s="9" t="s">
        <v>40</v>
      </c>
      <c r="L27" s="12" t="s">
        <v>366</v>
      </c>
      <c r="M27" s="12" t="s">
        <v>366</v>
      </c>
      <c r="N27" s="12" t="s">
        <v>647</v>
      </c>
      <c r="O27" s="12" t="s">
        <v>647</v>
      </c>
      <c r="P27" s="12" t="s">
        <v>582</v>
      </c>
      <c r="Q27" s="12" t="s">
        <v>582</v>
      </c>
      <c r="R27" s="12" t="s">
        <v>648</v>
      </c>
      <c r="S27" s="12" t="s">
        <v>241</v>
      </c>
      <c r="T27" s="12" t="s">
        <v>649</v>
      </c>
      <c r="U27" s="12" t="s">
        <v>650</v>
      </c>
      <c r="V27" s="12" t="s">
        <v>248</v>
      </c>
      <c r="W27" s="12" t="s">
        <v>651</v>
      </c>
      <c r="X27" s="9" t="s">
        <v>280</v>
      </c>
      <c r="Y27" s="13" t="s">
        <v>291</v>
      </c>
      <c r="Z27" s="9" t="s">
        <v>296</v>
      </c>
      <c r="AA27" s="9" t="s">
        <v>652</v>
      </c>
      <c r="AB27" s="9" t="s">
        <v>653</v>
      </c>
      <c r="AC27" s="9" t="s">
        <v>654</v>
      </c>
      <c r="AD27" s="9" t="s">
        <v>655</v>
      </c>
      <c r="AE27" s="9" t="s">
        <v>656</v>
      </c>
      <c r="AF27" s="9" t="s">
        <v>657</v>
      </c>
      <c r="AG27" s="9" t="s">
        <v>658</v>
      </c>
      <c r="AH27" s="9" t="s">
        <v>659</v>
      </c>
      <c r="AI27" s="9" t="s">
        <v>421</v>
      </c>
    </row>
    <row r="28" spans="8:35" x14ac:dyDescent="0.25">
      <c r="H28" s="9">
        <v>51836</v>
      </c>
      <c r="I28" s="9" t="s">
        <v>182</v>
      </c>
      <c r="J28" s="16" t="s">
        <v>192</v>
      </c>
      <c r="K28" s="9" t="s">
        <v>40</v>
      </c>
      <c r="L28" s="12" t="s">
        <v>366</v>
      </c>
      <c r="M28" s="12" t="s">
        <v>366</v>
      </c>
      <c r="N28" s="12" t="s">
        <v>366</v>
      </c>
      <c r="O28" s="12" t="s">
        <v>366</v>
      </c>
      <c r="P28" s="12" t="s">
        <v>366</v>
      </c>
      <c r="Q28" s="12" t="s">
        <v>366</v>
      </c>
      <c r="R28" s="12" t="s">
        <v>366</v>
      </c>
      <c r="S28" s="12" t="s">
        <v>366</v>
      </c>
      <c r="T28" s="12" t="s">
        <v>366</v>
      </c>
      <c r="U28" s="12" t="s">
        <v>366</v>
      </c>
      <c r="V28" s="12" t="s">
        <v>660</v>
      </c>
      <c r="W28" s="12" t="s">
        <v>199</v>
      </c>
      <c r="X28" s="12" t="s">
        <v>298</v>
      </c>
      <c r="Y28" s="13" t="s">
        <v>661</v>
      </c>
      <c r="Z28" s="12" t="s">
        <v>662</v>
      </c>
      <c r="AA28" s="12" t="s">
        <v>663</v>
      </c>
      <c r="AB28" s="12" t="s">
        <v>664</v>
      </c>
      <c r="AC28" s="12" t="s">
        <v>393</v>
      </c>
      <c r="AD28" s="12" t="s">
        <v>665</v>
      </c>
      <c r="AE28" s="12" t="s">
        <v>464</v>
      </c>
      <c r="AF28" s="9" t="s">
        <v>468</v>
      </c>
      <c r="AG28" s="9" t="s">
        <v>666</v>
      </c>
      <c r="AH28" s="9" t="s">
        <v>452</v>
      </c>
      <c r="AI28" s="9" t="s">
        <v>452</v>
      </c>
    </row>
    <row r="29" spans="8:35" x14ac:dyDescent="0.25">
      <c r="H29" s="9">
        <v>106365</v>
      </c>
      <c r="I29" s="9" t="s">
        <v>182</v>
      </c>
      <c r="J29" s="16" t="s">
        <v>195</v>
      </c>
      <c r="K29" s="9" t="s">
        <v>40</v>
      </c>
      <c r="L29" s="12" t="s">
        <v>366</v>
      </c>
      <c r="M29" s="12" t="s">
        <v>366</v>
      </c>
      <c r="N29" s="12" t="s">
        <v>366</v>
      </c>
      <c r="O29" s="12" t="s">
        <v>366</v>
      </c>
      <c r="P29" s="12" t="s">
        <v>366</v>
      </c>
      <c r="Q29" s="12" t="s">
        <v>366</v>
      </c>
      <c r="R29" s="12" t="s">
        <v>366</v>
      </c>
      <c r="S29" s="12" t="s">
        <v>366</v>
      </c>
      <c r="T29" s="12" t="s">
        <v>366</v>
      </c>
      <c r="U29" s="12" t="s">
        <v>314</v>
      </c>
      <c r="V29" s="12" t="s">
        <v>668</v>
      </c>
      <c r="W29" s="12" t="s">
        <v>669</v>
      </c>
      <c r="X29" s="12" t="s">
        <v>215</v>
      </c>
      <c r="Y29" s="13" t="s">
        <v>196</v>
      </c>
      <c r="Z29" s="12"/>
      <c r="AA29" s="12"/>
      <c r="AB29" s="12"/>
      <c r="AC29" s="12"/>
      <c r="AD29" s="12"/>
      <c r="AE29" s="12"/>
      <c r="AF29" s="9"/>
      <c r="AG29" s="9"/>
      <c r="AH29" s="9"/>
      <c r="AI29" s="9"/>
    </row>
    <row r="30" spans="8:35" x14ac:dyDescent="0.25">
      <c r="H30" s="9">
        <v>866</v>
      </c>
      <c r="I30" s="9" t="s">
        <v>197</v>
      </c>
      <c r="J30" s="16" t="s">
        <v>198</v>
      </c>
      <c r="K30" s="9" t="s">
        <v>40</v>
      </c>
      <c r="L30" s="12" t="s">
        <v>366</v>
      </c>
      <c r="M30" s="12" t="s">
        <v>366</v>
      </c>
      <c r="N30" s="12" t="s">
        <v>366</v>
      </c>
      <c r="O30" s="12" t="s">
        <v>366</v>
      </c>
      <c r="P30" s="12" t="s">
        <v>670</v>
      </c>
      <c r="Q30" s="12" t="s">
        <v>671</v>
      </c>
      <c r="R30" s="12" t="s">
        <v>672</v>
      </c>
      <c r="S30" s="12" t="s">
        <v>583</v>
      </c>
      <c r="T30" s="12" t="s">
        <v>546</v>
      </c>
      <c r="U30" s="12" t="s">
        <v>333</v>
      </c>
      <c r="V30" s="12" t="s">
        <v>673</v>
      </c>
      <c r="W30" s="12" t="s">
        <v>674</v>
      </c>
      <c r="X30" s="12" t="s">
        <v>675</v>
      </c>
      <c r="Y30" s="13" t="s">
        <v>491</v>
      </c>
      <c r="Z30" s="12" t="s">
        <v>676</v>
      </c>
      <c r="AA30" s="12" t="s">
        <v>677</v>
      </c>
      <c r="AB30" s="12" t="s">
        <v>678</v>
      </c>
      <c r="AC30" s="12" t="s">
        <v>495</v>
      </c>
      <c r="AD30" s="12" t="s">
        <v>679</v>
      </c>
      <c r="AE30" s="12" t="s">
        <v>680</v>
      </c>
      <c r="AF30" s="9" t="s">
        <v>385</v>
      </c>
      <c r="AG30" s="9" t="s">
        <v>432</v>
      </c>
      <c r="AH30" s="9" t="s">
        <v>681</v>
      </c>
      <c r="AI30" s="9" t="s">
        <v>435</v>
      </c>
    </row>
    <row r="31" spans="8:35" x14ac:dyDescent="0.25">
      <c r="H31" s="9">
        <v>870</v>
      </c>
      <c r="I31" s="9" t="s">
        <v>197</v>
      </c>
      <c r="J31" s="16" t="s">
        <v>200</v>
      </c>
      <c r="K31" s="9" t="s">
        <v>40</v>
      </c>
      <c r="L31" s="12" t="s">
        <v>366</v>
      </c>
      <c r="M31" s="12" t="s">
        <v>684</v>
      </c>
      <c r="N31" s="12" t="s">
        <v>684</v>
      </c>
      <c r="O31" s="12" t="s">
        <v>499</v>
      </c>
      <c r="P31" s="12" t="s">
        <v>499</v>
      </c>
      <c r="Q31" s="12" t="s">
        <v>499</v>
      </c>
      <c r="R31" s="12" t="s">
        <v>500</v>
      </c>
      <c r="S31" s="12" t="s">
        <v>685</v>
      </c>
      <c r="T31" s="12" t="s">
        <v>686</v>
      </c>
      <c r="U31" s="12" t="s">
        <v>292</v>
      </c>
      <c r="V31" s="12" t="s">
        <v>202</v>
      </c>
      <c r="W31" s="12" t="s">
        <v>687</v>
      </c>
      <c r="X31" s="9" t="s">
        <v>688</v>
      </c>
      <c r="Y31" s="13" t="s">
        <v>689</v>
      </c>
      <c r="Z31" s="9" t="s">
        <v>690</v>
      </c>
      <c r="AA31" s="9" t="s">
        <v>691</v>
      </c>
      <c r="AB31" s="9" t="s">
        <v>692</v>
      </c>
      <c r="AC31" s="9" t="s">
        <v>388</v>
      </c>
      <c r="AD31" s="9" t="s">
        <v>535</v>
      </c>
      <c r="AE31" s="9" t="s">
        <v>387</v>
      </c>
      <c r="AF31" s="9" t="s">
        <v>191</v>
      </c>
      <c r="AG31" s="9" t="s">
        <v>693</v>
      </c>
      <c r="AH31" s="9" t="s">
        <v>493</v>
      </c>
      <c r="AI31" s="9" t="s">
        <v>485</v>
      </c>
    </row>
    <row r="32" spans="8:35" x14ac:dyDescent="0.25">
      <c r="H32" s="9">
        <v>4261</v>
      </c>
      <c r="I32" s="9" t="s">
        <v>197</v>
      </c>
      <c r="J32" s="17" t="s">
        <v>201</v>
      </c>
      <c r="K32" s="9" t="s">
        <v>40</v>
      </c>
      <c r="L32" s="12" t="s">
        <v>366</v>
      </c>
      <c r="M32" s="12" t="s">
        <v>366</v>
      </c>
      <c r="N32" s="12" t="s">
        <v>366</v>
      </c>
      <c r="O32" s="12" t="s">
        <v>366</v>
      </c>
      <c r="P32" s="12" t="s">
        <v>366</v>
      </c>
      <c r="Q32" s="12" t="s">
        <v>694</v>
      </c>
      <c r="R32" s="12" t="s">
        <v>695</v>
      </c>
      <c r="S32" s="12" t="s">
        <v>696</v>
      </c>
      <c r="T32" s="12" t="s">
        <v>168</v>
      </c>
      <c r="U32" s="12" t="s">
        <v>697</v>
      </c>
      <c r="V32" s="12" t="s">
        <v>698</v>
      </c>
      <c r="W32" s="12" t="s">
        <v>699</v>
      </c>
      <c r="X32" s="12" t="s">
        <v>700</v>
      </c>
      <c r="Y32" s="13" t="s">
        <v>701</v>
      </c>
      <c r="Z32" s="12" t="s">
        <v>702</v>
      </c>
      <c r="AA32" s="12" t="s">
        <v>703</v>
      </c>
      <c r="AB32" s="9" t="s">
        <v>704</v>
      </c>
      <c r="AC32" s="9" t="s">
        <v>378</v>
      </c>
      <c r="AD32" s="9" t="s">
        <v>705</v>
      </c>
      <c r="AE32" s="9" t="s">
        <v>446</v>
      </c>
      <c r="AF32" s="9" t="s">
        <v>706</v>
      </c>
      <c r="AG32" s="9" t="s">
        <v>475</v>
      </c>
      <c r="AH32" s="9" t="s">
        <v>707</v>
      </c>
      <c r="AI32" s="9" t="s">
        <v>708</v>
      </c>
    </row>
    <row r="33" spans="8:35" ht="27" x14ac:dyDescent="0.25">
      <c r="H33" s="9">
        <v>4541</v>
      </c>
      <c r="I33" s="9" t="s">
        <v>197</v>
      </c>
      <c r="J33" s="17" t="s">
        <v>198</v>
      </c>
      <c r="K33" s="9" t="s">
        <v>204</v>
      </c>
      <c r="L33" s="12" t="s">
        <v>581</v>
      </c>
      <c r="M33" s="12" t="s">
        <v>709</v>
      </c>
      <c r="N33" s="12" t="s">
        <v>710</v>
      </c>
      <c r="O33" s="12" t="s">
        <v>711</v>
      </c>
      <c r="P33" s="12" t="s">
        <v>712</v>
      </c>
      <c r="Q33" s="12" t="s">
        <v>254</v>
      </c>
      <c r="R33" s="12" t="s">
        <v>302</v>
      </c>
      <c r="S33" s="12" t="s">
        <v>256</v>
      </c>
      <c r="T33" s="12" t="s">
        <v>713</v>
      </c>
      <c r="U33" s="12" t="s">
        <v>714</v>
      </c>
      <c r="V33" s="12" t="s">
        <v>715</v>
      </c>
      <c r="W33" s="12" t="s">
        <v>463</v>
      </c>
      <c r="X33" s="12" t="s">
        <v>716</v>
      </c>
      <c r="Y33" s="13" t="s">
        <v>381</v>
      </c>
      <c r="Z33" s="12" t="s">
        <v>423</v>
      </c>
      <c r="AA33" s="12" t="s">
        <v>717</v>
      </c>
      <c r="AB33" s="12" t="s">
        <v>718</v>
      </c>
      <c r="AC33" s="12" t="s">
        <v>719</v>
      </c>
      <c r="AD33" s="12" t="s">
        <v>720</v>
      </c>
      <c r="AE33" s="12" t="s">
        <v>721</v>
      </c>
      <c r="AF33" s="9" t="s">
        <v>424</v>
      </c>
      <c r="AG33" s="9" t="s">
        <v>375</v>
      </c>
      <c r="AH33" s="9" t="s">
        <v>379</v>
      </c>
      <c r="AI33" s="9" t="s">
        <v>722</v>
      </c>
    </row>
    <row r="34" spans="8:35" x14ac:dyDescent="0.25">
      <c r="H34" s="9">
        <v>11334</v>
      </c>
      <c r="I34" s="9" t="s">
        <v>197</v>
      </c>
      <c r="J34" s="17" t="s">
        <v>205</v>
      </c>
      <c r="K34" s="9" t="s">
        <v>40</v>
      </c>
      <c r="L34" s="12" t="s">
        <v>366</v>
      </c>
      <c r="M34" s="12" t="s">
        <v>366</v>
      </c>
      <c r="N34" s="12" t="s">
        <v>366</v>
      </c>
      <c r="O34" s="12" t="s">
        <v>366</v>
      </c>
      <c r="P34" s="12" t="s">
        <v>366</v>
      </c>
      <c r="Q34" s="12" t="s">
        <v>574</v>
      </c>
      <c r="R34" s="12" t="s">
        <v>723</v>
      </c>
      <c r="S34" s="12" t="s">
        <v>314</v>
      </c>
      <c r="T34" s="12" t="s">
        <v>724</v>
      </c>
      <c r="U34" s="12" t="s">
        <v>725</v>
      </c>
      <c r="V34" s="12" t="s">
        <v>726</v>
      </c>
      <c r="W34" s="12" t="s">
        <v>727</v>
      </c>
      <c r="X34" s="12" t="s">
        <v>481</v>
      </c>
      <c r="Y34" s="13" t="s">
        <v>728</v>
      </c>
      <c r="Z34" s="12" t="s">
        <v>729</v>
      </c>
      <c r="AA34" s="12" t="s">
        <v>484</v>
      </c>
      <c r="AB34" s="12" t="s">
        <v>682</v>
      </c>
      <c r="AC34" s="12" t="s">
        <v>457</v>
      </c>
      <c r="AD34" s="12" t="s">
        <v>730</v>
      </c>
      <c r="AE34" s="12" t="s">
        <v>731</v>
      </c>
      <c r="AF34" s="9" t="s">
        <v>732</v>
      </c>
      <c r="AG34" s="9" t="s">
        <v>733</v>
      </c>
      <c r="AH34" s="9" t="s">
        <v>734</v>
      </c>
      <c r="AI34" s="9" t="s">
        <v>371</v>
      </c>
    </row>
    <row r="35" spans="8:35" x14ac:dyDescent="0.25">
      <c r="H35" s="9">
        <v>104562</v>
      </c>
      <c r="I35" s="9" t="s">
        <v>197</v>
      </c>
      <c r="J35" s="17" t="s">
        <v>209</v>
      </c>
      <c r="K35" s="9" t="s">
        <v>40</v>
      </c>
      <c r="L35" s="12" t="s">
        <v>366</v>
      </c>
      <c r="M35" s="12" t="s">
        <v>366</v>
      </c>
      <c r="N35" s="12" t="s">
        <v>366</v>
      </c>
      <c r="O35" s="12" t="s">
        <v>366</v>
      </c>
      <c r="P35" s="12" t="s">
        <v>366</v>
      </c>
      <c r="Q35" s="12" t="s">
        <v>366</v>
      </c>
      <c r="R35" s="12" t="s">
        <v>366</v>
      </c>
      <c r="S35" s="12" t="s">
        <v>309</v>
      </c>
      <c r="T35" s="12" t="s">
        <v>245</v>
      </c>
      <c r="U35" s="12" t="s">
        <v>735</v>
      </c>
      <c r="V35" s="12" t="s">
        <v>736</v>
      </c>
      <c r="W35" s="12" t="s">
        <v>737</v>
      </c>
      <c r="X35" s="9" t="s">
        <v>646</v>
      </c>
      <c r="Y35" s="13" t="s">
        <v>738</v>
      </c>
      <c r="Z35" s="9" t="s">
        <v>739</v>
      </c>
      <c r="AA35" s="9" t="s">
        <v>740</v>
      </c>
      <c r="AB35" s="9" t="s">
        <v>741</v>
      </c>
      <c r="AC35" s="9" t="s">
        <v>631</v>
      </c>
      <c r="AD35" s="9"/>
      <c r="AE35" s="9"/>
      <c r="AF35" s="9"/>
      <c r="AG35" s="9"/>
      <c r="AH35" s="9"/>
      <c r="AI35" s="9"/>
    </row>
    <row r="36" spans="8:35" x14ac:dyDescent="0.25">
      <c r="H36" s="9">
        <v>106502</v>
      </c>
      <c r="I36" s="9" t="s">
        <v>197</v>
      </c>
      <c r="J36" s="17" t="s">
        <v>211</v>
      </c>
      <c r="K36" s="9" t="s">
        <v>40</v>
      </c>
      <c r="L36" s="12" t="s">
        <v>366</v>
      </c>
      <c r="M36" s="12" t="s">
        <v>366</v>
      </c>
      <c r="N36" s="12" t="s">
        <v>366</v>
      </c>
      <c r="O36" s="12" t="s">
        <v>366</v>
      </c>
      <c r="P36" s="12" t="s">
        <v>366</v>
      </c>
      <c r="Q36" s="12" t="s">
        <v>366</v>
      </c>
      <c r="R36" s="12" t="s">
        <v>366</v>
      </c>
      <c r="S36" s="9" t="s">
        <v>366</v>
      </c>
      <c r="T36" s="9" t="s">
        <v>366</v>
      </c>
      <c r="U36" s="9" t="s">
        <v>742</v>
      </c>
      <c r="V36" s="9" t="s">
        <v>420</v>
      </c>
      <c r="W36" s="9" t="s">
        <v>743</v>
      </c>
      <c r="X36" s="9" t="s">
        <v>744</v>
      </c>
      <c r="Y36" s="14" t="s">
        <v>476</v>
      </c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8:35" x14ac:dyDescent="0.25">
      <c r="H37" s="9">
        <v>106598</v>
      </c>
      <c r="I37" s="9" t="s">
        <v>197</v>
      </c>
      <c r="J37" s="17" t="s">
        <v>214</v>
      </c>
      <c r="K37" s="9" t="s">
        <v>40</v>
      </c>
      <c r="L37" s="12" t="s">
        <v>366</v>
      </c>
      <c r="M37" s="12" t="s">
        <v>366</v>
      </c>
      <c r="N37" s="12" t="s">
        <v>366</v>
      </c>
      <c r="O37" s="12" t="s">
        <v>366</v>
      </c>
      <c r="P37" s="12" t="s">
        <v>366</v>
      </c>
      <c r="Q37" s="12" t="s">
        <v>366</v>
      </c>
      <c r="R37" s="12" t="s">
        <v>366</v>
      </c>
      <c r="S37" s="12" t="s">
        <v>238</v>
      </c>
      <c r="T37" s="12" t="s">
        <v>238</v>
      </c>
      <c r="U37" s="12" t="s">
        <v>208</v>
      </c>
      <c r="V37" s="12" t="s">
        <v>745</v>
      </c>
      <c r="W37" s="12" t="s">
        <v>431</v>
      </c>
      <c r="X37" s="9" t="s">
        <v>730</v>
      </c>
      <c r="Y37" s="13" t="s">
        <v>478</v>
      </c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8:35" x14ac:dyDescent="0.25">
      <c r="H38" s="9">
        <v>106652</v>
      </c>
      <c r="I38" s="9" t="s">
        <v>197</v>
      </c>
      <c r="J38" s="17" t="s">
        <v>1030</v>
      </c>
      <c r="K38" s="9" t="s">
        <v>40</v>
      </c>
      <c r="L38" s="12" t="s">
        <v>366</v>
      </c>
      <c r="M38" s="12" t="s">
        <v>366</v>
      </c>
      <c r="N38" s="12" t="s">
        <v>366</v>
      </c>
      <c r="O38" s="12" t="s">
        <v>366</v>
      </c>
      <c r="P38" s="12" t="s">
        <v>366</v>
      </c>
      <c r="Q38" s="12" t="s">
        <v>366</v>
      </c>
      <c r="R38" s="12" t="s">
        <v>366</v>
      </c>
      <c r="S38" s="12" t="s">
        <v>746</v>
      </c>
      <c r="T38" s="12" t="s">
        <v>224</v>
      </c>
      <c r="U38" s="12" t="s">
        <v>212</v>
      </c>
      <c r="V38" s="9" t="s">
        <v>747</v>
      </c>
      <c r="W38" s="9" t="s">
        <v>748</v>
      </c>
      <c r="X38" s="9" t="s">
        <v>289</v>
      </c>
      <c r="Y38" s="14" t="s">
        <v>372</v>
      </c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8:35" x14ac:dyDescent="0.25">
      <c r="H39" s="9">
        <v>108369</v>
      </c>
      <c r="I39" s="9" t="s">
        <v>197</v>
      </c>
      <c r="J39" s="17" t="s">
        <v>217</v>
      </c>
      <c r="K39" s="9" t="s">
        <v>40</v>
      </c>
      <c r="L39" s="12" t="s">
        <v>366</v>
      </c>
      <c r="M39" s="12" t="s">
        <v>366</v>
      </c>
      <c r="N39" s="12" t="s">
        <v>366</v>
      </c>
      <c r="O39" s="12" t="s">
        <v>366</v>
      </c>
      <c r="P39" s="12" t="s">
        <v>366</v>
      </c>
      <c r="Q39" s="12" t="s">
        <v>366</v>
      </c>
      <c r="R39" s="12" t="s">
        <v>366</v>
      </c>
      <c r="S39" s="12" t="s">
        <v>366</v>
      </c>
      <c r="T39" s="12" t="s">
        <v>366</v>
      </c>
      <c r="U39" s="12" t="s">
        <v>177</v>
      </c>
      <c r="V39" s="12" t="s">
        <v>486</v>
      </c>
      <c r="W39" s="12"/>
      <c r="X39" s="12"/>
      <c r="Y39" s="13"/>
      <c r="Z39" s="12"/>
      <c r="AA39" s="12"/>
      <c r="AB39" s="12"/>
      <c r="AC39" s="12"/>
      <c r="AD39" s="12"/>
      <c r="AE39" s="12"/>
      <c r="AF39" s="9"/>
      <c r="AG39" s="9"/>
      <c r="AH39" s="9"/>
      <c r="AI39" s="9"/>
    </row>
    <row r="40" spans="8:35" x14ac:dyDescent="0.25">
      <c r="H40" s="9">
        <v>109336</v>
      </c>
      <c r="I40" s="9" t="s">
        <v>197</v>
      </c>
      <c r="J40" s="17" t="s">
        <v>218</v>
      </c>
      <c r="K40" s="9" t="s">
        <v>204</v>
      </c>
      <c r="L40" s="12" t="s">
        <v>366</v>
      </c>
      <c r="M40" s="12" t="s">
        <v>366</v>
      </c>
      <c r="N40" s="12" t="s">
        <v>366</v>
      </c>
      <c r="O40" s="12" t="s">
        <v>366</v>
      </c>
      <c r="P40" s="12" t="s">
        <v>366</v>
      </c>
      <c r="Q40" s="12" t="s">
        <v>366</v>
      </c>
      <c r="R40" s="12" t="s">
        <v>366</v>
      </c>
      <c r="S40" s="12" t="s">
        <v>366</v>
      </c>
      <c r="T40" s="12" t="s">
        <v>366</v>
      </c>
      <c r="U40" s="12"/>
      <c r="V40" s="12"/>
      <c r="W40" s="12"/>
      <c r="X40" s="12"/>
      <c r="Y40" s="13"/>
      <c r="Z40" s="12"/>
      <c r="AA40" s="12"/>
      <c r="AB40" s="12"/>
      <c r="AC40" s="12"/>
      <c r="AD40" s="12"/>
      <c r="AE40" s="12"/>
      <c r="AF40" s="9"/>
      <c r="AG40" s="9"/>
      <c r="AH40" s="9"/>
      <c r="AI40" s="9"/>
    </row>
    <row r="41" spans="8:35" x14ac:dyDescent="0.25">
      <c r="H41" s="9">
        <v>11443</v>
      </c>
      <c r="I41" s="9" t="s">
        <v>219</v>
      </c>
      <c r="J41" s="16" t="s">
        <v>220</v>
      </c>
      <c r="K41" s="9" t="s">
        <v>40</v>
      </c>
      <c r="L41" s="12" t="s">
        <v>366</v>
      </c>
      <c r="M41" s="12" t="s">
        <v>366</v>
      </c>
      <c r="N41" s="12" t="s">
        <v>366</v>
      </c>
      <c r="O41" s="12" t="s">
        <v>366</v>
      </c>
      <c r="P41" s="12" t="s">
        <v>366</v>
      </c>
      <c r="Q41" s="12" t="s">
        <v>366</v>
      </c>
      <c r="R41" s="12" t="s">
        <v>366</v>
      </c>
      <c r="S41" s="12" t="s">
        <v>749</v>
      </c>
      <c r="T41" s="12" t="s">
        <v>750</v>
      </c>
      <c r="U41" s="12" t="s">
        <v>194</v>
      </c>
      <c r="V41" s="12" t="s">
        <v>325</v>
      </c>
      <c r="W41" s="12" t="s">
        <v>751</v>
      </c>
      <c r="X41" s="12" t="s">
        <v>752</v>
      </c>
      <c r="Y41" s="13" t="s">
        <v>753</v>
      </c>
      <c r="Z41" s="12" t="s">
        <v>754</v>
      </c>
      <c r="AA41" s="12" t="s">
        <v>755</v>
      </c>
      <c r="AB41" s="12" t="s">
        <v>374</v>
      </c>
      <c r="AC41" s="12" t="s">
        <v>756</v>
      </c>
      <c r="AD41" s="12" t="s">
        <v>455</v>
      </c>
      <c r="AE41" s="12" t="s">
        <v>757</v>
      </c>
      <c r="AF41" s="9" t="s">
        <v>758</v>
      </c>
      <c r="AG41" s="9" t="s">
        <v>759</v>
      </c>
      <c r="AH41" s="9" t="s">
        <v>447</v>
      </c>
      <c r="AI41" s="9" t="s">
        <v>760</v>
      </c>
    </row>
    <row r="42" spans="8:35" x14ac:dyDescent="0.25">
      <c r="H42" s="9">
        <v>11577</v>
      </c>
      <c r="I42" s="9" t="s">
        <v>219</v>
      </c>
      <c r="J42" s="16" t="s">
        <v>223</v>
      </c>
      <c r="K42" s="9" t="s">
        <v>40</v>
      </c>
      <c r="L42" s="12" t="s">
        <v>366</v>
      </c>
      <c r="M42" s="12" t="s">
        <v>366</v>
      </c>
      <c r="N42" s="12" t="s">
        <v>366</v>
      </c>
      <c r="O42" s="12" t="s">
        <v>366</v>
      </c>
      <c r="P42" s="12" t="s">
        <v>366</v>
      </c>
      <c r="Q42" s="12" t="s">
        <v>366</v>
      </c>
      <c r="R42" s="12" t="s">
        <v>366</v>
      </c>
      <c r="S42" s="12" t="s">
        <v>762</v>
      </c>
      <c r="T42" s="12" t="s">
        <v>527</v>
      </c>
      <c r="U42" s="12" t="s">
        <v>210</v>
      </c>
      <c r="V42" s="12" t="s">
        <v>276</v>
      </c>
      <c r="W42" s="12" t="s">
        <v>763</v>
      </c>
      <c r="X42" s="12" t="s">
        <v>764</v>
      </c>
      <c r="Y42" s="13" t="s">
        <v>765</v>
      </c>
      <c r="Z42" s="12" t="s">
        <v>766</v>
      </c>
      <c r="AA42" s="12" t="s">
        <v>767</v>
      </c>
      <c r="AB42" s="12" t="s">
        <v>768</v>
      </c>
      <c r="AC42" s="12" t="s">
        <v>441</v>
      </c>
      <c r="AD42" s="12" t="s">
        <v>769</v>
      </c>
      <c r="AE42" s="12" t="s">
        <v>433</v>
      </c>
      <c r="AF42" s="9" t="s">
        <v>770</v>
      </c>
      <c r="AG42" s="9" t="s">
        <v>771</v>
      </c>
      <c r="AH42" s="9" t="s">
        <v>772</v>
      </c>
      <c r="AI42" s="9" t="s">
        <v>609</v>
      </c>
    </row>
    <row r="43" spans="8:35" x14ac:dyDescent="0.25">
      <c r="H43" s="9">
        <v>11578</v>
      </c>
      <c r="I43" s="9" t="s">
        <v>219</v>
      </c>
      <c r="J43" s="16" t="s">
        <v>226</v>
      </c>
      <c r="K43" s="9" t="s">
        <v>40</v>
      </c>
      <c r="L43" s="12" t="s">
        <v>366</v>
      </c>
      <c r="M43" s="12" t="s">
        <v>366</v>
      </c>
      <c r="N43" s="12" t="s">
        <v>366</v>
      </c>
      <c r="O43" s="12" t="s">
        <v>366</v>
      </c>
      <c r="P43" s="12" t="s">
        <v>366</v>
      </c>
      <c r="Q43" s="12" t="s">
        <v>366</v>
      </c>
      <c r="R43" s="12" t="s">
        <v>366</v>
      </c>
      <c r="S43" s="12" t="s">
        <v>580</v>
      </c>
      <c r="T43" s="12" t="s">
        <v>709</v>
      </c>
      <c r="U43" s="12" t="s">
        <v>235</v>
      </c>
      <c r="V43" s="12" t="s">
        <v>206</v>
      </c>
      <c r="W43" s="12" t="s">
        <v>775</v>
      </c>
      <c r="X43" s="12" t="s">
        <v>776</v>
      </c>
      <c r="Y43" s="13" t="s">
        <v>777</v>
      </c>
      <c r="Z43" s="12" t="s">
        <v>778</v>
      </c>
      <c r="AA43" s="12" t="s">
        <v>779</v>
      </c>
      <c r="AB43" s="12" t="s">
        <v>590</v>
      </c>
      <c r="AC43" s="12" t="s">
        <v>780</v>
      </c>
      <c r="AD43" s="12" t="s">
        <v>644</v>
      </c>
      <c r="AE43" s="12" t="s">
        <v>781</v>
      </c>
      <c r="AF43" s="9" t="s">
        <v>782</v>
      </c>
      <c r="AG43" s="9" t="s">
        <v>521</v>
      </c>
      <c r="AH43" s="9" t="s">
        <v>783</v>
      </c>
      <c r="AI43" s="9" t="s">
        <v>784</v>
      </c>
    </row>
    <row r="44" spans="8:35" x14ac:dyDescent="0.25">
      <c r="H44" s="9">
        <v>12006</v>
      </c>
      <c r="I44" s="9" t="s">
        <v>219</v>
      </c>
      <c r="J44" s="16" t="s">
        <v>229</v>
      </c>
      <c r="K44" s="9" t="s">
        <v>40</v>
      </c>
      <c r="L44" s="12" t="s">
        <v>366</v>
      </c>
      <c r="M44" s="12" t="s">
        <v>366</v>
      </c>
      <c r="N44" s="12" t="s">
        <v>366</v>
      </c>
      <c r="O44" s="12" t="s">
        <v>366</v>
      </c>
      <c r="P44" s="12" t="s">
        <v>366</v>
      </c>
      <c r="Q44" s="12" t="s">
        <v>786</v>
      </c>
      <c r="R44" s="12" t="s">
        <v>497</v>
      </c>
      <c r="S44" s="12" t="s">
        <v>574</v>
      </c>
      <c r="T44" s="12" t="s">
        <v>787</v>
      </c>
      <c r="U44" s="12" t="s">
        <v>299</v>
      </c>
      <c r="V44" s="12" t="s">
        <v>788</v>
      </c>
      <c r="W44" s="12" t="s">
        <v>789</v>
      </c>
      <c r="X44" s="12" t="s">
        <v>790</v>
      </c>
      <c r="Y44" s="13" t="s">
        <v>437</v>
      </c>
      <c r="Z44" s="12" t="s">
        <v>791</v>
      </c>
      <c r="AA44" s="12" t="s">
        <v>683</v>
      </c>
      <c r="AB44" s="12" t="s">
        <v>434</v>
      </c>
      <c r="AC44" s="12" t="s">
        <v>792</v>
      </c>
      <c r="AD44" s="12" t="s">
        <v>793</v>
      </c>
      <c r="AE44" s="12" t="s">
        <v>362</v>
      </c>
      <c r="AF44" s="9" t="s">
        <v>376</v>
      </c>
      <c r="AG44" s="9" t="s">
        <v>794</v>
      </c>
      <c r="AH44" s="9" t="s">
        <v>795</v>
      </c>
      <c r="AI44" s="9" t="s">
        <v>425</v>
      </c>
    </row>
    <row r="45" spans="8:35" x14ac:dyDescent="0.25">
      <c r="H45" s="9">
        <v>17521</v>
      </c>
      <c r="I45" s="9" t="s">
        <v>219</v>
      </c>
      <c r="J45" s="16" t="s">
        <v>232</v>
      </c>
      <c r="K45" s="9" t="s">
        <v>40</v>
      </c>
      <c r="L45" s="12" t="s">
        <v>366</v>
      </c>
      <c r="M45" s="12" t="s">
        <v>366</v>
      </c>
      <c r="N45" s="12" t="s">
        <v>366</v>
      </c>
      <c r="O45" s="12" t="s">
        <v>366</v>
      </c>
      <c r="P45" s="12" t="s">
        <v>366</v>
      </c>
      <c r="Q45" s="12" t="s">
        <v>366</v>
      </c>
      <c r="R45" s="12" t="s">
        <v>366</v>
      </c>
      <c r="S45" s="12" t="s">
        <v>796</v>
      </c>
      <c r="T45" s="12" t="s">
        <v>541</v>
      </c>
      <c r="U45" s="12" t="s">
        <v>797</v>
      </c>
      <c r="V45" s="12" t="s">
        <v>295</v>
      </c>
      <c r="W45" s="12" t="s">
        <v>798</v>
      </c>
      <c r="X45" s="12" t="s">
        <v>799</v>
      </c>
      <c r="Y45" s="13" t="s">
        <v>800</v>
      </c>
      <c r="Z45" s="12" t="s">
        <v>801</v>
      </c>
      <c r="AA45" s="12" t="s">
        <v>802</v>
      </c>
      <c r="AB45" s="12" t="s">
        <v>803</v>
      </c>
      <c r="AC45" s="12" t="s">
        <v>804</v>
      </c>
      <c r="AD45" s="12" t="s">
        <v>805</v>
      </c>
      <c r="AE45" s="12" t="s">
        <v>806</v>
      </c>
      <c r="AF45" s="9" t="s">
        <v>417</v>
      </c>
      <c r="AG45" s="9" t="s">
        <v>551</v>
      </c>
      <c r="AH45" s="9" t="s">
        <v>807</v>
      </c>
      <c r="AI45" s="9" t="s">
        <v>374</v>
      </c>
    </row>
    <row r="46" spans="8:35" x14ac:dyDescent="0.25">
      <c r="H46" s="9">
        <v>17524</v>
      </c>
      <c r="I46" s="9" t="s">
        <v>219</v>
      </c>
      <c r="J46" s="16" t="s">
        <v>237</v>
      </c>
      <c r="K46" s="9" t="s">
        <v>40</v>
      </c>
      <c r="L46" s="9" t="s">
        <v>366</v>
      </c>
      <c r="M46" s="9" t="s">
        <v>366</v>
      </c>
      <c r="N46" s="9" t="s">
        <v>366</v>
      </c>
      <c r="O46" s="9" t="s">
        <v>366</v>
      </c>
      <c r="P46" s="9" t="s">
        <v>366</v>
      </c>
      <c r="Q46" s="9" t="s">
        <v>366</v>
      </c>
      <c r="R46" s="9" t="s">
        <v>366</v>
      </c>
      <c r="S46" s="9" t="s">
        <v>366</v>
      </c>
      <c r="T46" s="9" t="s">
        <v>809</v>
      </c>
      <c r="U46" s="9" t="s">
        <v>330</v>
      </c>
      <c r="V46" s="9" t="s">
        <v>810</v>
      </c>
      <c r="W46" s="9" t="s">
        <v>811</v>
      </c>
      <c r="X46" s="9" t="s">
        <v>812</v>
      </c>
      <c r="Y46" s="14" t="s">
        <v>773</v>
      </c>
      <c r="Z46" s="9" t="s">
        <v>813</v>
      </c>
      <c r="AA46" s="9" t="s">
        <v>525</v>
      </c>
      <c r="AB46" s="9" t="s">
        <v>645</v>
      </c>
      <c r="AC46" s="9" t="s">
        <v>759</v>
      </c>
      <c r="AD46" s="9" t="s">
        <v>814</v>
      </c>
      <c r="AE46" s="9" t="s">
        <v>526</v>
      </c>
      <c r="AF46" s="9" t="s">
        <v>808</v>
      </c>
      <c r="AG46" s="9" t="s">
        <v>815</v>
      </c>
      <c r="AH46" s="9" t="s">
        <v>816</v>
      </c>
      <c r="AI46" s="9" t="s">
        <v>767</v>
      </c>
    </row>
    <row r="47" spans="8:35" x14ac:dyDescent="0.25">
      <c r="H47" s="9">
        <v>20972</v>
      </c>
      <c r="I47" s="9" t="s">
        <v>219</v>
      </c>
      <c r="J47" s="16" t="s">
        <v>239</v>
      </c>
      <c r="K47" s="9" t="s">
        <v>40</v>
      </c>
      <c r="L47" s="12" t="s">
        <v>366</v>
      </c>
      <c r="M47" s="12" t="s">
        <v>366</v>
      </c>
      <c r="N47" s="12" t="s">
        <v>366</v>
      </c>
      <c r="O47" s="12" t="s">
        <v>366</v>
      </c>
      <c r="P47" s="12" t="s">
        <v>366</v>
      </c>
      <c r="Q47" s="12" t="s">
        <v>366</v>
      </c>
      <c r="R47" s="12" t="s">
        <v>366</v>
      </c>
      <c r="S47" s="12" t="s">
        <v>366</v>
      </c>
      <c r="T47" s="12" t="s">
        <v>749</v>
      </c>
      <c r="U47" s="12" t="s">
        <v>253</v>
      </c>
      <c r="V47" s="12" t="s">
        <v>817</v>
      </c>
      <c r="W47" s="12" t="s">
        <v>818</v>
      </c>
      <c r="X47" s="12" t="s">
        <v>587</v>
      </c>
      <c r="Y47" s="13" t="s">
        <v>400</v>
      </c>
      <c r="Z47" s="12" t="s">
        <v>819</v>
      </c>
      <c r="AA47" s="12" t="s">
        <v>404</v>
      </c>
      <c r="AB47" s="12" t="s">
        <v>418</v>
      </c>
      <c r="AC47" s="12" t="s">
        <v>820</v>
      </c>
      <c r="AD47" s="12" t="s">
        <v>821</v>
      </c>
      <c r="AE47" s="12" t="s">
        <v>822</v>
      </c>
      <c r="AF47" s="9" t="s">
        <v>823</v>
      </c>
      <c r="AG47" s="9" t="s">
        <v>824</v>
      </c>
      <c r="AH47" s="9" t="s">
        <v>825</v>
      </c>
      <c r="AI47" s="9" t="s">
        <v>417</v>
      </c>
    </row>
    <row r="48" spans="8:35" x14ac:dyDescent="0.25">
      <c r="H48" s="9">
        <v>51812</v>
      </c>
      <c r="I48" s="9" t="s">
        <v>219</v>
      </c>
      <c r="J48" s="16" t="s">
        <v>244</v>
      </c>
      <c r="K48" s="9" t="s">
        <v>40</v>
      </c>
      <c r="L48" s="12" t="s">
        <v>366</v>
      </c>
      <c r="M48" s="12" t="s">
        <v>366</v>
      </c>
      <c r="N48" s="12" t="s">
        <v>366</v>
      </c>
      <c r="O48" s="12" t="s">
        <v>366</v>
      </c>
      <c r="P48" s="12" t="s">
        <v>366</v>
      </c>
      <c r="Q48" s="12" t="s">
        <v>366</v>
      </c>
      <c r="R48" s="12" t="s">
        <v>366</v>
      </c>
      <c r="S48" s="12" t="s">
        <v>542</v>
      </c>
      <c r="T48" s="12" t="s">
        <v>827</v>
      </c>
      <c r="U48" s="12" t="s">
        <v>828</v>
      </c>
      <c r="V48" s="12" t="s">
        <v>829</v>
      </c>
      <c r="W48" s="12" t="s">
        <v>163</v>
      </c>
      <c r="X48" s="12" t="s">
        <v>830</v>
      </c>
      <c r="Y48" s="13" t="s">
        <v>831</v>
      </c>
      <c r="Z48" s="12" t="s">
        <v>466</v>
      </c>
      <c r="AA48" s="12" t="s">
        <v>826</v>
      </c>
      <c r="AB48" s="12" t="s">
        <v>380</v>
      </c>
      <c r="AC48" s="12" t="s">
        <v>439</v>
      </c>
      <c r="AD48" s="12" t="s">
        <v>489</v>
      </c>
      <c r="AE48" s="12" t="s">
        <v>449</v>
      </c>
      <c r="AF48" s="9" t="s">
        <v>832</v>
      </c>
      <c r="AG48" s="9" t="s">
        <v>833</v>
      </c>
      <c r="AH48" s="9" t="s">
        <v>834</v>
      </c>
      <c r="AI48" s="9" t="s">
        <v>835</v>
      </c>
    </row>
    <row r="49" spans="8:35" x14ac:dyDescent="0.25">
      <c r="H49" s="9">
        <v>116844</v>
      </c>
      <c r="I49" s="9" t="s">
        <v>219</v>
      </c>
      <c r="J49" s="16" t="s">
        <v>324</v>
      </c>
      <c r="K49" s="9" t="s">
        <v>40</v>
      </c>
      <c r="L49" s="12" t="s">
        <v>366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3"/>
      <c r="Z49" s="12"/>
      <c r="AA49" s="12"/>
      <c r="AB49" s="12"/>
      <c r="AC49" s="12"/>
      <c r="AD49" s="12"/>
      <c r="AE49" s="12"/>
      <c r="AF49" s="9"/>
      <c r="AG49" s="9"/>
      <c r="AH49" s="9"/>
      <c r="AI49" s="9"/>
    </row>
    <row r="50" spans="8:35" x14ac:dyDescent="0.25">
      <c r="H50" s="9">
        <v>9491</v>
      </c>
      <c r="I50" s="9" t="s">
        <v>250</v>
      </c>
      <c r="J50" s="16" t="s">
        <v>1031</v>
      </c>
      <c r="K50" s="9" t="s">
        <v>40</v>
      </c>
      <c r="L50" s="12" t="s">
        <v>366</v>
      </c>
      <c r="M50" s="12" t="s">
        <v>366</v>
      </c>
      <c r="N50" s="12" t="s">
        <v>836</v>
      </c>
      <c r="O50" s="12" t="s">
        <v>321</v>
      </c>
      <c r="P50" s="12" t="s">
        <v>323</v>
      </c>
      <c r="Q50" s="12" t="s">
        <v>837</v>
      </c>
      <c r="R50" s="12" t="s">
        <v>838</v>
      </c>
      <c r="S50" s="12" t="s">
        <v>293</v>
      </c>
      <c r="T50" s="12" t="s">
        <v>175</v>
      </c>
      <c r="U50" s="12" t="s">
        <v>839</v>
      </c>
      <c r="V50" s="12" t="s">
        <v>840</v>
      </c>
      <c r="W50" s="12" t="s">
        <v>410</v>
      </c>
      <c r="X50" s="12" t="s">
        <v>841</v>
      </c>
      <c r="Y50" s="13" t="s">
        <v>409</v>
      </c>
      <c r="Z50" s="12" t="s">
        <v>394</v>
      </c>
      <c r="AA50" s="12" t="s">
        <v>842</v>
      </c>
      <c r="AB50" s="12" t="s">
        <v>488</v>
      </c>
      <c r="AC50" s="12" t="s">
        <v>843</v>
      </c>
      <c r="AD50" s="12" t="s">
        <v>488</v>
      </c>
      <c r="AE50" s="12" t="s">
        <v>844</v>
      </c>
      <c r="AF50" s="9" t="s">
        <v>467</v>
      </c>
      <c r="AG50" s="9" t="s">
        <v>834</v>
      </c>
      <c r="AH50" s="9" t="s">
        <v>845</v>
      </c>
      <c r="AI50" s="9" t="s">
        <v>846</v>
      </c>
    </row>
    <row r="51" spans="8:35" x14ac:dyDescent="0.25">
      <c r="H51" s="9">
        <v>9980</v>
      </c>
      <c r="I51" s="9" t="s">
        <v>250</v>
      </c>
      <c r="J51" s="16" t="s">
        <v>251</v>
      </c>
      <c r="K51" s="9" t="s">
        <v>40</v>
      </c>
      <c r="L51" s="12" t="s">
        <v>366</v>
      </c>
      <c r="M51" s="12" t="s">
        <v>366</v>
      </c>
      <c r="N51" s="12" t="s">
        <v>366</v>
      </c>
      <c r="O51" s="12" t="s">
        <v>500</v>
      </c>
      <c r="P51" s="12" t="s">
        <v>309</v>
      </c>
      <c r="Q51" s="12" t="s">
        <v>711</v>
      </c>
      <c r="R51" s="12" t="s">
        <v>847</v>
      </c>
      <c r="S51" s="12" t="s">
        <v>848</v>
      </c>
      <c r="T51" s="12" t="s">
        <v>303</v>
      </c>
      <c r="U51" s="12" t="s">
        <v>278</v>
      </c>
      <c r="V51" s="12" t="s">
        <v>849</v>
      </c>
      <c r="W51" s="12" t="s">
        <v>850</v>
      </c>
      <c r="X51" s="12" t="s">
        <v>851</v>
      </c>
      <c r="Y51" s="13" t="s">
        <v>456</v>
      </c>
      <c r="Z51" s="12" t="s">
        <v>852</v>
      </c>
      <c r="AA51" s="12" t="s">
        <v>853</v>
      </c>
      <c r="AB51" s="12" t="s">
        <v>761</v>
      </c>
      <c r="AC51" s="12" t="s">
        <v>490</v>
      </c>
      <c r="AD51" s="12" t="s">
        <v>854</v>
      </c>
      <c r="AE51" s="12" t="s">
        <v>855</v>
      </c>
      <c r="AF51" s="9" t="s">
        <v>856</v>
      </c>
      <c r="AG51" s="9" t="s">
        <v>429</v>
      </c>
      <c r="AH51" s="9" t="s">
        <v>450</v>
      </c>
      <c r="AI51" s="9" t="s">
        <v>451</v>
      </c>
    </row>
    <row r="52" spans="8:35" x14ac:dyDescent="0.25">
      <c r="H52" s="9">
        <v>10159</v>
      </c>
      <c r="I52" s="9" t="s">
        <v>250</v>
      </c>
      <c r="J52" s="16" t="s">
        <v>255</v>
      </c>
      <c r="K52" s="9" t="s">
        <v>40</v>
      </c>
      <c r="L52" s="12" t="s">
        <v>366</v>
      </c>
      <c r="M52" s="12" t="s">
        <v>670</v>
      </c>
      <c r="N52" s="12" t="s">
        <v>496</v>
      </c>
      <c r="O52" s="12" t="s">
        <v>496</v>
      </c>
      <c r="P52" s="12" t="s">
        <v>857</v>
      </c>
      <c r="Q52" s="12" t="s">
        <v>858</v>
      </c>
      <c r="R52" s="12" t="s">
        <v>247</v>
      </c>
      <c r="S52" s="12" t="s">
        <v>170</v>
      </c>
      <c r="T52" s="12" t="s">
        <v>213</v>
      </c>
      <c r="U52" s="12" t="s">
        <v>234</v>
      </c>
      <c r="V52" s="12" t="s">
        <v>859</v>
      </c>
      <c r="W52" s="12" t="s">
        <v>860</v>
      </c>
      <c r="X52" s="12" t="s">
        <v>861</v>
      </c>
      <c r="Y52" s="13" t="s">
        <v>494</v>
      </c>
      <c r="Z52" s="12" t="s">
        <v>445</v>
      </c>
      <c r="AA52" s="12" t="s">
        <v>862</v>
      </c>
      <c r="AB52" s="12" t="s">
        <v>403</v>
      </c>
      <c r="AC52" s="12" t="s">
        <v>470</v>
      </c>
      <c r="AD52" s="12" t="s">
        <v>863</v>
      </c>
      <c r="AE52" s="12" t="s">
        <v>719</v>
      </c>
      <c r="AF52" s="9" t="s">
        <v>728</v>
      </c>
      <c r="AG52" s="9" t="s">
        <v>442</v>
      </c>
      <c r="AH52" s="9" t="s">
        <v>864</v>
      </c>
      <c r="AI52" s="9" t="s">
        <v>865</v>
      </c>
    </row>
    <row r="53" spans="8:35" x14ac:dyDescent="0.25">
      <c r="H53" s="9">
        <v>11452</v>
      </c>
      <c r="I53" s="9" t="s">
        <v>250</v>
      </c>
      <c r="J53" s="16" t="s">
        <v>1031</v>
      </c>
      <c r="K53" s="9" t="s">
        <v>204</v>
      </c>
      <c r="L53" s="12" t="s">
        <v>366</v>
      </c>
      <c r="M53" s="12" t="s">
        <v>366</v>
      </c>
      <c r="N53" s="12" t="s">
        <v>581</v>
      </c>
      <c r="O53" s="12" t="s">
        <v>544</v>
      </c>
      <c r="P53" s="12" t="s">
        <v>866</v>
      </c>
      <c r="Q53" s="12" t="s">
        <v>867</v>
      </c>
      <c r="R53" s="12" t="s">
        <v>288</v>
      </c>
      <c r="S53" s="12" t="s">
        <v>336</v>
      </c>
      <c r="T53" s="12" t="s">
        <v>326</v>
      </c>
      <c r="U53" s="12" t="s">
        <v>868</v>
      </c>
      <c r="V53" s="12" t="s">
        <v>869</v>
      </c>
      <c r="W53" s="12" t="s">
        <v>523</v>
      </c>
      <c r="X53" s="12" t="s">
        <v>443</v>
      </c>
      <c r="Y53" s="13" t="s">
        <v>474</v>
      </c>
      <c r="Z53" s="12" t="s">
        <v>667</v>
      </c>
      <c r="AA53" s="12" t="s">
        <v>870</v>
      </c>
      <c r="AB53" s="12" t="s">
        <v>871</v>
      </c>
      <c r="AC53" s="12" t="s">
        <v>872</v>
      </c>
      <c r="AD53" s="12" t="s">
        <v>873</v>
      </c>
      <c r="AE53" s="12" t="s">
        <v>389</v>
      </c>
      <c r="AF53" s="9" t="s">
        <v>874</v>
      </c>
      <c r="AG53" s="9" t="s">
        <v>875</v>
      </c>
      <c r="AH53" s="9" t="s">
        <v>876</v>
      </c>
      <c r="AI53" s="9" t="s">
        <v>877</v>
      </c>
    </row>
    <row r="54" spans="8:35" x14ac:dyDescent="0.25">
      <c r="H54" s="9">
        <v>11835</v>
      </c>
      <c r="I54" s="9" t="s">
        <v>250</v>
      </c>
      <c r="J54" s="16" t="s">
        <v>255</v>
      </c>
      <c r="K54" s="9" t="s">
        <v>204</v>
      </c>
      <c r="L54" s="12" t="s">
        <v>366</v>
      </c>
      <c r="M54" s="12" t="s">
        <v>786</v>
      </c>
      <c r="N54" s="12" t="s">
        <v>496</v>
      </c>
      <c r="O54" s="12" t="s">
        <v>671</v>
      </c>
      <c r="P54" s="12" t="s">
        <v>632</v>
      </c>
      <c r="Q54" s="12" t="s">
        <v>238</v>
      </c>
      <c r="R54" s="12" t="s">
        <v>406</v>
      </c>
      <c r="S54" s="12" t="s">
        <v>319</v>
      </c>
      <c r="T54" s="12" t="s">
        <v>320</v>
      </c>
      <c r="U54" s="12" t="s">
        <v>878</v>
      </c>
      <c r="V54" s="12" t="s">
        <v>879</v>
      </c>
      <c r="W54" s="12" t="s">
        <v>880</v>
      </c>
      <c r="X54" s="12" t="s">
        <v>881</v>
      </c>
      <c r="Y54" s="13" t="s">
        <v>882</v>
      </c>
      <c r="Z54" s="12" t="s">
        <v>483</v>
      </c>
      <c r="AA54" s="12" t="s">
        <v>883</v>
      </c>
      <c r="AB54" s="12" t="s">
        <v>536</v>
      </c>
      <c r="AC54" s="12" t="s">
        <v>884</v>
      </c>
      <c r="AD54" s="12" t="s">
        <v>885</v>
      </c>
      <c r="AE54" s="12" t="s">
        <v>886</v>
      </c>
      <c r="AF54" s="9" t="s">
        <v>887</v>
      </c>
      <c r="AG54" s="9" t="s">
        <v>888</v>
      </c>
      <c r="AH54" s="9" t="s">
        <v>480</v>
      </c>
      <c r="AI54" s="9" t="s">
        <v>887</v>
      </c>
    </row>
    <row r="55" spans="8:35" x14ac:dyDescent="0.25">
      <c r="H55" s="9">
        <v>19134</v>
      </c>
      <c r="I55" s="9" t="s">
        <v>250</v>
      </c>
      <c r="J55" s="16" t="s">
        <v>251</v>
      </c>
      <c r="K55" s="9" t="s">
        <v>204</v>
      </c>
      <c r="L55" s="12" t="s">
        <v>366</v>
      </c>
      <c r="M55" s="12" t="s">
        <v>366</v>
      </c>
      <c r="N55" s="12" t="s">
        <v>684</v>
      </c>
      <c r="O55" s="12" t="s">
        <v>593</v>
      </c>
      <c r="P55" s="12" t="s">
        <v>890</v>
      </c>
      <c r="Q55" s="12" t="s">
        <v>891</v>
      </c>
      <c r="R55" s="12" t="s">
        <v>892</v>
      </c>
      <c r="S55" s="12" t="s">
        <v>893</v>
      </c>
      <c r="T55" s="12" t="s">
        <v>837</v>
      </c>
      <c r="U55" s="12" t="s">
        <v>171</v>
      </c>
      <c r="V55" s="12" t="s">
        <v>530</v>
      </c>
      <c r="W55" s="12" t="s">
        <v>894</v>
      </c>
      <c r="X55" s="12" t="s">
        <v>287</v>
      </c>
      <c r="Y55" s="13" t="s">
        <v>895</v>
      </c>
      <c r="Z55" s="12" t="s">
        <v>186</v>
      </c>
      <c r="AA55" s="12" t="s">
        <v>896</v>
      </c>
      <c r="AB55" s="12" t="s">
        <v>623</v>
      </c>
      <c r="AC55" s="12" t="s">
        <v>897</v>
      </c>
      <c r="AD55" s="12" t="s">
        <v>897</v>
      </c>
      <c r="AE55" s="12" t="s">
        <v>898</v>
      </c>
      <c r="AF55" s="9" t="s">
        <v>898</v>
      </c>
      <c r="AG55" s="9" t="s">
        <v>899</v>
      </c>
      <c r="AH55" s="9" t="s">
        <v>900</v>
      </c>
      <c r="AI55" s="9" t="s">
        <v>900</v>
      </c>
    </row>
    <row r="56" spans="8:35" x14ac:dyDescent="0.25">
      <c r="H56" s="9">
        <v>116220</v>
      </c>
      <c r="I56" s="9" t="s">
        <v>197</v>
      </c>
      <c r="J56" s="16" t="s">
        <v>327</v>
      </c>
      <c r="K56" s="9" t="s">
        <v>40</v>
      </c>
      <c r="L56" s="9" t="s">
        <v>366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4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8:35" x14ac:dyDescent="0.25">
      <c r="H57" s="9">
        <v>2889</v>
      </c>
      <c r="I57" s="9" t="s">
        <v>259</v>
      </c>
      <c r="J57" s="16" t="s">
        <v>260</v>
      </c>
      <c r="K57" s="9" t="s">
        <v>40</v>
      </c>
      <c r="L57" s="12" t="s">
        <v>366</v>
      </c>
      <c r="M57" s="12" t="s">
        <v>366</v>
      </c>
      <c r="N57" s="12" t="s">
        <v>366</v>
      </c>
      <c r="O57" s="12" t="s">
        <v>496</v>
      </c>
      <c r="P57" s="12" t="s">
        <v>671</v>
      </c>
      <c r="Q57" s="12" t="s">
        <v>318</v>
      </c>
      <c r="R57" s="12" t="s">
        <v>323</v>
      </c>
      <c r="S57" s="12" t="s">
        <v>316</v>
      </c>
      <c r="T57" s="12" t="s">
        <v>238</v>
      </c>
      <c r="U57" s="12" t="s">
        <v>222</v>
      </c>
      <c r="V57" s="12" t="s">
        <v>901</v>
      </c>
      <c r="W57" s="12" t="s">
        <v>271</v>
      </c>
      <c r="X57" s="12" t="s">
        <v>368</v>
      </c>
      <c r="Y57" s="13" t="s">
        <v>902</v>
      </c>
      <c r="Z57" s="12" t="s">
        <v>849</v>
      </c>
      <c r="AA57" s="12" t="s">
        <v>903</v>
      </c>
      <c r="AB57" s="12" t="s">
        <v>904</v>
      </c>
      <c r="AC57" s="12" t="s">
        <v>383</v>
      </c>
      <c r="AD57" s="12" t="s">
        <v>905</v>
      </c>
      <c r="AE57" s="12" t="s">
        <v>906</v>
      </c>
      <c r="AF57" s="9" t="s">
        <v>907</v>
      </c>
      <c r="AG57" s="9" t="s">
        <v>908</v>
      </c>
      <c r="AH57" s="9" t="s">
        <v>407</v>
      </c>
      <c r="AI57" s="9" t="s">
        <v>401</v>
      </c>
    </row>
    <row r="58" spans="8:35" x14ac:dyDescent="0.25">
      <c r="H58" s="9">
        <v>2890</v>
      </c>
      <c r="I58" s="9" t="s">
        <v>259</v>
      </c>
      <c r="J58" s="16" t="s">
        <v>261</v>
      </c>
      <c r="K58" s="9" t="s">
        <v>40</v>
      </c>
      <c r="L58" s="12" t="s">
        <v>366</v>
      </c>
      <c r="M58" s="12" t="s">
        <v>366</v>
      </c>
      <c r="N58" s="12" t="s">
        <v>496</v>
      </c>
      <c r="O58" s="12" t="s">
        <v>496</v>
      </c>
      <c r="P58" s="12" t="s">
        <v>612</v>
      </c>
      <c r="Q58" s="12" t="s">
        <v>909</v>
      </c>
      <c r="R58" s="12" t="s">
        <v>301</v>
      </c>
      <c r="S58" s="12" t="s">
        <v>332</v>
      </c>
      <c r="T58" s="12" t="s">
        <v>313</v>
      </c>
      <c r="U58" s="12" t="s">
        <v>263</v>
      </c>
      <c r="V58" s="12" t="s">
        <v>335</v>
      </c>
      <c r="W58" s="12" t="s">
        <v>910</v>
      </c>
      <c r="X58" s="12" t="s">
        <v>240</v>
      </c>
      <c r="Y58" s="13" t="s">
        <v>911</v>
      </c>
      <c r="Z58" s="12" t="s">
        <v>912</v>
      </c>
      <c r="AA58" s="12" t="s">
        <v>603</v>
      </c>
      <c r="AB58" s="12" t="s">
        <v>913</v>
      </c>
      <c r="AC58" s="12" t="s">
        <v>642</v>
      </c>
      <c r="AD58" s="12" t="s">
        <v>914</v>
      </c>
      <c r="AE58" s="12" t="s">
        <v>889</v>
      </c>
      <c r="AF58" s="9" t="s">
        <v>889</v>
      </c>
      <c r="AG58" s="9" t="s">
        <v>785</v>
      </c>
      <c r="AH58" s="9" t="s">
        <v>524</v>
      </c>
      <c r="AI58" s="9" t="s">
        <v>915</v>
      </c>
    </row>
    <row r="59" spans="8:35" x14ac:dyDescent="0.25">
      <c r="H59" s="9">
        <v>9245</v>
      </c>
      <c r="I59" s="9" t="s">
        <v>259</v>
      </c>
      <c r="J59" s="16" t="s">
        <v>262</v>
      </c>
      <c r="K59" s="9" t="s">
        <v>40</v>
      </c>
      <c r="L59" s="12" t="s">
        <v>366</v>
      </c>
      <c r="M59" s="12" t="s">
        <v>366</v>
      </c>
      <c r="N59" s="12" t="s">
        <v>366</v>
      </c>
      <c r="O59" s="12" t="s">
        <v>366</v>
      </c>
      <c r="P59" s="12" t="s">
        <v>366</v>
      </c>
      <c r="Q59" s="12" t="s">
        <v>670</v>
      </c>
      <c r="R59" s="12" t="s">
        <v>796</v>
      </c>
      <c r="S59" s="12" t="s">
        <v>916</v>
      </c>
      <c r="T59" s="12" t="s">
        <v>181</v>
      </c>
      <c r="U59" s="12" t="s">
        <v>917</v>
      </c>
      <c r="V59" s="12" t="s">
        <v>227</v>
      </c>
      <c r="W59" s="12" t="s">
        <v>284</v>
      </c>
      <c r="X59" s="12" t="s">
        <v>918</v>
      </c>
      <c r="Y59" s="13" t="s">
        <v>919</v>
      </c>
      <c r="Z59" s="12" t="s">
        <v>306</v>
      </c>
      <c r="AA59" s="12" t="s">
        <v>920</v>
      </c>
      <c r="AB59" s="12" t="s">
        <v>160</v>
      </c>
      <c r="AC59" s="12" t="s">
        <v>921</v>
      </c>
      <c r="AD59" s="12" t="s">
        <v>458</v>
      </c>
      <c r="AE59" s="12" t="s">
        <v>397</v>
      </c>
      <c r="AF59" s="9" t="s">
        <v>922</v>
      </c>
      <c r="AG59" s="9" t="s">
        <v>923</v>
      </c>
      <c r="AH59" s="9" t="s">
        <v>924</v>
      </c>
      <c r="AI59" s="9" t="s">
        <v>925</v>
      </c>
    </row>
    <row r="60" spans="8:35" x14ac:dyDescent="0.25">
      <c r="H60" s="9">
        <v>9717</v>
      </c>
      <c r="I60" s="9" t="s">
        <v>259</v>
      </c>
      <c r="J60" s="16" t="s">
        <v>264</v>
      </c>
      <c r="K60" s="9" t="s">
        <v>40</v>
      </c>
      <c r="L60" s="12" t="s">
        <v>366</v>
      </c>
      <c r="M60" s="12" t="s">
        <v>366</v>
      </c>
      <c r="N60" s="12" t="s">
        <v>366</v>
      </c>
      <c r="O60" s="12" t="s">
        <v>366</v>
      </c>
      <c r="P60" s="12" t="s">
        <v>366</v>
      </c>
      <c r="Q60" s="12" t="s">
        <v>366</v>
      </c>
      <c r="R60" s="12" t="s">
        <v>694</v>
      </c>
      <c r="S60" s="12" t="s">
        <v>891</v>
      </c>
      <c r="T60" s="12" t="s">
        <v>236</v>
      </c>
      <c r="U60" s="12" t="s">
        <v>926</v>
      </c>
      <c r="V60" s="12" t="s">
        <v>253</v>
      </c>
      <c r="W60" s="12" t="s">
        <v>927</v>
      </c>
      <c r="X60" s="12" t="s">
        <v>928</v>
      </c>
      <c r="Y60" s="13" t="s">
        <v>422</v>
      </c>
      <c r="Z60" s="12" t="s">
        <v>929</v>
      </c>
      <c r="AA60" s="12" t="s">
        <v>930</v>
      </c>
      <c r="AB60" s="12" t="s">
        <v>416</v>
      </c>
      <c r="AC60" s="12" t="s">
        <v>931</v>
      </c>
      <c r="AD60" s="12" t="s">
        <v>932</v>
      </c>
      <c r="AE60" s="12" t="s">
        <v>933</v>
      </c>
      <c r="AF60" s="9" t="s">
        <v>934</v>
      </c>
      <c r="AG60" s="9" t="s">
        <v>935</v>
      </c>
      <c r="AH60" s="9" t="s">
        <v>936</v>
      </c>
      <c r="AI60" s="9" t="s">
        <v>937</v>
      </c>
    </row>
    <row r="61" spans="8:35" x14ac:dyDescent="0.25">
      <c r="H61" s="9">
        <v>9806</v>
      </c>
      <c r="I61" s="9" t="s">
        <v>259</v>
      </c>
      <c r="J61" s="16" t="s">
        <v>266</v>
      </c>
      <c r="K61" s="9" t="s">
        <v>40</v>
      </c>
      <c r="L61" s="12" t="s">
        <v>366</v>
      </c>
      <c r="M61" s="12" t="s">
        <v>366</v>
      </c>
      <c r="N61" s="12" t="s">
        <v>366</v>
      </c>
      <c r="O61" s="12" t="s">
        <v>366</v>
      </c>
      <c r="P61" s="12" t="s">
        <v>366</v>
      </c>
      <c r="Q61" s="12" t="s">
        <v>694</v>
      </c>
      <c r="R61" s="12" t="s">
        <v>685</v>
      </c>
      <c r="S61" s="12" t="s">
        <v>304</v>
      </c>
      <c r="T61" s="12" t="s">
        <v>307</v>
      </c>
      <c r="U61" s="12" t="s">
        <v>176</v>
      </c>
      <c r="V61" s="12" t="s">
        <v>221</v>
      </c>
      <c r="W61" s="12" t="s">
        <v>939</v>
      </c>
      <c r="X61" s="12" t="s">
        <v>282</v>
      </c>
      <c r="Y61" s="13" t="s">
        <v>940</v>
      </c>
      <c r="Z61" s="12" t="s">
        <v>941</v>
      </c>
      <c r="AA61" s="12" t="s">
        <v>657</v>
      </c>
      <c r="AB61" s="12" t="s">
        <v>942</v>
      </c>
      <c r="AC61" s="12" t="s">
        <v>943</v>
      </c>
      <c r="AD61" s="12" t="s">
        <v>611</v>
      </c>
      <c r="AE61" s="12" t="s">
        <v>944</v>
      </c>
      <c r="AF61" s="9" t="s">
        <v>945</v>
      </c>
      <c r="AG61" s="9" t="s">
        <v>179</v>
      </c>
      <c r="AH61" s="9" t="s">
        <v>492</v>
      </c>
      <c r="AI61" s="9" t="s">
        <v>399</v>
      </c>
    </row>
    <row r="62" spans="8:35" x14ac:dyDescent="0.25">
      <c r="H62" s="9">
        <v>9818</v>
      </c>
      <c r="I62" s="9" t="s">
        <v>259</v>
      </c>
      <c r="J62" s="16" t="s">
        <v>267</v>
      </c>
      <c r="K62" s="9" t="s">
        <v>40</v>
      </c>
      <c r="L62" s="12" t="s">
        <v>366</v>
      </c>
      <c r="M62" s="12" t="s">
        <v>366</v>
      </c>
      <c r="N62" s="12" t="s">
        <v>366</v>
      </c>
      <c r="O62" s="12" t="s">
        <v>797</v>
      </c>
      <c r="P62" s="12" t="s">
        <v>193</v>
      </c>
      <c r="Q62" s="12" t="s">
        <v>308</v>
      </c>
      <c r="R62" s="12" t="s">
        <v>337</v>
      </c>
      <c r="S62" s="12" t="s">
        <v>331</v>
      </c>
      <c r="T62" s="12" t="s">
        <v>312</v>
      </c>
      <c r="U62" s="12" t="s">
        <v>946</v>
      </c>
      <c r="V62" s="12" t="s">
        <v>330</v>
      </c>
      <c r="W62" s="12" t="s">
        <v>947</v>
      </c>
      <c r="X62" s="12" t="s">
        <v>948</v>
      </c>
      <c r="Y62" s="13" t="s">
        <v>949</v>
      </c>
      <c r="Z62" s="12" t="s">
        <v>297</v>
      </c>
      <c r="AA62" s="12" t="s">
        <v>950</v>
      </c>
      <c r="AB62" s="12" t="s">
        <v>951</v>
      </c>
      <c r="AC62" s="12" t="s">
        <v>952</v>
      </c>
      <c r="AD62" s="12" t="s">
        <v>953</v>
      </c>
      <c r="AE62" s="12" t="s">
        <v>954</v>
      </c>
      <c r="AF62" s="9" t="s">
        <v>955</v>
      </c>
      <c r="AG62" s="9" t="s">
        <v>956</v>
      </c>
      <c r="AH62" s="9" t="s">
        <v>957</v>
      </c>
      <c r="AI62" s="9" t="s">
        <v>958</v>
      </c>
    </row>
    <row r="63" spans="8:35" x14ac:dyDescent="0.25">
      <c r="H63" s="9">
        <v>9899</v>
      </c>
      <c r="I63" s="9" t="s">
        <v>259</v>
      </c>
      <c r="J63" s="16" t="s">
        <v>268</v>
      </c>
      <c r="K63" s="9" t="s">
        <v>40</v>
      </c>
      <c r="L63" s="12" t="s">
        <v>366</v>
      </c>
      <c r="M63" s="12" t="s">
        <v>366</v>
      </c>
      <c r="N63" s="12" t="s">
        <v>786</v>
      </c>
      <c r="O63" s="12" t="s">
        <v>786</v>
      </c>
      <c r="P63" s="12" t="s">
        <v>796</v>
      </c>
      <c r="Q63" s="12" t="s">
        <v>959</v>
      </c>
      <c r="R63" s="12" t="s">
        <v>725</v>
      </c>
      <c r="S63" s="12" t="s">
        <v>960</v>
      </c>
      <c r="T63" s="12" t="s">
        <v>265</v>
      </c>
      <c r="U63" s="12" t="s">
        <v>961</v>
      </c>
      <c r="V63" s="12" t="s">
        <v>962</v>
      </c>
      <c r="W63" s="12" t="s">
        <v>932</v>
      </c>
      <c r="X63" s="12" t="s">
        <v>427</v>
      </c>
      <c r="Y63" s="13" t="s">
        <v>963</v>
      </c>
      <c r="Z63" s="12" t="s">
        <v>964</v>
      </c>
      <c r="AA63" s="12" t="s">
        <v>965</v>
      </c>
      <c r="AB63" s="12" t="s">
        <v>966</v>
      </c>
      <c r="AC63" s="12" t="s">
        <v>967</v>
      </c>
      <c r="AD63" s="12" t="s">
        <v>968</v>
      </c>
      <c r="AE63" s="12" t="s">
        <v>969</v>
      </c>
      <c r="AF63" s="9" t="s">
        <v>970</v>
      </c>
      <c r="AG63" s="9" t="s">
        <v>971</v>
      </c>
      <c r="AH63" s="9" t="s">
        <v>471</v>
      </c>
      <c r="AI63" s="9" t="s">
        <v>972</v>
      </c>
    </row>
    <row r="64" spans="8:35" x14ac:dyDescent="0.25">
      <c r="H64" s="9">
        <v>11396</v>
      </c>
      <c r="I64" s="9" t="s">
        <v>259</v>
      </c>
      <c r="J64" s="16" t="s">
        <v>269</v>
      </c>
      <c r="K64" s="9" t="s">
        <v>40</v>
      </c>
      <c r="L64" s="12" t="s">
        <v>366</v>
      </c>
      <c r="M64" s="12" t="s">
        <v>366</v>
      </c>
      <c r="N64" s="12" t="s">
        <v>670</v>
      </c>
      <c r="O64" s="12" t="s">
        <v>670</v>
      </c>
      <c r="P64" s="12" t="s">
        <v>670</v>
      </c>
      <c r="Q64" s="12" t="s">
        <v>973</v>
      </c>
      <c r="R64" s="12" t="s">
        <v>974</v>
      </c>
      <c r="S64" s="12" t="s">
        <v>836</v>
      </c>
      <c r="T64" s="12" t="s">
        <v>975</v>
      </c>
      <c r="U64" s="12" t="s">
        <v>867</v>
      </c>
      <c r="V64" s="12" t="s">
        <v>976</v>
      </c>
      <c r="W64" s="12" t="s">
        <v>977</v>
      </c>
      <c r="X64" s="12" t="s">
        <v>411</v>
      </c>
      <c r="Y64" s="13" t="s">
        <v>978</v>
      </c>
      <c r="Z64" s="12" t="s">
        <v>392</v>
      </c>
      <c r="AA64" s="12" t="s">
        <v>979</v>
      </c>
      <c r="AB64" s="12" t="s">
        <v>461</v>
      </c>
      <c r="AC64" s="12" t="s">
        <v>462</v>
      </c>
      <c r="AD64" s="12" t="s">
        <v>980</v>
      </c>
      <c r="AE64" s="12" t="s">
        <v>370</v>
      </c>
      <c r="AF64" s="9" t="s">
        <v>981</v>
      </c>
      <c r="AG64" s="9" t="s">
        <v>982</v>
      </c>
      <c r="AH64" s="9" t="s">
        <v>843</v>
      </c>
      <c r="AI64" s="9" t="s">
        <v>983</v>
      </c>
    </row>
    <row r="65" spans="8:35" x14ac:dyDescent="0.25">
      <c r="H65" s="9">
        <v>11455</v>
      </c>
      <c r="I65" s="9" t="s">
        <v>259</v>
      </c>
      <c r="J65" s="16" t="s">
        <v>270</v>
      </c>
      <c r="K65" s="9" t="s">
        <v>40</v>
      </c>
      <c r="L65" s="12" t="s">
        <v>366</v>
      </c>
      <c r="M65" s="12" t="s">
        <v>366</v>
      </c>
      <c r="N65" s="12" t="s">
        <v>366</v>
      </c>
      <c r="O65" s="12" t="s">
        <v>366</v>
      </c>
      <c r="P65" s="12" t="s">
        <v>496</v>
      </c>
      <c r="Q65" s="12" t="s">
        <v>497</v>
      </c>
      <c r="R65" s="12" t="s">
        <v>984</v>
      </c>
      <c r="S65" s="12" t="s">
        <v>225</v>
      </c>
      <c r="T65" s="12" t="s">
        <v>310</v>
      </c>
      <c r="U65" s="12" t="s">
        <v>985</v>
      </c>
      <c r="V65" s="12" t="s">
        <v>328</v>
      </c>
      <c r="W65" s="12" t="s">
        <v>290</v>
      </c>
      <c r="X65" s="12" t="s">
        <v>233</v>
      </c>
      <c r="Y65" s="13" t="s">
        <v>272</v>
      </c>
      <c r="Z65" s="12" t="s">
        <v>986</v>
      </c>
      <c r="AA65" s="12" t="s">
        <v>282</v>
      </c>
      <c r="AB65" s="12" t="s">
        <v>367</v>
      </c>
      <c r="AC65" s="12" t="s">
        <v>987</v>
      </c>
      <c r="AD65" s="12" t="s">
        <v>988</v>
      </c>
      <c r="AE65" s="12" t="s">
        <v>989</v>
      </c>
      <c r="AF65" s="9" t="s">
        <v>949</v>
      </c>
      <c r="AG65" s="9" t="s">
        <v>990</v>
      </c>
      <c r="AH65" s="9" t="s">
        <v>831</v>
      </c>
      <c r="AI65" s="9" t="s">
        <v>991</v>
      </c>
    </row>
    <row r="66" spans="8:35" x14ac:dyDescent="0.25">
      <c r="H66" s="9">
        <v>11874</v>
      </c>
      <c r="I66" s="9" t="s">
        <v>259</v>
      </c>
      <c r="J66" s="16" t="s">
        <v>273</v>
      </c>
      <c r="K66" s="9" t="s">
        <v>40</v>
      </c>
      <c r="L66" s="12" t="s">
        <v>366</v>
      </c>
      <c r="M66" s="12" t="s">
        <v>366</v>
      </c>
      <c r="N66" s="12" t="s">
        <v>366</v>
      </c>
      <c r="O66" s="12" t="s">
        <v>497</v>
      </c>
      <c r="P66" s="12" t="s">
        <v>497</v>
      </c>
      <c r="Q66" s="12" t="s">
        <v>649</v>
      </c>
      <c r="R66" s="12" t="s">
        <v>890</v>
      </c>
      <c r="S66" s="12" t="s">
        <v>322</v>
      </c>
      <c r="T66" s="12" t="s">
        <v>231</v>
      </c>
      <c r="U66" s="12" t="s">
        <v>286</v>
      </c>
      <c r="V66" s="12" t="s">
        <v>242</v>
      </c>
      <c r="W66" s="12" t="s">
        <v>994</v>
      </c>
      <c r="X66" s="12" t="s">
        <v>995</v>
      </c>
      <c r="Y66" s="13" t="s">
        <v>996</v>
      </c>
      <c r="Z66" s="12" t="s">
        <v>997</v>
      </c>
      <c r="AA66" s="12" t="s">
        <v>998</v>
      </c>
      <c r="AB66" s="12" t="s">
        <v>999</v>
      </c>
      <c r="AC66" s="12" t="s">
        <v>1000</v>
      </c>
      <c r="AD66" s="12" t="s">
        <v>1001</v>
      </c>
      <c r="AE66" s="12" t="s">
        <v>627</v>
      </c>
      <c r="AF66" s="9" t="s">
        <v>188</v>
      </c>
      <c r="AG66" s="9" t="s">
        <v>1002</v>
      </c>
      <c r="AH66" s="9" t="s">
        <v>1003</v>
      </c>
      <c r="AI66" s="9" t="s">
        <v>1004</v>
      </c>
    </row>
    <row r="67" spans="8:35" x14ac:dyDescent="0.25">
      <c r="H67" s="9">
        <v>51736</v>
      </c>
      <c r="I67" s="9" t="s">
        <v>259</v>
      </c>
      <c r="J67" s="16" t="s">
        <v>274</v>
      </c>
      <c r="K67" s="9" t="s">
        <v>40</v>
      </c>
      <c r="L67" s="12" t="s">
        <v>366</v>
      </c>
      <c r="M67" s="12" t="s">
        <v>366</v>
      </c>
      <c r="N67" s="12" t="s">
        <v>366</v>
      </c>
      <c r="O67" s="12" t="s">
        <v>366</v>
      </c>
      <c r="P67" s="12" t="s">
        <v>366</v>
      </c>
      <c r="Q67" s="12" t="s">
        <v>366</v>
      </c>
      <c r="R67" s="12" t="s">
        <v>366</v>
      </c>
      <c r="S67" s="12" t="s">
        <v>796</v>
      </c>
      <c r="T67" s="12" t="s">
        <v>612</v>
      </c>
      <c r="U67" s="12" t="s">
        <v>544</v>
      </c>
      <c r="V67" s="12" t="s">
        <v>203</v>
      </c>
      <c r="W67" s="12" t="s">
        <v>174</v>
      </c>
      <c r="X67" s="12" t="s">
        <v>155</v>
      </c>
      <c r="Y67" s="13" t="s">
        <v>622</v>
      </c>
      <c r="Z67" s="12" t="s">
        <v>1005</v>
      </c>
      <c r="AA67" s="12" t="s">
        <v>1006</v>
      </c>
      <c r="AB67" s="12" t="s">
        <v>1007</v>
      </c>
      <c r="AC67" s="12" t="s">
        <v>1008</v>
      </c>
      <c r="AD67" s="12" t="s">
        <v>1009</v>
      </c>
      <c r="AE67" s="12" t="s">
        <v>992</v>
      </c>
      <c r="AF67" s="9" t="s">
        <v>1010</v>
      </c>
      <c r="AG67" s="9" t="s">
        <v>930</v>
      </c>
      <c r="AH67" s="9" t="s">
        <v>1011</v>
      </c>
      <c r="AI67" s="9" t="s">
        <v>414</v>
      </c>
    </row>
    <row r="68" spans="8:35" x14ac:dyDescent="0.25">
      <c r="H68" s="9">
        <v>52397</v>
      </c>
      <c r="I68" s="9" t="s">
        <v>259</v>
      </c>
      <c r="J68" s="16" t="s">
        <v>275</v>
      </c>
      <c r="K68" s="9" t="s">
        <v>40</v>
      </c>
      <c r="L68" s="12" t="s">
        <v>366</v>
      </c>
      <c r="M68" s="12" t="s">
        <v>366</v>
      </c>
      <c r="N68" s="12" t="s">
        <v>366</v>
      </c>
      <c r="O68" s="12" t="s">
        <v>366</v>
      </c>
      <c r="P68" s="12" t="s">
        <v>1012</v>
      </c>
      <c r="Q68" s="12" t="s">
        <v>580</v>
      </c>
      <c r="R68" s="12" t="s">
        <v>241</v>
      </c>
      <c r="S68" s="12" t="s">
        <v>1013</v>
      </c>
      <c r="T68" s="12" t="s">
        <v>311</v>
      </c>
      <c r="U68" s="12" t="s">
        <v>901</v>
      </c>
      <c r="V68" s="12" t="s">
        <v>1014</v>
      </c>
      <c r="W68" s="12" t="s">
        <v>368</v>
      </c>
      <c r="X68" s="12" t="s">
        <v>1015</v>
      </c>
      <c r="Y68" s="13" t="s">
        <v>1016</v>
      </c>
      <c r="Z68" s="12" t="s">
        <v>1017</v>
      </c>
      <c r="AA68" s="12" t="s">
        <v>1018</v>
      </c>
      <c r="AB68" s="12" t="s">
        <v>1019</v>
      </c>
      <c r="AC68" s="12" t="s">
        <v>1020</v>
      </c>
      <c r="AD68" s="12" t="s">
        <v>1021</v>
      </c>
      <c r="AE68" s="12" t="s">
        <v>466</v>
      </c>
      <c r="AF68" s="9" t="s">
        <v>1022</v>
      </c>
      <c r="AG68" s="9" t="s">
        <v>535</v>
      </c>
      <c r="AH68" s="9" t="s">
        <v>774</v>
      </c>
      <c r="AI68" s="9" t="s">
        <v>1023</v>
      </c>
    </row>
    <row r="69" spans="8:35" x14ac:dyDescent="0.25">
      <c r="H69" s="9">
        <v>53408</v>
      </c>
      <c r="I69" s="9" t="s">
        <v>259</v>
      </c>
      <c r="J69" s="16" t="s">
        <v>1035</v>
      </c>
      <c r="K69" s="9" t="s">
        <v>40</v>
      </c>
      <c r="L69" s="12" t="s">
        <v>366</v>
      </c>
      <c r="M69" s="12" t="s">
        <v>366</v>
      </c>
      <c r="N69" s="12" t="s">
        <v>366</v>
      </c>
      <c r="O69" s="12" t="s">
        <v>366</v>
      </c>
      <c r="P69" s="12" t="s">
        <v>366</v>
      </c>
      <c r="Q69" s="12" t="s">
        <v>594</v>
      </c>
      <c r="R69" s="12" t="s">
        <v>1024</v>
      </c>
      <c r="S69" s="12" t="s">
        <v>285</v>
      </c>
      <c r="T69" s="12" t="s">
        <v>170</v>
      </c>
      <c r="U69" s="12" t="s">
        <v>1025</v>
      </c>
      <c r="V69" s="12" t="s">
        <v>162</v>
      </c>
      <c r="W69" s="12" t="s">
        <v>161</v>
      </c>
      <c r="X69" s="12" t="s">
        <v>993</v>
      </c>
      <c r="Y69" s="13" t="s">
        <v>938</v>
      </c>
      <c r="Z69" s="12" t="s">
        <v>427</v>
      </c>
      <c r="AA69" s="12" t="s">
        <v>386</v>
      </c>
      <c r="AB69" s="12" t="s">
        <v>428</v>
      </c>
      <c r="AC69" s="12" t="s">
        <v>1026</v>
      </c>
      <c r="AD69" s="12" t="s">
        <v>473</v>
      </c>
      <c r="AE69" s="12" t="s">
        <v>1027</v>
      </c>
      <c r="AF69" s="9" t="s">
        <v>469</v>
      </c>
      <c r="AG69" s="9" t="s">
        <v>1028</v>
      </c>
      <c r="AH69" s="9" t="s">
        <v>1029</v>
      </c>
      <c r="AI69" s="9" t="s">
        <v>377</v>
      </c>
    </row>
  </sheetData>
  <sheetProtection algorithmName="SHA-512" hashValue="bkAI///Zf/Lp//a5qiIVK5sJy0CClF3UPsHZYfEpSaA0F/uGhyYLcrdSw+dNHQFUWxkca19QXLUHkkwL5L+lSA==" saltValue="UXJTVb17k8zqLojG8kQUeQ==" spinCount="100000" sheet="1" selectLockedCells="1" autoFilter="0" pivotTables="0" selectUnlockedCells="1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G323"/>
  <sheetViews>
    <sheetView topLeftCell="A61" workbookViewId="0">
      <selection activeCell="A119" sqref="A119"/>
    </sheetView>
  </sheetViews>
  <sheetFormatPr baseColWidth="10" defaultColWidth="9.140625" defaultRowHeight="15" x14ac:dyDescent="0.25"/>
  <cols>
    <col min="1" max="1" width="17.5703125" bestFit="1" customWidth="1"/>
    <col min="2" max="2" width="21.5703125" bestFit="1" customWidth="1"/>
    <col min="3" max="3" width="12.5703125" bestFit="1" customWidth="1"/>
    <col min="4" max="4" width="21.5703125" bestFit="1" customWidth="1"/>
    <col min="5" max="5" width="22.5703125" bestFit="1" customWidth="1"/>
    <col min="6" max="6" width="12.5703125" bestFit="1" customWidth="1"/>
    <col min="7" max="7" width="12" customWidth="1"/>
  </cols>
  <sheetData>
    <row r="1" spans="1:2" x14ac:dyDescent="0.25">
      <c r="A1" t="s">
        <v>1</v>
      </c>
    </row>
    <row r="2" spans="1:2" x14ac:dyDescent="0.25">
      <c r="A2">
        <v>131297</v>
      </c>
      <c r="B2" s="7">
        <f>+GETPIVOTDATA("[Measures].[Recuento de cod_snies 4]",$A$1)</f>
        <v>131297</v>
      </c>
    </row>
    <row r="3" spans="1:2" x14ac:dyDescent="0.25">
      <c r="B3" s="7"/>
    </row>
    <row r="4" spans="1:2" x14ac:dyDescent="0.25">
      <c r="A4" s="3" t="s">
        <v>2</v>
      </c>
      <c r="B4" s="7"/>
    </row>
    <row r="5" spans="1:2" x14ac:dyDescent="0.25">
      <c r="A5">
        <v>61411</v>
      </c>
      <c r="B5" s="7">
        <f>+GETPIVOTDATA("[Measures].[Recuento de cod_snies]",$A$4)</f>
        <v>61411</v>
      </c>
    </row>
    <row r="6" spans="1:2" x14ac:dyDescent="0.25">
      <c r="B6" s="7"/>
    </row>
    <row r="7" spans="1:2" x14ac:dyDescent="0.25">
      <c r="A7" t="s">
        <v>3</v>
      </c>
      <c r="B7" s="7"/>
    </row>
    <row r="8" spans="1:2" x14ac:dyDescent="0.25">
      <c r="A8">
        <v>54124</v>
      </c>
      <c r="B8" s="7">
        <f>+GETPIVOTDATA("[Measures].[Recuento de cod_snies 2]",$A$7)</f>
        <v>54124</v>
      </c>
    </row>
    <row r="9" spans="1:2" x14ac:dyDescent="0.25">
      <c r="B9" s="7"/>
    </row>
    <row r="10" spans="1:2" x14ac:dyDescent="0.25">
      <c r="A10" t="s">
        <v>4</v>
      </c>
      <c r="B10" s="7"/>
    </row>
    <row r="11" spans="1:2" x14ac:dyDescent="0.25">
      <c r="A11">
        <v>434653</v>
      </c>
      <c r="B11" s="7">
        <f>+GETPIVOTDATA("[Measures].[Recuento de cod_snies 3]",$A$10)</f>
        <v>434653</v>
      </c>
    </row>
    <row r="14" spans="1:2" x14ac:dyDescent="0.25">
      <c r="A14" s="1" t="s">
        <v>5</v>
      </c>
      <c r="B14" t="s">
        <v>0</v>
      </c>
    </row>
    <row r="15" spans="1:2" x14ac:dyDescent="0.25">
      <c r="A15" s="2" t="s">
        <v>1045</v>
      </c>
      <c r="B15" s="7">
        <v>1</v>
      </c>
    </row>
    <row r="16" spans="1:2" x14ac:dyDescent="0.25">
      <c r="A16" s="2" t="s">
        <v>1046</v>
      </c>
      <c r="B16" s="7">
        <v>26</v>
      </c>
    </row>
    <row r="17" spans="1:3" x14ac:dyDescent="0.25">
      <c r="A17" s="2" t="s">
        <v>1047</v>
      </c>
      <c r="B17" s="7">
        <v>615</v>
      </c>
    </row>
    <row r="18" spans="1:3" x14ac:dyDescent="0.25">
      <c r="A18" s="2" t="s">
        <v>1048</v>
      </c>
      <c r="B18" s="7">
        <v>1204</v>
      </c>
    </row>
    <row r="19" spans="1:3" x14ac:dyDescent="0.25">
      <c r="A19" s="2" t="s">
        <v>1049</v>
      </c>
      <c r="B19" s="7">
        <v>2444</v>
      </c>
    </row>
    <row r="20" spans="1:3" x14ac:dyDescent="0.25">
      <c r="A20" s="2" t="s">
        <v>1050</v>
      </c>
      <c r="B20" s="7">
        <v>49834</v>
      </c>
    </row>
    <row r="21" spans="1:3" x14ac:dyDescent="0.25">
      <c r="A21" s="2" t="s">
        <v>6</v>
      </c>
      <c r="B21">
        <v>54124</v>
      </c>
    </row>
    <row r="24" spans="1:3" x14ac:dyDescent="0.25">
      <c r="A24" t="s">
        <v>7</v>
      </c>
      <c r="B24" t="s">
        <v>8</v>
      </c>
    </row>
    <row r="25" spans="1:3" x14ac:dyDescent="0.25">
      <c r="A25">
        <v>0.38872175297226896</v>
      </c>
      <c r="B25">
        <v>0.46772584293624381</v>
      </c>
      <c r="C25" s="5">
        <v>1</v>
      </c>
    </row>
    <row r="26" spans="1:3" x14ac:dyDescent="0.25">
      <c r="A26" s="4">
        <f>+GETPIVOTDATA("[Measures].[Tasa de Absorción]",$A$24)</f>
        <v>0.38872175297226896</v>
      </c>
      <c r="B26" s="4">
        <f>+GETPIVOTDATA("[Measures].[Tasa de Selectividad]",$A$24)</f>
        <v>0.46772584293624381</v>
      </c>
      <c r="C26" s="5">
        <v>1</v>
      </c>
    </row>
    <row r="27" spans="1:3" x14ac:dyDescent="0.25">
      <c r="A27" s="3">
        <f>2-A26</f>
        <v>1.6112782470277311</v>
      </c>
      <c r="B27" s="3">
        <f>2-B26</f>
        <v>1.5322741570637561</v>
      </c>
    </row>
    <row r="29" spans="1:3" x14ac:dyDescent="0.25">
      <c r="A29" s="1" t="s">
        <v>5</v>
      </c>
      <c r="B29" t="s">
        <v>0</v>
      </c>
      <c r="C29" t="s">
        <v>11</v>
      </c>
    </row>
    <row r="30" spans="1:3" x14ac:dyDescent="0.25">
      <c r="A30" s="2" t="s">
        <v>9</v>
      </c>
      <c r="B30" s="7">
        <v>222333</v>
      </c>
      <c r="C30" s="3">
        <v>0.51151838363016011</v>
      </c>
    </row>
    <row r="31" spans="1:3" x14ac:dyDescent="0.25">
      <c r="A31" s="2" t="s">
        <v>10</v>
      </c>
      <c r="B31" s="7">
        <v>212320</v>
      </c>
      <c r="C31" s="3">
        <v>0.48848161636983983</v>
      </c>
    </row>
    <row r="32" spans="1:3" x14ac:dyDescent="0.25">
      <c r="A32" s="2" t="s">
        <v>6</v>
      </c>
      <c r="B32">
        <v>434653</v>
      </c>
      <c r="C32" s="3">
        <v>1</v>
      </c>
    </row>
    <row r="33" spans="1:3" x14ac:dyDescent="0.25">
      <c r="A33" s="2" t="s">
        <v>12</v>
      </c>
      <c r="B33" s="7">
        <f>+GETPIVOTDATA("[Measures].[Recuento de cod_snies 3]",$A$29,"[matriculados].[genero]","[matriculados].[genero].&amp;[F]")</f>
        <v>222333</v>
      </c>
      <c r="C33" s="5">
        <f>+GETPIVOTDATA("[__Xl2].[Measures].[Recuento de cod_snies 3]",$A$29,"[matriculados].[genero]","[matriculados].[genero].&amp;[F]")</f>
        <v>0.51151838363016011</v>
      </c>
    </row>
    <row r="34" spans="1:3" x14ac:dyDescent="0.25">
      <c r="A34" s="2" t="s">
        <v>13</v>
      </c>
      <c r="B34" s="7">
        <f>+GETPIVOTDATA("[Measures].[Recuento de cod_snies 3]",$A$29,"[matriculados].[genero]","[matriculados].[genero].&amp;[M]")</f>
        <v>212320</v>
      </c>
      <c r="C34" s="5">
        <f>+GETPIVOTDATA("[__Xl2].[Measures].[Recuento de cod_snies 3]",$A$29,"[matriculados].[genero]","[matriculados].[genero].&amp;[M]")</f>
        <v>0.48848161636983983</v>
      </c>
    </row>
    <row r="37" spans="1:3" x14ac:dyDescent="0.25">
      <c r="A37" s="1" t="s">
        <v>5</v>
      </c>
      <c r="B37" t="s">
        <v>0</v>
      </c>
    </row>
    <row r="38" spans="1:3" x14ac:dyDescent="0.25">
      <c r="A38" s="2">
        <v>0</v>
      </c>
      <c r="B38" s="7">
        <v>199896</v>
      </c>
    </row>
    <row r="39" spans="1:3" x14ac:dyDescent="0.25">
      <c r="A39" s="2">
        <v>1</v>
      </c>
      <c r="B39" s="7">
        <v>143029</v>
      </c>
    </row>
    <row r="40" spans="1:3" x14ac:dyDescent="0.25">
      <c r="A40" s="2">
        <v>2</v>
      </c>
      <c r="B40" s="7">
        <v>80379</v>
      </c>
    </row>
    <row r="41" spans="1:3" x14ac:dyDescent="0.25">
      <c r="A41" s="2">
        <v>3</v>
      </c>
      <c r="B41" s="7">
        <v>10075</v>
      </c>
    </row>
    <row r="42" spans="1:3" x14ac:dyDescent="0.25">
      <c r="A42" s="2">
        <v>4</v>
      </c>
      <c r="B42" s="7">
        <v>1150</v>
      </c>
    </row>
    <row r="43" spans="1:3" x14ac:dyDescent="0.25">
      <c r="A43" s="2">
        <v>5</v>
      </c>
      <c r="B43" s="7">
        <v>115</v>
      </c>
    </row>
    <row r="44" spans="1:3" x14ac:dyDescent="0.25">
      <c r="A44" s="2">
        <v>6</v>
      </c>
      <c r="B44" s="7">
        <v>9</v>
      </c>
    </row>
    <row r="45" spans="1:3" x14ac:dyDescent="0.25">
      <c r="A45" s="2" t="s">
        <v>6</v>
      </c>
      <c r="B45">
        <v>434653</v>
      </c>
    </row>
    <row r="50" spans="1:2" x14ac:dyDescent="0.25">
      <c r="A50" s="1" t="s">
        <v>5</v>
      </c>
      <c r="B50" t="s">
        <v>14</v>
      </c>
    </row>
    <row r="51" spans="1:2" x14ac:dyDescent="0.25">
      <c r="A51" s="2" t="s">
        <v>1051</v>
      </c>
      <c r="B51" s="7">
        <v>97</v>
      </c>
    </row>
    <row r="52" spans="1:2" x14ac:dyDescent="0.25">
      <c r="A52" s="2" t="s">
        <v>1052</v>
      </c>
      <c r="B52" s="7">
        <v>175</v>
      </c>
    </row>
    <row r="53" spans="1:2" x14ac:dyDescent="0.25">
      <c r="A53" s="2" t="s">
        <v>1053</v>
      </c>
      <c r="B53" s="7">
        <v>201</v>
      </c>
    </row>
    <row r="54" spans="1:2" x14ac:dyDescent="0.25">
      <c r="A54" s="2" t="s">
        <v>1054</v>
      </c>
      <c r="B54" s="7">
        <v>246</v>
      </c>
    </row>
    <row r="55" spans="1:2" x14ac:dyDescent="0.25">
      <c r="A55" s="2" t="s">
        <v>1055</v>
      </c>
      <c r="B55" s="7">
        <v>250</v>
      </c>
    </row>
    <row r="56" spans="1:2" x14ac:dyDescent="0.25">
      <c r="A56" s="2" t="s">
        <v>1056</v>
      </c>
      <c r="B56" s="7">
        <v>369</v>
      </c>
    </row>
    <row r="57" spans="1:2" x14ac:dyDescent="0.25">
      <c r="A57" s="2" t="s">
        <v>1057</v>
      </c>
      <c r="B57" s="7">
        <v>399</v>
      </c>
    </row>
    <row r="58" spans="1:2" x14ac:dyDescent="0.25">
      <c r="A58" s="2" t="s">
        <v>1058</v>
      </c>
      <c r="B58" s="7">
        <v>452</v>
      </c>
    </row>
    <row r="59" spans="1:2" x14ac:dyDescent="0.25">
      <c r="A59" s="2" t="s">
        <v>1059</v>
      </c>
      <c r="B59" s="7">
        <v>545</v>
      </c>
    </row>
    <row r="60" spans="1:2" x14ac:dyDescent="0.25">
      <c r="A60" s="2" t="s">
        <v>1060</v>
      </c>
      <c r="B60" s="7">
        <v>1349</v>
      </c>
    </row>
    <row r="61" spans="1:2" x14ac:dyDescent="0.25">
      <c r="A61" s="2" t="s">
        <v>1061</v>
      </c>
      <c r="B61" s="7">
        <v>1520</v>
      </c>
    </row>
    <row r="62" spans="1:2" x14ac:dyDescent="0.25">
      <c r="A62" s="2" t="s">
        <v>1062</v>
      </c>
      <c r="B62" s="7">
        <v>1670</v>
      </c>
    </row>
    <row r="63" spans="1:2" x14ac:dyDescent="0.25">
      <c r="A63" s="2" t="s">
        <v>1063</v>
      </c>
      <c r="B63" s="7">
        <v>1842</v>
      </c>
    </row>
    <row r="64" spans="1:2" x14ac:dyDescent="0.25">
      <c r="A64" s="2" t="s">
        <v>1064</v>
      </c>
      <c r="B64" s="7">
        <v>2181</v>
      </c>
    </row>
    <row r="65" spans="1:2" x14ac:dyDescent="0.25">
      <c r="A65" s="2" t="s">
        <v>1065</v>
      </c>
      <c r="B65" s="7">
        <v>2445</v>
      </c>
    </row>
    <row r="66" spans="1:2" x14ac:dyDescent="0.25">
      <c r="A66" s="2" t="s">
        <v>1066</v>
      </c>
      <c r="B66" s="7">
        <v>2468</v>
      </c>
    </row>
    <row r="67" spans="1:2" x14ac:dyDescent="0.25">
      <c r="A67" s="2" t="s">
        <v>1067</v>
      </c>
      <c r="B67" s="7">
        <v>2526</v>
      </c>
    </row>
    <row r="68" spans="1:2" x14ac:dyDescent="0.25">
      <c r="A68" s="2" t="s">
        <v>1068</v>
      </c>
      <c r="B68" s="7">
        <v>2961</v>
      </c>
    </row>
    <row r="69" spans="1:2" x14ac:dyDescent="0.25">
      <c r="A69" s="2" t="s">
        <v>1069</v>
      </c>
      <c r="B69" s="7">
        <v>3772</v>
      </c>
    </row>
    <row r="70" spans="1:2" x14ac:dyDescent="0.25">
      <c r="A70" s="2" t="s">
        <v>1070</v>
      </c>
      <c r="B70" s="7">
        <v>3800</v>
      </c>
    </row>
    <row r="71" spans="1:2" x14ac:dyDescent="0.25">
      <c r="A71" s="2" t="s">
        <v>1071</v>
      </c>
      <c r="B71" s="7">
        <v>4200</v>
      </c>
    </row>
    <row r="72" spans="1:2" x14ac:dyDescent="0.25">
      <c r="A72" s="2" t="s">
        <v>1072</v>
      </c>
      <c r="B72" s="7">
        <v>4424</v>
      </c>
    </row>
    <row r="73" spans="1:2" x14ac:dyDescent="0.25">
      <c r="A73" s="2" t="s">
        <v>1073</v>
      </c>
      <c r="B73" s="7">
        <v>9175</v>
      </c>
    </row>
    <row r="74" spans="1:2" x14ac:dyDescent="0.25">
      <c r="A74" s="2" t="s">
        <v>1074</v>
      </c>
      <c r="B74" s="7">
        <v>10857</v>
      </c>
    </row>
    <row r="75" spans="1:2" x14ac:dyDescent="0.25">
      <c r="A75" s="2" t="s">
        <v>1075</v>
      </c>
      <c r="B75" s="7">
        <v>13822</v>
      </c>
    </row>
    <row r="76" spans="1:2" x14ac:dyDescent="0.25">
      <c r="A76" s="2" t="s">
        <v>1076</v>
      </c>
      <c r="B76" s="7">
        <v>14315</v>
      </c>
    </row>
    <row r="77" spans="1:2" x14ac:dyDescent="0.25">
      <c r="A77" s="2" t="s">
        <v>1077</v>
      </c>
      <c r="B77" s="7">
        <v>14680</v>
      </c>
    </row>
    <row r="78" spans="1:2" x14ac:dyDescent="0.25">
      <c r="A78" s="2" t="s">
        <v>1078</v>
      </c>
      <c r="B78" s="7">
        <v>16466</v>
      </c>
    </row>
    <row r="79" spans="1:2" x14ac:dyDescent="0.25">
      <c r="A79" s="2" t="s">
        <v>1079</v>
      </c>
      <c r="B79" s="7">
        <v>21674</v>
      </c>
    </row>
    <row r="80" spans="1:2" x14ac:dyDescent="0.25">
      <c r="A80" s="2" t="s">
        <v>1080</v>
      </c>
      <c r="B80" s="7">
        <v>28564</v>
      </c>
    </row>
    <row r="81" spans="1:5" x14ac:dyDescent="0.25">
      <c r="A81" s="2" t="s">
        <v>1081</v>
      </c>
      <c r="B81" s="7">
        <v>31079</v>
      </c>
    </row>
    <row r="82" spans="1:5" x14ac:dyDescent="0.25">
      <c r="A82" s="2" t="s">
        <v>1082</v>
      </c>
      <c r="B82" s="7">
        <v>36214</v>
      </c>
    </row>
    <row r="83" spans="1:5" x14ac:dyDescent="0.25">
      <c r="A83" s="2" t="s">
        <v>1083</v>
      </c>
      <c r="B83" s="7">
        <v>191561</v>
      </c>
    </row>
    <row r="84" spans="1:5" x14ac:dyDescent="0.25">
      <c r="A84" s="2" t="s">
        <v>6</v>
      </c>
      <c r="B84">
        <v>426299</v>
      </c>
    </row>
    <row r="88" spans="1:5" x14ac:dyDescent="0.25">
      <c r="B88" t="s">
        <v>15</v>
      </c>
      <c r="D88" s="2" t="s">
        <v>1039</v>
      </c>
      <c r="E88" s="7" t="s">
        <v>1040</v>
      </c>
    </row>
    <row r="89" spans="1:5" x14ac:dyDescent="0.25">
      <c r="A89" s="2" t="s">
        <v>1084</v>
      </c>
      <c r="B89" s="7">
        <v>1</v>
      </c>
      <c r="D89" s="2" t="str">
        <f t="shared" ref="D89:D112" si="0">+A89</f>
        <v>United States Virgin Islands</v>
      </c>
      <c r="E89" s="7">
        <f>+GETPIVOTDATA("[Measures].[Recuento de cod_pais_nac]",$A$88,"[dim_pais].[desc_pais]","[dim_pais].[desc_pais].&amp;[United States Virgin Islands]")</f>
        <v>1</v>
      </c>
    </row>
    <row r="90" spans="1:5" x14ac:dyDescent="0.25">
      <c r="A90" s="2" t="s">
        <v>1085</v>
      </c>
      <c r="B90" s="7">
        <v>1</v>
      </c>
      <c r="D90" s="2" t="str">
        <f t="shared" si="0"/>
        <v>Guatemala</v>
      </c>
      <c r="E90" s="7">
        <f>+GETPIVOTDATA("[Measures].[Recuento de cod_pais_nac]",$A$88,"[dim_pais].[desc_pais]","[dim_pais].[desc_pais].&amp;[Guatemala]")</f>
        <v>1</v>
      </c>
    </row>
    <row r="91" spans="1:5" x14ac:dyDescent="0.25">
      <c r="A91" s="2" t="s">
        <v>1086</v>
      </c>
      <c r="B91" s="7">
        <v>1</v>
      </c>
      <c r="D91" s="2" t="str">
        <f t="shared" si="0"/>
        <v>Nicaragua</v>
      </c>
      <c r="E91" s="7">
        <f>+GETPIVOTDATA("[Measures].[Recuento de cod_pais_nac]",$A$88,"[dim_pais].[desc_pais]","[dim_pais].[desc_pais].&amp;[Nicaragua]")</f>
        <v>1</v>
      </c>
    </row>
    <row r="92" spans="1:5" x14ac:dyDescent="0.25">
      <c r="A92" s="2" t="s">
        <v>1087</v>
      </c>
      <c r="B92" s="7">
        <v>2</v>
      </c>
      <c r="D92" s="2" t="str">
        <f t="shared" si="0"/>
        <v>Israel</v>
      </c>
      <c r="E92" s="7">
        <f>+GETPIVOTDATA("[Measures].[Recuento de cod_pais_nac]",$A$88,"[dim_pais].[desc_pais]","[dim_pais].[desc_pais].&amp;[Israel]")</f>
        <v>2</v>
      </c>
    </row>
    <row r="93" spans="1:5" x14ac:dyDescent="0.25">
      <c r="A93" s="2" t="s">
        <v>1088</v>
      </c>
      <c r="B93" s="7">
        <v>2</v>
      </c>
      <c r="D93" s="2" t="str">
        <f t="shared" si="0"/>
        <v>Puerto Rico</v>
      </c>
      <c r="E93" s="7">
        <f>+GETPIVOTDATA("[Measures].[Recuento de cod_pais_nac]",$A$88,"[dim_pais].[desc_pais]","[dim_pais].[desc_pais].&amp;[Puerto Rico]")</f>
        <v>2</v>
      </c>
    </row>
    <row r="94" spans="1:5" x14ac:dyDescent="0.25">
      <c r="A94" s="2" t="s">
        <v>1089</v>
      </c>
      <c r="B94" s="7">
        <v>3</v>
      </c>
      <c r="D94" s="2" t="str">
        <f t="shared" si="0"/>
        <v>Argentina</v>
      </c>
      <c r="E94" s="7">
        <f>+GETPIVOTDATA("[Measures].[Recuento de cod_pais_nac]",$A$88,"[dim_pais].[desc_pais]","[dim_pais].[desc_pais].&amp;[Argentina]")</f>
        <v>3</v>
      </c>
    </row>
    <row r="95" spans="1:5" x14ac:dyDescent="0.25">
      <c r="A95" s="2" t="s">
        <v>1090</v>
      </c>
      <c r="B95" s="7">
        <v>3</v>
      </c>
      <c r="D95" s="2" t="str">
        <f t="shared" si="0"/>
        <v>Paraguay</v>
      </c>
      <c r="E95" s="7">
        <f>+GETPIVOTDATA("[Measures].[Recuento de cod_pais_nac]",$A$88,"[dim_pais].[desc_pais]","[dim_pais].[desc_pais].&amp;[Paraguay]")</f>
        <v>3</v>
      </c>
    </row>
    <row r="96" spans="1:5" x14ac:dyDescent="0.25">
      <c r="A96" s="2" t="s">
        <v>1091</v>
      </c>
      <c r="B96" s="7">
        <v>4</v>
      </c>
      <c r="D96" s="2" t="str">
        <f t="shared" si="0"/>
        <v>República Dominicana</v>
      </c>
      <c r="E96" s="7">
        <f>+GETPIVOTDATA("[Measures].[Recuento de cod_pais_nac]",$A$88,"[dim_pais].[desc_pais]","[dim_pais].[desc_pais].&amp;[República Dominicana]")</f>
        <v>4</v>
      </c>
    </row>
    <row r="97" spans="1:5" x14ac:dyDescent="0.25">
      <c r="A97" s="2" t="s">
        <v>1092</v>
      </c>
      <c r="B97" s="7">
        <v>4</v>
      </c>
      <c r="D97" s="2" t="str">
        <f t="shared" si="0"/>
        <v>Canadá</v>
      </c>
      <c r="E97" s="7">
        <f>+GETPIVOTDATA("[Measures].[Recuento de cod_pais_nac]",$A$88,"[dim_pais].[desc_pais]","[dim_pais].[desc_pais].&amp;[Canadá]")</f>
        <v>4</v>
      </c>
    </row>
    <row r="98" spans="1:5" x14ac:dyDescent="0.25">
      <c r="A98" s="2" t="s">
        <v>1093</v>
      </c>
      <c r="B98" s="7">
        <v>4</v>
      </c>
      <c r="D98" s="2" t="str">
        <f t="shared" si="0"/>
        <v>Cabo Verde</v>
      </c>
      <c r="E98" s="7">
        <f>+GETPIVOTDATA("[Measures].[Recuento de cod_pais_nac]",$A$88,"[dim_pais].[desc_pais]","[dim_pais].[desc_pais].&amp;[Cabo Verde]")</f>
        <v>4</v>
      </c>
    </row>
    <row r="99" spans="1:5" x14ac:dyDescent="0.25">
      <c r="A99" s="2" t="s">
        <v>1094</v>
      </c>
      <c r="B99" s="7">
        <v>4</v>
      </c>
      <c r="D99" s="2" t="str">
        <f t="shared" si="0"/>
        <v>Chile</v>
      </c>
      <c r="E99" s="7">
        <f>+GETPIVOTDATA("[Measures].[Recuento de cod_pais_nac]",$A$88,"[dim_pais].[desc_pais]","[dim_pais].[desc_pais].&amp;[Chile]")</f>
        <v>4</v>
      </c>
    </row>
    <row r="100" spans="1:5" x14ac:dyDescent="0.25">
      <c r="A100" s="2" t="s">
        <v>1095</v>
      </c>
      <c r="B100" s="7">
        <v>7</v>
      </c>
      <c r="D100" s="2" t="str">
        <f t="shared" si="0"/>
        <v>Alemania</v>
      </c>
      <c r="E100" s="7">
        <f>+GETPIVOTDATA("[Measures].[Recuento de cod_pais_nac]",$A$88,"[dim_pais].[desc_pais]","[dim_pais].[desc_pais].&amp;[Alemania]")</f>
        <v>7</v>
      </c>
    </row>
    <row r="101" spans="1:5" x14ac:dyDescent="0.25">
      <c r="A101" s="2" t="s">
        <v>1096</v>
      </c>
      <c r="B101" s="7">
        <v>8</v>
      </c>
      <c r="D101" s="2" t="str">
        <f t="shared" si="0"/>
        <v>Comoras</v>
      </c>
      <c r="E101" s="7">
        <f>+GETPIVOTDATA("[Measures].[Recuento de cod_pais_nac]",$A$88,"[dim_pais].[desc_pais]","[dim_pais].[desc_pais].&amp;[Comoras]")</f>
        <v>8</v>
      </c>
    </row>
    <row r="102" spans="1:5" x14ac:dyDescent="0.25">
      <c r="A102" s="2" t="s">
        <v>1097</v>
      </c>
      <c r="B102" s="7">
        <v>9</v>
      </c>
      <c r="D102" s="2" t="str">
        <f t="shared" si="0"/>
        <v>Perú</v>
      </c>
      <c r="E102" s="7">
        <f>+GETPIVOTDATA("[Measures].[Recuento de cod_pais_nac]",$A$88,"[dim_pais].[desc_pais]","[dim_pais].[desc_pais].&amp;[Perú]")</f>
        <v>9</v>
      </c>
    </row>
    <row r="103" spans="1:5" x14ac:dyDescent="0.25">
      <c r="A103" s="2" t="s">
        <v>1098</v>
      </c>
      <c r="B103" s="7">
        <v>13</v>
      </c>
      <c r="D103" s="2" t="str">
        <f t="shared" si="0"/>
        <v>Brasil</v>
      </c>
      <c r="E103" s="7">
        <f>+GETPIVOTDATA("[Measures].[Recuento de cod_pais_nac]",$A$88,"[dim_pais].[desc_pais]","[dim_pais].[desc_pais].&amp;[Brasil]")</f>
        <v>13</v>
      </c>
    </row>
    <row r="104" spans="1:5" x14ac:dyDescent="0.25">
      <c r="A104" s="2" t="s">
        <v>1099</v>
      </c>
      <c r="B104" s="7">
        <v>13</v>
      </c>
      <c r="D104" s="2" t="str">
        <f t="shared" si="0"/>
        <v>Cuba</v>
      </c>
      <c r="E104" s="7">
        <f>+GETPIVOTDATA("[Measures].[Recuento de cod_pais_nac]",$A$88,"[dim_pais].[desc_pais]","[dim_pais].[desc_pais].&amp;[Cuba]")</f>
        <v>13</v>
      </c>
    </row>
    <row r="105" spans="1:5" x14ac:dyDescent="0.25">
      <c r="A105" s="2" t="s">
        <v>1100</v>
      </c>
      <c r="B105" s="7">
        <v>15</v>
      </c>
      <c r="D105" s="2" t="str">
        <f t="shared" si="0"/>
        <v>Italia</v>
      </c>
      <c r="E105" s="7">
        <f>+GETPIVOTDATA("[Measures].[Recuento de cod_pais_nac]",$A$88,"[dim_pais].[desc_pais]","[dim_pais].[desc_pais].&amp;[Italia]")</f>
        <v>15</v>
      </c>
    </row>
    <row r="106" spans="1:5" x14ac:dyDescent="0.25">
      <c r="A106" s="2" t="s">
        <v>1101</v>
      </c>
      <c r="B106" s="7">
        <v>15</v>
      </c>
      <c r="D106" s="2" t="str">
        <f t="shared" si="0"/>
        <v>España</v>
      </c>
      <c r="E106" s="7">
        <f>+GETPIVOTDATA("[Measures].[Recuento de cod_pais_nac]",$A$88,"[dim_pais].[desc_pais]","[dim_pais].[desc_pais].&amp;[España]")</f>
        <v>15</v>
      </c>
    </row>
    <row r="107" spans="1:5" x14ac:dyDescent="0.25">
      <c r="A107" s="2" t="s">
        <v>1102</v>
      </c>
      <c r="B107" s="7">
        <v>17</v>
      </c>
      <c r="D107" s="2" t="str">
        <f t="shared" si="0"/>
        <v>Honduras</v>
      </c>
      <c r="E107" s="7">
        <f>+GETPIVOTDATA("[Measures].[Recuento de cod_pais_nac]",$A$88,"[dim_pais].[desc_pais]","[dim_pais].[desc_pais].&amp;[Honduras]")</f>
        <v>17</v>
      </c>
    </row>
    <row r="108" spans="1:5" x14ac:dyDescent="0.25">
      <c r="A108" s="2" t="s">
        <v>1103</v>
      </c>
      <c r="B108" s="7">
        <v>25</v>
      </c>
      <c r="D108" s="2" t="str">
        <f t="shared" si="0"/>
        <v>Estados Unidos</v>
      </c>
      <c r="E108" s="7">
        <f>+GETPIVOTDATA("[Measures].[Recuento de cod_pais_nac]",$A$88,"[dim_pais].[desc_pais]","[dim_pais].[desc_pais].&amp;[Estados Unidos]")</f>
        <v>25</v>
      </c>
    </row>
    <row r="109" spans="1:5" x14ac:dyDescent="0.25">
      <c r="A109" s="2" t="s">
        <v>1104</v>
      </c>
      <c r="B109" s="7">
        <v>49</v>
      </c>
      <c r="D109" s="2" t="str">
        <f t="shared" si="0"/>
        <v>Ecuador</v>
      </c>
      <c r="E109" s="7">
        <f>+GETPIVOTDATA("[Measures].[Recuento de cod_pais_nac]",$A$88,"[dim_pais].[desc_pais]","[dim_pais].[desc_pais].&amp;[Ecuador]")</f>
        <v>49</v>
      </c>
    </row>
    <row r="110" spans="1:5" x14ac:dyDescent="0.25">
      <c r="A110" s="2" t="s">
        <v>1105</v>
      </c>
      <c r="B110" s="7">
        <v>52</v>
      </c>
      <c r="D110" s="2" t="str">
        <f t="shared" si="0"/>
        <v>México</v>
      </c>
      <c r="E110" s="7">
        <f>+GETPIVOTDATA("[Measures].[Recuento de cod_pais_nac]",$A$88,"[dim_pais].[desc_pais]","[dim_pais].[desc_pais].&amp;[México]")</f>
        <v>52</v>
      </c>
    </row>
    <row r="111" spans="1:5" x14ac:dyDescent="0.25">
      <c r="A111" s="2" t="s">
        <v>1106</v>
      </c>
      <c r="B111" s="7">
        <v>8102</v>
      </c>
      <c r="D111" s="2" t="str">
        <f t="shared" si="0"/>
        <v>Venezuela</v>
      </c>
      <c r="E111" s="7">
        <f>+GETPIVOTDATA("[Measures].[Recuento de cod_pais_nac]",$A$88,"[dim_pais].[desc_pais]","[dim_pais].[desc_pais].&amp;[Venezuela]")</f>
        <v>8102</v>
      </c>
    </row>
    <row r="112" spans="1:5" x14ac:dyDescent="0.25">
      <c r="A112" s="2" t="s">
        <v>1107</v>
      </c>
      <c r="B112" s="7">
        <v>426299</v>
      </c>
      <c r="D112" s="2" t="str">
        <f t="shared" si="0"/>
        <v>Colombia</v>
      </c>
      <c r="E112" s="7">
        <f>+GETPIVOTDATA("[Measures].[Recuento de cod_pais_nac]",$A$88,"[dim_pais].[desc_pais]","[dim_pais].[desc_pais].&amp;[Colombia]")</f>
        <v>426299</v>
      </c>
    </row>
    <row r="113" spans="1:2" x14ac:dyDescent="0.25">
      <c r="A113" s="2" t="s">
        <v>6</v>
      </c>
      <c r="B113">
        <v>434653</v>
      </c>
    </row>
    <row r="118" spans="1:2" x14ac:dyDescent="0.25">
      <c r="A118" t="s">
        <v>0</v>
      </c>
    </row>
    <row r="119" spans="1:2" x14ac:dyDescent="0.25">
      <c r="A119" s="7">
        <v>31692</v>
      </c>
      <c r="B119" s="7">
        <f>+GETPIVOTDATA("[Measures].[Recuento de cod_snies 5]",$A$118)</f>
        <v>31692</v>
      </c>
    </row>
    <row r="123" spans="1:2" x14ac:dyDescent="0.25">
      <c r="A123" s="1" t="s">
        <v>5</v>
      </c>
      <c r="B123" t="s">
        <v>38</v>
      </c>
    </row>
    <row r="124" spans="1:2" x14ac:dyDescent="0.25">
      <c r="A124" s="2" t="s">
        <v>9</v>
      </c>
      <c r="B124" s="7">
        <v>17821</v>
      </c>
    </row>
    <row r="125" spans="1:2" x14ac:dyDescent="0.25">
      <c r="A125" s="2" t="s">
        <v>10</v>
      </c>
      <c r="B125" s="7">
        <v>13871</v>
      </c>
    </row>
    <row r="126" spans="1:2" x14ac:dyDescent="0.25">
      <c r="A126" s="2" t="s">
        <v>6</v>
      </c>
      <c r="B126">
        <v>31692</v>
      </c>
    </row>
    <row r="131" spans="1:2" x14ac:dyDescent="0.25">
      <c r="A131" s="1" t="s">
        <v>5</v>
      </c>
      <c r="B131" t="s">
        <v>0</v>
      </c>
    </row>
    <row r="132" spans="1:2" x14ac:dyDescent="0.25">
      <c r="A132" s="2" t="s">
        <v>39</v>
      </c>
    </row>
    <row r="133" spans="1:2" x14ac:dyDescent="0.25">
      <c r="A133" s="8" t="s">
        <v>42</v>
      </c>
      <c r="B133">
        <v>1591</v>
      </c>
    </row>
    <row r="134" spans="1:2" x14ac:dyDescent="0.25">
      <c r="A134" s="8" t="s">
        <v>43</v>
      </c>
      <c r="B134">
        <v>10</v>
      </c>
    </row>
    <row r="135" spans="1:2" x14ac:dyDescent="0.25">
      <c r="A135" s="8" t="s">
        <v>44</v>
      </c>
      <c r="B135">
        <v>1975</v>
      </c>
    </row>
    <row r="136" spans="1:2" x14ac:dyDescent="0.25">
      <c r="A136" s="8" t="s">
        <v>45</v>
      </c>
      <c r="B136">
        <v>55</v>
      </c>
    </row>
    <row r="137" spans="1:2" x14ac:dyDescent="0.25">
      <c r="A137" s="8" t="s">
        <v>46</v>
      </c>
      <c r="B137">
        <v>1</v>
      </c>
    </row>
    <row r="138" spans="1:2" x14ac:dyDescent="0.25">
      <c r="A138" s="8" t="s">
        <v>47</v>
      </c>
      <c r="B138">
        <v>29</v>
      </c>
    </row>
    <row r="139" spans="1:2" x14ac:dyDescent="0.25">
      <c r="A139" s="8" t="s">
        <v>48</v>
      </c>
      <c r="B139">
        <v>2505</v>
      </c>
    </row>
    <row r="140" spans="1:2" x14ac:dyDescent="0.25">
      <c r="A140" s="8" t="s">
        <v>49</v>
      </c>
      <c r="B140">
        <v>17</v>
      </c>
    </row>
    <row r="141" spans="1:2" x14ac:dyDescent="0.25">
      <c r="A141" s="8" t="s">
        <v>50</v>
      </c>
      <c r="B141">
        <v>79</v>
      </c>
    </row>
    <row r="142" spans="1:2" x14ac:dyDescent="0.25">
      <c r="A142" s="8" t="s">
        <v>147</v>
      </c>
      <c r="B142">
        <v>3</v>
      </c>
    </row>
    <row r="143" spans="1:2" x14ac:dyDescent="0.25">
      <c r="A143" s="8" t="s">
        <v>51</v>
      </c>
      <c r="B143">
        <v>88</v>
      </c>
    </row>
    <row r="144" spans="1:2" x14ac:dyDescent="0.25">
      <c r="A144" s="8" t="s">
        <v>52</v>
      </c>
      <c r="B144">
        <v>26</v>
      </c>
    </row>
    <row r="145" spans="1:2" x14ac:dyDescent="0.25">
      <c r="A145" s="8" t="s">
        <v>53</v>
      </c>
      <c r="B145">
        <v>54</v>
      </c>
    </row>
    <row r="146" spans="1:2" x14ac:dyDescent="0.25">
      <c r="A146" s="8" t="s">
        <v>54</v>
      </c>
      <c r="B146">
        <v>1</v>
      </c>
    </row>
    <row r="147" spans="1:2" x14ac:dyDescent="0.25">
      <c r="A147" s="2" t="s">
        <v>40</v>
      </c>
    </row>
    <row r="148" spans="1:2" x14ac:dyDescent="0.25">
      <c r="A148" s="8" t="s">
        <v>55</v>
      </c>
      <c r="B148">
        <v>19</v>
      </c>
    </row>
    <row r="149" spans="1:2" x14ac:dyDescent="0.25">
      <c r="A149" s="8" t="s">
        <v>42</v>
      </c>
      <c r="B149">
        <v>814</v>
      </c>
    </row>
    <row r="150" spans="1:2" x14ac:dyDescent="0.25">
      <c r="A150" s="8" t="s">
        <v>43</v>
      </c>
      <c r="B150">
        <v>1</v>
      </c>
    </row>
    <row r="151" spans="1:2" x14ac:dyDescent="0.25">
      <c r="A151" s="8" t="s">
        <v>56</v>
      </c>
      <c r="B151">
        <v>1001</v>
      </c>
    </row>
    <row r="152" spans="1:2" x14ac:dyDescent="0.25">
      <c r="A152" s="8" t="s">
        <v>57</v>
      </c>
      <c r="B152">
        <v>124</v>
      </c>
    </row>
    <row r="153" spans="1:2" x14ac:dyDescent="0.25">
      <c r="A153" s="8" t="s">
        <v>58</v>
      </c>
      <c r="B153">
        <v>268</v>
      </c>
    </row>
    <row r="154" spans="1:2" x14ac:dyDescent="0.25">
      <c r="A154" s="8" t="s">
        <v>59</v>
      </c>
      <c r="B154">
        <v>156</v>
      </c>
    </row>
    <row r="155" spans="1:2" x14ac:dyDescent="0.25">
      <c r="A155" s="8" t="s">
        <v>60</v>
      </c>
      <c r="B155">
        <v>925</v>
      </c>
    </row>
    <row r="156" spans="1:2" x14ac:dyDescent="0.25">
      <c r="A156" s="8" t="s">
        <v>44</v>
      </c>
      <c r="B156">
        <v>932</v>
      </c>
    </row>
    <row r="157" spans="1:2" x14ac:dyDescent="0.25">
      <c r="A157" s="8" t="s">
        <v>61</v>
      </c>
      <c r="B157">
        <v>1513</v>
      </c>
    </row>
    <row r="158" spans="1:2" x14ac:dyDescent="0.25">
      <c r="A158" s="8" t="s">
        <v>62</v>
      </c>
      <c r="B158">
        <v>373</v>
      </c>
    </row>
    <row r="159" spans="1:2" x14ac:dyDescent="0.25">
      <c r="A159" s="8" t="s">
        <v>63</v>
      </c>
      <c r="B159">
        <v>2</v>
      </c>
    </row>
    <row r="160" spans="1:2" x14ac:dyDescent="0.25">
      <c r="A160" s="8" t="s">
        <v>45</v>
      </c>
      <c r="B160">
        <v>406</v>
      </c>
    </row>
    <row r="161" spans="1:2" x14ac:dyDescent="0.25">
      <c r="A161" s="8" t="s">
        <v>64</v>
      </c>
      <c r="B161">
        <v>251</v>
      </c>
    </row>
    <row r="162" spans="1:2" x14ac:dyDescent="0.25">
      <c r="A162" s="8" t="s">
        <v>65</v>
      </c>
      <c r="B162">
        <v>7</v>
      </c>
    </row>
    <row r="163" spans="1:2" x14ac:dyDescent="0.25">
      <c r="A163" s="8" t="s">
        <v>66</v>
      </c>
      <c r="B163">
        <v>1</v>
      </c>
    </row>
    <row r="164" spans="1:2" x14ac:dyDescent="0.25">
      <c r="A164" s="8" t="s">
        <v>68</v>
      </c>
      <c r="B164">
        <v>85</v>
      </c>
    </row>
    <row r="165" spans="1:2" x14ac:dyDescent="0.25">
      <c r="A165" s="8" t="s">
        <v>69</v>
      </c>
      <c r="B165">
        <v>92</v>
      </c>
    </row>
    <row r="166" spans="1:2" x14ac:dyDescent="0.25">
      <c r="A166" s="8" t="s">
        <v>70</v>
      </c>
      <c r="B166">
        <v>113</v>
      </c>
    </row>
    <row r="167" spans="1:2" x14ac:dyDescent="0.25">
      <c r="A167" s="8" t="s">
        <v>71</v>
      </c>
      <c r="B167">
        <v>140</v>
      </c>
    </row>
    <row r="168" spans="1:2" x14ac:dyDescent="0.25">
      <c r="A168" s="8" t="s">
        <v>72</v>
      </c>
      <c r="B168">
        <v>13</v>
      </c>
    </row>
    <row r="169" spans="1:2" x14ac:dyDescent="0.25">
      <c r="A169" s="8" t="s">
        <v>73</v>
      </c>
      <c r="B169">
        <v>6</v>
      </c>
    </row>
    <row r="170" spans="1:2" x14ac:dyDescent="0.25">
      <c r="A170" s="8" t="s">
        <v>74</v>
      </c>
      <c r="B170">
        <v>3</v>
      </c>
    </row>
    <row r="171" spans="1:2" x14ac:dyDescent="0.25">
      <c r="A171" s="8" t="s">
        <v>75</v>
      </c>
      <c r="B171">
        <v>2</v>
      </c>
    </row>
    <row r="172" spans="1:2" x14ac:dyDescent="0.25">
      <c r="A172" s="8" t="s">
        <v>76</v>
      </c>
      <c r="B172">
        <v>7</v>
      </c>
    </row>
    <row r="173" spans="1:2" x14ac:dyDescent="0.25">
      <c r="A173" s="8" t="s">
        <v>77</v>
      </c>
      <c r="B173">
        <v>47</v>
      </c>
    </row>
    <row r="174" spans="1:2" x14ac:dyDescent="0.25">
      <c r="A174" s="8" t="s">
        <v>78</v>
      </c>
      <c r="B174">
        <v>152</v>
      </c>
    </row>
    <row r="175" spans="1:2" x14ac:dyDescent="0.25">
      <c r="A175" s="8" t="s">
        <v>79</v>
      </c>
      <c r="B175">
        <v>5</v>
      </c>
    </row>
    <row r="176" spans="1:2" x14ac:dyDescent="0.25">
      <c r="A176" s="8" t="s">
        <v>80</v>
      </c>
      <c r="B176">
        <v>4</v>
      </c>
    </row>
    <row r="177" spans="1:2" x14ac:dyDescent="0.25">
      <c r="A177" s="8" t="s">
        <v>81</v>
      </c>
      <c r="B177">
        <v>184</v>
      </c>
    </row>
    <row r="178" spans="1:2" x14ac:dyDescent="0.25">
      <c r="A178" s="8" t="s">
        <v>82</v>
      </c>
      <c r="B178">
        <v>183</v>
      </c>
    </row>
    <row r="179" spans="1:2" x14ac:dyDescent="0.25">
      <c r="A179" s="8" t="s">
        <v>83</v>
      </c>
      <c r="B179">
        <v>260</v>
      </c>
    </row>
    <row r="180" spans="1:2" x14ac:dyDescent="0.25">
      <c r="A180" s="8" t="s">
        <v>84</v>
      </c>
      <c r="B180">
        <v>3</v>
      </c>
    </row>
    <row r="181" spans="1:2" x14ac:dyDescent="0.25">
      <c r="A181" s="8" t="s">
        <v>85</v>
      </c>
      <c r="B181">
        <v>85</v>
      </c>
    </row>
    <row r="182" spans="1:2" x14ac:dyDescent="0.25">
      <c r="A182" s="8" t="s">
        <v>86</v>
      </c>
      <c r="B182">
        <v>59</v>
      </c>
    </row>
    <row r="183" spans="1:2" x14ac:dyDescent="0.25">
      <c r="A183" s="8" t="s">
        <v>87</v>
      </c>
      <c r="B183">
        <v>296</v>
      </c>
    </row>
    <row r="184" spans="1:2" x14ac:dyDescent="0.25">
      <c r="A184" s="8" t="s">
        <v>88</v>
      </c>
      <c r="B184">
        <v>398</v>
      </c>
    </row>
    <row r="185" spans="1:2" x14ac:dyDescent="0.25">
      <c r="A185" s="8" t="s">
        <v>89</v>
      </c>
      <c r="B185">
        <v>178</v>
      </c>
    </row>
    <row r="186" spans="1:2" x14ac:dyDescent="0.25">
      <c r="A186" s="8" t="s">
        <v>90</v>
      </c>
      <c r="B186">
        <v>414</v>
      </c>
    </row>
    <row r="187" spans="1:2" x14ac:dyDescent="0.25">
      <c r="A187" s="8" t="s">
        <v>91</v>
      </c>
      <c r="B187">
        <v>566</v>
      </c>
    </row>
    <row r="188" spans="1:2" x14ac:dyDescent="0.25">
      <c r="A188" s="8" t="s">
        <v>92</v>
      </c>
      <c r="B188">
        <v>695</v>
      </c>
    </row>
    <row r="189" spans="1:2" x14ac:dyDescent="0.25">
      <c r="A189" s="8" t="s">
        <v>93</v>
      </c>
      <c r="B189">
        <v>255</v>
      </c>
    </row>
    <row r="190" spans="1:2" x14ac:dyDescent="0.25">
      <c r="A190" s="8" t="s">
        <v>94</v>
      </c>
      <c r="B190">
        <v>335</v>
      </c>
    </row>
    <row r="191" spans="1:2" x14ac:dyDescent="0.25">
      <c r="A191" s="8" t="s">
        <v>95</v>
      </c>
      <c r="B191">
        <v>499</v>
      </c>
    </row>
    <row r="192" spans="1:2" x14ac:dyDescent="0.25">
      <c r="A192" s="8" t="s">
        <v>96</v>
      </c>
      <c r="B192">
        <v>201</v>
      </c>
    </row>
    <row r="193" spans="1:2" x14ac:dyDescent="0.25">
      <c r="A193" s="8" t="s">
        <v>97</v>
      </c>
      <c r="B193">
        <v>222</v>
      </c>
    </row>
    <row r="194" spans="1:2" x14ac:dyDescent="0.25">
      <c r="A194" s="8" t="s">
        <v>98</v>
      </c>
      <c r="B194">
        <v>1470</v>
      </c>
    </row>
    <row r="195" spans="1:2" x14ac:dyDescent="0.25">
      <c r="A195" s="8" t="s">
        <v>99</v>
      </c>
      <c r="B195">
        <v>225</v>
      </c>
    </row>
    <row r="196" spans="1:2" x14ac:dyDescent="0.25">
      <c r="A196" s="8" t="s">
        <v>100</v>
      </c>
      <c r="B196">
        <v>543</v>
      </c>
    </row>
    <row r="197" spans="1:2" x14ac:dyDescent="0.25">
      <c r="A197" s="8" t="s">
        <v>101</v>
      </c>
      <c r="B197">
        <v>309</v>
      </c>
    </row>
    <row r="198" spans="1:2" x14ac:dyDescent="0.25">
      <c r="A198" s="8" t="s">
        <v>102</v>
      </c>
      <c r="B198">
        <v>261</v>
      </c>
    </row>
    <row r="199" spans="1:2" x14ac:dyDescent="0.25">
      <c r="A199" s="8" t="s">
        <v>103</v>
      </c>
      <c r="B199">
        <v>272</v>
      </c>
    </row>
    <row r="200" spans="1:2" x14ac:dyDescent="0.25">
      <c r="A200" s="8" t="s">
        <v>104</v>
      </c>
      <c r="B200">
        <v>8</v>
      </c>
    </row>
    <row r="201" spans="1:2" x14ac:dyDescent="0.25">
      <c r="A201" s="8" t="s">
        <v>105</v>
      </c>
      <c r="B201">
        <v>150</v>
      </c>
    </row>
    <row r="202" spans="1:2" x14ac:dyDescent="0.25">
      <c r="A202" s="8" t="s">
        <v>106</v>
      </c>
      <c r="B202">
        <v>1077</v>
      </c>
    </row>
    <row r="203" spans="1:2" x14ac:dyDescent="0.25">
      <c r="A203" s="8" t="s">
        <v>107</v>
      </c>
      <c r="B203">
        <v>2</v>
      </c>
    </row>
    <row r="204" spans="1:2" x14ac:dyDescent="0.25">
      <c r="A204" s="8" t="s">
        <v>108</v>
      </c>
      <c r="B204">
        <v>239</v>
      </c>
    </row>
    <row r="205" spans="1:2" x14ac:dyDescent="0.25">
      <c r="A205" s="8" t="s">
        <v>109</v>
      </c>
      <c r="B205">
        <v>47</v>
      </c>
    </row>
    <row r="206" spans="1:2" x14ac:dyDescent="0.25">
      <c r="A206" s="8" t="s">
        <v>110</v>
      </c>
      <c r="B206">
        <v>38</v>
      </c>
    </row>
    <row r="207" spans="1:2" x14ac:dyDescent="0.25">
      <c r="A207" s="8" t="s">
        <v>51</v>
      </c>
      <c r="B207">
        <v>703</v>
      </c>
    </row>
    <row r="208" spans="1:2" x14ac:dyDescent="0.25">
      <c r="A208" s="8" t="s">
        <v>111</v>
      </c>
      <c r="B208">
        <v>531</v>
      </c>
    </row>
    <row r="209" spans="1:2" x14ac:dyDescent="0.25">
      <c r="A209" s="8" t="s">
        <v>112</v>
      </c>
      <c r="B209">
        <v>1479</v>
      </c>
    </row>
    <row r="210" spans="1:2" x14ac:dyDescent="0.25">
      <c r="A210" s="8" t="s">
        <v>113</v>
      </c>
      <c r="B210">
        <v>22</v>
      </c>
    </row>
    <row r="211" spans="1:2" x14ac:dyDescent="0.25">
      <c r="A211" s="8" t="s">
        <v>114</v>
      </c>
      <c r="B211">
        <v>17</v>
      </c>
    </row>
    <row r="212" spans="1:2" x14ac:dyDescent="0.25">
      <c r="A212" s="8" t="s">
        <v>115</v>
      </c>
      <c r="B212">
        <v>11</v>
      </c>
    </row>
    <row r="213" spans="1:2" x14ac:dyDescent="0.25">
      <c r="A213" s="8" t="s">
        <v>116</v>
      </c>
      <c r="B213">
        <v>111</v>
      </c>
    </row>
    <row r="214" spans="1:2" x14ac:dyDescent="0.25">
      <c r="A214" s="8" t="s">
        <v>117</v>
      </c>
      <c r="B214">
        <v>6</v>
      </c>
    </row>
    <row r="215" spans="1:2" x14ac:dyDescent="0.25">
      <c r="A215" s="8" t="s">
        <v>118</v>
      </c>
      <c r="B215">
        <v>18</v>
      </c>
    </row>
    <row r="216" spans="1:2" x14ac:dyDescent="0.25">
      <c r="A216" s="8" t="s">
        <v>119</v>
      </c>
      <c r="B216">
        <v>47</v>
      </c>
    </row>
    <row r="217" spans="1:2" x14ac:dyDescent="0.25">
      <c r="A217" s="8" t="s">
        <v>120</v>
      </c>
      <c r="B217">
        <v>101</v>
      </c>
    </row>
    <row r="218" spans="1:2" x14ac:dyDescent="0.25">
      <c r="A218" s="8" t="s">
        <v>121</v>
      </c>
      <c r="B218">
        <v>17</v>
      </c>
    </row>
    <row r="219" spans="1:2" x14ac:dyDescent="0.25">
      <c r="A219" s="8" t="s">
        <v>122</v>
      </c>
      <c r="B219">
        <v>9</v>
      </c>
    </row>
    <row r="220" spans="1:2" x14ac:dyDescent="0.25">
      <c r="A220" s="8" t="s">
        <v>123</v>
      </c>
      <c r="B220">
        <v>1</v>
      </c>
    </row>
    <row r="221" spans="1:2" x14ac:dyDescent="0.25">
      <c r="A221" s="8" t="s">
        <v>124</v>
      </c>
      <c r="B221">
        <v>37</v>
      </c>
    </row>
    <row r="222" spans="1:2" x14ac:dyDescent="0.25">
      <c r="A222" s="8" t="s">
        <v>125</v>
      </c>
      <c r="B222">
        <v>41</v>
      </c>
    </row>
    <row r="223" spans="1:2" x14ac:dyDescent="0.25">
      <c r="A223" s="8" t="s">
        <v>126</v>
      </c>
      <c r="B223">
        <v>40</v>
      </c>
    </row>
    <row r="224" spans="1:2" x14ac:dyDescent="0.25">
      <c r="A224" s="8" t="s">
        <v>127</v>
      </c>
      <c r="B224">
        <v>75</v>
      </c>
    </row>
    <row r="225" spans="1:2" x14ac:dyDescent="0.25">
      <c r="A225" s="8" t="s">
        <v>128</v>
      </c>
      <c r="B225">
        <v>13</v>
      </c>
    </row>
    <row r="226" spans="1:2" x14ac:dyDescent="0.25">
      <c r="A226" s="8" t="s">
        <v>129</v>
      </c>
      <c r="B226">
        <v>10</v>
      </c>
    </row>
    <row r="227" spans="1:2" x14ac:dyDescent="0.25">
      <c r="A227" s="8" t="s">
        <v>130</v>
      </c>
      <c r="B227">
        <v>1</v>
      </c>
    </row>
    <row r="228" spans="1:2" x14ac:dyDescent="0.25">
      <c r="A228" s="8" t="s">
        <v>131</v>
      </c>
      <c r="B228">
        <v>788</v>
      </c>
    </row>
    <row r="229" spans="1:2" x14ac:dyDescent="0.25">
      <c r="A229" s="8" t="s">
        <v>132</v>
      </c>
      <c r="B229">
        <v>459</v>
      </c>
    </row>
    <row r="230" spans="1:2" x14ac:dyDescent="0.25">
      <c r="A230" s="8" t="s">
        <v>133</v>
      </c>
      <c r="B230">
        <v>194</v>
      </c>
    </row>
    <row r="231" spans="1:2" x14ac:dyDescent="0.25">
      <c r="A231" s="8" t="s">
        <v>134</v>
      </c>
      <c r="B231">
        <v>153</v>
      </c>
    </row>
    <row r="232" spans="1:2" x14ac:dyDescent="0.25">
      <c r="A232" s="8" t="s">
        <v>135</v>
      </c>
      <c r="B232">
        <v>659</v>
      </c>
    </row>
    <row r="233" spans="1:2" x14ac:dyDescent="0.25">
      <c r="A233" s="8" t="s">
        <v>136</v>
      </c>
      <c r="B233">
        <v>1782</v>
      </c>
    </row>
    <row r="234" spans="1:2" x14ac:dyDescent="0.25">
      <c r="A234" s="8" t="s">
        <v>137</v>
      </c>
      <c r="B234">
        <v>46</v>
      </c>
    </row>
    <row r="235" spans="1:2" x14ac:dyDescent="0.25">
      <c r="A235" s="8" t="s">
        <v>138</v>
      </c>
      <c r="B235">
        <v>34</v>
      </c>
    </row>
    <row r="236" spans="1:2" x14ac:dyDescent="0.25">
      <c r="A236" s="8" t="s">
        <v>139</v>
      </c>
      <c r="B236">
        <v>25</v>
      </c>
    </row>
    <row r="237" spans="1:2" x14ac:dyDescent="0.25">
      <c r="A237" s="8" t="s">
        <v>140</v>
      </c>
      <c r="B237">
        <v>1</v>
      </c>
    </row>
    <row r="238" spans="1:2" x14ac:dyDescent="0.25">
      <c r="A238" s="8" t="s">
        <v>141</v>
      </c>
      <c r="B238">
        <v>48</v>
      </c>
    </row>
    <row r="239" spans="1:2" x14ac:dyDescent="0.25">
      <c r="A239" s="8" t="s">
        <v>142</v>
      </c>
      <c r="B239">
        <v>1</v>
      </c>
    </row>
    <row r="240" spans="1:2" x14ac:dyDescent="0.25">
      <c r="A240" s="8" t="s">
        <v>143</v>
      </c>
      <c r="B240">
        <v>36</v>
      </c>
    </row>
    <row r="241" spans="1:7" x14ac:dyDescent="0.25">
      <c r="A241" s="8" t="s">
        <v>144</v>
      </c>
      <c r="B241">
        <v>255</v>
      </c>
    </row>
    <row r="242" spans="1:7" x14ac:dyDescent="0.25">
      <c r="A242" s="8" t="s">
        <v>145</v>
      </c>
      <c r="B242">
        <v>324</v>
      </c>
    </row>
    <row r="243" spans="1:7" x14ac:dyDescent="0.25">
      <c r="A243" s="2" t="s">
        <v>41</v>
      </c>
    </row>
    <row r="244" spans="1:7" x14ac:dyDescent="0.25">
      <c r="A244" s="8" t="s">
        <v>67</v>
      </c>
      <c r="B244">
        <v>41</v>
      </c>
    </row>
    <row r="245" spans="1:7" x14ac:dyDescent="0.25">
      <c r="A245" s="8" t="s">
        <v>146</v>
      </c>
      <c r="B245">
        <v>5</v>
      </c>
    </row>
    <row r="246" spans="1:7" x14ac:dyDescent="0.25">
      <c r="A246" s="8" t="s">
        <v>120</v>
      </c>
      <c r="B246">
        <v>181</v>
      </c>
    </row>
    <row r="247" spans="1:7" x14ac:dyDescent="0.25">
      <c r="A247" s="2" t="s">
        <v>6</v>
      </c>
      <c r="B247">
        <v>31692</v>
      </c>
    </row>
    <row r="253" spans="1:7" x14ac:dyDescent="0.25">
      <c r="F253" s="2"/>
      <c r="G253" s="7"/>
    </row>
    <row r="254" spans="1:7" x14ac:dyDescent="0.25">
      <c r="F254" s="2"/>
      <c r="G254" s="7"/>
    </row>
    <row r="255" spans="1:7" x14ac:dyDescent="0.25">
      <c r="F255" s="2"/>
      <c r="G255" s="7"/>
    </row>
    <row r="256" spans="1:7" x14ac:dyDescent="0.25">
      <c r="A256" s="1" t="s">
        <v>5</v>
      </c>
      <c r="B256" t="s">
        <v>1041</v>
      </c>
      <c r="C256" t="s">
        <v>1042</v>
      </c>
      <c r="F256" s="2"/>
      <c r="G256" s="7"/>
    </row>
    <row r="257" spans="1:7" x14ac:dyDescent="0.25">
      <c r="A257" s="2" t="s">
        <v>21</v>
      </c>
      <c r="B257">
        <v>18379</v>
      </c>
      <c r="C257">
        <v>4707</v>
      </c>
      <c r="F257" s="2"/>
      <c r="G257" s="7"/>
    </row>
    <row r="258" spans="1:7" x14ac:dyDescent="0.25">
      <c r="A258" s="2" t="s">
        <v>22</v>
      </c>
      <c r="B258">
        <v>10654</v>
      </c>
      <c r="C258">
        <v>2919</v>
      </c>
      <c r="F258" s="2"/>
      <c r="G258" s="7"/>
    </row>
    <row r="259" spans="1:7" x14ac:dyDescent="0.25">
      <c r="A259" s="2" t="s">
        <v>23</v>
      </c>
      <c r="B259">
        <v>7803</v>
      </c>
      <c r="C259">
        <v>3047</v>
      </c>
      <c r="F259" s="2"/>
      <c r="G259" s="7"/>
    </row>
    <row r="260" spans="1:7" x14ac:dyDescent="0.25">
      <c r="A260" s="2" t="s">
        <v>24</v>
      </c>
      <c r="B260">
        <v>5537</v>
      </c>
      <c r="C260">
        <v>2407</v>
      </c>
      <c r="F260" s="2"/>
      <c r="G260" s="7"/>
    </row>
    <row r="261" spans="1:7" x14ac:dyDescent="0.25">
      <c r="A261" s="2" t="s">
        <v>25</v>
      </c>
      <c r="B261">
        <v>7578</v>
      </c>
      <c r="C261">
        <v>3250</v>
      </c>
      <c r="F261" s="2"/>
      <c r="G261" s="7"/>
    </row>
    <row r="262" spans="1:7" x14ac:dyDescent="0.25">
      <c r="A262" s="2" t="s">
        <v>26</v>
      </c>
      <c r="B262">
        <v>5350</v>
      </c>
      <c r="C262">
        <v>3071</v>
      </c>
      <c r="F262" s="2"/>
      <c r="G262" s="7"/>
    </row>
    <row r="263" spans="1:7" x14ac:dyDescent="0.25">
      <c r="A263" s="2" t="s">
        <v>20</v>
      </c>
      <c r="B263">
        <v>6934</v>
      </c>
      <c r="C263">
        <v>3084</v>
      </c>
      <c r="F263" s="2"/>
      <c r="G263" s="7"/>
    </row>
    <row r="264" spans="1:7" x14ac:dyDescent="0.25">
      <c r="A264" s="2" t="s">
        <v>27</v>
      </c>
      <c r="B264">
        <v>6783</v>
      </c>
      <c r="C264">
        <v>3210</v>
      </c>
      <c r="F264" s="2"/>
      <c r="G264" s="7"/>
    </row>
    <row r="265" spans="1:7" x14ac:dyDescent="0.25">
      <c r="A265" s="2" t="s">
        <v>28</v>
      </c>
      <c r="B265">
        <v>6920</v>
      </c>
      <c r="C265">
        <v>2830</v>
      </c>
      <c r="F265" s="2"/>
      <c r="G265" s="7"/>
    </row>
    <row r="266" spans="1:7" x14ac:dyDescent="0.25">
      <c r="A266" s="2" t="s">
        <v>29</v>
      </c>
      <c r="B266">
        <v>6475</v>
      </c>
      <c r="C266">
        <v>3076</v>
      </c>
      <c r="F266" s="2"/>
      <c r="G266" s="7"/>
    </row>
    <row r="267" spans="1:7" x14ac:dyDescent="0.25">
      <c r="A267" s="2" t="s">
        <v>30</v>
      </c>
      <c r="B267">
        <v>8076</v>
      </c>
      <c r="C267">
        <v>3294</v>
      </c>
      <c r="F267" s="2"/>
      <c r="G267" s="7"/>
    </row>
    <row r="268" spans="1:7" x14ac:dyDescent="0.25">
      <c r="A268" s="2" t="s">
        <v>31</v>
      </c>
      <c r="B268">
        <v>4509</v>
      </c>
      <c r="C268">
        <v>2147</v>
      </c>
      <c r="F268" s="2"/>
      <c r="G268" s="7"/>
    </row>
    <row r="269" spans="1:7" x14ac:dyDescent="0.25">
      <c r="A269" s="2" t="s">
        <v>32</v>
      </c>
      <c r="B269">
        <v>6925</v>
      </c>
      <c r="C269">
        <v>3959</v>
      </c>
      <c r="F269" s="2"/>
      <c r="G269" s="7"/>
    </row>
    <row r="270" spans="1:7" x14ac:dyDescent="0.25">
      <c r="A270" s="2" t="s">
        <v>33</v>
      </c>
      <c r="B270">
        <v>4833</v>
      </c>
      <c r="C270">
        <v>3162</v>
      </c>
      <c r="F270" s="2"/>
      <c r="G270" s="7"/>
    </row>
    <row r="271" spans="1:7" x14ac:dyDescent="0.25">
      <c r="A271" s="2" t="s">
        <v>34</v>
      </c>
      <c r="B271">
        <v>8134</v>
      </c>
      <c r="C271">
        <v>4337</v>
      </c>
      <c r="F271" s="2"/>
      <c r="G271" s="7"/>
    </row>
    <row r="272" spans="1:7" x14ac:dyDescent="0.25">
      <c r="A272" s="2" t="s">
        <v>35</v>
      </c>
      <c r="B272">
        <v>4368</v>
      </c>
      <c r="C272">
        <v>3585</v>
      </c>
      <c r="F272" s="2"/>
      <c r="G272" s="7"/>
    </row>
    <row r="273" spans="1:7" x14ac:dyDescent="0.25">
      <c r="A273" s="2" t="s">
        <v>36</v>
      </c>
      <c r="B273">
        <v>6843</v>
      </c>
      <c r="C273">
        <v>5055</v>
      </c>
      <c r="F273" s="2"/>
      <c r="G273" s="7"/>
    </row>
    <row r="274" spans="1:7" x14ac:dyDescent="0.25">
      <c r="A274" s="2" t="s">
        <v>37</v>
      </c>
      <c r="B274">
        <v>5196</v>
      </c>
      <c r="C274">
        <v>4271</v>
      </c>
      <c r="F274" s="2"/>
      <c r="G274" s="7"/>
    </row>
    <row r="275" spans="1:7" x14ac:dyDescent="0.25">
      <c r="A275" s="2" t="s">
        <v>6</v>
      </c>
      <c r="B275">
        <v>131297</v>
      </c>
      <c r="C275">
        <v>61411</v>
      </c>
      <c r="F275" s="2"/>
      <c r="G275" s="7"/>
    </row>
    <row r="276" spans="1:7" x14ac:dyDescent="0.25">
      <c r="F276" s="2"/>
      <c r="G276" s="7"/>
    </row>
    <row r="277" spans="1:7" x14ac:dyDescent="0.25">
      <c r="F277" s="2"/>
      <c r="G277" s="7"/>
    </row>
    <row r="278" spans="1:7" x14ac:dyDescent="0.25">
      <c r="F278" s="2"/>
      <c r="G278" s="7"/>
    </row>
    <row r="279" spans="1:7" x14ac:dyDescent="0.25">
      <c r="F279" s="2"/>
      <c r="G279" s="7"/>
    </row>
    <row r="280" spans="1:7" x14ac:dyDescent="0.25">
      <c r="A280" s="1" t="s">
        <v>5</v>
      </c>
      <c r="B280" t="s">
        <v>1043</v>
      </c>
      <c r="C280" t="s">
        <v>1044</v>
      </c>
      <c r="F280" s="2"/>
      <c r="G280" s="7"/>
    </row>
    <row r="281" spans="1:7" x14ac:dyDescent="0.25">
      <c r="A281" s="2" t="s">
        <v>21</v>
      </c>
      <c r="B281">
        <v>4475</v>
      </c>
      <c r="C281">
        <v>25802</v>
      </c>
      <c r="F281" s="2"/>
      <c r="G281" s="7"/>
    </row>
    <row r="282" spans="1:7" x14ac:dyDescent="0.25">
      <c r="A282" s="2" t="s">
        <v>22</v>
      </c>
      <c r="B282">
        <v>2761</v>
      </c>
      <c r="C282">
        <v>25628</v>
      </c>
      <c r="F282" s="2"/>
      <c r="G282" s="7"/>
    </row>
    <row r="283" spans="1:7" x14ac:dyDescent="0.25">
      <c r="A283" s="2" t="s">
        <v>23</v>
      </c>
      <c r="B283">
        <v>3080</v>
      </c>
      <c r="C283">
        <v>25455</v>
      </c>
      <c r="F283" s="2"/>
      <c r="G283" s="7"/>
    </row>
    <row r="284" spans="1:7" x14ac:dyDescent="0.25">
      <c r="A284" s="2" t="s">
        <v>24</v>
      </c>
      <c r="B284">
        <v>2403</v>
      </c>
      <c r="C284">
        <v>25280</v>
      </c>
      <c r="F284" s="2"/>
      <c r="G284" s="7"/>
    </row>
    <row r="285" spans="1:7" x14ac:dyDescent="0.25">
      <c r="A285" s="2" t="s">
        <v>25</v>
      </c>
      <c r="B285">
        <v>2636</v>
      </c>
      <c r="C285">
        <v>24510</v>
      </c>
      <c r="F285" s="2"/>
      <c r="G285" s="7"/>
    </row>
    <row r="286" spans="1:7" x14ac:dyDescent="0.25">
      <c r="A286" s="2" t="s">
        <v>26</v>
      </c>
      <c r="B286">
        <v>2317</v>
      </c>
      <c r="C286">
        <v>24337</v>
      </c>
      <c r="F286" s="2"/>
      <c r="G286" s="7"/>
    </row>
    <row r="287" spans="1:7" x14ac:dyDescent="0.25">
      <c r="A287" s="2" t="s">
        <v>20</v>
      </c>
      <c r="B287">
        <v>2795</v>
      </c>
      <c r="C287">
        <v>23837</v>
      </c>
    </row>
    <row r="288" spans="1:7" x14ac:dyDescent="0.25">
      <c r="A288" s="2" t="s">
        <v>27</v>
      </c>
      <c r="B288">
        <v>3011</v>
      </c>
      <c r="C288">
        <v>24795</v>
      </c>
    </row>
    <row r="289" spans="1:3" x14ac:dyDescent="0.25">
      <c r="A289" s="2" t="s">
        <v>28</v>
      </c>
      <c r="B289">
        <v>2557</v>
      </c>
      <c r="C289">
        <v>24321</v>
      </c>
    </row>
    <row r="290" spans="1:3" x14ac:dyDescent="0.25">
      <c r="A290" s="2" t="s">
        <v>29</v>
      </c>
      <c r="B290">
        <v>2589</v>
      </c>
      <c r="C290">
        <v>24049</v>
      </c>
    </row>
    <row r="291" spans="1:3" x14ac:dyDescent="0.25">
      <c r="A291" s="2" t="s">
        <v>30</v>
      </c>
      <c r="B291">
        <v>2577</v>
      </c>
      <c r="C291">
        <v>22571</v>
      </c>
    </row>
    <row r="292" spans="1:3" x14ac:dyDescent="0.25">
      <c r="A292" s="2" t="s">
        <v>31</v>
      </c>
      <c r="B292">
        <v>2121</v>
      </c>
      <c r="C292">
        <v>21944</v>
      </c>
    </row>
    <row r="293" spans="1:3" x14ac:dyDescent="0.25">
      <c r="A293" s="2" t="s">
        <v>32</v>
      </c>
      <c r="B293">
        <v>3269</v>
      </c>
      <c r="C293">
        <v>22503</v>
      </c>
    </row>
    <row r="294" spans="1:3" x14ac:dyDescent="0.25">
      <c r="A294" s="2" t="s">
        <v>33</v>
      </c>
      <c r="B294">
        <v>2618</v>
      </c>
      <c r="C294">
        <v>21922</v>
      </c>
    </row>
    <row r="295" spans="1:3" x14ac:dyDescent="0.25">
      <c r="A295" s="2" t="s">
        <v>34</v>
      </c>
      <c r="B295">
        <v>3722</v>
      </c>
      <c r="C295">
        <v>23147</v>
      </c>
    </row>
    <row r="296" spans="1:3" x14ac:dyDescent="0.25">
      <c r="A296" s="2" t="s">
        <v>35</v>
      </c>
      <c r="B296">
        <v>3115</v>
      </c>
      <c r="C296">
        <v>23627</v>
      </c>
    </row>
    <row r="297" spans="1:3" x14ac:dyDescent="0.25">
      <c r="A297" s="2" t="s">
        <v>36</v>
      </c>
      <c r="B297">
        <v>4207</v>
      </c>
      <c r="C297">
        <v>25100</v>
      </c>
    </row>
    <row r="298" spans="1:3" x14ac:dyDescent="0.25">
      <c r="A298" s="2" t="s">
        <v>37</v>
      </c>
      <c r="B298">
        <v>3871</v>
      </c>
      <c r="C298">
        <v>25825</v>
      </c>
    </row>
    <row r="299" spans="1:3" x14ac:dyDescent="0.25">
      <c r="A299" s="2" t="s">
        <v>6</v>
      </c>
      <c r="B299">
        <v>54124</v>
      </c>
      <c r="C299">
        <v>434653</v>
      </c>
    </row>
    <row r="304" spans="1:3" x14ac:dyDescent="0.25">
      <c r="A304" s="1" t="s">
        <v>5</v>
      </c>
      <c r="B304" t="s">
        <v>0</v>
      </c>
    </row>
    <row r="305" spans="1:2" x14ac:dyDescent="0.25">
      <c r="A305" s="2" t="s">
        <v>21</v>
      </c>
      <c r="B305">
        <v>1424</v>
      </c>
    </row>
    <row r="306" spans="1:2" x14ac:dyDescent="0.25">
      <c r="A306" s="2" t="s">
        <v>22</v>
      </c>
      <c r="B306">
        <v>1379</v>
      </c>
    </row>
    <row r="307" spans="1:2" x14ac:dyDescent="0.25">
      <c r="A307" s="2" t="s">
        <v>23</v>
      </c>
      <c r="B307">
        <v>1341</v>
      </c>
    </row>
    <row r="308" spans="1:2" x14ac:dyDescent="0.25">
      <c r="A308" s="2" t="s">
        <v>24</v>
      </c>
      <c r="B308">
        <v>1388</v>
      </c>
    </row>
    <row r="309" spans="1:2" x14ac:dyDescent="0.25">
      <c r="A309" s="2" t="s">
        <v>25</v>
      </c>
      <c r="B309">
        <v>1693</v>
      </c>
    </row>
    <row r="310" spans="1:2" x14ac:dyDescent="0.25">
      <c r="A310" s="2" t="s">
        <v>26</v>
      </c>
      <c r="B310">
        <v>1686</v>
      </c>
    </row>
    <row r="311" spans="1:2" x14ac:dyDescent="0.25">
      <c r="A311" s="2" t="s">
        <v>20</v>
      </c>
      <c r="B311">
        <v>1940</v>
      </c>
    </row>
    <row r="312" spans="1:2" x14ac:dyDescent="0.25">
      <c r="A312" s="2" t="s">
        <v>27</v>
      </c>
      <c r="B312">
        <v>1790</v>
      </c>
    </row>
    <row r="313" spans="1:2" x14ac:dyDescent="0.25">
      <c r="A313" s="2" t="s">
        <v>28</v>
      </c>
      <c r="B313">
        <v>2000</v>
      </c>
    </row>
    <row r="314" spans="1:2" x14ac:dyDescent="0.25">
      <c r="A314" s="2" t="s">
        <v>29</v>
      </c>
      <c r="B314">
        <v>1995</v>
      </c>
    </row>
    <row r="315" spans="1:2" x14ac:dyDescent="0.25">
      <c r="A315" s="2" t="s">
        <v>30</v>
      </c>
      <c r="B315">
        <v>2466</v>
      </c>
    </row>
    <row r="316" spans="1:2" x14ac:dyDescent="0.25">
      <c r="A316" s="2" t="s">
        <v>31</v>
      </c>
      <c r="B316">
        <v>1976</v>
      </c>
    </row>
    <row r="317" spans="1:2" x14ac:dyDescent="0.25">
      <c r="A317" s="2" t="s">
        <v>32</v>
      </c>
      <c r="B317">
        <v>1896</v>
      </c>
    </row>
    <row r="318" spans="1:2" x14ac:dyDescent="0.25">
      <c r="A318" s="2" t="s">
        <v>33</v>
      </c>
      <c r="B318">
        <v>1854</v>
      </c>
    </row>
    <row r="319" spans="1:2" x14ac:dyDescent="0.25">
      <c r="A319" s="2" t="s">
        <v>34</v>
      </c>
      <c r="B319">
        <v>1557</v>
      </c>
    </row>
    <row r="320" spans="1:2" x14ac:dyDescent="0.25">
      <c r="A320" s="2" t="s">
        <v>35</v>
      </c>
      <c r="B320">
        <v>1567</v>
      </c>
    </row>
    <row r="321" spans="1:2" x14ac:dyDescent="0.25">
      <c r="A321" s="2" t="s">
        <v>36</v>
      </c>
      <c r="B321">
        <v>1815</v>
      </c>
    </row>
    <row r="322" spans="1:2" x14ac:dyDescent="0.25">
      <c r="A322" s="2" t="s">
        <v>37</v>
      </c>
      <c r="B322">
        <v>1925</v>
      </c>
    </row>
    <row r="323" spans="1:2" x14ac:dyDescent="0.25">
      <c r="A323" s="2" t="s">
        <v>6</v>
      </c>
      <c r="B323">
        <v>31692</v>
      </c>
    </row>
  </sheetData>
  <pageMargins left="0.7" right="0.7" top="0.75" bottom="0.75" header="0.3" footer="0.3"/>
  <drawing r:id="rId17"/>
  <tableParts count="1">
    <tablePart r:id="rId18"/>
  </tableParts>
  <extLst>
    <ext xmlns:x14="http://schemas.microsoft.com/office/spreadsheetml/2009/9/main" uri="{A8765BA9-456A-4dab-B4F3-ACF838C121DE}">
      <x14:slicerList>
        <x14:slicer r:id="rId19"/>
      </x14:slicerList>
    </ext>
    <ext xmlns:x15="http://schemas.microsoft.com/office/spreadsheetml/2010/11/main" uri="{3A4CF648-6AED-40f4-86FF-DC5316D8AED3}">
      <x14:slicerList xmlns:x14="http://schemas.microsoft.com/office/spreadsheetml/2009/9/main">
        <x14:slicer r:id="rId20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182B-A828-4F7C-ADDA-F96AABE6682B}">
  <sheetPr codeName="Hoja5"/>
  <dimension ref="A1:D31693"/>
  <sheetViews>
    <sheetView workbookViewId="0">
      <selection activeCell="B1" sqref="B1"/>
    </sheetView>
  </sheetViews>
  <sheetFormatPr baseColWidth="10" defaultRowHeight="15" x14ac:dyDescent="0.25"/>
  <cols>
    <col min="1" max="1" width="12" bestFit="1" customWidth="1"/>
    <col min="2" max="2" width="16.42578125" bestFit="1" customWidth="1"/>
    <col min="3" max="3" width="9.5703125" bestFit="1" customWidth="1"/>
    <col min="4" max="4" width="10.28515625" bestFit="1" customWidth="1"/>
  </cols>
  <sheetData>
    <row r="1" spans="1:4" x14ac:dyDescent="0.25">
      <c r="A1" t="s">
        <v>16</v>
      </c>
      <c r="B1" t="s">
        <v>17</v>
      </c>
      <c r="C1" t="s">
        <v>18</v>
      </c>
      <c r="D1" t="s">
        <v>19</v>
      </c>
    </row>
    <row r="2" spans="1:4" x14ac:dyDescent="0.25">
      <c r="A2">
        <v>12006</v>
      </c>
      <c r="B2">
        <v>54518</v>
      </c>
      <c r="C2" t="s">
        <v>9</v>
      </c>
      <c r="D2" t="s">
        <v>20</v>
      </c>
    </row>
    <row r="3" spans="1:4" x14ac:dyDescent="0.25">
      <c r="A3">
        <v>12006</v>
      </c>
      <c r="B3">
        <v>54518</v>
      </c>
      <c r="C3" t="s">
        <v>9</v>
      </c>
      <c r="D3" t="s">
        <v>20</v>
      </c>
    </row>
    <row r="4" spans="1:4" x14ac:dyDescent="0.25">
      <c r="A4">
        <v>12006</v>
      </c>
      <c r="B4">
        <v>54518</v>
      </c>
      <c r="C4" t="s">
        <v>9</v>
      </c>
      <c r="D4" t="s">
        <v>20</v>
      </c>
    </row>
    <row r="5" spans="1:4" x14ac:dyDescent="0.25">
      <c r="A5">
        <v>12006</v>
      </c>
      <c r="B5">
        <v>54518</v>
      </c>
      <c r="C5" t="s">
        <v>9</v>
      </c>
      <c r="D5" t="s">
        <v>20</v>
      </c>
    </row>
    <row r="6" spans="1:4" x14ac:dyDescent="0.25">
      <c r="A6">
        <v>12006</v>
      </c>
      <c r="B6">
        <v>54518</v>
      </c>
      <c r="C6" t="s">
        <v>9</v>
      </c>
      <c r="D6" t="s">
        <v>20</v>
      </c>
    </row>
    <row r="7" spans="1:4" x14ac:dyDescent="0.25">
      <c r="A7">
        <v>12006</v>
      </c>
      <c r="B7">
        <v>54518</v>
      </c>
      <c r="C7" t="s">
        <v>9</v>
      </c>
      <c r="D7" t="s">
        <v>20</v>
      </c>
    </row>
    <row r="8" spans="1:4" x14ac:dyDescent="0.25">
      <c r="A8">
        <v>12006</v>
      </c>
      <c r="B8">
        <v>54518</v>
      </c>
      <c r="C8" t="s">
        <v>9</v>
      </c>
      <c r="D8" t="s">
        <v>20</v>
      </c>
    </row>
    <row r="9" spans="1:4" x14ac:dyDescent="0.25">
      <c r="A9">
        <v>12006</v>
      </c>
      <c r="B9">
        <v>54518</v>
      </c>
      <c r="C9" t="s">
        <v>9</v>
      </c>
      <c r="D9" t="s">
        <v>20</v>
      </c>
    </row>
    <row r="10" spans="1:4" x14ac:dyDescent="0.25">
      <c r="A10">
        <v>12006</v>
      </c>
      <c r="B10">
        <v>54518</v>
      </c>
      <c r="C10" t="s">
        <v>9</v>
      </c>
      <c r="D10" t="s">
        <v>20</v>
      </c>
    </row>
    <row r="11" spans="1:4" x14ac:dyDescent="0.25">
      <c r="A11">
        <v>12006</v>
      </c>
      <c r="B11">
        <v>54518</v>
      </c>
      <c r="C11" t="s">
        <v>9</v>
      </c>
      <c r="D11" t="s">
        <v>20</v>
      </c>
    </row>
    <row r="12" spans="1:4" x14ac:dyDescent="0.25">
      <c r="A12">
        <v>12006</v>
      </c>
      <c r="B12">
        <v>54518</v>
      </c>
      <c r="C12" t="s">
        <v>9</v>
      </c>
      <c r="D12" t="s">
        <v>20</v>
      </c>
    </row>
    <row r="13" spans="1:4" x14ac:dyDescent="0.25">
      <c r="A13">
        <v>12006</v>
      </c>
      <c r="B13">
        <v>54518</v>
      </c>
      <c r="C13" t="s">
        <v>9</v>
      </c>
      <c r="D13" t="s">
        <v>20</v>
      </c>
    </row>
    <row r="14" spans="1:4" x14ac:dyDescent="0.25">
      <c r="A14">
        <v>12006</v>
      </c>
      <c r="B14">
        <v>54518</v>
      </c>
      <c r="C14" t="s">
        <v>9</v>
      </c>
      <c r="D14" t="s">
        <v>20</v>
      </c>
    </row>
    <row r="15" spans="1:4" x14ac:dyDescent="0.25">
      <c r="A15">
        <v>12006</v>
      </c>
      <c r="B15">
        <v>54518</v>
      </c>
      <c r="C15" t="s">
        <v>9</v>
      </c>
      <c r="D15" t="s">
        <v>20</v>
      </c>
    </row>
    <row r="16" spans="1:4" x14ac:dyDescent="0.25">
      <c r="A16">
        <v>12006</v>
      </c>
      <c r="B16">
        <v>54518</v>
      </c>
      <c r="C16" t="s">
        <v>9</v>
      </c>
      <c r="D16" t="s">
        <v>20</v>
      </c>
    </row>
    <row r="17" spans="1:4" x14ac:dyDescent="0.25">
      <c r="A17">
        <v>12006</v>
      </c>
      <c r="B17">
        <v>54518</v>
      </c>
      <c r="C17" t="s">
        <v>9</v>
      </c>
      <c r="D17" t="s">
        <v>20</v>
      </c>
    </row>
    <row r="18" spans="1:4" x14ac:dyDescent="0.25">
      <c r="A18">
        <v>12006</v>
      </c>
      <c r="B18">
        <v>54518</v>
      </c>
      <c r="C18" t="s">
        <v>9</v>
      </c>
      <c r="D18" t="s">
        <v>20</v>
      </c>
    </row>
    <row r="19" spans="1:4" x14ac:dyDescent="0.25">
      <c r="A19">
        <v>12006</v>
      </c>
      <c r="B19">
        <v>54518</v>
      </c>
      <c r="C19" t="s">
        <v>9</v>
      </c>
      <c r="D19" t="s">
        <v>20</v>
      </c>
    </row>
    <row r="20" spans="1:4" x14ac:dyDescent="0.25">
      <c r="A20">
        <v>12006</v>
      </c>
      <c r="B20">
        <v>54518</v>
      </c>
      <c r="C20" t="s">
        <v>9</v>
      </c>
      <c r="D20" t="s">
        <v>20</v>
      </c>
    </row>
    <row r="21" spans="1:4" x14ac:dyDescent="0.25">
      <c r="A21">
        <v>12006</v>
      </c>
      <c r="B21">
        <v>54518</v>
      </c>
      <c r="C21" t="s">
        <v>9</v>
      </c>
      <c r="D21" t="s">
        <v>20</v>
      </c>
    </row>
    <row r="22" spans="1:4" x14ac:dyDescent="0.25">
      <c r="A22">
        <v>12006</v>
      </c>
      <c r="B22">
        <v>54518</v>
      </c>
      <c r="C22" t="s">
        <v>9</v>
      </c>
      <c r="D22" t="s">
        <v>20</v>
      </c>
    </row>
    <row r="23" spans="1:4" x14ac:dyDescent="0.25">
      <c r="A23">
        <v>12006</v>
      </c>
      <c r="B23">
        <v>54518</v>
      </c>
      <c r="C23" t="s">
        <v>9</v>
      </c>
      <c r="D23" t="s">
        <v>20</v>
      </c>
    </row>
    <row r="24" spans="1:4" x14ac:dyDescent="0.25">
      <c r="A24">
        <v>12006</v>
      </c>
      <c r="B24">
        <v>54518</v>
      </c>
      <c r="C24" t="s">
        <v>9</v>
      </c>
      <c r="D24" t="s">
        <v>20</v>
      </c>
    </row>
    <row r="25" spans="1:4" x14ac:dyDescent="0.25">
      <c r="A25">
        <v>12006</v>
      </c>
      <c r="B25">
        <v>54518</v>
      </c>
      <c r="C25" t="s">
        <v>9</v>
      </c>
      <c r="D25" t="s">
        <v>20</v>
      </c>
    </row>
    <row r="26" spans="1:4" x14ac:dyDescent="0.25">
      <c r="A26">
        <v>12006</v>
      </c>
      <c r="B26">
        <v>54518</v>
      </c>
      <c r="C26" t="s">
        <v>9</v>
      </c>
      <c r="D26" t="s">
        <v>20</v>
      </c>
    </row>
    <row r="27" spans="1:4" x14ac:dyDescent="0.25">
      <c r="A27">
        <v>12006</v>
      </c>
      <c r="B27">
        <v>54518</v>
      </c>
      <c r="C27" t="s">
        <v>9</v>
      </c>
      <c r="D27" t="s">
        <v>20</v>
      </c>
    </row>
    <row r="28" spans="1:4" x14ac:dyDescent="0.25">
      <c r="A28">
        <v>12006</v>
      </c>
      <c r="B28">
        <v>54518</v>
      </c>
      <c r="C28" t="s">
        <v>9</v>
      </c>
      <c r="D28" t="s">
        <v>20</v>
      </c>
    </row>
    <row r="29" spans="1:4" x14ac:dyDescent="0.25">
      <c r="A29">
        <v>12006</v>
      </c>
      <c r="B29">
        <v>54518</v>
      </c>
      <c r="C29" t="s">
        <v>9</v>
      </c>
      <c r="D29" t="s">
        <v>20</v>
      </c>
    </row>
    <row r="30" spans="1:4" x14ac:dyDescent="0.25">
      <c r="A30">
        <v>12006</v>
      </c>
      <c r="B30">
        <v>54518</v>
      </c>
      <c r="C30" t="s">
        <v>9</v>
      </c>
      <c r="D30" t="s">
        <v>20</v>
      </c>
    </row>
    <row r="31" spans="1:4" x14ac:dyDescent="0.25">
      <c r="A31">
        <v>12006</v>
      </c>
      <c r="B31">
        <v>54518</v>
      </c>
      <c r="C31" t="s">
        <v>9</v>
      </c>
      <c r="D31" t="s">
        <v>20</v>
      </c>
    </row>
    <row r="32" spans="1:4" x14ac:dyDescent="0.25">
      <c r="A32">
        <v>12006</v>
      </c>
      <c r="B32">
        <v>54518</v>
      </c>
      <c r="C32" t="s">
        <v>9</v>
      </c>
      <c r="D32" t="s">
        <v>20</v>
      </c>
    </row>
    <row r="33" spans="1:4" x14ac:dyDescent="0.25">
      <c r="A33">
        <v>12006</v>
      </c>
      <c r="B33">
        <v>54518</v>
      </c>
      <c r="C33" t="s">
        <v>9</v>
      </c>
      <c r="D33" t="s">
        <v>20</v>
      </c>
    </row>
    <row r="34" spans="1:4" x14ac:dyDescent="0.25">
      <c r="A34">
        <v>12006</v>
      </c>
      <c r="B34">
        <v>54518</v>
      </c>
      <c r="C34" t="s">
        <v>9</v>
      </c>
      <c r="D34" t="s">
        <v>20</v>
      </c>
    </row>
    <row r="35" spans="1:4" x14ac:dyDescent="0.25">
      <c r="A35">
        <v>12006</v>
      </c>
      <c r="B35">
        <v>54518</v>
      </c>
      <c r="C35" t="s">
        <v>9</v>
      </c>
      <c r="D35" t="s">
        <v>20</v>
      </c>
    </row>
    <row r="36" spans="1:4" x14ac:dyDescent="0.25">
      <c r="A36">
        <v>12006</v>
      </c>
      <c r="B36">
        <v>54518</v>
      </c>
      <c r="C36" t="s">
        <v>9</v>
      </c>
      <c r="D36" t="s">
        <v>20</v>
      </c>
    </row>
    <row r="37" spans="1:4" x14ac:dyDescent="0.25">
      <c r="A37">
        <v>12006</v>
      </c>
      <c r="B37">
        <v>54518</v>
      </c>
      <c r="C37" t="s">
        <v>9</v>
      </c>
      <c r="D37" t="s">
        <v>20</v>
      </c>
    </row>
    <row r="38" spans="1:4" x14ac:dyDescent="0.25">
      <c r="A38">
        <v>12006</v>
      </c>
      <c r="B38">
        <v>54518</v>
      </c>
      <c r="C38" t="s">
        <v>9</v>
      </c>
      <c r="D38" t="s">
        <v>20</v>
      </c>
    </row>
    <row r="39" spans="1:4" x14ac:dyDescent="0.25">
      <c r="A39">
        <v>12006</v>
      </c>
      <c r="B39">
        <v>54518</v>
      </c>
      <c r="C39" t="s">
        <v>9</v>
      </c>
      <c r="D39" t="s">
        <v>20</v>
      </c>
    </row>
    <row r="40" spans="1:4" x14ac:dyDescent="0.25">
      <c r="A40">
        <v>12006</v>
      </c>
      <c r="B40">
        <v>54518</v>
      </c>
      <c r="C40" t="s">
        <v>9</v>
      </c>
      <c r="D40" t="s">
        <v>20</v>
      </c>
    </row>
    <row r="41" spans="1:4" x14ac:dyDescent="0.25">
      <c r="A41">
        <v>12006</v>
      </c>
      <c r="B41">
        <v>54518</v>
      </c>
      <c r="C41" t="s">
        <v>9</v>
      </c>
      <c r="D41" t="s">
        <v>20</v>
      </c>
    </row>
    <row r="42" spans="1:4" x14ac:dyDescent="0.25">
      <c r="A42">
        <v>12006</v>
      </c>
      <c r="B42">
        <v>54518</v>
      </c>
      <c r="C42" t="s">
        <v>9</v>
      </c>
      <c r="D42" t="s">
        <v>20</v>
      </c>
    </row>
    <row r="43" spans="1:4" x14ac:dyDescent="0.25">
      <c r="A43">
        <v>12006</v>
      </c>
      <c r="B43">
        <v>54518</v>
      </c>
      <c r="C43" t="s">
        <v>9</v>
      </c>
      <c r="D43" t="s">
        <v>20</v>
      </c>
    </row>
    <row r="44" spans="1:4" x14ac:dyDescent="0.25">
      <c r="A44">
        <v>12006</v>
      </c>
      <c r="B44">
        <v>54518</v>
      </c>
      <c r="C44" t="s">
        <v>9</v>
      </c>
      <c r="D44" t="s">
        <v>20</v>
      </c>
    </row>
    <row r="45" spans="1:4" x14ac:dyDescent="0.25">
      <c r="A45">
        <v>12006</v>
      </c>
      <c r="B45">
        <v>54518</v>
      </c>
      <c r="C45" t="s">
        <v>9</v>
      </c>
      <c r="D45" t="s">
        <v>20</v>
      </c>
    </row>
    <row r="46" spans="1:4" x14ac:dyDescent="0.25">
      <c r="A46">
        <v>12006</v>
      </c>
      <c r="B46">
        <v>54518</v>
      </c>
      <c r="C46" t="s">
        <v>9</v>
      </c>
      <c r="D46" t="s">
        <v>20</v>
      </c>
    </row>
    <row r="47" spans="1:4" x14ac:dyDescent="0.25">
      <c r="A47">
        <v>12006</v>
      </c>
      <c r="B47">
        <v>54518</v>
      </c>
      <c r="C47" t="s">
        <v>9</v>
      </c>
      <c r="D47" t="s">
        <v>20</v>
      </c>
    </row>
    <row r="48" spans="1:4" x14ac:dyDescent="0.25">
      <c r="A48">
        <v>12006</v>
      </c>
      <c r="B48">
        <v>54518</v>
      </c>
      <c r="C48" t="s">
        <v>9</v>
      </c>
      <c r="D48" t="s">
        <v>20</v>
      </c>
    </row>
    <row r="49" spans="1:4" x14ac:dyDescent="0.25">
      <c r="A49">
        <v>12006</v>
      </c>
      <c r="B49">
        <v>54518</v>
      </c>
      <c r="C49" t="s">
        <v>9</v>
      </c>
      <c r="D49" t="s">
        <v>20</v>
      </c>
    </row>
    <row r="50" spans="1:4" x14ac:dyDescent="0.25">
      <c r="A50">
        <v>12006</v>
      </c>
      <c r="B50">
        <v>54518</v>
      </c>
      <c r="C50" t="s">
        <v>9</v>
      </c>
      <c r="D50" t="s">
        <v>20</v>
      </c>
    </row>
    <row r="51" spans="1:4" x14ac:dyDescent="0.25">
      <c r="A51">
        <v>12006</v>
      </c>
      <c r="B51">
        <v>54518</v>
      </c>
      <c r="C51" t="s">
        <v>9</v>
      </c>
      <c r="D51" t="s">
        <v>20</v>
      </c>
    </row>
    <row r="52" spans="1:4" x14ac:dyDescent="0.25">
      <c r="A52">
        <v>12006</v>
      </c>
      <c r="B52">
        <v>54518</v>
      </c>
      <c r="C52" t="s">
        <v>9</v>
      </c>
      <c r="D52" t="s">
        <v>20</v>
      </c>
    </row>
    <row r="53" spans="1:4" x14ac:dyDescent="0.25">
      <c r="A53">
        <v>12006</v>
      </c>
      <c r="B53">
        <v>54518</v>
      </c>
      <c r="C53" t="s">
        <v>9</v>
      </c>
      <c r="D53" t="s">
        <v>20</v>
      </c>
    </row>
    <row r="54" spans="1:4" x14ac:dyDescent="0.25">
      <c r="A54">
        <v>12006</v>
      </c>
      <c r="B54">
        <v>54518</v>
      </c>
      <c r="C54" t="s">
        <v>9</v>
      </c>
      <c r="D54" t="s">
        <v>20</v>
      </c>
    </row>
    <row r="55" spans="1:4" x14ac:dyDescent="0.25">
      <c r="A55">
        <v>12006</v>
      </c>
      <c r="B55">
        <v>54518</v>
      </c>
      <c r="C55" t="s">
        <v>9</v>
      </c>
      <c r="D55" t="s">
        <v>20</v>
      </c>
    </row>
    <row r="56" spans="1:4" x14ac:dyDescent="0.25">
      <c r="A56">
        <v>12006</v>
      </c>
      <c r="B56">
        <v>54518</v>
      </c>
      <c r="C56" t="s">
        <v>9</v>
      </c>
      <c r="D56" t="s">
        <v>20</v>
      </c>
    </row>
    <row r="57" spans="1:4" x14ac:dyDescent="0.25">
      <c r="A57">
        <v>12006</v>
      </c>
      <c r="B57">
        <v>54518</v>
      </c>
      <c r="C57" t="s">
        <v>9</v>
      </c>
      <c r="D57" t="s">
        <v>20</v>
      </c>
    </row>
    <row r="58" spans="1:4" x14ac:dyDescent="0.25">
      <c r="A58">
        <v>12006</v>
      </c>
      <c r="B58">
        <v>54518</v>
      </c>
      <c r="C58" t="s">
        <v>9</v>
      </c>
      <c r="D58" t="s">
        <v>20</v>
      </c>
    </row>
    <row r="59" spans="1:4" x14ac:dyDescent="0.25">
      <c r="A59">
        <v>12006</v>
      </c>
      <c r="B59">
        <v>54518</v>
      </c>
      <c r="C59" t="s">
        <v>9</v>
      </c>
      <c r="D59" t="s">
        <v>20</v>
      </c>
    </row>
    <row r="60" spans="1:4" x14ac:dyDescent="0.25">
      <c r="A60">
        <v>12006</v>
      </c>
      <c r="B60">
        <v>54518</v>
      </c>
      <c r="C60" t="s">
        <v>9</v>
      </c>
      <c r="D60" t="s">
        <v>20</v>
      </c>
    </row>
    <row r="61" spans="1:4" x14ac:dyDescent="0.25">
      <c r="A61">
        <v>12006</v>
      </c>
      <c r="B61">
        <v>54518</v>
      </c>
      <c r="C61" t="s">
        <v>9</v>
      </c>
      <c r="D61" t="s">
        <v>20</v>
      </c>
    </row>
    <row r="62" spans="1:4" x14ac:dyDescent="0.25">
      <c r="A62">
        <v>12006</v>
      </c>
      <c r="B62">
        <v>54518</v>
      </c>
      <c r="C62" t="s">
        <v>9</v>
      </c>
      <c r="D62" t="s">
        <v>20</v>
      </c>
    </row>
    <row r="63" spans="1:4" x14ac:dyDescent="0.25">
      <c r="A63">
        <v>12006</v>
      </c>
      <c r="B63">
        <v>54518</v>
      </c>
      <c r="C63" t="s">
        <v>9</v>
      </c>
      <c r="D63" t="s">
        <v>20</v>
      </c>
    </row>
    <row r="64" spans="1:4" x14ac:dyDescent="0.25">
      <c r="A64">
        <v>12006</v>
      </c>
      <c r="B64">
        <v>54518</v>
      </c>
      <c r="C64" t="s">
        <v>9</v>
      </c>
      <c r="D64" t="s">
        <v>20</v>
      </c>
    </row>
    <row r="65" spans="1:4" x14ac:dyDescent="0.25">
      <c r="A65">
        <v>12006</v>
      </c>
      <c r="B65">
        <v>54518</v>
      </c>
      <c r="C65" t="s">
        <v>9</v>
      </c>
      <c r="D65" t="s">
        <v>20</v>
      </c>
    </row>
    <row r="66" spans="1:4" x14ac:dyDescent="0.25">
      <c r="A66">
        <v>12006</v>
      </c>
      <c r="B66">
        <v>54518</v>
      </c>
      <c r="C66" t="s">
        <v>9</v>
      </c>
      <c r="D66" t="s">
        <v>20</v>
      </c>
    </row>
    <row r="67" spans="1:4" x14ac:dyDescent="0.25">
      <c r="A67">
        <v>12006</v>
      </c>
      <c r="B67">
        <v>54518</v>
      </c>
      <c r="C67" t="s">
        <v>9</v>
      </c>
      <c r="D67" t="s">
        <v>20</v>
      </c>
    </row>
    <row r="68" spans="1:4" x14ac:dyDescent="0.25">
      <c r="A68">
        <v>12006</v>
      </c>
      <c r="B68">
        <v>54518</v>
      </c>
      <c r="C68" t="s">
        <v>9</v>
      </c>
      <c r="D68" t="s">
        <v>20</v>
      </c>
    </row>
    <row r="69" spans="1:4" x14ac:dyDescent="0.25">
      <c r="A69">
        <v>12006</v>
      </c>
      <c r="B69">
        <v>54518</v>
      </c>
      <c r="C69" t="s">
        <v>9</v>
      </c>
      <c r="D69" t="s">
        <v>21</v>
      </c>
    </row>
    <row r="70" spans="1:4" x14ac:dyDescent="0.25">
      <c r="A70">
        <v>12006</v>
      </c>
      <c r="B70">
        <v>54518</v>
      </c>
      <c r="C70" t="s">
        <v>9</v>
      </c>
      <c r="D70" t="s">
        <v>21</v>
      </c>
    </row>
    <row r="71" spans="1:4" x14ac:dyDescent="0.25">
      <c r="A71">
        <v>12006</v>
      </c>
      <c r="B71">
        <v>54518</v>
      </c>
      <c r="C71" t="s">
        <v>9</v>
      </c>
      <c r="D71" t="s">
        <v>21</v>
      </c>
    </row>
    <row r="72" spans="1:4" x14ac:dyDescent="0.25">
      <c r="A72">
        <v>12006</v>
      </c>
      <c r="B72">
        <v>54518</v>
      </c>
      <c r="C72" t="s">
        <v>9</v>
      </c>
      <c r="D72" t="s">
        <v>21</v>
      </c>
    </row>
    <row r="73" spans="1:4" x14ac:dyDescent="0.25">
      <c r="A73">
        <v>12006</v>
      </c>
      <c r="B73">
        <v>54518</v>
      </c>
      <c r="C73" t="s">
        <v>9</v>
      </c>
      <c r="D73" t="s">
        <v>21</v>
      </c>
    </row>
    <row r="74" spans="1:4" x14ac:dyDescent="0.25">
      <c r="A74">
        <v>12006</v>
      </c>
      <c r="B74">
        <v>54518</v>
      </c>
      <c r="C74" t="s">
        <v>9</v>
      </c>
      <c r="D74" t="s">
        <v>21</v>
      </c>
    </row>
    <row r="75" spans="1:4" x14ac:dyDescent="0.25">
      <c r="A75">
        <v>12006</v>
      </c>
      <c r="B75">
        <v>54518</v>
      </c>
      <c r="C75" t="s">
        <v>9</v>
      </c>
      <c r="D75" t="s">
        <v>21</v>
      </c>
    </row>
    <row r="76" spans="1:4" x14ac:dyDescent="0.25">
      <c r="A76">
        <v>12006</v>
      </c>
      <c r="B76">
        <v>54518</v>
      </c>
      <c r="C76" t="s">
        <v>9</v>
      </c>
      <c r="D76" t="s">
        <v>21</v>
      </c>
    </row>
    <row r="77" spans="1:4" x14ac:dyDescent="0.25">
      <c r="A77">
        <v>12006</v>
      </c>
      <c r="B77">
        <v>54518</v>
      </c>
      <c r="C77" t="s">
        <v>9</v>
      </c>
      <c r="D77" t="s">
        <v>21</v>
      </c>
    </row>
    <row r="78" spans="1:4" x14ac:dyDescent="0.25">
      <c r="A78">
        <v>12006</v>
      </c>
      <c r="B78">
        <v>54518</v>
      </c>
      <c r="C78" t="s">
        <v>9</v>
      </c>
      <c r="D78" t="s">
        <v>21</v>
      </c>
    </row>
    <row r="79" spans="1:4" x14ac:dyDescent="0.25">
      <c r="A79">
        <v>12006</v>
      </c>
      <c r="B79">
        <v>54518</v>
      </c>
      <c r="C79" t="s">
        <v>9</v>
      </c>
      <c r="D79" t="s">
        <v>21</v>
      </c>
    </row>
    <row r="80" spans="1:4" x14ac:dyDescent="0.25">
      <c r="A80">
        <v>12006</v>
      </c>
      <c r="B80">
        <v>54518</v>
      </c>
      <c r="C80" t="s">
        <v>9</v>
      </c>
      <c r="D80" t="s">
        <v>21</v>
      </c>
    </row>
    <row r="81" spans="1:4" x14ac:dyDescent="0.25">
      <c r="A81">
        <v>12006</v>
      </c>
      <c r="B81">
        <v>54518</v>
      </c>
      <c r="C81" t="s">
        <v>9</v>
      </c>
      <c r="D81" t="s">
        <v>21</v>
      </c>
    </row>
    <row r="82" spans="1:4" x14ac:dyDescent="0.25">
      <c r="A82">
        <v>12006</v>
      </c>
      <c r="B82">
        <v>54518</v>
      </c>
      <c r="C82" t="s">
        <v>9</v>
      </c>
      <c r="D82" t="s">
        <v>21</v>
      </c>
    </row>
    <row r="83" spans="1:4" x14ac:dyDescent="0.25">
      <c r="A83">
        <v>12006</v>
      </c>
      <c r="B83">
        <v>54518</v>
      </c>
      <c r="C83" t="s">
        <v>9</v>
      </c>
      <c r="D83" t="s">
        <v>21</v>
      </c>
    </row>
    <row r="84" spans="1:4" x14ac:dyDescent="0.25">
      <c r="A84">
        <v>12006</v>
      </c>
      <c r="B84">
        <v>54518</v>
      </c>
      <c r="C84" t="s">
        <v>9</v>
      </c>
      <c r="D84" t="s">
        <v>21</v>
      </c>
    </row>
    <row r="85" spans="1:4" x14ac:dyDescent="0.25">
      <c r="A85">
        <v>12006</v>
      </c>
      <c r="B85">
        <v>54518</v>
      </c>
      <c r="C85" t="s">
        <v>9</v>
      </c>
      <c r="D85" t="s">
        <v>21</v>
      </c>
    </row>
    <row r="86" spans="1:4" x14ac:dyDescent="0.25">
      <c r="A86">
        <v>12006</v>
      </c>
      <c r="B86">
        <v>54518</v>
      </c>
      <c r="C86" t="s">
        <v>9</v>
      </c>
      <c r="D86" t="s">
        <v>21</v>
      </c>
    </row>
    <row r="87" spans="1:4" x14ac:dyDescent="0.25">
      <c r="A87">
        <v>12006</v>
      </c>
      <c r="B87">
        <v>54518</v>
      </c>
      <c r="C87" t="s">
        <v>9</v>
      </c>
      <c r="D87" t="s">
        <v>21</v>
      </c>
    </row>
    <row r="88" spans="1:4" x14ac:dyDescent="0.25">
      <c r="A88">
        <v>12006</v>
      </c>
      <c r="B88">
        <v>54518</v>
      </c>
      <c r="C88" t="s">
        <v>9</v>
      </c>
      <c r="D88" t="s">
        <v>21</v>
      </c>
    </row>
    <row r="89" spans="1:4" x14ac:dyDescent="0.25">
      <c r="A89">
        <v>12006</v>
      </c>
      <c r="B89">
        <v>54518</v>
      </c>
      <c r="C89" t="s">
        <v>9</v>
      </c>
      <c r="D89" t="s">
        <v>21</v>
      </c>
    </row>
    <row r="90" spans="1:4" x14ac:dyDescent="0.25">
      <c r="A90">
        <v>12006</v>
      </c>
      <c r="B90">
        <v>54518</v>
      </c>
      <c r="C90" t="s">
        <v>9</v>
      </c>
      <c r="D90" t="s">
        <v>21</v>
      </c>
    </row>
    <row r="91" spans="1:4" x14ac:dyDescent="0.25">
      <c r="A91">
        <v>12006</v>
      </c>
      <c r="B91">
        <v>54518</v>
      </c>
      <c r="C91" t="s">
        <v>9</v>
      </c>
      <c r="D91" t="s">
        <v>21</v>
      </c>
    </row>
    <row r="92" spans="1:4" x14ac:dyDescent="0.25">
      <c r="A92">
        <v>12006</v>
      </c>
      <c r="B92">
        <v>54518</v>
      </c>
      <c r="C92" t="s">
        <v>9</v>
      </c>
      <c r="D92" t="s">
        <v>21</v>
      </c>
    </row>
    <row r="93" spans="1:4" x14ac:dyDescent="0.25">
      <c r="A93">
        <v>12006</v>
      </c>
      <c r="B93">
        <v>54518</v>
      </c>
      <c r="C93" t="s">
        <v>9</v>
      </c>
      <c r="D93" t="s">
        <v>21</v>
      </c>
    </row>
    <row r="94" spans="1:4" x14ac:dyDescent="0.25">
      <c r="A94">
        <v>12006</v>
      </c>
      <c r="B94">
        <v>54518</v>
      </c>
      <c r="C94" t="s">
        <v>9</v>
      </c>
      <c r="D94" t="s">
        <v>21</v>
      </c>
    </row>
    <row r="95" spans="1:4" x14ac:dyDescent="0.25">
      <c r="A95">
        <v>12006</v>
      </c>
      <c r="B95">
        <v>54518</v>
      </c>
      <c r="C95" t="s">
        <v>9</v>
      </c>
      <c r="D95" t="s">
        <v>21</v>
      </c>
    </row>
    <row r="96" spans="1:4" x14ac:dyDescent="0.25">
      <c r="A96">
        <v>12006</v>
      </c>
      <c r="B96">
        <v>54518</v>
      </c>
      <c r="C96" t="s">
        <v>9</v>
      </c>
      <c r="D96" t="s">
        <v>22</v>
      </c>
    </row>
    <row r="97" spans="1:4" x14ac:dyDescent="0.25">
      <c r="A97">
        <v>12006</v>
      </c>
      <c r="B97">
        <v>54518</v>
      </c>
      <c r="C97" t="s">
        <v>9</v>
      </c>
      <c r="D97" t="s">
        <v>22</v>
      </c>
    </row>
    <row r="98" spans="1:4" x14ac:dyDescent="0.25">
      <c r="A98">
        <v>12006</v>
      </c>
      <c r="B98">
        <v>54518</v>
      </c>
      <c r="C98" t="s">
        <v>9</v>
      </c>
      <c r="D98" t="s">
        <v>22</v>
      </c>
    </row>
    <row r="99" spans="1:4" x14ac:dyDescent="0.25">
      <c r="A99">
        <v>12006</v>
      </c>
      <c r="B99">
        <v>54518</v>
      </c>
      <c r="C99" t="s">
        <v>9</v>
      </c>
      <c r="D99" t="s">
        <v>22</v>
      </c>
    </row>
    <row r="100" spans="1:4" x14ac:dyDescent="0.25">
      <c r="A100">
        <v>12006</v>
      </c>
      <c r="B100">
        <v>54518</v>
      </c>
      <c r="C100" t="s">
        <v>9</v>
      </c>
      <c r="D100" t="s">
        <v>22</v>
      </c>
    </row>
    <row r="101" spans="1:4" x14ac:dyDescent="0.25">
      <c r="A101">
        <v>12006</v>
      </c>
      <c r="B101">
        <v>54518</v>
      </c>
      <c r="C101" t="s">
        <v>9</v>
      </c>
      <c r="D101" t="s">
        <v>22</v>
      </c>
    </row>
    <row r="102" spans="1:4" x14ac:dyDescent="0.25">
      <c r="A102">
        <v>12006</v>
      </c>
      <c r="B102">
        <v>54518</v>
      </c>
      <c r="C102" t="s">
        <v>9</v>
      </c>
      <c r="D102" t="s">
        <v>22</v>
      </c>
    </row>
    <row r="103" spans="1:4" x14ac:dyDescent="0.25">
      <c r="A103">
        <v>12006</v>
      </c>
      <c r="B103">
        <v>54518</v>
      </c>
      <c r="C103" t="s">
        <v>9</v>
      </c>
      <c r="D103" t="s">
        <v>22</v>
      </c>
    </row>
    <row r="104" spans="1:4" x14ac:dyDescent="0.25">
      <c r="A104">
        <v>12006</v>
      </c>
      <c r="B104">
        <v>54518</v>
      </c>
      <c r="C104" t="s">
        <v>9</v>
      </c>
      <c r="D104" t="s">
        <v>22</v>
      </c>
    </row>
    <row r="105" spans="1:4" x14ac:dyDescent="0.25">
      <c r="A105">
        <v>12006</v>
      </c>
      <c r="B105">
        <v>54518</v>
      </c>
      <c r="C105" t="s">
        <v>9</v>
      </c>
      <c r="D105" t="s">
        <v>22</v>
      </c>
    </row>
    <row r="106" spans="1:4" x14ac:dyDescent="0.25">
      <c r="A106">
        <v>12006</v>
      </c>
      <c r="B106">
        <v>54518</v>
      </c>
      <c r="C106" t="s">
        <v>9</v>
      </c>
      <c r="D106" t="s">
        <v>22</v>
      </c>
    </row>
    <row r="107" spans="1:4" x14ac:dyDescent="0.25">
      <c r="A107">
        <v>12006</v>
      </c>
      <c r="B107">
        <v>54518</v>
      </c>
      <c r="C107" t="s">
        <v>9</v>
      </c>
      <c r="D107" t="s">
        <v>22</v>
      </c>
    </row>
    <row r="108" spans="1:4" x14ac:dyDescent="0.25">
      <c r="A108">
        <v>12006</v>
      </c>
      <c r="B108">
        <v>54518</v>
      </c>
      <c r="C108" t="s">
        <v>9</v>
      </c>
      <c r="D108" t="s">
        <v>22</v>
      </c>
    </row>
    <row r="109" spans="1:4" x14ac:dyDescent="0.25">
      <c r="A109">
        <v>12006</v>
      </c>
      <c r="B109">
        <v>54518</v>
      </c>
      <c r="C109" t="s">
        <v>9</v>
      </c>
      <c r="D109" t="s">
        <v>22</v>
      </c>
    </row>
    <row r="110" spans="1:4" x14ac:dyDescent="0.25">
      <c r="A110">
        <v>12006</v>
      </c>
      <c r="B110">
        <v>54518</v>
      </c>
      <c r="C110" t="s">
        <v>9</v>
      </c>
      <c r="D110" t="s">
        <v>22</v>
      </c>
    </row>
    <row r="111" spans="1:4" x14ac:dyDescent="0.25">
      <c r="A111">
        <v>12006</v>
      </c>
      <c r="B111">
        <v>54518</v>
      </c>
      <c r="C111" t="s">
        <v>9</v>
      </c>
      <c r="D111" t="s">
        <v>22</v>
      </c>
    </row>
    <row r="112" spans="1:4" x14ac:dyDescent="0.25">
      <c r="A112">
        <v>12006</v>
      </c>
      <c r="B112">
        <v>54518</v>
      </c>
      <c r="C112" t="s">
        <v>9</v>
      </c>
      <c r="D112" t="s">
        <v>22</v>
      </c>
    </row>
    <row r="113" spans="1:4" x14ac:dyDescent="0.25">
      <c r="A113">
        <v>12006</v>
      </c>
      <c r="B113">
        <v>54518</v>
      </c>
      <c r="C113" t="s">
        <v>9</v>
      </c>
      <c r="D113" t="s">
        <v>22</v>
      </c>
    </row>
    <row r="114" spans="1:4" x14ac:dyDescent="0.25">
      <c r="A114">
        <v>12006</v>
      </c>
      <c r="B114">
        <v>54518</v>
      </c>
      <c r="C114" t="s">
        <v>9</v>
      </c>
      <c r="D114" t="s">
        <v>22</v>
      </c>
    </row>
    <row r="115" spans="1:4" x14ac:dyDescent="0.25">
      <c r="A115">
        <v>12006</v>
      </c>
      <c r="B115">
        <v>54518</v>
      </c>
      <c r="C115" t="s">
        <v>9</v>
      </c>
      <c r="D115" t="s">
        <v>22</v>
      </c>
    </row>
    <row r="116" spans="1:4" x14ac:dyDescent="0.25">
      <c r="A116">
        <v>12006</v>
      </c>
      <c r="B116">
        <v>54518</v>
      </c>
      <c r="C116" t="s">
        <v>9</v>
      </c>
      <c r="D116" t="s">
        <v>22</v>
      </c>
    </row>
    <row r="117" spans="1:4" x14ac:dyDescent="0.25">
      <c r="A117">
        <v>12006</v>
      </c>
      <c r="B117">
        <v>54518</v>
      </c>
      <c r="C117" t="s">
        <v>9</v>
      </c>
      <c r="D117" t="s">
        <v>22</v>
      </c>
    </row>
    <row r="118" spans="1:4" x14ac:dyDescent="0.25">
      <c r="A118">
        <v>12006</v>
      </c>
      <c r="B118">
        <v>54518</v>
      </c>
      <c r="C118" t="s">
        <v>9</v>
      </c>
      <c r="D118" t="s">
        <v>22</v>
      </c>
    </row>
    <row r="119" spans="1:4" x14ac:dyDescent="0.25">
      <c r="A119">
        <v>12006</v>
      </c>
      <c r="B119">
        <v>54518</v>
      </c>
      <c r="C119" t="s">
        <v>9</v>
      </c>
      <c r="D119" t="s">
        <v>22</v>
      </c>
    </row>
    <row r="120" spans="1:4" x14ac:dyDescent="0.25">
      <c r="A120">
        <v>12006</v>
      </c>
      <c r="B120">
        <v>54518</v>
      </c>
      <c r="C120" t="s">
        <v>9</v>
      </c>
      <c r="D120" t="s">
        <v>22</v>
      </c>
    </row>
    <row r="121" spans="1:4" x14ac:dyDescent="0.25">
      <c r="A121">
        <v>12006</v>
      </c>
      <c r="B121">
        <v>54518</v>
      </c>
      <c r="C121" t="s">
        <v>9</v>
      </c>
      <c r="D121" t="s">
        <v>22</v>
      </c>
    </row>
    <row r="122" spans="1:4" x14ac:dyDescent="0.25">
      <c r="A122">
        <v>12006</v>
      </c>
      <c r="B122">
        <v>54518</v>
      </c>
      <c r="C122" t="s">
        <v>9</v>
      </c>
      <c r="D122" t="s">
        <v>22</v>
      </c>
    </row>
    <row r="123" spans="1:4" x14ac:dyDescent="0.25">
      <c r="A123">
        <v>12006</v>
      </c>
      <c r="B123">
        <v>54518</v>
      </c>
      <c r="C123" t="s">
        <v>9</v>
      </c>
      <c r="D123" t="s">
        <v>22</v>
      </c>
    </row>
    <row r="124" spans="1:4" x14ac:dyDescent="0.25">
      <c r="A124">
        <v>12006</v>
      </c>
      <c r="B124">
        <v>54518</v>
      </c>
      <c r="C124" t="s">
        <v>9</v>
      </c>
      <c r="D124" t="s">
        <v>22</v>
      </c>
    </row>
    <row r="125" spans="1:4" x14ac:dyDescent="0.25">
      <c r="A125">
        <v>12006</v>
      </c>
      <c r="B125">
        <v>54518</v>
      </c>
      <c r="C125" t="s">
        <v>9</v>
      </c>
      <c r="D125" t="s">
        <v>22</v>
      </c>
    </row>
    <row r="126" spans="1:4" x14ac:dyDescent="0.25">
      <c r="A126">
        <v>12006</v>
      </c>
      <c r="B126">
        <v>54518</v>
      </c>
      <c r="C126" t="s">
        <v>9</v>
      </c>
      <c r="D126" t="s">
        <v>22</v>
      </c>
    </row>
    <row r="127" spans="1:4" x14ac:dyDescent="0.25">
      <c r="A127">
        <v>12006</v>
      </c>
      <c r="B127">
        <v>54518</v>
      </c>
      <c r="C127" t="s">
        <v>9</v>
      </c>
      <c r="D127" t="s">
        <v>22</v>
      </c>
    </row>
    <row r="128" spans="1:4" x14ac:dyDescent="0.25">
      <c r="A128">
        <v>12006</v>
      </c>
      <c r="B128">
        <v>54518</v>
      </c>
      <c r="C128" t="s">
        <v>9</v>
      </c>
      <c r="D128" t="s">
        <v>22</v>
      </c>
    </row>
    <row r="129" spans="1:4" x14ac:dyDescent="0.25">
      <c r="A129">
        <v>12006</v>
      </c>
      <c r="B129">
        <v>54518</v>
      </c>
      <c r="C129" t="s">
        <v>9</v>
      </c>
      <c r="D129" t="s">
        <v>22</v>
      </c>
    </row>
    <row r="130" spans="1:4" x14ac:dyDescent="0.25">
      <c r="A130">
        <v>12006</v>
      </c>
      <c r="B130">
        <v>54518</v>
      </c>
      <c r="C130" t="s">
        <v>9</v>
      </c>
      <c r="D130" t="s">
        <v>22</v>
      </c>
    </row>
    <row r="131" spans="1:4" x14ac:dyDescent="0.25">
      <c r="A131">
        <v>12006</v>
      </c>
      <c r="B131">
        <v>54518</v>
      </c>
      <c r="C131" t="s">
        <v>9</v>
      </c>
      <c r="D131" t="s">
        <v>22</v>
      </c>
    </row>
    <row r="132" spans="1:4" x14ac:dyDescent="0.25">
      <c r="A132">
        <v>12006</v>
      </c>
      <c r="B132">
        <v>54518</v>
      </c>
      <c r="C132" t="s">
        <v>9</v>
      </c>
      <c r="D132" t="s">
        <v>22</v>
      </c>
    </row>
    <row r="133" spans="1:4" x14ac:dyDescent="0.25">
      <c r="A133">
        <v>12006</v>
      </c>
      <c r="B133">
        <v>54518</v>
      </c>
      <c r="C133" t="s">
        <v>9</v>
      </c>
      <c r="D133" t="s">
        <v>22</v>
      </c>
    </row>
    <row r="134" spans="1:4" x14ac:dyDescent="0.25">
      <c r="A134">
        <v>12006</v>
      </c>
      <c r="B134">
        <v>54518</v>
      </c>
      <c r="C134" t="s">
        <v>9</v>
      </c>
      <c r="D134" t="s">
        <v>22</v>
      </c>
    </row>
    <row r="135" spans="1:4" x14ac:dyDescent="0.25">
      <c r="A135">
        <v>12006</v>
      </c>
      <c r="B135">
        <v>54518</v>
      </c>
      <c r="C135" t="s">
        <v>9</v>
      </c>
      <c r="D135" t="s">
        <v>22</v>
      </c>
    </row>
    <row r="136" spans="1:4" x14ac:dyDescent="0.25">
      <c r="A136">
        <v>12006</v>
      </c>
      <c r="B136">
        <v>54518</v>
      </c>
      <c r="C136" t="s">
        <v>9</v>
      </c>
      <c r="D136" t="s">
        <v>23</v>
      </c>
    </row>
    <row r="137" spans="1:4" x14ac:dyDescent="0.25">
      <c r="A137">
        <v>12006</v>
      </c>
      <c r="B137">
        <v>54518</v>
      </c>
      <c r="C137" t="s">
        <v>9</v>
      </c>
      <c r="D137" t="s">
        <v>23</v>
      </c>
    </row>
    <row r="138" spans="1:4" x14ac:dyDescent="0.25">
      <c r="A138">
        <v>12006</v>
      </c>
      <c r="B138">
        <v>54518</v>
      </c>
      <c r="C138" t="s">
        <v>9</v>
      </c>
      <c r="D138" t="s">
        <v>23</v>
      </c>
    </row>
    <row r="139" spans="1:4" x14ac:dyDescent="0.25">
      <c r="A139">
        <v>12006</v>
      </c>
      <c r="B139">
        <v>54518</v>
      </c>
      <c r="C139" t="s">
        <v>9</v>
      </c>
      <c r="D139" t="s">
        <v>23</v>
      </c>
    </row>
    <row r="140" spans="1:4" x14ac:dyDescent="0.25">
      <c r="A140">
        <v>12006</v>
      </c>
      <c r="B140">
        <v>54518</v>
      </c>
      <c r="C140" t="s">
        <v>9</v>
      </c>
      <c r="D140" t="s">
        <v>23</v>
      </c>
    </row>
    <row r="141" spans="1:4" x14ac:dyDescent="0.25">
      <c r="A141">
        <v>12006</v>
      </c>
      <c r="B141">
        <v>54518</v>
      </c>
      <c r="C141" t="s">
        <v>9</v>
      </c>
      <c r="D141" t="s">
        <v>23</v>
      </c>
    </row>
    <row r="142" spans="1:4" x14ac:dyDescent="0.25">
      <c r="A142">
        <v>12006</v>
      </c>
      <c r="B142">
        <v>54518</v>
      </c>
      <c r="C142" t="s">
        <v>9</v>
      </c>
      <c r="D142" t="s">
        <v>23</v>
      </c>
    </row>
    <row r="143" spans="1:4" x14ac:dyDescent="0.25">
      <c r="A143">
        <v>12006</v>
      </c>
      <c r="B143">
        <v>54518</v>
      </c>
      <c r="C143" t="s">
        <v>9</v>
      </c>
      <c r="D143" t="s">
        <v>23</v>
      </c>
    </row>
    <row r="144" spans="1:4" x14ac:dyDescent="0.25">
      <c r="A144">
        <v>12006</v>
      </c>
      <c r="B144">
        <v>54518</v>
      </c>
      <c r="C144" t="s">
        <v>9</v>
      </c>
      <c r="D144" t="s">
        <v>23</v>
      </c>
    </row>
    <row r="145" spans="1:4" x14ac:dyDescent="0.25">
      <c r="A145">
        <v>12006</v>
      </c>
      <c r="B145">
        <v>54518</v>
      </c>
      <c r="C145" t="s">
        <v>9</v>
      </c>
      <c r="D145" t="s">
        <v>23</v>
      </c>
    </row>
    <row r="146" spans="1:4" x14ac:dyDescent="0.25">
      <c r="A146">
        <v>12006</v>
      </c>
      <c r="B146">
        <v>54518</v>
      </c>
      <c r="C146" t="s">
        <v>9</v>
      </c>
      <c r="D146" t="s">
        <v>23</v>
      </c>
    </row>
    <row r="147" spans="1:4" x14ac:dyDescent="0.25">
      <c r="A147">
        <v>12006</v>
      </c>
      <c r="B147">
        <v>54518</v>
      </c>
      <c r="C147" t="s">
        <v>9</v>
      </c>
      <c r="D147" t="s">
        <v>23</v>
      </c>
    </row>
    <row r="148" spans="1:4" x14ac:dyDescent="0.25">
      <c r="A148">
        <v>12006</v>
      </c>
      <c r="B148">
        <v>54518</v>
      </c>
      <c r="C148" t="s">
        <v>9</v>
      </c>
      <c r="D148" t="s">
        <v>23</v>
      </c>
    </row>
    <row r="149" spans="1:4" x14ac:dyDescent="0.25">
      <c r="A149">
        <v>12006</v>
      </c>
      <c r="B149">
        <v>54518</v>
      </c>
      <c r="C149" t="s">
        <v>9</v>
      </c>
      <c r="D149" t="s">
        <v>23</v>
      </c>
    </row>
    <row r="150" spans="1:4" x14ac:dyDescent="0.25">
      <c r="A150">
        <v>12006</v>
      </c>
      <c r="B150">
        <v>54518</v>
      </c>
      <c r="C150" t="s">
        <v>9</v>
      </c>
      <c r="D150" t="s">
        <v>23</v>
      </c>
    </row>
    <row r="151" spans="1:4" x14ac:dyDescent="0.25">
      <c r="A151">
        <v>12006</v>
      </c>
      <c r="B151">
        <v>54518</v>
      </c>
      <c r="C151" t="s">
        <v>9</v>
      </c>
      <c r="D151" t="s">
        <v>23</v>
      </c>
    </row>
    <row r="152" spans="1:4" x14ac:dyDescent="0.25">
      <c r="A152">
        <v>12006</v>
      </c>
      <c r="B152">
        <v>54518</v>
      </c>
      <c r="C152" t="s">
        <v>9</v>
      </c>
      <c r="D152" t="s">
        <v>23</v>
      </c>
    </row>
    <row r="153" spans="1:4" x14ac:dyDescent="0.25">
      <c r="A153">
        <v>12006</v>
      </c>
      <c r="B153">
        <v>54518</v>
      </c>
      <c r="C153" t="s">
        <v>9</v>
      </c>
      <c r="D153" t="s">
        <v>23</v>
      </c>
    </row>
    <row r="154" spans="1:4" x14ac:dyDescent="0.25">
      <c r="A154">
        <v>12006</v>
      </c>
      <c r="B154">
        <v>54518</v>
      </c>
      <c r="C154" t="s">
        <v>9</v>
      </c>
      <c r="D154" t="s">
        <v>23</v>
      </c>
    </row>
    <row r="155" spans="1:4" x14ac:dyDescent="0.25">
      <c r="A155">
        <v>12006</v>
      </c>
      <c r="B155">
        <v>54518</v>
      </c>
      <c r="C155" t="s">
        <v>9</v>
      </c>
      <c r="D155" t="s">
        <v>23</v>
      </c>
    </row>
    <row r="156" spans="1:4" x14ac:dyDescent="0.25">
      <c r="A156">
        <v>12006</v>
      </c>
      <c r="B156">
        <v>54518</v>
      </c>
      <c r="C156" t="s">
        <v>9</v>
      </c>
      <c r="D156" t="s">
        <v>23</v>
      </c>
    </row>
    <row r="157" spans="1:4" x14ac:dyDescent="0.25">
      <c r="A157">
        <v>12006</v>
      </c>
      <c r="B157">
        <v>54518</v>
      </c>
      <c r="C157" t="s">
        <v>9</v>
      </c>
      <c r="D157" t="s">
        <v>23</v>
      </c>
    </row>
    <row r="158" spans="1:4" x14ac:dyDescent="0.25">
      <c r="A158">
        <v>12006</v>
      </c>
      <c r="B158">
        <v>54518</v>
      </c>
      <c r="C158" t="s">
        <v>9</v>
      </c>
      <c r="D158" t="s">
        <v>23</v>
      </c>
    </row>
    <row r="159" spans="1:4" x14ac:dyDescent="0.25">
      <c r="A159">
        <v>12006</v>
      </c>
      <c r="B159">
        <v>54518</v>
      </c>
      <c r="C159" t="s">
        <v>9</v>
      </c>
      <c r="D159" t="s">
        <v>23</v>
      </c>
    </row>
    <row r="160" spans="1:4" x14ac:dyDescent="0.25">
      <c r="A160">
        <v>12006</v>
      </c>
      <c r="B160">
        <v>54518</v>
      </c>
      <c r="C160" t="s">
        <v>9</v>
      </c>
      <c r="D160" t="s">
        <v>23</v>
      </c>
    </row>
    <row r="161" spans="1:4" x14ac:dyDescent="0.25">
      <c r="A161">
        <v>12006</v>
      </c>
      <c r="B161">
        <v>54518</v>
      </c>
      <c r="C161" t="s">
        <v>9</v>
      </c>
      <c r="D161" t="s">
        <v>23</v>
      </c>
    </row>
    <row r="162" spans="1:4" x14ac:dyDescent="0.25">
      <c r="A162">
        <v>12006</v>
      </c>
      <c r="B162">
        <v>54518</v>
      </c>
      <c r="C162" t="s">
        <v>9</v>
      </c>
      <c r="D162" t="s">
        <v>23</v>
      </c>
    </row>
    <row r="163" spans="1:4" x14ac:dyDescent="0.25">
      <c r="A163">
        <v>12006</v>
      </c>
      <c r="B163">
        <v>54518</v>
      </c>
      <c r="C163" t="s">
        <v>9</v>
      </c>
      <c r="D163" t="s">
        <v>23</v>
      </c>
    </row>
    <row r="164" spans="1:4" x14ac:dyDescent="0.25">
      <c r="A164">
        <v>12006</v>
      </c>
      <c r="B164">
        <v>54518</v>
      </c>
      <c r="C164" t="s">
        <v>9</v>
      </c>
      <c r="D164" t="s">
        <v>23</v>
      </c>
    </row>
    <row r="165" spans="1:4" x14ac:dyDescent="0.25">
      <c r="A165">
        <v>12006</v>
      </c>
      <c r="B165">
        <v>54518</v>
      </c>
      <c r="C165" t="s">
        <v>9</v>
      </c>
      <c r="D165" t="s">
        <v>23</v>
      </c>
    </row>
    <row r="166" spans="1:4" x14ac:dyDescent="0.25">
      <c r="A166">
        <v>12006</v>
      </c>
      <c r="B166">
        <v>54518</v>
      </c>
      <c r="C166" t="s">
        <v>9</v>
      </c>
      <c r="D166" t="s">
        <v>23</v>
      </c>
    </row>
    <row r="167" spans="1:4" x14ac:dyDescent="0.25">
      <c r="A167">
        <v>12006</v>
      </c>
      <c r="B167">
        <v>54518</v>
      </c>
      <c r="C167" t="s">
        <v>9</v>
      </c>
      <c r="D167" t="s">
        <v>23</v>
      </c>
    </row>
    <row r="168" spans="1:4" x14ac:dyDescent="0.25">
      <c r="A168">
        <v>12006</v>
      </c>
      <c r="B168">
        <v>54518</v>
      </c>
      <c r="C168" t="s">
        <v>9</v>
      </c>
      <c r="D168" t="s">
        <v>23</v>
      </c>
    </row>
    <row r="169" spans="1:4" x14ac:dyDescent="0.25">
      <c r="A169">
        <v>12006</v>
      </c>
      <c r="B169">
        <v>54518</v>
      </c>
      <c r="C169" t="s">
        <v>9</v>
      </c>
      <c r="D169" t="s">
        <v>23</v>
      </c>
    </row>
    <row r="170" spans="1:4" x14ac:dyDescent="0.25">
      <c r="A170">
        <v>12006</v>
      </c>
      <c r="B170">
        <v>54518</v>
      </c>
      <c r="C170" t="s">
        <v>9</v>
      </c>
      <c r="D170" t="s">
        <v>23</v>
      </c>
    </row>
    <row r="171" spans="1:4" x14ac:dyDescent="0.25">
      <c r="A171">
        <v>12006</v>
      </c>
      <c r="B171">
        <v>54518</v>
      </c>
      <c r="C171" t="s">
        <v>9</v>
      </c>
      <c r="D171" t="s">
        <v>23</v>
      </c>
    </row>
    <row r="172" spans="1:4" x14ac:dyDescent="0.25">
      <c r="A172">
        <v>12006</v>
      </c>
      <c r="B172">
        <v>54518</v>
      </c>
      <c r="C172" t="s">
        <v>9</v>
      </c>
      <c r="D172" t="s">
        <v>23</v>
      </c>
    </row>
    <row r="173" spans="1:4" x14ac:dyDescent="0.25">
      <c r="A173">
        <v>12006</v>
      </c>
      <c r="B173">
        <v>54518</v>
      </c>
      <c r="C173" t="s">
        <v>9</v>
      </c>
      <c r="D173" t="s">
        <v>23</v>
      </c>
    </row>
    <row r="174" spans="1:4" x14ac:dyDescent="0.25">
      <c r="A174">
        <v>12006</v>
      </c>
      <c r="B174">
        <v>54518</v>
      </c>
      <c r="C174" t="s">
        <v>9</v>
      </c>
      <c r="D174" t="s">
        <v>24</v>
      </c>
    </row>
    <row r="175" spans="1:4" x14ac:dyDescent="0.25">
      <c r="A175">
        <v>12006</v>
      </c>
      <c r="B175">
        <v>54518</v>
      </c>
      <c r="C175" t="s">
        <v>9</v>
      </c>
      <c r="D175" t="s">
        <v>24</v>
      </c>
    </row>
    <row r="176" spans="1:4" x14ac:dyDescent="0.25">
      <c r="A176">
        <v>12006</v>
      </c>
      <c r="B176">
        <v>54518</v>
      </c>
      <c r="C176" t="s">
        <v>9</v>
      </c>
      <c r="D176" t="s">
        <v>24</v>
      </c>
    </row>
    <row r="177" spans="1:4" x14ac:dyDescent="0.25">
      <c r="A177">
        <v>12006</v>
      </c>
      <c r="B177">
        <v>54518</v>
      </c>
      <c r="C177" t="s">
        <v>9</v>
      </c>
      <c r="D177" t="s">
        <v>24</v>
      </c>
    </row>
    <row r="178" spans="1:4" x14ac:dyDescent="0.25">
      <c r="A178">
        <v>12006</v>
      </c>
      <c r="B178">
        <v>54518</v>
      </c>
      <c r="C178" t="s">
        <v>9</v>
      </c>
      <c r="D178" t="s">
        <v>24</v>
      </c>
    </row>
    <row r="179" spans="1:4" x14ac:dyDescent="0.25">
      <c r="A179">
        <v>12006</v>
      </c>
      <c r="B179">
        <v>54518</v>
      </c>
      <c r="C179" t="s">
        <v>9</v>
      </c>
      <c r="D179" t="s">
        <v>24</v>
      </c>
    </row>
    <row r="180" spans="1:4" x14ac:dyDescent="0.25">
      <c r="A180">
        <v>12006</v>
      </c>
      <c r="B180">
        <v>54518</v>
      </c>
      <c r="C180" t="s">
        <v>9</v>
      </c>
      <c r="D180" t="s">
        <v>24</v>
      </c>
    </row>
    <row r="181" spans="1:4" x14ac:dyDescent="0.25">
      <c r="A181">
        <v>12006</v>
      </c>
      <c r="B181">
        <v>54518</v>
      </c>
      <c r="C181" t="s">
        <v>9</v>
      </c>
      <c r="D181" t="s">
        <v>24</v>
      </c>
    </row>
    <row r="182" spans="1:4" x14ac:dyDescent="0.25">
      <c r="A182">
        <v>12006</v>
      </c>
      <c r="B182">
        <v>54518</v>
      </c>
      <c r="C182" t="s">
        <v>9</v>
      </c>
      <c r="D182" t="s">
        <v>24</v>
      </c>
    </row>
    <row r="183" spans="1:4" x14ac:dyDescent="0.25">
      <c r="A183">
        <v>12006</v>
      </c>
      <c r="B183">
        <v>54518</v>
      </c>
      <c r="C183" t="s">
        <v>9</v>
      </c>
      <c r="D183" t="s">
        <v>24</v>
      </c>
    </row>
    <row r="184" spans="1:4" x14ac:dyDescent="0.25">
      <c r="A184">
        <v>12006</v>
      </c>
      <c r="B184">
        <v>54518</v>
      </c>
      <c r="C184" t="s">
        <v>9</v>
      </c>
      <c r="D184" t="s">
        <v>24</v>
      </c>
    </row>
    <row r="185" spans="1:4" x14ac:dyDescent="0.25">
      <c r="A185">
        <v>12006</v>
      </c>
      <c r="B185">
        <v>54518</v>
      </c>
      <c r="C185" t="s">
        <v>9</v>
      </c>
      <c r="D185" t="s">
        <v>24</v>
      </c>
    </row>
    <row r="186" spans="1:4" x14ac:dyDescent="0.25">
      <c r="A186">
        <v>12006</v>
      </c>
      <c r="B186">
        <v>54518</v>
      </c>
      <c r="C186" t="s">
        <v>9</v>
      </c>
      <c r="D186" t="s">
        <v>24</v>
      </c>
    </row>
    <row r="187" spans="1:4" x14ac:dyDescent="0.25">
      <c r="A187">
        <v>12006</v>
      </c>
      <c r="B187">
        <v>54518</v>
      </c>
      <c r="C187" t="s">
        <v>9</v>
      </c>
      <c r="D187" t="s">
        <v>24</v>
      </c>
    </row>
    <row r="188" spans="1:4" x14ac:dyDescent="0.25">
      <c r="A188">
        <v>12006</v>
      </c>
      <c r="B188">
        <v>54518</v>
      </c>
      <c r="C188" t="s">
        <v>9</v>
      </c>
      <c r="D188" t="s">
        <v>24</v>
      </c>
    </row>
    <row r="189" spans="1:4" x14ac:dyDescent="0.25">
      <c r="A189">
        <v>12006</v>
      </c>
      <c r="B189">
        <v>54518</v>
      </c>
      <c r="C189" t="s">
        <v>9</v>
      </c>
      <c r="D189" t="s">
        <v>24</v>
      </c>
    </row>
    <row r="190" spans="1:4" x14ac:dyDescent="0.25">
      <c r="A190">
        <v>12006</v>
      </c>
      <c r="B190">
        <v>54518</v>
      </c>
      <c r="C190" t="s">
        <v>9</v>
      </c>
      <c r="D190" t="s">
        <v>24</v>
      </c>
    </row>
    <row r="191" spans="1:4" x14ac:dyDescent="0.25">
      <c r="A191">
        <v>12006</v>
      </c>
      <c r="B191">
        <v>54518</v>
      </c>
      <c r="C191" t="s">
        <v>9</v>
      </c>
      <c r="D191" t="s">
        <v>24</v>
      </c>
    </row>
    <row r="192" spans="1:4" x14ac:dyDescent="0.25">
      <c r="A192">
        <v>12006</v>
      </c>
      <c r="B192">
        <v>54518</v>
      </c>
      <c r="C192" t="s">
        <v>9</v>
      </c>
      <c r="D192" t="s">
        <v>24</v>
      </c>
    </row>
    <row r="193" spans="1:4" x14ac:dyDescent="0.25">
      <c r="A193">
        <v>12006</v>
      </c>
      <c r="B193">
        <v>54518</v>
      </c>
      <c r="C193" t="s">
        <v>9</v>
      </c>
      <c r="D193" t="s">
        <v>24</v>
      </c>
    </row>
    <row r="194" spans="1:4" x14ac:dyDescent="0.25">
      <c r="A194">
        <v>12006</v>
      </c>
      <c r="B194">
        <v>54518</v>
      </c>
      <c r="C194" t="s">
        <v>9</v>
      </c>
      <c r="D194" t="s">
        <v>24</v>
      </c>
    </row>
    <row r="195" spans="1:4" x14ac:dyDescent="0.25">
      <c r="A195">
        <v>12006</v>
      </c>
      <c r="B195">
        <v>54518</v>
      </c>
      <c r="C195" t="s">
        <v>9</v>
      </c>
      <c r="D195" t="s">
        <v>24</v>
      </c>
    </row>
    <row r="196" spans="1:4" x14ac:dyDescent="0.25">
      <c r="A196">
        <v>12006</v>
      </c>
      <c r="B196">
        <v>54518</v>
      </c>
      <c r="C196" t="s">
        <v>9</v>
      </c>
      <c r="D196" t="s">
        <v>24</v>
      </c>
    </row>
    <row r="197" spans="1:4" x14ac:dyDescent="0.25">
      <c r="A197">
        <v>12006</v>
      </c>
      <c r="B197">
        <v>54518</v>
      </c>
      <c r="C197" t="s">
        <v>9</v>
      </c>
      <c r="D197" t="s">
        <v>24</v>
      </c>
    </row>
    <row r="198" spans="1:4" x14ac:dyDescent="0.25">
      <c r="A198">
        <v>12006</v>
      </c>
      <c r="B198">
        <v>54518</v>
      </c>
      <c r="C198" t="s">
        <v>9</v>
      </c>
      <c r="D198" t="s">
        <v>24</v>
      </c>
    </row>
    <row r="199" spans="1:4" x14ac:dyDescent="0.25">
      <c r="A199">
        <v>12006</v>
      </c>
      <c r="B199">
        <v>54518</v>
      </c>
      <c r="C199" t="s">
        <v>9</v>
      </c>
      <c r="D199" t="s">
        <v>24</v>
      </c>
    </row>
    <row r="200" spans="1:4" x14ac:dyDescent="0.25">
      <c r="A200">
        <v>12006</v>
      </c>
      <c r="B200">
        <v>54518</v>
      </c>
      <c r="C200" t="s">
        <v>9</v>
      </c>
      <c r="D200" t="s">
        <v>24</v>
      </c>
    </row>
    <row r="201" spans="1:4" x14ac:dyDescent="0.25">
      <c r="A201">
        <v>12006</v>
      </c>
      <c r="B201">
        <v>54518</v>
      </c>
      <c r="C201" t="s">
        <v>9</v>
      </c>
      <c r="D201" t="s">
        <v>24</v>
      </c>
    </row>
    <row r="202" spans="1:4" x14ac:dyDescent="0.25">
      <c r="A202">
        <v>12006</v>
      </c>
      <c r="B202">
        <v>54518</v>
      </c>
      <c r="C202" t="s">
        <v>9</v>
      </c>
      <c r="D202" t="s">
        <v>24</v>
      </c>
    </row>
    <row r="203" spans="1:4" x14ac:dyDescent="0.25">
      <c r="A203">
        <v>12006</v>
      </c>
      <c r="B203">
        <v>54518</v>
      </c>
      <c r="C203" t="s">
        <v>9</v>
      </c>
      <c r="D203" t="s">
        <v>24</v>
      </c>
    </row>
    <row r="204" spans="1:4" x14ac:dyDescent="0.25">
      <c r="A204">
        <v>12006</v>
      </c>
      <c r="B204">
        <v>54518</v>
      </c>
      <c r="C204" t="s">
        <v>9</v>
      </c>
      <c r="D204" t="s">
        <v>24</v>
      </c>
    </row>
    <row r="205" spans="1:4" x14ac:dyDescent="0.25">
      <c r="A205">
        <v>12006</v>
      </c>
      <c r="B205">
        <v>54518</v>
      </c>
      <c r="C205" t="s">
        <v>9</v>
      </c>
      <c r="D205" t="s">
        <v>24</v>
      </c>
    </row>
    <row r="206" spans="1:4" x14ac:dyDescent="0.25">
      <c r="A206">
        <v>12006</v>
      </c>
      <c r="B206">
        <v>54518</v>
      </c>
      <c r="C206" t="s">
        <v>9</v>
      </c>
      <c r="D206" t="s">
        <v>24</v>
      </c>
    </row>
    <row r="207" spans="1:4" x14ac:dyDescent="0.25">
      <c r="A207">
        <v>12006</v>
      </c>
      <c r="B207">
        <v>54518</v>
      </c>
      <c r="C207" t="s">
        <v>9</v>
      </c>
      <c r="D207" t="s">
        <v>24</v>
      </c>
    </row>
    <row r="208" spans="1:4" x14ac:dyDescent="0.25">
      <c r="A208">
        <v>12006</v>
      </c>
      <c r="B208">
        <v>54518</v>
      </c>
      <c r="C208" t="s">
        <v>9</v>
      </c>
      <c r="D208" t="s">
        <v>24</v>
      </c>
    </row>
    <row r="209" spans="1:4" x14ac:dyDescent="0.25">
      <c r="A209">
        <v>12006</v>
      </c>
      <c r="B209">
        <v>54518</v>
      </c>
      <c r="C209" t="s">
        <v>9</v>
      </c>
      <c r="D209" t="s">
        <v>24</v>
      </c>
    </row>
    <row r="210" spans="1:4" x14ac:dyDescent="0.25">
      <c r="A210">
        <v>12006</v>
      </c>
      <c r="B210">
        <v>54518</v>
      </c>
      <c r="C210" t="s">
        <v>9</v>
      </c>
      <c r="D210" t="s">
        <v>24</v>
      </c>
    </row>
    <row r="211" spans="1:4" x14ac:dyDescent="0.25">
      <c r="A211">
        <v>12006</v>
      </c>
      <c r="B211">
        <v>54518</v>
      </c>
      <c r="C211" t="s">
        <v>9</v>
      </c>
      <c r="D211" t="s">
        <v>24</v>
      </c>
    </row>
    <row r="212" spans="1:4" x14ac:dyDescent="0.25">
      <c r="A212">
        <v>12006</v>
      </c>
      <c r="B212">
        <v>54518</v>
      </c>
      <c r="C212" t="s">
        <v>9</v>
      </c>
      <c r="D212" t="s">
        <v>24</v>
      </c>
    </row>
    <row r="213" spans="1:4" x14ac:dyDescent="0.25">
      <c r="A213">
        <v>12006</v>
      </c>
      <c r="B213">
        <v>54518</v>
      </c>
      <c r="C213" t="s">
        <v>9</v>
      </c>
      <c r="D213" t="s">
        <v>24</v>
      </c>
    </row>
    <row r="214" spans="1:4" x14ac:dyDescent="0.25">
      <c r="A214">
        <v>12006</v>
      </c>
      <c r="B214">
        <v>54518</v>
      </c>
      <c r="C214" t="s">
        <v>9</v>
      </c>
      <c r="D214" t="s">
        <v>24</v>
      </c>
    </row>
    <row r="215" spans="1:4" x14ac:dyDescent="0.25">
      <c r="A215">
        <v>12006</v>
      </c>
      <c r="B215">
        <v>54518</v>
      </c>
      <c r="C215" t="s">
        <v>9</v>
      </c>
      <c r="D215" t="s">
        <v>25</v>
      </c>
    </row>
    <row r="216" spans="1:4" x14ac:dyDescent="0.25">
      <c r="A216">
        <v>12006</v>
      </c>
      <c r="B216">
        <v>54518</v>
      </c>
      <c r="C216" t="s">
        <v>9</v>
      </c>
      <c r="D216" t="s">
        <v>25</v>
      </c>
    </row>
    <row r="217" spans="1:4" x14ac:dyDescent="0.25">
      <c r="A217">
        <v>12006</v>
      </c>
      <c r="B217">
        <v>54518</v>
      </c>
      <c r="C217" t="s">
        <v>9</v>
      </c>
      <c r="D217" t="s">
        <v>25</v>
      </c>
    </row>
    <row r="218" spans="1:4" x14ac:dyDescent="0.25">
      <c r="A218">
        <v>12006</v>
      </c>
      <c r="B218">
        <v>54518</v>
      </c>
      <c r="C218" t="s">
        <v>9</v>
      </c>
      <c r="D218" t="s">
        <v>25</v>
      </c>
    </row>
    <row r="219" spans="1:4" x14ac:dyDescent="0.25">
      <c r="A219">
        <v>12006</v>
      </c>
      <c r="B219">
        <v>54518</v>
      </c>
      <c r="C219" t="s">
        <v>9</v>
      </c>
      <c r="D219" t="s">
        <v>25</v>
      </c>
    </row>
    <row r="220" spans="1:4" x14ac:dyDescent="0.25">
      <c r="A220">
        <v>12006</v>
      </c>
      <c r="B220">
        <v>54518</v>
      </c>
      <c r="C220" t="s">
        <v>9</v>
      </c>
      <c r="D220" t="s">
        <v>25</v>
      </c>
    </row>
    <row r="221" spans="1:4" x14ac:dyDescent="0.25">
      <c r="A221">
        <v>12006</v>
      </c>
      <c r="B221">
        <v>54518</v>
      </c>
      <c r="C221" t="s">
        <v>9</v>
      </c>
      <c r="D221" t="s">
        <v>25</v>
      </c>
    </row>
    <row r="222" spans="1:4" x14ac:dyDescent="0.25">
      <c r="A222">
        <v>12006</v>
      </c>
      <c r="B222">
        <v>54518</v>
      </c>
      <c r="C222" t="s">
        <v>9</v>
      </c>
      <c r="D222" t="s">
        <v>25</v>
      </c>
    </row>
    <row r="223" spans="1:4" x14ac:dyDescent="0.25">
      <c r="A223">
        <v>12006</v>
      </c>
      <c r="B223">
        <v>54518</v>
      </c>
      <c r="C223" t="s">
        <v>9</v>
      </c>
      <c r="D223" t="s">
        <v>25</v>
      </c>
    </row>
    <row r="224" spans="1:4" x14ac:dyDescent="0.25">
      <c r="A224">
        <v>12006</v>
      </c>
      <c r="B224">
        <v>54518</v>
      </c>
      <c r="C224" t="s">
        <v>9</v>
      </c>
      <c r="D224" t="s">
        <v>25</v>
      </c>
    </row>
    <row r="225" spans="1:4" x14ac:dyDescent="0.25">
      <c r="A225">
        <v>12006</v>
      </c>
      <c r="B225">
        <v>54518</v>
      </c>
      <c r="C225" t="s">
        <v>9</v>
      </c>
      <c r="D225" t="s">
        <v>25</v>
      </c>
    </row>
    <row r="226" spans="1:4" x14ac:dyDescent="0.25">
      <c r="A226">
        <v>12006</v>
      </c>
      <c r="B226">
        <v>54518</v>
      </c>
      <c r="C226" t="s">
        <v>9</v>
      </c>
      <c r="D226" t="s">
        <v>25</v>
      </c>
    </row>
    <row r="227" spans="1:4" x14ac:dyDescent="0.25">
      <c r="A227">
        <v>12006</v>
      </c>
      <c r="B227">
        <v>54518</v>
      </c>
      <c r="C227" t="s">
        <v>9</v>
      </c>
      <c r="D227" t="s">
        <v>25</v>
      </c>
    </row>
    <row r="228" spans="1:4" x14ac:dyDescent="0.25">
      <c r="A228">
        <v>12006</v>
      </c>
      <c r="B228">
        <v>54518</v>
      </c>
      <c r="C228" t="s">
        <v>9</v>
      </c>
      <c r="D228" t="s">
        <v>25</v>
      </c>
    </row>
    <row r="229" spans="1:4" x14ac:dyDescent="0.25">
      <c r="A229">
        <v>12006</v>
      </c>
      <c r="B229">
        <v>54518</v>
      </c>
      <c r="C229" t="s">
        <v>9</v>
      </c>
      <c r="D229" t="s">
        <v>25</v>
      </c>
    </row>
    <row r="230" spans="1:4" x14ac:dyDescent="0.25">
      <c r="A230">
        <v>12006</v>
      </c>
      <c r="B230">
        <v>54518</v>
      </c>
      <c r="C230" t="s">
        <v>9</v>
      </c>
      <c r="D230" t="s">
        <v>25</v>
      </c>
    </row>
    <row r="231" spans="1:4" x14ac:dyDescent="0.25">
      <c r="A231">
        <v>12006</v>
      </c>
      <c r="B231">
        <v>54518</v>
      </c>
      <c r="C231" t="s">
        <v>9</v>
      </c>
      <c r="D231" t="s">
        <v>25</v>
      </c>
    </row>
    <row r="232" spans="1:4" x14ac:dyDescent="0.25">
      <c r="A232">
        <v>12006</v>
      </c>
      <c r="B232">
        <v>54518</v>
      </c>
      <c r="C232" t="s">
        <v>9</v>
      </c>
      <c r="D232" t="s">
        <v>25</v>
      </c>
    </row>
    <row r="233" spans="1:4" x14ac:dyDescent="0.25">
      <c r="A233">
        <v>12006</v>
      </c>
      <c r="B233">
        <v>54518</v>
      </c>
      <c r="C233" t="s">
        <v>9</v>
      </c>
      <c r="D233" t="s">
        <v>25</v>
      </c>
    </row>
    <row r="234" spans="1:4" x14ac:dyDescent="0.25">
      <c r="A234">
        <v>12006</v>
      </c>
      <c r="B234">
        <v>54518</v>
      </c>
      <c r="C234" t="s">
        <v>9</v>
      </c>
      <c r="D234" t="s">
        <v>25</v>
      </c>
    </row>
    <row r="235" spans="1:4" x14ac:dyDescent="0.25">
      <c r="A235">
        <v>12006</v>
      </c>
      <c r="B235">
        <v>54518</v>
      </c>
      <c r="C235" t="s">
        <v>9</v>
      </c>
      <c r="D235" t="s">
        <v>25</v>
      </c>
    </row>
    <row r="236" spans="1:4" x14ac:dyDescent="0.25">
      <c r="A236">
        <v>12006</v>
      </c>
      <c r="B236">
        <v>54518</v>
      </c>
      <c r="C236" t="s">
        <v>9</v>
      </c>
      <c r="D236" t="s">
        <v>25</v>
      </c>
    </row>
    <row r="237" spans="1:4" x14ac:dyDescent="0.25">
      <c r="A237">
        <v>12006</v>
      </c>
      <c r="B237">
        <v>54518</v>
      </c>
      <c r="C237" t="s">
        <v>9</v>
      </c>
      <c r="D237" t="s">
        <v>25</v>
      </c>
    </row>
    <row r="238" spans="1:4" x14ac:dyDescent="0.25">
      <c r="A238">
        <v>12006</v>
      </c>
      <c r="B238">
        <v>54518</v>
      </c>
      <c r="C238" t="s">
        <v>9</v>
      </c>
      <c r="D238" t="s">
        <v>25</v>
      </c>
    </row>
    <row r="239" spans="1:4" x14ac:dyDescent="0.25">
      <c r="A239">
        <v>12006</v>
      </c>
      <c r="B239">
        <v>54518</v>
      </c>
      <c r="C239" t="s">
        <v>9</v>
      </c>
      <c r="D239" t="s">
        <v>25</v>
      </c>
    </row>
    <row r="240" spans="1:4" x14ac:dyDescent="0.25">
      <c r="A240">
        <v>12006</v>
      </c>
      <c r="B240">
        <v>54518</v>
      </c>
      <c r="C240" t="s">
        <v>9</v>
      </c>
      <c r="D240" t="s">
        <v>25</v>
      </c>
    </row>
    <row r="241" spans="1:4" x14ac:dyDescent="0.25">
      <c r="A241">
        <v>12006</v>
      </c>
      <c r="B241">
        <v>54518</v>
      </c>
      <c r="C241" t="s">
        <v>9</v>
      </c>
      <c r="D241" t="s">
        <v>25</v>
      </c>
    </row>
    <row r="242" spans="1:4" x14ac:dyDescent="0.25">
      <c r="A242">
        <v>12006</v>
      </c>
      <c r="B242">
        <v>54518</v>
      </c>
      <c r="C242" t="s">
        <v>9</v>
      </c>
      <c r="D242" t="s">
        <v>25</v>
      </c>
    </row>
    <row r="243" spans="1:4" x14ac:dyDescent="0.25">
      <c r="A243">
        <v>12006</v>
      </c>
      <c r="B243">
        <v>54518</v>
      </c>
      <c r="C243" t="s">
        <v>9</v>
      </c>
      <c r="D243" t="s">
        <v>26</v>
      </c>
    </row>
    <row r="244" spans="1:4" x14ac:dyDescent="0.25">
      <c r="A244">
        <v>12006</v>
      </c>
      <c r="B244">
        <v>54518</v>
      </c>
      <c r="C244" t="s">
        <v>9</v>
      </c>
      <c r="D244" t="s">
        <v>26</v>
      </c>
    </row>
    <row r="245" spans="1:4" x14ac:dyDescent="0.25">
      <c r="A245">
        <v>12006</v>
      </c>
      <c r="B245">
        <v>54518</v>
      </c>
      <c r="C245" t="s">
        <v>9</v>
      </c>
      <c r="D245" t="s">
        <v>26</v>
      </c>
    </row>
    <row r="246" spans="1:4" x14ac:dyDescent="0.25">
      <c r="A246">
        <v>12006</v>
      </c>
      <c r="B246">
        <v>54518</v>
      </c>
      <c r="C246" t="s">
        <v>9</v>
      </c>
      <c r="D246" t="s">
        <v>26</v>
      </c>
    </row>
    <row r="247" spans="1:4" x14ac:dyDescent="0.25">
      <c r="A247">
        <v>12006</v>
      </c>
      <c r="B247">
        <v>54518</v>
      </c>
      <c r="C247" t="s">
        <v>9</v>
      </c>
      <c r="D247" t="s">
        <v>26</v>
      </c>
    </row>
    <row r="248" spans="1:4" x14ac:dyDescent="0.25">
      <c r="A248">
        <v>12006</v>
      </c>
      <c r="B248">
        <v>54518</v>
      </c>
      <c r="C248" t="s">
        <v>9</v>
      </c>
      <c r="D248" t="s">
        <v>26</v>
      </c>
    </row>
    <row r="249" spans="1:4" x14ac:dyDescent="0.25">
      <c r="A249">
        <v>12006</v>
      </c>
      <c r="B249">
        <v>54518</v>
      </c>
      <c r="C249" t="s">
        <v>9</v>
      </c>
      <c r="D249" t="s">
        <v>26</v>
      </c>
    </row>
    <row r="250" spans="1:4" x14ac:dyDescent="0.25">
      <c r="A250">
        <v>12006</v>
      </c>
      <c r="B250">
        <v>54518</v>
      </c>
      <c r="C250" t="s">
        <v>9</v>
      </c>
      <c r="D250" t="s">
        <v>26</v>
      </c>
    </row>
    <row r="251" spans="1:4" x14ac:dyDescent="0.25">
      <c r="A251">
        <v>12006</v>
      </c>
      <c r="B251">
        <v>54518</v>
      </c>
      <c r="C251" t="s">
        <v>9</v>
      </c>
      <c r="D251" t="s">
        <v>26</v>
      </c>
    </row>
    <row r="252" spans="1:4" x14ac:dyDescent="0.25">
      <c r="A252">
        <v>12006</v>
      </c>
      <c r="B252">
        <v>54518</v>
      </c>
      <c r="C252" t="s">
        <v>9</v>
      </c>
      <c r="D252" t="s">
        <v>26</v>
      </c>
    </row>
    <row r="253" spans="1:4" x14ac:dyDescent="0.25">
      <c r="A253">
        <v>12006</v>
      </c>
      <c r="B253">
        <v>54518</v>
      </c>
      <c r="C253" t="s">
        <v>9</v>
      </c>
      <c r="D253" t="s">
        <v>26</v>
      </c>
    </row>
    <row r="254" spans="1:4" x14ac:dyDescent="0.25">
      <c r="A254">
        <v>12006</v>
      </c>
      <c r="B254">
        <v>54518</v>
      </c>
      <c r="C254" t="s">
        <v>9</v>
      </c>
      <c r="D254" t="s">
        <v>26</v>
      </c>
    </row>
    <row r="255" spans="1:4" x14ac:dyDescent="0.25">
      <c r="A255">
        <v>12006</v>
      </c>
      <c r="B255">
        <v>54518</v>
      </c>
      <c r="C255" t="s">
        <v>9</v>
      </c>
      <c r="D255" t="s">
        <v>26</v>
      </c>
    </row>
    <row r="256" spans="1:4" x14ac:dyDescent="0.25">
      <c r="A256">
        <v>12006</v>
      </c>
      <c r="B256">
        <v>54518</v>
      </c>
      <c r="C256" t="s">
        <v>9</v>
      </c>
      <c r="D256" t="s">
        <v>26</v>
      </c>
    </row>
    <row r="257" spans="1:4" x14ac:dyDescent="0.25">
      <c r="A257">
        <v>12006</v>
      </c>
      <c r="B257">
        <v>54518</v>
      </c>
      <c r="C257" t="s">
        <v>9</v>
      </c>
      <c r="D257" t="s">
        <v>26</v>
      </c>
    </row>
    <row r="258" spans="1:4" x14ac:dyDescent="0.25">
      <c r="A258">
        <v>12006</v>
      </c>
      <c r="B258">
        <v>54518</v>
      </c>
      <c r="C258" t="s">
        <v>9</v>
      </c>
      <c r="D258" t="s">
        <v>26</v>
      </c>
    </row>
    <row r="259" spans="1:4" x14ac:dyDescent="0.25">
      <c r="A259">
        <v>12006</v>
      </c>
      <c r="B259">
        <v>54518</v>
      </c>
      <c r="C259" t="s">
        <v>9</v>
      </c>
      <c r="D259" t="s">
        <v>26</v>
      </c>
    </row>
    <row r="260" spans="1:4" x14ac:dyDescent="0.25">
      <c r="A260">
        <v>12006</v>
      </c>
      <c r="B260">
        <v>54518</v>
      </c>
      <c r="C260" t="s">
        <v>9</v>
      </c>
      <c r="D260" t="s">
        <v>26</v>
      </c>
    </row>
    <row r="261" spans="1:4" x14ac:dyDescent="0.25">
      <c r="A261">
        <v>12006</v>
      </c>
      <c r="B261">
        <v>54518</v>
      </c>
      <c r="C261" t="s">
        <v>9</v>
      </c>
      <c r="D261" t="s">
        <v>26</v>
      </c>
    </row>
    <row r="262" spans="1:4" x14ac:dyDescent="0.25">
      <c r="A262">
        <v>12006</v>
      </c>
      <c r="B262">
        <v>54518</v>
      </c>
      <c r="C262" t="s">
        <v>9</v>
      </c>
      <c r="D262" t="s">
        <v>26</v>
      </c>
    </row>
    <row r="263" spans="1:4" x14ac:dyDescent="0.25">
      <c r="A263">
        <v>12006</v>
      </c>
      <c r="B263">
        <v>54518</v>
      </c>
      <c r="C263" t="s">
        <v>9</v>
      </c>
      <c r="D263" t="s">
        <v>26</v>
      </c>
    </row>
    <row r="264" spans="1:4" x14ac:dyDescent="0.25">
      <c r="A264">
        <v>12006</v>
      </c>
      <c r="B264">
        <v>54518</v>
      </c>
      <c r="C264" t="s">
        <v>9</v>
      </c>
      <c r="D264" t="s">
        <v>26</v>
      </c>
    </row>
    <row r="265" spans="1:4" x14ac:dyDescent="0.25">
      <c r="A265">
        <v>12006</v>
      </c>
      <c r="B265">
        <v>54518</v>
      </c>
      <c r="C265" t="s">
        <v>9</v>
      </c>
      <c r="D265" t="s">
        <v>26</v>
      </c>
    </row>
    <row r="266" spans="1:4" x14ac:dyDescent="0.25">
      <c r="A266">
        <v>12006</v>
      </c>
      <c r="B266">
        <v>54518</v>
      </c>
      <c r="C266" t="s">
        <v>9</v>
      </c>
      <c r="D266" t="s">
        <v>26</v>
      </c>
    </row>
    <row r="267" spans="1:4" x14ac:dyDescent="0.25">
      <c r="A267">
        <v>12006</v>
      </c>
      <c r="B267">
        <v>54518</v>
      </c>
      <c r="C267" t="s">
        <v>9</v>
      </c>
      <c r="D267" t="s">
        <v>26</v>
      </c>
    </row>
    <row r="268" spans="1:4" x14ac:dyDescent="0.25">
      <c r="A268">
        <v>12006</v>
      </c>
      <c r="B268">
        <v>54518</v>
      </c>
      <c r="C268" t="s">
        <v>9</v>
      </c>
      <c r="D268" t="s">
        <v>26</v>
      </c>
    </row>
    <row r="269" spans="1:4" x14ac:dyDescent="0.25">
      <c r="A269">
        <v>12006</v>
      </c>
      <c r="B269">
        <v>54518</v>
      </c>
      <c r="C269" t="s">
        <v>9</v>
      </c>
      <c r="D269" t="s">
        <v>26</v>
      </c>
    </row>
    <row r="270" spans="1:4" x14ac:dyDescent="0.25">
      <c r="A270">
        <v>12006</v>
      </c>
      <c r="B270">
        <v>54518</v>
      </c>
      <c r="C270" t="s">
        <v>9</v>
      </c>
      <c r="D270" t="s">
        <v>26</v>
      </c>
    </row>
    <row r="271" spans="1:4" x14ac:dyDescent="0.25">
      <c r="A271">
        <v>12006</v>
      </c>
      <c r="B271">
        <v>54518</v>
      </c>
      <c r="C271" t="s">
        <v>9</v>
      </c>
      <c r="D271" t="s">
        <v>26</v>
      </c>
    </row>
    <row r="272" spans="1:4" x14ac:dyDescent="0.25">
      <c r="A272">
        <v>12006</v>
      </c>
      <c r="B272">
        <v>54518</v>
      </c>
      <c r="C272" t="s">
        <v>9</v>
      </c>
      <c r="D272" t="s">
        <v>26</v>
      </c>
    </row>
    <row r="273" spans="1:4" x14ac:dyDescent="0.25">
      <c r="A273">
        <v>12006</v>
      </c>
      <c r="B273">
        <v>54518</v>
      </c>
      <c r="C273" t="s">
        <v>9</v>
      </c>
      <c r="D273" t="s">
        <v>26</v>
      </c>
    </row>
    <row r="274" spans="1:4" x14ac:dyDescent="0.25">
      <c r="A274">
        <v>12006</v>
      </c>
      <c r="B274">
        <v>54518</v>
      </c>
      <c r="C274" t="s">
        <v>9</v>
      </c>
      <c r="D274" t="s">
        <v>26</v>
      </c>
    </row>
    <row r="275" spans="1:4" x14ac:dyDescent="0.25">
      <c r="A275">
        <v>12006</v>
      </c>
      <c r="B275">
        <v>54518</v>
      </c>
      <c r="C275" t="s">
        <v>9</v>
      </c>
      <c r="D275" t="s">
        <v>26</v>
      </c>
    </row>
    <row r="276" spans="1:4" x14ac:dyDescent="0.25">
      <c r="A276">
        <v>12006</v>
      </c>
      <c r="B276">
        <v>54518</v>
      </c>
      <c r="C276" t="s">
        <v>9</v>
      </c>
      <c r="D276" t="s">
        <v>26</v>
      </c>
    </row>
    <row r="277" spans="1:4" x14ac:dyDescent="0.25">
      <c r="A277">
        <v>12006</v>
      </c>
      <c r="B277">
        <v>54518</v>
      </c>
      <c r="C277" t="s">
        <v>9</v>
      </c>
      <c r="D277" t="s">
        <v>26</v>
      </c>
    </row>
    <row r="278" spans="1:4" x14ac:dyDescent="0.25">
      <c r="A278">
        <v>12006</v>
      </c>
      <c r="B278">
        <v>54518</v>
      </c>
      <c r="C278" t="s">
        <v>9</v>
      </c>
      <c r="D278" t="s">
        <v>26</v>
      </c>
    </row>
    <row r="279" spans="1:4" x14ac:dyDescent="0.25">
      <c r="A279">
        <v>12006</v>
      </c>
      <c r="B279">
        <v>54518</v>
      </c>
      <c r="C279" t="s">
        <v>9</v>
      </c>
      <c r="D279" t="s">
        <v>26</v>
      </c>
    </row>
    <row r="280" spans="1:4" x14ac:dyDescent="0.25">
      <c r="A280">
        <v>12006</v>
      </c>
      <c r="B280">
        <v>54518</v>
      </c>
      <c r="C280" t="s">
        <v>9</v>
      </c>
      <c r="D280" t="s">
        <v>26</v>
      </c>
    </row>
    <row r="281" spans="1:4" x14ac:dyDescent="0.25">
      <c r="A281">
        <v>12006</v>
      </c>
      <c r="B281">
        <v>54518</v>
      </c>
      <c r="C281" t="s">
        <v>9</v>
      </c>
      <c r="D281" t="s">
        <v>26</v>
      </c>
    </row>
    <row r="282" spans="1:4" x14ac:dyDescent="0.25">
      <c r="A282">
        <v>12006</v>
      </c>
      <c r="B282">
        <v>54518</v>
      </c>
      <c r="C282" t="s">
        <v>9</v>
      </c>
      <c r="D282" t="s">
        <v>27</v>
      </c>
    </row>
    <row r="283" spans="1:4" x14ac:dyDescent="0.25">
      <c r="A283">
        <v>12006</v>
      </c>
      <c r="B283">
        <v>54518</v>
      </c>
      <c r="C283" t="s">
        <v>9</v>
      </c>
      <c r="D283" t="s">
        <v>27</v>
      </c>
    </row>
    <row r="284" spans="1:4" x14ac:dyDescent="0.25">
      <c r="A284">
        <v>12006</v>
      </c>
      <c r="B284">
        <v>54518</v>
      </c>
      <c r="C284" t="s">
        <v>9</v>
      </c>
      <c r="D284" t="s">
        <v>27</v>
      </c>
    </row>
    <row r="285" spans="1:4" x14ac:dyDescent="0.25">
      <c r="A285">
        <v>12006</v>
      </c>
      <c r="B285">
        <v>54518</v>
      </c>
      <c r="C285" t="s">
        <v>9</v>
      </c>
      <c r="D285" t="s">
        <v>27</v>
      </c>
    </row>
    <row r="286" spans="1:4" x14ac:dyDescent="0.25">
      <c r="A286">
        <v>12006</v>
      </c>
      <c r="B286">
        <v>54518</v>
      </c>
      <c r="C286" t="s">
        <v>9</v>
      </c>
      <c r="D286" t="s">
        <v>27</v>
      </c>
    </row>
    <row r="287" spans="1:4" x14ac:dyDescent="0.25">
      <c r="A287">
        <v>12006</v>
      </c>
      <c r="B287">
        <v>54518</v>
      </c>
      <c r="C287" t="s">
        <v>9</v>
      </c>
      <c r="D287" t="s">
        <v>27</v>
      </c>
    </row>
    <row r="288" spans="1:4" x14ac:dyDescent="0.25">
      <c r="A288">
        <v>12006</v>
      </c>
      <c r="B288">
        <v>54518</v>
      </c>
      <c r="C288" t="s">
        <v>9</v>
      </c>
      <c r="D288" t="s">
        <v>27</v>
      </c>
    </row>
    <row r="289" spans="1:4" x14ac:dyDescent="0.25">
      <c r="A289">
        <v>12006</v>
      </c>
      <c r="B289">
        <v>54518</v>
      </c>
      <c r="C289" t="s">
        <v>9</v>
      </c>
      <c r="D289" t="s">
        <v>27</v>
      </c>
    </row>
    <row r="290" spans="1:4" x14ac:dyDescent="0.25">
      <c r="A290">
        <v>12006</v>
      </c>
      <c r="B290">
        <v>54518</v>
      </c>
      <c r="C290" t="s">
        <v>9</v>
      </c>
      <c r="D290" t="s">
        <v>27</v>
      </c>
    </row>
    <row r="291" spans="1:4" x14ac:dyDescent="0.25">
      <c r="A291">
        <v>12006</v>
      </c>
      <c r="B291">
        <v>54518</v>
      </c>
      <c r="C291" t="s">
        <v>9</v>
      </c>
      <c r="D291" t="s">
        <v>27</v>
      </c>
    </row>
    <row r="292" spans="1:4" x14ac:dyDescent="0.25">
      <c r="A292">
        <v>12006</v>
      </c>
      <c r="B292">
        <v>54518</v>
      </c>
      <c r="C292" t="s">
        <v>9</v>
      </c>
      <c r="D292" t="s">
        <v>27</v>
      </c>
    </row>
    <row r="293" spans="1:4" x14ac:dyDescent="0.25">
      <c r="A293">
        <v>12006</v>
      </c>
      <c r="B293">
        <v>54518</v>
      </c>
      <c r="C293" t="s">
        <v>9</v>
      </c>
      <c r="D293" t="s">
        <v>27</v>
      </c>
    </row>
    <row r="294" spans="1:4" x14ac:dyDescent="0.25">
      <c r="A294">
        <v>12006</v>
      </c>
      <c r="B294">
        <v>54518</v>
      </c>
      <c r="C294" t="s">
        <v>9</v>
      </c>
      <c r="D294" t="s">
        <v>27</v>
      </c>
    </row>
    <row r="295" spans="1:4" x14ac:dyDescent="0.25">
      <c r="A295">
        <v>12006</v>
      </c>
      <c r="B295">
        <v>54518</v>
      </c>
      <c r="C295" t="s">
        <v>9</v>
      </c>
      <c r="D295" t="s">
        <v>27</v>
      </c>
    </row>
    <row r="296" spans="1:4" x14ac:dyDescent="0.25">
      <c r="A296">
        <v>12006</v>
      </c>
      <c r="B296">
        <v>54518</v>
      </c>
      <c r="C296" t="s">
        <v>9</v>
      </c>
      <c r="D296" t="s">
        <v>27</v>
      </c>
    </row>
    <row r="297" spans="1:4" x14ac:dyDescent="0.25">
      <c r="A297">
        <v>12006</v>
      </c>
      <c r="B297">
        <v>54518</v>
      </c>
      <c r="C297" t="s">
        <v>9</v>
      </c>
      <c r="D297" t="s">
        <v>27</v>
      </c>
    </row>
    <row r="298" spans="1:4" x14ac:dyDescent="0.25">
      <c r="A298">
        <v>12006</v>
      </c>
      <c r="B298">
        <v>54518</v>
      </c>
      <c r="C298" t="s">
        <v>9</v>
      </c>
      <c r="D298" t="s">
        <v>27</v>
      </c>
    </row>
    <row r="299" spans="1:4" x14ac:dyDescent="0.25">
      <c r="A299">
        <v>12006</v>
      </c>
      <c r="B299">
        <v>54518</v>
      </c>
      <c r="C299" t="s">
        <v>9</v>
      </c>
      <c r="D299" t="s">
        <v>27</v>
      </c>
    </row>
    <row r="300" spans="1:4" x14ac:dyDescent="0.25">
      <c r="A300">
        <v>12006</v>
      </c>
      <c r="B300">
        <v>54518</v>
      </c>
      <c r="C300" t="s">
        <v>9</v>
      </c>
      <c r="D300" t="s">
        <v>27</v>
      </c>
    </row>
    <row r="301" spans="1:4" x14ac:dyDescent="0.25">
      <c r="A301">
        <v>12006</v>
      </c>
      <c r="B301">
        <v>54518</v>
      </c>
      <c r="C301" t="s">
        <v>9</v>
      </c>
      <c r="D301" t="s">
        <v>27</v>
      </c>
    </row>
    <row r="302" spans="1:4" x14ac:dyDescent="0.25">
      <c r="A302">
        <v>12006</v>
      </c>
      <c r="B302">
        <v>54518</v>
      </c>
      <c r="C302" t="s">
        <v>9</v>
      </c>
      <c r="D302" t="s">
        <v>27</v>
      </c>
    </row>
    <row r="303" spans="1:4" x14ac:dyDescent="0.25">
      <c r="A303">
        <v>12006</v>
      </c>
      <c r="B303">
        <v>54518</v>
      </c>
      <c r="C303" t="s">
        <v>9</v>
      </c>
      <c r="D303" t="s">
        <v>27</v>
      </c>
    </row>
    <row r="304" spans="1:4" x14ac:dyDescent="0.25">
      <c r="A304">
        <v>12006</v>
      </c>
      <c r="B304">
        <v>54518</v>
      </c>
      <c r="C304" t="s">
        <v>9</v>
      </c>
      <c r="D304" t="s">
        <v>27</v>
      </c>
    </row>
    <row r="305" spans="1:4" x14ac:dyDescent="0.25">
      <c r="A305">
        <v>12006</v>
      </c>
      <c r="B305">
        <v>54518</v>
      </c>
      <c r="C305" t="s">
        <v>9</v>
      </c>
      <c r="D305" t="s">
        <v>27</v>
      </c>
    </row>
    <row r="306" spans="1:4" x14ac:dyDescent="0.25">
      <c r="A306">
        <v>12006</v>
      </c>
      <c r="B306">
        <v>54518</v>
      </c>
      <c r="C306" t="s">
        <v>9</v>
      </c>
      <c r="D306" t="s">
        <v>27</v>
      </c>
    </row>
    <row r="307" spans="1:4" x14ac:dyDescent="0.25">
      <c r="A307">
        <v>12006</v>
      </c>
      <c r="B307">
        <v>54518</v>
      </c>
      <c r="C307" t="s">
        <v>9</v>
      </c>
      <c r="D307" t="s">
        <v>27</v>
      </c>
    </row>
    <row r="308" spans="1:4" x14ac:dyDescent="0.25">
      <c r="A308">
        <v>12006</v>
      </c>
      <c r="B308">
        <v>54518</v>
      </c>
      <c r="C308" t="s">
        <v>9</v>
      </c>
      <c r="D308" t="s">
        <v>27</v>
      </c>
    </row>
    <row r="309" spans="1:4" x14ac:dyDescent="0.25">
      <c r="A309">
        <v>12006</v>
      </c>
      <c r="B309">
        <v>54518</v>
      </c>
      <c r="C309" t="s">
        <v>9</v>
      </c>
      <c r="D309" t="s">
        <v>27</v>
      </c>
    </row>
    <row r="310" spans="1:4" x14ac:dyDescent="0.25">
      <c r="A310">
        <v>12006</v>
      </c>
      <c r="B310">
        <v>54518</v>
      </c>
      <c r="C310" t="s">
        <v>9</v>
      </c>
      <c r="D310" t="s">
        <v>27</v>
      </c>
    </row>
    <row r="311" spans="1:4" x14ac:dyDescent="0.25">
      <c r="A311">
        <v>12006</v>
      </c>
      <c r="B311">
        <v>54518</v>
      </c>
      <c r="C311" t="s">
        <v>9</v>
      </c>
      <c r="D311" t="s">
        <v>27</v>
      </c>
    </row>
    <row r="312" spans="1:4" x14ac:dyDescent="0.25">
      <c r="A312">
        <v>12006</v>
      </c>
      <c r="B312">
        <v>54518</v>
      </c>
      <c r="C312" t="s">
        <v>9</v>
      </c>
      <c r="D312" t="s">
        <v>27</v>
      </c>
    </row>
    <row r="313" spans="1:4" x14ac:dyDescent="0.25">
      <c r="A313">
        <v>12006</v>
      </c>
      <c r="B313">
        <v>54518</v>
      </c>
      <c r="C313" t="s">
        <v>9</v>
      </c>
      <c r="D313" t="s">
        <v>27</v>
      </c>
    </row>
    <row r="314" spans="1:4" x14ac:dyDescent="0.25">
      <c r="A314">
        <v>12006</v>
      </c>
      <c r="B314">
        <v>54518</v>
      </c>
      <c r="C314" t="s">
        <v>9</v>
      </c>
      <c r="D314" t="s">
        <v>27</v>
      </c>
    </row>
    <row r="315" spans="1:4" x14ac:dyDescent="0.25">
      <c r="A315">
        <v>12006</v>
      </c>
      <c r="B315">
        <v>54518</v>
      </c>
      <c r="C315" t="s">
        <v>9</v>
      </c>
      <c r="D315" t="s">
        <v>27</v>
      </c>
    </row>
    <row r="316" spans="1:4" x14ac:dyDescent="0.25">
      <c r="A316">
        <v>12006</v>
      </c>
      <c r="B316">
        <v>54518</v>
      </c>
      <c r="C316" t="s">
        <v>9</v>
      </c>
      <c r="D316" t="s">
        <v>27</v>
      </c>
    </row>
    <row r="317" spans="1:4" x14ac:dyDescent="0.25">
      <c r="A317">
        <v>12006</v>
      </c>
      <c r="B317">
        <v>54518</v>
      </c>
      <c r="C317" t="s">
        <v>9</v>
      </c>
      <c r="D317" t="s">
        <v>27</v>
      </c>
    </row>
    <row r="318" spans="1:4" x14ac:dyDescent="0.25">
      <c r="A318">
        <v>12006</v>
      </c>
      <c r="B318">
        <v>54518</v>
      </c>
      <c r="C318" t="s">
        <v>9</v>
      </c>
      <c r="D318" t="s">
        <v>27</v>
      </c>
    </row>
    <row r="319" spans="1:4" x14ac:dyDescent="0.25">
      <c r="A319">
        <v>12006</v>
      </c>
      <c r="B319">
        <v>54518</v>
      </c>
      <c r="C319" t="s">
        <v>9</v>
      </c>
      <c r="D319" t="s">
        <v>27</v>
      </c>
    </row>
    <row r="320" spans="1:4" x14ac:dyDescent="0.25">
      <c r="A320">
        <v>12006</v>
      </c>
      <c r="B320">
        <v>54518</v>
      </c>
      <c r="C320" t="s">
        <v>9</v>
      </c>
      <c r="D320" t="s">
        <v>27</v>
      </c>
    </row>
    <row r="321" spans="1:4" x14ac:dyDescent="0.25">
      <c r="A321">
        <v>12006</v>
      </c>
      <c r="B321">
        <v>54518</v>
      </c>
      <c r="C321" t="s">
        <v>9</v>
      </c>
      <c r="D321" t="s">
        <v>27</v>
      </c>
    </row>
    <row r="322" spans="1:4" x14ac:dyDescent="0.25">
      <c r="A322">
        <v>12006</v>
      </c>
      <c r="B322">
        <v>54518</v>
      </c>
      <c r="C322" t="s">
        <v>9</v>
      </c>
      <c r="D322" t="s">
        <v>27</v>
      </c>
    </row>
    <row r="323" spans="1:4" x14ac:dyDescent="0.25">
      <c r="A323">
        <v>12006</v>
      </c>
      <c r="B323">
        <v>54518</v>
      </c>
      <c r="C323" t="s">
        <v>9</v>
      </c>
      <c r="D323" t="s">
        <v>27</v>
      </c>
    </row>
    <row r="324" spans="1:4" x14ac:dyDescent="0.25">
      <c r="A324">
        <v>12006</v>
      </c>
      <c r="B324">
        <v>54518</v>
      </c>
      <c r="C324" t="s">
        <v>9</v>
      </c>
      <c r="D324" t="s">
        <v>27</v>
      </c>
    </row>
    <row r="325" spans="1:4" x14ac:dyDescent="0.25">
      <c r="A325">
        <v>12006</v>
      </c>
      <c r="B325">
        <v>54518</v>
      </c>
      <c r="C325" t="s">
        <v>9</v>
      </c>
      <c r="D325" t="s">
        <v>27</v>
      </c>
    </row>
    <row r="326" spans="1:4" x14ac:dyDescent="0.25">
      <c r="A326">
        <v>12006</v>
      </c>
      <c r="B326">
        <v>54518</v>
      </c>
      <c r="C326" t="s">
        <v>9</v>
      </c>
      <c r="D326" t="s">
        <v>27</v>
      </c>
    </row>
    <row r="327" spans="1:4" x14ac:dyDescent="0.25">
      <c r="A327">
        <v>12006</v>
      </c>
      <c r="B327">
        <v>54518</v>
      </c>
      <c r="C327" t="s">
        <v>9</v>
      </c>
      <c r="D327" t="s">
        <v>27</v>
      </c>
    </row>
    <row r="328" spans="1:4" x14ac:dyDescent="0.25">
      <c r="A328">
        <v>12006</v>
      </c>
      <c r="B328">
        <v>54518</v>
      </c>
      <c r="C328" t="s">
        <v>9</v>
      </c>
      <c r="D328" t="s">
        <v>27</v>
      </c>
    </row>
    <row r="329" spans="1:4" x14ac:dyDescent="0.25">
      <c r="A329">
        <v>12006</v>
      </c>
      <c r="B329">
        <v>54518</v>
      </c>
      <c r="C329" t="s">
        <v>9</v>
      </c>
      <c r="D329" t="s">
        <v>27</v>
      </c>
    </row>
    <row r="330" spans="1:4" x14ac:dyDescent="0.25">
      <c r="A330">
        <v>12006</v>
      </c>
      <c r="B330">
        <v>54518</v>
      </c>
      <c r="C330" t="s">
        <v>9</v>
      </c>
      <c r="D330" t="s">
        <v>27</v>
      </c>
    </row>
    <row r="331" spans="1:4" x14ac:dyDescent="0.25">
      <c r="A331">
        <v>12006</v>
      </c>
      <c r="B331">
        <v>54518</v>
      </c>
      <c r="C331" t="s">
        <v>9</v>
      </c>
      <c r="D331" t="s">
        <v>27</v>
      </c>
    </row>
    <row r="332" spans="1:4" x14ac:dyDescent="0.25">
      <c r="A332">
        <v>12006</v>
      </c>
      <c r="B332">
        <v>54518</v>
      </c>
      <c r="C332" t="s">
        <v>9</v>
      </c>
      <c r="D332" t="s">
        <v>27</v>
      </c>
    </row>
    <row r="333" spans="1:4" x14ac:dyDescent="0.25">
      <c r="A333">
        <v>12006</v>
      </c>
      <c r="B333">
        <v>54518</v>
      </c>
      <c r="C333" t="s">
        <v>9</v>
      </c>
      <c r="D333" t="s">
        <v>27</v>
      </c>
    </row>
    <row r="334" spans="1:4" x14ac:dyDescent="0.25">
      <c r="A334">
        <v>12006</v>
      </c>
      <c r="B334">
        <v>54518</v>
      </c>
      <c r="C334" t="s">
        <v>9</v>
      </c>
      <c r="D334" t="s">
        <v>27</v>
      </c>
    </row>
    <row r="335" spans="1:4" x14ac:dyDescent="0.25">
      <c r="A335">
        <v>12006</v>
      </c>
      <c r="B335">
        <v>54518</v>
      </c>
      <c r="C335" t="s">
        <v>9</v>
      </c>
      <c r="D335" t="s">
        <v>27</v>
      </c>
    </row>
    <row r="336" spans="1:4" x14ac:dyDescent="0.25">
      <c r="A336">
        <v>12006</v>
      </c>
      <c r="B336">
        <v>54518</v>
      </c>
      <c r="C336" t="s">
        <v>9</v>
      </c>
      <c r="D336" t="s">
        <v>27</v>
      </c>
    </row>
    <row r="337" spans="1:4" x14ac:dyDescent="0.25">
      <c r="A337">
        <v>12006</v>
      </c>
      <c r="B337">
        <v>54518</v>
      </c>
      <c r="C337" t="s">
        <v>9</v>
      </c>
      <c r="D337" t="s">
        <v>27</v>
      </c>
    </row>
    <row r="338" spans="1:4" x14ac:dyDescent="0.25">
      <c r="A338">
        <v>12006</v>
      </c>
      <c r="B338">
        <v>54518</v>
      </c>
      <c r="C338" t="s">
        <v>9</v>
      </c>
      <c r="D338" t="s">
        <v>27</v>
      </c>
    </row>
    <row r="339" spans="1:4" x14ac:dyDescent="0.25">
      <c r="A339">
        <v>12006</v>
      </c>
      <c r="B339">
        <v>54518</v>
      </c>
      <c r="C339" t="s">
        <v>9</v>
      </c>
      <c r="D339" t="s">
        <v>27</v>
      </c>
    </row>
    <row r="340" spans="1:4" x14ac:dyDescent="0.25">
      <c r="A340">
        <v>12006</v>
      </c>
      <c r="B340">
        <v>54518</v>
      </c>
      <c r="C340" t="s">
        <v>9</v>
      </c>
      <c r="D340" t="s">
        <v>27</v>
      </c>
    </row>
    <row r="341" spans="1:4" x14ac:dyDescent="0.25">
      <c r="A341">
        <v>12006</v>
      </c>
      <c r="B341">
        <v>54518</v>
      </c>
      <c r="C341" t="s">
        <v>9</v>
      </c>
      <c r="D341" t="s">
        <v>28</v>
      </c>
    </row>
    <row r="342" spans="1:4" x14ac:dyDescent="0.25">
      <c r="A342">
        <v>12006</v>
      </c>
      <c r="B342">
        <v>54518</v>
      </c>
      <c r="C342" t="s">
        <v>9</v>
      </c>
      <c r="D342" t="s">
        <v>28</v>
      </c>
    </row>
    <row r="343" spans="1:4" x14ac:dyDescent="0.25">
      <c r="A343">
        <v>12006</v>
      </c>
      <c r="B343">
        <v>54518</v>
      </c>
      <c r="C343" t="s">
        <v>9</v>
      </c>
      <c r="D343" t="s">
        <v>28</v>
      </c>
    </row>
    <row r="344" spans="1:4" x14ac:dyDescent="0.25">
      <c r="A344">
        <v>12006</v>
      </c>
      <c r="B344">
        <v>54518</v>
      </c>
      <c r="C344" t="s">
        <v>9</v>
      </c>
      <c r="D344" t="s">
        <v>28</v>
      </c>
    </row>
    <row r="345" spans="1:4" x14ac:dyDescent="0.25">
      <c r="A345">
        <v>12006</v>
      </c>
      <c r="B345">
        <v>54518</v>
      </c>
      <c r="C345" t="s">
        <v>9</v>
      </c>
      <c r="D345" t="s">
        <v>28</v>
      </c>
    </row>
    <row r="346" spans="1:4" x14ac:dyDescent="0.25">
      <c r="A346">
        <v>12006</v>
      </c>
      <c r="B346">
        <v>54518</v>
      </c>
      <c r="C346" t="s">
        <v>9</v>
      </c>
      <c r="D346" t="s">
        <v>28</v>
      </c>
    </row>
    <row r="347" spans="1:4" x14ac:dyDescent="0.25">
      <c r="A347">
        <v>12006</v>
      </c>
      <c r="B347">
        <v>54518</v>
      </c>
      <c r="C347" t="s">
        <v>9</v>
      </c>
      <c r="D347" t="s">
        <v>28</v>
      </c>
    </row>
    <row r="348" spans="1:4" x14ac:dyDescent="0.25">
      <c r="A348">
        <v>12006</v>
      </c>
      <c r="B348">
        <v>54518</v>
      </c>
      <c r="C348" t="s">
        <v>9</v>
      </c>
      <c r="D348" t="s">
        <v>28</v>
      </c>
    </row>
    <row r="349" spans="1:4" x14ac:dyDescent="0.25">
      <c r="A349">
        <v>12006</v>
      </c>
      <c r="B349">
        <v>54518</v>
      </c>
      <c r="C349" t="s">
        <v>9</v>
      </c>
      <c r="D349" t="s">
        <v>28</v>
      </c>
    </row>
    <row r="350" spans="1:4" x14ac:dyDescent="0.25">
      <c r="A350">
        <v>12006</v>
      </c>
      <c r="B350">
        <v>54518</v>
      </c>
      <c r="C350" t="s">
        <v>9</v>
      </c>
      <c r="D350" t="s">
        <v>28</v>
      </c>
    </row>
    <row r="351" spans="1:4" x14ac:dyDescent="0.25">
      <c r="A351">
        <v>12006</v>
      </c>
      <c r="B351">
        <v>54518</v>
      </c>
      <c r="C351" t="s">
        <v>9</v>
      </c>
      <c r="D351" t="s">
        <v>28</v>
      </c>
    </row>
    <row r="352" spans="1:4" x14ac:dyDescent="0.25">
      <c r="A352">
        <v>12006</v>
      </c>
      <c r="B352">
        <v>54518</v>
      </c>
      <c r="C352" t="s">
        <v>9</v>
      </c>
      <c r="D352" t="s">
        <v>28</v>
      </c>
    </row>
    <row r="353" spans="1:4" x14ac:dyDescent="0.25">
      <c r="A353">
        <v>12006</v>
      </c>
      <c r="B353">
        <v>54518</v>
      </c>
      <c r="C353" t="s">
        <v>9</v>
      </c>
      <c r="D353" t="s">
        <v>28</v>
      </c>
    </row>
    <row r="354" spans="1:4" x14ac:dyDescent="0.25">
      <c r="A354">
        <v>12006</v>
      </c>
      <c r="B354">
        <v>54518</v>
      </c>
      <c r="C354" t="s">
        <v>9</v>
      </c>
      <c r="D354" t="s">
        <v>28</v>
      </c>
    </row>
    <row r="355" spans="1:4" x14ac:dyDescent="0.25">
      <c r="A355">
        <v>12006</v>
      </c>
      <c r="B355">
        <v>54518</v>
      </c>
      <c r="C355" t="s">
        <v>9</v>
      </c>
      <c r="D355" t="s">
        <v>28</v>
      </c>
    </row>
    <row r="356" spans="1:4" x14ac:dyDescent="0.25">
      <c r="A356">
        <v>12006</v>
      </c>
      <c r="B356">
        <v>54518</v>
      </c>
      <c r="C356" t="s">
        <v>9</v>
      </c>
      <c r="D356" t="s">
        <v>28</v>
      </c>
    </row>
    <row r="357" spans="1:4" x14ac:dyDescent="0.25">
      <c r="A357">
        <v>12006</v>
      </c>
      <c r="B357">
        <v>54518</v>
      </c>
      <c r="C357" t="s">
        <v>9</v>
      </c>
      <c r="D357" t="s">
        <v>28</v>
      </c>
    </row>
    <row r="358" spans="1:4" x14ac:dyDescent="0.25">
      <c r="A358">
        <v>12006</v>
      </c>
      <c r="B358">
        <v>54518</v>
      </c>
      <c r="C358" t="s">
        <v>9</v>
      </c>
      <c r="D358" t="s">
        <v>28</v>
      </c>
    </row>
    <row r="359" spans="1:4" x14ac:dyDescent="0.25">
      <c r="A359">
        <v>12006</v>
      </c>
      <c r="B359">
        <v>54518</v>
      </c>
      <c r="C359" t="s">
        <v>9</v>
      </c>
      <c r="D359" t="s">
        <v>28</v>
      </c>
    </row>
    <row r="360" spans="1:4" x14ac:dyDescent="0.25">
      <c r="A360">
        <v>12006</v>
      </c>
      <c r="B360">
        <v>54518</v>
      </c>
      <c r="C360" t="s">
        <v>9</v>
      </c>
      <c r="D360" t="s">
        <v>28</v>
      </c>
    </row>
    <row r="361" spans="1:4" x14ac:dyDescent="0.25">
      <c r="A361">
        <v>12006</v>
      </c>
      <c r="B361">
        <v>54518</v>
      </c>
      <c r="C361" t="s">
        <v>9</v>
      </c>
      <c r="D361" t="s">
        <v>28</v>
      </c>
    </row>
    <row r="362" spans="1:4" x14ac:dyDescent="0.25">
      <c r="A362">
        <v>12006</v>
      </c>
      <c r="B362">
        <v>54518</v>
      </c>
      <c r="C362" t="s">
        <v>9</v>
      </c>
      <c r="D362" t="s">
        <v>28</v>
      </c>
    </row>
    <row r="363" spans="1:4" x14ac:dyDescent="0.25">
      <c r="A363">
        <v>12006</v>
      </c>
      <c r="B363">
        <v>54518</v>
      </c>
      <c r="C363" t="s">
        <v>9</v>
      </c>
      <c r="D363" t="s">
        <v>28</v>
      </c>
    </row>
    <row r="364" spans="1:4" x14ac:dyDescent="0.25">
      <c r="A364">
        <v>12006</v>
      </c>
      <c r="B364">
        <v>54518</v>
      </c>
      <c r="C364" t="s">
        <v>9</v>
      </c>
      <c r="D364" t="s">
        <v>28</v>
      </c>
    </row>
    <row r="365" spans="1:4" x14ac:dyDescent="0.25">
      <c r="A365">
        <v>12006</v>
      </c>
      <c r="B365">
        <v>54518</v>
      </c>
      <c r="C365" t="s">
        <v>9</v>
      </c>
      <c r="D365" t="s">
        <v>28</v>
      </c>
    </row>
    <row r="366" spans="1:4" x14ac:dyDescent="0.25">
      <c r="A366">
        <v>12006</v>
      </c>
      <c r="B366">
        <v>54518</v>
      </c>
      <c r="C366" t="s">
        <v>9</v>
      </c>
      <c r="D366" t="s">
        <v>28</v>
      </c>
    </row>
    <row r="367" spans="1:4" x14ac:dyDescent="0.25">
      <c r="A367">
        <v>12006</v>
      </c>
      <c r="B367">
        <v>54518</v>
      </c>
      <c r="C367" t="s">
        <v>9</v>
      </c>
      <c r="D367" t="s">
        <v>28</v>
      </c>
    </row>
    <row r="368" spans="1:4" x14ac:dyDescent="0.25">
      <c r="A368">
        <v>12006</v>
      </c>
      <c r="B368">
        <v>54518</v>
      </c>
      <c r="C368" t="s">
        <v>9</v>
      </c>
      <c r="D368" t="s">
        <v>28</v>
      </c>
    </row>
    <row r="369" spans="1:4" x14ac:dyDescent="0.25">
      <c r="A369">
        <v>12006</v>
      </c>
      <c r="B369">
        <v>54518</v>
      </c>
      <c r="C369" t="s">
        <v>9</v>
      </c>
      <c r="D369" t="s">
        <v>28</v>
      </c>
    </row>
    <row r="370" spans="1:4" x14ac:dyDescent="0.25">
      <c r="A370">
        <v>12006</v>
      </c>
      <c r="B370">
        <v>54518</v>
      </c>
      <c r="C370" t="s">
        <v>9</v>
      </c>
      <c r="D370" t="s">
        <v>28</v>
      </c>
    </row>
    <row r="371" spans="1:4" x14ac:dyDescent="0.25">
      <c r="A371">
        <v>12006</v>
      </c>
      <c r="B371">
        <v>54518</v>
      </c>
      <c r="C371" t="s">
        <v>9</v>
      </c>
      <c r="D371" t="s">
        <v>28</v>
      </c>
    </row>
    <row r="372" spans="1:4" x14ac:dyDescent="0.25">
      <c r="A372">
        <v>12006</v>
      </c>
      <c r="B372">
        <v>54518</v>
      </c>
      <c r="C372" t="s">
        <v>9</v>
      </c>
      <c r="D372" t="s">
        <v>28</v>
      </c>
    </row>
    <row r="373" spans="1:4" x14ac:dyDescent="0.25">
      <c r="A373">
        <v>12006</v>
      </c>
      <c r="B373">
        <v>54518</v>
      </c>
      <c r="C373" t="s">
        <v>9</v>
      </c>
      <c r="D373" t="s">
        <v>28</v>
      </c>
    </row>
    <row r="374" spans="1:4" x14ac:dyDescent="0.25">
      <c r="A374">
        <v>12006</v>
      </c>
      <c r="B374">
        <v>54518</v>
      </c>
      <c r="C374" t="s">
        <v>9</v>
      </c>
      <c r="D374" t="s">
        <v>28</v>
      </c>
    </row>
    <row r="375" spans="1:4" x14ac:dyDescent="0.25">
      <c r="A375">
        <v>12006</v>
      </c>
      <c r="B375">
        <v>54518</v>
      </c>
      <c r="C375" t="s">
        <v>9</v>
      </c>
      <c r="D375" t="s">
        <v>28</v>
      </c>
    </row>
    <row r="376" spans="1:4" x14ac:dyDescent="0.25">
      <c r="A376">
        <v>12006</v>
      </c>
      <c r="B376">
        <v>54518</v>
      </c>
      <c r="C376" t="s">
        <v>9</v>
      </c>
      <c r="D376" t="s">
        <v>28</v>
      </c>
    </row>
    <row r="377" spans="1:4" x14ac:dyDescent="0.25">
      <c r="A377">
        <v>12006</v>
      </c>
      <c r="B377">
        <v>54518</v>
      </c>
      <c r="C377" t="s">
        <v>9</v>
      </c>
      <c r="D377" t="s">
        <v>28</v>
      </c>
    </row>
    <row r="378" spans="1:4" x14ac:dyDescent="0.25">
      <c r="A378">
        <v>12006</v>
      </c>
      <c r="B378">
        <v>54518</v>
      </c>
      <c r="C378" t="s">
        <v>9</v>
      </c>
      <c r="D378" t="s">
        <v>28</v>
      </c>
    </row>
    <row r="379" spans="1:4" x14ac:dyDescent="0.25">
      <c r="A379">
        <v>12006</v>
      </c>
      <c r="B379">
        <v>54518</v>
      </c>
      <c r="C379" t="s">
        <v>9</v>
      </c>
      <c r="D379" t="s">
        <v>28</v>
      </c>
    </row>
    <row r="380" spans="1:4" x14ac:dyDescent="0.25">
      <c r="A380">
        <v>12006</v>
      </c>
      <c r="B380">
        <v>54518</v>
      </c>
      <c r="C380" t="s">
        <v>9</v>
      </c>
      <c r="D380" t="s">
        <v>28</v>
      </c>
    </row>
    <row r="381" spans="1:4" x14ac:dyDescent="0.25">
      <c r="A381">
        <v>12006</v>
      </c>
      <c r="B381">
        <v>54518</v>
      </c>
      <c r="C381" t="s">
        <v>9</v>
      </c>
      <c r="D381" t="s">
        <v>28</v>
      </c>
    </row>
    <row r="382" spans="1:4" x14ac:dyDescent="0.25">
      <c r="A382">
        <v>12006</v>
      </c>
      <c r="B382">
        <v>54518</v>
      </c>
      <c r="C382" t="s">
        <v>9</v>
      </c>
      <c r="D382" t="s">
        <v>28</v>
      </c>
    </row>
    <row r="383" spans="1:4" x14ac:dyDescent="0.25">
      <c r="A383">
        <v>12006</v>
      </c>
      <c r="B383">
        <v>54518</v>
      </c>
      <c r="C383" t="s">
        <v>9</v>
      </c>
      <c r="D383" t="s">
        <v>28</v>
      </c>
    </row>
    <row r="384" spans="1:4" x14ac:dyDescent="0.25">
      <c r="A384">
        <v>12006</v>
      </c>
      <c r="B384">
        <v>54518</v>
      </c>
      <c r="C384" t="s">
        <v>9</v>
      </c>
      <c r="D384" t="s">
        <v>28</v>
      </c>
    </row>
    <row r="385" spans="1:4" x14ac:dyDescent="0.25">
      <c r="A385">
        <v>12006</v>
      </c>
      <c r="B385">
        <v>54518</v>
      </c>
      <c r="C385" t="s">
        <v>9</v>
      </c>
      <c r="D385" t="s">
        <v>28</v>
      </c>
    </row>
    <row r="386" spans="1:4" x14ac:dyDescent="0.25">
      <c r="A386">
        <v>12006</v>
      </c>
      <c r="B386">
        <v>54518</v>
      </c>
      <c r="C386" t="s">
        <v>9</v>
      </c>
      <c r="D386" t="s">
        <v>28</v>
      </c>
    </row>
    <row r="387" spans="1:4" x14ac:dyDescent="0.25">
      <c r="A387">
        <v>12006</v>
      </c>
      <c r="B387">
        <v>54518</v>
      </c>
      <c r="C387" t="s">
        <v>9</v>
      </c>
      <c r="D387" t="s">
        <v>28</v>
      </c>
    </row>
    <row r="388" spans="1:4" x14ac:dyDescent="0.25">
      <c r="A388">
        <v>12006</v>
      </c>
      <c r="B388">
        <v>54518</v>
      </c>
      <c r="C388" t="s">
        <v>9</v>
      </c>
      <c r="D388" t="s">
        <v>28</v>
      </c>
    </row>
    <row r="389" spans="1:4" x14ac:dyDescent="0.25">
      <c r="A389">
        <v>12006</v>
      </c>
      <c r="B389">
        <v>54518</v>
      </c>
      <c r="C389" t="s">
        <v>9</v>
      </c>
      <c r="D389" t="s">
        <v>28</v>
      </c>
    </row>
    <row r="390" spans="1:4" x14ac:dyDescent="0.25">
      <c r="A390">
        <v>12006</v>
      </c>
      <c r="B390">
        <v>54518</v>
      </c>
      <c r="C390" t="s">
        <v>9</v>
      </c>
      <c r="D390" t="s">
        <v>28</v>
      </c>
    </row>
    <row r="391" spans="1:4" x14ac:dyDescent="0.25">
      <c r="A391">
        <v>12006</v>
      </c>
      <c r="B391">
        <v>54518</v>
      </c>
      <c r="C391" t="s">
        <v>9</v>
      </c>
      <c r="D391" t="s">
        <v>28</v>
      </c>
    </row>
    <row r="392" spans="1:4" x14ac:dyDescent="0.25">
      <c r="A392">
        <v>12006</v>
      </c>
      <c r="B392">
        <v>54518</v>
      </c>
      <c r="C392" t="s">
        <v>9</v>
      </c>
      <c r="D392" t="s">
        <v>28</v>
      </c>
    </row>
    <row r="393" spans="1:4" x14ac:dyDescent="0.25">
      <c r="A393">
        <v>12006</v>
      </c>
      <c r="B393">
        <v>54518</v>
      </c>
      <c r="C393" t="s">
        <v>9</v>
      </c>
      <c r="D393" t="s">
        <v>28</v>
      </c>
    </row>
    <row r="394" spans="1:4" x14ac:dyDescent="0.25">
      <c r="A394">
        <v>12006</v>
      </c>
      <c r="B394">
        <v>54518</v>
      </c>
      <c r="C394" t="s">
        <v>9</v>
      </c>
      <c r="D394" t="s">
        <v>28</v>
      </c>
    </row>
    <row r="395" spans="1:4" x14ac:dyDescent="0.25">
      <c r="A395">
        <v>12006</v>
      </c>
      <c r="B395">
        <v>54518</v>
      </c>
      <c r="C395" t="s">
        <v>9</v>
      </c>
      <c r="D395" t="s">
        <v>28</v>
      </c>
    </row>
    <row r="396" spans="1:4" x14ac:dyDescent="0.25">
      <c r="A396">
        <v>12006</v>
      </c>
      <c r="B396">
        <v>54518</v>
      </c>
      <c r="C396" t="s">
        <v>9</v>
      </c>
      <c r="D396" t="s">
        <v>28</v>
      </c>
    </row>
    <row r="397" spans="1:4" x14ac:dyDescent="0.25">
      <c r="A397">
        <v>12006</v>
      </c>
      <c r="B397">
        <v>54518</v>
      </c>
      <c r="C397" t="s">
        <v>9</v>
      </c>
      <c r="D397" t="s">
        <v>28</v>
      </c>
    </row>
    <row r="398" spans="1:4" x14ac:dyDescent="0.25">
      <c r="A398">
        <v>12006</v>
      </c>
      <c r="B398">
        <v>54518</v>
      </c>
      <c r="C398" t="s">
        <v>9</v>
      </c>
      <c r="D398" t="s">
        <v>29</v>
      </c>
    </row>
    <row r="399" spans="1:4" x14ac:dyDescent="0.25">
      <c r="A399">
        <v>12006</v>
      </c>
      <c r="B399">
        <v>54518</v>
      </c>
      <c r="C399" t="s">
        <v>9</v>
      </c>
      <c r="D399" t="s">
        <v>29</v>
      </c>
    </row>
    <row r="400" spans="1:4" x14ac:dyDescent="0.25">
      <c r="A400">
        <v>12006</v>
      </c>
      <c r="B400">
        <v>54518</v>
      </c>
      <c r="C400" t="s">
        <v>9</v>
      </c>
      <c r="D400" t="s">
        <v>29</v>
      </c>
    </row>
    <row r="401" spans="1:4" x14ac:dyDescent="0.25">
      <c r="A401">
        <v>12006</v>
      </c>
      <c r="B401">
        <v>54518</v>
      </c>
      <c r="C401" t="s">
        <v>9</v>
      </c>
      <c r="D401" t="s">
        <v>29</v>
      </c>
    </row>
    <row r="402" spans="1:4" x14ac:dyDescent="0.25">
      <c r="A402">
        <v>12006</v>
      </c>
      <c r="B402">
        <v>54518</v>
      </c>
      <c r="C402" t="s">
        <v>9</v>
      </c>
      <c r="D402" t="s">
        <v>29</v>
      </c>
    </row>
    <row r="403" spans="1:4" x14ac:dyDescent="0.25">
      <c r="A403">
        <v>12006</v>
      </c>
      <c r="B403">
        <v>54518</v>
      </c>
      <c r="C403" t="s">
        <v>9</v>
      </c>
      <c r="D403" t="s">
        <v>29</v>
      </c>
    </row>
    <row r="404" spans="1:4" x14ac:dyDescent="0.25">
      <c r="A404">
        <v>12006</v>
      </c>
      <c r="B404">
        <v>54518</v>
      </c>
      <c r="C404" t="s">
        <v>9</v>
      </c>
      <c r="D404" t="s">
        <v>29</v>
      </c>
    </row>
    <row r="405" spans="1:4" x14ac:dyDescent="0.25">
      <c r="A405">
        <v>12006</v>
      </c>
      <c r="B405">
        <v>54518</v>
      </c>
      <c r="C405" t="s">
        <v>9</v>
      </c>
      <c r="D405" t="s">
        <v>29</v>
      </c>
    </row>
    <row r="406" spans="1:4" x14ac:dyDescent="0.25">
      <c r="A406">
        <v>12006</v>
      </c>
      <c r="B406">
        <v>54518</v>
      </c>
      <c r="C406" t="s">
        <v>9</v>
      </c>
      <c r="D406" t="s">
        <v>29</v>
      </c>
    </row>
    <row r="407" spans="1:4" x14ac:dyDescent="0.25">
      <c r="A407">
        <v>12006</v>
      </c>
      <c r="B407">
        <v>54518</v>
      </c>
      <c r="C407" t="s">
        <v>9</v>
      </c>
      <c r="D407" t="s">
        <v>29</v>
      </c>
    </row>
    <row r="408" spans="1:4" x14ac:dyDescent="0.25">
      <c r="A408">
        <v>12006</v>
      </c>
      <c r="B408">
        <v>54518</v>
      </c>
      <c r="C408" t="s">
        <v>9</v>
      </c>
      <c r="D408" t="s">
        <v>29</v>
      </c>
    </row>
    <row r="409" spans="1:4" x14ac:dyDescent="0.25">
      <c r="A409">
        <v>12006</v>
      </c>
      <c r="B409">
        <v>54518</v>
      </c>
      <c r="C409" t="s">
        <v>9</v>
      </c>
      <c r="D409" t="s">
        <v>29</v>
      </c>
    </row>
    <row r="410" spans="1:4" x14ac:dyDescent="0.25">
      <c r="A410">
        <v>12006</v>
      </c>
      <c r="B410">
        <v>54518</v>
      </c>
      <c r="C410" t="s">
        <v>9</v>
      </c>
      <c r="D410" t="s">
        <v>29</v>
      </c>
    </row>
    <row r="411" spans="1:4" x14ac:dyDescent="0.25">
      <c r="A411">
        <v>12006</v>
      </c>
      <c r="B411">
        <v>54518</v>
      </c>
      <c r="C411" t="s">
        <v>9</v>
      </c>
      <c r="D411" t="s">
        <v>29</v>
      </c>
    </row>
    <row r="412" spans="1:4" x14ac:dyDescent="0.25">
      <c r="A412">
        <v>12006</v>
      </c>
      <c r="B412">
        <v>54518</v>
      </c>
      <c r="C412" t="s">
        <v>9</v>
      </c>
      <c r="D412" t="s">
        <v>29</v>
      </c>
    </row>
    <row r="413" spans="1:4" x14ac:dyDescent="0.25">
      <c r="A413">
        <v>12006</v>
      </c>
      <c r="B413">
        <v>54518</v>
      </c>
      <c r="C413" t="s">
        <v>9</v>
      </c>
      <c r="D413" t="s">
        <v>29</v>
      </c>
    </row>
    <row r="414" spans="1:4" x14ac:dyDescent="0.25">
      <c r="A414">
        <v>12006</v>
      </c>
      <c r="B414">
        <v>54518</v>
      </c>
      <c r="C414" t="s">
        <v>9</v>
      </c>
      <c r="D414" t="s">
        <v>29</v>
      </c>
    </row>
    <row r="415" spans="1:4" x14ac:dyDescent="0.25">
      <c r="A415">
        <v>12006</v>
      </c>
      <c r="B415">
        <v>54518</v>
      </c>
      <c r="C415" t="s">
        <v>9</v>
      </c>
      <c r="D415" t="s">
        <v>29</v>
      </c>
    </row>
    <row r="416" spans="1:4" x14ac:dyDescent="0.25">
      <c r="A416">
        <v>12006</v>
      </c>
      <c r="B416">
        <v>54518</v>
      </c>
      <c r="C416" t="s">
        <v>9</v>
      </c>
      <c r="D416" t="s">
        <v>29</v>
      </c>
    </row>
    <row r="417" spans="1:4" x14ac:dyDescent="0.25">
      <c r="A417">
        <v>12006</v>
      </c>
      <c r="B417">
        <v>54518</v>
      </c>
      <c r="C417" t="s">
        <v>9</v>
      </c>
      <c r="D417" t="s">
        <v>29</v>
      </c>
    </row>
    <row r="418" spans="1:4" x14ac:dyDescent="0.25">
      <c r="A418">
        <v>12006</v>
      </c>
      <c r="B418">
        <v>54518</v>
      </c>
      <c r="C418" t="s">
        <v>9</v>
      </c>
      <c r="D418" t="s">
        <v>29</v>
      </c>
    </row>
    <row r="419" spans="1:4" x14ac:dyDescent="0.25">
      <c r="A419">
        <v>12006</v>
      </c>
      <c r="B419">
        <v>54518</v>
      </c>
      <c r="C419" t="s">
        <v>9</v>
      </c>
      <c r="D419" t="s">
        <v>29</v>
      </c>
    </row>
    <row r="420" spans="1:4" x14ac:dyDescent="0.25">
      <c r="A420">
        <v>12006</v>
      </c>
      <c r="B420">
        <v>54518</v>
      </c>
      <c r="C420" t="s">
        <v>9</v>
      </c>
      <c r="D420" t="s">
        <v>29</v>
      </c>
    </row>
    <row r="421" spans="1:4" x14ac:dyDescent="0.25">
      <c r="A421">
        <v>12006</v>
      </c>
      <c r="B421">
        <v>54518</v>
      </c>
      <c r="C421" t="s">
        <v>9</v>
      </c>
      <c r="D421" t="s">
        <v>29</v>
      </c>
    </row>
    <row r="422" spans="1:4" x14ac:dyDescent="0.25">
      <c r="A422">
        <v>12006</v>
      </c>
      <c r="B422">
        <v>54518</v>
      </c>
      <c r="C422" t="s">
        <v>9</v>
      </c>
      <c r="D422" t="s">
        <v>29</v>
      </c>
    </row>
    <row r="423" spans="1:4" x14ac:dyDescent="0.25">
      <c r="A423">
        <v>12006</v>
      </c>
      <c r="B423">
        <v>54518</v>
      </c>
      <c r="C423" t="s">
        <v>9</v>
      </c>
      <c r="D423" t="s">
        <v>29</v>
      </c>
    </row>
    <row r="424" spans="1:4" x14ac:dyDescent="0.25">
      <c r="A424">
        <v>12006</v>
      </c>
      <c r="B424">
        <v>54518</v>
      </c>
      <c r="C424" t="s">
        <v>9</v>
      </c>
      <c r="D424" t="s">
        <v>29</v>
      </c>
    </row>
    <row r="425" spans="1:4" x14ac:dyDescent="0.25">
      <c r="A425">
        <v>12006</v>
      </c>
      <c r="B425">
        <v>54518</v>
      </c>
      <c r="C425" t="s">
        <v>9</v>
      </c>
      <c r="D425" t="s">
        <v>29</v>
      </c>
    </row>
    <row r="426" spans="1:4" x14ac:dyDescent="0.25">
      <c r="A426">
        <v>12006</v>
      </c>
      <c r="B426">
        <v>54518</v>
      </c>
      <c r="C426" t="s">
        <v>9</v>
      </c>
      <c r="D426" t="s">
        <v>29</v>
      </c>
    </row>
    <row r="427" spans="1:4" x14ac:dyDescent="0.25">
      <c r="A427">
        <v>12006</v>
      </c>
      <c r="B427">
        <v>54518</v>
      </c>
      <c r="C427" t="s">
        <v>9</v>
      </c>
      <c r="D427" t="s">
        <v>29</v>
      </c>
    </row>
    <row r="428" spans="1:4" x14ac:dyDescent="0.25">
      <c r="A428">
        <v>12006</v>
      </c>
      <c r="B428">
        <v>54518</v>
      </c>
      <c r="C428" t="s">
        <v>9</v>
      </c>
      <c r="D428" t="s">
        <v>29</v>
      </c>
    </row>
    <row r="429" spans="1:4" x14ac:dyDescent="0.25">
      <c r="A429">
        <v>12006</v>
      </c>
      <c r="B429">
        <v>54518</v>
      </c>
      <c r="C429" t="s">
        <v>9</v>
      </c>
      <c r="D429" t="s">
        <v>29</v>
      </c>
    </row>
    <row r="430" spans="1:4" x14ac:dyDescent="0.25">
      <c r="A430">
        <v>12006</v>
      </c>
      <c r="B430">
        <v>54518</v>
      </c>
      <c r="C430" t="s">
        <v>9</v>
      </c>
      <c r="D430" t="s">
        <v>29</v>
      </c>
    </row>
    <row r="431" spans="1:4" x14ac:dyDescent="0.25">
      <c r="A431">
        <v>12006</v>
      </c>
      <c r="B431">
        <v>54518</v>
      </c>
      <c r="C431" t="s">
        <v>9</v>
      </c>
      <c r="D431" t="s">
        <v>29</v>
      </c>
    </row>
    <row r="432" spans="1:4" x14ac:dyDescent="0.25">
      <c r="A432">
        <v>12006</v>
      </c>
      <c r="B432">
        <v>54518</v>
      </c>
      <c r="C432" t="s">
        <v>9</v>
      </c>
      <c r="D432" t="s">
        <v>29</v>
      </c>
    </row>
    <row r="433" spans="1:4" x14ac:dyDescent="0.25">
      <c r="A433">
        <v>12006</v>
      </c>
      <c r="B433">
        <v>54518</v>
      </c>
      <c r="C433" t="s">
        <v>9</v>
      </c>
      <c r="D433" t="s">
        <v>29</v>
      </c>
    </row>
    <row r="434" spans="1:4" x14ac:dyDescent="0.25">
      <c r="A434">
        <v>12006</v>
      </c>
      <c r="B434">
        <v>54518</v>
      </c>
      <c r="C434" t="s">
        <v>9</v>
      </c>
      <c r="D434" t="s">
        <v>29</v>
      </c>
    </row>
    <row r="435" spans="1:4" x14ac:dyDescent="0.25">
      <c r="A435">
        <v>12006</v>
      </c>
      <c r="B435">
        <v>54518</v>
      </c>
      <c r="C435" t="s">
        <v>9</v>
      </c>
      <c r="D435" t="s">
        <v>29</v>
      </c>
    </row>
    <row r="436" spans="1:4" x14ac:dyDescent="0.25">
      <c r="A436">
        <v>12006</v>
      </c>
      <c r="B436">
        <v>54518</v>
      </c>
      <c r="C436" t="s">
        <v>9</v>
      </c>
      <c r="D436" t="s">
        <v>29</v>
      </c>
    </row>
    <row r="437" spans="1:4" x14ac:dyDescent="0.25">
      <c r="A437">
        <v>12006</v>
      </c>
      <c r="B437">
        <v>54518</v>
      </c>
      <c r="C437" t="s">
        <v>9</v>
      </c>
      <c r="D437" t="s">
        <v>29</v>
      </c>
    </row>
    <row r="438" spans="1:4" x14ac:dyDescent="0.25">
      <c r="A438">
        <v>12006</v>
      </c>
      <c r="B438">
        <v>54518</v>
      </c>
      <c r="C438" t="s">
        <v>9</v>
      </c>
      <c r="D438" t="s">
        <v>29</v>
      </c>
    </row>
    <row r="439" spans="1:4" x14ac:dyDescent="0.25">
      <c r="A439">
        <v>12006</v>
      </c>
      <c r="B439">
        <v>54518</v>
      </c>
      <c r="C439" t="s">
        <v>9</v>
      </c>
      <c r="D439" t="s">
        <v>29</v>
      </c>
    </row>
    <row r="440" spans="1:4" x14ac:dyDescent="0.25">
      <c r="A440">
        <v>12006</v>
      </c>
      <c r="B440">
        <v>54518</v>
      </c>
      <c r="C440" t="s">
        <v>9</v>
      </c>
      <c r="D440" t="s">
        <v>29</v>
      </c>
    </row>
    <row r="441" spans="1:4" x14ac:dyDescent="0.25">
      <c r="A441">
        <v>12006</v>
      </c>
      <c r="B441">
        <v>54518</v>
      </c>
      <c r="C441" t="s">
        <v>9</v>
      </c>
      <c r="D441" t="s">
        <v>29</v>
      </c>
    </row>
    <row r="442" spans="1:4" x14ac:dyDescent="0.25">
      <c r="A442">
        <v>12006</v>
      </c>
      <c r="B442">
        <v>54518</v>
      </c>
      <c r="C442" t="s">
        <v>9</v>
      </c>
      <c r="D442" t="s">
        <v>29</v>
      </c>
    </row>
    <row r="443" spans="1:4" x14ac:dyDescent="0.25">
      <c r="A443">
        <v>12006</v>
      </c>
      <c r="B443">
        <v>54518</v>
      </c>
      <c r="C443" t="s">
        <v>9</v>
      </c>
      <c r="D443" t="s">
        <v>29</v>
      </c>
    </row>
    <row r="444" spans="1:4" x14ac:dyDescent="0.25">
      <c r="A444">
        <v>12006</v>
      </c>
      <c r="B444">
        <v>54518</v>
      </c>
      <c r="C444" t="s">
        <v>9</v>
      </c>
      <c r="D444" t="s">
        <v>29</v>
      </c>
    </row>
    <row r="445" spans="1:4" x14ac:dyDescent="0.25">
      <c r="A445">
        <v>12006</v>
      </c>
      <c r="B445">
        <v>54518</v>
      </c>
      <c r="C445" t="s">
        <v>9</v>
      </c>
      <c r="D445" t="s">
        <v>29</v>
      </c>
    </row>
    <row r="446" spans="1:4" x14ac:dyDescent="0.25">
      <c r="A446">
        <v>12006</v>
      </c>
      <c r="B446">
        <v>54518</v>
      </c>
      <c r="C446" t="s">
        <v>9</v>
      </c>
      <c r="D446" t="s">
        <v>29</v>
      </c>
    </row>
    <row r="447" spans="1:4" x14ac:dyDescent="0.25">
      <c r="A447">
        <v>12006</v>
      </c>
      <c r="B447">
        <v>54518</v>
      </c>
      <c r="C447" t="s">
        <v>9</v>
      </c>
      <c r="D447" t="s">
        <v>29</v>
      </c>
    </row>
    <row r="448" spans="1:4" x14ac:dyDescent="0.25">
      <c r="A448">
        <v>12006</v>
      </c>
      <c r="B448">
        <v>54518</v>
      </c>
      <c r="C448" t="s">
        <v>9</v>
      </c>
      <c r="D448" t="s">
        <v>29</v>
      </c>
    </row>
    <row r="449" spans="1:4" x14ac:dyDescent="0.25">
      <c r="A449">
        <v>12006</v>
      </c>
      <c r="B449">
        <v>54518</v>
      </c>
      <c r="C449" t="s">
        <v>9</v>
      </c>
      <c r="D449" t="s">
        <v>30</v>
      </c>
    </row>
    <row r="450" spans="1:4" x14ac:dyDescent="0.25">
      <c r="A450">
        <v>12006</v>
      </c>
      <c r="B450">
        <v>54518</v>
      </c>
      <c r="C450" t="s">
        <v>9</v>
      </c>
      <c r="D450" t="s">
        <v>30</v>
      </c>
    </row>
    <row r="451" spans="1:4" x14ac:dyDescent="0.25">
      <c r="A451">
        <v>12006</v>
      </c>
      <c r="B451">
        <v>54518</v>
      </c>
      <c r="C451" t="s">
        <v>9</v>
      </c>
      <c r="D451" t="s">
        <v>30</v>
      </c>
    </row>
    <row r="452" spans="1:4" x14ac:dyDescent="0.25">
      <c r="A452">
        <v>12006</v>
      </c>
      <c r="B452">
        <v>54518</v>
      </c>
      <c r="C452" t="s">
        <v>9</v>
      </c>
      <c r="D452" t="s">
        <v>30</v>
      </c>
    </row>
    <row r="453" spans="1:4" x14ac:dyDescent="0.25">
      <c r="A453">
        <v>12006</v>
      </c>
      <c r="B453">
        <v>54518</v>
      </c>
      <c r="C453" t="s">
        <v>9</v>
      </c>
      <c r="D453" t="s">
        <v>30</v>
      </c>
    </row>
    <row r="454" spans="1:4" x14ac:dyDescent="0.25">
      <c r="A454">
        <v>12006</v>
      </c>
      <c r="B454">
        <v>54518</v>
      </c>
      <c r="C454" t="s">
        <v>9</v>
      </c>
      <c r="D454" t="s">
        <v>30</v>
      </c>
    </row>
    <row r="455" spans="1:4" x14ac:dyDescent="0.25">
      <c r="A455">
        <v>12006</v>
      </c>
      <c r="B455">
        <v>54518</v>
      </c>
      <c r="C455" t="s">
        <v>9</v>
      </c>
      <c r="D455" t="s">
        <v>30</v>
      </c>
    </row>
    <row r="456" spans="1:4" x14ac:dyDescent="0.25">
      <c r="A456">
        <v>12006</v>
      </c>
      <c r="B456">
        <v>54518</v>
      </c>
      <c r="C456" t="s">
        <v>9</v>
      </c>
      <c r="D456" t="s">
        <v>30</v>
      </c>
    </row>
    <row r="457" spans="1:4" x14ac:dyDescent="0.25">
      <c r="A457">
        <v>12006</v>
      </c>
      <c r="B457">
        <v>54518</v>
      </c>
      <c r="C457" t="s">
        <v>9</v>
      </c>
      <c r="D457" t="s">
        <v>30</v>
      </c>
    </row>
    <row r="458" spans="1:4" x14ac:dyDescent="0.25">
      <c r="A458">
        <v>12006</v>
      </c>
      <c r="B458">
        <v>54518</v>
      </c>
      <c r="C458" t="s">
        <v>9</v>
      </c>
      <c r="D458" t="s">
        <v>30</v>
      </c>
    </row>
    <row r="459" spans="1:4" x14ac:dyDescent="0.25">
      <c r="A459">
        <v>12006</v>
      </c>
      <c r="B459">
        <v>54518</v>
      </c>
      <c r="C459" t="s">
        <v>9</v>
      </c>
      <c r="D459" t="s">
        <v>30</v>
      </c>
    </row>
    <row r="460" spans="1:4" x14ac:dyDescent="0.25">
      <c r="A460">
        <v>12006</v>
      </c>
      <c r="B460">
        <v>54518</v>
      </c>
      <c r="C460" t="s">
        <v>9</v>
      </c>
      <c r="D460" t="s">
        <v>30</v>
      </c>
    </row>
    <row r="461" spans="1:4" x14ac:dyDescent="0.25">
      <c r="A461">
        <v>12006</v>
      </c>
      <c r="B461">
        <v>54518</v>
      </c>
      <c r="C461" t="s">
        <v>9</v>
      </c>
      <c r="D461" t="s">
        <v>30</v>
      </c>
    </row>
    <row r="462" spans="1:4" x14ac:dyDescent="0.25">
      <c r="A462">
        <v>12006</v>
      </c>
      <c r="B462">
        <v>54518</v>
      </c>
      <c r="C462" t="s">
        <v>9</v>
      </c>
      <c r="D462" t="s">
        <v>30</v>
      </c>
    </row>
    <row r="463" spans="1:4" x14ac:dyDescent="0.25">
      <c r="A463">
        <v>12006</v>
      </c>
      <c r="B463">
        <v>54518</v>
      </c>
      <c r="C463" t="s">
        <v>9</v>
      </c>
      <c r="D463" t="s">
        <v>30</v>
      </c>
    </row>
    <row r="464" spans="1:4" x14ac:dyDescent="0.25">
      <c r="A464">
        <v>12006</v>
      </c>
      <c r="B464">
        <v>54518</v>
      </c>
      <c r="C464" t="s">
        <v>9</v>
      </c>
      <c r="D464" t="s">
        <v>30</v>
      </c>
    </row>
    <row r="465" spans="1:4" x14ac:dyDescent="0.25">
      <c r="A465">
        <v>12006</v>
      </c>
      <c r="B465">
        <v>54518</v>
      </c>
      <c r="C465" t="s">
        <v>9</v>
      </c>
      <c r="D465" t="s">
        <v>30</v>
      </c>
    </row>
    <row r="466" spans="1:4" x14ac:dyDescent="0.25">
      <c r="A466">
        <v>12006</v>
      </c>
      <c r="B466">
        <v>54518</v>
      </c>
      <c r="C466" t="s">
        <v>9</v>
      </c>
      <c r="D466" t="s">
        <v>30</v>
      </c>
    </row>
    <row r="467" spans="1:4" x14ac:dyDescent="0.25">
      <c r="A467">
        <v>12006</v>
      </c>
      <c r="B467">
        <v>54518</v>
      </c>
      <c r="C467" t="s">
        <v>9</v>
      </c>
      <c r="D467" t="s">
        <v>30</v>
      </c>
    </row>
    <row r="468" spans="1:4" x14ac:dyDescent="0.25">
      <c r="A468">
        <v>12006</v>
      </c>
      <c r="B468">
        <v>54518</v>
      </c>
      <c r="C468" t="s">
        <v>9</v>
      </c>
      <c r="D468" t="s">
        <v>30</v>
      </c>
    </row>
    <row r="469" spans="1:4" x14ac:dyDescent="0.25">
      <c r="A469">
        <v>12006</v>
      </c>
      <c r="B469">
        <v>54518</v>
      </c>
      <c r="C469" t="s">
        <v>9</v>
      </c>
      <c r="D469" t="s">
        <v>30</v>
      </c>
    </row>
    <row r="470" spans="1:4" x14ac:dyDescent="0.25">
      <c r="A470">
        <v>12006</v>
      </c>
      <c r="B470">
        <v>54518</v>
      </c>
      <c r="C470" t="s">
        <v>9</v>
      </c>
      <c r="D470" t="s">
        <v>30</v>
      </c>
    </row>
    <row r="471" spans="1:4" x14ac:dyDescent="0.25">
      <c r="A471">
        <v>12006</v>
      </c>
      <c r="B471">
        <v>54518</v>
      </c>
      <c r="C471" t="s">
        <v>9</v>
      </c>
      <c r="D471" t="s">
        <v>30</v>
      </c>
    </row>
    <row r="472" spans="1:4" x14ac:dyDescent="0.25">
      <c r="A472">
        <v>12006</v>
      </c>
      <c r="B472">
        <v>54518</v>
      </c>
      <c r="C472" t="s">
        <v>9</v>
      </c>
      <c r="D472" t="s">
        <v>30</v>
      </c>
    </row>
    <row r="473" spans="1:4" x14ac:dyDescent="0.25">
      <c r="A473">
        <v>12006</v>
      </c>
      <c r="B473">
        <v>54518</v>
      </c>
      <c r="C473" t="s">
        <v>9</v>
      </c>
      <c r="D473" t="s">
        <v>30</v>
      </c>
    </row>
    <row r="474" spans="1:4" x14ac:dyDescent="0.25">
      <c r="A474">
        <v>12006</v>
      </c>
      <c r="B474">
        <v>54518</v>
      </c>
      <c r="C474" t="s">
        <v>9</v>
      </c>
      <c r="D474" t="s">
        <v>30</v>
      </c>
    </row>
    <row r="475" spans="1:4" x14ac:dyDescent="0.25">
      <c r="A475">
        <v>12006</v>
      </c>
      <c r="B475">
        <v>54518</v>
      </c>
      <c r="C475" t="s">
        <v>9</v>
      </c>
      <c r="D475" t="s">
        <v>30</v>
      </c>
    </row>
    <row r="476" spans="1:4" x14ac:dyDescent="0.25">
      <c r="A476">
        <v>12006</v>
      </c>
      <c r="B476">
        <v>54518</v>
      </c>
      <c r="C476" t="s">
        <v>9</v>
      </c>
      <c r="D476" t="s">
        <v>30</v>
      </c>
    </row>
    <row r="477" spans="1:4" x14ac:dyDescent="0.25">
      <c r="A477">
        <v>12006</v>
      </c>
      <c r="B477">
        <v>54518</v>
      </c>
      <c r="C477" t="s">
        <v>9</v>
      </c>
      <c r="D477" t="s">
        <v>30</v>
      </c>
    </row>
    <row r="478" spans="1:4" x14ac:dyDescent="0.25">
      <c r="A478">
        <v>12006</v>
      </c>
      <c r="B478">
        <v>54518</v>
      </c>
      <c r="C478" t="s">
        <v>9</v>
      </c>
      <c r="D478" t="s">
        <v>30</v>
      </c>
    </row>
    <row r="479" spans="1:4" x14ac:dyDescent="0.25">
      <c r="A479">
        <v>12006</v>
      </c>
      <c r="B479">
        <v>54518</v>
      </c>
      <c r="C479" t="s">
        <v>9</v>
      </c>
      <c r="D479" t="s">
        <v>30</v>
      </c>
    </row>
    <row r="480" spans="1:4" x14ac:dyDescent="0.25">
      <c r="A480">
        <v>12006</v>
      </c>
      <c r="B480">
        <v>54518</v>
      </c>
      <c r="C480" t="s">
        <v>9</v>
      </c>
      <c r="D480" t="s">
        <v>30</v>
      </c>
    </row>
    <row r="481" spans="1:4" x14ac:dyDescent="0.25">
      <c r="A481">
        <v>12006</v>
      </c>
      <c r="B481">
        <v>54518</v>
      </c>
      <c r="C481" t="s">
        <v>9</v>
      </c>
      <c r="D481" t="s">
        <v>30</v>
      </c>
    </row>
    <row r="482" spans="1:4" x14ac:dyDescent="0.25">
      <c r="A482">
        <v>12006</v>
      </c>
      <c r="B482">
        <v>54518</v>
      </c>
      <c r="C482" t="s">
        <v>9</v>
      </c>
      <c r="D482" t="s">
        <v>30</v>
      </c>
    </row>
    <row r="483" spans="1:4" x14ac:dyDescent="0.25">
      <c r="A483">
        <v>12006</v>
      </c>
      <c r="B483">
        <v>54518</v>
      </c>
      <c r="C483" t="s">
        <v>9</v>
      </c>
      <c r="D483" t="s">
        <v>30</v>
      </c>
    </row>
    <row r="484" spans="1:4" x14ac:dyDescent="0.25">
      <c r="A484">
        <v>12006</v>
      </c>
      <c r="B484">
        <v>54518</v>
      </c>
      <c r="C484" t="s">
        <v>9</v>
      </c>
      <c r="D484" t="s">
        <v>30</v>
      </c>
    </row>
    <row r="485" spans="1:4" x14ac:dyDescent="0.25">
      <c r="A485">
        <v>12006</v>
      </c>
      <c r="B485">
        <v>54518</v>
      </c>
      <c r="C485" t="s">
        <v>9</v>
      </c>
      <c r="D485" t="s">
        <v>30</v>
      </c>
    </row>
    <row r="486" spans="1:4" x14ac:dyDescent="0.25">
      <c r="A486">
        <v>12006</v>
      </c>
      <c r="B486">
        <v>54518</v>
      </c>
      <c r="C486" t="s">
        <v>9</v>
      </c>
      <c r="D486" t="s">
        <v>30</v>
      </c>
    </row>
    <row r="487" spans="1:4" x14ac:dyDescent="0.25">
      <c r="A487">
        <v>12006</v>
      </c>
      <c r="B487">
        <v>54518</v>
      </c>
      <c r="C487" t="s">
        <v>9</v>
      </c>
      <c r="D487" t="s">
        <v>30</v>
      </c>
    </row>
    <row r="488" spans="1:4" x14ac:dyDescent="0.25">
      <c r="A488">
        <v>12006</v>
      </c>
      <c r="B488">
        <v>54518</v>
      </c>
      <c r="C488" t="s">
        <v>9</v>
      </c>
      <c r="D488" t="s">
        <v>30</v>
      </c>
    </row>
    <row r="489" spans="1:4" x14ac:dyDescent="0.25">
      <c r="A489">
        <v>12006</v>
      </c>
      <c r="B489">
        <v>54518</v>
      </c>
      <c r="C489" t="s">
        <v>9</v>
      </c>
      <c r="D489" t="s">
        <v>30</v>
      </c>
    </row>
    <row r="490" spans="1:4" x14ac:dyDescent="0.25">
      <c r="A490">
        <v>12006</v>
      </c>
      <c r="B490">
        <v>54518</v>
      </c>
      <c r="C490" t="s">
        <v>9</v>
      </c>
      <c r="D490" t="s">
        <v>30</v>
      </c>
    </row>
    <row r="491" spans="1:4" x14ac:dyDescent="0.25">
      <c r="A491">
        <v>12006</v>
      </c>
      <c r="B491">
        <v>54518</v>
      </c>
      <c r="C491" t="s">
        <v>9</v>
      </c>
      <c r="D491" t="s">
        <v>30</v>
      </c>
    </row>
    <row r="492" spans="1:4" x14ac:dyDescent="0.25">
      <c r="A492">
        <v>12006</v>
      </c>
      <c r="B492">
        <v>54518</v>
      </c>
      <c r="C492" t="s">
        <v>9</v>
      </c>
      <c r="D492" t="s">
        <v>30</v>
      </c>
    </row>
    <row r="493" spans="1:4" x14ac:dyDescent="0.25">
      <c r="A493">
        <v>12006</v>
      </c>
      <c r="B493">
        <v>54518</v>
      </c>
      <c r="C493" t="s">
        <v>9</v>
      </c>
      <c r="D493" t="s">
        <v>30</v>
      </c>
    </row>
    <row r="494" spans="1:4" x14ac:dyDescent="0.25">
      <c r="A494">
        <v>12006</v>
      </c>
      <c r="B494">
        <v>54518</v>
      </c>
      <c r="C494" t="s">
        <v>9</v>
      </c>
      <c r="D494" t="s">
        <v>30</v>
      </c>
    </row>
    <row r="495" spans="1:4" x14ac:dyDescent="0.25">
      <c r="A495">
        <v>12006</v>
      </c>
      <c r="B495">
        <v>54518</v>
      </c>
      <c r="C495" t="s">
        <v>9</v>
      </c>
      <c r="D495" t="s">
        <v>30</v>
      </c>
    </row>
    <row r="496" spans="1:4" x14ac:dyDescent="0.25">
      <c r="A496">
        <v>12006</v>
      </c>
      <c r="B496">
        <v>54518</v>
      </c>
      <c r="C496" t="s">
        <v>9</v>
      </c>
      <c r="D496" t="s">
        <v>30</v>
      </c>
    </row>
    <row r="497" spans="1:4" x14ac:dyDescent="0.25">
      <c r="A497">
        <v>12006</v>
      </c>
      <c r="B497">
        <v>54518</v>
      </c>
      <c r="C497" t="s">
        <v>9</v>
      </c>
      <c r="D497" t="s">
        <v>30</v>
      </c>
    </row>
    <row r="498" spans="1:4" x14ac:dyDescent="0.25">
      <c r="A498">
        <v>12006</v>
      </c>
      <c r="B498">
        <v>54518</v>
      </c>
      <c r="C498" t="s">
        <v>9</v>
      </c>
      <c r="D498" t="s">
        <v>30</v>
      </c>
    </row>
    <row r="499" spans="1:4" x14ac:dyDescent="0.25">
      <c r="A499">
        <v>12006</v>
      </c>
      <c r="B499">
        <v>54518</v>
      </c>
      <c r="C499" t="s">
        <v>9</v>
      </c>
      <c r="D499" t="s">
        <v>30</v>
      </c>
    </row>
    <row r="500" spans="1:4" x14ac:dyDescent="0.25">
      <c r="A500">
        <v>12006</v>
      </c>
      <c r="B500">
        <v>54518</v>
      </c>
      <c r="C500" t="s">
        <v>9</v>
      </c>
      <c r="D500" t="s">
        <v>30</v>
      </c>
    </row>
    <row r="501" spans="1:4" x14ac:dyDescent="0.25">
      <c r="A501">
        <v>12006</v>
      </c>
      <c r="B501">
        <v>54518</v>
      </c>
      <c r="C501" t="s">
        <v>9</v>
      </c>
      <c r="D501" t="s">
        <v>30</v>
      </c>
    </row>
    <row r="502" spans="1:4" x14ac:dyDescent="0.25">
      <c r="A502">
        <v>12006</v>
      </c>
      <c r="B502">
        <v>54518</v>
      </c>
      <c r="C502" t="s">
        <v>9</v>
      </c>
      <c r="D502" t="s">
        <v>31</v>
      </c>
    </row>
    <row r="503" spans="1:4" x14ac:dyDescent="0.25">
      <c r="A503">
        <v>12006</v>
      </c>
      <c r="B503">
        <v>54518</v>
      </c>
      <c r="C503" t="s">
        <v>9</v>
      </c>
      <c r="D503" t="s">
        <v>31</v>
      </c>
    </row>
    <row r="504" spans="1:4" x14ac:dyDescent="0.25">
      <c r="A504">
        <v>12006</v>
      </c>
      <c r="B504">
        <v>54518</v>
      </c>
      <c r="C504" t="s">
        <v>9</v>
      </c>
      <c r="D504" t="s">
        <v>31</v>
      </c>
    </row>
    <row r="505" spans="1:4" x14ac:dyDescent="0.25">
      <c r="A505">
        <v>12006</v>
      </c>
      <c r="B505">
        <v>54518</v>
      </c>
      <c r="C505" t="s">
        <v>9</v>
      </c>
      <c r="D505" t="s">
        <v>31</v>
      </c>
    </row>
    <row r="506" spans="1:4" x14ac:dyDescent="0.25">
      <c r="A506">
        <v>12006</v>
      </c>
      <c r="B506">
        <v>54518</v>
      </c>
      <c r="C506" t="s">
        <v>9</v>
      </c>
      <c r="D506" t="s">
        <v>31</v>
      </c>
    </row>
    <row r="507" spans="1:4" x14ac:dyDescent="0.25">
      <c r="A507">
        <v>12006</v>
      </c>
      <c r="B507">
        <v>54518</v>
      </c>
      <c r="C507" t="s">
        <v>9</v>
      </c>
      <c r="D507" t="s">
        <v>31</v>
      </c>
    </row>
    <row r="508" spans="1:4" x14ac:dyDescent="0.25">
      <c r="A508">
        <v>12006</v>
      </c>
      <c r="B508">
        <v>54518</v>
      </c>
      <c r="C508" t="s">
        <v>9</v>
      </c>
      <c r="D508" t="s">
        <v>31</v>
      </c>
    </row>
    <row r="509" spans="1:4" x14ac:dyDescent="0.25">
      <c r="A509">
        <v>12006</v>
      </c>
      <c r="B509">
        <v>54518</v>
      </c>
      <c r="C509" t="s">
        <v>9</v>
      </c>
      <c r="D509" t="s">
        <v>31</v>
      </c>
    </row>
    <row r="510" spans="1:4" x14ac:dyDescent="0.25">
      <c r="A510">
        <v>12006</v>
      </c>
      <c r="B510">
        <v>54518</v>
      </c>
      <c r="C510" t="s">
        <v>9</v>
      </c>
      <c r="D510" t="s">
        <v>31</v>
      </c>
    </row>
    <row r="511" spans="1:4" x14ac:dyDescent="0.25">
      <c r="A511">
        <v>12006</v>
      </c>
      <c r="B511">
        <v>54518</v>
      </c>
      <c r="C511" t="s">
        <v>9</v>
      </c>
      <c r="D511" t="s">
        <v>31</v>
      </c>
    </row>
    <row r="512" spans="1:4" x14ac:dyDescent="0.25">
      <c r="A512">
        <v>12006</v>
      </c>
      <c r="B512">
        <v>54518</v>
      </c>
      <c r="C512" t="s">
        <v>9</v>
      </c>
      <c r="D512" t="s">
        <v>31</v>
      </c>
    </row>
    <row r="513" spans="1:4" x14ac:dyDescent="0.25">
      <c r="A513">
        <v>12006</v>
      </c>
      <c r="B513">
        <v>54518</v>
      </c>
      <c r="C513" t="s">
        <v>9</v>
      </c>
      <c r="D513" t="s">
        <v>31</v>
      </c>
    </row>
    <row r="514" spans="1:4" x14ac:dyDescent="0.25">
      <c r="A514">
        <v>12006</v>
      </c>
      <c r="B514">
        <v>54518</v>
      </c>
      <c r="C514" t="s">
        <v>9</v>
      </c>
      <c r="D514" t="s">
        <v>31</v>
      </c>
    </row>
    <row r="515" spans="1:4" x14ac:dyDescent="0.25">
      <c r="A515">
        <v>12006</v>
      </c>
      <c r="B515">
        <v>54518</v>
      </c>
      <c r="C515" t="s">
        <v>9</v>
      </c>
      <c r="D515" t="s">
        <v>31</v>
      </c>
    </row>
    <row r="516" spans="1:4" x14ac:dyDescent="0.25">
      <c r="A516">
        <v>12006</v>
      </c>
      <c r="B516">
        <v>54518</v>
      </c>
      <c r="C516" t="s">
        <v>9</v>
      </c>
      <c r="D516" t="s">
        <v>31</v>
      </c>
    </row>
    <row r="517" spans="1:4" x14ac:dyDescent="0.25">
      <c r="A517">
        <v>12006</v>
      </c>
      <c r="B517">
        <v>54518</v>
      </c>
      <c r="C517" t="s">
        <v>9</v>
      </c>
      <c r="D517" t="s">
        <v>31</v>
      </c>
    </row>
    <row r="518" spans="1:4" x14ac:dyDescent="0.25">
      <c r="A518">
        <v>12006</v>
      </c>
      <c r="B518">
        <v>54518</v>
      </c>
      <c r="C518" t="s">
        <v>9</v>
      </c>
      <c r="D518" t="s">
        <v>31</v>
      </c>
    </row>
    <row r="519" spans="1:4" x14ac:dyDescent="0.25">
      <c r="A519">
        <v>12006</v>
      </c>
      <c r="B519">
        <v>54518</v>
      </c>
      <c r="C519" t="s">
        <v>9</v>
      </c>
      <c r="D519" t="s">
        <v>31</v>
      </c>
    </row>
    <row r="520" spans="1:4" x14ac:dyDescent="0.25">
      <c r="A520">
        <v>12006</v>
      </c>
      <c r="B520">
        <v>54518</v>
      </c>
      <c r="C520" t="s">
        <v>9</v>
      </c>
      <c r="D520" t="s">
        <v>31</v>
      </c>
    </row>
    <row r="521" spans="1:4" x14ac:dyDescent="0.25">
      <c r="A521">
        <v>12006</v>
      </c>
      <c r="B521">
        <v>54518</v>
      </c>
      <c r="C521" t="s">
        <v>9</v>
      </c>
      <c r="D521" t="s">
        <v>31</v>
      </c>
    </row>
    <row r="522" spans="1:4" x14ac:dyDescent="0.25">
      <c r="A522">
        <v>12006</v>
      </c>
      <c r="B522">
        <v>54518</v>
      </c>
      <c r="C522" t="s">
        <v>9</v>
      </c>
      <c r="D522" t="s">
        <v>31</v>
      </c>
    </row>
    <row r="523" spans="1:4" x14ac:dyDescent="0.25">
      <c r="A523">
        <v>12006</v>
      </c>
      <c r="B523">
        <v>54518</v>
      </c>
      <c r="C523" t="s">
        <v>9</v>
      </c>
      <c r="D523" t="s">
        <v>31</v>
      </c>
    </row>
    <row r="524" spans="1:4" x14ac:dyDescent="0.25">
      <c r="A524">
        <v>12006</v>
      </c>
      <c r="B524">
        <v>54518</v>
      </c>
      <c r="C524" t="s">
        <v>9</v>
      </c>
      <c r="D524" t="s">
        <v>31</v>
      </c>
    </row>
    <row r="525" spans="1:4" x14ac:dyDescent="0.25">
      <c r="A525">
        <v>12006</v>
      </c>
      <c r="B525">
        <v>54518</v>
      </c>
      <c r="C525" t="s">
        <v>9</v>
      </c>
      <c r="D525" t="s">
        <v>31</v>
      </c>
    </row>
    <row r="526" spans="1:4" x14ac:dyDescent="0.25">
      <c r="A526">
        <v>12006</v>
      </c>
      <c r="B526">
        <v>54518</v>
      </c>
      <c r="C526" t="s">
        <v>9</v>
      </c>
      <c r="D526" t="s">
        <v>31</v>
      </c>
    </row>
    <row r="527" spans="1:4" x14ac:dyDescent="0.25">
      <c r="A527">
        <v>12006</v>
      </c>
      <c r="B527">
        <v>54518</v>
      </c>
      <c r="C527" t="s">
        <v>9</v>
      </c>
      <c r="D527" t="s">
        <v>31</v>
      </c>
    </row>
    <row r="528" spans="1:4" x14ac:dyDescent="0.25">
      <c r="A528">
        <v>12006</v>
      </c>
      <c r="B528">
        <v>54518</v>
      </c>
      <c r="C528" t="s">
        <v>9</v>
      </c>
      <c r="D528" t="s">
        <v>31</v>
      </c>
    </row>
    <row r="529" spans="1:4" x14ac:dyDescent="0.25">
      <c r="A529">
        <v>12006</v>
      </c>
      <c r="B529">
        <v>54518</v>
      </c>
      <c r="C529" t="s">
        <v>9</v>
      </c>
      <c r="D529" t="s">
        <v>31</v>
      </c>
    </row>
    <row r="530" spans="1:4" x14ac:dyDescent="0.25">
      <c r="A530">
        <v>12006</v>
      </c>
      <c r="B530">
        <v>54518</v>
      </c>
      <c r="C530" t="s">
        <v>9</v>
      </c>
      <c r="D530" t="s">
        <v>31</v>
      </c>
    </row>
    <row r="531" spans="1:4" x14ac:dyDescent="0.25">
      <c r="A531">
        <v>12006</v>
      </c>
      <c r="B531">
        <v>54518</v>
      </c>
      <c r="C531" t="s">
        <v>9</v>
      </c>
      <c r="D531" t="s">
        <v>31</v>
      </c>
    </row>
    <row r="532" spans="1:4" x14ac:dyDescent="0.25">
      <c r="A532">
        <v>12006</v>
      </c>
      <c r="B532">
        <v>54518</v>
      </c>
      <c r="C532" t="s">
        <v>9</v>
      </c>
      <c r="D532" t="s">
        <v>31</v>
      </c>
    </row>
    <row r="533" spans="1:4" x14ac:dyDescent="0.25">
      <c r="A533">
        <v>12006</v>
      </c>
      <c r="B533">
        <v>54518</v>
      </c>
      <c r="C533" t="s">
        <v>9</v>
      </c>
      <c r="D533" t="s">
        <v>31</v>
      </c>
    </row>
    <row r="534" spans="1:4" x14ac:dyDescent="0.25">
      <c r="A534">
        <v>12006</v>
      </c>
      <c r="B534">
        <v>54518</v>
      </c>
      <c r="C534" t="s">
        <v>9</v>
      </c>
      <c r="D534" t="s">
        <v>31</v>
      </c>
    </row>
    <row r="535" spans="1:4" x14ac:dyDescent="0.25">
      <c r="A535">
        <v>12006</v>
      </c>
      <c r="B535">
        <v>54518</v>
      </c>
      <c r="C535" t="s">
        <v>9</v>
      </c>
      <c r="D535" t="s">
        <v>31</v>
      </c>
    </row>
    <row r="536" spans="1:4" x14ac:dyDescent="0.25">
      <c r="A536">
        <v>12006</v>
      </c>
      <c r="B536">
        <v>54518</v>
      </c>
      <c r="C536" t="s">
        <v>9</v>
      </c>
      <c r="D536" t="s">
        <v>31</v>
      </c>
    </row>
    <row r="537" spans="1:4" x14ac:dyDescent="0.25">
      <c r="A537">
        <v>12006</v>
      </c>
      <c r="B537">
        <v>54518</v>
      </c>
      <c r="C537" t="s">
        <v>9</v>
      </c>
      <c r="D537" t="s">
        <v>31</v>
      </c>
    </row>
    <row r="538" spans="1:4" x14ac:dyDescent="0.25">
      <c r="A538">
        <v>12006</v>
      </c>
      <c r="B538">
        <v>54518</v>
      </c>
      <c r="C538" t="s">
        <v>9</v>
      </c>
      <c r="D538" t="s">
        <v>31</v>
      </c>
    </row>
    <row r="539" spans="1:4" x14ac:dyDescent="0.25">
      <c r="A539">
        <v>12006</v>
      </c>
      <c r="B539">
        <v>54518</v>
      </c>
      <c r="C539" t="s">
        <v>9</v>
      </c>
      <c r="D539" t="s">
        <v>31</v>
      </c>
    </row>
    <row r="540" spans="1:4" x14ac:dyDescent="0.25">
      <c r="A540">
        <v>12006</v>
      </c>
      <c r="B540">
        <v>54518</v>
      </c>
      <c r="C540" t="s">
        <v>9</v>
      </c>
      <c r="D540" t="s">
        <v>31</v>
      </c>
    </row>
    <row r="541" spans="1:4" x14ac:dyDescent="0.25">
      <c r="A541">
        <v>12006</v>
      </c>
      <c r="B541">
        <v>54518</v>
      </c>
      <c r="C541" t="s">
        <v>9</v>
      </c>
      <c r="D541" t="s">
        <v>31</v>
      </c>
    </row>
    <row r="542" spans="1:4" x14ac:dyDescent="0.25">
      <c r="A542">
        <v>12006</v>
      </c>
      <c r="B542">
        <v>54518</v>
      </c>
      <c r="C542" t="s">
        <v>9</v>
      </c>
      <c r="D542" t="s">
        <v>31</v>
      </c>
    </row>
    <row r="543" spans="1:4" x14ac:dyDescent="0.25">
      <c r="A543">
        <v>12006</v>
      </c>
      <c r="B543">
        <v>54518</v>
      </c>
      <c r="C543" t="s">
        <v>9</v>
      </c>
      <c r="D543" t="s">
        <v>31</v>
      </c>
    </row>
    <row r="544" spans="1:4" x14ac:dyDescent="0.25">
      <c r="A544">
        <v>12006</v>
      </c>
      <c r="B544">
        <v>54518</v>
      </c>
      <c r="C544" t="s">
        <v>9</v>
      </c>
      <c r="D544" t="s">
        <v>31</v>
      </c>
    </row>
    <row r="545" spans="1:4" x14ac:dyDescent="0.25">
      <c r="A545">
        <v>12006</v>
      </c>
      <c r="B545">
        <v>54518</v>
      </c>
      <c r="C545" t="s">
        <v>9</v>
      </c>
      <c r="D545" t="s">
        <v>31</v>
      </c>
    </row>
    <row r="546" spans="1:4" x14ac:dyDescent="0.25">
      <c r="A546">
        <v>12006</v>
      </c>
      <c r="B546">
        <v>54518</v>
      </c>
      <c r="C546" t="s">
        <v>9</v>
      </c>
      <c r="D546" t="s">
        <v>31</v>
      </c>
    </row>
    <row r="547" spans="1:4" x14ac:dyDescent="0.25">
      <c r="A547">
        <v>12006</v>
      </c>
      <c r="B547">
        <v>54518</v>
      </c>
      <c r="C547" t="s">
        <v>9</v>
      </c>
      <c r="D547" t="s">
        <v>32</v>
      </c>
    </row>
    <row r="548" spans="1:4" x14ac:dyDescent="0.25">
      <c r="A548">
        <v>12006</v>
      </c>
      <c r="B548">
        <v>54518</v>
      </c>
      <c r="C548" t="s">
        <v>9</v>
      </c>
      <c r="D548" t="s">
        <v>32</v>
      </c>
    </row>
    <row r="549" spans="1:4" x14ac:dyDescent="0.25">
      <c r="A549">
        <v>12006</v>
      </c>
      <c r="B549">
        <v>54518</v>
      </c>
      <c r="C549" t="s">
        <v>9</v>
      </c>
      <c r="D549" t="s">
        <v>32</v>
      </c>
    </row>
    <row r="550" spans="1:4" x14ac:dyDescent="0.25">
      <c r="A550">
        <v>12006</v>
      </c>
      <c r="B550">
        <v>54518</v>
      </c>
      <c r="C550" t="s">
        <v>9</v>
      </c>
      <c r="D550" t="s">
        <v>32</v>
      </c>
    </row>
    <row r="551" spans="1:4" x14ac:dyDescent="0.25">
      <c r="A551">
        <v>12006</v>
      </c>
      <c r="B551">
        <v>54518</v>
      </c>
      <c r="C551" t="s">
        <v>9</v>
      </c>
      <c r="D551" t="s">
        <v>32</v>
      </c>
    </row>
    <row r="552" spans="1:4" x14ac:dyDescent="0.25">
      <c r="A552">
        <v>12006</v>
      </c>
      <c r="B552">
        <v>54518</v>
      </c>
      <c r="C552" t="s">
        <v>9</v>
      </c>
      <c r="D552" t="s">
        <v>32</v>
      </c>
    </row>
    <row r="553" spans="1:4" x14ac:dyDescent="0.25">
      <c r="A553">
        <v>12006</v>
      </c>
      <c r="B553">
        <v>54518</v>
      </c>
      <c r="C553" t="s">
        <v>9</v>
      </c>
      <c r="D553" t="s">
        <v>32</v>
      </c>
    </row>
    <row r="554" spans="1:4" x14ac:dyDescent="0.25">
      <c r="A554">
        <v>12006</v>
      </c>
      <c r="B554">
        <v>54518</v>
      </c>
      <c r="C554" t="s">
        <v>9</v>
      </c>
      <c r="D554" t="s">
        <v>32</v>
      </c>
    </row>
    <row r="555" spans="1:4" x14ac:dyDescent="0.25">
      <c r="A555">
        <v>12006</v>
      </c>
      <c r="B555">
        <v>54518</v>
      </c>
      <c r="C555" t="s">
        <v>9</v>
      </c>
      <c r="D555" t="s">
        <v>32</v>
      </c>
    </row>
    <row r="556" spans="1:4" x14ac:dyDescent="0.25">
      <c r="A556">
        <v>12006</v>
      </c>
      <c r="B556">
        <v>54518</v>
      </c>
      <c r="C556" t="s">
        <v>9</v>
      </c>
      <c r="D556" t="s">
        <v>32</v>
      </c>
    </row>
    <row r="557" spans="1:4" x14ac:dyDescent="0.25">
      <c r="A557">
        <v>12006</v>
      </c>
      <c r="B557">
        <v>54518</v>
      </c>
      <c r="C557" t="s">
        <v>9</v>
      </c>
      <c r="D557" t="s">
        <v>32</v>
      </c>
    </row>
    <row r="558" spans="1:4" x14ac:dyDescent="0.25">
      <c r="A558">
        <v>12006</v>
      </c>
      <c r="B558">
        <v>54518</v>
      </c>
      <c r="C558" t="s">
        <v>9</v>
      </c>
      <c r="D558" t="s">
        <v>32</v>
      </c>
    </row>
    <row r="559" spans="1:4" x14ac:dyDescent="0.25">
      <c r="A559">
        <v>12006</v>
      </c>
      <c r="B559">
        <v>54518</v>
      </c>
      <c r="C559" t="s">
        <v>9</v>
      </c>
      <c r="D559" t="s">
        <v>32</v>
      </c>
    </row>
    <row r="560" spans="1:4" x14ac:dyDescent="0.25">
      <c r="A560">
        <v>12006</v>
      </c>
      <c r="B560">
        <v>54518</v>
      </c>
      <c r="C560" t="s">
        <v>9</v>
      </c>
      <c r="D560" t="s">
        <v>32</v>
      </c>
    </row>
    <row r="561" spans="1:4" x14ac:dyDescent="0.25">
      <c r="A561">
        <v>12006</v>
      </c>
      <c r="B561">
        <v>54518</v>
      </c>
      <c r="C561" t="s">
        <v>9</v>
      </c>
      <c r="D561" t="s">
        <v>32</v>
      </c>
    </row>
    <row r="562" spans="1:4" x14ac:dyDescent="0.25">
      <c r="A562">
        <v>12006</v>
      </c>
      <c r="B562">
        <v>54518</v>
      </c>
      <c r="C562" t="s">
        <v>9</v>
      </c>
      <c r="D562" t="s">
        <v>32</v>
      </c>
    </row>
    <row r="563" spans="1:4" x14ac:dyDescent="0.25">
      <c r="A563">
        <v>12006</v>
      </c>
      <c r="B563">
        <v>54518</v>
      </c>
      <c r="C563" t="s">
        <v>9</v>
      </c>
      <c r="D563" t="s">
        <v>32</v>
      </c>
    </row>
    <row r="564" spans="1:4" x14ac:dyDescent="0.25">
      <c r="A564">
        <v>12006</v>
      </c>
      <c r="B564">
        <v>54518</v>
      </c>
      <c r="C564" t="s">
        <v>9</v>
      </c>
      <c r="D564" t="s">
        <v>32</v>
      </c>
    </row>
    <row r="565" spans="1:4" x14ac:dyDescent="0.25">
      <c r="A565">
        <v>12006</v>
      </c>
      <c r="B565">
        <v>54518</v>
      </c>
      <c r="C565" t="s">
        <v>9</v>
      </c>
      <c r="D565" t="s">
        <v>32</v>
      </c>
    </row>
    <row r="566" spans="1:4" x14ac:dyDescent="0.25">
      <c r="A566">
        <v>12006</v>
      </c>
      <c r="B566">
        <v>54518</v>
      </c>
      <c r="C566" t="s">
        <v>9</v>
      </c>
      <c r="D566" t="s">
        <v>32</v>
      </c>
    </row>
    <row r="567" spans="1:4" x14ac:dyDescent="0.25">
      <c r="A567">
        <v>12006</v>
      </c>
      <c r="B567">
        <v>54518</v>
      </c>
      <c r="C567" t="s">
        <v>9</v>
      </c>
      <c r="D567" t="s">
        <v>32</v>
      </c>
    </row>
    <row r="568" spans="1:4" x14ac:dyDescent="0.25">
      <c r="A568">
        <v>12006</v>
      </c>
      <c r="B568">
        <v>54518</v>
      </c>
      <c r="C568" t="s">
        <v>9</v>
      </c>
      <c r="D568" t="s">
        <v>32</v>
      </c>
    </row>
    <row r="569" spans="1:4" x14ac:dyDescent="0.25">
      <c r="A569">
        <v>12006</v>
      </c>
      <c r="B569">
        <v>54518</v>
      </c>
      <c r="C569" t="s">
        <v>9</v>
      </c>
      <c r="D569" t="s">
        <v>32</v>
      </c>
    </row>
    <row r="570" spans="1:4" x14ac:dyDescent="0.25">
      <c r="A570">
        <v>12006</v>
      </c>
      <c r="B570">
        <v>54518</v>
      </c>
      <c r="C570" t="s">
        <v>9</v>
      </c>
      <c r="D570" t="s">
        <v>32</v>
      </c>
    </row>
    <row r="571" spans="1:4" x14ac:dyDescent="0.25">
      <c r="A571">
        <v>12006</v>
      </c>
      <c r="B571">
        <v>54518</v>
      </c>
      <c r="C571" t="s">
        <v>9</v>
      </c>
      <c r="D571" t="s">
        <v>32</v>
      </c>
    </row>
    <row r="572" spans="1:4" x14ac:dyDescent="0.25">
      <c r="A572">
        <v>12006</v>
      </c>
      <c r="B572">
        <v>54518</v>
      </c>
      <c r="C572" t="s">
        <v>9</v>
      </c>
      <c r="D572" t="s">
        <v>33</v>
      </c>
    </row>
    <row r="573" spans="1:4" x14ac:dyDescent="0.25">
      <c r="A573">
        <v>12006</v>
      </c>
      <c r="B573">
        <v>54518</v>
      </c>
      <c r="C573" t="s">
        <v>9</v>
      </c>
      <c r="D573" t="s">
        <v>33</v>
      </c>
    </row>
    <row r="574" spans="1:4" x14ac:dyDescent="0.25">
      <c r="A574">
        <v>12006</v>
      </c>
      <c r="B574">
        <v>54518</v>
      </c>
      <c r="C574" t="s">
        <v>9</v>
      </c>
      <c r="D574" t="s">
        <v>33</v>
      </c>
    </row>
    <row r="575" spans="1:4" x14ac:dyDescent="0.25">
      <c r="A575">
        <v>12006</v>
      </c>
      <c r="B575">
        <v>54518</v>
      </c>
      <c r="C575" t="s">
        <v>9</v>
      </c>
      <c r="D575" t="s">
        <v>33</v>
      </c>
    </row>
    <row r="576" spans="1:4" x14ac:dyDescent="0.25">
      <c r="A576">
        <v>12006</v>
      </c>
      <c r="B576">
        <v>54518</v>
      </c>
      <c r="C576" t="s">
        <v>9</v>
      </c>
      <c r="D576" t="s">
        <v>33</v>
      </c>
    </row>
    <row r="577" spans="1:4" x14ac:dyDescent="0.25">
      <c r="A577">
        <v>12006</v>
      </c>
      <c r="B577">
        <v>54518</v>
      </c>
      <c r="C577" t="s">
        <v>9</v>
      </c>
      <c r="D577" t="s">
        <v>33</v>
      </c>
    </row>
    <row r="578" spans="1:4" x14ac:dyDescent="0.25">
      <c r="A578">
        <v>12006</v>
      </c>
      <c r="B578">
        <v>54518</v>
      </c>
      <c r="C578" t="s">
        <v>9</v>
      </c>
      <c r="D578" t="s">
        <v>33</v>
      </c>
    </row>
    <row r="579" spans="1:4" x14ac:dyDescent="0.25">
      <c r="A579">
        <v>12006</v>
      </c>
      <c r="B579">
        <v>54518</v>
      </c>
      <c r="C579" t="s">
        <v>9</v>
      </c>
      <c r="D579" t="s">
        <v>33</v>
      </c>
    </row>
    <row r="580" spans="1:4" x14ac:dyDescent="0.25">
      <c r="A580">
        <v>12006</v>
      </c>
      <c r="B580">
        <v>54518</v>
      </c>
      <c r="C580" t="s">
        <v>9</v>
      </c>
      <c r="D580" t="s">
        <v>33</v>
      </c>
    </row>
    <row r="581" spans="1:4" x14ac:dyDescent="0.25">
      <c r="A581">
        <v>12006</v>
      </c>
      <c r="B581">
        <v>54518</v>
      </c>
      <c r="C581" t="s">
        <v>9</v>
      </c>
      <c r="D581" t="s">
        <v>33</v>
      </c>
    </row>
    <row r="582" spans="1:4" x14ac:dyDescent="0.25">
      <c r="A582">
        <v>12006</v>
      </c>
      <c r="B582">
        <v>54518</v>
      </c>
      <c r="C582" t="s">
        <v>9</v>
      </c>
      <c r="D582" t="s">
        <v>33</v>
      </c>
    </row>
    <row r="583" spans="1:4" x14ac:dyDescent="0.25">
      <c r="A583">
        <v>12006</v>
      </c>
      <c r="B583">
        <v>54518</v>
      </c>
      <c r="C583" t="s">
        <v>9</v>
      </c>
      <c r="D583" t="s">
        <v>33</v>
      </c>
    </row>
    <row r="584" spans="1:4" x14ac:dyDescent="0.25">
      <c r="A584">
        <v>12006</v>
      </c>
      <c r="B584">
        <v>54518</v>
      </c>
      <c r="C584" t="s">
        <v>9</v>
      </c>
      <c r="D584" t="s">
        <v>33</v>
      </c>
    </row>
    <row r="585" spans="1:4" x14ac:dyDescent="0.25">
      <c r="A585">
        <v>12006</v>
      </c>
      <c r="B585">
        <v>54518</v>
      </c>
      <c r="C585" t="s">
        <v>9</v>
      </c>
      <c r="D585" t="s">
        <v>33</v>
      </c>
    </row>
    <row r="586" spans="1:4" x14ac:dyDescent="0.25">
      <c r="A586">
        <v>12006</v>
      </c>
      <c r="B586">
        <v>54518</v>
      </c>
      <c r="C586" t="s">
        <v>9</v>
      </c>
      <c r="D586" t="s">
        <v>33</v>
      </c>
    </row>
    <row r="587" spans="1:4" x14ac:dyDescent="0.25">
      <c r="A587">
        <v>12006</v>
      </c>
      <c r="B587">
        <v>54518</v>
      </c>
      <c r="C587" t="s">
        <v>9</v>
      </c>
      <c r="D587" t="s">
        <v>33</v>
      </c>
    </row>
    <row r="588" spans="1:4" x14ac:dyDescent="0.25">
      <c r="A588">
        <v>12006</v>
      </c>
      <c r="B588">
        <v>54518</v>
      </c>
      <c r="C588" t="s">
        <v>9</v>
      </c>
      <c r="D588" t="s">
        <v>33</v>
      </c>
    </row>
    <row r="589" spans="1:4" x14ac:dyDescent="0.25">
      <c r="A589">
        <v>12006</v>
      </c>
      <c r="B589">
        <v>54518</v>
      </c>
      <c r="C589" t="s">
        <v>9</v>
      </c>
      <c r="D589" t="s">
        <v>33</v>
      </c>
    </row>
    <row r="590" spans="1:4" x14ac:dyDescent="0.25">
      <c r="A590">
        <v>12006</v>
      </c>
      <c r="B590">
        <v>54518</v>
      </c>
      <c r="C590" t="s">
        <v>9</v>
      </c>
      <c r="D590" t="s">
        <v>33</v>
      </c>
    </row>
    <row r="591" spans="1:4" x14ac:dyDescent="0.25">
      <c r="A591">
        <v>12006</v>
      </c>
      <c r="B591">
        <v>54518</v>
      </c>
      <c r="C591" t="s">
        <v>9</v>
      </c>
      <c r="D591" t="s">
        <v>33</v>
      </c>
    </row>
    <row r="592" spans="1:4" x14ac:dyDescent="0.25">
      <c r="A592">
        <v>12006</v>
      </c>
      <c r="B592">
        <v>54518</v>
      </c>
      <c r="C592" t="s">
        <v>9</v>
      </c>
      <c r="D592" t="s">
        <v>33</v>
      </c>
    </row>
    <row r="593" spans="1:4" x14ac:dyDescent="0.25">
      <c r="A593">
        <v>12006</v>
      </c>
      <c r="B593">
        <v>54518</v>
      </c>
      <c r="C593" t="s">
        <v>9</v>
      </c>
      <c r="D593" t="s">
        <v>33</v>
      </c>
    </row>
    <row r="594" spans="1:4" x14ac:dyDescent="0.25">
      <c r="A594">
        <v>12006</v>
      </c>
      <c r="B594">
        <v>54518</v>
      </c>
      <c r="C594" t="s">
        <v>9</v>
      </c>
      <c r="D594" t="s">
        <v>33</v>
      </c>
    </row>
    <row r="595" spans="1:4" x14ac:dyDescent="0.25">
      <c r="A595">
        <v>12006</v>
      </c>
      <c r="B595">
        <v>54518</v>
      </c>
      <c r="C595" t="s">
        <v>9</v>
      </c>
      <c r="D595" t="s">
        <v>33</v>
      </c>
    </row>
    <row r="596" spans="1:4" x14ac:dyDescent="0.25">
      <c r="A596">
        <v>12006</v>
      </c>
      <c r="B596">
        <v>54518</v>
      </c>
      <c r="C596" t="s">
        <v>9</v>
      </c>
      <c r="D596" t="s">
        <v>33</v>
      </c>
    </row>
    <row r="597" spans="1:4" x14ac:dyDescent="0.25">
      <c r="A597">
        <v>12006</v>
      </c>
      <c r="B597">
        <v>54518</v>
      </c>
      <c r="C597" t="s">
        <v>9</v>
      </c>
      <c r="D597" t="s">
        <v>33</v>
      </c>
    </row>
    <row r="598" spans="1:4" x14ac:dyDescent="0.25">
      <c r="A598">
        <v>12006</v>
      </c>
      <c r="B598">
        <v>54518</v>
      </c>
      <c r="C598" t="s">
        <v>9</v>
      </c>
      <c r="D598" t="s">
        <v>33</v>
      </c>
    </row>
    <row r="599" spans="1:4" x14ac:dyDescent="0.25">
      <c r="A599">
        <v>12006</v>
      </c>
      <c r="B599">
        <v>54518</v>
      </c>
      <c r="C599" t="s">
        <v>9</v>
      </c>
      <c r="D599" t="s">
        <v>33</v>
      </c>
    </row>
    <row r="600" spans="1:4" x14ac:dyDescent="0.25">
      <c r="A600">
        <v>12006</v>
      </c>
      <c r="B600">
        <v>54518</v>
      </c>
      <c r="C600" t="s">
        <v>9</v>
      </c>
      <c r="D600" t="s">
        <v>33</v>
      </c>
    </row>
    <row r="601" spans="1:4" x14ac:dyDescent="0.25">
      <c r="A601">
        <v>12006</v>
      </c>
      <c r="B601">
        <v>54518</v>
      </c>
      <c r="C601" t="s">
        <v>9</v>
      </c>
      <c r="D601" t="s">
        <v>33</v>
      </c>
    </row>
    <row r="602" spans="1:4" x14ac:dyDescent="0.25">
      <c r="A602">
        <v>12006</v>
      </c>
      <c r="B602">
        <v>54518</v>
      </c>
      <c r="C602" t="s">
        <v>9</v>
      </c>
      <c r="D602" t="s">
        <v>33</v>
      </c>
    </row>
    <row r="603" spans="1:4" x14ac:dyDescent="0.25">
      <c r="A603">
        <v>12006</v>
      </c>
      <c r="B603">
        <v>54518</v>
      </c>
      <c r="C603" t="s">
        <v>9</v>
      </c>
      <c r="D603" t="s">
        <v>33</v>
      </c>
    </row>
    <row r="604" spans="1:4" x14ac:dyDescent="0.25">
      <c r="A604">
        <v>12006</v>
      </c>
      <c r="B604">
        <v>54518</v>
      </c>
      <c r="C604" t="s">
        <v>9</v>
      </c>
      <c r="D604" t="s">
        <v>33</v>
      </c>
    </row>
    <row r="605" spans="1:4" x14ac:dyDescent="0.25">
      <c r="A605">
        <v>12006</v>
      </c>
      <c r="B605">
        <v>54518</v>
      </c>
      <c r="C605" t="s">
        <v>9</v>
      </c>
      <c r="D605" t="s">
        <v>33</v>
      </c>
    </row>
    <row r="606" spans="1:4" x14ac:dyDescent="0.25">
      <c r="A606">
        <v>12006</v>
      </c>
      <c r="B606">
        <v>54518</v>
      </c>
      <c r="C606" t="s">
        <v>9</v>
      </c>
      <c r="D606" t="s">
        <v>33</v>
      </c>
    </row>
    <row r="607" spans="1:4" x14ac:dyDescent="0.25">
      <c r="A607">
        <v>12006</v>
      </c>
      <c r="B607">
        <v>54518</v>
      </c>
      <c r="C607" t="s">
        <v>9</v>
      </c>
      <c r="D607" t="s">
        <v>33</v>
      </c>
    </row>
    <row r="608" spans="1:4" x14ac:dyDescent="0.25">
      <c r="A608">
        <v>12006</v>
      </c>
      <c r="B608">
        <v>54518</v>
      </c>
      <c r="C608" t="s">
        <v>9</v>
      </c>
      <c r="D608" t="s">
        <v>34</v>
      </c>
    </row>
    <row r="609" spans="1:4" x14ac:dyDescent="0.25">
      <c r="A609">
        <v>12006</v>
      </c>
      <c r="B609">
        <v>54518</v>
      </c>
      <c r="C609" t="s">
        <v>9</v>
      </c>
      <c r="D609" t="s">
        <v>34</v>
      </c>
    </row>
    <row r="610" spans="1:4" x14ac:dyDescent="0.25">
      <c r="A610">
        <v>12006</v>
      </c>
      <c r="B610">
        <v>54518</v>
      </c>
      <c r="C610" t="s">
        <v>9</v>
      </c>
      <c r="D610" t="s">
        <v>34</v>
      </c>
    </row>
    <row r="611" spans="1:4" x14ac:dyDescent="0.25">
      <c r="A611">
        <v>12006</v>
      </c>
      <c r="B611">
        <v>54518</v>
      </c>
      <c r="C611" t="s">
        <v>9</v>
      </c>
      <c r="D611" t="s">
        <v>34</v>
      </c>
    </row>
    <row r="612" spans="1:4" x14ac:dyDescent="0.25">
      <c r="A612">
        <v>12006</v>
      </c>
      <c r="B612">
        <v>54518</v>
      </c>
      <c r="C612" t="s">
        <v>9</v>
      </c>
      <c r="D612" t="s">
        <v>34</v>
      </c>
    </row>
    <row r="613" spans="1:4" x14ac:dyDescent="0.25">
      <c r="A613">
        <v>12006</v>
      </c>
      <c r="B613">
        <v>54518</v>
      </c>
      <c r="C613" t="s">
        <v>9</v>
      </c>
      <c r="D613" t="s">
        <v>34</v>
      </c>
    </row>
    <row r="614" spans="1:4" x14ac:dyDescent="0.25">
      <c r="A614">
        <v>12006</v>
      </c>
      <c r="B614">
        <v>54518</v>
      </c>
      <c r="C614" t="s">
        <v>9</v>
      </c>
      <c r="D614" t="s">
        <v>34</v>
      </c>
    </row>
    <row r="615" spans="1:4" x14ac:dyDescent="0.25">
      <c r="A615">
        <v>12006</v>
      </c>
      <c r="B615">
        <v>54518</v>
      </c>
      <c r="C615" t="s">
        <v>9</v>
      </c>
      <c r="D615" t="s">
        <v>34</v>
      </c>
    </row>
    <row r="616" spans="1:4" x14ac:dyDescent="0.25">
      <c r="A616">
        <v>12006</v>
      </c>
      <c r="B616">
        <v>54518</v>
      </c>
      <c r="C616" t="s">
        <v>9</v>
      </c>
      <c r="D616" t="s">
        <v>34</v>
      </c>
    </row>
    <row r="617" spans="1:4" x14ac:dyDescent="0.25">
      <c r="A617">
        <v>12006</v>
      </c>
      <c r="B617">
        <v>54518</v>
      </c>
      <c r="C617" t="s">
        <v>9</v>
      </c>
      <c r="D617" t="s">
        <v>34</v>
      </c>
    </row>
    <row r="618" spans="1:4" x14ac:dyDescent="0.25">
      <c r="A618">
        <v>12006</v>
      </c>
      <c r="B618">
        <v>54518</v>
      </c>
      <c r="C618" t="s">
        <v>9</v>
      </c>
      <c r="D618" t="s">
        <v>34</v>
      </c>
    </row>
    <row r="619" spans="1:4" x14ac:dyDescent="0.25">
      <c r="A619">
        <v>12006</v>
      </c>
      <c r="B619">
        <v>54518</v>
      </c>
      <c r="C619" t="s">
        <v>9</v>
      </c>
      <c r="D619" t="s">
        <v>34</v>
      </c>
    </row>
    <row r="620" spans="1:4" x14ac:dyDescent="0.25">
      <c r="A620">
        <v>12006</v>
      </c>
      <c r="B620">
        <v>54518</v>
      </c>
      <c r="C620" t="s">
        <v>9</v>
      </c>
      <c r="D620" t="s">
        <v>34</v>
      </c>
    </row>
    <row r="621" spans="1:4" x14ac:dyDescent="0.25">
      <c r="A621">
        <v>12006</v>
      </c>
      <c r="B621">
        <v>54518</v>
      </c>
      <c r="C621" t="s">
        <v>9</v>
      </c>
      <c r="D621" t="s">
        <v>34</v>
      </c>
    </row>
    <row r="622" spans="1:4" x14ac:dyDescent="0.25">
      <c r="A622">
        <v>12006</v>
      </c>
      <c r="B622">
        <v>54518</v>
      </c>
      <c r="C622" t="s">
        <v>9</v>
      </c>
      <c r="D622" t="s">
        <v>34</v>
      </c>
    </row>
    <row r="623" spans="1:4" x14ac:dyDescent="0.25">
      <c r="A623">
        <v>12006</v>
      </c>
      <c r="B623">
        <v>54518</v>
      </c>
      <c r="C623" t="s">
        <v>9</v>
      </c>
      <c r="D623" t="s">
        <v>34</v>
      </c>
    </row>
    <row r="624" spans="1:4" x14ac:dyDescent="0.25">
      <c r="A624">
        <v>12006</v>
      </c>
      <c r="B624">
        <v>54518</v>
      </c>
      <c r="C624" t="s">
        <v>9</v>
      </c>
      <c r="D624" t="s">
        <v>34</v>
      </c>
    </row>
    <row r="625" spans="1:4" x14ac:dyDescent="0.25">
      <c r="A625">
        <v>12006</v>
      </c>
      <c r="B625">
        <v>54518</v>
      </c>
      <c r="C625" t="s">
        <v>9</v>
      </c>
      <c r="D625" t="s">
        <v>34</v>
      </c>
    </row>
    <row r="626" spans="1:4" x14ac:dyDescent="0.25">
      <c r="A626">
        <v>12006</v>
      </c>
      <c r="B626">
        <v>54518</v>
      </c>
      <c r="C626" t="s">
        <v>9</v>
      </c>
      <c r="D626" t="s">
        <v>34</v>
      </c>
    </row>
    <row r="627" spans="1:4" x14ac:dyDescent="0.25">
      <c r="A627">
        <v>12006</v>
      </c>
      <c r="B627">
        <v>54518</v>
      </c>
      <c r="C627" t="s">
        <v>9</v>
      </c>
      <c r="D627" t="s">
        <v>34</v>
      </c>
    </row>
    <row r="628" spans="1:4" x14ac:dyDescent="0.25">
      <c r="A628">
        <v>12006</v>
      </c>
      <c r="B628">
        <v>54518</v>
      </c>
      <c r="C628" t="s">
        <v>9</v>
      </c>
      <c r="D628" t="s">
        <v>34</v>
      </c>
    </row>
    <row r="629" spans="1:4" x14ac:dyDescent="0.25">
      <c r="A629">
        <v>12006</v>
      </c>
      <c r="B629">
        <v>54518</v>
      </c>
      <c r="C629" t="s">
        <v>9</v>
      </c>
      <c r="D629" t="s">
        <v>34</v>
      </c>
    </row>
    <row r="630" spans="1:4" x14ac:dyDescent="0.25">
      <c r="A630">
        <v>12006</v>
      </c>
      <c r="B630">
        <v>54518</v>
      </c>
      <c r="C630" t="s">
        <v>9</v>
      </c>
      <c r="D630" t="s">
        <v>34</v>
      </c>
    </row>
    <row r="631" spans="1:4" x14ac:dyDescent="0.25">
      <c r="A631">
        <v>12006</v>
      </c>
      <c r="B631">
        <v>54518</v>
      </c>
      <c r="C631" t="s">
        <v>9</v>
      </c>
      <c r="D631" t="s">
        <v>34</v>
      </c>
    </row>
    <row r="632" spans="1:4" x14ac:dyDescent="0.25">
      <c r="A632">
        <v>12006</v>
      </c>
      <c r="B632">
        <v>54518</v>
      </c>
      <c r="C632" t="s">
        <v>9</v>
      </c>
      <c r="D632" t="s">
        <v>34</v>
      </c>
    </row>
    <row r="633" spans="1:4" x14ac:dyDescent="0.25">
      <c r="A633">
        <v>12006</v>
      </c>
      <c r="B633">
        <v>54518</v>
      </c>
      <c r="C633" t="s">
        <v>9</v>
      </c>
      <c r="D633" t="s">
        <v>34</v>
      </c>
    </row>
    <row r="634" spans="1:4" x14ac:dyDescent="0.25">
      <c r="A634">
        <v>12006</v>
      </c>
      <c r="B634">
        <v>54518</v>
      </c>
      <c r="C634" t="s">
        <v>9</v>
      </c>
      <c r="D634" t="s">
        <v>34</v>
      </c>
    </row>
    <row r="635" spans="1:4" x14ac:dyDescent="0.25">
      <c r="A635">
        <v>12006</v>
      </c>
      <c r="B635">
        <v>54518</v>
      </c>
      <c r="C635" t="s">
        <v>9</v>
      </c>
      <c r="D635" t="s">
        <v>34</v>
      </c>
    </row>
    <row r="636" spans="1:4" x14ac:dyDescent="0.25">
      <c r="A636">
        <v>12006</v>
      </c>
      <c r="B636">
        <v>54518</v>
      </c>
      <c r="C636" t="s">
        <v>9</v>
      </c>
      <c r="D636" t="s">
        <v>34</v>
      </c>
    </row>
    <row r="637" spans="1:4" x14ac:dyDescent="0.25">
      <c r="A637">
        <v>12006</v>
      </c>
      <c r="B637">
        <v>54518</v>
      </c>
      <c r="C637" t="s">
        <v>9</v>
      </c>
      <c r="D637" t="s">
        <v>34</v>
      </c>
    </row>
    <row r="638" spans="1:4" x14ac:dyDescent="0.25">
      <c r="A638">
        <v>12006</v>
      </c>
      <c r="B638">
        <v>54518</v>
      </c>
      <c r="C638" t="s">
        <v>9</v>
      </c>
      <c r="D638" t="s">
        <v>34</v>
      </c>
    </row>
    <row r="639" spans="1:4" x14ac:dyDescent="0.25">
      <c r="A639">
        <v>12006</v>
      </c>
      <c r="B639">
        <v>54518</v>
      </c>
      <c r="C639" t="s">
        <v>9</v>
      </c>
      <c r="D639" t="s">
        <v>34</v>
      </c>
    </row>
    <row r="640" spans="1:4" x14ac:dyDescent="0.25">
      <c r="A640">
        <v>12006</v>
      </c>
      <c r="B640">
        <v>54518</v>
      </c>
      <c r="C640" t="s">
        <v>9</v>
      </c>
      <c r="D640" t="s">
        <v>34</v>
      </c>
    </row>
    <row r="641" spans="1:4" x14ac:dyDescent="0.25">
      <c r="A641">
        <v>12006</v>
      </c>
      <c r="B641">
        <v>54518</v>
      </c>
      <c r="C641" t="s">
        <v>9</v>
      </c>
      <c r="D641" t="s">
        <v>34</v>
      </c>
    </row>
    <row r="642" spans="1:4" x14ac:dyDescent="0.25">
      <c r="A642">
        <v>12006</v>
      </c>
      <c r="B642">
        <v>54518</v>
      </c>
      <c r="C642" t="s">
        <v>9</v>
      </c>
      <c r="D642" t="s">
        <v>34</v>
      </c>
    </row>
    <row r="643" spans="1:4" x14ac:dyDescent="0.25">
      <c r="A643">
        <v>12006</v>
      </c>
      <c r="B643">
        <v>54518</v>
      </c>
      <c r="C643" t="s">
        <v>9</v>
      </c>
      <c r="D643" t="s">
        <v>34</v>
      </c>
    </row>
    <row r="644" spans="1:4" x14ac:dyDescent="0.25">
      <c r="A644">
        <v>12006</v>
      </c>
      <c r="B644">
        <v>54518</v>
      </c>
      <c r="C644" t="s">
        <v>9</v>
      </c>
      <c r="D644" t="s">
        <v>35</v>
      </c>
    </row>
    <row r="645" spans="1:4" x14ac:dyDescent="0.25">
      <c r="A645">
        <v>12006</v>
      </c>
      <c r="B645">
        <v>54518</v>
      </c>
      <c r="C645" t="s">
        <v>9</v>
      </c>
      <c r="D645" t="s">
        <v>35</v>
      </c>
    </row>
    <row r="646" spans="1:4" x14ac:dyDescent="0.25">
      <c r="A646">
        <v>12006</v>
      </c>
      <c r="B646">
        <v>54518</v>
      </c>
      <c r="C646" t="s">
        <v>9</v>
      </c>
      <c r="D646" t="s">
        <v>35</v>
      </c>
    </row>
    <row r="647" spans="1:4" x14ac:dyDescent="0.25">
      <c r="A647">
        <v>12006</v>
      </c>
      <c r="B647">
        <v>54518</v>
      </c>
      <c r="C647" t="s">
        <v>9</v>
      </c>
      <c r="D647" t="s">
        <v>35</v>
      </c>
    </row>
    <row r="648" spans="1:4" x14ac:dyDescent="0.25">
      <c r="A648">
        <v>12006</v>
      </c>
      <c r="B648">
        <v>54518</v>
      </c>
      <c r="C648" t="s">
        <v>9</v>
      </c>
      <c r="D648" t="s">
        <v>35</v>
      </c>
    </row>
    <row r="649" spans="1:4" x14ac:dyDescent="0.25">
      <c r="A649">
        <v>12006</v>
      </c>
      <c r="B649">
        <v>54518</v>
      </c>
      <c r="C649" t="s">
        <v>9</v>
      </c>
      <c r="D649" t="s">
        <v>35</v>
      </c>
    </row>
    <row r="650" spans="1:4" x14ac:dyDescent="0.25">
      <c r="A650">
        <v>12006</v>
      </c>
      <c r="B650">
        <v>54518</v>
      </c>
      <c r="C650" t="s">
        <v>9</v>
      </c>
      <c r="D650" t="s">
        <v>35</v>
      </c>
    </row>
    <row r="651" spans="1:4" x14ac:dyDescent="0.25">
      <c r="A651">
        <v>12006</v>
      </c>
      <c r="B651">
        <v>54518</v>
      </c>
      <c r="C651" t="s">
        <v>9</v>
      </c>
      <c r="D651" t="s">
        <v>35</v>
      </c>
    </row>
    <row r="652" spans="1:4" x14ac:dyDescent="0.25">
      <c r="A652">
        <v>12006</v>
      </c>
      <c r="B652">
        <v>54518</v>
      </c>
      <c r="C652" t="s">
        <v>9</v>
      </c>
      <c r="D652" t="s">
        <v>35</v>
      </c>
    </row>
    <row r="653" spans="1:4" x14ac:dyDescent="0.25">
      <c r="A653">
        <v>12006</v>
      </c>
      <c r="B653">
        <v>54518</v>
      </c>
      <c r="C653" t="s">
        <v>9</v>
      </c>
      <c r="D653" t="s">
        <v>35</v>
      </c>
    </row>
    <row r="654" spans="1:4" x14ac:dyDescent="0.25">
      <c r="A654">
        <v>12006</v>
      </c>
      <c r="B654">
        <v>54518</v>
      </c>
      <c r="C654" t="s">
        <v>9</v>
      </c>
      <c r="D654" t="s">
        <v>35</v>
      </c>
    </row>
    <row r="655" spans="1:4" x14ac:dyDescent="0.25">
      <c r="A655">
        <v>12006</v>
      </c>
      <c r="B655">
        <v>54518</v>
      </c>
      <c r="C655" t="s">
        <v>9</v>
      </c>
      <c r="D655" t="s">
        <v>35</v>
      </c>
    </row>
    <row r="656" spans="1:4" x14ac:dyDescent="0.25">
      <c r="A656">
        <v>12006</v>
      </c>
      <c r="B656">
        <v>54518</v>
      </c>
      <c r="C656" t="s">
        <v>9</v>
      </c>
      <c r="D656" t="s">
        <v>35</v>
      </c>
    </row>
    <row r="657" spans="1:4" x14ac:dyDescent="0.25">
      <c r="A657">
        <v>12006</v>
      </c>
      <c r="B657">
        <v>54518</v>
      </c>
      <c r="C657" t="s">
        <v>9</v>
      </c>
      <c r="D657" t="s">
        <v>35</v>
      </c>
    </row>
    <row r="658" spans="1:4" x14ac:dyDescent="0.25">
      <c r="A658">
        <v>12006</v>
      </c>
      <c r="B658">
        <v>54518</v>
      </c>
      <c r="C658" t="s">
        <v>9</v>
      </c>
      <c r="D658" t="s">
        <v>35</v>
      </c>
    </row>
    <row r="659" spans="1:4" x14ac:dyDescent="0.25">
      <c r="A659">
        <v>12006</v>
      </c>
      <c r="B659">
        <v>54518</v>
      </c>
      <c r="C659" t="s">
        <v>9</v>
      </c>
      <c r="D659" t="s">
        <v>35</v>
      </c>
    </row>
    <row r="660" spans="1:4" x14ac:dyDescent="0.25">
      <c r="A660">
        <v>12006</v>
      </c>
      <c r="B660">
        <v>54518</v>
      </c>
      <c r="C660" t="s">
        <v>9</v>
      </c>
      <c r="D660" t="s">
        <v>35</v>
      </c>
    </row>
    <row r="661" spans="1:4" x14ac:dyDescent="0.25">
      <c r="A661">
        <v>12006</v>
      </c>
      <c r="B661">
        <v>54518</v>
      </c>
      <c r="C661" t="s">
        <v>9</v>
      </c>
      <c r="D661" t="s">
        <v>35</v>
      </c>
    </row>
    <row r="662" spans="1:4" x14ac:dyDescent="0.25">
      <c r="A662">
        <v>12006</v>
      </c>
      <c r="B662">
        <v>54518</v>
      </c>
      <c r="C662" t="s">
        <v>9</v>
      </c>
      <c r="D662" t="s">
        <v>35</v>
      </c>
    </row>
    <row r="663" spans="1:4" x14ac:dyDescent="0.25">
      <c r="A663">
        <v>12006</v>
      </c>
      <c r="B663">
        <v>54518</v>
      </c>
      <c r="C663" t="s">
        <v>9</v>
      </c>
      <c r="D663" t="s">
        <v>35</v>
      </c>
    </row>
    <row r="664" spans="1:4" x14ac:dyDescent="0.25">
      <c r="A664">
        <v>12006</v>
      </c>
      <c r="B664">
        <v>54518</v>
      </c>
      <c r="C664" t="s">
        <v>9</v>
      </c>
      <c r="D664" t="s">
        <v>35</v>
      </c>
    </row>
    <row r="665" spans="1:4" x14ac:dyDescent="0.25">
      <c r="A665">
        <v>12006</v>
      </c>
      <c r="B665">
        <v>54518</v>
      </c>
      <c r="C665" t="s">
        <v>9</v>
      </c>
      <c r="D665" t="s">
        <v>35</v>
      </c>
    </row>
    <row r="666" spans="1:4" x14ac:dyDescent="0.25">
      <c r="A666">
        <v>12006</v>
      </c>
      <c r="B666">
        <v>54518</v>
      </c>
      <c r="C666" t="s">
        <v>9</v>
      </c>
      <c r="D666" t="s">
        <v>35</v>
      </c>
    </row>
    <row r="667" spans="1:4" x14ac:dyDescent="0.25">
      <c r="A667">
        <v>12006</v>
      </c>
      <c r="B667">
        <v>54518</v>
      </c>
      <c r="C667" t="s">
        <v>9</v>
      </c>
      <c r="D667" t="s">
        <v>35</v>
      </c>
    </row>
    <row r="668" spans="1:4" x14ac:dyDescent="0.25">
      <c r="A668">
        <v>12006</v>
      </c>
      <c r="B668">
        <v>54518</v>
      </c>
      <c r="C668" t="s">
        <v>9</v>
      </c>
      <c r="D668" t="s">
        <v>35</v>
      </c>
    </row>
    <row r="669" spans="1:4" x14ac:dyDescent="0.25">
      <c r="A669">
        <v>12006</v>
      </c>
      <c r="B669">
        <v>54518</v>
      </c>
      <c r="C669" t="s">
        <v>9</v>
      </c>
      <c r="D669" t="s">
        <v>35</v>
      </c>
    </row>
    <row r="670" spans="1:4" x14ac:dyDescent="0.25">
      <c r="A670">
        <v>12006</v>
      </c>
      <c r="B670">
        <v>54518</v>
      </c>
      <c r="C670" t="s">
        <v>9</v>
      </c>
      <c r="D670" t="s">
        <v>36</v>
      </c>
    </row>
    <row r="671" spans="1:4" x14ac:dyDescent="0.25">
      <c r="A671">
        <v>12006</v>
      </c>
      <c r="B671">
        <v>54518</v>
      </c>
      <c r="C671" t="s">
        <v>9</v>
      </c>
      <c r="D671" t="s">
        <v>36</v>
      </c>
    </row>
    <row r="672" spans="1:4" x14ac:dyDescent="0.25">
      <c r="A672">
        <v>12006</v>
      </c>
      <c r="B672">
        <v>54518</v>
      </c>
      <c r="C672" t="s">
        <v>9</v>
      </c>
      <c r="D672" t="s">
        <v>36</v>
      </c>
    </row>
    <row r="673" spans="1:4" x14ac:dyDescent="0.25">
      <c r="A673">
        <v>12006</v>
      </c>
      <c r="B673">
        <v>54518</v>
      </c>
      <c r="C673" t="s">
        <v>9</v>
      </c>
      <c r="D673" t="s">
        <v>36</v>
      </c>
    </row>
    <row r="674" spans="1:4" x14ac:dyDescent="0.25">
      <c r="A674">
        <v>12006</v>
      </c>
      <c r="B674">
        <v>54518</v>
      </c>
      <c r="C674" t="s">
        <v>9</v>
      </c>
      <c r="D674" t="s">
        <v>36</v>
      </c>
    </row>
    <row r="675" spans="1:4" x14ac:dyDescent="0.25">
      <c r="A675">
        <v>12006</v>
      </c>
      <c r="B675">
        <v>54518</v>
      </c>
      <c r="C675" t="s">
        <v>9</v>
      </c>
      <c r="D675" t="s">
        <v>36</v>
      </c>
    </row>
    <row r="676" spans="1:4" x14ac:dyDescent="0.25">
      <c r="A676">
        <v>12006</v>
      </c>
      <c r="B676">
        <v>54518</v>
      </c>
      <c r="C676" t="s">
        <v>9</v>
      </c>
      <c r="D676" t="s">
        <v>36</v>
      </c>
    </row>
    <row r="677" spans="1:4" x14ac:dyDescent="0.25">
      <c r="A677">
        <v>12006</v>
      </c>
      <c r="B677">
        <v>54518</v>
      </c>
      <c r="C677" t="s">
        <v>9</v>
      </c>
      <c r="D677" t="s">
        <v>36</v>
      </c>
    </row>
    <row r="678" spans="1:4" x14ac:dyDescent="0.25">
      <c r="A678">
        <v>12006</v>
      </c>
      <c r="B678">
        <v>54518</v>
      </c>
      <c r="C678" t="s">
        <v>9</v>
      </c>
      <c r="D678" t="s">
        <v>36</v>
      </c>
    </row>
    <row r="679" spans="1:4" x14ac:dyDescent="0.25">
      <c r="A679">
        <v>12006</v>
      </c>
      <c r="B679">
        <v>54518</v>
      </c>
      <c r="C679" t="s">
        <v>9</v>
      </c>
      <c r="D679" t="s">
        <v>36</v>
      </c>
    </row>
    <row r="680" spans="1:4" x14ac:dyDescent="0.25">
      <c r="A680">
        <v>12006</v>
      </c>
      <c r="B680">
        <v>54518</v>
      </c>
      <c r="C680" t="s">
        <v>9</v>
      </c>
      <c r="D680" t="s">
        <v>36</v>
      </c>
    </row>
    <row r="681" spans="1:4" x14ac:dyDescent="0.25">
      <c r="A681">
        <v>12006</v>
      </c>
      <c r="B681">
        <v>54518</v>
      </c>
      <c r="C681" t="s">
        <v>9</v>
      </c>
      <c r="D681" t="s">
        <v>36</v>
      </c>
    </row>
    <row r="682" spans="1:4" x14ac:dyDescent="0.25">
      <c r="A682">
        <v>12006</v>
      </c>
      <c r="B682">
        <v>54518</v>
      </c>
      <c r="C682" t="s">
        <v>9</v>
      </c>
      <c r="D682" t="s">
        <v>36</v>
      </c>
    </row>
    <row r="683" spans="1:4" x14ac:dyDescent="0.25">
      <c r="A683">
        <v>12006</v>
      </c>
      <c r="B683">
        <v>54518</v>
      </c>
      <c r="C683" t="s">
        <v>9</v>
      </c>
      <c r="D683" t="s">
        <v>36</v>
      </c>
    </row>
    <row r="684" spans="1:4" x14ac:dyDescent="0.25">
      <c r="A684">
        <v>12006</v>
      </c>
      <c r="B684">
        <v>54518</v>
      </c>
      <c r="C684" t="s">
        <v>9</v>
      </c>
      <c r="D684" t="s">
        <v>36</v>
      </c>
    </row>
    <row r="685" spans="1:4" x14ac:dyDescent="0.25">
      <c r="A685">
        <v>12006</v>
      </c>
      <c r="B685">
        <v>54518</v>
      </c>
      <c r="C685" t="s">
        <v>9</v>
      </c>
      <c r="D685" t="s">
        <v>36</v>
      </c>
    </row>
    <row r="686" spans="1:4" x14ac:dyDescent="0.25">
      <c r="A686">
        <v>12006</v>
      </c>
      <c r="B686">
        <v>54518</v>
      </c>
      <c r="C686" t="s">
        <v>9</v>
      </c>
      <c r="D686" t="s">
        <v>36</v>
      </c>
    </row>
    <row r="687" spans="1:4" x14ac:dyDescent="0.25">
      <c r="A687">
        <v>12006</v>
      </c>
      <c r="B687">
        <v>54518</v>
      </c>
      <c r="C687" t="s">
        <v>9</v>
      </c>
      <c r="D687" t="s">
        <v>36</v>
      </c>
    </row>
    <row r="688" spans="1:4" x14ac:dyDescent="0.25">
      <c r="A688">
        <v>12006</v>
      </c>
      <c r="B688">
        <v>54518</v>
      </c>
      <c r="C688" t="s">
        <v>9</v>
      </c>
      <c r="D688" t="s">
        <v>36</v>
      </c>
    </row>
    <row r="689" spans="1:4" x14ac:dyDescent="0.25">
      <c r="A689">
        <v>12006</v>
      </c>
      <c r="B689">
        <v>54518</v>
      </c>
      <c r="C689" t="s">
        <v>9</v>
      </c>
      <c r="D689" t="s">
        <v>36</v>
      </c>
    </row>
    <row r="690" spans="1:4" x14ac:dyDescent="0.25">
      <c r="A690">
        <v>12006</v>
      </c>
      <c r="B690">
        <v>54518</v>
      </c>
      <c r="C690" t="s">
        <v>9</v>
      </c>
      <c r="D690" t="s">
        <v>36</v>
      </c>
    </row>
    <row r="691" spans="1:4" x14ac:dyDescent="0.25">
      <c r="A691">
        <v>12006</v>
      </c>
      <c r="B691">
        <v>54518</v>
      </c>
      <c r="C691" t="s">
        <v>9</v>
      </c>
      <c r="D691" t="s">
        <v>36</v>
      </c>
    </row>
    <row r="692" spans="1:4" x14ac:dyDescent="0.25">
      <c r="A692">
        <v>12006</v>
      </c>
      <c r="B692">
        <v>54518</v>
      </c>
      <c r="C692" t="s">
        <v>9</v>
      </c>
      <c r="D692" t="s">
        <v>36</v>
      </c>
    </row>
    <row r="693" spans="1:4" x14ac:dyDescent="0.25">
      <c r="A693">
        <v>12006</v>
      </c>
      <c r="B693">
        <v>54518</v>
      </c>
      <c r="C693" t="s">
        <v>9</v>
      </c>
      <c r="D693" t="s">
        <v>36</v>
      </c>
    </row>
    <row r="694" spans="1:4" x14ac:dyDescent="0.25">
      <c r="A694">
        <v>12006</v>
      </c>
      <c r="B694">
        <v>54518</v>
      </c>
      <c r="C694" t="s">
        <v>9</v>
      </c>
      <c r="D694" t="s">
        <v>36</v>
      </c>
    </row>
    <row r="695" spans="1:4" x14ac:dyDescent="0.25">
      <c r="A695">
        <v>12006</v>
      </c>
      <c r="B695">
        <v>54518</v>
      </c>
      <c r="C695" t="s">
        <v>9</v>
      </c>
      <c r="D695" t="s">
        <v>36</v>
      </c>
    </row>
    <row r="696" spans="1:4" x14ac:dyDescent="0.25">
      <c r="A696">
        <v>12006</v>
      </c>
      <c r="B696">
        <v>54518</v>
      </c>
      <c r="C696" t="s">
        <v>9</v>
      </c>
      <c r="D696" t="s">
        <v>36</v>
      </c>
    </row>
    <row r="697" spans="1:4" x14ac:dyDescent="0.25">
      <c r="A697">
        <v>12006</v>
      </c>
      <c r="B697">
        <v>54518</v>
      </c>
      <c r="C697" t="s">
        <v>9</v>
      </c>
      <c r="D697" t="s">
        <v>36</v>
      </c>
    </row>
    <row r="698" spans="1:4" x14ac:dyDescent="0.25">
      <c r="A698">
        <v>12006</v>
      </c>
      <c r="B698">
        <v>54518</v>
      </c>
      <c r="C698" t="s">
        <v>9</v>
      </c>
      <c r="D698" t="s">
        <v>36</v>
      </c>
    </row>
    <row r="699" spans="1:4" x14ac:dyDescent="0.25">
      <c r="A699">
        <v>12006</v>
      </c>
      <c r="B699">
        <v>54518</v>
      </c>
      <c r="C699" t="s">
        <v>9</v>
      </c>
      <c r="D699" t="s">
        <v>36</v>
      </c>
    </row>
    <row r="700" spans="1:4" x14ac:dyDescent="0.25">
      <c r="A700">
        <v>12006</v>
      </c>
      <c r="B700">
        <v>54518</v>
      </c>
      <c r="C700" t="s">
        <v>9</v>
      </c>
      <c r="D700" t="s">
        <v>36</v>
      </c>
    </row>
    <row r="701" spans="1:4" x14ac:dyDescent="0.25">
      <c r="A701">
        <v>12006</v>
      </c>
      <c r="B701">
        <v>54518</v>
      </c>
      <c r="C701" t="s">
        <v>9</v>
      </c>
      <c r="D701" t="s">
        <v>36</v>
      </c>
    </row>
    <row r="702" spans="1:4" x14ac:dyDescent="0.25">
      <c r="A702">
        <v>12006</v>
      </c>
      <c r="B702">
        <v>54518</v>
      </c>
      <c r="C702" t="s">
        <v>9</v>
      </c>
      <c r="D702" t="s">
        <v>36</v>
      </c>
    </row>
    <row r="703" spans="1:4" x14ac:dyDescent="0.25">
      <c r="A703">
        <v>12006</v>
      </c>
      <c r="B703">
        <v>54518</v>
      </c>
      <c r="C703" t="s">
        <v>9</v>
      </c>
      <c r="D703" t="s">
        <v>36</v>
      </c>
    </row>
    <row r="704" spans="1:4" x14ac:dyDescent="0.25">
      <c r="A704">
        <v>12006</v>
      </c>
      <c r="B704">
        <v>54518</v>
      </c>
      <c r="C704" t="s">
        <v>9</v>
      </c>
      <c r="D704" t="s">
        <v>36</v>
      </c>
    </row>
    <row r="705" spans="1:4" x14ac:dyDescent="0.25">
      <c r="A705">
        <v>12006</v>
      </c>
      <c r="B705">
        <v>54518</v>
      </c>
      <c r="C705" t="s">
        <v>9</v>
      </c>
      <c r="D705" t="s">
        <v>37</v>
      </c>
    </row>
    <row r="706" spans="1:4" x14ac:dyDescent="0.25">
      <c r="A706">
        <v>12006</v>
      </c>
      <c r="B706">
        <v>54518</v>
      </c>
      <c r="C706" t="s">
        <v>9</v>
      </c>
      <c r="D706" t="s">
        <v>37</v>
      </c>
    </row>
    <row r="707" spans="1:4" x14ac:dyDescent="0.25">
      <c r="A707">
        <v>12006</v>
      </c>
      <c r="B707">
        <v>54518</v>
      </c>
      <c r="C707" t="s">
        <v>9</v>
      </c>
      <c r="D707" t="s">
        <v>37</v>
      </c>
    </row>
    <row r="708" spans="1:4" x14ac:dyDescent="0.25">
      <c r="A708">
        <v>12006</v>
      </c>
      <c r="B708">
        <v>54518</v>
      </c>
      <c r="C708" t="s">
        <v>9</v>
      </c>
      <c r="D708" t="s">
        <v>37</v>
      </c>
    </row>
    <row r="709" spans="1:4" x14ac:dyDescent="0.25">
      <c r="A709">
        <v>12006</v>
      </c>
      <c r="B709">
        <v>54518</v>
      </c>
      <c r="C709" t="s">
        <v>9</v>
      </c>
      <c r="D709" t="s">
        <v>37</v>
      </c>
    </row>
    <row r="710" spans="1:4" x14ac:dyDescent="0.25">
      <c r="A710">
        <v>12006</v>
      </c>
      <c r="B710">
        <v>54518</v>
      </c>
      <c r="C710" t="s">
        <v>9</v>
      </c>
      <c r="D710" t="s">
        <v>37</v>
      </c>
    </row>
    <row r="711" spans="1:4" x14ac:dyDescent="0.25">
      <c r="A711">
        <v>12006</v>
      </c>
      <c r="B711">
        <v>54518</v>
      </c>
      <c r="C711" t="s">
        <v>9</v>
      </c>
      <c r="D711" t="s">
        <v>37</v>
      </c>
    </row>
    <row r="712" spans="1:4" x14ac:dyDescent="0.25">
      <c r="A712">
        <v>12006</v>
      </c>
      <c r="B712">
        <v>54518</v>
      </c>
      <c r="C712" t="s">
        <v>9</v>
      </c>
      <c r="D712" t="s">
        <v>37</v>
      </c>
    </row>
    <row r="713" spans="1:4" x14ac:dyDescent="0.25">
      <c r="A713">
        <v>12006</v>
      </c>
      <c r="B713">
        <v>54518</v>
      </c>
      <c r="C713" t="s">
        <v>9</v>
      </c>
      <c r="D713" t="s">
        <v>37</v>
      </c>
    </row>
    <row r="714" spans="1:4" x14ac:dyDescent="0.25">
      <c r="A714">
        <v>12006</v>
      </c>
      <c r="B714">
        <v>54518</v>
      </c>
      <c r="C714" t="s">
        <v>9</v>
      </c>
      <c r="D714" t="s">
        <v>37</v>
      </c>
    </row>
    <row r="715" spans="1:4" x14ac:dyDescent="0.25">
      <c r="A715">
        <v>12006</v>
      </c>
      <c r="B715">
        <v>54518</v>
      </c>
      <c r="C715" t="s">
        <v>9</v>
      </c>
      <c r="D715" t="s">
        <v>37</v>
      </c>
    </row>
    <row r="716" spans="1:4" x14ac:dyDescent="0.25">
      <c r="A716">
        <v>12006</v>
      </c>
      <c r="B716">
        <v>54518</v>
      </c>
      <c r="C716" t="s">
        <v>9</v>
      </c>
      <c r="D716" t="s">
        <v>37</v>
      </c>
    </row>
    <row r="717" spans="1:4" x14ac:dyDescent="0.25">
      <c r="A717">
        <v>12006</v>
      </c>
      <c r="B717">
        <v>54518</v>
      </c>
      <c r="C717" t="s">
        <v>9</v>
      </c>
      <c r="D717" t="s">
        <v>37</v>
      </c>
    </row>
    <row r="718" spans="1:4" x14ac:dyDescent="0.25">
      <c r="A718">
        <v>12006</v>
      </c>
      <c r="B718">
        <v>54518</v>
      </c>
      <c r="C718" t="s">
        <v>9</v>
      </c>
      <c r="D718" t="s">
        <v>37</v>
      </c>
    </row>
    <row r="719" spans="1:4" x14ac:dyDescent="0.25">
      <c r="A719">
        <v>12006</v>
      </c>
      <c r="B719">
        <v>54518</v>
      </c>
      <c r="C719" t="s">
        <v>9</v>
      </c>
      <c r="D719" t="s">
        <v>37</v>
      </c>
    </row>
    <row r="720" spans="1:4" x14ac:dyDescent="0.25">
      <c r="A720">
        <v>12006</v>
      </c>
      <c r="B720">
        <v>54518</v>
      </c>
      <c r="C720" t="s">
        <v>9</v>
      </c>
      <c r="D720" t="s">
        <v>37</v>
      </c>
    </row>
    <row r="721" spans="1:4" x14ac:dyDescent="0.25">
      <c r="A721">
        <v>12006</v>
      </c>
      <c r="B721">
        <v>54518</v>
      </c>
      <c r="C721" t="s">
        <v>9</v>
      </c>
      <c r="D721" t="s">
        <v>37</v>
      </c>
    </row>
    <row r="722" spans="1:4" x14ac:dyDescent="0.25">
      <c r="A722">
        <v>12006</v>
      </c>
      <c r="B722">
        <v>54518</v>
      </c>
      <c r="C722" t="s">
        <v>9</v>
      </c>
      <c r="D722" t="s">
        <v>37</v>
      </c>
    </row>
    <row r="723" spans="1:4" x14ac:dyDescent="0.25">
      <c r="A723">
        <v>11577</v>
      </c>
      <c r="B723">
        <v>54518</v>
      </c>
      <c r="C723" t="s">
        <v>9</v>
      </c>
      <c r="D723" t="s">
        <v>21</v>
      </c>
    </row>
    <row r="724" spans="1:4" x14ac:dyDescent="0.25">
      <c r="A724">
        <v>11577</v>
      </c>
      <c r="B724">
        <v>54518</v>
      </c>
      <c r="C724" t="s">
        <v>9</v>
      </c>
      <c r="D724" t="s">
        <v>21</v>
      </c>
    </row>
    <row r="725" spans="1:4" x14ac:dyDescent="0.25">
      <c r="A725">
        <v>11577</v>
      </c>
      <c r="B725">
        <v>54518</v>
      </c>
      <c r="C725" t="s">
        <v>9</v>
      </c>
      <c r="D725" t="s">
        <v>21</v>
      </c>
    </row>
    <row r="726" spans="1:4" x14ac:dyDescent="0.25">
      <c r="A726">
        <v>11577</v>
      </c>
      <c r="B726">
        <v>54518</v>
      </c>
      <c r="C726" t="s">
        <v>9</v>
      </c>
      <c r="D726" t="s">
        <v>21</v>
      </c>
    </row>
    <row r="727" spans="1:4" x14ac:dyDescent="0.25">
      <c r="A727">
        <v>11577</v>
      </c>
      <c r="B727">
        <v>54518</v>
      </c>
      <c r="C727" t="s">
        <v>9</v>
      </c>
      <c r="D727" t="s">
        <v>21</v>
      </c>
    </row>
    <row r="728" spans="1:4" x14ac:dyDescent="0.25">
      <c r="A728">
        <v>11577</v>
      </c>
      <c r="B728">
        <v>54518</v>
      </c>
      <c r="C728" t="s">
        <v>9</v>
      </c>
      <c r="D728" t="s">
        <v>21</v>
      </c>
    </row>
    <row r="729" spans="1:4" x14ac:dyDescent="0.25">
      <c r="A729">
        <v>11577</v>
      </c>
      <c r="B729">
        <v>54518</v>
      </c>
      <c r="C729" t="s">
        <v>9</v>
      </c>
      <c r="D729" t="s">
        <v>21</v>
      </c>
    </row>
    <row r="730" spans="1:4" x14ac:dyDescent="0.25">
      <c r="A730">
        <v>11577</v>
      </c>
      <c r="B730">
        <v>54518</v>
      </c>
      <c r="C730" t="s">
        <v>9</v>
      </c>
      <c r="D730" t="s">
        <v>21</v>
      </c>
    </row>
    <row r="731" spans="1:4" x14ac:dyDescent="0.25">
      <c r="A731">
        <v>11577</v>
      </c>
      <c r="B731">
        <v>54518</v>
      </c>
      <c r="C731" t="s">
        <v>9</v>
      </c>
      <c r="D731" t="s">
        <v>21</v>
      </c>
    </row>
    <row r="732" spans="1:4" x14ac:dyDescent="0.25">
      <c r="A732">
        <v>11577</v>
      </c>
      <c r="B732">
        <v>54518</v>
      </c>
      <c r="C732" t="s">
        <v>9</v>
      </c>
      <c r="D732" t="s">
        <v>21</v>
      </c>
    </row>
    <row r="733" spans="1:4" x14ac:dyDescent="0.25">
      <c r="A733">
        <v>11577</v>
      </c>
      <c r="B733">
        <v>54518</v>
      </c>
      <c r="C733" t="s">
        <v>9</v>
      </c>
      <c r="D733" t="s">
        <v>21</v>
      </c>
    </row>
    <row r="734" spans="1:4" x14ac:dyDescent="0.25">
      <c r="A734">
        <v>11577</v>
      </c>
      <c r="B734">
        <v>54518</v>
      </c>
      <c r="C734" t="s">
        <v>9</v>
      </c>
      <c r="D734" t="s">
        <v>22</v>
      </c>
    </row>
    <row r="735" spans="1:4" x14ac:dyDescent="0.25">
      <c r="A735">
        <v>11577</v>
      </c>
      <c r="B735">
        <v>54518</v>
      </c>
      <c r="C735" t="s">
        <v>9</v>
      </c>
      <c r="D735" t="s">
        <v>22</v>
      </c>
    </row>
    <row r="736" spans="1:4" x14ac:dyDescent="0.25">
      <c r="A736">
        <v>11577</v>
      </c>
      <c r="B736">
        <v>54518</v>
      </c>
      <c r="C736" t="s">
        <v>9</v>
      </c>
      <c r="D736" t="s">
        <v>22</v>
      </c>
    </row>
    <row r="737" spans="1:4" x14ac:dyDescent="0.25">
      <c r="A737">
        <v>11577</v>
      </c>
      <c r="B737">
        <v>54518</v>
      </c>
      <c r="C737" t="s">
        <v>9</v>
      </c>
      <c r="D737" t="s">
        <v>22</v>
      </c>
    </row>
    <row r="738" spans="1:4" x14ac:dyDescent="0.25">
      <c r="A738">
        <v>11577</v>
      </c>
      <c r="B738">
        <v>54518</v>
      </c>
      <c r="C738" t="s">
        <v>9</v>
      </c>
      <c r="D738" t="s">
        <v>22</v>
      </c>
    </row>
    <row r="739" spans="1:4" x14ac:dyDescent="0.25">
      <c r="A739">
        <v>11577</v>
      </c>
      <c r="B739">
        <v>54518</v>
      </c>
      <c r="C739" t="s">
        <v>9</v>
      </c>
      <c r="D739" t="s">
        <v>22</v>
      </c>
    </row>
    <row r="740" spans="1:4" x14ac:dyDescent="0.25">
      <c r="A740">
        <v>11577</v>
      </c>
      <c r="B740">
        <v>54518</v>
      </c>
      <c r="C740" t="s">
        <v>9</v>
      </c>
      <c r="D740" t="s">
        <v>22</v>
      </c>
    </row>
    <row r="741" spans="1:4" x14ac:dyDescent="0.25">
      <c r="A741">
        <v>11577</v>
      </c>
      <c r="B741">
        <v>54518</v>
      </c>
      <c r="C741" t="s">
        <v>9</v>
      </c>
      <c r="D741" t="s">
        <v>22</v>
      </c>
    </row>
    <row r="742" spans="1:4" x14ac:dyDescent="0.25">
      <c r="A742">
        <v>11577</v>
      </c>
      <c r="B742">
        <v>54518</v>
      </c>
      <c r="C742" t="s">
        <v>9</v>
      </c>
      <c r="D742" t="s">
        <v>22</v>
      </c>
    </row>
    <row r="743" spans="1:4" x14ac:dyDescent="0.25">
      <c r="A743">
        <v>11577</v>
      </c>
      <c r="B743">
        <v>54518</v>
      </c>
      <c r="C743" t="s">
        <v>9</v>
      </c>
      <c r="D743" t="s">
        <v>22</v>
      </c>
    </row>
    <row r="744" spans="1:4" x14ac:dyDescent="0.25">
      <c r="A744">
        <v>11577</v>
      </c>
      <c r="B744">
        <v>54518</v>
      </c>
      <c r="C744" t="s">
        <v>9</v>
      </c>
      <c r="D744" t="s">
        <v>22</v>
      </c>
    </row>
    <row r="745" spans="1:4" x14ac:dyDescent="0.25">
      <c r="A745">
        <v>11577</v>
      </c>
      <c r="B745">
        <v>54518</v>
      </c>
      <c r="C745" t="s">
        <v>9</v>
      </c>
      <c r="D745" t="s">
        <v>22</v>
      </c>
    </row>
    <row r="746" spans="1:4" x14ac:dyDescent="0.25">
      <c r="A746">
        <v>11577</v>
      </c>
      <c r="B746">
        <v>54518</v>
      </c>
      <c r="C746" t="s">
        <v>9</v>
      </c>
      <c r="D746" t="s">
        <v>23</v>
      </c>
    </row>
    <row r="747" spans="1:4" x14ac:dyDescent="0.25">
      <c r="A747">
        <v>11577</v>
      </c>
      <c r="B747">
        <v>54518</v>
      </c>
      <c r="C747" t="s">
        <v>9</v>
      </c>
      <c r="D747" t="s">
        <v>23</v>
      </c>
    </row>
    <row r="748" spans="1:4" x14ac:dyDescent="0.25">
      <c r="A748">
        <v>11577</v>
      </c>
      <c r="B748">
        <v>54518</v>
      </c>
      <c r="C748" t="s">
        <v>9</v>
      </c>
      <c r="D748" t="s">
        <v>23</v>
      </c>
    </row>
    <row r="749" spans="1:4" x14ac:dyDescent="0.25">
      <c r="A749">
        <v>11577</v>
      </c>
      <c r="B749">
        <v>54518</v>
      </c>
      <c r="C749" t="s">
        <v>9</v>
      </c>
      <c r="D749" t="s">
        <v>23</v>
      </c>
    </row>
    <row r="750" spans="1:4" x14ac:dyDescent="0.25">
      <c r="A750">
        <v>11577</v>
      </c>
      <c r="B750">
        <v>54518</v>
      </c>
      <c r="C750" t="s">
        <v>9</v>
      </c>
      <c r="D750" t="s">
        <v>23</v>
      </c>
    </row>
    <row r="751" spans="1:4" x14ac:dyDescent="0.25">
      <c r="A751">
        <v>11577</v>
      </c>
      <c r="B751">
        <v>54518</v>
      </c>
      <c r="C751" t="s">
        <v>9</v>
      </c>
      <c r="D751" t="s">
        <v>23</v>
      </c>
    </row>
    <row r="752" spans="1:4" x14ac:dyDescent="0.25">
      <c r="A752">
        <v>11577</v>
      </c>
      <c r="B752">
        <v>54518</v>
      </c>
      <c r="C752" t="s">
        <v>9</v>
      </c>
      <c r="D752" t="s">
        <v>23</v>
      </c>
    </row>
    <row r="753" spans="1:4" x14ac:dyDescent="0.25">
      <c r="A753">
        <v>11577</v>
      </c>
      <c r="B753">
        <v>54518</v>
      </c>
      <c r="C753" t="s">
        <v>9</v>
      </c>
      <c r="D753" t="s">
        <v>23</v>
      </c>
    </row>
    <row r="754" spans="1:4" x14ac:dyDescent="0.25">
      <c r="A754">
        <v>11577</v>
      </c>
      <c r="B754">
        <v>54518</v>
      </c>
      <c r="C754" t="s">
        <v>9</v>
      </c>
      <c r="D754" t="s">
        <v>23</v>
      </c>
    </row>
    <row r="755" spans="1:4" x14ac:dyDescent="0.25">
      <c r="A755">
        <v>11577</v>
      </c>
      <c r="B755">
        <v>54518</v>
      </c>
      <c r="C755" t="s">
        <v>9</v>
      </c>
      <c r="D755" t="s">
        <v>24</v>
      </c>
    </row>
    <row r="756" spans="1:4" x14ac:dyDescent="0.25">
      <c r="A756">
        <v>11577</v>
      </c>
      <c r="B756">
        <v>54518</v>
      </c>
      <c r="C756" t="s">
        <v>9</v>
      </c>
      <c r="D756" t="s">
        <v>24</v>
      </c>
    </row>
    <row r="757" spans="1:4" x14ac:dyDescent="0.25">
      <c r="A757">
        <v>11577</v>
      </c>
      <c r="B757">
        <v>54518</v>
      </c>
      <c r="C757" t="s">
        <v>9</v>
      </c>
      <c r="D757" t="s">
        <v>24</v>
      </c>
    </row>
    <row r="758" spans="1:4" x14ac:dyDescent="0.25">
      <c r="A758">
        <v>11577</v>
      </c>
      <c r="B758">
        <v>54518</v>
      </c>
      <c r="C758" t="s">
        <v>9</v>
      </c>
      <c r="D758" t="s">
        <v>24</v>
      </c>
    </row>
    <row r="759" spans="1:4" x14ac:dyDescent="0.25">
      <c r="A759">
        <v>11577</v>
      </c>
      <c r="B759">
        <v>54518</v>
      </c>
      <c r="C759" t="s">
        <v>9</v>
      </c>
      <c r="D759" t="s">
        <v>24</v>
      </c>
    </row>
    <row r="760" spans="1:4" x14ac:dyDescent="0.25">
      <c r="A760">
        <v>11577</v>
      </c>
      <c r="B760">
        <v>54518</v>
      </c>
      <c r="C760" t="s">
        <v>9</v>
      </c>
      <c r="D760" t="s">
        <v>24</v>
      </c>
    </row>
    <row r="761" spans="1:4" x14ac:dyDescent="0.25">
      <c r="A761">
        <v>11577</v>
      </c>
      <c r="B761">
        <v>54518</v>
      </c>
      <c r="C761" t="s">
        <v>9</v>
      </c>
      <c r="D761" t="s">
        <v>24</v>
      </c>
    </row>
    <row r="762" spans="1:4" x14ac:dyDescent="0.25">
      <c r="A762">
        <v>11577</v>
      </c>
      <c r="B762">
        <v>54518</v>
      </c>
      <c r="C762" t="s">
        <v>9</v>
      </c>
      <c r="D762" t="s">
        <v>24</v>
      </c>
    </row>
    <row r="763" spans="1:4" x14ac:dyDescent="0.25">
      <c r="A763">
        <v>11577</v>
      </c>
      <c r="B763">
        <v>54518</v>
      </c>
      <c r="C763" t="s">
        <v>9</v>
      </c>
      <c r="D763" t="s">
        <v>25</v>
      </c>
    </row>
    <row r="764" spans="1:4" x14ac:dyDescent="0.25">
      <c r="A764">
        <v>11577</v>
      </c>
      <c r="B764">
        <v>54518</v>
      </c>
      <c r="C764" t="s">
        <v>9</v>
      </c>
      <c r="D764" t="s">
        <v>25</v>
      </c>
    </row>
    <row r="765" spans="1:4" x14ac:dyDescent="0.25">
      <c r="A765">
        <v>11577</v>
      </c>
      <c r="B765">
        <v>54518</v>
      </c>
      <c r="C765" t="s">
        <v>9</v>
      </c>
      <c r="D765" t="s">
        <v>25</v>
      </c>
    </row>
    <row r="766" spans="1:4" x14ac:dyDescent="0.25">
      <c r="A766">
        <v>11577</v>
      </c>
      <c r="B766">
        <v>54518</v>
      </c>
      <c r="C766" t="s">
        <v>9</v>
      </c>
      <c r="D766" t="s">
        <v>25</v>
      </c>
    </row>
    <row r="767" spans="1:4" x14ac:dyDescent="0.25">
      <c r="A767">
        <v>11577</v>
      </c>
      <c r="B767">
        <v>54518</v>
      </c>
      <c r="C767" t="s">
        <v>9</v>
      </c>
      <c r="D767" t="s">
        <v>25</v>
      </c>
    </row>
    <row r="768" spans="1:4" x14ac:dyDescent="0.25">
      <c r="A768">
        <v>11577</v>
      </c>
      <c r="B768">
        <v>54518</v>
      </c>
      <c r="C768" t="s">
        <v>9</v>
      </c>
      <c r="D768" t="s">
        <v>25</v>
      </c>
    </row>
    <row r="769" spans="1:4" x14ac:dyDescent="0.25">
      <c r="A769">
        <v>11577</v>
      </c>
      <c r="B769">
        <v>54518</v>
      </c>
      <c r="C769" t="s">
        <v>9</v>
      </c>
      <c r="D769" t="s">
        <v>25</v>
      </c>
    </row>
    <row r="770" spans="1:4" x14ac:dyDescent="0.25">
      <c r="A770">
        <v>11577</v>
      </c>
      <c r="B770">
        <v>54518</v>
      </c>
      <c r="C770" t="s">
        <v>9</v>
      </c>
      <c r="D770" t="s">
        <v>26</v>
      </c>
    </row>
    <row r="771" spans="1:4" x14ac:dyDescent="0.25">
      <c r="A771">
        <v>11577</v>
      </c>
      <c r="B771">
        <v>54518</v>
      </c>
      <c r="C771" t="s">
        <v>9</v>
      </c>
      <c r="D771" t="s">
        <v>26</v>
      </c>
    </row>
    <row r="772" spans="1:4" x14ac:dyDescent="0.25">
      <c r="A772">
        <v>11577</v>
      </c>
      <c r="B772">
        <v>54518</v>
      </c>
      <c r="C772" t="s">
        <v>9</v>
      </c>
      <c r="D772" t="s">
        <v>26</v>
      </c>
    </row>
    <row r="773" spans="1:4" x14ac:dyDescent="0.25">
      <c r="A773">
        <v>11577</v>
      </c>
      <c r="B773">
        <v>54518</v>
      </c>
      <c r="C773" t="s">
        <v>9</v>
      </c>
      <c r="D773" t="s">
        <v>26</v>
      </c>
    </row>
    <row r="774" spans="1:4" x14ac:dyDescent="0.25">
      <c r="A774">
        <v>11577</v>
      </c>
      <c r="B774">
        <v>54518</v>
      </c>
      <c r="C774" t="s">
        <v>9</v>
      </c>
      <c r="D774" t="s">
        <v>26</v>
      </c>
    </row>
    <row r="775" spans="1:4" x14ac:dyDescent="0.25">
      <c r="A775">
        <v>11577</v>
      </c>
      <c r="B775">
        <v>54518</v>
      </c>
      <c r="C775" t="s">
        <v>9</v>
      </c>
      <c r="D775" t="s">
        <v>26</v>
      </c>
    </row>
    <row r="776" spans="1:4" x14ac:dyDescent="0.25">
      <c r="A776">
        <v>11577</v>
      </c>
      <c r="B776">
        <v>54518</v>
      </c>
      <c r="C776" t="s">
        <v>9</v>
      </c>
      <c r="D776" t="s">
        <v>26</v>
      </c>
    </row>
    <row r="777" spans="1:4" x14ac:dyDescent="0.25">
      <c r="A777">
        <v>11577</v>
      </c>
      <c r="B777">
        <v>54518</v>
      </c>
      <c r="C777" t="s">
        <v>9</v>
      </c>
      <c r="D777" t="s">
        <v>26</v>
      </c>
    </row>
    <row r="778" spans="1:4" x14ac:dyDescent="0.25">
      <c r="A778">
        <v>11577</v>
      </c>
      <c r="B778">
        <v>54518</v>
      </c>
      <c r="C778" t="s">
        <v>9</v>
      </c>
      <c r="D778" t="s">
        <v>26</v>
      </c>
    </row>
    <row r="779" spans="1:4" x14ac:dyDescent="0.25">
      <c r="A779">
        <v>11577</v>
      </c>
      <c r="B779">
        <v>54518</v>
      </c>
      <c r="C779" t="s">
        <v>9</v>
      </c>
      <c r="D779" t="s">
        <v>26</v>
      </c>
    </row>
    <row r="780" spans="1:4" x14ac:dyDescent="0.25">
      <c r="A780">
        <v>11577</v>
      </c>
      <c r="B780">
        <v>54518</v>
      </c>
      <c r="C780" t="s">
        <v>9</v>
      </c>
      <c r="D780" t="s">
        <v>26</v>
      </c>
    </row>
    <row r="781" spans="1:4" x14ac:dyDescent="0.25">
      <c r="A781">
        <v>11577</v>
      </c>
      <c r="B781">
        <v>54518</v>
      </c>
      <c r="C781" t="s">
        <v>9</v>
      </c>
      <c r="D781" t="s">
        <v>26</v>
      </c>
    </row>
    <row r="782" spans="1:4" x14ac:dyDescent="0.25">
      <c r="A782">
        <v>11577</v>
      </c>
      <c r="B782">
        <v>54518</v>
      </c>
      <c r="C782" t="s">
        <v>9</v>
      </c>
      <c r="D782" t="s">
        <v>26</v>
      </c>
    </row>
    <row r="783" spans="1:4" x14ac:dyDescent="0.25">
      <c r="A783">
        <v>11577</v>
      </c>
      <c r="B783">
        <v>54518</v>
      </c>
      <c r="C783" t="s">
        <v>9</v>
      </c>
      <c r="D783" t="s">
        <v>26</v>
      </c>
    </row>
    <row r="784" spans="1:4" x14ac:dyDescent="0.25">
      <c r="A784">
        <v>11577</v>
      </c>
      <c r="B784">
        <v>54518</v>
      </c>
      <c r="C784" t="s">
        <v>9</v>
      </c>
      <c r="D784" t="s">
        <v>26</v>
      </c>
    </row>
    <row r="785" spans="1:4" x14ac:dyDescent="0.25">
      <c r="A785">
        <v>11577</v>
      </c>
      <c r="B785">
        <v>54518</v>
      </c>
      <c r="C785" t="s">
        <v>9</v>
      </c>
      <c r="D785" t="s">
        <v>26</v>
      </c>
    </row>
    <row r="786" spans="1:4" x14ac:dyDescent="0.25">
      <c r="A786">
        <v>11577</v>
      </c>
      <c r="B786">
        <v>54518</v>
      </c>
      <c r="C786" t="s">
        <v>9</v>
      </c>
      <c r="D786" t="s">
        <v>26</v>
      </c>
    </row>
    <row r="787" spans="1:4" x14ac:dyDescent="0.25">
      <c r="A787">
        <v>11577</v>
      </c>
      <c r="B787">
        <v>54518</v>
      </c>
      <c r="C787" t="s">
        <v>9</v>
      </c>
      <c r="D787" t="s">
        <v>20</v>
      </c>
    </row>
    <row r="788" spans="1:4" x14ac:dyDescent="0.25">
      <c r="A788">
        <v>11577</v>
      </c>
      <c r="B788">
        <v>54518</v>
      </c>
      <c r="C788" t="s">
        <v>9</v>
      </c>
      <c r="D788" t="s">
        <v>20</v>
      </c>
    </row>
    <row r="789" spans="1:4" x14ac:dyDescent="0.25">
      <c r="A789">
        <v>11577</v>
      </c>
      <c r="B789">
        <v>54518</v>
      </c>
      <c r="C789" t="s">
        <v>9</v>
      </c>
      <c r="D789" t="s">
        <v>20</v>
      </c>
    </row>
    <row r="790" spans="1:4" x14ac:dyDescent="0.25">
      <c r="A790">
        <v>11577</v>
      </c>
      <c r="B790">
        <v>54518</v>
      </c>
      <c r="C790" t="s">
        <v>9</v>
      </c>
      <c r="D790" t="s">
        <v>20</v>
      </c>
    </row>
    <row r="791" spans="1:4" x14ac:dyDescent="0.25">
      <c r="A791">
        <v>11577</v>
      </c>
      <c r="B791">
        <v>54518</v>
      </c>
      <c r="C791" t="s">
        <v>9</v>
      </c>
      <c r="D791" t="s">
        <v>20</v>
      </c>
    </row>
    <row r="792" spans="1:4" x14ac:dyDescent="0.25">
      <c r="A792">
        <v>11577</v>
      </c>
      <c r="B792">
        <v>54518</v>
      </c>
      <c r="C792" t="s">
        <v>9</v>
      </c>
      <c r="D792" t="s">
        <v>20</v>
      </c>
    </row>
    <row r="793" spans="1:4" x14ac:dyDescent="0.25">
      <c r="A793">
        <v>11577</v>
      </c>
      <c r="B793">
        <v>54518</v>
      </c>
      <c r="C793" t="s">
        <v>9</v>
      </c>
      <c r="D793" t="s">
        <v>20</v>
      </c>
    </row>
    <row r="794" spans="1:4" x14ac:dyDescent="0.25">
      <c r="A794">
        <v>11577</v>
      </c>
      <c r="B794">
        <v>54518</v>
      </c>
      <c r="C794" t="s">
        <v>9</v>
      </c>
      <c r="D794" t="s">
        <v>20</v>
      </c>
    </row>
    <row r="795" spans="1:4" x14ac:dyDescent="0.25">
      <c r="A795">
        <v>11577</v>
      </c>
      <c r="B795">
        <v>54518</v>
      </c>
      <c r="C795" t="s">
        <v>9</v>
      </c>
      <c r="D795" t="s">
        <v>20</v>
      </c>
    </row>
    <row r="796" spans="1:4" x14ac:dyDescent="0.25">
      <c r="A796">
        <v>11577</v>
      </c>
      <c r="B796">
        <v>54518</v>
      </c>
      <c r="C796" t="s">
        <v>9</v>
      </c>
      <c r="D796" t="s">
        <v>20</v>
      </c>
    </row>
    <row r="797" spans="1:4" x14ac:dyDescent="0.25">
      <c r="A797">
        <v>11577</v>
      </c>
      <c r="B797">
        <v>54518</v>
      </c>
      <c r="C797" t="s">
        <v>9</v>
      </c>
      <c r="D797" t="s">
        <v>20</v>
      </c>
    </row>
    <row r="798" spans="1:4" x14ac:dyDescent="0.25">
      <c r="A798">
        <v>11577</v>
      </c>
      <c r="B798">
        <v>54518</v>
      </c>
      <c r="C798" t="s">
        <v>9</v>
      </c>
      <c r="D798" t="s">
        <v>20</v>
      </c>
    </row>
    <row r="799" spans="1:4" x14ac:dyDescent="0.25">
      <c r="A799">
        <v>11577</v>
      </c>
      <c r="B799">
        <v>54518</v>
      </c>
      <c r="C799" t="s">
        <v>9</v>
      </c>
      <c r="D799" t="s">
        <v>20</v>
      </c>
    </row>
    <row r="800" spans="1:4" x14ac:dyDescent="0.25">
      <c r="A800">
        <v>11577</v>
      </c>
      <c r="B800">
        <v>54518</v>
      </c>
      <c r="C800" t="s">
        <v>9</v>
      </c>
      <c r="D800" t="s">
        <v>20</v>
      </c>
    </row>
    <row r="801" spans="1:4" x14ac:dyDescent="0.25">
      <c r="A801">
        <v>11577</v>
      </c>
      <c r="B801">
        <v>54518</v>
      </c>
      <c r="C801" t="s">
        <v>9</v>
      </c>
      <c r="D801" t="s">
        <v>20</v>
      </c>
    </row>
    <row r="802" spans="1:4" x14ac:dyDescent="0.25">
      <c r="A802">
        <v>11577</v>
      </c>
      <c r="B802">
        <v>54518</v>
      </c>
      <c r="C802" t="s">
        <v>9</v>
      </c>
      <c r="D802" t="s">
        <v>20</v>
      </c>
    </row>
    <row r="803" spans="1:4" x14ac:dyDescent="0.25">
      <c r="A803">
        <v>11577</v>
      </c>
      <c r="B803">
        <v>54518</v>
      </c>
      <c r="C803" t="s">
        <v>9</v>
      </c>
      <c r="D803" t="s">
        <v>20</v>
      </c>
    </row>
    <row r="804" spans="1:4" x14ac:dyDescent="0.25">
      <c r="A804">
        <v>11577</v>
      </c>
      <c r="B804">
        <v>54518</v>
      </c>
      <c r="C804" t="s">
        <v>9</v>
      </c>
      <c r="D804" t="s">
        <v>20</v>
      </c>
    </row>
    <row r="805" spans="1:4" x14ac:dyDescent="0.25">
      <c r="A805">
        <v>11577</v>
      </c>
      <c r="B805">
        <v>54518</v>
      </c>
      <c r="C805" t="s">
        <v>9</v>
      </c>
      <c r="D805" t="s">
        <v>20</v>
      </c>
    </row>
    <row r="806" spans="1:4" x14ac:dyDescent="0.25">
      <c r="A806">
        <v>11577</v>
      </c>
      <c r="B806">
        <v>54518</v>
      </c>
      <c r="C806" t="s">
        <v>9</v>
      </c>
      <c r="D806" t="s">
        <v>20</v>
      </c>
    </row>
    <row r="807" spans="1:4" x14ac:dyDescent="0.25">
      <c r="A807">
        <v>11577</v>
      </c>
      <c r="B807">
        <v>54518</v>
      </c>
      <c r="C807" t="s">
        <v>9</v>
      </c>
      <c r="D807" t="s">
        <v>20</v>
      </c>
    </row>
    <row r="808" spans="1:4" x14ac:dyDescent="0.25">
      <c r="A808">
        <v>11577</v>
      </c>
      <c r="B808">
        <v>54518</v>
      </c>
      <c r="C808" t="s">
        <v>9</v>
      </c>
      <c r="D808" t="s">
        <v>20</v>
      </c>
    </row>
    <row r="809" spans="1:4" x14ac:dyDescent="0.25">
      <c r="A809">
        <v>11577</v>
      </c>
      <c r="B809">
        <v>54518</v>
      </c>
      <c r="C809" t="s">
        <v>9</v>
      </c>
      <c r="D809" t="s">
        <v>20</v>
      </c>
    </row>
    <row r="810" spans="1:4" x14ac:dyDescent="0.25">
      <c r="A810">
        <v>11577</v>
      </c>
      <c r="B810">
        <v>54518</v>
      </c>
      <c r="C810" t="s">
        <v>9</v>
      </c>
      <c r="D810" t="s">
        <v>20</v>
      </c>
    </row>
    <row r="811" spans="1:4" x14ac:dyDescent="0.25">
      <c r="A811">
        <v>11577</v>
      </c>
      <c r="B811">
        <v>54518</v>
      </c>
      <c r="C811" t="s">
        <v>9</v>
      </c>
      <c r="D811" t="s">
        <v>20</v>
      </c>
    </row>
    <row r="812" spans="1:4" x14ac:dyDescent="0.25">
      <c r="A812">
        <v>11577</v>
      </c>
      <c r="B812">
        <v>54518</v>
      </c>
      <c r="C812" t="s">
        <v>9</v>
      </c>
      <c r="D812" t="s">
        <v>27</v>
      </c>
    </row>
    <row r="813" spans="1:4" x14ac:dyDescent="0.25">
      <c r="A813">
        <v>11577</v>
      </c>
      <c r="B813">
        <v>54518</v>
      </c>
      <c r="C813" t="s">
        <v>9</v>
      </c>
      <c r="D813" t="s">
        <v>27</v>
      </c>
    </row>
    <row r="814" spans="1:4" x14ac:dyDescent="0.25">
      <c r="A814">
        <v>11577</v>
      </c>
      <c r="B814">
        <v>54518</v>
      </c>
      <c r="C814" t="s">
        <v>9</v>
      </c>
      <c r="D814" t="s">
        <v>27</v>
      </c>
    </row>
    <row r="815" spans="1:4" x14ac:dyDescent="0.25">
      <c r="A815">
        <v>11577</v>
      </c>
      <c r="B815">
        <v>54518</v>
      </c>
      <c r="C815" t="s">
        <v>9</v>
      </c>
      <c r="D815" t="s">
        <v>27</v>
      </c>
    </row>
    <row r="816" spans="1:4" x14ac:dyDescent="0.25">
      <c r="A816">
        <v>11577</v>
      </c>
      <c r="B816">
        <v>54518</v>
      </c>
      <c r="C816" t="s">
        <v>9</v>
      </c>
      <c r="D816" t="s">
        <v>27</v>
      </c>
    </row>
    <row r="817" spans="1:4" x14ac:dyDescent="0.25">
      <c r="A817">
        <v>11577</v>
      </c>
      <c r="B817">
        <v>54518</v>
      </c>
      <c r="C817" t="s">
        <v>9</v>
      </c>
      <c r="D817" t="s">
        <v>27</v>
      </c>
    </row>
    <row r="818" spans="1:4" x14ac:dyDescent="0.25">
      <c r="A818">
        <v>11577</v>
      </c>
      <c r="B818">
        <v>54518</v>
      </c>
      <c r="C818" t="s">
        <v>9</v>
      </c>
      <c r="D818" t="s">
        <v>27</v>
      </c>
    </row>
    <row r="819" spans="1:4" x14ac:dyDescent="0.25">
      <c r="A819">
        <v>11577</v>
      </c>
      <c r="B819">
        <v>54518</v>
      </c>
      <c r="C819" t="s">
        <v>9</v>
      </c>
      <c r="D819" t="s">
        <v>27</v>
      </c>
    </row>
    <row r="820" spans="1:4" x14ac:dyDescent="0.25">
      <c r="A820">
        <v>11577</v>
      </c>
      <c r="B820">
        <v>54518</v>
      </c>
      <c r="C820" t="s">
        <v>9</v>
      </c>
      <c r="D820" t="s">
        <v>27</v>
      </c>
    </row>
    <row r="821" spans="1:4" x14ac:dyDescent="0.25">
      <c r="A821">
        <v>11577</v>
      </c>
      <c r="B821">
        <v>54518</v>
      </c>
      <c r="C821" t="s">
        <v>9</v>
      </c>
      <c r="D821" t="s">
        <v>27</v>
      </c>
    </row>
    <row r="822" spans="1:4" x14ac:dyDescent="0.25">
      <c r="A822">
        <v>11577</v>
      </c>
      <c r="B822">
        <v>54518</v>
      </c>
      <c r="C822" t="s">
        <v>9</v>
      </c>
      <c r="D822" t="s">
        <v>27</v>
      </c>
    </row>
    <row r="823" spans="1:4" x14ac:dyDescent="0.25">
      <c r="A823">
        <v>11577</v>
      </c>
      <c r="B823">
        <v>54518</v>
      </c>
      <c r="C823" t="s">
        <v>9</v>
      </c>
      <c r="D823" t="s">
        <v>27</v>
      </c>
    </row>
    <row r="824" spans="1:4" x14ac:dyDescent="0.25">
      <c r="A824">
        <v>11577</v>
      </c>
      <c r="B824">
        <v>54518</v>
      </c>
      <c r="C824" t="s">
        <v>9</v>
      </c>
      <c r="D824" t="s">
        <v>27</v>
      </c>
    </row>
    <row r="825" spans="1:4" x14ac:dyDescent="0.25">
      <c r="A825">
        <v>11577</v>
      </c>
      <c r="B825">
        <v>54518</v>
      </c>
      <c r="C825" t="s">
        <v>9</v>
      </c>
      <c r="D825" t="s">
        <v>27</v>
      </c>
    </row>
    <row r="826" spans="1:4" x14ac:dyDescent="0.25">
      <c r="A826">
        <v>11577</v>
      </c>
      <c r="B826">
        <v>54518</v>
      </c>
      <c r="C826" t="s">
        <v>9</v>
      </c>
      <c r="D826" t="s">
        <v>27</v>
      </c>
    </row>
    <row r="827" spans="1:4" x14ac:dyDescent="0.25">
      <c r="A827">
        <v>11577</v>
      </c>
      <c r="B827">
        <v>54518</v>
      </c>
      <c r="C827" t="s">
        <v>9</v>
      </c>
      <c r="D827" t="s">
        <v>27</v>
      </c>
    </row>
    <row r="828" spans="1:4" x14ac:dyDescent="0.25">
      <c r="A828">
        <v>11577</v>
      </c>
      <c r="B828">
        <v>54518</v>
      </c>
      <c r="C828" t="s">
        <v>9</v>
      </c>
      <c r="D828" t="s">
        <v>27</v>
      </c>
    </row>
    <row r="829" spans="1:4" x14ac:dyDescent="0.25">
      <c r="A829">
        <v>11577</v>
      </c>
      <c r="B829">
        <v>54518</v>
      </c>
      <c r="C829" t="s">
        <v>9</v>
      </c>
      <c r="D829" t="s">
        <v>27</v>
      </c>
    </row>
    <row r="830" spans="1:4" x14ac:dyDescent="0.25">
      <c r="A830">
        <v>11577</v>
      </c>
      <c r="B830">
        <v>54518</v>
      </c>
      <c r="C830" t="s">
        <v>9</v>
      </c>
      <c r="D830" t="s">
        <v>27</v>
      </c>
    </row>
    <row r="831" spans="1:4" x14ac:dyDescent="0.25">
      <c r="A831">
        <v>11577</v>
      </c>
      <c r="B831">
        <v>54518</v>
      </c>
      <c r="C831" t="s">
        <v>9</v>
      </c>
      <c r="D831" t="s">
        <v>27</v>
      </c>
    </row>
    <row r="832" spans="1:4" x14ac:dyDescent="0.25">
      <c r="A832">
        <v>11577</v>
      </c>
      <c r="B832">
        <v>54518</v>
      </c>
      <c r="C832" t="s">
        <v>9</v>
      </c>
      <c r="D832" t="s">
        <v>27</v>
      </c>
    </row>
    <row r="833" spans="1:4" x14ac:dyDescent="0.25">
      <c r="A833">
        <v>11577</v>
      </c>
      <c r="B833">
        <v>54518</v>
      </c>
      <c r="C833" t="s">
        <v>9</v>
      </c>
      <c r="D833" t="s">
        <v>27</v>
      </c>
    </row>
    <row r="834" spans="1:4" x14ac:dyDescent="0.25">
      <c r="A834">
        <v>11577</v>
      </c>
      <c r="B834">
        <v>54518</v>
      </c>
      <c r="C834" t="s">
        <v>9</v>
      </c>
      <c r="D834" t="s">
        <v>27</v>
      </c>
    </row>
    <row r="835" spans="1:4" x14ac:dyDescent="0.25">
      <c r="A835">
        <v>11577</v>
      </c>
      <c r="B835">
        <v>54518</v>
      </c>
      <c r="C835" t="s">
        <v>9</v>
      </c>
      <c r="D835" t="s">
        <v>27</v>
      </c>
    </row>
    <row r="836" spans="1:4" x14ac:dyDescent="0.25">
      <c r="A836">
        <v>11577</v>
      </c>
      <c r="B836">
        <v>54518</v>
      </c>
      <c r="C836" t="s">
        <v>9</v>
      </c>
      <c r="D836" t="s">
        <v>27</v>
      </c>
    </row>
    <row r="837" spans="1:4" x14ac:dyDescent="0.25">
      <c r="A837">
        <v>11577</v>
      </c>
      <c r="B837">
        <v>54518</v>
      </c>
      <c r="C837" t="s">
        <v>9</v>
      </c>
      <c r="D837" t="s">
        <v>27</v>
      </c>
    </row>
    <row r="838" spans="1:4" x14ac:dyDescent="0.25">
      <c r="A838">
        <v>11577</v>
      </c>
      <c r="B838">
        <v>54518</v>
      </c>
      <c r="C838" t="s">
        <v>9</v>
      </c>
      <c r="D838" t="s">
        <v>27</v>
      </c>
    </row>
    <row r="839" spans="1:4" x14ac:dyDescent="0.25">
      <c r="A839">
        <v>11577</v>
      </c>
      <c r="B839">
        <v>54518</v>
      </c>
      <c r="C839" t="s">
        <v>9</v>
      </c>
      <c r="D839" t="s">
        <v>27</v>
      </c>
    </row>
    <row r="840" spans="1:4" x14ac:dyDescent="0.25">
      <c r="A840">
        <v>11577</v>
      </c>
      <c r="B840">
        <v>54518</v>
      </c>
      <c r="C840" t="s">
        <v>9</v>
      </c>
      <c r="D840" t="s">
        <v>27</v>
      </c>
    </row>
    <row r="841" spans="1:4" x14ac:dyDescent="0.25">
      <c r="A841">
        <v>11577</v>
      </c>
      <c r="B841">
        <v>54518</v>
      </c>
      <c r="C841" t="s">
        <v>9</v>
      </c>
      <c r="D841" t="s">
        <v>27</v>
      </c>
    </row>
    <row r="842" spans="1:4" x14ac:dyDescent="0.25">
      <c r="A842">
        <v>11577</v>
      </c>
      <c r="B842">
        <v>54518</v>
      </c>
      <c r="C842" t="s">
        <v>9</v>
      </c>
      <c r="D842" t="s">
        <v>27</v>
      </c>
    </row>
    <row r="843" spans="1:4" x14ac:dyDescent="0.25">
      <c r="A843">
        <v>11577</v>
      </c>
      <c r="B843">
        <v>54518</v>
      </c>
      <c r="C843" t="s">
        <v>9</v>
      </c>
      <c r="D843" t="s">
        <v>27</v>
      </c>
    </row>
    <row r="844" spans="1:4" x14ac:dyDescent="0.25">
      <c r="A844">
        <v>11577</v>
      </c>
      <c r="B844">
        <v>54518</v>
      </c>
      <c r="C844" t="s">
        <v>9</v>
      </c>
      <c r="D844" t="s">
        <v>27</v>
      </c>
    </row>
    <row r="845" spans="1:4" x14ac:dyDescent="0.25">
      <c r="A845">
        <v>11577</v>
      </c>
      <c r="B845">
        <v>54518</v>
      </c>
      <c r="C845" t="s">
        <v>9</v>
      </c>
      <c r="D845" t="s">
        <v>27</v>
      </c>
    </row>
    <row r="846" spans="1:4" x14ac:dyDescent="0.25">
      <c r="A846">
        <v>11577</v>
      </c>
      <c r="B846">
        <v>54518</v>
      </c>
      <c r="C846" t="s">
        <v>9</v>
      </c>
      <c r="D846" t="s">
        <v>27</v>
      </c>
    </row>
    <row r="847" spans="1:4" x14ac:dyDescent="0.25">
      <c r="A847">
        <v>11577</v>
      </c>
      <c r="B847">
        <v>54518</v>
      </c>
      <c r="C847" t="s">
        <v>9</v>
      </c>
      <c r="D847" t="s">
        <v>27</v>
      </c>
    </row>
    <row r="848" spans="1:4" x14ac:dyDescent="0.25">
      <c r="A848">
        <v>11577</v>
      </c>
      <c r="B848">
        <v>54518</v>
      </c>
      <c r="C848" t="s">
        <v>9</v>
      </c>
      <c r="D848" t="s">
        <v>27</v>
      </c>
    </row>
    <row r="849" spans="1:4" x14ac:dyDescent="0.25">
      <c r="A849">
        <v>11577</v>
      </c>
      <c r="B849">
        <v>54518</v>
      </c>
      <c r="C849" t="s">
        <v>9</v>
      </c>
      <c r="D849" t="s">
        <v>27</v>
      </c>
    </row>
    <row r="850" spans="1:4" x14ac:dyDescent="0.25">
      <c r="A850">
        <v>11577</v>
      </c>
      <c r="B850">
        <v>54518</v>
      </c>
      <c r="C850" t="s">
        <v>9</v>
      </c>
      <c r="D850" t="s">
        <v>27</v>
      </c>
    </row>
    <row r="851" spans="1:4" x14ac:dyDescent="0.25">
      <c r="A851">
        <v>11577</v>
      </c>
      <c r="B851">
        <v>54518</v>
      </c>
      <c r="C851" t="s">
        <v>9</v>
      </c>
      <c r="D851" t="s">
        <v>28</v>
      </c>
    </row>
    <row r="852" spans="1:4" x14ac:dyDescent="0.25">
      <c r="A852">
        <v>11577</v>
      </c>
      <c r="B852">
        <v>54518</v>
      </c>
      <c r="C852" t="s">
        <v>9</v>
      </c>
      <c r="D852" t="s">
        <v>28</v>
      </c>
    </row>
    <row r="853" spans="1:4" x14ac:dyDescent="0.25">
      <c r="A853">
        <v>11577</v>
      </c>
      <c r="B853">
        <v>54518</v>
      </c>
      <c r="C853" t="s">
        <v>9</v>
      </c>
      <c r="D853" t="s">
        <v>28</v>
      </c>
    </row>
    <row r="854" spans="1:4" x14ac:dyDescent="0.25">
      <c r="A854">
        <v>11577</v>
      </c>
      <c r="B854">
        <v>54518</v>
      </c>
      <c r="C854" t="s">
        <v>9</v>
      </c>
      <c r="D854" t="s">
        <v>28</v>
      </c>
    </row>
    <row r="855" spans="1:4" x14ac:dyDescent="0.25">
      <c r="A855">
        <v>11577</v>
      </c>
      <c r="B855">
        <v>54518</v>
      </c>
      <c r="C855" t="s">
        <v>9</v>
      </c>
      <c r="D855" t="s">
        <v>28</v>
      </c>
    </row>
    <row r="856" spans="1:4" x14ac:dyDescent="0.25">
      <c r="A856">
        <v>11577</v>
      </c>
      <c r="B856">
        <v>54518</v>
      </c>
      <c r="C856" t="s">
        <v>9</v>
      </c>
      <c r="D856" t="s">
        <v>28</v>
      </c>
    </row>
    <row r="857" spans="1:4" x14ac:dyDescent="0.25">
      <c r="A857">
        <v>11577</v>
      </c>
      <c r="B857">
        <v>54518</v>
      </c>
      <c r="C857" t="s">
        <v>9</v>
      </c>
      <c r="D857" t="s">
        <v>28</v>
      </c>
    </row>
    <row r="858" spans="1:4" x14ac:dyDescent="0.25">
      <c r="A858">
        <v>11577</v>
      </c>
      <c r="B858">
        <v>54518</v>
      </c>
      <c r="C858" t="s">
        <v>9</v>
      </c>
      <c r="D858" t="s">
        <v>28</v>
      </c>
    </row>
    <row r="859" spans="1:4" x14ac:dyDescent="0.25">
      <c r="A859">
        <v>11577</v>
      </c>
      <c r="B859">
        <v>54518</v>
      </c>
      <c r="C859" t="s">
        <v>9</v>
      </c>
      <c r="D859" t="s">
        <v>28</v>
      </c>
    </row>
    <row r="860" spans="1:4" x14ac:dyDescent="0.25">
      <c r="A860">
        <v>11577</v>
      </c>
      <c r="B860">
        <v>54518</v>
      </c>
      <c r="C860" t="s">
        <v>9</v>
      </c>
      <c r="D860" t="s">
        <v>28</v>
      </c>
    </row>
    <row r="861" spans="1:4" x14ac:dyDescent="0.25">
      <c r="A861">
        <v>11577</v>
      </c>
      <c r="B861">
        <v>54518</v>
      </c>
      <c r="C861" t="s">
        <v>9</v>
      </c>
      <c r="D861" t="s">
        <v>28</v>
      </c>
    </row>
    <row r="862" spans="1:4" x14ac:dyDescent="0.25">
      <c r="A862">
        <v>11577</v>
      </c>
      <c r="B862">
        <v>54518</v>
      </c>
      <c r="C862" t="s">
        <v>9</v>
      </c>
      <c r="D862" t="s">
        <v>28</v>
      </c>
    </row>
    <row r="863" spans="1:4" x14ac:dyDescent="0.25">
      <c r="A863">
        <v>11577</v>
      </c>
      <c r="B863">
        <v>54518</v>
      </c>
      <c r="C863" t="s">
        <v>9</v>
      </c>
      <c r="D863" t="s">
        <v>28</v>
      </c>
    </row>
    <row r="864" spans="1:4" x14ac:dyDescent="0.25">
      <c r="A864">
        <v>11577</v>
      </c>
      <c r="B864">
        <v>54518</v>
      </c>
      <c r="C864" t="s">
        <v>9</v>
      </c>
      <c r="D864" t="s">
        <v>28</v>
      </c>
    </row>
    <row r="865" spans="1:4" x14ac:dyDescent="0.25">
      <c r="A865">
        <v>11577</v>
      </c>
      <c r="B865">
        <v>54518</v>
      </c>
      <c r="C865" t="s">
        <v>9</v>
      </c>
      <c r="D865" t="s">
        <v>28</v>
      </c>
    </row>
    <row r="866" spans="1:4" x14ac:dyDescent="0.25">
      <c r="A866">
        <v>11577</v>
      </c>
      <c r="B866">
        <v>54518</v>
      </c>
      <c r="C866" t="s">
        <v>9</v>
      </c>
      <c r="D866" t="s">
        <v>28</v>
      </c>
    </row>
    <row r="867" spans="1:4" x14ac:dyDescent="0.25">
      <c r="A867">
        <v>11577</v>
      </c>
      <c r="B867">
        <v>54518</v>
      </c>
      <c r="C867" t="s">
        <v>9</v>
      </c>
      <c r="D867" t="s">
        <v>28</v>
      </c>
    </row>
    <row r="868" spans="1:4" x14ac:dyDescent="0.25">
      <c r="A868">
        <v>11577</v>
      </c>
      <c r="B868">
        <v>54518</v>
      </c>
      <c r="C868" t="s">
        <v>9</v>
      </c>
      <c r="D868" t="s">
        <v>28</v>
      </c>
    </row>
    <row r="869" spans="1:4" x14ac:dyDescent="0.25">
      <c r="A869">
        <v>11577</v>
      </c>
      <c r="B869">
        <v>54518</v>
      </c>
      <c r="C869" t="s">
        <v>9</v>
      </c>
      <c r="D869" t="s">
        <v>28</v>
      </c>
    </row>
    <row r="870" spans="1:4" x14ac:dyDescent="0.25">
      <c r="A870">
        <v>11577</v>
      </c>
      <c r="B870">
        <v>54518</v>
      </c>
      <c r="C870" t="s">
        <v>9</v>
      </c>
      <c r="D870" t="s">
        <v>28</v>
      </c>
    </row>
    <row r="871" spans="1:4" x14ac:dyDescent="0.25">
      <c r="A871">
        <v>11577</v>
      </c>
      <c r="B871">
        <v>54518</v>
      </c>
      <c r="C871" t="s">
        <v>9</v>
      </c>
      <c r="D871" t="s">
        <v>28</v>
      </c>
    </row>
    <row r="872" spans="1:4" x14ac:dyDescent="0.25">
      <c r="A872">
        <v>11577</v>
      </c>
      <c r="B872">
        <v>54518</v>
      </c>
      <c r="C872" t="s">
        <v>9</v>
      </c>
      <c r="D872" t="s">
        <v>28</v>
      </c>
    </row>
    <row r="873" spans="1:4" x14ac:dyDescent="0.25">
      <c r="A873">
        <v>11577</v>
      </c>
      <c r="B873">
        <v>54518</v>
      </c>
      <c r="C873" t="s">
        <v>9</v>
      </c>
      <c r="D873" t="s">
        <v>28</v>
      </c>
    </row>
    <row r="874" spans="1:4" x14ac:dyDescent="0.25">
      <c r="A874">
        <v>11577</v>
      </c>
      <c r="B874">
        <v>54518</v>
      </c>
      <c r="C874" t="s">
        <v>9</v>
      </c>
      <c r="D874" t="s">
        <v>28</v>
      </c>
    </row>
    <row r="875" spans="1:4" x14ac:dyDescent="0.25">
      <c r="A875">
        <v>11577</v>
      </c>
      <c r="B875">
        <v>54518</v>
      </c>
      <c r="C875" t="s">
        <v>9</v>
      </c>
      <c r="D875" t="s">
        <v>28</v>
      </c>
    </row>
    <row r="876" spans="1:4" x14ac:dyDescent="0.25">
      <c r="A876">
        <v>11577</v>
      </c>
      <c r="B876">
        <v>54518</v>
      </c>
      <c r="C876" t="s">
        <v>9</v>
      </c>
      <c r="D876" t="s">
        <v>28</v>
      </c>
    </row>
    <row r="877" spans="1:4" x14ac:dyDescent="0.25">
      <c r="A877">
        <v>11577</v>
      </c>
      <c r="B877">
        <v>54518</v>
      </c>
      <c r="C877" t="s">
        <v>9</v>
      </c>
      <c r="D877" t="s">
        <v>28</v>
      </c>
    </row>
    <row r="878" spans="1:4" x14ac:dyDescent="0.25">
      <c r="A878">
        <v>11577</v>
      </c>
      <c r="B878">
        <v>54518</v>
      </c>
      <c r="C878" t="s">
        <v>9</v>
      </c>
      <c r="D878" t="s">
        <v>29</v>
      </c>
    </row>
    <row r="879" spans="1:4" x14ac:dyDescent="0.25">
      <c r="A879">
        <v>11577</v>
      </c>
      <c r="B879">
        <v>54518</v>
      </c>
      <c r="C879" t="s">
        <v>9</v>
      </c>
      <c r="D879" t="s">
        <v>29</v>
      </c>
    </row>
    <row r="880" spans="1:4" x14ac:dyDescent="0.25">
      <c r="A880">
        <v>11577</v>
      </c>
      <c r="B880">
        <v>54518</v>
      </c>
      <c r="C880" t="s">
        <v>9</v>
      </c>
      <c r="D880" t="s">
        <v>29</v>
      </c>
    </row>
    <row r="881" spans="1:4" x14ac:dyDescent="0.25">
      <c r="A881">
        <v>11577</v>
      </c>
      <c r="B881">
        <v>54518</v>
      </c>
      <c r="C881" t="s">
        <v>9</v>
      </c>
      <c r="D881" t="s">
        <v>29</v>
      </c>
    </row>
    <row r="882" spans="1:4" x14ac:dyDescent="0.25">
      <c r="A882">
        <v>11577</v>
      </c>
      <c r="B882">
        <v>54518</v>
      </c>
      <c r="C882" t="s">
        <v>9</v>
      </c>
      <c r="D882" t="s">
        <v>29</v>
      </c>
    </row>
    <row r="883" spans="1:4" x14ac:dyDescent="0.25">
      <c r="A883">
        <v>11577</v>
      </c>
      <c r="B883">
        <v>54518</v>
      </c>
      <c r="C883" t="s">
        <v>9</v>
      </c>
      <c r="D883" t="s">
        <v>29</v>
      </c>
    </row>
    <row r="884" spans="1:4" x14ac:dyDescent="0.25">
      <c r="A884">
        <v>11577</v>
      </c>
      <c r="B884">
        <v>54518</v>
      </c>
      <c r="C884" t="s">
        <v>9</v>
      </c>
      <c r="D884" t="s">
        <v>29</v>
      </c>
    </row>
    <row r="885" spans="1:4" x14ac:dyDescent="0.25">
      <c r="A885">
        <v>11577</v>
      </c>
      <c r="B885">
        <v>54518</v>
      </c>
      <c r="C885" t="s">
        <v>9</v>
      </c>
      <c r="D885" t="s">
        <v>29</v>
      </c>
    </row>
    <row r="886" spans="1:4" x14ac:dyDescent="0.25">
      <c r="A886">
        <v>11577</v>
      </c>
      <c r="B886">
        <v>54518</v>
      </c>
      <c r="C886" t="s">
        <v>9</v>
      </c>
      <c r="D886" t="s">
        <v>29</v>
      </c>
    </row>
    <row r="887" spans="1:4" x14ac:dyDescent="0.25">
      <c r="A887">
        <v>11577</v>
      </c>
      <c r="B887">
        <v>54518</v>
      </c>
      <c r="C887" t="s">
        <v>9</v>
      </c>
      <c r="D887" t="s">
        <v>29</v>
      </c>
    </row>
    <row r="888" spans="1:4" x14ac:dyDescent="0.25">
      <c r="A888">
        <v>11577</v>
      </c>
      <c r="B888">
        <v>54518</v>
      </c>
      <c r="C888" t="s">
        <v>9</v>
      </c>
      <c r="D888" t="s">
        <v>29</v>
      </c>
    </row>
    <row r="889" spans="1:4" x14ac:dyDescent="0.25">
      <c r="A889">
        <v>11577</v>
      </c>
      <c r="B889">
        <v>54518</v>
      </c>
      <c r="C889" t="s">
        <v>9</v>
      </c>
      <c r="D889" t="s">
        <v>29</v>
      </c>
    </row>
    <row r="890" spans="1:4" x14ac:dyDescent="0.25">
      <c r="A890">
        <v>11577</v>
      </c>
      <c r="B890">
        <v>54518</v>
      </c>
      <c r="C890" t="s">
        <v>9</v>
      </c>
      <c r="D890" t="s">
        <v>29</v>
      </c>
    </row>
    <row r="891" spans="1:4" x14ac:dyDescent="0.25">
      <c r="A891">
        <v>11577</v>
      </c>
      <c r="B891">
        <v>54518</v>
      </c>
      <c r="C891" t="s">
        <v>9</v>
      </c>
      <c r="D891" t="s">
        <v>29</v>
      </c>
    </row>
    <row r="892" spans="1:4" x14ac:dyDescent="0.25">
      <c r="A892">
        <v>11577</v>
      </c>
      <c r="B892">
        <v>54518</v>
      </c>
      <c r="C892" t="s">
        <v>9</v>
      </c>
      <c r="D892" t="s">
        <v>29</v>
      </c>
    </row>
    <row r="893" spans="1:4" x14ac:dyDescent="0.25">
      <c r="A893">
        <v>11577</v>
      </c>
      <c r="B893">
        <v>54518</v>
      </c>
      <c r="C893" t="s">
        <v>9</v>
      </c>
      <c r="D893" t="s">
        <v>29</v>
      </c>
    </row>
    <row r="894" spans="1:4" x14ac:dyDescent="0.25">
      <c r="A894">
        <v>11577</v>
      </c>
      <c r="B894">
        <v>54518</v>
      </c>
      <c r="C894" t="s">
        <v>9</v>
      </c>
      <c r="D894" t="s">
        <v>29</v>
      </c>
    </row>
    <row r="895" spans="1:4" x14ac:dyDescent="0.25">
      <c r="A895">
        <v>11577</v>
      </c>
      <c r="B895">
        <v>54518</v>
      </c>
      <c r="C895" t="s">
        <v>9</v>
      </c>
      <c r="D895" t="s">
        <v>29</v>
      </c>
    </row>
    <row r="896" spans="1:4" x14ac:dyDescent="0.25">
      <c r="A896">
        <v>11577</v>
      </c>
      <c r="B896">
        <v>54518</v>
      </c>
      <c r="C896" t="s">
        <v>9</v>
      </c>
      <c r="D896" t="s">
        <v>29</v>
      </c>
    </row>
    <row r="897" spans="1:4" x14ac:dyDescent="0.25">
      <c r="A897">
        <v>11577</v>
      </c>
      <c r="B897">
        <v>54518</v>
      </c>
      <c r="C897" t="s">
        <v>9</v>
      </c>
      <c r="D897" t="s">
        <v>29</v>
      </c>
    </row>
    <row r="898" spans="1:4" x14ac:dyDescent="0.25">
      <c r="A898">
        <v>11577</v>
      </c>
      <c r="B898">
        <v>54518</v>
      </c>
      <c r="C898" t="s">
        <v>9</v>
      </c>
      <c r="D898" t="s">
        <v>29</v>
      </c>
    </row>
    <row r="899" spans="1:4" x14ac:dyDescent="0.25">
      <c r="A899">
        <v>11577</v>
      </c>
      <c r="B899">
        <v>54518</v>
      </c>
      <c r="C899" t="s">
        <v>9</v>
      </c>
      <c r="D899" t="s">
        <v>29</v>
      </c>
    </row>
    <row r="900" spans="1:4" x14ac:dyDescent="0.25">
      <c r="A900">
        <v>11577</v>
      </c>
      <c r="B900">
        <v>54518</v>
      </c>
      <c r="C900" t="s">
        <v>9</v>
      </c>
      <c r="D900" t="s">
        <v>29</v>
      </c>
    </row>
    <row r="901" spans="1:4" x14ac:dyDescent="0.25">
      <c r="A901">
        <v>11577</v>
      </c>
      <c r="B901">
        <v>54518</v>
      </c>
      <c r="C901" t="s">
        <v>9</v>
      </c>
      <c r="D901" t="s">
        <v>29</v>
      </c>
    </row>
    <row r="902" spans="1:4" x14ac:dyDescent="0.25">
      <c r="A902">
        <v>11577</v>
      </c>
      <c r="B902">
        <v>54518</v>
      </c>
      <c r="C902" t="s">
        <v>9</v>
      </c>
      <c r="D902" t="s">
        <v>29</v>
      </c>
    </row>
    <row r="903" spans="1:4" x14ac:dyDescent="0.25">
      <c r="A903">
        <v>11577</v>
      </c>
      <c r="B903">
        <v>54518</v>
      </c>
      <c r="C903" t="s">
        <v>9</v>
      </c>
      <c r="D903" t="s">
        <v>29</v>
      </c>
    </row>
    <row r="904" spans="1:4" x14ac:dyDescent="0.25">
      <c r="A904">
        <v>11577</v>
      </c>
      <c r="B904">
        <v>54518</v>
      </c>
      <c r="C904" t="s">
        <v>9</v>
      </c>
      <c r="D904" t="s">
        <v>29</v>
      </c>
    </row>
    <row r="905" spans="1:4" x14ac:dyDescent="0.25">
      <c r="A905">
        <v>11577</v>
      </c>
      <c r="B905">
        <v>54518</v>
      </c>
      <c r="C905" t="s">
        <v>9</v>
      </c>
      <c r="D905" t="s">
        <v>29</v>
      </c>
    </row>
    <row r="906" spans="1:4" x14ac:dyDescent="0.25">
      <c r="A906">
        <v>11577</v>
      </c>
      <c r="B906">
        <v>54518</v>
      </c>
      <c r="C906" t="s">
        <v>9</v>
      </c>
      <c r="D906" t="s">
        <v>29</v>
      </c>
    </row>
    <row r="907" spans="1:4" x14ac:dyDescent="0.25">
      <c r="A907">
        <v>11577</v>
      </c>
      <c r="B907">
        <v>54518</v>
      </c>
      <c r="C907" t="s">
        <v>9</v>
      </c>
      <c r="D907" t="s">
        <v>29</v>
      </c>
    </row>
    <row r="908" spans="1:4" x14ac:dyDescent="0.25">
      <c r="A908">
        <v>11577</v>
      </c>
      <c r="B908">
        <v>54518</v>
      </c>
      <c r="C908" t="s">
        <v>9</v>
      </c>
      <c r="D908" t="s">
        <v>29</v>
      </c>
    </row>
    <row r="909" spans="1:4" x14ac:dyDescent="0.25">
      <c r="A909">
        <v>11577</v>
      </c>
      <c r="B909">
        <v>54518</v>
      </c>
      <c r="C909" t="s">
        <v>9</v>
      </c>
      <c r="D909" t="s">
        <v>29</v>
      </c>
    </row>
    <row r="910" spans="1:4" x14ac:dyDescent="0.25">
      <c r="A910">
        <v>11577</v>
      </c>
      <c r="B910">
        <v>54518</v>
      </c>
      <c r="C910" t="s">
        <v>9</v>
      </c>
      <c r="D910" t="s">
        <v>29</v>
      </c>
    </row>
    <row r="911" spans="1:4" x14ac:dyDescent="0.25">
      <c r="A911">
        <v>11577</v>
      </c>
      <c r="B911">
        <v>54518</v>
      </c>
      <c r="C911" t="s">
        <v>9</v>
      </c>
      <c r="D911" t="s">
        <v>29</v>
      </c>
    </row>
    <row r="912" spans="1:4" x14ac:dyDescent="0.25">
      <c r="A912">
        <v>11577</v>
      </c>
      <c r="B912">
        <v>54518</v>
      </c>
      <c r="C912" t="s">
        <v>9</v>
      </c>
      <c r="D912" t="s">
        <v>29</v>
      </c>
    </row>
    <row r="913" spans="1:4" x14ac:dyDescent="0.25">
      <c r="A913">
        <v>11577</v>
      </c>
      <c r="B913">
        <v>54518</v>
      </c>
      <c r="C913" t="s">
        <v>9</v>
      </c>
      <c r="D913" t="s">
        <v>29</v>
      </c>
    </row>
    <row r="914" spans="1:4" x14ac:dyDescent="0.25">
      <c r="A914">
        <v>11577</v>
      </c>
      <c r="B914">
        <v>54518</v>
      </c>
      <c r="C914" t="s">
        <v>9</v>
      </c>
      <c r="D914" t="s">
        <v>29</v>
      </c>
    </row>
    <row r="915" spans="1:4" x14ac:dyDescent="0.25">
      <c r="A915">
        <v>11577</v>
      </c>
      <c r="B915">
        <v>54518</v>
      </c>
      <c r="C915" t="s">
        <v>9</v>
      </c>
      <c r="D915" t="s">
        <v>29</v>
      </c>
    </row>
    <row r="916" spans="1:4" x14ac:dyDescent="0.25">
      <c r="A916">
        <v>11577</v>
      </c>
      <c r="B916">
        <v>54518</v>
      </c>
      <c r="C916" t="s">
        <v>9</v>
      </c>
      <c r="D916" t="s">
        <v>29</v>
      </c>
    </row>
    <row r="917" spans="1:4" x14ac:dyDescent="0.25">
      <c r="A917">
        <v>11577</v>
      </c>
      <c r="B917">
        <v>54518</v>
      </c>
      <c r="C917" t="s">
        <v>9</v>
      </c>
      <c r="D917" t="s">
        <v>29</v>
      </c>
    </row>
    <row r="918" spans="1:4" x14ac:dyDescent="0.25">
      <c r="A918">
        <v>11577</v>
      </c>
      <c r="B918">
        <v>54518</v>
      </c>
      <c r="C918" t="s">
        <v>9</v>
      </c>
      <c r="D918" t="s">
        <v>29</v>
      </c>
    </row>
    <row r="919" spans="1:4" x14ac:dyDescent="0.25">
      <c r="A919">
        <v>11577</v>
      </c>
      <c r="B919">
        <v>54518</v>
      </c>
      <c r="C919" t="s">
        <v>9</v>
      </c>
      <c r="D919" t="s">
        <v>29</v>
      </c>
    </row>
    <row r="920" spans="1:4" x14ac:dyDescent="0.25">
      <c r="A920">
        <v>11577</v>
      </c>
      <c r="B920">
        <v>54518</v>
      </c>
      <c r="C920" t="s">
        <v>9</v>
      </c>
      <c r="D920" t="s">
        <v>29</v>
      </c>
    </row>
    <row r="921" spans="1:4" x14ac:dyDescent="0.25">
      <c r="A921">
        <v>11577</v>
      </c>
      <c r="B921">
        <v>54518</v>
      </c>
      <c r="C921" t="s">
        <v>9</v>
      </c>
      <c r="D921" t="s">
        <v>29</v>
      </c>
    </row>
    <row r="922" spans="1:4" x14ac:dyDescent="0.25">
      <c r="A922">
        <v>11577</v>
      </c>
      <c r="B922">
        <v>54518</v>
      </c>
      <c r="C922" t="s">
        <v>9</v>
      </c>
      <c r="D922" t="s">
        <v>29</v>
      </c>
    </row>
    <row r="923" spans="1:4" x14ac:dyDescent="0.25">
      <c r="A923">
        <v>11577</v>
      </c>
      <c r="B923">
        <v>54518</v>
      </c>
      <c r="C923" t="s">
        <v>9</v>
      </c>
      <c r="D923" t="s">
        <v>29</v>
      </c>
    </row>
    <row r="924" spans="1:4" x14ac:dyDescent="0.25">
      <c r="A924">
        <v>11577</v>
      </c>
      <c r="B924">
        <v>54518</v>
      </c>
      <c r="C924" t="s">
        <v>9</v>
      </c>
      <c r="D924" t="s">
        <v>29</v>
      </c>
    </row>
    <row r="925" spans="1:4" x14ac:dyDescent="0.25">
      <c r="A925">
        <v>11577</v>
      </c>
      <c r="B925">
        <v>54518</v>
      </c>
      <c r="C925" t="s">
        <v>9</v>
      </c>
      <c r="D925" t="s">
        <v>29</v>
      </c>
    </row>
    <row r="926" spans="1:4" x14ac:dyDescent="0.25">
      <c r="A926">
        <v>11577</v>
      </c>
      <c r="B926">
        <v>54518</v>
      </c>
      <c r="C926" t="s">
        <v>9</v>
      </c>
      <c r="D926" t="s">
        <v>29</v>
      </c>
    </row>
    <row r="927" spans="1:4" x14ac:dyDescent="0.25">
      <c r="A927">
        <v>11577</v>
      </c>
      <c r="B927">
        <v>54518</v>
      </c>
      <c r="C927" t="s">
        <v>9</v>
      </c>
      <c r="D927" t="s">
        <v>29</v>
      </c>
    </row>
    <row r="928" spans="1:4" x14ac:dyDescent="0.25">
      <c r="A928">
        <v>11577</v>
      </c>
      <c r="B928">
        <v>54518</v>
      </c>
      <c r="C928" t="s">
        <v>9</v>
      </c>
      <c r="D928" t="s">
        <v>29</v>
      </c>
    </row>
    <row r="929" spans="1:4" x14ac:dyDescent="0.25">
      <c r="A929">
        <v>11577</v>
      </c>
      <c r="B929">
        <v>54518</v>
      </c>
      <c r="C929" t="s">
        <v>9</v>
      </c>
      <c r="D929" t="s">
        <v>29</v>
      </c>
    </row>
    <row r="930" spans="1:4" x14ac:dyDescent="0.25">
      <c r="A930">
        <v>11577</v>
      </c>
      <c r="B930">
        <v>54518</v>
      </c>
      <c r="C930" t="s">
        <v>9</v>
      </c>
      <c r="D930" t="s">
        <v>29</v>
      </c>
    </row>
    <row r="931" spans="1:4" x14ac:dyDescent="0.25">
      <c r="A931">
        <v>11577</v>
      </c>
      <c r="B931">
        <v>54518</v>
      </c>
      <c r="C931" t="s">
        <v>9</v>
      </c>
      <c r="D931" t="s">
        <v>32</v>
      </c>
    </row>
    <row r="932" spans="1:4" x14ac:dyDescent="0.25">
      <c r="A932">
        <v>11577</v>
      </c>
      <c r="B932">
        <v>54518</v>
      </c>
      <c r="C932" t="s">
        <v>9</v>
      </c>
      <c r="D932" t="s">
        <v>32</v>
      </c>
    </row>
    <row r="933" spans="1:4" x14ac:dyDescent="0.25">
      <c r="A933">
        <v>11577</v>
      </c>
      <c r="B933">
        <v>54518</v>
      </c>
      <c r="C933" t="s">
        <v>9</v>
      </c>
      <c r="D933" t="s">
        <v>32</v>
      </c>
    </row>
    <row r="934" spans="1:4" x14ac:dyDescent="0.25">
      <c r="A934">
        <v>11577</v>
      </c>
      <c r="B934">
        <v>54518</v>
      </c>
      <c r="C934" t="s">
        <v>9</v>
      </c>
      <c r="D934" t="s">
        <v>32</v>
      </c>
    </row>
    <row r="935" spans="1:4" x14ac:dyDescent="0.25">
      <c r="A935">
        <v>11577</v>
      </c>
      <c r="B935">
        <v>54518</v>
      </c>
      <c r="C935" t="s">
        <v>9</v>
      </c>
      <c r="D935" t="s">
        <v>32</v>
      </c>
    </row>
    <row r="936" spans="1:4" x14ac:dyDescent="0.25">
      <c r="A936">
        <v>11577</v>
      </c>
      <c r="B936">
        <v>54518</v>
      </c>
      <c r="C936" t="s">
        <v>9</v>
      </c>
      <c r="D936" t="s">
        <v>32</v>
      </c>
    </row>
    <row r="937" spans="1:4" x14ac:dyDescent="0.25">
      <c r="A937">
        <v>11577</v>
      </c>
      <c r="B937">
        <v>54518</v>
      </c>
      <c r="C937" t="s">
        <v>9</v>
      </c>
      <c r="D937" t="s">
        <v>32</v>
      </c>
    </row>
    <row r="938" spans="1:4" x14ac:dyDescent="0.25">
      <c r="A938">
        <v>11577</v>
      </c>
      <c r="B938">
        <v>54518</v>
      </c>
      <c r="C938" t="s">
        <v>9</v>
      </c>
      <c r="D938" t="s">
        <v>32</v>
      </c>
    </row>
    <row r="939" spans="1:4" x14ac:dyDescent="0.25">
      <c r="A939">
        <v>11577</v>
      </c>
      <c r="B939">
        <v>54518</v>
      </c>
      <c r="C939" t="s">
        <v>9</v>
      </c>
      <c r="D939" t="s">
        <v>32</v>
      </c>
    </row>
    <row r="940" spans="1:4" x14ac:dyDescent="0.25">
      <c r="A940">
        <v>11577</v>
      </c>
      <c r="B940">
        <v>54518</v>
      </c>
      <c r="C940" t="s">
        <v>9</v>
      </c>
      <c r="D940" t="s">
        <v>32</v>
      </c>
    </row>
    <row r="941" spans="1:4" x14ac:dyDescent="0.25">
      <c r="A941">
        <v>11577</v>
      </c>
      <c r="B941">
        <v>54518</v>
      </c>
      <c r="C941" t="s">
        <v>9</v>
      </c>
      <c r="D941" t="s">
        <v>32</v>
      </c>
    </row>
    <row r="942" spans="1:4" x14ac:dyDescent="0.25">
      <c r="A942">
        <v>11577</v>
      </c>
      <c r="B942">
        <v>54518</v>
      </c>
      <c r="C942" t="s">
        <v>9</v>
      </c>
      <c r="D942" t="s">
        <v>32</v>
      </c>
    </row>
    <row r="943" spans="1:4" x14ac:dyDescent="0.25">
      <c r="A943">
        <v>11577</v>
      </c>
      <c r="B943">
        <v>54518</v>
      </c>
      <c r="C943" t="s">
        <v>9</v>
      </c>
      <c r="D943" t="s">
        <v>32</v>
      </c>
    </row>
    <row r="944" spans="1:4" x14ac:dyDescent="0.25">
      <c r="A944">
        <v>11577</v>
      </c>
      <c r="B944">
        <v>54518</v>
      </c>
      <c r="C944" t="s">
        <v>9</v>
      </c>
      <c r="D944" t="s">
        <v>32</v>
      </c>
    </row>
    <row r="945" spans="1:4" x14ac:dyDescent="0.25">
      <c r="A945">
        <v>11577</v>
      </c>
      <c r="B945">
        <v>54518</v>
      </c>
      <c r="C945" t="s">
        <v>9</v>
      </c>
      <c r="D945" t="s">
        <v>32</v>
      </c>
    </row>
    <row r="946" spans="1:4" x14ac:dyDescent="0.25">
      <c r="A946">
        <v>11577</v>
      </c>
      <c r="B946">
        <v>54518</v>
      </c>
      <c r="C946" t="s">
        <v>9</v>
      </c>
      <c r="D946" t="s">
        <v>32</v>
      </c>
    </row>
    <row r="947" spans="1:4" x14ac:dyDescent="0.25">
      <c r="A947">
        <v>11577</v>
      </c>
      <c r="B947">
        <v>54518</v>
      </c>
      <c r="C947" t="s">
        <v>9</v>
      </c>
      <c r="D947" t="s">
        <v>32</v>
      </c>
    </row>
    <row r="948" spans="1:4" x14ac:dyDescent="0.25">
      <c r="A948">
        <v>11577</v>
      </c>
      <c r="B948">
        <v>54518</v>
      </c>
      <c r="C948" t="s">
        <v>9</v>
      </c>
      <c r="D948" t="s">
        <v>32</v>
      </c>
    </row>
    <row r="949" spans="1:4" x14ac:dyDescent="0.25">
      <c r="A949">
        <v>11577</v>
      </c>
      <c r="B949">
        <v>54518</v>
      </c>
      <c r="C949" t="s">
        <v>9</v>
      </c>
      <c r="D949" t="s">
        <v>32</v>
      </c>
    </row>
    <row r="950" spans="1:4" x14ac:dyDescent="0.25">
      <c r="A950">
        <v>11577</v>
      </c>
      <c r="B950">
        <v>54518</v>
      </c>
      <c r="C950" t="s">
        <v>9</v>
      </c>
      <c r="D950" t="s">
        <v>32</v>
      </c>
    </row>
    <row r="951" spans="1:4" x14ac:dyDescent="0.25">
      <c r="A951">
        <v>11577</v>
      </c>
      <c r="B951">
        <v>54518</v>
      </c>
      <c r="C951" t="s">
        <v>9</v>
      </c>
      <c r="D951" t="s">
        <v>32</v>
      </c>
    </row>
    <row r="952" spans="1:4" x14ac:dyDescent="0.25">
      <c r="A952">
        <v>11577</v>
      </c>
      <c r="B952">
        <v>54518</v>
      </c>
      <c r="C952" t="s">
        <v>9</v>
      </c>
      <c r="D952" t="s">
        <v>32</v>
      </c>
    </row>
    <row r="953" spans="1:4" x14ac:dyDescent="0.25">
      <c r="A953">
        <v>11577</v>
      </c>
      <c r="B953">
        <v>54518</v>
      </c>
      <c r="C953" t="s">
        <v>9</v>
      </c>
      <c r="D953" t="s">
        <v>32</v>
      </c>
    </row>
    <row r="954" spans="1:4" x14ac:dyDescent="0.25">
      <c r="A954">
        <v>11577</v>
      </c>
      <c r="B954">
        <v>54518</v>
      </c>
      <c r="C954" t="s">
        <v>9</v>
      </c>
      <c r="D954" t="s">
        <v>32</v>
      </c>
    </row>
    <row r="955" spans="1:4" x14ac:dyDescent="0.25">
      <c r="A955">
        <v>11577</v>
      </c>
      <c r="B955">
        <v>54518</v>
      </c>
      <c r="C955" t="s">
        <v>9</v>
      </c>
      <c r="D955" t="s">
        <v>32</v>
      </c>
    </row>
    <row r="956" spans="1:4" x14ac:dyDescent="0.25">
      <c r="A956">
        <v>11577</v>
      </c>
      <c r="B956">
        <v>54518</v>
      </c>
      <c r="C956" t="s">
        <v>9</v>
      </c>
      <c r="D956" t="s">
        <v>32</v>
      </c>
    </row>
    <row r="957" spans="1:4" x14ac:dyDescent="0.25">
      <c r="A957">
        <v>11577</v>
      </c>
      <c r="B957">
        <v>54518</v>
      </c>
      <c r="C957" t="s">
        <v>9</v>
      </c>
      <c r="D957" t="s">
        <v>32</v>
      </c>
    </row>
    <row r="958" spans="1:4" x14ac:dyDescent="0.25">
      <c r="A958">
        <v>11577</v>
      </c>
      <c r="B958">
        <v>54518</v>
      </c>
      <c r="C958" t="s">
        <v>9</v>
      </c>
      <c r="D958" t="s">
        <v>32</v>
      </c>
    </row>
    <row r="959" spans="1:4" x14ac:dyDescent="0.25">
      <c r="A959">
        <v>11577</v>
      </c>
      <c r="B959">
        <v>54518</v>
      </c>
      <c r="C959" t="s">
        <v>9</v>
      </c>
      <c r="D959" t="s">
        <v>32</v>
      </c>
    </row>
    <row r="960" spans="1:4" x14ac:dyDescent="0.25">
      <c r="A960">
        <v>11577</v>
      </c>
      <c r="B960">
        <v>54518</v>
      </c>
      <c r="C960" t="s">
        <v>9</v>
      </c>
      <c r="D960" t="s">
        <v>32</v>
      </c>
    </row>
    <row r="961" spans="1:4" x14ac:dyDescent="0.25">
      <c r="A961">
        <v>11577</v>
      </c>
      <c r="B961">
        <v>54518</v>
      </c>
      <c r="C961" t="s">
        <v>9</v>
      </c>
      <c r="D961" t="s">
        <v>32</v>
      </c>
    </row>
    <row r="962" spans="1:4" x14ac:dyDescent="0.25">
      <c r="A962">
        <v>11577</v>
      </c>
      <c r="B962">
        <v>54518</v>
      </c>
      <c r="C962" t="s">
        <v>9</v>
      </c>
      <c r="D962" t="s">
        <v>32</v>
      </c>
    </row>
    <row r="963" spans="1:4" x14ac:dyDescent="0.25">
      <c r="A963">
        <v>11577</v>
      </c>
      <c r="B963">
        <v>54518</v>
      </c>
      <c r="C963" t="s">
        <v>9</v>
      </c>
      <c r="D963" t="s">
        <v>32</v>
      </c>
    </row>
    <row r="964" spans="1:4" x14ac:dyDescent="0.25">
      <c r="A964">
        <v>11577</v>
      </c>
      <c r="B964">
        <v>54518</v>
      </c>
      <c r="C964" t="s">
        <v>9</v>
      </c>
      <c r="D964" t="s">
        <v>32</v>
      </c>
    </row>
    <row r="965" spans="1:4" x14ac:dyDescent="0.25">
      <c r="A965">
        <v>11577</v>
      </c>
      <c r="B965">
        <v>54518</v>
      </c>
      <c r="C965" t="s">
        <v>9</v>
      </c>
      <c r="D965" t="s">
        <v>32</v>
      </c>
    </row>
    <row r="966" spans="1:4" x14ac:dyDescent="0.25">
      <c r="A966">
        <v>11577</v>
      </c>
      <c r="B966">
        <v>54518</v>
      </c>
      <c r="C966" t="s">
        <v>9</v>
      </c>
      <c r="D966" t="s">
        <v>32</v>
      </c>
    </row>
    <row r="967" spans="1:4" x14ac:dyDescent="0.25">
      <c r="A967">
        <v>11577</v>
      </c>
      <c r="B967">
        <v>54518</v>
      </c>
      <c r="C967" t="s">
        <v>9</v>
      </c>
      <c r="D967" t="s">
        <v>32</v>
      </c>
    </row>
    <row r="968" spans="1:4" x14ac:dyDescent="0.25">
      <c r="A968">
        <v>11577</v>
      </c>
      <c r="B968">
        <v>54518</v>
      </c>
      <c r="C968" t="s">
        <v>9</v>
      </c>
      <c r="D968" t="s">
        <v>32</v>
      </c>
    </row>
    <row r="969" spans="1:4" x14ac:dyDescent="0.25">
      <c r="A969">
        <v>11577</v>
      </c>
      <c r="B969">
        <v>54518</v>
      </c>
      <c r="C969" t="s">
        <v>9</v>
      </c>
      <c r="D969" t="s">
        <v>32</v>
      </c>
    </row>
    <row r="970" spans="1:4" x14ac:dyDescent="0.25">
      <c r="A970">
        <v>11577</v>
      </c>
      <c r="B970">
        <v>54518</v>
      </c>
      <c r="C970" t="s">
        <v>9</v>
      </c>
      <c r="D970" t="s">
        <v>32</v>
      </c>
    </row>
    <row r="971" spans="1:4" x14ac:dyDescent="0.25">
      <c r="A971">
        <v>11577</v>
      </c>
      <c r="B971">
        <v>54518</v>
      </c>
      <c r="C971" t="s">
        <v>9</v>
      </c>
      <c r="D971" t="s">
        <v>32</v>
      </c>
    </row>
    <row r="972" spans="1:4" x14ac:dyDescent="0.25">
      <c r="A972">
        <v>11577</v>
      </c>
      <c r="B972">
        <v>54518</v>
      </c>
      <c r="C972" t="s">
        <v>9</v>
      </c>
      <c r="D972" t="s">
        <v>32</v>
      </c>
    </row>
    <row r="973" spans="1:4" x14ac:dyDescent="0.25">
      <c r="A973">
        <v>11577</v>
      </c>
      <c r="B973">
        <v>54518</v>
      </c>
      <c r="C973" t="s">
        <v>9</v>
      </c>
      <c r="D973" t="s">
        <v>32</v>
      </c>
    </row>
    <row r="974" spans="1:4" x14ac:dyDescent="0.25">
      <c r="A974">
        <v>11577</v>
      </c>
      <c r="B974">
        <v>54518</v>
      </c>
      <c r="C974" t="s">
        <v>9</v>
      </c>
      <c r="D974" t="s">
        <v>32</v>
      </c>
    </row>
    <row r="975" spans="1:4" x14ac:dyDescent="0.25">
      <c r="A975">
        <v>11577</v>
      </c>
      <c r="B975">
        <v>54518</v>
      </c>
      <c r="C975" t="s">
        <v>9</v>
      </c>
      <c r="D975" t="s">
        <v>32</v>
      </c>
    </row>
    <row r="976" spans="1:4" x14ac:dyDescent="0.25">
      <c r="A976">
        <v>11577</v>
      </c>
      <c r="B976">
        <v>54518</v>
      </c>
      <c r="C976" t="s">
        <v>9</v>
      </c>
      <c r="D976" t="s">
        <v>32</v>
      </c>
    </row>
    <row r="977" spans="1:4" x14ac:dyDescent="0.25">
      <c r="A977">
        <v>11577</v>
      </c>
      <c r="B977">
        <v>54518</v>
      </c>
      <c r="C977" t="s">
        <v>9</v>
      </c>
      <c r="D977" t="s">
        <v>32</v>
      </c>
    </row>
    <row r="978" spans="1:4" x14ac:dyDescent="0.25">
      <c r="A978">
        <v>11577</v>
      </c>
      <c r="B978">
        <v>54518</v>
      </c>
      <c r="C978" t="s">
        <v>9</v>
      </c>
      <c r="D978" t="s">
        <v>33</v>
      </c>
    </row>
    <row r="979" spans="1:4" x14ac:dyDescent="0.25">
      <c r="A979">
        <v>11577</v>
      </c>
      <c r="B979">
        <v>54518</v>
      </c>
      <c r="C979" t="s">
        <v>9</v>
      </c>
      <c r="D979" t="s">
        <v>33</v>
      </c>
    </row>
    <row r="980" spans="1:4" x14ac:dyDescent="0.25">
      <c r="A980">
        <v>11577</v>
      </c>
      <c r="B980">
        <v>54518</v>
      </c>
      <c r="C980" t="s">
        <v>9</v>
      </c>
      <c r="D980" t="s">
        <v>33</v>
      </c>
    </row>
    <row r="981" spans="1:4" x14ac:dyDescent="0.25">
      <c r="A981">
        <v>11577</v>
      </c>
      <c r="B981">
        <v>54518</v>
      </c>
      <c r="C981" t="s">
        <v>9</v>
      </c>
      <c r="D981" t="s">
        <v>33</v>
      </c>
    </row>
    <row r="982" spans="1:4" x14ac:dyDescent="0.25">
      <c r="A982">
        <v>11577</v>
      </c>
      <c r="B982">
        <v>54518</v>
      </c>
      <c r="C982" t="s">
        <v>9</v>
      </c>
      <c r="D982" t="s">
        <v>33</v>
      </c>
    </row>
    <row r="983" spans="1:4" x14ac:dyDescent="0.25">
      <c r="A983">
        <v>11577</v>
      </c>
      <c r="B983">
        <v>54518</v>
      </c>
      <c r="C983" t="s">
        <v>9</v>
      </c>
      <c r="D983" t="s">
        <v>33</v>
      </c>
    </row>
    <row r="984" spans="1:4" x14ac:dyDescent="0.25">
      <c r="A984">
        <v>11577</v>
      </c>
      <c r="B984">
        <v>54518</v>
      </c>
      <c r="C984" t="s">
        <v>9</v>
      </c>
      <c r="D984" t="s">
        <v>33</v>
      </c>
    </row>
    <row r="985" spans="1:4" x14ac:dyDescent="0.25">
      <c r="A985">
        <v>11577</v>
      </c>
      <c r="B985">
        <v>54518</v>
      </c>
      <c r="C985" t="s">
        <v>9</v>
      </c>
      <c r="D985" t="s">
        <v>33</v>
      </c>
    </row>
    <row r="986" spans="1:4" x14ac:dyDescent="0.25">
      <c r="A986">
        <v>11577</v>
      </c>
      <c r="B986">
        <v>54518</v>
      </c>
      <c r="C986" t="s">
        <v>9</v>
      </c>
      <c r="D986" t="s">
        <v>33</v>
      </c>
    </row>
    <row r="987" spans="1:4" x14ac:dyDescent="0.25">
      <c r="A987">
        <v>11577</v>
      </c>
      <c r="B987">
        <v>54518</v>
      </c>
      <c r="C987" t="s">
        <v>9</v>
      </c>
      <c r="D987" t="s">
        <v>33</v>
      </c>
    </row>
    <row r="988" spans="1:4" x14ac:dyDescent="0.25">
      <c r="A988">
        <v>11577</v>
      </c>
      <c r="B988">
        <v>54518</v>
      </c>
      <c r="C988" t="s">
        <v>9</v>
      </c>
      <c r="D988" t="s">
        <v>33</v>
      </c>
    </row>
    <row r="989" spans="1:4" x14ac:dyDescent="0.25">
      <c r="A989">
        <v>11577</v>
      </c>
      <c r="B989">
        <v>54518</v>
      </c>
      <c r="C989" t="s">
        <v>9</v>
      </c>
      <c r="D989" t="s">
        <v>33</v>
      </c>
    </row>
    <row r="990" spans="1:4" x14ac:dyDescent="0.25">
      <c r="A990">
        <v>11577</v>
      </c>
      <c r="B990">
        <v>54518</v>
      </c>
      <c r="C990" t="s">
        <v>9</v>
      </c>
      <c r="D990" t="s">
        <v>33</v>
      </c>
    </row>
    <row r="991" spans="1:4" x14ac:dyDescent="0.25">
      <c r="A991">
        <v>11577</v>
      </c>
      <c r="B991">
        <v>54518</v>
      </c>
      <c r="C991" t="s">
        <v>9</v>
      </c>
      <c r="D991" t="s">
        <v>33</v>
      </c>
    </row>
    <row r="992" spans="1:4" x14ac:dyDescent="0.25">
      <c r="A992">
        <v>11577</v>
      </c>
      <c r="B992">
        <v>54518</v>
      </c>
      <c r="C992" t="s">
        <v>9</v>
      </c>
      <c r="D992" t="s">
        <v>33</v>
      </c>
    </row>
    <row r="993" spans="1:4" x14ac:dyDescent="0.25">
      <c r="A993">
        <v>11577</v>
      </c>
      <c r="B993">
        <v>54518</v>
      </c>
      <c r="C993" t="s">
        <v>9</v>
      </c>
      <c r="D993" t="s">
        <v>33</v>
      </c>
    </row>
    <row r="994" spans="1:4" x14ac:dyDescent="0.25">
      <c r="A994">
        <v>11577</v>
      </c>
      <c r="B994">
        <v>54518</v>
      </c>
      <c r="C994" t="s">
        <v>9</v>
      </c>
      <c r="D994" t="s">
        <v>33</v>
      </c>
    </row>
    <row r="995" spans="1:4" x14ac:dyDescent="0.25">
      <c r="A995">
        <v>11577</v>
      </c>
      <c r="B995">
        <v>54518</v>
      </c>
      <c r="C995" t="s">
        <v>9</v>
      </c>
      <c r="D995" t="s">
        <v>33</v>
      </c>
    </row>
    <row r="996" spans="1:4" x14ac:dyDescent="0.25">
      <c r="A996">
        <v>11577</v>
      </c>
      <c r="B996">
        <v>54518</v>
      </c>
      <c r="C996" t="s">
        <v>9</v>
      </c>
      <c r="D996" t="s">
        <v>33</v>
      </c>
    </row>
    <row r="997" spans="1:4" x14ac:dyDescent="0.25">
      <c r="A997">
        <v>11577</v>
      </c>
      <c r="B997">
        <v>54518</v>
      </c>
      <c r="C997" t="s">
        <v>9</v>
      </c>
      <c r="D997" t="s">
        <v>33</v>
      </c>
    </row>
    <row r="998" spans="1:4" x14ac:dyDescent="0.25">
      <c r="A998">
        <v>11577</v>
      </c>
      <c r="B998">
        <v>54518</v>
      </c>
      <c r="C998" t="s">
        <v>9</v>
      </c>
      <c r="D998" t="s">
        <v>33</v>
      </c>
    </row>
    <row r="999" spans="1:4" x14ac:dyDescent="0.25">
      <c r="A999">
        <v>11577</v>
      </c>
      <c r="B999">
        <v>54518</v>
      </c>
      <c r="C999" t="s">
        <v>9</v>
      </c>
      <c r="D999" t="s">
        <v>33</v>
      </c>
    </row>
    <row r="1000" spans="1:4" x14ac:dyDescent="0.25">
      <c r="A1000">
        <v>11577</v>
      </c>
      <c r="B1000">
        <v>54518</v>
      </c>
      <c r="C1000" t="s">
        <v>9</v>
      </c>
      <c r="D1000" t="s">
        <v>33</v>
      </c>
    </row>
    <row r="1001" spans="1:4" x14ac:dyDescent="0.25">
      <c r="A1001">
        <v>11577</v>
      </c>
      <c r="B1001">
        <v>54518</v>
      </c>
      <c r="C1001" t="s">
        <v>9</v>
      </c>
      <c r="D1001" t="s">
        <v>33</v>
      </c>
    </row>
    <row r="1002" spans="1:4" x14ac:dyDescent="0.25">
      <c r="A1002">
        <v>11577</v>
      </c>
      <c r="B1002">
        <v>54518</v>
      </c>
      <c r="C1002" t="s">
        <v>9</v>
      </c>
      <c r="D1002" t="s">
        <v>33</v>
      </c>
    </row>
    <row r="1003" spans="1:4" x14ac:dyDescent="0.25">
      <c r="A1003">
        <v>11577</v>
      </c>
      <c r="B1003">
        <v>54518</v>
      </c>
      <c r="C1003" t="s">
        <v>9</v>
      </c>
      <c r="D1003" t="s">
        <v>33</v>
      </c>
    </row>
    <row r="1004" spans="1:4" x14ac:dyDescent="0.25">
      <c r="A1004">
        <v>11577</v>
      </c>
      <c r="B1004">
        <v>54518</v>
      </c>
      <c r="C1004" t="s">
        <v>9</v>
      </c>
      <c r="D1004" t="s">
        <v>33</v>
      </c>
    </row>
    <row r="1005" spans="1:4" x14ac:dyDescent="0.25">
      <c r="A1005">
        <v>11577</v>
      </c>
      <c r="B1005">
        <v>54518</v>
      </c>
      <c r="C1005" t="s">
        <v>9</v>
      </c>
      <c r="D1005" t="s">
        <v>33</v>
      </c>
    </row>
    <row r="1006" spans="1:4" x14ac:dyDescent="0.25">
      <c r="A1006">
        <v>11577</v>
      </c>
      <c r="B1006">
        <v>54518</v>
      </c>
      <c r="C1006" t="s">
        <v>9</v>
      </c>
      <c r="D1006" t="s">
        <v>33</v>
      </c>
    </row>
    <row r="1007" spans="1:4" x14ac:dyDescent="0.25">
      <c r="A1007">
        <v>11577</v>
      </c>
      <c r="B1007">
        <v>54518</v>
      </c>
      <c r="C1007" t="s">
        <v>9</v>
      </c>
      <c r="D1007" t="s">
        <v>33</v>
      </c>
    </row>
    <row r="1008" spans="1:4" x14ac:dyDescent="0.25">
      <c r="A1008">
        <v>11577</v>
      </c>
      <c r="B1008">
        <v>54518</v>
      </c>
      <c r="C1008" t="s">
        <v>9</v>
      </c>
      <c r="D1008" t="s">
        <v>33</v>
      </c>
    </row>
    <row r="1009" spans="1:4" x14ac:dyDescent="0.25">
      <c r="A1009">
        <v>11577</v>
      </c>
      <c r="B1009">
        <v>54518</v>
      </c>
      <c r="C1009" t="s">
        <v>9</v>
      </c>
      <c r="D1009" t="s">
        <v>33</v>
      </c>
    </row>
    <row r="1010" spans="1:4" x14ac:dyDescent="0.25">
      <c r="A1010">
        <v>11577</v>
      </c>
      <c r="B1010">
        <v>54518</v>
      </c>
      <c r="C1010" t="s">
        <v>9</v>
      </c>
      <c r="D1010" t="s">
        <v>33</v>
      </c>
    </row>
    <row r="1011" spans="1:4" x14ac:dyDescent="0.25">
      <c r="A1011">
        <v>11577</v>
      </c>
      <c r="B1011">
        <v>54518</v>
      </c>
      <c r="C1011" t="s">
        <v>9</v>
      </c>
      <c r="D1011" t="s">
        <v>33</v>
      </c>
    </row>
    <row r="1012" spans="1:4" x14ac:dyDescent="0.25">
      <c r="A1012">
        <v>11577</v>
      </c>
      <c r="B1012">
        <v>54518</v>
      </c>
      <c r="C1012" t="s">
        <v>9</v>
      </c>
      <c r="D1012" t="s">
        <v>33</v>
      </c>
    </row>
    <row r="1013" spans="1:4" x14ac:dyDescent="0.25">
      <c r="A1013">
        <v>11577</v>
      </c>
      <c r="B1013">
        <v>54518</v>
      </c>
      <c r="C1013" t="s">
        <v>9</v>
      </c>
      <c r="D1013" t="s">
        <v>33</v>
      </c>
    </row>
    <row r="1014" spans="1:4" x14ac:dyDescent="0.25">
      <c r="A1014">
        <v>11577</v>
      </c>
      <c r="B1014">
        <v>54518</v>
      </c>
      <c r="C1014" t="s">
        <v>9</v>
      </c>
      <c r="D1014" t="s">
        <v>33</v>
      </c>
    </row>
    <row r="1015" spans="1:4" x14ac:dyDescent="0.25">
      <c r="A1015">
        <v>11577</v>
      </c>
      <c r="B1015">
        <v>54518</v>
      </c>
      <c r="C1015" t="s">
        <v>9</v>
      </c>
      <c r="D1015" t="s">
        <v>33</v>
      </c>
    </row>
    <row r="1016" spans="1:4" x14ac:dyDescent="0.25">
      <c r="A1016">
        <v>11577</v>
      </c>
      <c r="B1016">
        <v>54518</v>
      </c>
      <c r="C1016" t="s">
        <v>9</v>
      </c>
      <c r="D1016" t="s">
        <v>33</v>
      </c>
    </row>
    <row r="1017" spans="1:4" x14ac:dyDescent="0.25">
      <c r="A1017">
        <v>11577</v>
      </c>
      <c r="B1017">
        <v>54518</v>
      </c>
      <c r="C1017" t="s">
        <v>9</v>
      </c>
      <c r="D1017" t="s">
        <v>33</v>
      </c>
    </row>
    <row r="1018" spans="1:4" x14ac:dyDescent="0.25">
      <c r="A1018">
        <v>11577</v>
      </c>
      <c r="B1018">
        <v>54518</v>
      </c>
      <c r="C1018" t="s">
        <v>9</v>
      </c>
      <c r="D1018" t="s">
        <v>34</v>
      </c>
    </row>
    <row r="1019" spans="1:4" x14ac:dyDescent="0.25">
      <c r="A1019">
        <v>11577</v>
      </c>
      <c r="B1019">
        <v>54518</v>
      </c>
      <c r="C1019" t="s">
        <v>9</v>
      </c>
      <c r="D1019" t="s">
        <v>34</v>
      </c>
    </row>
    <row r="1020" spans="1:4" x14ac:dyDescent="0.25">
      <c r="A1020">
        <v>11577</v>
      </c>
      <c r="B1020">
        <v>54518</v>
      </c>
      <c r="C1020" t="s">
        <v>9</v>
      </c>
      <c r="D1020" t="s">
        <v>34</v>
      </c>
    </row>
    <row r="1021" spans="1:4" x14ac:dyDescent="0.25">
      <c r="A1021">
        <v>11577</v>
      </c>
      <c r="B1021">
        <v>54518</v>
      </c>
      <c r="C1021" t="s">
        <v>9</v>
      </c>
      <c r="D1021" t="s">
        <v>34</v>
      </c>
    </row>
    <row r="1022" spans="1:4" x14ac:dyDescent="0.25">
      <c r="A1022">
        <v>11577</v>
      </c>
      <c r="B1022">
        <v>54518</v>
      </c>
      <c r="C1022" t="s">
        <v>9</v>
      </c>
      <c r="D1022" t="s">
        <v>34</v>
      </c>
    </row>
    <row r="1023" spans="1:4" x14ac:dyDescent="0.25">
      <c r="A1023">
        <v>11577</v>
      </c>
      <c r="B1023">
        <v>54518</v>
      </c>
      <c r="C1023" t="s">
        <v>9</v>
      </c>
      <c r="D1023" t="s">
        <v>34</v>
      </c>
    </row>
    <row r="1024" spans="1:4" x14ac:dyDescent="0.25">
      <c r="A1024">
        <v>11577</v>
      </c>
      <c r="B1024">
        <v>54518</v>
      </c>
      <c r="C1024" t="s">
        <v>9</v>
      </c>
      <c r="D1024" t="s">
        <v>34</v>
      </c>
    </row>
    <row r="1025" spans="1:4" x14ac:dyDescent="0.25">
      <c r="A1025">
        <v>11577</v>
      </c>
      <c r="B1025">
        <v>54518</v>
      </c>
      <c r="C1025" t="s">
        <v>9</v>
      </c>
      <c r="D1025" t="s">
        <v>34</v>
      </c>
    </row>
    <row r="1026" spans="1:4" x14ac:dyDescent="0.25">
      <c r="A1026">
        <v>11577</v>
      </c>
      <c r="B1026">
        <v>54518</v>
      </c>
      <c r="C1026" t="s">
        <v>9</v>
      </c>
      <c r="D1026" t="s">
        <v>34</v>
      </c>
    </row>
    <row r="1027" spans="1:4" x14ac:dyDescent="0.25">
      <c r="A1027">
        <v>11577</v>
      </c>
      <c r="B1027">
        <v>54518</v>
      </c>
      <c r="C1027" t="s">
        <v>9</v>
      </c>
      <c r="D1027" t="s">
        <v>34</v>
      </c>
    </row>
    <row r="1028" spans="1:4" x14ac:dyDescent="0.25">
      <c r="A1028">
        <v>11577</v>
      </c>
      <c r="B1028">
        <v>54518</v>
      </c>
      <c r="C1028" t="s">
        <v>9</v>
      </c>
      <c r="D1028" t="s">
        <v>34</v>
      </c>
    </row>
    <row r="1029" spans="1:4" x14ac:dyDescent="0.25">
      <c r="A1029">
        <v>11577</v>
      </c>
      <c r="B1029">
        <v>54518</v>
      </c>
      <c r="C1029" t="s">
        <v>9</v>
      </c>
      <c r="D1029" t="s">
        <v>34</v>
      </c>
    </row>
    <row r="1030" spans="1:4" x14ac:dyDescent="0.25">
      <c r="A1030">
        <v>11577</v>
      </c>
      <c r="B1030">
        <v>54518</v>
      </c>
      <c r="C1030" t="s">
        <v>9</v>
      </c>
      <c r="D1030" t="s">
        <v>34</v>
      </c>
    </row>
    <row r="1031" spans="1:4" x14ac:dyDescent="0.25">
      <c r="A1031">
        <v>11577</v>
      </c>
      <c r="B1031">
        <v>54518</v>
      </c>
      <c r="C1031" t="s">
        <v>9</v>
      </c>
      <c r="D1031" t="s">
        <v>34</v>
      </c>
    </row>
    <row r="1032" spans="1:4" x14ac:dyDescent="0.25">
      <c r="A1032">
        <v>11577</v>
      </c>
      <c r="B1032">
        <v>54518</v>
      </c>
      <c r="C1032" t="s">
        <v>9</v>
      </c>
      <c r="D1032" t="s">
        <v>34</v>
      </c>
    </row>
    <row r="1033" spans="1:4" x14ac:dyDescent="0.25">
      <c r="A1033">
        <v>11577</v>
      </c>
      <c r="B1033">
        <v>54518</v>
      </c>
      <c r="C1033" t="s">
        <v>9</v>
      </c>
      <c r="D1033" t="s">
        <v>34</v>
      </c>
    </row>
    <row r="1034" spans="1:4" x14ac:dyDescent="0.25">
      <c r="A1034">
        <v>11577</v>
      </c>
      <c r="B1034">
        <v>54518</v>
      </c>
      <c r="C1034" t="s">
        <v>9</v>
      </c>
      <c r="D1034" t="s">
        <v>34</v>
      </c>
    </row>
    <row r="1035" spans="1:4" x14ac:dyDescent="0.25">
      <c r="A1035">
        <v>11577</v>
      </c>
      <c r="B1035">
        <v>54518</v>
      </c>
      <c r="C1035" t="s">
        <v>9</v>
      </c>
      <c r="D1035" t="s">
        <v>34</v>
      </c>
    </row>
    <row r="1036" spans="1:4" x14ac:dyDescent="0.25">
      <c r="A1036">
        <v>11577</v>
      </c>
      <c r="B1036">
        <v>54518</v>
      </c>
      <c r="C1036" t="s">
        <v>9</v>
      </c>
      <c r="D1036" t="s">
        <v>34</v>
      </c>
    </row>
    <row r="1037" spans="1:4" x14ac:dyDescent="0.25">
      <c r="A1037">
        <v>11577</v>
      </c>
      <c r="B1037">
        <v>54518</v>
      </c>
      <c r="C1037" t="s">
        <v>9</v>
      </c>
      <c r="D1037" t="s">
        <v>34</v>
      </c>
    </row>
    <row r="1038" spans="1:4" x14ac:dyDescent="0.25">
      <c r="A1038">
        <v>11577</v>
      </c>
      <c r="B1038">
        <v>54518</v>
      </c>
      <c r="C1038" t="s">
        <v>9</v>
      </c>
      <c r="D1038" t="s">
        <v>34</v>
      </c>
    </row>
    <row r="1039" spans="1:4" x14ac:dyDescent="0.25">
      <c r="A1039">
        <v>11577</v>
      </c>
      <c r="B1039">
        <v>54518</v>
      </c>
      <c r="C1039" t="s">
        <v>9</v>
      </c>
      <c r="D1039" t="s">
        <v>34</v>
      </c>
    </row>
    <row r="1040" spans="1:4" x14ac:dyDescent="0.25">
      <c r="A1040">
        <v>11577</v>
      </c>
      <c r="B1040">
        <v>54518</v>
      </c>
      <c r="C1040" t="s">
        <v>9</v>
      </c>
      <c r="D1040" t="s">
        <v>34</v>
      </c>
    </row>
    <row r="1041" spans="1:4" x14ac:dyDescent="0.25">
      <c r="A1041">
        <v>11577</v>
      </c>
      <c r="B1041">
        <v>54518</v>
      </c>
      <c r="C1041" t="s">
        <v>9</v>
      </c>
      <c r="D1041" t="s">
        <v>34</v>
      </c>
    </row>
    <row r="1042" spans="1:4" x14ac:dyDescent="0.25">
      <c r="A1042">
        <v>11577</v>
      </c>
      <c r="B1042">
        <v>54518</v>
      </c>
      <c r="C1042" t="s">
        <v>9</v>
      </c>
      <c r="D1042" t="s">
        <v>34</v>
      </c>
    </row>
    <row r="1043" spans="1:4" x14ac:dyDescent="0.25">
      <c r="A1043">
        <v>11577</v>
      </c>
      <c r="B1043">
        <v>54518</v>
      </c>
      <c r="C1043" t="s">
        <v>9</v>
      </c>
      <c r="D1043" t="s">
        <v>34</v>
      </c>
    </row>
    <row r="1044" spans="1:4" x14ac:dyDescent="0.25">
      <c r="A1044">
        <v>11577</v>
      </c>
      <c r="B1044">
        <v>54518</v>
      </c>
      <c r="C1044" t="s">
        <v>9</v>
      </c>
      <c r="D1044" t="s">
        <v>34</v>
      </c>
    </row>
    <row r="1045" spans="1:4" x14ac:dyDescent="0.25">
      <c r="A1045">
        <v>11577</v>
      </c>
      <c r="B1045">
        <v>54518</v>
      </c>
      <c r="C1045" t="s">
        <v>9</v>
      </c>
      <c r="D1045" t="s">
        <v>34</v>
      </c>
    </row>
    <row r="1046" spans="1:4" x14ac:dyDescent="0.25">
      <c r="A1046">
        <v>11577</v>
      </c>
      <c r="B1046">
        <v>54518</v>
      </c>
      <c r="C1046" t="s">
        <v>9</v>
      </c>
      <c r="D1046" t="s">
        <v>34</v>
      </c>
    </row>
    <row r="1047" spans="1:4" x14ac:dyDescent="0.25">
      <c r="A1047">
        <v>11577</v>
      </c>
      <c r="B1047">
        <v>54518</v>
      </c>
      <c r="C1047" t="s">
        <v>9</v>
      </c>
      <c r="D1047" t="s">
        <v>34</v>
      </c>
    </row>
    <row r="1048" spans="1:4" x14ac:dyDescent="0.25">
      <c r="A1048">
        <v>11577</v>
      </c>
      <c r="B1048">
        <v>54518</v>
      </c>
      <c r="C1048" t="s">
        <v>9</v>
      </c>
      <c r="D1048" t="s">
        <v>34</v>
      </c>
    </row>
    <row r="1049" spans="1:4" x14ac:dyDescent="0.25">
      <c r="A1049">
        <v>11577</v>
      </c>
      <c r="B1049">
        <v>54518</v>
      </c>
      <c r="C1049" t="s">
        <v>9</v>
      </c>
      <c r="D1049" t="s">
        <v>34</v>
      </c>
    </row>
    <row r="1050" spans="1:4" x14ac:dyDescent="0.25">
      <c r="A1050">
        <v>11577</v>
      </c>
      <c r="B1050">
        <v>54518</v>
      </c>
      <c r="C1050" t="s">
        <v>9</v>
      </c>
      <c r="D1050" t="s">
        <v>35</v>
      </c>
    </row>
    <row r="1051" spans="1:4" x14ac:dyDescent="0.25">
      <c r="A1051">
        <v>11577</v>
      </c>
      <c r="B1051">
        <v>54518</v>
      </c>
      <c r="C1051" t="s">
        <v>9</v>
      </c>
      <c r="D1051" t="s">
        <v>35</v>
      </c>
    </row>
    <row r="1052" spans="1:4" x14ac:dyDescent="0.25">
      <c r="A1052">
        <v>11577</v>
      </c>
      <c r="B1052">
        <v>54518</v>
      </c>
      <c r="C1052" t="s">
        <v>9</v>
      </c>
      <c r="D1052" t="s">
        <v>35</v>
      </c>
    </row>
    <row r="1053" spans="1:4" x14ac:dyDescent="0.25">
      <c r="A1053">
        <v>11577</v>
      </c>
      <c r="B1053">
        <v>54518</v>
      </c>
      <c r="C1053" t="s">
        <v>9</v>
      </c>
      <c r="D1053" t="s">
        <v>35</v>
      </c>
    </row>
    <row r="1054" spans="1:4" x14ac:dyDescent="0.25">
      <c r="A1054">
        <v>11577</v>
      </c>
      <c r="B1054">
        <v>54518</v>
      </c>
      <c r="C1054" t="s">
        <v>9</v>
      </c>
      <c r="D1054" t="s">
        <v>35</v>
      </c>
    </row>
    <row r="1055" spans="1:4" x14ac:dyDescent="0.25">
      <c r="A1055">
        <v>11577</v>
      </c>
      <c r="B1055">
        <v>54518</v>
      </c>
      <c r="C1055" t="s">
        <v>9</v>
      </c>
      <c r="D1055" t="s">
        <v>35</v>
      </c>
    </row>
    <row r="1056" spans="1:4" x14ac:dyDescent="0.25">
      <c r="A1056">
        <v>11577</v>
      </c>
      <c r="B1056">
        <v>54518</v>
      </c>
      <c r="C1056" t="s">
        <v>9</v>
      </c>
      <c r="D1056" t="s">
        <v>35</v>
      </c>
    </row>
    <row r="1057" spans="1:4" x14ac:dyDescent="0.25">
      <c r="A1057">
        <v>11577</v>
      </c>
      <c r="B1057">
        <v>54518</v>
      </c>
      <c r="C1057" t="s">
        <v>9</v>
      </c>
      <c r="D1057" t="s">
        <v>35</v>
      </c>
    </row>
    <row r="1058" spans="1:4" x14ac:dyDescent="0.25">
      <c r="A1058">
        <v>11577</v>
      </c>
      <c r="B1058">
        <v>54518</v>
      </c>
      <c r="C1058" t="s">
        <v>9</v>
      </c>
      <c r="D1058" t="s">
        <v>35</v>
      </c>
    </row>
    <row r="1059" spans="1:4" x14ac:dyDescent="0.25">
      <c r="A1059">
        <v>11577</v>
      </c>
      <c r="B1059">
        <v>54518</v>
      </c>
      <c r="C1059" t="s">
        <v>9</v>
      </c>
      <c r="D1059" t="s">
        <v>35</v>
      </c>
    </row>
    <row r="1060" spans="1:4" x14ac:dyDescent="0.25">
      <c r="A1060">
        <v>11577</v>
      </c>
      <c r="B1060">
        <v>54518</v>
      </c>
      <c r="C1060" t="s">
        <v>9</v>
      </c>
      <c r="D1060" t="s">
        <v>35</v>
      </c>
    </row>
    <row r="1061" spans="1:4" x14ac:dyDescent="0.25">
      <c r="A1061">
        <v>11577</v>
      </c>
      <c r="B1061">
        <v>54518</v>
      </c>
      <c r="C1061" t="s">
        <v>9</v>
      </c>
      <c r="D1061" t="s">
        <v>35</v>
      </c>
    </row>
    <row r="1062" spans="1:4" x14ac:dyDescent="0.25">
      <c r="A1062">
        <v>11577</v>
      </c>
      <c r="B1062">
        <v>54518</v>
      </c>
      <c r="C1062" t="s">
        <v>9</v>
      </c>
      <c r="D1062" t="s">
        <v>35</v>
      </c>
    </row>
    <row r="1063" spans="1:4" x14ac:dyDescent="0.25">
      <c r="A1063">
        <v>11577</v>
      </c>
      <c r="B1063">
        <v>54518</v>
      </c>
      <c r="C1063" t="s">
        <v>9</v>
      </c>
      <c r="D1063" t="s">
        <v>35</v>
      </c>
    </row>
    <row r="1064" spans="1:4" x14ac:dyDescent="0.25">
      <c r="A1064">
        <v>11577</v>
      </c>
      <c r="B1064">
        <v>54518</v>
      </c>
      <c r="C1064" t="s">
        <v>9</v>
      </c>
      <c r="D1064" t="s">
        <v>35</v>
      </c>
    </row>
    <row r="1065" spans="1:4" x14ac:dyDescent="0.25">
      <c r="A1065">
        <v>11577</v>
      </c>
      <c r="B1065">
        <v>54518</v>
      </c>
      <c r="C1065" t="s">
        <v>9</v>
      </c>
      <c r="D1065" t="s">
        <v>35</v>
      </c>
    </row>
    <row r="1066" spans="1:4" x14ac:dyDescent="0.25">
      <c r="A1066">
        <v>11577</v>
      </c>
      <c r="B1066">
        <v>54518</v>
      </c>
      <c r="C1066" t="s">
        <v>9</v>
      </c>
      <c r="D1066" t="s">
        <v>35</v>
      </c>
    </row>
    <row r="1067" spans="1:4" x14ac:dyDescent="0.25">
      <c r="A1067">
        <v>11577</v>
      </c>
      <c r="B1067">
        <v>54518</v>
      </c>
      <c r="C1067" t="s">
        <v>9</v>
      </c>
      <c r="D1067" t="s">
        <v>35</v>
      </c>
    </row>
    <row r="1068" spans="1:4" x14ac:dyDescent="0.25">
      <c r="A1068">
        <v>11577</v>
      </c>
      <c r="B1068">
        <v>54518</v>
      </c>
      <c r="C1068" t="s">
        <v>9</v>
      </c>
      <c r="D1068" t="s">
        <v>35</v>
      </c>
    </row>
    <row r="1069" spans="1:4" x14ac:dyDescent="0.25">
      <c r="A1069">
        <v>11577</v>
      </c>
      <c r="B1069">
        <v>54518</v>
      </c>
      <c r="C1069" t="s">
        <v>9</v>
      </c>
      <c r="D1069" t="s">
        <v>35</v>
      </c>
    </row>
    <row r="1070" spans="1:4" x14ac:dyDescent="0.25">
      <c r="A1070">
        <v>11577</v>
      </c>
      <c r="B1070">
        <v>54518</v>
      </c>
      <c r="C1070" t="s">
        <v>9</v>
      </c>
      <c r="D1070" t="s">
        <v>35</v>
      </c>
    </row>
    <row r="1071" spans="1:4" x14ac:dyDescent="0.25">
      <c r="A1071">
        <v>11577</v>
      </c>
      <c r="B1071">
        <v>54518</v>
      </c>
      <c r="C1071" t="s">
        <v>9</v>
      </c>
      <c r="D1071" t="s">
        <v>35</v>
      </c>
    </row>
    <row r="1072" spans="1:4" x14ac:dyDescent="0.25">
      <c r="A1072">
        <v>11577</v>
      </c>
      <c r="B1072">
        <v>54518</v>
      </c>
      <c r="C1072" t="s">
        <v>9</v>
      </c>
      <c r="D1072" t="s">
        <v>35</v>
      </c>
    </row>
    <row r="1073" spans="1:4" x14ac:dyDescent="0.25">
      <c r="A1073">
        <v>11577</v>
      </c>
      <c r="B1073">
        <v>54518</v>
      </c>
      <c r="C1073" t="s">
        <v>9</v>
      </c>
      <c r="D1073" t="s">
        <v>35</v>
      </c>
    </row>
    <row r="1074" spans="1:4" x14ac:dyDescent="0.25">
      <c r="A1074">
        <v>11577</v>
      </c>
      <c r="B1074">
        <v>54518</v>
      </c>
      <c r="C1074" t="s">
        <v>9</v>
      </c>
      <c r="D1074" t="s">
        <v>35</v>
      </c>
    </row>
    <row r="1075" spans="1:4" x14ac:dyDescent="0.25">
      <c r="A1075">
        <v>11577</v>
      </c>
      <c r="B1075">
        <v>54518</v>
      </c>
      <c r="C1075" t="s">
        <v>9</v>
      </c>
      <c r="D1075" t="s">
        <v>35</v>
      </c>
    </row>
    <row r="1076" spans="1:4" x14ac:dyDescent="0.25">
      <c r="A1076">
        <v>11577</v>
      </c>
      <c r="B1076">
        <v>54518</v>
      </c>
      <c r="C1076" t="s">
        <v>9</v>
      </c>
      <c r="D1076" t="s">
        <v>35</v>
      </c>
    </row>
    <row r="1077" spans="1:4" x14ac:dyDescent="0.25">
      <c r="A1077">
        <v>11577</v>
      </c>
      <c r="B1077">
        <v>54518</v>
      </c>
      <c r="C1077" t="s">
        <v>9</v>
      </c>
      <c r="D1077" t="s">
        <v>35</v>
      </c>
    </row>
    <row r="1078" spans="1:4" x14ac:dyDescent="0.25">
      <c r="A1078">
        <v>11577</v>
      </c>
      <c r="B1078">
        <v>54518</v>
      </c>
      <c r="C1078" t="s">
        <v>9</v>
      </c>
      <c r="D1078" t="s">
        <v>35</v>
      </c>
    </row>
    <row r="1079" spans="1:4" x14ac:dyDescent="0.25">
      <c r="A1079">
        <v>11577</v>
      </c>
      <c r="B1079">
        <v>54518</v>
      </c>
      <c r="C1079" t="s">
        <v>9</v>
      </c>
      <c r="D1079" t="s">
        <v>35</v>
      </c>
    </row>
    <row r="1080" spans="1:4" x14ac:dyDescent="0.25">
      <c r="A1080">
        <v>11577</v>
      </c>
      <c r="B1080">
        <v>54518</v>
      </c>
      <c r="C1080" t="s">
        <v>9</v>
      </c>
      <c r="D1080" t="s">
        <v>36</v>
      </c>
    </row>
    <row r="1081" spans="1:4" x14ac:dyDescent="0.25">
      <c r="A1081">
        <v>11577</v>
      </c>
      <c r="B1081">
        <v>54518</v>
      </c>
      <c r="C1081" t="s">
        <v>9</v>
      </c>
      <c r="D1081" t="s">
        <v>36</v>
      </c>
    </row>
    <row r="1082" spans="1:4" x14ac:dyDescent="0.25">
      <c r="A1082">
        <v>11577</v>
      </c>
      <c r="B1082">
        <v>54518</v>
      </c>
      <c r="C1082" t="s">
        <v>9</v>
      </c>
      <c r="D1082" t="s">
        <v>36</v>
      </c>
    </row>
    <row r="1083" spans="1:4" x14ac:dyDescent="0.25">
      <c r="A1083">
        <v>11577</v>
      </c>
      <c r="B1083">
        <v>54518</v>
      </c>
      <c r="C1083" t="s">
        <v>9</v>
      </c>
      <c r="D1083" t="s">
        <v>36</v>
      </c>
    </row>
    <row r="1084" spans="1:4" x14ac:dyDescent="0.25">
      <c r="A1084">
        <v>11577</v>
      </c>
      <c r="B1084">
        <v>54518</v>
      </c>
      <c r="C1084" t="s">
        <v>9</v>
      </c>
      <c r="D1084" t="s">
        <v>36</v>
      </c>
    </row>
    <row r="1085" spans="1:4" x14ac:dyDescent="0.25">
      <c r="A1085">
        <v>11577</v>
      </c>
      <c r="B1085">
        <v>54518</v>
      </c>
      <c r="C1085" t="s">
        <v>9</v>
      </c>
      <c r="D1085" t="s">
        <v>36</v>
      </c>
    </row>
    <row r="1086" spans="1:4" x14ac:dyDescent="0.25">
      <c r="A1086">
        <v>11577</v>
      </c>
      <c r="B1086">
        <v>54518</v>
      </c>
      <c r="C1086" t="s">
        <v>9</v>
      </c>
      <c r="D1086" t="s">
        <v>36</v>
      </c>
    </row>
    <row r="1087" spans="1:4" x14ac:dyDescent="0.25">
      <c r="A1087">
        <v>11577</v>
      </c>
      <c r="B1087">
        <v>54518</v>
      </c>
      <c r="C1087" t="s">
        <v>9</v>
      </c>
      <c r="D1087" t="s">
        <v>36</v>
      </c>
    </row>
    <row r="1088" spans="1:4" x14ac:dyDescent="0.25">
      <c r="A1088">
        <v>11577</v>
      </c>
      <c r="B1088">
        <v>54518</v>
      </c>
      <c r="C1088" t="s">
        <v>9</v>
      </c>
      <c r="D1088" t="s">
        <v>36</v>
      </c>
    </row>
    <row r="1089" spans="1:4" x14ac:dyDescent="0.25">
      <c r="A1089">
        <v>11577</v>
      </c>
      <c r="B1089">
        <v>54518</v>
      </c>
      <c r="C1089" t="s">
        <v>9</v>
      </c>
      <c r="D1089" t="s">
        <v>36</v>
      </c>
    </row>
    <row r="1090" spans="1:4" x14ac:dyDescent="0.25">
      <c r="A1090">
        <v>11577</v>
      </c>
      <c r="B1090">
        <v>54518</v>
      </c>
      <c r="C1090" t="s">
        <v>9</v>
      </c>
      <c r="D1090" t="s">
        <v>36</v>
      </c>
    </row>
    <row r="1091" spans="1:4" x14ac:dyDescent="0.25">
      <c r="A1091">
        <v>11577</v>
      </c>
      <c r="B1091">
        <v>54518</v>
      </c>
      <c r="C1091" t="s">
        <v>9</v>
      </c>
      <c r="D1091" t="s">
        <v>36</v>
      </c>
    </row>
    <row r="1092" spans="1:4" x14ac:dyDescent="0.25">
      <c r="A1092">
        <v>11577</v>
      </c>
      <c r="B1092">
        <v>54518</v>
      </c>
      <c r="C1092" t="s">
        <v>9</v>
      </c>
      <c r="D1092" t="s">
        <v>36</v>
      </c>
    </row>
    <row r="1093" spans="1:4" x14ac:dyDescent="0.25">
      <c r="A1093">
        <v>11577</v>
      </c>
      <c r="B1093">
        <v>54518</v>
      </c>
      <c r="C1093" t="s">
        <v>9</v>
      </c>
      <c r="D1093" t="s">
        <v>36</v>
      </c>
    </row>
    <row r="1094" spans="1:4" x14ac:dyDescent="0.25">
      <c r="A1094">
        <v>11577</v>
      </c>
      <c r="B1094">
        <v>54518</v>
      </c>
      <c r="C1094" t="s">
        <v>9</v>
      </c>
      <c r="D1094" t="s">
        <v>36</v>
      </c>
    </row>
    <row r="1095" spans="1:4" x14ac:dyDescent="0.25">
      <c r="A1095">
        <v>11577</v>
      </c>
      <c r="B1095">
        <v>54518</v>
      </c>
      <c r="C1095" t="s">
        <v>9</v>
      </c>
      <c r="D1095" t="s">
        <v>36</v>
      </c>
    </row>
    <row r="1096" spans="1:4" x14ac:dyDescent="0.25">
      <c r="A1096">
        <v>11577</v>
      </c>
      <c r="B1096">
        <v>54518</v>
      </c>
      <c r="C1096" t="s">
        <v>9</v>
      </c>
      <c r="D1096" t="s">
        <v>36</v>
      </c>
    </row>
    <row r="1097" spans="1:4" x14ac:dyDescent="0.25">
      <c r="A1097">
        <v>11577</v>
      </c>
      <c r="B1097">
        <v>54518</v>
      </c>
      <c r="C1097" t="s">
        <v>9</v>
      </c>
      <c r="D1097" t="s">
        <v>36</v>
      </c>
    </row>
    <row r="1098" spans="1:4" x14ac:dyDescent="0.25">
      <c r="A1098">
        <v>11577</v>
      </c>
      <c r="B1098">
        <v>54518</v>
      </c>
      <c r="C1098" t="s">
        <v>9</v>
      </c>
      <c r="D1098" t="s">
        <v>36</v>
      </c>
    </row>
    <row r="1099" spans="1:4" x14ac:dyDescent="0.25">
      <c r="A1099">
        <v>11577</v>
      </c>
      <c r="B1099">
        <v>54518</v>
      </c>
      <c r="C1099" t="s">
        <v>9</v>
      </c>
      <c r="D1099" t="s">
        <v>36</v>
      </c>
    </row>
    <row r="1100" spans="1:4" x14ac:dyDescent="0.25">
      <c r="A1100">
        <v>11577</v>
      </c>
      <c r="B1100">
        <v>54518</v>
      </c>
      <c r="C1100" t="s">
        <v>9</v>
      </c>
      <c r="D1100" t="s">
        <v>36</v>
      </c>
    </row>
    <row r="1101" spans="1:4" x14ac:dyDescent="0.25">
      <c r="A1101">
        <v>11577</v>
      </c>
      <c r="B1101">
        <v>54518</v>
      </c>
      <c r="C1101" t="s">
        <v>9</v>
      </c>
      <c r="D1101" t="s">
        <v>36</v>
      </c>
    </row>
    <row r="1102" spans="1:4" x14ac:dyDescent="0.25">
      <c r="A1102">
        <v>11577</v>
      </c>
      <c r="B1102">
        <v>54518</v>
      </c>
      <c r="C1102" t="s">
        <v>9</v>
      </c>
      <c r="D1102" t="s">
        <v>37</v>
      </c>
    </row>
    <row r="1103" spans="1:4" x14ac:dyDescent="0.25">
      <c r="A1103">
        <v>11577</v>
      </c>
      <c r="B1103">
        <v>54518</v>
      </c>
      <c r="C1103" t="s">
        <v>9</v>
      </c>
      <c r="D1103" t="s">
        <v>37</v>
      </c>
    </row>
    <row r="1104" spans="1:4" x14ac:dyDescent="0.25">
      <c r="A1104">
        <v>11577</v>
      </c>
      <c r="B1104">
        <v>54518</v>
      </c>
      <c r="C1104" t="s">
        <v>9</v>
      </c>
      <c r="D1104" t="s">
        <v>37</v>
      </c>
    </row>
    <row r="1105" spans="1:4" x14ac:dyDescent="0.25">
      <c r="A1105">
        <v>11577</v>
      </c>
      <c r="B1105">
        <v>54518</v>
      </c>
      <c r="C1105" t="s">
        <v>9</v>
      </c>
      <c r="D1105" t="s">
        <v>37</v>
      </c>
    </row>
    <row r="1106" spans="1:4" x14ac:dyDescent="0.25">
      <c r="A1106">
        <v>11577</v>
      </c>
      <c r="B1106">
        <v>54518</v>
      </c>
      <c r="C1106" t="s">
        <v>9</v>
      </c>
      <c r="D1106" t="s">
        <v>37</v>
      </c>
    </row>
    <row r="1107" spans="1:4" x14ac:dyDescent="0.25">
      <c r="A1107">
        <v>11577</v>
      </c>
      <c r="B1107">
        <v>54518</v>
      </c>
      <c r="C1107" t="s">
        <v>9</v>
      </c>
      <c r="D1107" t="s">
        <v>37</v>
      </c>
    </row>
    <row r="1108" spans="1:4" x14ac:dyDescent="0.25">
      <c r="A1108">
        <v>11577</v>
      </c>
      <c r="B1108">
        <v>54518</v>
      </c>
      <c r="C1108" t="s">
        <v>9</v>
      </c>
      <c r="D1108" t="s">
        <v>37</v>
      </c>
    </row>
    <row r="1109" spans="1:4" x14ac:dyDescent="0.25">
      <c r="A1109">
        <v>11577</v>
      </c>
      <c r="B1109">
        <v>54518</v>
      </c>
      <c r="C1109" t="s">
        <v>9</v>
      </c>
      <c r="D1109" t="s">
        <v>37</v>
      </c>
    </row>
    <row r="1110" spans="1:4" x14ac:dyDescent="0.25">
      <c r="A1110">
        <v>11577</v>
      </c>
      <c r="B1110">
        <v>54518</v>
      </c>
      <c r="C1110" t="s">
        <v>9</v>
      </c>
      <c r="D1110" t="s">
        <v>37</v>
      </c>
    </row>
    <row r="1111" spans="1:4" x14ac:dyDescent="0.25">
      <c r="A1111">
        <v>11577</v>
      </c>
      <c r="B1111">
        <v>54518</v>
      </c>
      <c r="C1111" t="s">
        <v>9</v>
      </c>
      <c r="D1111" t="s">
        <v>37</v>
      </c>
    </row>
    <row r="1112" spans="1:4" x14ac:dyDescent="0.25">
      <c r="A1112">
        <v>11577</v>
      </c>
      <c r="B1112">
        <v>54518</v>
      </c>
      <c r="C1112" t="s">
        <v>9</v>
      </c>
      <c r="D1112" t="s">
        <v>37</v>
      </c>
    </row>
    <row r="1113" spans="1:4" x14ac:dyDescent="0.25">
      <c r="A1113">
        <v>11577</v>
      </c>
      <c r="B1113">
        <v>54518</v>
      </c>
      <c r="C1113" t="s">
        <v>9</v>
      </c>
      <c r="D1113" t="s">
        <v>37</v>
      </c>
    </row>
    <row r="1114" spans="1:4" x14ac:dyDescent="0.25">
      <c r="A1114">
        <v>11577</v>
      </c>
      <c r="B1114">
        <v>54518</v>
      </c>
      <c r="C1114" t="s">
        <v>9</v>
      </c>
      <c r="D1114" t="s">
        <v>37</v>
      </c>
    </row>
    <row r="1115" spans="1:4" x14ac:dyDescent="0.25">
      <c r="A1115">
        <v>11577</v>
      </c>
      <c r="B1115">
        <v>54518</v>
      </c>
      <c r="C1115" t="s">
        <v>9</v>
      </c>
      <c r="D1115" t="s">
        <v>37</v>
      </c>
    </row>
    <row r="1116" spans="1:4" x14ac:dyDescent="0.25">
      <c r="A1116">
        <v>11577</v>
      </c>
      <c r="B1116">
        <v>54518</v>
      </c>
      <c r="C1116" t="s">
        <v>9</v>
      </c>
      <c r="D1116" t="s">
        <v>37</v>
      </c>
    </row>
    <row r="1117" spans="1:4" x14ac:dyDescent="0.25">
      <c r="A1117">
        <v>11577</v>
      </c>
      <c r="B1117">
        <v>54518</v>
      </c>
      <c r="C1117" t="s">
        <v>9</v>
      </c>
      <c r="D1117" t="s">
        <v>37</v>
      </c>
    </row>
    <row r="1118" spans="1:4" x14ac:dyDescent="0.25">
      <c r="A1118">
        <v>11577</v>
      </c>
      <c r="B1118">
        <v>54518</v>
      </c>
      <c r="C1118" t="s">
        <v>9</v>
      </c>
      <c r="D1118" t="s">
        <v>37</v>
      </c>
    </row>
    <row r="1119" spans="1:4" x14ac:dyDescent="0.25">
      <c r="A1119">
        <v>11577</v>
      </c>
      <c r="B1119">
        <v>54518</v>
      </c>
      <c r="C1119" t="s">
        <v>9</v>
      </c>
      <c r="D1119" t="s">
        <v>37</v>
      </c>
    </row>
    <row r="1120" spans="1:4" x14ac:dyDescent="0.25">
      <c r="A1120">
        <v>11577</v>
      </c>
      <c r="B1120">
        <v>54518</v>
      </c>
      <c r="C1120" t="s">
        <v>9</v>
      </c>
      <c r="D1120" t="s">
        <v>37</v>
      </c>
    </row>
    <row r="1121" spans="1:4" x14ac:dyDescent="0.25">
      <c r="A1121">
        <v>11577</v>
      </c>
      <c r="B1121">
        <v>54518</v>
      </c>
      <c r="C1121" t="s">
        <v>9</v>
      </c>
      <c r="D1121" t="s">
        <v>37</v>
      </c>
    </row>
    <row r="1122" spans="1:4" x14ac:dyDescent="0.25">
      <c r="A1122">
        <v>11577</v>
      </c>
      <c r="B1122">
        <v>54518</v>
      </c>
      <c r="C1122" t="s">
        <v>9</v>
      </c>
      <c r="D1122" t="s">
        <v>37</v>
      </c>
    </row>
    <row r="1123" spans="1:4" x14ac:dyDescent="0.25">
      <c r="A1123">
        <v>11577</v>
      </c>
      <c r="B1123">
        <v>54518</v>
      </c>
      <c r="C1123" t="s">
        <v>9</v>
      </c>
      <c r="D1123" t="s">
        <v>37</v>
      </c>
    </row>
    <row r="1124" spans="1:4" x14ac:dyDescent="0.25">
      <c r="A1124">
        <v>11577</v>
      </c>
      <c r="B1124">
        <v>54518</v>
      </c>
      <c r="C1124" t="s">
        <v>9</v>
      </c>
      <c r="D1124" t="s">
        <v>37</v>
      </c>
    </row>
    <row r="1125" spans="1:4" x14ac:dyDescent="0.25">
      <c r="A1125">
        <v>11577</v>
      </c>
      <c r="B1125">
        <v>54518</v>
      </c>
      <c r="C1125" t="s">
        <v>9</v>
      </c>
      <c r="D1125" t="s">
        <v>30</v>
      </c>
    </row>
    <row r="1126" spans="1:4" x14ac:dyDescent="0.25">
      <c r="A1126">
        <v>11577</v>
      </c>
      <c r="B1126">
        <v>54518</v>
      </c>
      <c r="C1126" t="s">
        <v>9</v>
      </c>
      <c r="D1126" t="s">
        <v>30</v>
      </c>
    </row>
    <row r="1127" spans="1:4" x14ac:dyDescent="0.25">
      <c r="A1127">
        <v>11577</v>
      </c>
      <c r="B1127">
        <v>54518</v>
      </c>
      <c r="C1127" t="s">
        <v>9</v>
      </c>
      <c r="D1127" t="s">
        <v>30</v>
      </c>
    </row>
    <row r="1128" spans="1:4" x14ac:dyDescent="0.25">
      <c r="A1128">
        <v>11577</v>
      </c>
      <c r="B1128">
        <v>54518</v>
      </c>
      <c r="C1128" t="s">
        <v>9</v>
      </c>
      <c r="D1128" t="s">
        <v>30</v>
      </c>
    </row>
    <row r="1129" spans="1:4" x14ac:dyDescent="0.25">
      <c r="A1129">
        <v>11577</v>
      </c>
      <c r="B1129">
        <v>54518</v>
      </c>
      <c r="C1129" t="s">
        <v>9</v>
      </c>
      <c r="D1129" t="s">
        <v>30</v>
      </c>
    </row>
    <row r="1130" spans="1:4" x14ac:dyDescent="0.25">
      <c r="A1130">
        <v>11577</v>
      </c>
      <c r="B1130">
        <v>54518</v>
      </c>
      <c r="C1130" t="s">
        <v>9</v>
      </c>
      <c r="D1130" t="s">
        <v>30</v>
      </c>
    </row>
    <row r="1131" spans="1:4" x14ac:dyDescent="0.25">
      <c r="A1131">
        <v>11577</v>
      </c>
      <c r="B1131">
        <v>54518</v>
      </c>
      <c r="C1131" t="s">
        <v>9</v>
      </c>
      <c r="D1131" t="s">
        <v>30</v>
      </c>
    </row>
    <row r="1132" spans="1:4" x14ac:dyDescent="0.25">
      <c r="A1132">
        <v>11577</v>
      </c>
      <c r="B1132">
        <v>54518</v>
      </c>
      <c r="C1132" t="s">
        <v>9</v>
      </c>
      <c r="D1132" t="s">
        <v>30</v>
      </c>
    </row>
    <row r="1133" spans="1:4" x14ac:dyDescent="0.25">
      <c r="A1133">
        <v>11577</v>
      </c>
      <c r="B1133">
        <v>54518</v>
      </c>
      <c r="C1133" t="s">
        <v>9</v>
      </c>
      <c r="D1133" t="s">
        <v>30</v>
      </c>
    </row>
    <row r="1134" spans="1:4" x14ac:dyDescent="0.25">
      <c r="A1134">
        <v>11577</v>
      </c>
      <c r="B1134">
        <v>54518</v>
      </c>
      <c r="C1134" t="s">
        <v>9</v>
      </c>
      <c r="D1134" t="s">
        <v>30</v>
      </c>
    </row>
    <row r="1135" spans="1:4" x14ac:dyDescent="0.25">
      <c r="A1135">
        <v>11577</v>
      </c>
      <c r="B1135">
        <v>54518</v>
      </c>
      <c r="C1135" t="s">
        <v>9</v>
      </c>
      <c r="D1135" t="s">
        <v>30</v>
      </c>
    </row>
    <row r="1136" spans="1:4" x14ac:dyDescent="0.25">
      <c r="A1136">
        <v>11577</v>
      </c>
      <c r="B1136">
        <v>54518</v>
      </c>
      <c r="C1136" t="s">
        <v>9</v>
      </c>
      <c r="D1136" t="s">
        <v>30</v>
      </c>
    </row>
    <row r="1137" spans="1:4" x14ac:dyDescent="0.25">
      <c r="A1137">
        <v>11577</v>
      </c>
      <c r="B1137">
        <v>54518</v>
      </c>
      <c r="C1137" t="s">
        <v>9</v>
      </c>
      <c r="D1137" t="s">
        <v>30</v>
      </c>
    </row>
    <row r="1138" spans="1:4" x14ac:dyDescent="0.25">
      <c r="A1138">
        <v>11577</v>
      </c>
      <c r="B1138">
        <v>54518</v>
      </c>
      <c r="C1138" t="s">
        <v>9</v>
      </c>
      <c r="D1138" t="s">
        <v>30</v>
      </c>
    </row>
    <row r="1139" spans="1:4" x14ac:dyDescent="0.25">
      <c r="A1139">
        <v>11577</v>
      </c>
      <c r="B1139">
        <v>54518</v>
      </c>
      <c r="C1139" t="s">
        <v>9</v>
      </c>
      <c r="D1139" t="s">
        <v>30</v>
      </c>
    </row>
    <row r="1140" spans="1:4" x14ac:dyDescent="0.25">
      <c r="A1140">
        <v>11577</v>
      </c>
      <c r="B1140">
        <v>54518</v>
      </c>
      <c r="C1140" t="s">
        <v>9</v>
      </c>
      <c r="D1140" t="s">
        <v>30</v>
      </c>
    </row>
    <row r="1141" spans="1:4" x14ac:dyDescent="0.25">
      <c r="A1141">
        <v>11577</v>
      </c>
      <c r="B1141">
        <v>54518</v>
      </c>
      <c r="C1141" t="s">
        <v>9</v>
      </c>
      <c r="D1141" t="s">
        <v>30</v>
      </c>
    </row>
    <row r="1142" spans="1:4" x14ac:dyDescent="0.25">
      <c r="A1142">
        <v>11577</v>
      </c>
      <c r="B1142">
        <v>54518</v>
      </c>
      <c r="C1142" t="s">
        <v>9</v>
      </c>
      <c r="D1142" t="s">
        <v>30</v>
      </c>
    </row>
    <row r="1143" spans="1:4" x14ac:dyDescent="0.25">
      <c r="A1143">
        <v>11577</v>
      </c>
      <c r="B1143">
        <v>54518</v>
      </c>
      <c r="C1143" t="s">
        <v>9</v>
      </c>
      <c r="D1143" t="s">
        <v>30</v>
      </c>
    </row>
    <row r="1144" spans="1:4" x14ac:dyDescent="0.25">
      <c r="A1144">
        <v>11577</v>
      </c>
      <c r="B1144">
        <v>54518</v>
      </c>
      <c r="C1144" t="s">
        <v>9</v>
      </c>
      <c r="D1144" t="s">
        <v>30</v>
      </c>
    </row>
    <row r="1145" spans="1:4" x14ac:dyDescent="0.25">
      <c r="A1145">
        <v>11577</v>
      </c>
      <c r="B1145">
        <v>54518</v>
      </c>
      <c r="C1145" t="s">
        <v>9</v>
      </c>
      <c r="D1145" t="s">
        <v>30</v>
      </c>
    </row>
    <row r="1146" spans="1:4" x14ac:dyDescent="0.25">
      <c r="A1146">
        <v>11577</v>
      </c>
      <c r="B1146">
        <v>54518</v>
      </c>
      <c r="C1146" t="s">
        <v>9</v>
      </c>
      <c r="D1146" t="s">
        <v>30</v>
      </c>
    </row>
    <row r="1147" spans="1:4" x14ac:dyDescent="0.25">
      <c r="A1147">
        <v>11577</v>
      </c>
      <c r="B1147">
        <v>54518</v>
      </c>
      <c r="C1147" t="s">
        <v>9</v>
      </c>
      <c r="D1147" t="s">
        <v>30</v>
      </c>
    </row>
    <row r="1148" spans="1:4" x14ac:dyDescent="0.25">
      <c r="A1148">
        <v>11577</v>
      </c>
      <c r="B1148">
        <v>54518</v>
      </c>
      <c r="C1148" t="s">
        <v>9</v>
      </c>
      <c r="D1148" t="s">
        <v>30</v>
      </c>
    </row>
    <row r="1149" spans="1:4" x14ac:dyDescent="0.25">
      <c r="A1149">
        <v>11577</v>
      </c>
      <c r="B1149">
        <v>54518</v>
      </c>
      <c r="C1149" t="s">
        <v>9</v>
      </c>
      <c r="D1149" t="s">
        <v>30</v>
      </c>
    </row>
    <row r="1150" spans="1:4" x14ac:dyDescent="0.25">
      <c r="A1150">
        <v>11577</v>
      </c>
      <c r="B1150">
        <v>54518</v>
      </c>
      <c r="C1150" t="s">
        <v>9</v>
      </c>
      <c r="D1150" t="s">
        <v>30</v>
      </c>
    </row>
    <row r="1151" spans="1:4" x14ac:dyDescent="0.25">
      <c r="A1151">
        <v>11577</v>
      </c>
      <c r="B1151">
        <v>54518</v>
      </c>
      <c r="C1151" t="s">
        <v>9</v>
      </c>
      <c r="D1151" t="s">
        <v>30</v>
      </c>
    </row>
    <row r="1152" spans="1:4" x14ac:dyDescent="0.25">
      <c r="A1152">
        <v>11577</v>
      </c>
      <c r="B1152">
        <v>54518</v>
      </c>
      <c r="C1152" t="s">
        <v>9</v>
      </c>
      <c r="D1152" t="s">
        <v>30</v>
      </c>
    </row>
    <row r="1153" spans="1:4" x14ac:dyDescent="0.25">
      <c r="A1153">
        <v>11577</v>
      </c>
      <c r="B1153">
        <v>54518</v>
      </c>
      <c r="C1153" t="s">
        <v>9</v>
      </c>
      <c r="D1153" t="s">
        <v>30</v>
      </c>
    </row>
    <row r="1154" spans="1:4" x14ac:dyDescent="0.25">
      <c r="A1154">
        <v>11577</v>
      </c>
      <c r="B1154">
        <v>54518</v>
      </c>
      <c r="C1154" t="s">
        <v>9</v>
      </c>
      <c r="D1154" t="s">
        <v>30</v>
      </c>
    </row>
    <row r="1155" spans="1:4" x14ac:dyDescent="0.25">
      <c r="A1155">
        <v>11577</v>
      </c>
      <c r="B1155">
        <v>54518</v>
      </c>
      <c r="C1155" t="s">
        <v>9</v>
      </c>
      <c r="D1155" t="s">
        <v>30</v>
      </c>
    </row>
    <row r="1156" spans="1:4" x14ac:dyDescent="0.25">
      <c r="A1156">
        <v>11577</v>
      </c>
      <c r="B1156">
        <v>54518</v>
      </c>
      <c r="C1156" t="s">
        <v>9</v>
      </c>
      <c r="D1156" t="s">
        <v>30</v>
      </c>
    </row>
    <row r="1157" spans="1:4" x14ac:dyDescent="0.25">
      <c r="A1157">
        <v>11577</v>
      </c>
      <c r="B1157">
        <v>54518</v>
      </c>
      <c r="C1157" t="s">
        <v>9</v>
      </c>
      <c r="D1157" t="s">
        <v>30</v>
      </c>
    </row>
    <row r="1158" spans="1:4" x14ac:dyDescent="0.25">
      <c r="A1158">
        <v>11577</v>
      </c>
      <c r="B1158">
        <v>54518</v>
      </c>
      <c r="C1158" t="s">
        <v>9</v>
      </c>
      <c r="D1158" t="s">
        <v>30</v>
      </c>
    </row>
    <row r="1159" spans="1:4" x14ac:dyDescent="0.25">
      <c r="A1159">
        <v>11577</v>
      </c>
      <c r="B1159">
        <v>54518</v>
      </c>
      <c r="C1159" t="s">
        <v>9</v>
      </c>
      <c r="D1159" t="s">
        <v>30</v>
      </c>
    </row>
    <row r="1160" spans="1:4" x14ac:dyDescent="0.25">
      <c r="A1160">
        <v>11577</v>
      </c>
      <c r="B1160">
        <v>54518</v>
      </c>
      <c r="C1160" t="s">
        <v>9</v>
      </c>
      <c r="D1160" t="s">
        <v>30</v>
      </c>
    </row>
    <row r="1161" spans="1:4" x14ac:dyDescent="0.25">
      <c r="A1161">
        <v>11577</v>
      </c>
      <c r="B1161">
        <v>54518</v>
      </c>
      <c r="C1161" t="s">
        <v>9</v>
      </c>
      <c r="D1161" t="s">
        <v>30</v>
      </c>
    </row>
    <row r="1162" spans="1:4" x14ac:dyDescent="0.25">
      <c r="A1162">
        <v>11577</v>
      </c>
      <c r="B1162">
        <v>54518</v>
      </c>
      <c r="C1162" t="s">
        <v>9</v>
      </c>
      <c r="D1162" t="s">
        <v>30</v>
      </c>
    </row>
    <row r="1163" spans="1:4" x14ac:dyDescent="0.25">
      <c r="A1163">
        <v>11577</v>
      </c>
      <c r="B1163">
        <v>54518</v>
      </c>
      <c r="C1163" t="s">
        <v>9</v>
      </c>
      <c r="D1163" t="s">
        <v>30</v>
      </c>
    </row>
    <row r="1164" spans="1:4" x14ac:dyDescent="0.25">
      <c r="A1164">
        <v>11577</v>
      </c>
      <c r="B1164">
        <v>54518</v>
      </c>
      <c r="C1164" t="s">
        <v>9</v>
      </c>
      <c r="D1164" t="s">
        <v>30</v>
      </c>
    </row>
    <row r="1165" spans="1:4" x14ac:dyDescent="0.25">
      <c r="A1165">
        <v>11577</v>
      </c>
      <c r="B1165">
        <v>54518</v>
      </c>
      <c r="C1165" t="s">
        <v>9</v>
      </c>
      <c r="D1165" t="s">
        <v>30</v>
      </c>
    </row>
    <row r="1166" spans="1:4" x14ac:dyDescent="0.25">
      <c r="A1166">
        <v>11577</v>
      </c>
      <c r="B1166">
        <v>54518</v>
      </c>
      <c r="C1166" t="s">
        <v>9</v>
      </c>
      <c r="D1166" t="s">
        <v>30</v>
      </c>
    </row>
    <row r="1167" spans="1:4" x14ac:dyDescent="0.25">
      <c r="A1167">
        <v>11577</v>
      </c>
      <c r="B1167">
        <v>54518</v>
      </c>
      <c r="C1167" t="s">
        <v>9</v>
      </c>
      <c r="D1167" t="s">
        <v>30</v>
      </c>
    </row>
    <row r="1168" spans="1:4" x14ac:dyDescent="0.25">
      <c r="A1168">
        <v>11577</v>
      </c>
      <c r="B1168">
        <v>54518</v>
      </c>
      <c r="C1168" t="s">
        <v>9</v>
      </c>
      <c r="D1168" t="s">
        <v>30</v>
      </c>
    </row>
    <row r="1169" spans="1:4" x14ac:dyDescent="0.25">
      <c r="A1169">
        <v>11577</v>
      </c>
      <c r="B1169">
        <v>54518</v>
      </c>
      <c r="C1169" t="s">
        <v>9</v>
      </c>
      <c r="D1169" t="s">
        <v>30</v>
      </c>
    </row>
    <row r="1170" spans="1:4" x14ac:dyDescent="0.25">
      <c r="A1170">
        <v>11577</v>
      </c>
      <c r="B1170">
        <v>54518</v>
      </c>
      <c r="C1170" t="s">
        <v>9</v>
      </c>
      <c r="D1170" t="s">
        <v>30</v>
      </c>
    </row>
    <row r="1171" spans="1:4" x14ac:dyDescent="0.25">
      <c r="A1171">
        <v>11577</v>
      </c>
      <c r="B1171">
        <v>54518</v>
      </c>
      <c r="C1171" t="s">
        <v>9</v>
      </c>
      <c r="D1171" t="s">
        <v>30</v>
      </c>
    </row>
    <row r="1172" spans="1:4" x14ac:dyDescent="0.25">
      <c r="A1172">
        <v>11577</v>
      </c>
      <c r="B1172">
        <v>54518</v>
      </c>
      <c r="C1172" t="s">
        <v>9</v>
      </c>
      <c r="D1172" t="s">
        <v>30</v>
      </c>
    </row>
    <row r="1173" spans="1:4" x14ac:dyDescent="0.25">
      <c r="A1173">
        <v>11577</v>
      </c>
      <c r="B1173">
        <v>54518</v>
      </c>
      <c r="C1173" t="s">
        <v>9</v>
      </c>
      <c r="D1173" t="s">
        <v>30</v>
      </c>
    </row>
    <row r="1174" spans="1:4" x14ac:dyDescent="0.25">
      <c r="A1174">
        <v>11577</v>
      </c>
      <c r="B1174">
        <v>54518</v>
      </c>
      <c r="C1174" t="s">
        <v>9</v>
      </c>
      <c r="D1174" t="s">
        <v>30</v>
      </c>
    </row>
    <row r="1175" spans="1:4" x14ac:dyDescent="0.25">
      <c r="A1175">
        <v>11577</v>
      </c>
      <c r="B1175">
        <v>54518</v>
      </c>
      <c r="C1175" t="s">
        <v>9</v>
      </c>
      <c r="D1175" t="s">
        <v>30</v>
      </c>
    </row>
    <row r="1176" spans="1:4" x14ac:dyDescent="0.25">
      <c r="A1176">
        <v>11577</v>
      </c>
      <c r="B1176">
        <v>54518</v>
      </c>
      <c r="C1176" t="s">
        <v>9</v>
      </c>
      <c r="D1176" t="s">
        <v>30</v>
      </c>
    </row>
    <row r="1177" spans="1:4" x14ac:dyDescent="0.25">
      <c r="A1177">
        <v>11577</v>
      </c>
      <c r="B1177">
        <v>54518</v>
      </c>
      <c r="C1177" t="s">
        <v>9</v>
      </c>
      <c r="D1177" t="s">
        <v>30</v>
      </c>
    </row>
    <row r="1178" spans="1:4" x14ac:dyDescent="0.25">
      <c r="A1178">
        <v>11577</v>
      </c>
      <c r="B1178">
        <v>54518</v>
      </c>
      <c r="C1178" t="s">
        <v>9</v>
      </c>
      <c r="D1178" t="s">
        <v>30</v>
      </c>
    </row>
    <row r="1179" spans="1:4" x14ac:dyDescent="0.25">
      <c r="A1179">
        <v>11577</v>
      </c>
      <c r="B1179">
        <v>54518</v>
      </c>
      <c r="C1179" t="s">
        <v>9</v>
      </c>
      <c r="D1179" t="s">
        <v>30</v>
      </c>
    </row>
    <row r="1180" spans="1:4" x14ac:dyDescent="0.25">
      <c r="A1180">
        <v>11577</v>
      </c>
      <c r="B1180">
        <v>54518</v>
      </c>
      <c r="C1180" t="s">
        <v>9</v>
      </c>
      <c r="D1180" t="s">
        <v>30</v>
      </c>
    </row>
    <row r="1181" spans="1:4" x14ac:dyDescent="0.25">
      <c r="A1181">
        <v>11577</v>
      </c>
      <c r="B1181">
        <v>54518</v>
      </c>
      <c r="C1181" t="s">
        <v>9</v>
      </c>
      <c r="D1181" t="s">
        <v>30</v>
      </c>
    </row>
    <row r="1182" spans="1:4" x14ac:dyDescent="0.25">
      <c r="A1182">
        <v>11577</v>
      </c>
      <c r="B1182">
        <v>54518</v>
      </c>
      <c r="C1182" t="s">
        <v>9</v>
      </c>
      <c r="D1182" t="s">
        <v>30</v>
      </c>
    </row>
    <row r="1183" spans="1:4" x14ac:dyDescent="0.25">
      <c r="A1183">
        <v>11577</v>
      </c>
      <c r="B1183">
        <v>54518</v>
      </c>
      <c r="C1183" t="s">
        <v>9</v>
      </c>
      <c r="D1183" t="s">
        <v>30</v>
      </c>
    </row>
    <row r="1184" spans="1:4" x14ac:dyDescent="0.25">
      <c r="A1184">
        <v>11577</v>
      </c>
      <c r="B1184">
        <v>54518</v>
      </c>
      <c r="C1184" t="s">
        <v>9</v>
      </c>
      <c r="D1184" t="s">
        <v>30</v>
      </c>
    </row>
    <row r="1185" spans="1:4" x14ac:dyDescent="0.25">
      <c r="A1185">
        <v>11577</v>
      </c>
      <c r="B1185">
        <v>54518</v>
      </c>
      <c r="C1185" t="s">
        <v>9</v>
      </c>
      <c r="D1185" t="s">
        <v>30</v>
      </c>
    </row>
    <row r="1186" spans="1:4" x14ac:dyDescent="0.25">
      <c r="A1186">
        <v>11577</v>
      </c>
      <c r="B1186">
        <v>54518</v>
      </c>
      <c r="C1186" t="s">
        <v>9</v>
      </c>
      <c r="D1186" t="s">
        <v>30</v>
      </c>
    </row>
    <row r="1187" spans="1:4" x14ac:dyDescent="0.25">
      <c r="A1187">
        <v>11577</v>
      </c>
      <c r="B1187">
        <v>54518</v>
      </c>
      <c r="C1187" t="s">
        <v>9</v>
      </c>
      <c r="D1187" t="s">
        <v>30</v>
      </c>
    </row>
    <row r="1188" spans="1:4" x14ac:dyDescent="0.25">
      <c r="A1188">
        <v>11577</v>
      </c>
      <c r="B1188">
        <v>54518</v>
      </c>
      <c r="C1188" t="s">
        <v>9</v>
      </c>
      <c r="D1188" t="s">
        <v>30</v>
      </c>
    </row>
    <row r="1189" spans="1:4" x14ac:dyDescent="0.25">
      <c r="A1189">
        <v>11577</v>
      </c>
      <c r="B1189">
        <v>54518</v>
      </c>
      <c r="C1189" t="s">
        <v>9</v>
      </c>
      <c r="D1189" t="s">
        <v>30</v>
      </c>
    </row>
    <row r="1190" spans="1:4" x14ac:dyDescent="0.25">
      <c r="A1190">
        <v>11577</v>
      </c>
      <c r="B1190">
        <v>54518</v>
      </c>
      <c r="C1190" t="s">
        <v>9</v>
      </c>
      <c r="D1190" t="s">
        <v>30</v>
      </c>
    </row>
    <row r="1191" spans="1:4" x14ac:dyDescent="0.25">
      <c r="A1191">
        <v>11577</v>
      </c>
      <c r="B1191">
        <v>54518</v>
      </c>
      <c r="C1191" t="s">
        <v>9</v>
      </c>
      <c r="D1191" t="s">
        <v>30</v>
      </c>
    </row>
    <row r="1192" spans="1:4" x14ac:dyDescent="0.25">
      <c r="A1192">
        <v>11577</v>
      </c>
      <c r="B1192">
        <v>54518</v>
      </c>
      <c r="C1192" t="s">
        <v>9</v>
      </c>
      <c r="D1192" t="s">
        <v>30</v>
      </c>
    </row>
    <row r="1193" spans="1:4" x14ac:dyDescent="0.25">
      <c r="A1193">
        <v>11577</v>
      </c>
      <c r="B1193">
        <v>54518</v>
      </c>
      <c r="C1193" t="s">
        <v>9</v>
      </c>
      <c r="D1193" t="s">
        <v>31</v>
      </c>
    </row>
    <row r="1194" spans="1:4" x14ac:dyDescent="0.25">
      <c r="A1194">
        <v>11577</v>
      </c>
      <c r="B1194">
        <v>54518</v>
      </c>
      <c r="C1194" t="s">
        <v>9</v>
      </c>
      <c r="D1194" t="s">
        <v>31</v>
      </c>
    </row>
    <row r="1195" spans="1:4" x14ac:dyDescent="0.25">
      <c r="A1195">
        <v>11577</v>
      </c>
      <c r="B1195">
        <v>54518</v>
      </c>
      <c r="C1195" t="s">
        <v>9</v>
      </c>
      <c r="D1195" t="s">
        <v>31</v>
      </c>
    </row>
    <row r="1196" spans="1:4" x14ac:dyDescent="0.25">
      <c r="A1196">
        <v>11577</v>
      </c>
      <c r="B1196">
        <v>54518</v>
      </c>
      <c r="C1196" t="s">
        <v>9</v>
      </c>
      <c r="D1196" t="s">
        <v>31</v>
      </c>
    </row>
    <row r="1197" spans="1:4" x14ac:dyDescent="0.25">
      <c r="A1197">
        <v>11577</v>
      </c>
      <c r="B1197">
        <v>54518</v>
      </c>
      <c r="C1197" t="s">
        <v>9</v>
      </c>
      <c r="D1197" t="s">
        <v>31</v>
      </c>
    </row>
    <row r="1198" spans="1:4" x14ac:dyDescent="0.25">
      <c r="A1198">
        <v>11577</v>
      </c>
      <c r="B1198">
        <v>54518</v>
      </c>
      <c r="C1198" t="s">
        <v>9</v>
      </c>
      <c r="D1198" t="s">
        <v>31</v>
      </c>
    </row>
    <row r="1199" spans="1:4" x14ac:dyDescent="0.25">
      <c r="A1199">
        <v>11577</v>
      </c>
      <c r="B1199">
        <v>54518</v>
      </c>
      <c r="C1199" t="s">
        <v>9</v>
      </c>
      <c r="D1199" t="s">
        <v>31</v>
      </c>
    </row>
    <row r="1200" spans="1:4" x14ac:dyDescent="0.25">
      <c r="A1200">
        <v>11577</v>
      </c>
      <c r="B1200">
        <v>54518</v>
      </c>
      <c r="C1200" t="s">
        <v>9</v>
      </c>
      <c r="D1200" t="s">
        <v>31</v>
      </c>
    </row>
    <row r="1201" spans="1:4" x14ac:dyDescent="0.25">
      <c r="A1201">
        <v>11577</v>
      </c>
      <c r="B1201">
        <v>54518</v>
      </c>
      <c r="C1201" t="s">
        <v>9</v>
      </c>
      <c r="D1201" t="s">
        <v>31</v>
      </c>
    </row>
    <row r="1202" spans="1:4" x14ac:dyDescent="0.25">
      <c r="A1202">
        <v>11577</v>
      </c>
      <c r="B1202">
        <v>54518</v>
      </c>
      <c r="C1202" t="s">
        <v>9</v>
      </c>
      <c r="D1202" t="s">
        <v>31</v>
      </c>
    </row>
    <row r="1203" spans="1:4" x14ac:dyDescent="0.25">
      <c r="A1203">
        <v>11577</v>
      </c>
      <c r="B1203">
        <v>54518</v>
      </c>
      <c r="C1203" t="s">
        <v>9</v>
      </c>
      <c r="D1203" t="s">
        <v>31</v>
      </c>
    </row>
    <row r="1204" spans="1:4" x14ac:dyDescent="0.25">
      <c r="A1204">
        <v>11577</v>
      </c>
      <c r="B1204">
        <v>54518</v>
      </c>
      <c r="C1204" t="s">
        <v>9</v>
      </c>
      <c r="D1204" t="s">
        <v>31</v>
      </c>
    </row>
    <row r="1205" spans="1:4" x14ac:dyDescent="0.25">
      <c r="A1205">
        <v>11577</v>
      </c>
      <c r="B1205">
        <v>54518</v>
      </c>
      <c r="C1205" t="s">
        <v>9</v>
      </c>
      <c r="D1205" t="s">
        <v>31</v>
      </c>
    </row>
    <row r="1206" spans="1:4" x14ac:dyDescent="0.25">
      <c r="A1206">
        <v>11577</v>
      </c>
      <c r="B1206">
        <v>54518</v>
      </c>
      <c r="C1206" t="s">
        <v>9</v>
      </c>
      <c r="D1206" t="s">
        <v>31</v>
      </c>
    </row>
    <row r="1207" spans="1:4" x14ac:dyDescent="0.25">
      <c r="A1207">
        <v>11577</v>
      </c>
      <c r="B1207">
        <v>54518</v>
      </c>
      <c r="C1207" t="s">
        <v>9</v>
      </c>
      <c r="D1207" t="s">
        <v>31</v>
      </c>
    </row>
    <row r="1208" spans="1:4" x14ac:dyDescent="0.25">
      <c r="A1208">
        <v>11577</v>
      </c>
      <c r="B1208">
        <v>54518</v>
      </c>
      <c r="C1208" t="s">
        <v>9</v>
      </c>
      <c r="D1208" t="s">
        <v>31</v>
      </c>
    </row>
    <row r="1209" spans="1:4" x14ac:dyDescent="0.25">
      <c r="A1209">
        <v>11577</v>
      </c>
      <c r="B1209">
        <v>54518</v>
      </c>
      <c r="C1209" t="s">
        <v>9</v>
      </c>
      <c r="D1209" t="s">
        <v>31</v>
      </c>
    </row>
    <row r="1210" spans="1:4" x14ac:dyDescent="0.25">
      <c r="A1210">
        <v>11577</v>
      </c>
      <c r="B1210">
        <v>54518</v>
      </c>
      <c r="C1210" t="s">
        <v>9</v>
      </c>
      <c r="D1210" t="s">
        <v>31</v>
      </c>
    </row>
    <row r="1211" spans="1:4" x14ac:dyDescent="0.25">
      <c r="A1211">
        <v>11577</v>
      </c>
      <c r="B1211">
        <v>54518</v>
      </c>
      <c r="C1211" t="s">
        <v>9</v>
      </c>
      <c r="D1211" t="s">
        <v>31</v>
      </c>
    </row>
    <row r="1212" spans="1:4" x14ac:dyDescent="0.25">
      <c r="A1212">
        <v>11577</v>
      </c>
      <c r="B1212">
        <v>54518</v>
      </c>
      <c r="C1212" t="s">
        <v>9</v>
      </c>
      <c r="D1212" t="s">
        <v>31</v>
      </c>
    </row>
    <row r="1213" spans="1:4" x14ac:dyDescent="0.25">
      <c r="A1213">
        <v>11577</v>
      </c>
      <c r="B1213">
        <v>54518</v>
      </c>
      <c r="C1213" t="s">
        <v>9</v>
      </c>
      <c r="D1213" t="s">
        <v>31</v>
      </c>
    </row>
    <row r="1214" spans="1:4" x14ac:dyDescent="0.25">
      <c r="A1214">
        <v>11577</v>
      </c>
      <c r="B1214">
        <v>54518</v>
      </c>
      <c r="C1214" t="s">
        <v>9</v>
      </c>
      <c r="D1214" t="s">
        <v>31</v>
      </c>
    </row>
    <row r="1215" spans="1:4" x14ac:dyDescent="0.25">
      <c r="A1215">
        <v>11577</v>
      </c>
      <c r="B1215">
        <v>54518</v>
      </c>
      <c r="C1215" t="s">
        <v>9</v>
      </c>
      <c r="D1215" t="s">
        <v>31</v>
      </c>
    </row>
    <row r="1216" spans="1:4" x14ac:dyDescent="0.25">
      <c r="A1216">
        <v>11577</v>
      </c>
      <c r="B1216">
        <v>54518</v>
      </c>
      <c r="C1216" t="s">
        <v>9</v>
      </c>
      <c r="D1216" t="s">
        <v>31</v>
      </c>
    </row>
    <row r="1217" spans="1:4" x14ac:dyDescent="0.25">
      <c r="A1217">
        <v>11577</v>
      </c>
      <c r="B1217">
        <v>54518</v>
      </c>
      <c r="C1217" t="s">
        <v>9</v>
      </c>
      <c r="D1217" t="s">
        <v>31</v>
      </c>
    </row>
    <row r="1218" spans="1:4" x14ac:dyDescent="0.25">
      <c r="A1218">
        <v>11577</v>
      </c>
      <c r="B1218">
        <v>54518</v>
      </c>
      <c r="C1218" t="s">
        <v>9</v>
      </c>
      <c r="D1218" t="s">
        <v>31</v>
      </c>
    </row>
    <row r="1219" spans="1:4" x14ac:dyDescent="0.25">
      <c r="A1219">
        <v>11577</v>
      </c>
      <c r="B1219">
        <v>54518</v>
      </c>
      <c r="C1219" t="s">
        <v>9</v>
      </c>
      <c r="D1219" t="s">
        <v>31</v>
      </c>
    </row>
    <row r="1220" spans="1:4" x14ac:dyDescent="0.25">
      <c r="A1220">
        <v>11577</v>
      </c>
      <c r="B1220">
        <v>54518</v>
      </c>
      <c r="C1220" t="s">
        <v>9</v>
      </c>
      <c r="D1220" t="s">
        <v>31</v>
      </c>
    </row>
    <row r="1221" spans="1:4" x14ac:dyDescent="0.25">
      <c r="A1221">
        <v>11577</v>
      </c>
      <c r="B1221">
        <v>54518</v>
      </c>
      <c r="C1221" t="s">
        <v>9</v>
      </c>
      <c r="D1221" t="s">
        <v>31</v>
      </c>
    </row>
    <row r="1222" spans="1:4" x14ac:dyDescent="0.25">
      <c r="A1222">
        <v>11577</v>
      </c>
      <c r="B1222">
        <v>54518</v>
      </c>
      <c r="C1222" t="s">
        <v>9</v>
      </c>
      <c r="D1222" t="s">
        <v>31</v>
      </c>
    </row>
    <row r="1223" spans="1:4" x14ac:dyDescent="0.25">
      <c r="A1223">
        <v>11577</v>
      </c>
      <c r="B1223">
        <v>54518</v>
      </c>
      <c r="C1223" t="s">
        <v>9</v>
      </c>
      <c r="D1223" t="s">
        <v>31</v>
      </c>
    </row>
    <row r="1224" spans="1:4" x14ac:dyDescent="0.25">
      <c r="A1224">
        <v>11577</v>
      </c>
      <c r="B1224">
        <v>54518</v>
      </c>
      <c r="C1224" t="s">
        <v>9</v>
      </c>
      <c r="D1224" t="s">
        <v>31</v>
      </c>
    </row>
    <row r="1225" spans="1:4" x14ac:dyDescent="0.25">
      <c r="A1225">
        <v>11577</v>
      </c>
      <c r="B1225">
        <v>54518</v>
      </c>
      <c r="C1225" t="s">
        <v>9</v>
      </c>
      <c r="D1225" t="s">
        <v>31</v>
      </c>
    </row>
    <row r="1226" spans="1:4" x14ac:dyDescent="0.25">
      <c r="A1226">
        <v>11577</v>
      </c>
      <c r="B1226">
        <v>54518</v>
      </c>
      <c r="C1226" t="s">
        <v>9</v>
      </c>
      <c r="D1226" t="s">
        <v>31</v>
      </c>
    </row>
    <row r="1227" spans="1:4" x14ac:dyDescent="0.25">
      <c r="A1227">
        <v>11577</v>
      </c>
      <c r="B1227">
        <v>54518</v>
      </c>
      <c r="C1227" t="s">
        <v>9</v>
      </c>
      <c r="D1227" t="s">
        <v>31</v>
      </c>
    </row>
    <row r="1228" spans="1:4" x14ac:dyDescent="0.25">
      <c r="A1228">
        <v>11577</v>
      </c>
      <c r="B1228">
        <v>54518</v>
      </c>
      <c r="C1228" t="s">
        <v>9</v>
      </c>
      <c r="D1228" t="s">
        <v>31</v>
      </c>
    </row>
    <row r="1229" spans="1:4" x14ac:dyDescent="0.25">
      <c r="A1229">
        <v>11577</v>
      </c>
      <c r="B1229">
        <v>54518</v>
      </c>
      <c r="C1229" t="s">
        <v>9</v>
      </c>
      <c r="D1229" t="s">
        <v>31</v>
      </c>
    </row>
    <row r="1230" spans="1:4" x14ac:dyDescent="0.25">
      <c r="A1230">
        <v>11577</v>
      </c>
      <c r="B1230">
        <v>54518</v>
      </c>
      <c r="C1230" t="s">
        <v>9</v>
      </c>
      <c r="D1230" t="s">
        <v>31</v>
      </c>
    </row>
    <row r="1231" spans="1:4" x14ac:dyDescent="0.25">
      <c r="A1231">
        <v>11577</v>
      </c>
      <c r="B1231">
        <v>54518</v>
      </c>
      <c r="C1231" t="s">
        <v>9</v>
      </c>
      <c r="D1231" t="s">
        <v>31</v>
      </c>
    </row>
    <row r="1232" spans="1:4" x14ac:dyDescent="0.25">
      <c r="A1232">
        <v>11577</v>
      </c>
      <c r="B1232">
        <v>54518</v>
      </c>
      <c r="C1232" t="s">
        <v>9</v>
      </c>
      <c r="D1232" t="s">
        <v>31</v>
      </c>
    </row>
    <row r="1233" spans="1:4" x14ac:dyDescent="0.25">
      <c r="A1233">
        <v>11577</v>
      </c>
      <c r="B1233">
        <v>54518</v>
      </c>
      <c r="C1233" t="s">
        <v>9</v>
      </c>
      <c r="D1233" t="s">
        <v>31</v>
      </c>
    </row>
    <row r="1234" spans="1:4" x14ac:dyDescent="0.25">
      <c r="A1234">
        <v>11577</v>
      </c>
      <c r="B1234">
        <v>54518</v>
      </c>
      <c r="C1234" t="s">
        <v>9</v>
      </c>
      <c r="D1234" t="s">
        <v>31</v>
      </c>
    </row>
    <row r="1235" spans="1:4" x14ac:dyDescent="0.25">
      <c r="A1235">
        <v>11577</v>
      </c>
      <c r="B1235">
        <v>54518</v>
      </c>
      <c r="C1235" t="s">
        <v>9</v>
      </c>
      <c r="D1235" t="s">
        <v>31</v>
      </c>
    </row>
    <row r="1236" spans="1:4" x14ac:dyDescent="0.25">
      <c r="A1236">
        <v>11577</v>
      </c>
      <c r="B1236">
        <v>54518</v>
      </c>
      <c r="C1236" t="s">
        <v>9</v>
      </c>
      <c r="D1236" t="s">
        <v>31</v>
      </c>
    </row>
    <row r="1237" spans="1:4" x14ac:dyDescent="0.25">
      <c r="A1237">
        <v>11577</v>
      </c>
      <c r="B1237">
        <v>54518</v>
      </c>
      <c r="C1237" t="s">
        <v>9</v>
      </c>
      <c r="D1237" t="s">
        <v>31</v>
      </c>
    </row>
    <row r="1238" spans="1:4" x14ac:dyDescent="0.25">
      <c r="A1238">
        <v>11577</v>
      </c>
      <c r="B1238">
        <v>54518</v>
      </c>
      <c r="C1238" t="s">
        <v>9</v>
      </c>
      <c r="D1238" t="s">
        <v>31</v>
      </c>
    </row>
    <row r="1239" spans="1:4" x14ac:dyDescent="0.25">
      <c r="A1239">
        <v>11577</v>
      </c>
      <c r="B1239">
        <v>54518</v>
      </c>
      <c r="C1239" t="s">
        <v>9</v>
      </c>
      <c r="D1239" t="s">
        <v>31</v>
      </c>
    </row>
    <row r="1240" spans="1:4" x14ac:dyDescent="0.25">
      <c r="A1240">
        <v>11577</v>
      </c>
      <c r="B1240">
        <v>54518</v>
      </c>
      <c r="C1240" t="s">
        <v>9</v>
      </c>
      <c r="D1240" t="s">
        <v>31</v>
      </c>
    </row>
    <row r="1241" spans="1:4" x14ac:dyDescent="0.25">
      <c r="A1241">
        <v>11577</v>
      </c>
      <c r="B1241">
        <v>54518</v>
      </c>
      <c r="C1241" t="s">
        <v>9</v>
      </c>
      <c r="D1241" t="s">
        <v>31</v>
      </c>
    </row>
    <row r="1242" spans="1:4" x14ac:dyDescent="0.25">
      <c r="A1242">
        <v>11577</v>
      </c>
      <c r="B1242">
        <v>54518</v>
      </c>
      <c r="C1242" t="s">
        <v>9</v>
      </c>
      <c r="D1242" t="s">
        <v>31</v>
      </c>
    </row>
    <row r="1243" spans="1:4" x14ac:dyDescent="0.25">
      <c r="A1243">
        <v>11577</v>
      </c>
      <c r="B1243">
        <v>54518</v>
      </c>
      <c r="C1243" t="s">
        <v>9</v>
      </c>
      <c r="D1243" t="s">
        <v>31</v>
      </c>
    </row>
    <row r="1244" spans="1:4" x14ac:dyDescent="0.25">
      <c r="A1244">
        <v>11577</v>
      </c>
      <c r="B1244">
        <v>54518</v>
      </c>
      <c r="C1244" t="s">
        <v>9</v>
      </c>
      <c r="D1244" t="s">
        <v>31</v>
      </c>
    </row>
    <row r="1245" spans="1:4" x14ac:dyDescent="0.25">
      <c r="A1245">
        <v>11577</v>
      </c>
      <c r="B1245">
        <v>54518</v>
      </c>
      <c r="C1245" t="s">
        <v>9</v>
      </c>
      <c r="D1245" t="s">
        <v>31</v>
      </c>
    </row>
    <row r="1246" spans="1:4" x14ac:dyDescent="0.25">
      <c r="A1246">
        <v>11577</v>
      </c>
      <c r="B1246">
        <v>54518</v>
      </c>
      <c r="C1246" t="s">
        <v>9</v>
      </c>
      <c r="D1246" t="s">
        <v>31</v>
      </c>
    </row>
    <row r="1247" spans="1:4" x14ac:dyDescent="0.25">
      <c r="A1247">
        <v>11577</v>
      </c>
      <c r="B1247">
        <v>54518</v>
      </c>
      <c r="C1247" t="s">
        <v>9</v>
      </c>
      <c r="D1247" t="s">
        <v>31</v>
      </c>
    </row>
    <row r="1248" spans="1:4" x14ac:dyDescent="0.25">
      <c r="A1248">
        <v>11577</v>
      </c>
      <c r="B1248">
        <v>54518</v>
      </c>
      <c r="C1248" t="s">
        <v>9</v>
      </c>
      <c r="D1248" t="s">
        <v>31</v>
      </c>
    </row>
    <row r="1249" spans="1:4" x14ac:dyDescent="0.25">
      <c r="A1249">
        <v>11577</v>
      </c>
      <c r="B1249">
        <v>54518</v>
      </c>
      <c r="C1249" t="s">
        <v>9</v>
      </c>
      <c r="D1249" t="s">
        <v>31</v>
      </c>
    </row>
    <row r="1250" spans="1:4" x14ac:dyDescent="0.25">
      <c r="A1250">
        <v>11577</v>
      </c>
      <c r="B1250">
        <v>54518</v>
      </c>
      <c r="C1250" t="s">
        <v>9</v>
      </c>
      <c r="D1250" t="s">
        <v>31</v>
      </c>
    </row>
    <row r="1251" spans="1:4" x14ac:dyDescent="0.25">
      <c r="A1251">
        <v>11577</v>
      </c>
      <c r="B1251">
        <v>54518</v>
      </c>
      <c r="C1251" t="s">
        <v>9</v>
      </c>
      <c r="D1251" t="s">
        <v>31</v>
      </c>
    </row>
    <row r="1252" spans="1:4" x14ac:dyDescent="0.25">
      <c r="A1252">
        <v>11577</v>
      </c>
      <c r="B1252">
        <v>54518</v>
      </c>
      <c r="C1252" t="s">
        <v>9</v>
      </c>
      <c r="D1252" t="s">
        <v>31</v>
      </c>
    </row>
    <row r="1253" spans="1:4" x14ac:dyDescent="0.25">
      <c r="A1253">
        <v>11577</v>
      </c>
      <c r="B1253">
        <v>54518</v>
      </c>
      <c r="C1253" t="s">
        <v>9</v>
      </c>
      <c r="D1253" t="s">
        <v>31</v>
      </c>
    </row>
    <row r="1254" spans="1:4" x14ac:dyDescent="0.25">
      <c r="A1254">
        <v>11577</v>
      </c>
      <c r="B1254">
        <v>54518</v>
      </c>
      <c r="C1254" t="s">
        <v>9</v>
      </c>
      <c r="D1254" t="s">
        <v>31</v>
      </c>
    </row>
    <row r="1255" spans="1:4" x14ac:dyDescent="0.25">
      <c r="A1255">
        <v>11577</v>
      </c>
      <c r="B1255">
        <v>54518</v>
      </c>
      <c r="C1255" t="s">
        <v>9</v>
      </c>
      <c r="D1255" t="s">
        <v>31</v>
      </c>
    </row>
    <row r="1256" spans="1:4" x14ac:dyDescent="0.25">
      <c r="A1256">
        <v>11577</v>
      </c>
      <c r="B1256">
        <v>54518</v>
      </c>
      <c r="C1256" t="s">
        <v>9</v>
      </c>
      <c r="D1256" t="s">
        <v>31</v>
      </c>
    </row>
    <row r="1257" spans="1:4" x14ac:dyDescent="0.25">
      <c r="A1257">
        <v>11577</v>
      </c>
      <c r="B1257">
        <v>54518</v>
      </c>
      <c r="C1257" t="s">
        <v>9</v>
      </c>
      <c r="D1257" t="s">
        <v>31</v>
      </c>
    </row>
    <row r="1258" spans="1:4" x14ac:dyDescent="0.25">
      <c r="A1258">
        <v>11577</v>
      </c>
      <c r="B1258">
        <v>54518</v>
      </c>
      <c r="C1258" t="s">
        <v>9</v>
      </c>
      <c r="D1258" t="s">
        <v>31</v>
      </c>
    </row>
    <row r="1259" spans="1:4" x14ac:dyDescent="0.25">
      <c r="A1259">
        <v>11577</v>
      </c>
      <c r="B1259">
        <v>54518</v>
      </c>
      <c r="C1259" t="s">
        <v>9</v>
      </c>
      <c r="D1259" t="s">
        <v>31</v>
      </c>
    </row>
    <row r="1260" spans="1:4" x14ac:dyDescent="0.25">
      <c r="A1260">
        <v>11577</v>
      </c>
      <c r="B1260">
        <v>54518</v>
      </c>
      <c r="C1260" t="s">
        <v>9</v>
      </c>
      <c r="D1260" t="s">
        <v>31</v>
      </c>
    </row>
    <row r="1261" spans="1:4" x14ac:dyDescent="0.25">
      <c r="A1261">
        <v>11577</v>
      </c>
      <c r="B1261">
        <v>54518</v>
      </c>
      <c r="C1261" t="s">
        <v>9</v>
      </c>
      <c r="D1261" t="s">
        <v>31</v>
      </c>
    </row>
    <row r="1262" spans="1:4" x14ac:dyDescent="0.25">
      <c r="A1262">
        <v>11577</v>
      </c>
      <c r="B1262">
        <v>54518</v>
      </c>
      <c r="C1262" t="s">
        <v>9</v>
      </c>
      <c r="D1262" t="s">
        <v>31</v>
      </c>
    </row>
    <row r="1263" spans="1:4" x14ac:dyDescent="0.25">
      <c r="A1263">
        <v>11577</v>
      </c>
      <c r="B1263">
        <v>54518</v>
      </c>
      <c r="C1263" t="s">
        <v>9</v>
      </c>
      <c r="D1263" t="s">
        <v>31</v>
      </c>
    </row>
    <row r="1264" spans="1:4" x14ac:dyDescent="0.25">
      <c r="A1264">
        <v>11577</v>
      </c>
      <c r="B1264">
        <v>54518</v>
      </c>
      <c r="C1264" t="s">
        <v>9</v>
      </c>
      <c r="D1264" t="s">
        <v>31</v>
      </c>
    </row>
    <row r="1265" spans="1:4" x14ac:dyDescent="0.25">
      <c r="A1265">
        <v>11577</v>
      </c>
      <c r="B1265">
        <v>54518</v>
      </c>
      <c r="C1265" t="s">
        <v>9</v>
      </c>
      <c r="D1265" t="s">
        <v>31</v>
      </c>
    </row>
    <row r="1266" spans="1:4" x14ac:dyDescent="0.25">
      <c r="A1266">
        <v>11577</v>
      </c>
      <c r="B1266">
        <v>54518</v>
      </c>
      <c r="C1266" t="s">
        <v>9</v>
      </c>
      <c r="D1266" t="s">
        <v>31</v>
      </c>
    </row>
    <row r="1267" spans="1:4" x14ac:dyDescent="0.25">
      <c r="A1267">
        <v>11577</v>
      </c>
      <c r="B1267">
        <v>54518</v>
      </c>
      <c r="C1267" t="s">
        <v>9</v>
      </c>
      <c r="D1267" t="s">
        <v>31</v>
      </c>
    </row>
    <row r="1268" spans="1:4" x14ac:dyDescent="0.25">
      <c r="A1268">
        <v>11577</v>
      </c>
      <c r="B1268">
        <v>54518</v>
      </c>
      <c r="C1268" t="s">
        <v>9</v>
      </c>
      <c r="D1268" t="s">
        <v>31</v>
      </c>
    </row>
    <row r="1269" spans="1:4" x14ac:dyDescent="0.25">
      <c r="A1269">
        <v>11577</v>
      </c>
      <c r="B1269">
        <v>54518</v>
      </c>
      <c r="C1269" t="s">
        <v>9</v>
      </c>
      <c r="D1269" t="s">
        <v>31</v>
      </c>
    </row>
    <row r="1270" spans="1:4" x14ac:dyDescent="0.25">
      <c r="A1270">
        <v>52382</v>
      </c>
      <c r="B1270">
        <v>54518</v>
      </c>
      <c r="C1270" t="s">
        <v>9</v>
      </c>
      <c r="D1270" t="s">
        <v>32</v>
      </c>
    </row>
    <row r="1271" spans="1:4" x14ac:dyDescent="0.25">
      <c r="A1271">
        <v>52382</v>
      </c>
      <c r="B1271">
        <v>54518</v>
      </c>
      <c r="C1271" t="s">
        <v>9</v>
      </c>
      <c r="D1271" t="s">
        <v>32</v>
      </c>
    </row>
    <row r="1272" spans="1:4" x14ac:dyDescent="0.25">
      <c r="A1272">
        <v>52382</v>
      </c>
      <c r="B1272">
        <v>54518</v>
      </c>
      <c r="C1272" t="s">
        <v>9</v>
      </c>
      <c r="D1272" t="s">
        <v>32</v>
      </c>
    </row>
    <row r="1273" spans="1:4" x14ac:dyDescent="0.25">
      <c r="A1273">
        <v>52382</v>
      </c>
      <c r="B1273">
        <v>54518</v>
      </c>
      <c r="C1273" t="s">
        <v>9</v>
      </c>
      <c r="D1273" t="s">
        <v>32</v>
      </c>
    </row>
    <row r="1274" spans="1:4" x14ac:dyDescent="0.25">
      <c r="A1274">
        <v>52382</v>
      </c>
      <c r="B1274">
        <v>54518</v>
      </c>
      <c r="C1274" t="s">
        <v>9</v>
      </c>
      <c r="D1274" t="s">
        <v>32</v>
      </c>
    </row>
    <row r="1275" spans="1:4" x14ac:dyDescent="0.25">
      <c r="A1275">
        <v>52382</v>
      </c>
      <c r="B1275">
        <v>54518</v>
      </c>
      <c r="C1275" t="s">
        <v>9</v>
      </c>
      <c r="D1275" t="s">
        <v>32</v>
      </c>
    </row>
    <row r="1276" spans="1:4" x14ac:dyDescent="0.25">
      <c r="A1276">
        <v>52382</v>
      </c>
      <c r="B1276">
        <v>54518</v>
      </c>
      <c r="C1276" t="s">
        <v>9</v>
      </c>
      <c r="D1276" t="s">
        <v>32</v>
      </c>
    </row>
    <row r="1277" spans="1:4" x14ac:dyDescent="0.25">
      <c r="A1277">
        <v>52382</v>
      </c>
      <c r="B1277">
        <v>54518</v>
      </c>
      <c r="C1277" t="s">
        <v>9</v>
      </c>
      <c r="D1277" t="s">
        <v>32</v>
      </c>
    </row>
    <row r="1278" spans="1:4" x14ac:dyDescent="0.25">
      <c r="A1278">
        <v>52382</v>
      </c>
      <c r="B1278">
        <v>54518</v>
      </c>
      <c r="C1278" t="s">
        <v>9</v>
      </c>
      <c r="D1278" t="s">
        <v>32</v>
      </c>
    </row>
    <row r="1279" spans="1:4" x14ac:dyDescent="0.25">
      <c r="A1279">
        <v>52382</v>
      </c>
      <c r="B1279">
        <v>54518</v>
      </c>
      <c r="C1279" t="s">
        <v>9</v>
      </c>
      <c r="D1279" t="s">
        <v>32</v>
      </c>
    </row>
    <row r="1280" spans="1:4" x14ac:dyDescent="0.25">
      <c r="A1280">
        <v>52382</v>
      </c>
      <c r="B1280">
        <v>54518</v>
      </c>
      <c r="C1280" t="s">
        <v>9</v>
      </c>
      <c r="D1280" t="s">
        <v>32</v>
      </c>
    </row>
    <row r="1281" spans="1:4" x14ac:dyDescent="0.25">
      <c r="A1281">
        <v>52382</v>
      </c>
      <c r="B1281">
        <v>54518</v>
      </c>
      <c r="C1281" t="s">
        <v>9</v>
      </c>
      <c r="D1281" t="s">
        <v>32</v>
      </c>
    </row>
    <row r="1282" spans="1:4" x14ac:dyDescent="0.25">
      <c r="A1282">
        <v>52382</v>
      </c>
      <c r="B1282">
        <v>54518</v>
      </c>
      <c r="C1282" t="s">
        <v>9</v>
      </c>
      <c r="D1282" t="s">
        <v>32</v>
      </c>
    </row>
    <row r="1283" spans="1:4" x14ac:dyDescent="0.25">
      <c r="A1283">
        <v>52382</v>
      </c>
      <c r="B1283">
        <v>54518</v>
      </c>
      <c r="C1283" t="s">
        <v>9</v>
      </c>
      <c r="D1283" t="s">
        <v>32</v>
      </c>
    </row>
    <row r="1284" spans="1:4" x14ac:dyDescent="0.25">
      <c r="A1284">
        <v>52382</v>
      </c>
      <c r="B1284">
        <v>54518</v>
      </c>
      <c r="C1284" t="s">
        <v>9</v>
      </c>
      <c r="D1284" t="s">
        <v>32</v>
      </c>
    </row>
    <row r="1285" spans="1:4" x14ac:dyDescent="0.25">
      <c r="A1285">
        <v>52382</v>
      </c>
      <c r="B1285">
        <v>54518</v>
      </c>
      <c r="C1285" t="s">
        <v>9</v>
      </c>
      <c r="D1285" t="s">
        <v>32</v>
      </c>
    </row>
    <row r="1286" spans="1:4" x14ac:dyDescent="0.25">
      <c r="A1286">
        <v>52382</v>
      </c>
      <c r="B1286">
        <v>54518</v>
      </c>
      <c r="C1286" t="s">
        <v>9</v>
      </c>
      <c r="D1286" t="s">
        <v>32</v>
      </c>
    </row>
    <row r="1287" spans="1:4" x14ac:dyDescent="0.25">
      <c r="A1287">
        <v>52382</v>
      </c>
      <c r="B1287">
        <v>54518</v>
      </c>
      <c r="C1287" t="s">
        <v>9</v>
      </c>
      <c r="D1287" t="s">
        <v>32</v>
      </c>
    </row>
    <row r="1288" spans="1:4" x14ac:dyDescent="0.25">
      <c r="A1288">
        <v>52382</v>
      </c>
      <c r="B1288">
        <v>54518</v>
      </c>
      <c r="C1288" t="s">
        <v>9</v>
      </c>
      <c r="D1288" t="s">
        <v>32</v>
      </c>
    </row>
    <row r="1289" spans="1:4" x14ac:dyDescent="0.25">
      <c r="A1289">
        <v>52382</v>
      </c>
      <c r="B1289">
        <v>54518</v>
      </c>
      <c r="C1289" t="s">
        <v>9</v>
      </c>
      <c r="D1289" t="s">
        <v>32</v>
      </c>
    </row>
    <row r="1290" spans="1:4" x14ac:dyDescent="0.25">
      <c r="A1290">
        <v>52382</v>
      </c>
      <c r="B1290">
        <v>54518</v>
      </c>
      <c r="C1290" t="s">
        <v>9</v>
      </c>
      <c r="D1290" t="s">
        <v>32</v>
      </c>
    </row>
    <row r="1291" spans="1:4" x14ac:dyDescent="0.25">
      <c r="A1291">
        <v>52382</v>
      </c>
      <c r="B1291">
        <v>54518</v>
      </c>
      <c r="C1291" t="s">
        <v>9</v>
      </c>
      <c r="D1291" t="s">
        <v>32</v>
      </c>
    </row>
    <row r="1292" spans="1:4" x14ac:dyDescent="0.25">
      <c r="A1292">
        <v>52382</v>
      </c>
      <c r="B1292">
        <v>54518</v>
      </c>
      <c r="C1292" t="s">
        <v>9</v>
      </c>
      <c r="D1292" t="s">
        <v>32</v>
      </c>
    </row>
    <row r="1293" spans="1:4" x14ac:dyDescent="0.25">
      <c r="A1293">
        <v>52382</v>
      </c>
      <c r="B1293">
        <v>54518</v>
      </c>
      <c r="C1293" t="s">
        <v>9</v>
      </c>
      <c r="D1293" t="s">
        <v>32</v>
      </c>
    </row>
    <row r="1294" spans="1:4" x14ac:dyDescent="0.25">
      <c r="A1294">
        <v>52382</v>
      </c>
      <c r="B1294">
        <v>54518</v>
      </c>
      <c r="C1294" t="s">
        <v>9</v>
      </c>
      <c r="D1294" t="s">
        <v>32</v>
      </c>
    </row>
    <row r="1295" spans="1:4" x14ac:dyDescent="0.25">
      <c r="A1295">
        <v>52382</v>
      </c>
      <c r="B1295">
        <v>54518</v>
      </c>
      <c r="C1295" t="s">
        <v>9</v>
      </c>
      <c r="D1295" t="s">
        <v>32</v>
      </c>
    </row>
    <row r="1296" spans="1:4" x14ac:dyDescent="0.25">
      <c r="A1296">
        <v>52382</v>
      </c>
      <c r="B1296">
        <v>54518</v>
      </c>
      <c r="C1296" t="s">
        <v>9</v>
      </c>
      <c r="D1296" t="s">
        <v>32</v>
      </c>
    </row>
    <row r="1297" spans="1:4" x14ac:dyDescent="0.25">
      <c r="A1297">
        <v>52382</v>
      </c>
      <c r="B1297">
        <v>54518</v>
      </c>
      <c r="C1297" t="s">
        <v>9</v>
      </c>
      <c r="D1297" t="s">
        <v>32</v>
      </c>
    </row>
    <row r="1298" spans="1:4" x14ac:dyDescent="0.25">
      <c r="A1298">
        <v>52382</v>
      </c>
      <c r="B1298">
        <v>54518</v>
      </c>
      <c r="C1298" t="s">
        <v>9</v>
      </c>
      <c r="D1298" t="s">
        <v>32</v>
      </c>
    </row>
    <row r="1299" spans="1:4" x14ac:dyDescent="0.25">
      <c r="A1299">
        <v>52382</v>
      </c>
      <c r="B1299">
        <v>54518</v>
      </c>
      <c r="C1299" t="s">
        <v>9</v>
      </c>
      <c r="D1299" t="s">
        <v>32</v>
      </c>
    </row>
    <row r="1300" spans="1:4" x14ac:dyDescent="0.25">
      <c r="A1300">
        <v>52382</v>
      </c>
      <c r="B1300">
        <v>54518</v>
      </c>
      <c r="C1300" t="s">
        <v>9</v>
      </c>
      <c r="D1300" t="s">
        <v>32</v>
      </c>
    </row>
    <row r="1301" spans="1:4" x14ac:dyDescent="0.25">
      <c r="A1301">
        <v>52382</v>
      </c>
      <c r="B1301">
        <v>54518</v>
      </c>
      <c r="C1301" t="s">
        <v>9</v>
      </c>
      <c r="D1301" t="s">
        <v>32</v>
      </c>
    </row>
    <row r="1302" spans="1:4" x14ac:dyDescent="0.25">
      <c r="A1302">
        <v>52382</v>
      </c>
      <c r="B1302">
        <v>54518</v>
      </c>
      <c r="C1302" t="s">
        <v>9</v>
      </c>
      <c r="D1302" t="s">
        <v>32</v>
      </c>
    </row>
    <row r="1303" spans="1:4" x14ac:dyDescent="0.25">
      <c r="A1303">
        <v>52382</v>
      </c>
      <c r="B1303">
        <v>54518</v>
      </c>
      <c r="C1303" t="s">
        <v>9</v>
      </c>
      <c r="D1303" t="s">
        <v>32</v>
      </c>
    </row>
    <row r="1304" spans="1:4" x14ac:dyDescent="0.25">
      <c r="A1304">
        <v>52382</v>
      </c>
      <c r="B1304">
        <v>54518</v>
      </c>
      <c r="C1304" t="s">
        <v>9</v>
      </c>
      <c r="D1304" t="s">
        <v>32</v>
      </c>
    </row>
    <row r="1305" spans="1:4" x14ac:dyDescent="0.25">
      <c r="A1305">
        <v>52382</v>
      </c>
      <c r="B1305">
        <v>54518</v>
      </c>
      <c r="C1305" t="s">
        <v>9</v>
      </c>
      <c r="D1305" t="s">
        <v>32</v>
      </c>
    </row>
    <row r="1306" spans="1:4" x14ac:dyDescent="0.25">
      <c r="A1306">
        <v>52382</v>
      </c>
      <c r="B1306">
        <v>54518</v>
      </c>
      <c r="C1306" t="s">
        <v>9</v>
      </c>
      <c r="D1306" t="s">
        <v>32</v>
      </c>
    </row>
    <row r="1307" spans="1:4" x14ac:dyDescent="0.25">
      <c r="A1307">
        <v>52382</v>
      </c>
      <c r="B1307">
        <v>54518</v>
      </c>
      <c r="C1307" t="s">
        <v>9</v>
      </c>
      <c r="D1307" t="s">
        <v>32</v>
      </c>
    </row>
    <row r="1308" spans="1:4" x14ac:dyDescent="0.25">
      <c r="A1308">
        <v>52382</v>
      </c>
      <c r="B1308">
        <v>54518</v>
      </c>
      <c r="C1308" t="s">
        <v>9</v>
      </c>
      <c r="D1308" t="s">
        <v>32</v>
      </c>
    </row>
    <row r="1309" spans="1:4" x14ac:dyDescent="0.25">
      <c r="A1309">
        <v>52382</v>
      </c>
      <c r="B1309">
        <v>54518</v>
      </c>
      <c r="C1309" t="s">
        <v>9</v>
      </c>
      <c r="D1309" t="s">
        <v>32</v>
      </c>
    </row>
    <row r="1310" spans="1:4" x14ac:dyDescent="0.25">
      <c r="A1310">
        <v>52382</v>
      </c>
      <c r="B1310">
        <v>54518</v>
      </c>
      <c r="C1310" t="s">
        <v>9</v>
      </c>
      <c r="D1310" t="s">
        <v>32</v>
      </c>
    </row>
    <row r="1311" spans="1:4" x14ac:dyDescent="0.25">
      <c r="A1311">
        <v>52382</v>
      </c>
      <c r="B1311">
        <v>54518</v>
      </c>
      <c r="C1311" t="s">
        <v>9</v>
      </c>
      <c r="D1311" t="s">
        <v>32</v>
      </c>
    </row>
    <row r="1312" spans="1:4" x14ac:dyDescent="0.25">
      <c r="A1312">
        <v>52382</v>
      </c>
      <c r="B1312">
        <v>54518</v>
      </c>
      <c r="C1312" t="s">
        <v>9</v>
      </c>
      <c r="D1312" t="s">
        <v>32</v>
      </c>
    </row>
    <row r="1313" spans="1:4" x14ac:dyDescent="0.25">
      <c r="A1313">
        <v>52382</v>
      </c>
      <c r="B1313">
        <v>54518</v>
      </c>
      <c r="C1313" t="s">
        <v>9</v>
      </c>
      <c r="D1313" t="s">
        <v>32</v>
      </c>
    </row>
    <row r="1314" spans="1:4" x14ac:dyDescent="0.25">
      <c r="A1314">
        <v>52382</v>
      </c>
      <c r="B1314">
        <v>54518</v>
      </c>
      <c r="C1314" t="s">
        <v>9</v>
      </c>
      <c r="D1314" t="s">
        <v>32</v>
      </c>
    </row>
    <row r="1315" spans="1:4" x14ac:dyDescent="0.25">
      <c r="A1315">
        <v>52382</v>
      </c>
      <c r="B1315">
        <v>54518</v>
      </c>
      <c r="C1315" t="s">
        <v>9</v>
      </c>
      <c r="D1315" t="s">
        <v>32</v>
      </c>
    </row>
    <row r="1316" spans="1:4" x14ac:dyDescent="0.25">
      <c r="A1316">
        <v>52382</v>
      </c>
      <c r="B1316">
        <v>54518</v>
      </c>
      <c r="C1316" t="s">
        <v>9</v>
      </c>
      <c r="D1316" t="s">
        <v>32</v>
      </c>
    </row>
    <row r="1317" spans="1:4" x14ac:dyDescent="0.25">
      <c r="A1317">
        <v>52382</v>
      </c>
      <c r="B1317">
        <v>54518</v>
      </c>
      <c r="C1317" t="s">
        <v>9</v>
      </c>
      <c r="D1317" t="s">
        <v>32</v>
      </c>
    </row>
    <row r="1318" spans="1:4" x14ac:dyDescent="0.25">
      <c r="A1318">
        <v>52382</v>
      </c>
      <c r="B1318">
        <v>54518</v>
      </c>
      <c r="C1318" t="s">
        <v>9</v>
      </c>
      <c r="D1318" t="s">
        <v>32</v>
      </c>
    </row>
    <row r="1319" spans="1:4" x14ac:dyDescent="0.25">
      <c r="A1319">
        <v>52382</v>
      </c>
      <c r="B1319">
        <v>54518</v>
      </c>
      <c r="C1319" t="s">
        <v>9</v>
      </c>
      <c r="D1319" t="s">
        <v>32</v>
      </c>
    </row>
    <row r="1320" spans="1:4" x14ac:dyDescent="0.25">
      <c r="A1320">
        <v>52382</v>
      </c>
      <c r="B1320">
        <v>54518</v>
      </c>
      <c r="C1320" t="s">
        <v>9</v>
      </c>
      <c r="D1320" t="s">
        <v>32</v>
      </c>
    </row>
    <row r="1321" spans="1:4" x14ac:dyDescent="0.25">
      <c r="A1321">
        <v>52382</v>
      </c>
      <c r="B1321">
        <v>54518</v>
      </c>
      <c r="C1321" t="s">
        <v>9</v>
      </c>
      <c r="D1321" t="s">
        <v>32</v>
      </c>
    </row>
    <row r="1322" spans="1:4" x14ac:dyDescent="0.25">
      <c r="A1322">
        <v>52382</v>
      </c>
      <c r="B1322">
        <v>54518</v>
      </c>
      <c r="C1322" t="s">
        <v>9</v>
      </c>
      <c r="D1322" t="s">
        <v>32</v>
      </c>
    </row>
    <row r="1323" spans="1:4" x14ac:dyDescent="0.25">
      <c r="A1323">
        <v>52382</v>
      </c>
      <c r="B1323">
        <v>54518</v>
      </c>
      <c r="C1323" t="s">
        <v>9</v>
      </c>
      <c r="D1323" t="s">
        <v>32</v>
      </c>
    </row>
    <row r="1324" spans="1:4" x14ac:dyDescent="0.25">
      <c r="A1324">
        <v>52382</v>
      </c>
      <c r="B1324">
        <v>54518</v>
      </c>
      <c r="C1324" t="s">
        <v>9</v>
      </c>
      <c r="D1324" t="s">
        <v>32</v>
      </c>
    </row>
    <row r="1325" spans="1:4" x14ac:dyDescent="0.25">
      <c r="A1325">
        <v>52382</v>
      </c>
      <c r="B1325">
        <v>54518</v>
      </c>
      <c r="C1325" t="s">
        <v>9</v>
      </c>
      <c r="D1325" t="s">
        <v>32</v>
      </c>
    </row>
    <row r="1326" spans="1:4" x14ac:dyDescent="0.25">
      <c r="A1326">
        <v>52382</v>
      </c>
      <c r="B1326">
        <v>54518</v>
      </c>
      <c r="C1326" t="s">
        <v>9</v>
      </c>
      <c r="D1326" t="s">
        <v>32</v>
      </c>
    </row>
    <row r="1327" spans="1:4" x14ac:dyDescent="0.25">
      <c r="A1327">
        <v>52382</v>
      </c>
      <c r="B1327">
        <v>54518</v>
      </c>
      <c r="C1327" t="s">
        <v>9</v>
      </c>
      <c r="D1327" t="s">
        <v>32</v>
      </c>
    </row>
    <row r="1328" spans="1:4" x14ac:dyDescent="0.25">
      <c r="A1328">
        <v>52382</v>
      </c>
      <c r="B1328">
        <v>54518</v>
      </c>
      <c r="C1328" t="s">
        <v>9</v>
      </c>
      <c r="D1328" t="s">
        <v>32</v>
      </c>
    </row>
    <row r="1329" spans="1:4" x14ac:dyDescent="0.25">
      <c r="A1329">
        <v>52382</v>
      </c>
      <c r="B1329">
        <v>54518</v>
      </c>
      <c r="C1329" t="s">
        <v>9</v>
      </c>
      <c r="D1329" t="s">
        <v>32</v>
      </c>
    </row>
    <row r="1330" spans="1:4" x14ac:dyDescent="0.25">
      <c r="A1330">
        <v>52382</v>
      </c>
      <c r="B1330">
        <v>54518</v>
      </c>
      <c r="C1330" t="s">
        <v>9</v>
      </c>
      <c r="D1330" t="s">
        <v>32</v>
      </c>
    </row>
    <row r="1331" spans="1:4" x14ac:dyDescent="0.25">
      <c r="A1331">
        <v>52382</v>
      </c>
      <c r="B1331">
        <v>54518</v>
      </c>
      <c r="C1331" t="s">
        <v>9</v>
      </c>
      <c r="D1331" t="s">
        <v>32</v>
      </c>
    </row>
    <row r="1332" spans="1:4" x14ac:dyDescent="0.25">
      <c r="A1332">
        <v>52382</v>
      </c>
      <c r="B1332">
        <v>54518</v>
      </c>
      <c r="C1332" t="s">
        <v>9</v>
      </c>
      <c r="D1332" t="s">
        <v>32</v>
      </c>
    </row>
    <row r="1333" spans="1:4" x14ac:dyDescent="0.25">
      <c r="A1333">
        <v>52382</v>
      </c>
      <c r="B1333">
        <v>54518</v>
      </c>
      <c r="C1333" t="s">
        <v>9</v>
      </c>
      <c r="D1333" t="s">
        <v>32</v>
      </c>
    </row>
    <row r="1334" spans="1:4" x14ac:dyDescent="0.25">
      <c r="A1334">
        <v>52382</v>
      </c>
      <c r="B1334">
        <v>54518</v>
      </c>
      <c r="C1334" t="s">
        <v>9</v>
      </c>
      <c r="D1334" t="s">
        <v>32</v>
      </c>
    </row>
    <row r="1335" spans="1:4" x14ac:dyDescent="0.25">
      <c r="A1335">
        <v>52382</v>
      </c>
      <c r="B1335">
        <v>54518</v>
      </c>
      <c r="C1335" t="s">
        <v>9</v>
      </c>
      <c r="D1335" t="s">
        <v>32</v>
      </c>
    </row>
    <row r="1336" spans="1:4" x14ac:dyDescent="0.25">
      <c r="A1336">
        <v>52382</v>
      </c>
      <c r="B1336">
        <v>54518</v>
      </c>
      <c r="C1336" t="s">
        <v>9</v>
      </c>
      <c r="D1336" t="s">
        <v>32</v>
      </c>
    </row>
    <row r="1337" spans="1:4" x14ac:dyDescent="0.25">
      <c r="A1337">
        <v>52382</v>
      </c>
      <c r="B1337">
        <v>54518</v>
      </c>
      <c r="C1337" t="s">
        <v>9</v>
      </c>
      <c r="D1337" t="s">
        <v>21</v>
      </c>
    </row>
    <row r="1338" spans="1:4" x14ac:dyDescent="0.25">
      <c r="A1338">
        <v>52382</v>
      </c>
      <c r="B1338">
        <v>54518</v>
      </c>
      <c r="C1338" t="s">
        <v>9</v>
      </c>
      <c r="D1338" t="s">
        <v>21</v>
      </c>
    </row>
    <row r="1339" spans="1:4" x14ac:dyDescent="0.25">
      <c r="A1339">
        <v>52382</v>
      </c>
      <c r="B1339">
        <v>54518</v>
      </c>
      <c r="C1339" t="s">
        <v>9</v>
      </c>
      <c r="D1339" t="s">
        <v>21</v>
      </c>
    </row>
    <row r="1340" spans="1:4" x14ac:dyDescent="0.25">
      <c r="A1340">
        <v>52382</v>
      </c>
      <c r="B1340">
        <v>54518</v>
      </c>
      <c r="C1340" t="s">
        <v>9</v>
      </c>
      <c r="D1340" t="s">
        <v>21</v>
      </c>
    </row>
    <row r="1341" spans="1:4" x14ac:dyDescent="0.25">
      <c r="A1341">
        <v>52382</v>
      </c>
      <c r="B1341">
        <v>54518</v>
      </c>
      <c r="C1341" t="s">
        <v>9</v>
      </c>
      <c r="D1341" t="s">
        <v>21</v>
      </c>
    </row>
    <row r="1342" spans="1:4" x14ac:dyDescent="0.25">
      <c r="A1342">
        <v>52382</v>
      </c>
      <c r="B1342">
        <v>54518</v>
      </c>
      <c r="C1342" t="s">
        <v>9</v>
      </c>
      <c r="D1342" t="s">
        <v>21</v>
      </c>
    </row>
    <row r="1343" spans="1:4" x14ac:dyDescent="0.25">
      <c r="A1343">
        <v>52382</v>
      </c>
      <c r="B1343">
        <v>54518</v>
      </c>
      <c r="C1343" t="s">
        <v>9</v>
      </c>
      <c r="D1343" t="s">
        <v>21</v>
      </c>
    </row>
    <row r="1344" spans="1:4" x14ac:dyDescent="0.25">
      <c r="A1344">
        <v>52382</v>
      </c>
      <c r="B1344">
        <v>54518</v>
      </c>
      <c r="C1344" t="s">
        <v>9</v>
      </c>
      <c r="D1344" t="s">
        <v>21</v>
      </c>
    </row>
    <row r="1345" spans="1:4" x14ac:dyDescent="0.25">
      <c r="A1345">
        <v>52382</v>
      </c>
      <c r="B1345">
        <v>54518</v>
      </c>
      <c r="C1345" t="s">
        <v>9</v>
      </c>
      <c r="D1345" t="s">
        <v>21</v>
      </c>
    </row>
    <row r="1346" spans="1:4" x14ac:dyDescent="0.25">
      <c r="A1346">
        <v>52382</v>
      </c>
      <c r="B1346">
        <v>54518</v>
      </c>
      <c r="C1346" t="s">
        <v>9</v>
      </c>
      <c r="D1346" t="s">
        <v>21</v>
      </c>
    </row>
    <row r="1347" spans="1:4" x14ac:dyDescent="0.25">
      <c r="A1347">
        <v>52382</v>
      </c>
      <c r="B1347">
        <v>54518</v>
      </c>
      <c r="C1347" t="s">
        <v>9</v>
      </c>
      <c r="D1347" t="s">
        <v>21</v>
      </c>
    </row>
    <row r="1348" spans="1:4" x14ac:dyDescent="0.25">
      <c r="A1348">
        <v>52382</v>
      </c>
      <c r="B1348">
        <v>54518</v>
      </c>
      <c r="C1348" t="s">
        <v>9</v>
      </c>
      <c r="D1348" t="s">
        <v>22</v>
      </c>
    </row>
    <row r="1349" spans="1:4" x14ac:dyDescent="0.25">
      <c r="A1349">
        <v>52382</v>
      </c>
      <c r="B1349">
        <v>54518</v>
      </c>
      <c r="C1349" t="s">
        <v>9</v>
      </c>
      <c r="D1349" t="s">
        <v>22</v>
      </c>
    </row>
    <row r="1350" spans="1:4" x14ac:dyDescent="0.25">
      <c r="A1350">
        <v>52382</v>
      </c>
      <c r="B1350">
        <v>54518</v>
      </c>
      <c r="C1350" t="s">
        <v>9</v>
      </c>
      <c r="D1350" t="s">
        <v>22</v>
      </c>
    </row>
    <row r="1351" spans="1:4" x14ac:dyDescent="0.25">
      <c r="A1351">
        <v>52382</v>
      </c>
      <c r="B1351">
        <v>54518</v>
      </c>
      <c r="C1351" t="s">
        <v>9</v>
      </c>
      <c r="D1351" t="s">
        <v>22</v>
      </c>
    </row>
    <row r="1352" spans="1:4" x14ac:dyDescent="0.25">
      <c r="A1352">
        <v>52382</v>
      </c>
      <c r="B1352">
        <v>54518</v>
      </c>
      <c r="C1352" t="s">
        <v>9</v>
      </c>
      <c r="D1352" t="s">
        <v>22</v>
      </c>
    </row>
    <row r="1353" spans="1:4" x14ac:dyDescent="0.25">
      <c r="A1353">
        <v>52382</v>
      </c>
      <c r="B1353">
        <v>54518</v>
      </c>
      <c r="C1353" t="s">
        <v>9</v>
      </c>
      <c r="D1353" t="s">
        <v>22</v>
      </c>
    </row>
    <row r="1354" spans="1:4" x14ac:dyDescent="0.25">
      <c r="A1354">
        <v>52382</v>
      </c>
      <c r="B1354">
        <v>54518</v>
      </c>
      <c r="C1354" t="s">
        <v>9</v>
      </c>
      <c r="D1354" t="s">
        <v>22</v>
      </c>
    </row>
    <row r="1355" spans="1:4" x14ac:dyDescent="0.25">
      <c r="A1355">
        <v>52382</v>
      </c>
      <c r="B1355">
        <v>54518</v>
      </c>
      <c r="C1355" t="s">
        <v>9</v>
      </c>
      <c r="D1355" t="s">
        <v>22</v>
      </c>
    </row>
    <row r="1356" spans="1:4" x14ac:dyDescent="0.25">
      <c r="A1356">
        <v>52382</v>
      </c>
      <c r="B1356">
        <v>54518</v>
      </c>
      <c r="C1356" t="s">
        <v>9</v>
      </c>
      <c r="D1356" t="s">
        <v>22</v>
      </c>
    </row>
    <row r="1357" spans="1:4" x14ac:dyDescent="0.25">
      <c r="A1357">
        <v>52382</v>
      </c>
      <c r="B1357">
        <v>54518</v>
      </c>
      <c r="C1357" t="s">
        <v>9</v>
      </c>
      <c r="D1357" t="s">
        <v>22</v>
      </c>
    </row>
    <row r="1358" spans="1:4" x14ac:dyDescent="0.25">
      <c r="A1358">
        <v>52382</v>
      </c>
      <c r="B1358">
        <v>54518</v>
      </c>
      <c r="C1358" t="s">
        <v>9</v>
      </c>
      <c r="D1358" t="s">
        <v>22</v>
      </c>
    </row>
    <row r="1359" spans="1:4" x14ac:dyDescent="0.25">
      <c r="A1359">
        <v>52382</v>
      </c>
      <c r="B1359">
        <v>54518</v>
      </c>
      <c r="C1359" t="s">
        <v>9</v>
      </c>
      <c r="D1359" t="s">
        <v>22</v>
      </c>
    </row>
    <row r="1360" spans="1:4" x14ac:dyDescent="0.25">
      <c r="A1360">
        <v>52382</v>
      </c>
      <c r="B1360">
        <v>54518</v>
      </c>
      <c r="C1360" t="s">
        <v>9</v>
      </c>
      <c r="D1360" t="s">
        <v>22</v>
      </c>
    </row>
    <row r="1361" spans="1:4" x14ac:dyDescent="0.25">
      <c r="A1361">
        <v>52382</v>
      </c>
      <c r="B1361">
        <v>54518</v>
      </c>
      <c r="C1361" t="s">
        <v>9</v>
      </c>
      <c r="D1361" t="s">
        <v>22</v>
      </c>
    </row>
    <row r="1362" spans="1:4" x14ac:dyDescent="0.25">
      <c r="A1362">
        <v>52382</v>
      </c>
      <c r="B1362">
        <v>54518</v>
      </c>
      <c r="C1362" t="s">
        <v>9</v>
      </c>
      <c r="D1362" t="s">
        <v>22</v>
      </c>
    </row>
    <row r="1363" spans="1:4" x14ac:dyDescent="0.25">
      <c r="A1363">
        <v>52382</v>
      </c>
      <c r="B1363">
        <v>54518</v>
      </c>
      <c r="C1363" t="s">
        <v>9</v>
      </c>
      <c r="D1363" t="s">
        <v>22</v>
      </c>
    </row>
    <row r="1364" spans="1:4" x14ac:dyDescent="0.25">
      <c r="A1364">
        <v>52382</v>
      </c>
      <c r="B1364">
        <v>54518</v>
      </c>
      <c r="C1364" t="s">
        <v>9</v>
      </c>
      <c r="D1364" t="s">
        <v>22</v>
      </c>
    </row>
    <row r="1365" spans="1:4" x14ac:dyDescent="0.25">
      <c r="A1365">
        <v>52382</v>
      </c>
      <c r="B1365">
        <v>54518</v>
      </c>
      <c r="C1365" t="s">
        <v>9</v>
      </c>
      <c r="D1365" t="s">
        <v>22</v>
      </c>
    </row>
    <row r="1366" spans="1:4" x14ac:dyDescent="0.25">
      <c r="A1366">
        <v>52382</v>
      </c>
      <c r="B1366">
        <v>54518</v>
      </c>
      <c r="C1366" t="s">
        <v>9</v>
      </c>
      <c r="D1366" t="s">
        <v>22</v>
      </c>
    </row>
    <row r="1367" spans="1:4" x14ac:dyDescent="0.25">
      <c r="A1367">
        <v>52382</v>
      </c>
      <c r="B1367">
        <v>54518</v>
      </c>
      <c r="C1367" t="s">
        <v>9</v>
      </c>
      <c r="D1367" t="s">
        <v>22</v>
      </c>
    </row>
    <row r="1368" spans="1:4" x14ac:dyDescent="0.25">
      <c r="A1368">
        <v>52382</v>
      </c>
      <c r="B1368">
        <v>54518</v>
      </c>
      <c r="C1368" t="s">
        <v>9</v>
      </c>
      <c r="D1368" t="s">
        <v>22</v>
      </c>
    </row>
    <row r="1369" spans="1:4" x14ac:dyDescent="0.25">
      <c r="A1369">
        <v>52382</v>
      </c>
      <c r="B1369">
        <v>54518</v>
      </c>
      <c r="C1369" t="s">
        <v>9</v>
      </c>
      <c r="D1369" t="s">
        <v>22</v>
      </c>
    </row>
    <row r="1370" spans="1:4" x14ac:dyDescent="0.25">
      <c r="A1370">
        <v>52382</v>
      </c>
      <c r="B1370">
        <v>54518</v>
      </c>
      <c r="C1370" t="s">
        <v>9</v>
      </c>
      <c r="D1370" t="s">
        <v>22</v>
      </c>
    </row>
    <row r="1371" spans="1:4" x14ac:dyDescent="0.25">
      <c r="A1371">
        <v>52382</v>
      </c>
      <c r="B1371">
        <v>54518</v>
      </c>
      <c r="C1371" t="s">
        <v>9</v>
      </c>
      <c r="D1371" t="s">
        <v>22</v>
      </c>
    </row>
    <row r="1372" spans="1:4" x14ac:dyDescent="0.25">
      <c r="A1372">
        <v>52382</v>
      </c>
      <c r="B1372">
        <v>54518</v>
      </c>
      <c r="C1372" t="s">
        <v>9</v>
      </c>
      <c r="D1372" t="s">
        <v>22</v>
      </c>
    </row>
    <row r="1373" spans="1:4" x14ac:dyDescent="0.25">
      <c r="A1373">
        <v>52382</v>
      </c>
      <c r="B1373">
        <v>54518</v>
      </c>
      <c r="C1373" t="s">
        <v>9</v>
      </c>
      <c r="D1373" t="s">
        <v>22</v>
      </c>
    </row>
    <row r="1374" spans="1:4" x14ac:dyDescent="0.25">
      <c r="A1374">
        <v>52382</v>
      </c>
      <c r="B1374">
        <v>54518</v>
      </c>
      <c r="C1374" t="s">
        <v>9</v>
      </c>
      <c r="D1374" t="s">
        <v>22</v>
      </c>
    </row>
    <row r="1375" spans="1:4" x14ac:dyDescent="0.25">
      <c r="A1375">
        <v>52382</v>
      </c>
      <c r="B1375">
        <v>54518</v>
      </c>
      <c r="C1375" t="s">
        <v>9</v>
      </c>
      <c r="D1375" t="s">
        <v>22</v>
      </c>
    </row>
    <row r="1376" spans="1:4" x14ac:dyDescent="0.25">
      <c r="A1376">
        <v>52382</v>
      </c>
      <c r="B1376">
        <v>54518</v>
      </c>
      <c r="C1376" t="s">
        <v>9</v>
      </c>
      <c r="D1376" t="s">
        <v>22</v>
      </c>
    </row>
    <row r="1377" spans="1:4" x14ac:dyDescent="0.25">
      <c r="A1377">
        <v>52382</v>
      </c>
      <c r="B1377">
        <v>54518</v>
      </c>
      <c r="C1377" t="s">
        <v>9</v>
      </c>
      <c r="D1377" t="s">
        <v>22</v>
      </c>
    </row>
    <row r="1378" spans="1:4" x14ac:dyDescent="0.25">
      <c r="A1378">
        <v>52382</v>
      </c>
      <c r="B1378">
        <v>54518</v>
      </c>
      <c r="C1378" t="s">
        <v>9</v>
      </c>
      <c r="D1378" t="s">
        <v>22</v>
      </c>
    </row>
    <row r="1379" spans="1:4" x14ac:dyDescent="0.25">
      <c r="A1379">
        <v>52382</v>
      </c>
      <c r="B1379">
        <v>54518</v>
      </c>
      <c r="C1379" t="s">
        <v>9</v>
      </c>
      <c r="D1379" t="s">
        <v>22</v>
      </c>
    </row>
    <row r="1380" spans="1:4" x14ac:dyDescent="0.25">
      <c r="A1380">
        <v>52382</v>
      </c>
      <c r="B1380">
        <v>54518</v>
      </c>
      <c r="C1380" t="s">
        <v>9</v>
      </c>
      <c r="D1380" t="s">
        <v>23</v>
      </c>
    </row>
    <row r="1381" spans="1:4" x14ac:dyDescent="0.25">
      <c r="A1381">
        <v>52382</v>
      </c>
      <c r="B1381">
        <v>54518</v>
      </c>
      <c r="C1381" t="s">
        <v>9</v>
      </c>
      <c r="D1381" t="s">
        <v>23</v>
      </c>
    </row>
    <row r="1382" spans="1:4" x14ac:dyDescent="0.25">
      <c r="A1382">
        <v>52382</v>
      </c>
      <c r="B1382">
        <v>54518</v>
      </c>
      <c r="C1382" t="s">
        <v>9</v>
      </c>
      <c r="D1382" t="s">
        <v>23</v>
      </c>
    </row>
    <row r="1383" spans="1:4" x14ac:dyDescent="0.25">
      <c r="A1383">
        <v>52382</v>
      </c>
      <c r="B1383">
        <v>54518</v>
      </c>
      <c r="C1383" t="s">
        <v>9</v>
      </c>
      <c r="D1383" t="s">
        <v>23</v>
      </c>
    </row>
    <row r="1384" spans="1:4" x14ac:dyDescent="0.25">
      <c r="A1384">
        <v>52382</v>
      </c>
      <c r="B1384">
        <v>54518</v>
      </c>
      <c r="C1384" t="s">
        <v>9</v>
      </c>
      <c r="D1384" t="s">
        <v>23</v>
      </c>
    </row>
    <row r="1385" spans="1:4" x14ac:dyDescent="0.25">
      <c r="A1385">
        <v>52382</v>
      </c>
      <c r="B1385">
        <v>54518</v>
      </c>
      <c r="C1385" t="s">
        <v>9</v>
      </c>
      <c r="D1385" t="s">
        <v>23</v>
      </c>
    </row>
    <row r="1386" spans="1:4" x14ac:dyDescent="0.25">
      <c r="A1386">
        <v>52382</v>
      </c>
      <c r="B1386">
        <v>54518</v>
      </c>
      <c r="C1386" t="s">
        <v>9</v>
      </c>
      <c r="D1386" t="s">
        <v>23</v>
      </c>
    </row>
    <row r="1387" spans="1:4" x14ac:dyDescent="0.25">
      <c r="A1387">
        <v>52382</v>
      </c>
      <c r="B1387">
        <v>54518</v>
      </c>
      <c r="C1387" t="s">
        <v>9</v>
      </c>
      <c r="D1387" t="s">
        <v>23</v>
      </c>
    </row>
    <row r="1388" spans="1:4" x14ac:dyDescent="0.25">
      <c r="A1388">
        <v>52382</v>
      </c>
      <c r="B1388">
        <v>54518</v>
      </c>
      <c r="C1388" t="s">
        <v>9</v>
      </c>
      <c r="D1388" t="s">
        <v>23</v>
      </c>
    </row>
    <row r="1389" spans="1:4" x14ac:dyDescent="0.25">
      <c r="A1389">
        <v>52382</v>
      </c>
      <c r="B1389">
        <v>54518</v>
      </c>
      <c r="C1389" t="s">
        <v>9</v>
      </c>
      <c r="D1389" t="s">
        <v>23</v>
      </c>
    </row>
    <row r="1390" spans="1:4" x14ac:dyDescent="0.25">
      <c r="A1390">
        <v>52382</v>
      </c>
      <c r="B1390">
        <v>54518</v>
      </c>
      <c r="C1390" t="s">
        <v>9</v>
      </c>
      <c r="D1390" t="s">
        <v>23</v>
      </c>
    </row>
    <row r="1391" spans="1:4" x14ac:dyDescent="0.25">
      <c r="A1391">
        <v>52382</v>
      </c>
      <c r="B1391">
        <v>54518</v>
      </c>
      <c r="C1391" t="s">
        <v>9</v>
      </c>
      <c r="D1391" t="s">
        <v>23</v>
      </c>
    </row>
    <row r="1392" spans="1:4" x14ac:dyDescent="0.25">
      <c r="A1392">
        <v>52382</v>
      </c>
      <c r="B1392">
        <v>54518</v>
      </c>
      <c r="C1392" t="s">
        <v>9</v>
      </c>
      <c r="D1392" t="s">
        <v>23</v>
      </c>
    </row>
    <row r="1393" spans="1:4" x14ac:dyDescent="0.25">
      <c r="A1393">
        <v>52382</v>
      </c>
      <c r="B1393">
        <v>54518</v>
      </c>
      <c r="C1393" t="s">
        <v>9</v>
      </c>
      <c r="D1393" t="s">
        <v>23</v>
      </c>
    </row>
    <row r="1394" spans="1:4" x14ac:dyDescent="0.25">
      <c r="A1394">
        <v>52382</v>
      </c>
      <c r="B1394">
        <v>54518</v>
      </c>
      <c r="C1394" t="s">
        <v>9</v>
      </c>
      <c r="D1394" t="s">
        <v>24</v>
      </c>
    </row>
    <row r="1395" spans="1:4" x14ac:dyDescent="0.25">
      <c r="A1395">
        <v>52382</v>
      </c>
      <c r="B1395">
        <v>54518</v>
      </c>
      <c r="C1395" t="s">
        <v>9</v>
      </c>
      <c r="D1395" t="s">
        <v>24</v>
      </c>
    </row>
    <row r="1396" spans="1:4" x14ac:dyDescent="0.25">
      <c r="A1396">
        <v>52382</v>
      </c>
      <c r="B1396">
        <v>54518</v>
      </c>
      <c r="C1396" t="s">
        <v>9</v>
      </c>
      <c r="D1396" t="s">
        <v>24</v>
      </c>
    </row>
    <row r="1397" spans="1:4" x14ac:dyDescent="0.25">
      <c r="A1397">
        <v>52382</v>
      </c>
      <c r="B1397">
        <v>54518</v>
      </c>
      <c r="C1397" t="s">
        <v>9</v>
      </c>
      <c r="D1397" t="s">
        <v>24</v>
      </c>
    </row>
    <row r="1398" spans="1:4" x14ac:dyDescent="0.25">
      <c r="A1398">
        <v>52382</v>
      </c>
      <c r="B1398">
        <v>54518</v>
      </c>
      <c r="C1398" t="s">
        <v>9</v>
      </c>
      <c r="D1398" t="s">
        <v>24</v>
      </c>
    </row>
    <row r="1399" spans="1:4" x14ac:dyDescent="0.25">
      <c r="A1399">
        <v>52382</v>
      </c>
      <c r="B1399">
        <v>54518</v>
      </c>
      <c r="C1399" t="s">
        <v>9</v>
      </c>
      <c r="D1399" t="s">
        <v>24</v>
      </c>
    </row>
    <row r="1400" spans="1:4" x14ac:dyDescent="0.25">
      <c r="A1400">
        <v>52382</v>
      </c>
      <c r="B1400">
        <v>54518</v>
      </c>
      <c r="C1400" t="s">
        <v>9</v>
      </c>
      <c r="D1400" t="s">
        <v>24</v>
      </c>
    </row>
    <row r="1401" spans="1:4" x14ac:dyDescent="0.25">
      <c r="A1401">
        <v>52382</v>
      </c>
      <c r="B1401">
        <v>54518</v>
      </c>
      <c r="C1401" t="s">
        <v>9</v>
      </c>
      <c r="D1401" t="s">
        <v>24</v>
      </c>
    </row>
    <row r="1402" spans="1:4" x14ac:dyDescent="0.25">
      <c r="A1402">
        <v>52382</v>
      </c>
      <c r="B1402">
        <v>54518</v>
      </c>
      <c r="C1402" t="s">
        <v>9</v>
      </c>
      <c r="D1402" t="s">
        <v>24</v>
      </c>
    </row>
    <row r="1403" spans="1:4" x14ac:dyDescent="0.25">
      <c r="A1403">
        <v>52382</v>
      </c>
      <c r="B1403">
        <v>54518</v>
      </c>
      <c r="C1403" t="s">
        <v>9</v>
      </c>
      <c r="D1403" t="s">
        <v>24</v>
      </c>
    </row>
    <row r="1404" spans="1:4" x14ac:dyDescent="0.25">
      <c r="A1404">
        <v>52382</v>
      </c>
      <c r="B1404">
        <v>54518</v>
      </c>
      <c r="C1404" t="s">
        <v>9</v>
      </c>
      <c r="D1404" t="s">
        <v>24</v>
      </c>
    </row>
    <row r="1405" spans="1:4" x14ac:dyDescent="0.25">
      <c r="A1405">
        <v>52382</v>
      </c>
      <c r="B1405">
        <v>54518</v>
      </c>
      <c r="C1405" t="s">
        <v>9</v>
      </c>
      <c r="D1405" t="s">
        <v>24</v>
      </c>
    </row>
    <row r="1406" spans="1:4" x14ac:dyDescent="0.25">
      <c r="A1406">
        <v>52382</v>
      </c>
      <c r="B1406">
        <v>54518</v>
      </c>
      <c r="C1406" t="s">
        <v>9</v>
      </c>
      <c r="D1406" t="s">
        <v>24</v>
      </c>
    </row>
    <row r="1407" spans="1:4" x14ac:dyDescent="0.25">
      <c r="A1407">
        <v>52382</v>
      </c>
      <c r="B1407">
        <v>54518</v>
      </c>
      <c r="C1407" t="s">
        <v>9</v>
      </c>
      <c r="D1407" t="s">
        <v>24</v>
      </c>
    </row>
    <row r="1408" spans="1:4" x14ac:dyDescent="0.25">
      <c r="A1408">
        <v>52382</v>
      </c>
      <c r="B1408">
        <v>54518</v>
      </c>
      <c r="C1408" t="s">
        <v>9</v>
      </c>
      <c r="D1408" t="s">
        <v>24</v>
      </c>
    </row>
    <row r="1409" spans="1:4" x14ac:dyDescent="0.25">
      <c r="A1409">
        <v>52382</v>
      </c>
      <c r="B1409">
        <v>54518</v>
      </c>
      <c r="C1409" t="s">
        <v>9</v>
      </c>
      <c r="D1409" t="s">
        <v>24</v>
      </c>
    </row>
    <row r="1410" spans="1:4" x14ac:dyDescent="0.25">
      <c r="A1410">
        <v>52382</v>
      </c>
      <c r="B1410">
        <v>54518</v>
      </c>
      <c r="C1410" t="s">
        <v>9</v>
      </c>
      <c r="D1410" t="s">
        <v>24</v>
      </c>
    </row>
    <row r="1411" spans="1:4" x14ac:dyDescent="0.25">
      <c r="A1411">
        <v>52382</v>
      </c>
      <c r="B1411">
        <v>54518</v>
      </c>
      <c r="C1411" t="s">
        <v>9</v>
      </c>
      <c r="D1411" t="s">
        <v>24</v>
      </c>
    </row>
    <row r="1412" spans="1:4" x14ac:dyDescent="0.25">
      <c r="A1412">
        <v>52382</v>
      </c>
      <c r="B1412">
        <v>54518</v>
      </c>
      <c r="C1412" t="s">
        <v>9</v>
      </c>
      <c r="D1412" t="s">
        <v>24</v>
      </c>
    </row>
    <row r="1413" spans="1:4" x14ac:dyDescent="0.25">
      <c r="A1413">
        <v>52382</v>
      </c>
      <c r="B1413">
        <v>54518</v>
      </c>
      <c r="C1413" t="s">
        <v>9</v>
      </c>
      <c r="D1413" t="s">
        <v>24</v>
      </c>
    </row>
    <row r="1414" spans="1:4" x14ac:dyDescent="0.25">
      <c r="A1414">
        <v>52382</v>
      </c>
      <c r="B1414">
        <v>54518</v>
      </c>
      <c r="C1414" t="s">
        <v>9</v>
      </c>
      <c r="D1414" t="s">
        <v>24</v>
      </c>
    </row>
    <row r="1415" spans="1:4" x14ac:dyDescent="0.25">
      <c r="A1415">
        <v>52382</v>
      </c>
      <c r="B1415">
        <v>54518</v>
      </c>
      <c r="C1415" t="s">
        <v>9</v>
      </c>
      <c r="D1415" t="s">
        <v>24</v>
      </c>
    </row>
    <row r="1416" spans="1:4" x14ac:dyDescent="0.25">
      <c r="A1416">
        <v>52382</v>
      </c>
      <c r="B1416">
        <v>54518</v>
      </c>
      <c r="C1416" t="s">
        <v>9</v>
      </c>
      <c r="D1416" t="s">
        <v>24</v>
      </c>
    </row>
    <row r="1417" spans="1:4" x14ac:dyDescent="0.25">
      <c r="A1417">
        <v>52382</v>
      </c>
      <c r="B1417">
        <v>54518</v>
      </c>
      <c r="C1417" t="s">
        <v>9</v>
      </c>
      <c r="D1417" t="s">
        <v>24</v>
      </c>
    </row>
    <row r="1418" spans="1:4" x14ac:dyDescent="0.25">
      <c r="A1418">
        <v>52382</v>
      </c>
      <c r="B1418">
        <v>54518</v>
      </c>
      <c r="C1418" t="s">
        <v>9</v>
      </c>
      <c r="D1418" t="s">
        <v>24</v>
      </c>
    </row>
    <row r="1419" spans="1:4" x14ac:dyDescent="0.25">
      <c r="A1419">
        <v>52382</v>
      </c>
      <c r="B1419">
        <v>54518</v>
      </c>
      <c r="C1419" t="s">
        <v>9</v>
      </c>
      <c r="D1419" t="s">
        <v>24</v>
      </c>
    </row>
    <row r="1420" spans="1:4" x14ac:dyDescent="0.25">
      <c r="A1420">
        <v>52382</v>
      </c>
      <c r="B1420">
        <v>54518</v>
      </c>
      <c r="C1420" t="s">
        <v>9</v>
      </c>
      <c r="D1420" t="s">
        <v>24</v>
      </c>
    </row>
    <row r="1421" spans="1:4" x14ac:dyDescent="0.25">
      <c r="A1421">
        <v>52382</v>
      </c>
      <c r="B1421">
        <v>54518</v>
      </c>
      <c r="C1421" t="s">
        <v>9</v>
      </c>
      <c r="D1421" t="s">
        <v>24</v>
      </c>
    </row>
    <row r="1422" spans="1:4" x14ac:dyDescent="0.25">
      <c r="A1422">
        <v>52382</v>
      </c>
      <c r="B1422">
        <v>54518</v>
      </c>
      <c r="C1422" t="s">
        <v>9</v>
      </c>
      <c r="D1422" t="s">
        <v>24</v>
      </c>
    </row>
    <row r="1423" spans="1:4" x14ac:dyDescent="0.25">
      <c r="A1423">
        <v>52382</v>
      </c>
      <c r="B1423">
        <v>54518</v>
      </c>
      <c r="C1423" t="s">
        <v>9</v>
      </c>
      <c r="D1423" t="s">
        <v>24</v>
      </c>
    </row>
    <row r="1424" spans="1:4" x14ac:dyDescent="0.25">
      <c r="A1424">
        <v>52382</v>
      </c>
      <c r="B1424">
        <v>54518</v>
      </c>
      <c r="C1424" t="s">
        <v>9</v>
      </c>
      <c r="D1424" t="s">
        <v>24</v>
      </c>
    </row>
    <row r="1425" spans="1:4" x14ac:dyDescent="0.25">
      <c r="A1425">
        <v>52382</v>
      </c>
      <c r="B1425">
        <v>54518</v>
      </c>
      <c r="C1425" t="s">
        <v>9</v>
      </c>
      <c r="D1425" t="s">
        <v>24</v>
      </c>
    </row>
    <row r="1426" spans="1:4" x14ac:dyDescent="0.25">
      <c r="A1426">
        <v>52382</v>
      </c>
      <c r="B1426">
        <v>54518</v>
      </c>
      <c r="C1426" t="s">
        <v>9</v>
      </c>
      <c r="D1426" t="s">
        <v>25</v>
      </c>
    </row>
    <row r="1427" spans="1:4" x14ac:dyDescent="0.25">
      <c r="A1427">
        <v>52382</v>
      </c>
      <c r="B1427">
        <v>54518</v>
      </c>
      <c r="C1427" t="s">
        <v>9</v>
      </c>
      <c r="D1427" t="s">
        <v>25</v>
      </c>
    </row>
    <row r="1428" spans="1:4" x14ac:dyDescent="0.25">
      <c r="A1428">
        <v>52382</v>
      </c>
      <c r="B1428">
        <v>54518</v>
      </c>
      <c r="C1428" t="s">
        <v>9</v>
      </c>
      <c r="D1428" t="s">
        <v>25</v>
      </c>
    </row>
    <row r="1429" spans="1:4" x14ac:dyDescent="0.25">
      <c r="A1429">
        <v>52382</v>
      </c>
      <c r="B1429">
        <v>54518</v>
      </c>
      <c r="C1429" t="s">
        <v>9</v>
      </c>
      <c r="D1429" t="s">
        <v>25</v>
      </c>
    </row>
    <row r="1430" spans="1:4" x14ac:dyDescent="0.25">
      <c r="A1430">
        <v>52382</v>
      </c>
      <c r="B1430">
        <v>54518</v>
      </c>
      <c r="C1430" t="s">
        <v>9</v>
      </c>
      <c r="D1430" t="s">
        <v>25</v>
      </c>
    </row>
    <row r="1431" spans="1:4" x14ac:dyDescent="0.25">
      <c r="A1431">
        <v>52382</v>
      </c>
      <c r="B1431">
        <v>54518</v>
      </c>
      <c r="C1431" t="s">
        <v>9</v>
      </c>
      <c r="D1431" t="s">
        <v>25</v>
      </c>
    </row>
    <row r="1432" spans="1:4" x14ac:dyDescent="0.25">
      <c r="A1432">
        <v>52382</v>
      </c>
      <c r="B1432">
        <v>54518</v>
      </c>
      <c r="C1432" t="s">
        <v>9</v>
      </c>
      <c r="D1432" t="s">
        <v>25</v>
      </c>
    </row>
    <row r="1433" spans="1:4" x14ac:dyDescent="0.25">
      <c r="A1433">
        <v>52382</v>
      </c>
      <c r="B1433">
        <v>54518</v>
      </c>
      <c r="C1433" t="s">
        <v>9</v>
      </c>
      <c r="D1433" t="s">
        <v>25</v>
      </c>
    </row>
    <row r="1434" spans="1:4" x14ac:dyDescent="0.25">
      <c r="A1434">
        <v>52382</v>
      </c>
      <c r="B1434">
        <v>54518</v>
      </c>
      <c r="C1434" t="s">
        <v>9</v>
      </c>
      <c r="D1434" t="s">
        <v>25</v>
      </c>
    </row>
    <row r="1435" spans="1:4" x14ac:dyDescent="0.25">
      <c r="A1435">
        <v>52382</v>
      </c>
      <c r="B1435">
        <v>54518</v>
      </c>
      <c r="C1435" t="s">
        <v>9</v>
      </c>
      <c r="D1435" t="s">
        <v>25</v>
      </c>
    </row>
    <row r="1436" spans="1:4" x14ac:dyDescent="0.25">
      <c r="A1436">
        <v>52382</v>
      </c>
      <c r="B1436">
        <v>54518</v>
      </c>
      <c r="C1436" t="s">
        <v>9</v>
      </c>
      <c r="D1436" t="s">
        <v>25</v>
      </c>
    </row>
    <row r="1437" spans="1:4" x14ac:dyDescent="0.25">
      <c r="A1437">
        <v>52382</v>
      </c>
      <c r="B1437">
        <v>54518</v>
      </c>
      <c r="C1437" t="s">
        <v>9</v>
      </c>
      <c r="D1437" t="s">
        <v>25</v>
      </c>
    </row>
    <row r="1438" spans="1:4" x14ac:dyDescent="0.25">
      <c r="A1438">
        <v>52382</v>
      </c>
      <c r="B1438">
        <v>54518</v>
      </c>
      <c r="C1438" t="s">
        <v>9</v>
      </c>
      <c r="D1438" t="s">
        <v>25</v>
      </c>
    </row>
    <row r="1439" spans="1:4" x14ac:dyDescent="0.25">
      <c r="A1439">
        <v>52382</v>
      </c>
      <c r="B1439">
        <v>54518</v>
      </c>
      <c r="C1439" t="s">
        <v>9</v>
      </c>
      <c r="D1439" t="s">
        <v>25</v>
      </c>
    </row>
    <row r="1440" spans="1:4" x14ac:dyDescent="0.25">
      <c r="A1440">
        <v>52382</v>
      </c>
      <c r="B1440">
        <v>54518</v>
      </c>
      <c r="C1440" t="s">
        <v>9</v>
      </c>
      <c r="D1440" t="s">
        <v>25</v>
      </c>
    </row>
    <row r="1441" spans="1:4" x14ac:dyDescent="0.25">
      <c r="A1441">
        <v>52382</v>
      </c>
      <c r="B1441">
        <v>54518</v>
      </c>
      <c r="C1441" t="s">
        <v>9</v>
      </c>
      <c r="D1441" t="s">
        <v>25</v>
      </c>
    </row>
    <row r="1442" spans="1:4" x14ac:dyDescent="0.25">
      <c r="A1442">
        <v>52382</v>
      </c>
      <c r="B1442">
        <v>54518</v>
      </c>
      <c r="C1442" t="s">
        <v>9</v>
      </c>
      <c r="D1442" t="s">
        <v>25</v>
      </c>
    </row>
    <row r="1443" spans="1:4" x14ac:dyDescent="0.25">
      <c r="A1443">
        <v>52382</v>
      </c>
      <c r="B1443">
        <v>54518</v>
      </c>
      <c r="C1443" t="s">
        <v>9</v>
      </c>
      <c r="D1443" t="s">
        <v>25</v>
      </c>
    </row>
    <row r="1444" spans="1:4" x14ac:dyDescent="0.25">
      <c r="A1444">
        <v>52382</v>
      </c>
      <c r="B1444">
        <v>54518</v>
      </c>
      <c r="C1444" t="s">
        <v>9</v>
      </c>
      <c r="D1444" t="s">
        <v>26</v>
      </c>
    </row>
    <row r="1445" spans="1:4" x14ac:dyDescent="0.25">
      <c r="A1445">
        <v>52382</v>
      </c>
      <c r="B1445">
        <v>54518</v>
      </c>
      <c r="C1445" t="s">
        <v>9</v>
      </c>
      <c r="D1445" t="s">
        <v>26</v>
      </c>
    </row>
    <row r="1446" spans="1:4" x14ac:dyDescent="0.25">
      <c r="A1446">
        <v>52382</v>
      </c>
      <c r="B1446">
        <v>54518</v>
      </c>
      <c r="C1446" t="s">
        <v>9</v>
      </c>
      <c r="D1446" t="s">
        <v>26</v>
      </c>
    </row>
    <row r="1447" spans="1:4" x14ac:dyDescent="0.25">
      <c r="A1447">
        <v>52382</v>
      </c>
      <c r="B1447">
        <v>54518</v>
      </c>
      <c r="C1447" t="s">
        <v>9</v>
      </c>
      <c r="D1447" t="s">
        <v>26</v>
      </c>
    </row>
    <row r="1448" spans="1:4" x14ac:dyDescent="0.25">
      <c r="A1448">
        <v>52382</v>
      </c>
      <c r="B1448">
        <v>54518</v>
      </c>
      <c r="C1448" t="s">
        <v>9</v>
      </c>
      <c r="D1448" t="s">
        <v>26</v>
      </c>
    </row>
    <row r="1449" spans="1:4" x14ac:dyDescent="0.25">
      <c r="A1449">
        <v>52382</v>
      </c>
      <c r="B1449">
        <v>54518</v>
      </c>
      <c r="C1449" t="s">
        <v>9</v>
      </c>
      <c r="D1449" t="s">
        <v>26</v>
      </c>
    </row>
    <row r="1450" spans="1:4" x14ac:dyDescent="0.25">
      <c r="A1450">
        <v>52382</v>
      </c>
      <c r="B1450">
        <v>54518</v>
      </c>
      <c r="C1450" t="s">
        <v>9</v>
      </c>
      <c r="D1450" t="s">
        <v>26</v>
      </c>
    </row>
    <row r="1451" spans="1:4" x14ac:dyDescent="0.25">
      <c r="A1451">
        <v>52382</v>
      </c>
      <c r="B1451">
        <v>54518</v>
      </c>
      <c r="C1451" t="s">
        <v>9</v>
      </c>
      <c r="D1451" t="s">
        <v>26</v>
      </c>
    </row>
    <row r="1452" spans="1:4" x14ac:dyDescent="0.25">
      <c r="A1452">
        <v>52382</v>
      </c>
      <c r="B1452">
        <v>54518</v>
      </c>
      <c r="C1452" t="s">
        <v>9</v>
      </c>
      <c r="D1452" t="s">
        <v>26</v>
      </c>
    </row>
    <row r="1453" spans="1:4" x14ac:dyDescent="0.25">
      <c r="A1453">
        <v>52382</v>
      </c>
      <c r="B1453">
        <v>54518</v>
      </c>
      <c r="C1453" t="s">
        <v>9</v>
      </c>
      <c r="D1453" t="s">
        <v>26</v>
      </c>
    </row>
    <row r="1454" spans="1:4" x14ac:dyDescent="0.25">
      <c r="A1454">
        <v>52382</v>
      </c>
      <c r="B1454">
        <v>54518</v>
      </c>
      <c r="C1454" t="s">
        <v>9</v>
      </c>
      <c r="D1454" t="s">
        <v>26</v>
      </c>
    </row>
    <row r="1455" spans="1:4" x14ac:dyDescent="0.25">
      <c r="A1455">
        <v>52382</v>
      </c>
      <c r="B1455">
        <v>54518</v>
      </c>
      <c r="C1455" t="s">
        <v>9</v>
      </c>
      <c r="D1455" t="s">
        <v>26</v>
      </c>
    </row>
    <row r="1456" spans="1:4" x14ac:dyDescent="0.25">
      <c r="A1456">
        <v>52382</v>
      </c>
      <c r="B1456">
        <v>54518</v>
      </c>
      <c r="C1456" t="s">
        <v>9</v>
      </c>
      <c r="D1456" t="s">
        <v>20</v>
      </c>
    </row>
    <row r="1457" spans="1:4" x14ac:dyDescent="0.25">
      <c r="A1457">
        <v>52382</v>
      </c>
      <c r="B1457">
        <v>54518</v>
      </c>
      <c r="C1457" t="s">
        <v>9</v>
      </c>
      <c r="D1457" t="s">
        <v>20</v>
      </c>
    </row>
    <row r="1458" spans="1:4" x14ac:dyDescent="0.25">
      <c r="A1458">
        <v>52382</v>
      </c>
      <c r="B1458">
        <v>54518</v>
      </c>
      <c r="C1458" t="s">
        <v>9</v>
      </c>
      <c r="D1458" t="s">
        <v>20</v>
      </c>
    </row>
    <row r="1459" spans="1:4" x14ac:dyDescent="0.25">
      <c r="A1459">
        <v>52382</v>
      </c>
      <c r="B1459">
        <v>54518</v>
      </c>
      <c r="C1459" t="s">
        <v>9</v>
      </c>
      <c r="D1459" t="s">
        <v>20</v>
      </c>
    </row>
    <row r="1460" spans="1:4" x14ac:dyDescent="0.25">
      <c r="A1460">
        <v>52382</v>
      </c>
      <c r="B1460">
        <v>54518</v>
      </c>
      <c r="C1460" t="s">
        <v>9</v>
      </c>
      <c r="D1460" t="s">
        <v>20</v>
      </c>
    </row>
    <row r="1461" spans="1:4" x14ac:dyDescent="0.25">
      <c r="A1461">
        <v>52382</v>
      </c>
      <c r="B1461">
        <v>54518</v>
      </c>
      <c r="C1461" t="s">
        <v>9</v>
      </c>
      <c r="D1461" t="s">
        <v>20</v>
      </c>
    </row>
    <row r="1462" spans="1:4" x14ac:dyDescent="0.25">
      <c r="A1462">
        <v>52382</v>
      </c>
      <c r="B1462">
        <v>54518</v>
      </c>
      <c r="C1462" t="s">
        <v>9</v>
      </c>
      <c r="D1462" t="s">
        <v>20</v>
      </c>
    </row>
    <row r="1463" spans="1:4" x14ac:dyDescent="0.25">
      <c r="A1463">
        <v>52382</v>
      </c>
      <c r="B1463">
        <v>54518</v>
      </c>
      <c r="C1463" t="s">
        <v>9</v>
      </c>
      <c r="D1463" t="s">
        <v>20</v>
      </c>
    </row>
    <row r="1464" spans="1:4" x14ac:dyDescent="0.25">
      <c r="A1464">
        <v>52382</v>
      </c>
      <c r="B1464">
        <v>54518</v>
      </c>
      <c r="C1464" t="s">
        <v>9</v>
      </c>
      <c r="D1464" t="s">
        <v>20</v>
      </c>
    </row>
    <row r="1465" spans="1:4" x14ac:dyDescent="0.25">
      <c r="A1465">
        <v>52382</v>
      </c>
      <c r="B1465">
        <v>54518</v>
      </c>
      <c r="C1465" t="s">
        <v>9</v>
      </c>
      <c r="D1465" t="s">
        <v>20</v>
      </c>
    </row>
    <row r="1466" spans="1:4" x14ac:dyDescent="0.25">
      <c r="A1466">
        <v>52382</v>
      </c>
      <c r="B1466">
        <v>54518</v>
      </c>
      <c r="C1466" t="s">
        <v>9</v>
      </c>
      <c r="D1466" t="s">
        <v>20</v>
      </c>
    </row>
    <row r="1467" spans="1:4" x14ac:dyDescent="0.25">
      <c r="A1467">
        <v>52382</v>
      </c>
      <c r="B1467">
        <v>54518</v>
      </c>
      <c r="C1467" t="s">
        <v>9</v>
      </c>
      <c r="D1467" t="s">
        <v>20</v>
      </c>
    </row>
    <row r="1468" spans="1:4" x14ac:dyDescent="0.25">
      <c r="A1468">
        <v>52382</v>
      </c>
      <c r="B1468">
        <v>54518</v>
      </c>
      <c r="C1468" t="s">
        <v>9</v>
      </c>
      <c r="D1468" t="s">
        <v>27</v>
      </c>
    </row>
    <row r="1469" spans="1:4" x14ac:dyDescent="0.25">
      <c r="A1469">
        <v>52382</v>
      </c>
      <c r="B1469">
        <v>54518</v>
      </c>
      <c r="C1469" t="s">
        <v>9</v>
      </c>
      <c r="D1469" t="s">
        <v>27</v>
      </c>
    </row>
    <row r="1470" spans="1:4" x14ac:dyDescent="0.25">
      <c r="A1470">
        <v>52382</v>
      </c>
      <c r="B1470">
        <v>54518</v>
      </c>
      <c r="C1470" t="s">
        <v>9</v>
      </c>
      <c r="D1470" t="s">
        <v>27</v>
      </c>
    </row>
    <row r="1471" spans="1:4" x14ac:dyDescent="0.25">
      <c r="A1471">
        <v>52382</v>
      </c>
      <c r="B1471">
        <v>54518</v>
      </c>
      <c r="C1471" t="s">
        <v>9</v>
      </c>
      <c r="D1471" t="s">
        <v>27</v>
      </c>
    </row>
    <row r="1472" spans="1:4" x14ac:dyDescent="0.25">
      <c r="A1472">
        <v>52382</v>
      </c>
      <c r="B1472">
        <v>54518</v>
      </c>
      <c r="C1472" t="s">
        <v>9</v>
      </c>
      <c r="D1472" t="s">
        <v>27</v>
      </c>
    </row>
    <row r="1473" spans="1:4" x14ac:dyDescent="0.25">
      <c r="A1473">
        <v>52382</v>
      </c>
      <c r="B1473">
        <v>54518</v>
      </c>
      <c r="C1473" t="s">
        <v>9</v>
      </c>
      <c r="D1473" t="s">
        <v>27</v>
      </c>
    </row>
    <row r="1474" spans="1:4" x14ac:dyDescent="0.25">
      <c r="A1474">
        <v>52382</v>
      </c>
      <c r="B1474">
        <v>54518</v>
      </c>
      <c r="C1474" t="s">
        <v>9</v>
      </c>
      <c r="D1474" t="s">
        <v>27</v>
      </c>
    </row>
    <row r="1475" spans="1:4" x14ac:dyDescent="0.25">
      <c r="A1475">
        <v>52382</v>
      </c>
      <c r="B1475">
        <v>54518</v>
      </c>
      <c r="C1475" t="s">
        <v>9</v>
      </c>
      <c r="D1475" t="s">
        <v>27</v>
      </c>
    </row>
    <row r="1476" spans="1:4" x14ac:dyDescent="0.25">
      <c r="A1476">
        <v>52382</v>
      </c>
      <c r="B1476">
        <v>54518</v>
      </c>
      <c r="C1476" t="s">
        <v>9</v>
      </c>
      <c r="D1476" t="s">
        <v>27</v>
      </c>
    </row>
    <row r="1477" spans="1:4" x14ac:dyDescent="0.25">
      <c r="A1477">
        <v>52382</v>
      </c>
      <c r="B1477">
        <v>54518</v>
      </c>
      <c r="C1477" t="s">
        <v>9</v>
      </c>
      <c r="D1477" t="s">
        <v>27</v>
      </c>
    </row>
    <row r="1478" spans="1:4" x14ac:dyDescent="0.25">
      <c r="A1478">
        <v>52382</v>
      </c>
      <c r="B1478">
        <v>54518</v>
      </c>
      <c r="C1478" t="s">
        <v>9</v>
      </c>
      <c r="D1478" t="s">
        <v>27</v>
      </c>
    </row>
    <row r="1479" spans="1:4" x14ac:dyDescent="0.25">
      <c r="A1479">
        <v>52382</v>
      </c>
      <c r="B1479">
        <v>54518</v>
      </c>
      <c r="C1479" t="s">
        <v>9</v>
      </c>
      <c r="D1479" t="s">
        <v>27</v>
      </c>
    </row>
    <row r="1480" spans="1:4" x14ac:dyDescent="0.25">
      <c r="A1480">
        <v>52382</v>
      </c>
      <c r="B1480">
        <v>54518</v>
      </c>
      <c r="C1480" t="s">
        <v>9</v>
      </c>
      <c r="D1480" t="s">
        <v>27</v>
      </c>
    </row>
    <row r="1481" spans="1:4" x14ac:dyDescent="0.25">
      <c r="A1481">
        <v>52382</v>
      </c>
      <c r="B1481">
        <v>54518</v>
      </c>
      <c r="C1481" t="s">
        <v>9</v>
      </c>
      <c r="D1481" t="s">
        <v>27</v>
      </c>
    </row>
    <row r="1482" spans="1:4" x14ac:dyDescent="0.25">
      <c r="A1482">
        <v>52382</v>
      </c>
      <c r="B1482">
        <v>54518</v>
      </c>
      <c r="C1482" t="s">
        <v>9</v>
      </c>
      <c r="D1482" t="s">
        <v>27</v>
      </c>
    </row>
    <row r="1483" spans="1:4" x14ac:dyDescent="0.25">
      <c r="A1483">
        <v>52382</v>
      </c>
      <c r="B1483">
        <v>54518</v>
      </c>
      <c r="C1483" t="s">
        <v>9</v>
      </c>
      <c r="D1483" t="s">
        <v>27</v>
      </c>
    </row>
    <row r="1484" spans="1:4" x14ac:dyDescent="0.25">
      <c r="A1484">
        <v>52382</v>
      </c>
      <c r="B1484">
        <v>54518</v>
      </c>
      <c r="C1484" t="s">
        <v>9</v>
      </c>
      <c r="D1484" t="s">
        <v>27</v>
      </c>
    </row>
    <row r="1485" spans="1:4" x14ac:dyDescent="0.25">
      <c r="A1485">
        <v>52382</v>
      </c>
      <c r="B1485">
        <v>54518</v>
      </c>
      <c r="C1485" t="s">
        <v>9</v>
      </c>
      <c r="D1485" t="s">
        <v>27</v>
      </c>
    </row>
    <row r="1486" spans="1:4" x14ac:dyDescent="0.25">
      <c r="A1486">
        <v>52382</v>
      </c>
      <c r="B1486">
        <v>54518</v>
      </c>
      <c r="C1486" t="s">
        <v>9</v>
      </c>
      <c r="D1486" t="s">
        <v>27</v>
      </c>
    </row>
    <row r="1487" spans="1:4" x14ac:dyDescent="0.25">
      <c r="A1487">
        <v>52382</v>
      </c>
      <c r="B1487">
        <v>54518</v>
      </c>
      <c r="C1487" t="s">
        <v>9</v>
      </c>
      <c r="D1487" t="s">
        <v>27</v>
      </c>
    </row>
    <row r="1488" spans="1:4" x14ac:dyDescent="0.25">
      <c r="A1488">
        <v>52382</v>
      </c>
      <c r="B1488">
        <v>54518</v>
      </c>
      <c r="C1488" t="s">
        <v>9</v>
      </c>
      <c r="D1488" t="s">
        <v>27</v>
      </c>
    </row>
    <row r="1489" spans="1:4" x14ac:dyDescent="0.25">
      <c r="A1489">
        <v>52382</v>
      </c>
      <c r="B1489">
        <v>54518</v>
      </c>
      <c r="C1489" t="s">
        <v>9</v>
      </c>
      <c r="D1489" t="s">
        <v>28</v>
      </c>
    </row>
    <row r="1490" spans="1:4" x14ac:dyDescent="0.25">
      <c r="A1490">
        <v>52382</v>
      </c>
      <c r="B1490">
        <v>54518</v>
      </c>
      <c r="C1490" t="s">
        <v>9</v>
      </c>
      <c r="D1490" t="s">
        <v>28</v>
      </c>
    </row>
    <row r="1491" spans="1:4" x14ac:dyDescent="0.25">
      <c r="A1491">
        <v>52382</v>
      </c>
      <c r="B1491">
        <v>54518</v>
      </c>
      <c r="C1491" t="s">
        <v>9</v>
      </c>
      <c r="D1491" t="s">
        <v>28</v>
      </c>
    </row>
    <row r="1492" spans="1:4" x14ac:dyDescent="0.25">
      <c r="A1492">
        <v>52382</v>
      </c>
      <c r="B1492">
        <v>54518</v>
      </c>
      <c r="C1492" t="s">
        <v>9</v>
      </c>
      <c r="D1492" t="s">
        <v>28</v>
      </c>
    </row>
    <row r="1493" spans="1:4" x14ac:dyDescent="0.25">
      <c r="A1493">
        <v>52382</v>
      </c>
      <c r="B1493">
        <v>54518</v>
      </c>
      <c r="C1493" t="s">
        <v>9</v>
      </c>
      <c r="D1493" t="s">
        <v>28</v>
      </c>
    </row>
    <row r="1494" spans="1:4" x14ac:dyDescent="0.25">
      <c r="A1494">
        <v>52382</v>
      </c>
      <c r="B1494">
        <v>54518</v>
      </c>
      <c r="C1494" t="s">
        <v>9</v>
      </c>
      <c r="D1494" t="s">
        <v>28</v>
      </c>
    </row>
    <row r="1495" spans="1:4" x14ac:dyDescent="0.25">
      <c r="A1495">
        <v>52382</v>
      </c>
      <c r="B1495">
        <v>54518</v>
      </c>
      <c r="C1495" t="s">
        <v>9</v>
      </c>
      <c r="D1495" t="s">
        <v>28</v>
      </c>
    </row>
    <row r="1496" spans="1:4" x14ac:dyDescent="0.25">
      <c r="A1496">
        <v>52382</v>
      </c>
      <c r="B1496">
        <v>54518</v>
      </c>
      <c r="C1496" t="s">
        <v>9</v>
      </c>
      <c r="D1496" t="s">
        <v>28</v>
      </c>
    </row>
    <row r="1497" spans="1:4" x14ac:dyDescent="0.25">
      <c r="A1497">
        <v>52382</v>
      </c>
      <c r="B1497">
        <v>54518</v>
      </c>
      <c r="C1497" t="s">
        <v>9</v>
      </c>
      <c r="D1497" t="s">
        <v>28</v>
      </c>
    </row>
    <row r="1498" spans="1:4" x14ac:dyDescent="0.25">
      <c r="A1498">
        <v>52382</v>
      </c>
      <c r="B1498">
        <v>54518</v>
      </c>
      <c r="C1498" t="s">
        <v>9</v>
      </c>
      <c r="D1498" t="s">
        <v>28</v>
      </c>
    </row>
    <row r="1499" spans="1:4" x14ac:dyDescent="0.25">
      <c r="A1499">
        <v>52382</v>
      </c>
      <c r="B1499">
        <v>54518</v>
      </c>
      <c r="C1499" t="s">
        <v>9</v>
      </c>
      <c r="D1499" t="s">
        <v>28</v>
      </c>
    </row>
    <row r="1500" spans="1:4" x14ac:dyDescent="0.25">
      <c r="A1500">
        <v>52382</v>
      </c>
      <c r="B1500">
        <v>54518</v>
      </c>
      <c r="C1500" t="s">
        <v>9</v>
      </c>
      <c r="D1500" t="s">
        <v>28</v>
      </c>
    </row>
    <row r="1501" spans="1:4" x14ac:dyDescent="0.25">
      <c r="A1501">
        <v>52382</v>
      </c>
      <c r="B1501">
        <v>54518</v>
      </c>
      <c r="C1501" t="s">
        <v>9</v>
      </c>
      <c r="D1501" t="s">
        <v>28</v>
      </c>
    </row>
    <row r="1502" spans="1:4" x14ac:dyDescent="0.25">
      <c r="A1502">
        <v>52382</v>
      </c>
      <c r="B1502">
        <v>54518</v>
      </c>
      <c r="C1502" t="s">
        <v>9</v>
      </c>
      <c r="D1502" t="s">
        <v>28</v>
      </c>
    </row>
    <row r="1503" spans="1:4" x14ac:dyDescent="0.25">
      <c r="A1503">
        <v>52382</v>
      </c>
      <c r="B1503">
        <v>54518</v>
      </c>
      <c r="C1503" t="s">
        <v>9</v>
      </c>
      <c r="D1503" t="s">
        <v>28</v>
      </c>
    </row>
    <row r="1504" spans="1:4" x14ac:dyDescent="0.25">
      <c r="A1504">
        <v>52382</v>
      </c>
      <c r="B1504">
        <v>54518</v>
      </c>
      <c r="C1504" t="s">
        <v>9</v>
      </c>
      <c r="D1504" t="s">
        <v>28</v>
      </c>
    </row>
    <row r="1505" spans="1:4" x14ac:dyDescent="0.25">
      <c r="A1505">
        <v>52382</v>
      </c>
      <c r="B1505">
        <v>54518</v>
      </c>
      <c r="C1505" t="s">
        <v>9</v>
      </c>
      <c r="D1505" t="s">
        <v>28</v>
      </c>
    </row>
    <row r="1506" spans="1:4" x14ac:dyDescent="0.25">
      <c r="A1506">
        <v>52382</v>
      </c>
      <c r="B1506">
        <v>54518</v>
      </c>
      <c r="C1506" t="s">
        <v>9</v>
      </c>
      <c r="D1506" t="s">
        <v>28</v>
      </c>
    </row>
    <row r="1507" spans="1:4" x14ac:dyDescent="0.25">
      <c r="A1507">
        <v>52382</v>
      </c>
      <c r="B1507">
        <v>54518</v>
      </c>
      <c r="C1507" t="s">
        <v>9</v>
      </c>
      <c r="D1507" t="s">
        <v>28</v>
      </c>
    </row>
    <row r="1508" spans="1:4" x14ac:dyDescent="0.25">
      <c r="A1508">
        <v>52382</v>
      </c>
      <c r="B1508">
        <v>54518</v>
      </c>
      <c r="C1508" t="s">
        <v>9</v>
      </c>
      <c r="D1508" t="s">
        <v>28</v>
      </c>
    </row>
    <row r="1509" spans="1:4" x14ac:dyDescent="0.25">
      <c r="A1509">
        <v>52382</v>
      </c>
      <c r="B1509">
        <v>54518</v>
      </c>
      <c r="C1509" t="s">
        <v>9</v>
      </c>
      <c r="D1509" t="s">
        <v>28</v>
      </c>
    </row>
    <row r="1510" spans="1:4" x14ac:dyDescent="0.25">
      <c r="A1510">
        <v>52382</v>
      </c>
      <c r="B1510">
        <v>54518</v>
      </c>
      <c r="C1510" t="s">
        <v>9</v>
      </c>
      <c r="D1510" t="s">
        <v>28</v>
      </c>
    </row>
    <row r="1511" spans="1:4" x14ac:dyDescent="0.25">
      <c r="A1511">
        <v>52382</v>
      </c>
      <c r="B1511">
        <v>54518</v>
      </c>
      <c r="C1511" t="s">
        <v>9</v>
      </c>
      <c r="D1511" t="s">
        <v>28</v>
      </c>
    </row>
    <row r="1512" spans="1:4" x14ac:dyDescent="0.25">
      <c r="A1512">
        <v>52382</v>
      </c>
      <c r="B1512">
        <v>54518</v>
      </c>
      <c r="C1512" t="s">
        <v>9</v>
      </c>
      <c r="D1512" t="s">
        <v>28</v>
      </c>
    </row>
    <row r="1513" spans="1:4" x14ac:dyDescent="0.25">
      <c r="A1513">
        <v>52382</v>
      </c>
      <c r="B1513">
        <v>54518</v>
      </c>
      <c r="C1513" t="s">
        <v>9</v>
      </c>
      <c r="D1513" t="s">
        <v>28</v>
      </c>
    </row>
    <row r="1514" spans="1:4" x14ac:dyDescent="0.25">
      <c r="A1514">
        <v>52382</v>
      </c>
      <c r="B1514">
        <v>54518</v>
      </c>
      <c r="C1514" t="s">
        <v>9</v>
      </c>
      <c r="D1514" t="s">
        <v>28</v>
      </c>
    </row>
    <row r="1515" spans="1:4" x14ac:dyDescent="0.25">
      <c r="A1515">
        <v>52382</v>
      </c>
      <c r="B1515">
        <v>54518</v>
      </c>
      <c r="C1515" t="s">
        <v>9</v>
      </c>
      <c r="D1515" t="s">
        <v>29</v>
      </c>
    </row>
    <row r="1516" spans="1:4" x14ac:dyDescent="0.25">
      <c r="A1516">
        <v>52382</v>
      </c>
      <c r="B1516">
        <v>54518</v>
      </c>
      <c r="C1516" t="s">
        <v>9</v>
      </c>
      <c r="D1516" t="s">
        <v>29</v>
      </c>
    </row>
    <row r="1517" spans="1:4" x14ac:dyDescent="0.25">
      <c r="A1517">
        <v>52382</v>
      </c>
      <c r="B1517">
        <v>54518</v>
      </c>
      <c r="C1517" t="s">
        <v>9</v>
      </c>
      <c r="D1517" t="s">
        <v>29</v>
      </c>
    </row>
    <row r="1518" spans="1:4" x14ac:dyDescent="0.25">
      <c r="A1518">
        <v>52382</v>
      </c>
      <c r="B1518">
        <v>54518</v>
      </c>
      <c r="C1518" t="s">
        <v>9</v>
      </c>
      <c r="D1518" t="s">
        <v>29</v>
      </c>
    </row>
    <row r="1519" spans="1:4" x14ac:dyDescent="0.25">
      <c r="A1519">
        <v>52382</v>
      </c>
      <c r="B1519">
        <v>54518</v>
      </c>
      <c r="C1519" t="s">
        <v>9</v>
      </c>
      <c r="D1519" t="s">
        <v>29</v>
      </c>
    </row>
    <row r="1520" spans="1:4" x14ac:dyDescent="0.25">
      <c r="A1520">
        <v>52382</v>
      </c>
      <c r="B1520">
        <v>54518</v>
      </c>
      <c r="C1520" t="s">
        <v>9</v>
      </c>
      <c r="D1520" t="s">
        <v>29</v>
      </c>
    </row>
    <row r="1521" spans="1:4" x14ac:dyDescent="0.25">
      <c r="A1521">
        <v>52382</v>
      </c>
      <c r="B1521">
        <v>54518</v>
      </c>
      <c r="C1521" t="s">
        <v>9</v>
      </c>
      <c r="D1521" t="s">
        <v>29</v>
      </c>
    </row>
    <row r="1522" spans="1:4" x14ac:dyDescent="0.25">
      <c r="A1522">
        <v>52382</v>
      </c>
      <c r="B1522">
        <v>54518</v>
      </c>
      <c r="C1522" t="s">
        <v>9</v>
      </c>
      <c r="D1522" t="s">
        <v>29</v>
      </c>
    </row>
    <row r="1523" spans="1:4" x14ac:dyDescent="0.25">
      <c r="A1523">
        <v>52382</v>
      </c>
      <c r="B1523">
        <v>54518</v>
      </c>
      <c r="C1523" t="s">
        <v>9</v>
      </c>
      <c r="D1523" t="s">
        <v>29</v>
      </c>
    </row>
    <row r="1524" spans="1:4" x14ac:dyDescent="0.25">
      <c r="A1524">
        <v>52382</v>
      </c>
      <c r="B1524">
        <v>54518</v>
      </c>
      <c r="C1524" t="s">
        <v>9</v>
      </c>
      <c r="D1524" t="s">
        <v>29</v>
      </c>
    </row>
    <row r="1525" spans="1:4" x14ac:dyDescent="0.25">
      <c r="A1525">
        <v>52382</v>
      </c>
      <c r="B1525">
        <v>54518</v>
      </c>
      <c r="C1525" t="s">
        <v>9</v>
      </c>
      <c r="D1525" t="s">
        <v>29</v>
      </c>
    </row>
    <row r="1526" spans="1:4" x14ac:dyDescent="0.25">
      <c r="A1526">
        <v>52382</v>
      </c>
      <c r="B1526">
        <v>54518</v>
      </c>
      <c r="C1526" t="s">
        <v>9</v>
      </c>
      <c r="D1526" t="s">
        <v>29</v>
      </c>
    </row>
    <row r="1527" spans="1:4" x14ac:dyDescent="0.25">
      <c r="A1527">
        <v>52382</v>
      </c>
      <c r="B1527">
        <v>54518</v>
      </c>
      <c r="C1527" t="s">
        <v>9</v>
      </c>
      <c r="D1527" t="s">
        <v>29</v>
      </c>
    </row>
    <row r="1528" spans="1:4" x14ac:dyDescent="0.25">
      <c r="A1528">
        <v>52382</v>
      </c>
      <c r="B1528">
        <v>54518</v>
      </c>
      <c r="C1528" t="s">
        <v>9</v>
      </c>
      <c r="D1528" t="s">
        <v>29</v>
      </c>
    </row>
    <row r="1529" spans="1:4" x14ac:dyDescent="0.25">
      <c r="A1529">
        <v>52382</v>
      </c>
      <c r="B1529">
        <v>54518</v>
      </c>
      <c r="C1529" t="s">
        <v>9</v>
      </c>
      <c r="D1529" t="s">
        <v>29</v>
      </c>
    </row>
    <row r="1530" spans="1:4" x14ac:dyDescent="0.25">
      <c r="A1530">
        <v>52382</v>
      </c>
      <c r="B1530">
        <v>54518</v>
      </c>
      <c r="C1530" t="s">
        <v>9</v>
      </c>
      <c r="D1530" t="s">
        <v>29</v>
      </c>
    </row>
    <row r="1531" spans="1:4" x14ac:dyDescent="0.25">
      <c r="A1531">
        <v>52382</v>
      </c>
      <c r="B1531">
        <v>54518</v>
      </c>
      <c r="C1531" t="s">
        <v>9</v>
      </c>
      <c r="D1531" t="s">
        <v>29</v>
      </c>
    </row>
    <row r="1532" spans="1:4" x14ac:dyDescent="0.25">
      <c r="A1532">
        <v>52382</v>
      </c>
      <c r="B1532">
        <v>54518</v>
      </c>
      <c r="C1532" t="s">
        <v>9</v>
      </c>
      <c r="D1532" t="s">
        <v>29</v>
      </c>
    </row>
    <row r="1533" spans="1:4" x14ac:dyDescent="0.25">
      <c r="A1533">
        <v>52382</v>
      </c>
      <c r="B1533">
        <v>54518</v>
      </c>
      <c r="C1533" t="s">
        <v>9</v>
      </c>
      <c r="D1533" t="s">
        <v>29</v>
      </c>
    </row>
    <row r="1534" spans="1:4" x14ac:dyDescent="0.25">
      <c r="A1534">
        <v>52382</v>
      </c>
      <c r="B1534">
        <v>54518</v>
      </c>
      <c r="C1534" t="s">
        <v>9</v>
      </c>
      <c r="D1534" t="s">
        <v>29</v>
      </c>
    </row>
    <row r="1535" spans="1:4" x14ac:dyDescent="0.25">
      <c r="A1535">
        <v>52382</v>
      </c>
      <c r="B1535">
        <v>54518</v>
      </c>
      <c r="C1535" t="s">
        <v>9</v>
      </c>
      <c r="D1535" t="s">
        <v>29</v>
      </c>
    </row>
    <row r="1536" spans="1:4" x14ac:dyDescent="0.25">
      <c r="A1536">
        <v>52382</v>
      </c>
      <c r="B1536">
        <v>54518</v>
      </c>
      <c r="C1536" t="s">
        <v>9</v>
      </c>
      <c r="D1536" t="s">
        <v>29</v>
      </c>
    </row>
    <row r="1537" spans="1:4" x14ac:dyDescent="0.25">
      <c r="A1537">
        <v>52382</v>
      </c>
      <c r="B1537">
        <v>54518</v>
      </c>
      <c r="C1537" t="s">
        <v>9</v>
      </c>
      <c r="D1537" t="s">
        <v>29</v>
      </c>
    </row>
    <row r="1538" spans="1:4" x14ac:dyDescent="0.25">
      <c r="A1538">
        <v>52382</v>
      </c>
      <c r="B1538">
        <v>54518</v>
      </c>
      <c r="C1538" t="s">
        <v>9</v>
      </c>
      <c r="D1538" t="s">
        <v>29</v>
      </c>
    </row>
    <row r="1539" spans="1:4" x14ac:dyDescent="0.25">
      <c r="A1539">
        <v>52382</v>
      </c>
      <c r="B1539">
        <v>54518</v>
      </c>
      <c r="C1539" t="s">
        <v>9</v>
      </c>
      <c r="D1539" t="s">
        <v>29</v>
      </c>
    </row>
    <row r="1540" spans="1:4" x14ac:dyDescent="0.25">
      <c r="A1540">
        <v>52382</v>
      </c>
      <c r="B1540">
        <v>54518</v>
      </c>
      <c r="C1540" t="s">
        <v>9</v>
      </c>
      <c r="D1540" t="s">
        <v>29</v>
      </c>
    </row>
    <row r="1541" spans="1:4" x14ac:dyDescent="0.25">
      <c r="A1541">
        <v>52382</v>
      </c>
      <c r="B1541">
        <v>54518</v>
      </c>
      <c r="C1541" t="s">
        <v>9</v>
      </c>
      <c r="D1541" t="s">
        <v>29</v>
      </c>
    </row>
    <row r="1542" spans="1:4" x14ac:dyDescent="0.25">
      <c r="A1542">
        <v>52382</v>
      </c>
      <c r="B1542">
        <v>54518</v>
      </c>
      <c r="C1542" t="s">
        <v>9</v>
      </c>
      <c r="D1542" t="s">
        <v>29</v>
      </c>
    </row>
    <row r="1543" spans="1:4" x14ac:dyDescent="0.25">
      <c r="A1543">
        <v>52382</v>
      </c>
      <c r="B1543">
        <v>54518</v>
      </c>
      <c r="C1543" t="s">
        <v>9</v>
      </c>
      <c r="D1543" t="s">
        <v>29</v>
      </c>
    </row>
    <row r="1544" spans="1:4" x14ac:dyDescent="0.25">
      <c r="A1544">
        <v>52382</v>
      </c>
      <c r="B1544">
        <v>54518</v>
      </c>
      <c r="C1544" t="s">
        <v>9</v>
      </c>
      <c r="D1544" t="s">
        <v>29</v>
      </c>
    </row>
    <row r="1545" spans="1:4" x14ac:dyDescent="0.25">
      <c r="A1545">
        <v>52382</v>
      </c>
      <c r="B1545">
        <v>54518</v>
      </c>
      <c r="C1545" t="s">
        <v>9</v>
      </c>
      <c r="D1545" t="s">
        <v>29</v>
      </c>
    </row>
    <row r="1546" spans="1:4" x14ac:dyDescent="0.25">
      <c r="A1546">
        <v>52382</v>
      </c>
      <c r="B1546">
        <v>54518</v>
      </c>
      <c r="C1546" t="s">
        <v>9</v>
      </c>
      <c r="D1546" t="s">
        <v>29</v>
      </c>
    </row>
    <row r="1547" spans="1:4" x14ac:dyDescent="0.25">
      <c r="A1547">
        <v>52382</v>
      </c>
      <c r="B1547">
        <v>54518</v>
      </c>
      <c r="C1547" t="s">
        <v>9</v>
      </c>
      <c r="D1547" t="s">
        <v>29</v>
      </c>
    </row>
    <row r="1548" spans="1:4" x14ac:dyDescent="0.25">
      <c r="A1548">
        <v>52382</v>
      </c>
      <c r="B1548">
        <v>54518</v>
      </c>
      <c r="C1548" t="s">
        <v>9</v>
      </c>
      <c r="D1548" t="s">
        <v>29</v>
      </c>
    </row>
    <row r="1549" spans="1:4" x14ac:dyDescent="0.25">
      <c r="A1549">
        <v>52382</v>
      </c>
      <c r="B1549">
        <v>54518</v>
      </c>
      <c r="C1549" t="s">
        <v>9</v>
      </c>
      <c r="D1549" t="s">
        <v>29</v>
      </c>
    </row>
    <row r="1550" spans="1:4" x14ac:dyDescent="0.25">
      <c r="A1550">
        <v>52382</v>
      </c>
      <c r="B1550">
        <v>54518</v>
      </c>
      <c r="C1550" t="s">
        <v>9</v>
      </c>
      <c r="D1550" t="s">
        <v>29</v>
      </c>
    </row>
    <row r="1551" spans="1:4" x14ac:dyDescent="0.25">
      <c r="A1551">
        <v>52382</v>
      </c>
      <c r="B1551">
        <v>54518</v>
      </c>
      <c r="C1551" t="s">
        <v>9</v>
      </c>
      <c r="D1551" t="s">
        <v>29</v>
      </c>
    </row>
    <row r="1552" spans="1:4" x14ac:dyDescent="0.25">
      <c r="A1552">
        <v>52382</v>
      </c>
      <c r="B1552">
        <v>54518</v>
      </c>
      <c r="C1552" t="s">
        <v>9</v>
      </c>
      <c r="D1552" t="s">
        <v>29</v>
      </c>
    </row>
    <row r="1553" spans="1:4" x14ac:dyDescent="0.25">
      <c r="A1553">
        <v>52382</v>
      </c>
      <c r="B1553">
        <v>54518</v>
      </c>
      <c r="C1553" t="s">
        <v>9</v>
      </c>
      <c r="D1553" t="s">
        <v>29</v>
      </c>
    </row>
    <row r="1554" spans="1:4" x14ac:dyDescent="0.25">
      <c r="A1554">
        <v>52382</v>
      </c>
      <c r="B1554">
        <v>54518</v>
      </c>
      <c r="C1554" t="s">
        <v>9</v>
      </c>
      <c r="D1554" t="s">
        <v>29</v>
      </c>
    </row>
    <row r="1555" spans="1:4" x14ac:dyDescent="0.25">
      <c r="A1555">
        <v>52382</v>
      </c>
      <c r="B1555">
        <v>54518</v>
      </c>
      <c r="C1555" t="s">
        <v>9</v>
      </c>
      <c r="D1555" t="s">
        <v>29</v>
      </c>
    </row>
    <row r="1556" spans="1:4" x14ac:dyDescent="0.25">
      <c r="A1556">
        <v>52382</v>
      </c>
      <c r="B1556">
        <v>54518</v>
      </c>
      <c r="C1556" t="s">
        <v>9</v>
      </c>
      <c r="D1556" t="s">
        <v>29</v>
      </c>
    </row>
    <row r="1557" spans="1:4" x14ac:dyDescent="0.25">
      <c r="A1557">
        <v>52382</v>
      </c>
      <c r="B1557">
        <v>54518</v>
      </c>
      <c r="C1557" t="s">
        <v>9</v>
      </c>
      <c r="D1557" t="s">
        <v>29</v>
      </c>
    </row>
    <row r="1558" spans="1:4" x14ac:dyDescent="0.25">
      <c r="A1558">
        <v>52382</v>
      </c>
      <c r="B1558">
        <v>54518</v>
      </c>
      <c r="C1558" t="s">
        <v>9</v>
      </c>
      <c r="D1558" t="s">
        <v>29</v>
      </c>
    </row>
    <row r="1559" spans="1:4" x14ac:dyDescent="0.25">
      <c r="A1559">
        <v>52382</v>
      </c>
      <c r="B1559">
        <v>54518</v>
      </c>
      <c r="C1559" t="s">
        <v>9</v>
      </c>
      <c r="D1559" t="s">
        <v>29</v>
      </c>
    </row>
    <row r="1560" spans="1:4" x14ac:dyDescent="0.25">
      <c r="A1560">
        <v>52382</v>
      </c>
      <c r="B1560">
        <v>54518</v>
      </c>
      <c r="C1560" t="s">
        <v>9</v>
      </c>
      <c r="D1560" t="s">
        <v>29</v>
      </c>
    </row>
    <row r="1561" spans="1:4" x14ac:dyDescent="0.25">
      <c r="A1561">
        <v>52382</v>
      </c>
      <c r="B1561">
        <v>54518</v>
      </c>
      <c r="C1561" t="s">
        <v>9</v>
      </c>
      <c r="D1561" t="s">
        <v>29</v>
      </c>
    </row>
    <row r="1562" spans="1:4" x14ac:dyDescent="0.25">
      <c r="A1562">
        <v>52382</v>
      </c>
      <c r="B1562">
        <v>54518</v>
      </c>
      <c r="C1562" t="s">
        <v>9</v>
      </c>
      <c r="D1562" t="s">
        <v>29</v>
      </c>
    </row>
    <row r="1563" spans="1:4" x14ac:dyDescent="0.25">
      <c r="A1563">
        <v>52382</v>
      </c>
      <c r="B1563">
        <v>54518</v>
      </c>
      <c r="C1563" t="s">
        <v>9</v>
      </c>
      <c r="D1563" t="s">
        <v>29</v>
      </c>
    </row>
    <row r="1564" spans="1:4" x14ac:dyDescent="0.25">
      <c r="A1564">
        <v>52382</v>
      </c>
      <c r="B1564">
        <v>54518</v>
      </c>
      <c r="C1564" t="s">
        <v>9</v>
      </c>
      <c r="D1564" t="s">
        <v>30</v>
      </c>
    </row>
    <row r="1565" spans="1:4" x14ac:dyDescent="0.25">
      <c r="A1565">
        <v>52382</v>
      </c>
      <c r="B1565">
        <v>54518</v>
      </c>
      <c r="C1565" t="s">
        <v>9</v>
      </c>
      <c r="D1565" t="s">
        <v>30</v>
      </c>
    </row>
    <row r="1566" spans="1:4" x14ac:dyDescent="0.25">
      <c r="A1566">
        <v>52382</v>
      </c>
      <c r="B1566">
        <v>54518</v>
      </c>
      <c r="C1566" t="s">
        <v>9</v>
      </c>
      <c r="D1566" t="s">
        <v>30</v>
      </c>
    </row>
    <row r="1567" spans="1:4" x14ac:dyDescent="0.25">
      <c r="A1567">
        <v>52382</v>
      </c>
      <c r="B1567">
        <v>54518</v>
      </c>
      <c r="C1567" t="s">
        <v>9</v>
      </c>
      <c r="D1567" t="s">
        <v>30</v>
      </c>
    </row>
    <row r="1568" spans="1:4" x14ac:dyDescent="0.25">
      <c r="A1568">
        <v>52382</v>
      </c>
      <c r="B1568">
        <v>54518</v>
      </c>
      <c r="C1568" t="s">
        <v>9</v>
      </c>
      <c r="D1568" t="s">
        <v>30</v>
      </c>
    </row>
    <row r="1569" spans="1:4" x14ac:dyDescent="0.25">
      <c r="A1569">
        <v>52382</v>
      </c>
      <c r="B1569">
        <v>54518</v>
      </c>
      <c r="C1569" t="s">
        <v>9</v>
      </c>
      <c r="D1569" t="s">
        <v>30</v>
      </c>
    </row>
    <row r="1570" spans="1:4" x14ac:dyDescent="0.25">
      <c r="A1570">
        <v>52382</v>
      </c>
      <c r="B1570">
        <v>54518</v>
      </c>
      <c r="C1570" t="s">
        <v>9</v>
      </c>
      <c r="D1570" t="s">
        <v>30</v>
      </c>
    </row>
    <row r="1571" spans="1:4" x14ac:dyDescent="0.25">
      <c r="A1571">
        <v>52382</v>
      </c>
      <c r="B1571">
        <v>54518</v>
      </c>
      <c r="C1571" t="s">
        <v>9</v>
      </c>
      <c r="D1571" t="s">
        <v>30</v>
      </c>
    </row>
    <row r="1572" spans="1:4" x14ac:dyDescent="0.25">
      <c r="A1572">
        <v>52382</v>
      </c>
      <c r="B1572">
        <v>54518</v>
      </c>
      <c r="C1572" t="s">
        <v>9</v>
      </c>
      <c r="D1572" t="s">
        <v>30</v>
      </c>
    </row>
    <row r="1573" spans="1:4" x14ac:dyDescent="0.25">
      <c r="A1573">
        <v>52382</v>
      </c>
      <c r="B1573">
        <v>54518</v>
      </c>
      <c r="C1573" t="s">
        <v>9</v>
      </c>
      <c r="D1573" t="s">
        <v>30</v>
      </c>
    </row>
    <row r="1574" spans="1:4" x14ac:dyDescent="0.25">
      <c r="A1574">
        <v>52382</v>
      </c>
      <c r="B1574">
        <v>54518</v>
      </c>
      <c r="C1574" t="s">
        <v>9</v>
      </c>
      <c r="D1574" t="s">
        <v>30</v>
      </c>
    </row>
    <row r="1575" spans="1:4" x14ac:dyDescent="0.25">
      <c r="A1575">
        <v>52382</v>
      </c>
      <c r="B1575">
        <v>54518</v>
      </c>
      <c r="C1575" t="s">
        <v>9</v>
      </c>
      <c r="D1575" t="s">
        <v>30</v>
      </c>
    </row>
    <row r="1576" spans="1:4" x14ac:dyDescent="0.25">
      <c r="A1576">
        <v>52382</v>
      </c>
      <c r="B1576">
        <v>54518</v>
      </c>
      <c r="C1576" t="s">
        <v>9</v>
      </c>
      <c r="D1576" t="s">
        <v>30</v>
      </c>
    </row>
    <row r="1577" spans="1:4" x14ac:dyDescent="0.25">
      <c r="A1577">
        <v>52382</v>
      </c>
      <c r="B1577">
        <v>54518</v>
      </c>
      <c r="C1577" t="s">
        <v>9</v>
      </c>
      <c r="D1577" t="s">
        <v>30</v>
      </c>
    </row>
    <row r="1578" spans="1:4" x14ac:dyDescent="0.25">
      <c r="A1578">
        <v>52382</v>
      </c>
      <c r="B1578">
        <v>54518</v>
      </c>
      <c r="C1578" t="s">
        <v>9</v>
      </c>
      <c r="D1578" t="s">
        <v>30</v>
      </c>
    </row>
    <row r="1579" spans="1:4" x14ac:dyDescent="0.25">
      <c r="A1579">
        <v>52382</v>
      </c>
      <c r="B1579">
        <v>54518</v>
      </c>
      <c r="C1579" t="s">
        <v>9</v>
      </c>
      <c r="D1579" t="s">
        <v>30</v>
      </c>
    </row>
    <row r="1580" spans="1:4" x14ac:dyDescent="0.25">
      <c r="A1580">
        <v>52382</v>
      </c>
      <c r="B1580">
        <v>54518</v>
      </c>
      <c r="C1580" t="s">
        <v>9</v>
      </c>
      <c r="D1580" t="s">
        <v>30</v>
      </c>
    </row>
    <row r="1581" spans="1:4" x14ac:dyDescent="0.25">
      <c r="A1581">
        <v>52382</v>
      </c>
      <c r="B1581">
        <v>54518</v>
      </c>
      <c r="C1581" t="s">
        <v>9</v>
      </c>
      <c r="D1581" t="s">
        <v>30</v>
      </c>
    </row>
    <row r="1582" spans="1:4" x14ac:dyDescent="0.25">
      <c r="A1582">
        <v>52382</v>
      </c>
      <c r="B1582">
        <v>54518</v>
      </c>
      <c r="C1582" t="s">
        <v>9</v>
      </c>
      <c r="D1582" t="s">
        <v>30</v>
      </c>
    </row>
    <row r="1583" spans="1:4" x14ac:dyDescent="0.25">
      <c r="A1583">
        <v>52382</v>
      </c>
      <c r="B1583">
        <v>54518</v>
      </c>
      <c r="C1583" t="s">
        <v>9</v>
      </c>
      <c r="D1583" t="s">
        <v>30</v>
      </c>
    </row>
    <row r="1584" spans="1:4" x14ac:dyDescent="0.25">
      <c r="A1584">
        <v>52382</v>
      </c>
      <c r="B1584">
        <v>54518</v>
      </c>
      <c r="C1584" t="s">
        <v>9</v>
      </c>
      <c r="D1584" t="s">
        <v>30</v>
      </c>
    </row>
    <row r="1585" spans="1:4" x14ac:dyDescent="0.25">
      <c r="A1585">
        <v>52382</v>
      </c>
      <c r="B1585">
        <v>54518</v>
      </c>
      <c r="C1585" t="s">
        <v>9</v>
      </c>
      <c r="D1585" t="s">
        <v>30</v>
      </c>
    </row>
    <row r="1586" spans="1:4" x14ac:dyDescent="0.25">
      <c r="A1586">
        <v>52382</v>
      </c>
      <c r="B1586">
        <v>54518</v>
      </c>
      <c r="C1586" t="s">
        <v>9</v>
      </c>
      <c r="D1586" t="s">
        <v>30</v>
      </c>
    </row>
    <row r="1587" spans="1:4" x14ac:dyDescent="0.25">
      <c r="A1587">
        <v>52382</v>
      </c>
      <c r="B1587">
        <v>54518</v>
      </c>
      <c r="C1587" t="s">
        <v>9</v>
      </c>
      <c r="D1587" t="s">
        <v>30</v>
      </c>
    </row>
    <row r="1588" spans="1:4" x14ac:dyDescent="0.25">
      <c r="A1588">
        <v>52382</v>
      </c>
      <c r="B1588">
        <v>54518</v>
      </c>
      <c r="C1588" t="s">
        <v>9</v>
      </c>
      <c r="D1588" t="s">
        <v>30</v>
      </c>
    </row>
    <row r="1589" spans="1:4" x14ac:dyDescent="0.25">
      <c r="A1589">
        <v>52382</v>
      </c>
      <c r="B1589">
        <v>54518</v>
      </c>
      <c r="C1589" t="s">
        <v>9</v>
      </c>
      <c r="D1589" t="s">
        <v>30</v>
      </c>
    </row>
    <row r="1590" spans="1:4" x14ac:dyDescent="0.25">
      <c r="A1590">
        <v>52382</v>
      </c>
      <c r="B1590">
        <v>54518</v>
      </c>
      <c r="C1590" t="s">
        <v>9</v>
      </c>
      <c r="D1590" t="s">
        <v>30</v>
      </c>
    </row>
    <row r="1591" spans="1:4" x14ac:dyDescent="0.25">
      <c r="A1591">
        <v>52382</v>
      </c>
      <c r="B1591">
        <v>54518</v>
      </c>
      <c r="C1591" t="s">
        <v>9</v>
      </c>
      <c r="D1591" t="s">
        <v>30</v>
      </c>
    </row>
    <row r="1592" spans="1:4" x14ac:dyDescent="0.25">
      <c r="A1592">
        <v>52382</v>
      </c>
      <c r="B1592">
        <v>54518</v>
      </c>
      <c r="C1592" t="s">
        <v>9</v>
      </c>
      <c r="D1592" t="s">
        <v>30</v>
      </c>
    </row>
    <row r="1593" spans="1:4" x14ac:dyDescent="0.25">
      <c r="A1593">
        <v>52382</v>
      </c>
      <c r="B1593">
        <v>54518</v>
      </c>
      <c r="C1593" t="s">
        <v>9</v>
      </c>
      <c r="D1593" t="s">
        <v>30</v>
      </c>
    </row>
    <row r="1594" spans="1:4" x14ac:dyDescent="0.25">
      <c r="A1594">
        <v>52382</v>
      </c>
      <c r="B1594">
        <v>54518</v>
      </c>
      <c r="C1594" t="s">
        <v>9</v>
      </c>
      <c r="D1594" t="s">
        <v>30</v>
      </c>
    </row>
    <row r="1595" spans="1:4" x14ac:dyDescent="0.25">
      <c r="A1595">
        <v>52382</v>
      </c>
      <c r="B1595">
        <v>54518</v>
      </c>
      <c r="C1595" t="s">
        <v>9</v>
      </c>
      <c r="D1595" t="s">
        <v>30</v>
      </c>
    </row>
    <row r="1596" spans="1:4" x14ac:dyDescent="0.25">
      <c r="A1596">
        <v>52382</v>
      </c>
      <c r="B1596">
        <v>54518</v>
      </c>
      <c r="C1596" t="s">
        <v>9</v>
      </c>
      <c r="D1596" t="s">
        <v>30</v>
      </c>
    </row>
    <row r="1597" spans="1:4" x14ac:dyDescent="0.25">
      <c r="A1597">
        <v>52382</v>
      </c>
      <c r="B1597">
        <v>54518</v>
      </c>
      <c r="C1597" t="s">
        <v>9</v>
      </c>
      <c r="D1597" t="s">
        <v>30</v>
      </c>
    </row>
    <row r="1598" spans="1:4" x14ac:dyDescent="0.25">
      <c r="A1598">
        <v>52382</v>
      </c>
      <c r="B1598">
        <v>54518</v>
      </c>
      <c r="C1598" t="s">
        <v>9</v>
      </c>
      <c r="D1598" t="s">
        <v>30</v>
      </c>
    </row>
    <row r="1599" spans="1:4" x14ac:dyDescent="0.25">
      <c r="A1599">
        <v>52382</v>
      </c>
      <c r="B1599">
        <v>54518</v>
      </c>
      <c r="C1599" t="s">
        <v>9</v>
      </c>
      <c r="D1599" t="s">
        <v>30</v>
      </c>
    </row>
    <row r="1600" spans="1:4" x14ac:dyDescent="0.25">
      <c r="A1600">
        <v>52382</v>
      </c>
      <c r="B1600">
        <v>54518</v>
      </c>
      <c r="C1600" t="s">
        <v>9</v>
      </c>
      <c r="D1600" t="s">
        <v>30</v>
      </c>
    </row>
    <row r="1601" spans="1:4" x14ac:dyDescent="0.25">
      <c r="A1601">
        <v>52382</v>
      </c>
      <c r="B1601">
        <v>54518</v>
      </c>
      <c r="C1601" t="s">
        <v>9</v>
      </c>
      <c r="D1601" t="s">
        <v>30</v>
      </c>
    </row>
    <row r="1602" spans="1:4" x14ac:dyDescent="0.25">
      <c r="A1602">
        <v>52382</v>
      </c>
      <c r="B1602">
        <v>54518</v>
      </c>
      <c r="C1602" t="s">
        <v>9</v>
      </c>
      <c r="D1602" t="s">
        <v>30</v>
      </c>
    </row>
    <row r="1603" spans="1:4" x14ac:dyDescent="0.25">
      <c r="A1603">
        <v>52382</v>
      </c>
      <c r="B1603">
        <v>54518</v>
      </c>
      <c r="C1603" t="s">
        <v>9</v>
      </c>
      <c r="D1603" t="s">
        <v>30</v>
      </c>
    </row>
    <row r="1604" spans="1:4" x14ac:dyDescent="0.25">
      <c r="A1604">
        <v>52382</v>
      </c>
      <c r="B1604">
        <v>54518</v>
      </c>
      <c r="C1604" t="s">
        <v>9</v>
      </c>
      <c r="D1604" t="s">
        <v>30</v>
      </c>
    </row>
    <row r="1605" spans="1:4" x14ac:dyDescent="0.25">
      <c r="A1605">
        <v>52382</v>
      </c>
      <c r="B1605">
        <v>54518</v>
      </c>
      <c r="C1605" t="s">
        <v>9</v>
      </c>
      <c r="D1605" t="s">
        <v>30</v>
      </c>
    </row>
    <row r="1606" spans="1:4" x14ac:dyDescent="0.25">
      <c r="A1606">
        <v>52382</v>
      </c>
      <c r="B1606">
        <v>54518</v>
      </c>
      <c r="C1606" t="s">
        <v>9</v>
      </c>
      <c r="D1606" t="s">
        <v>30</v>
      </c>
    </row>
    <row r="1607" spans="1:4" x14ac:dyDescent="0.25">
      <c r="A1607">
        <v>52382</v>
      </c>
      <c r="B1607">
        <v>54518</v>
      </c>
      <c r="C1607" t="s">
        <v>9</v>
      </c>
      <c r="D1607" t="s">
        <v>31</v>
      </c>
    </row>
    <row r="1608" spans="1:4" x14ac:dyDescent="0.25">
      <c r="A1608">
        <v>52382</v>
      </c>
      <c r="B1608">
        <v>54518</v>
      </c>
      <c r="C1608" t="s">
        <v>9</v>
      </c>
      <c r="D1608" t="s">
        <v>31</v>
      </c>
    </row>
    <row r="1609" spans="1:4" x14ac:dyDescent="0.25">
      <c r="A1609">
        <v>52382</v>
      </c>
      <c r="B1609">
        <v>54518</v>
      </c>
      <c r="C1609" t="s">
        <v>9</v>
      </c>
      <c r="D1609" t="s">
        <v>31</v>
      </c>
    </row>
    <row r="1610" spans="1:4" x14ac:dyDescent="0.25">
      <c r="A1610">
        <v>52382</v>
      </c>
      <c r="B1610">
        <v>54518</v>
      </c>
      <c r="C1610" t="s">
        <v>9</v>
      </c>
      <c r="D1610" t="s">
        <v>31</v>
      </c>
    </row>
    <row r="1611" spans="1:4" x14ac:dyDescent="0.25">
      <c r="A1611">
        <v>52382</v>
      </c>
      <c r="B1611">
        <v>54518</v>
      </c>
      <c r="C1611" t="s">
        <v>9</v>
      </c>
      <c r="D1611" t="s">
        <v>31</v>
      </c>
    </row>
    <row r="1612" spans="1:4" x14ac:dyDescent="0.25">
      <c r="A1612">
        <v>52382</v>
      </c>
      <c r="B1612">
        <v>54518</v>
      </c>
      <c r="C1612" t="s">
        <v>9</v>
      </c>
      <c r="D1612" t="s">
        <v>31</v>
      </c>
    </row>
    <row r="1613" spans="1:4" x14ac:dyDescent="0.25">
      <c r="A1613">
        <v>52382</v>
      </c>
      <c r="B1613">
        <v>54518</v>
      </c>
      <c r="C1613" t="s">
        <v>9</v>
      </c>
      <c r="D1613" t="s">
        <v>31</v>
      </c>
    </row>
    <row r="1614" spans="1:4" x14ac:dyDescent="0.25">
      <c r="A1614">
        <v>52382</v>
      </c>
      <c r="B1614">
        <v>54518</v>
      </c>
      <c r="C1614" t="s">
        <v>9</v>
      </c>
      <c r="D1614" t="s">
        <v>31</v>
      </c>
    </row>
    <row r="1615" spans="1:4" x14ac:dyDescent="0.25">
      <c r="A1615">
        <v>52382</v>
      </c>
      <c r="B1615">
        <v>54518</v>
      </c>
      <c r="C1615" t="s">
        <v>9</v>
      </c>
      <c r="D1615" t="s">
        <v>31</v>
      </c>
    </row>
    <row r="1616" spans="1:4" x14ac:dyDescent="0.25">
      <c r="A1616">
        <v>52382</v>
      </c>
      <c r="B1616">
        <v>54518</v>
      </c>
      <c r="C1616" t="s">
        <v>9</v>
      </c>
      <c r="D1616" t="s">
        <v>31</v>
      </c>
    </row>
    <row r="1617" spans="1:4" x14ac:dyDescent="0.25">
      <c r="A1617">
        <v>52382</v>
      </c>
      <c r="B1617">
        <v>54518</v>
      </c>
      <c r="C1617" t="s">
        <v>9</v>
      </c>
      <c r="D1617" t="s">
        <v>31</v>
      </c>
    </row>
    <row r="1618" spans="1:4" x14ac:dyDescent="0.25">
      <c r="A1618">
        <v>52382</v>
      </c>
      <c r="B1618">
        <v>54518</v>
      </c>
      <c r="C1618" t="s">
        <v>9</v>
      </c>
      <c r="D1618" t="s">
        <v>31</v>
      </c>
    </row>
    <row r="1619" spans="1:4" x14ac:dyDescent="0.25">
      <c r="A1619">
        <v>52382</v>
      </c>
      <c r="B1619">
        <v>54518</v>
      </c>
      <c r="C1619" t="s">
        <v>9</v>
      </c>
      <c r="D1619" t="s">
        <v>31</v>
      </c>
    </row>
    <row r="1620" spans="1:4" x14ac:dyDescent="0.25">
      <c r="A1620">
        <v>52382</v>
      </c>
      <c r="B1620">
        <v>54518</v>
      </c>
      <c r="C1620" t="s">
        <v>9</v>
      </c>
      <c r="D1620" t="s">
        <v>31</v>
      </c>
    </row>
    <row r="1621" spans="1:4" x14ac:dyDescent="0.25">
      <c r="A1621">
        <v>52382</v>
      </c>
      <c r="B1621">
        <v>54518</v>
      </c>
      <c r="C1621" t="s">
        <v>9</v>
      </c>
      <c r="D1621" t="s">
        <v>31</v>
      </c>
    </row>
    <row r="1622" spans="1:4" x14ac:dyDescent="0.25">
      <c r="A1622">
        <v>52382</v>
      </c>
      <c r="B1622">
        <v>54518</v>
      </c>
      <c r="C1622" t="s">
        <v>9</v>
      </c>
      <c r="D1622" t="s">
        <v>31</v>
      </c>
    </row>
    <row r="1623" spans="1:4" x14ac:dyDescent="0.25">
      <c r="A1623">
        <v>52382</v>
      </c>
      <c r="B1623">
        <v>54518</v>
      </c>
      <c r="C1623" t="s">
        <v>9</v>
      </c>
      <c r="D1623" t="s">
        <v>31</v>
      </c>
    </row>
    <row r="1624" spans="1:4" x14ac:dyDescent="0.25">
      <c r="A1624">
        <v>52382</v>
      </c>
      <c r="B1624">
        <v>54518</v>
      </c>
      <c r="C1624" t="s">
        <v>9</v>
      </c>
      <c r="D1624" t="s">
        <v>31</v>
      </c>
    </row>
    <row r="1625" spans="1:4" x14ac:dyDescent="0.25">
      <c r="A1625">
        <v>52382</v>
      </c>
      <c r="B1625">
        <v>54518</v>
      </c>
      <c r="C1625" t="s">
        <v>9</v>
      </c>
      <c r="D1625" t="s">
        <v>31</v>
      </c>
    </row>
    <row r="1626" spans="1:4" x14ac:dyDescent="0.25">
      <c r="A1626">
        <v>52382</v>
      </c>
      <c r="B1626">
        <v>54518</v>
      </c>
      <c r="C1626" t="s">
        <v>9</v>
      </c>
      <c r="D1626" t="s">
        <v>31</v>
      </c>
    </row>
    <row r="1627" spans="1:4" x14ac:dyDescent="0.25">
      <c r="A1627">
        <v>52382</v>
      </c>
      <c r="B1627">
        <v>54518</v>
      </c>
      <c r="C1627" t="s">
        <v>9</v>
      </c>
      <c r="D1627" t="s">
        <v>31</v>
      </c>
    </row>
    <row r="1628" spans="1:4" x14ac:dyDescent="0.25">
      <c r="A1628">
        <v>52382</v>
      </c>
      <c r="B1628">
        <v>54518</v>
      </c>
      <c r="C1628" t="s">
        <v>9</v>
      </c>
      <c r="D1628" t="s">
        <v>31</v>
      </c>
    </row>
    <row r="1629" spans="1:4" x14ac:dyDescent="0.25">
      <c r="A1629">
        <v>52382</v>
      </c>
      <c r="B1629">
        <v>54518</v>
      </c>
      <c r="C1629" t="s">
        <v>9</v>
      </c>
      <c r="D1629" t="s">
        <v>31</v>
      </c>
    </row>
    <row r="1630" spans="1:4" x14ac:dyDescent="0.25">
      <c r="A1630">
        <v>52382</v>
      </c>
      <c r="B1630">
        <v>54518</v>
      </c>
      <c r="C1630" t="s">
        <v>9</v>
      </c>
      <c r="D1630" t="s">
        <v>31</v>
      </c>
    </row>
    <row r="1631" spans="1:4" x14ac:dyDescent="0.25">
      <c r="A1631">
        <v>52382</v>
      </c>
      <c r="B1631">
        <v>54518</v>
      </c>
      <c r="C1631" t="s">
        <v>9</v>
      </c>
      <c r="D1631" t="s">
        <v>31</v>
      </c>
    </row>
    <row r="1632" spans="1:4" x14ac:dyDescent="0.25">
      <c r="A1632">
        <v>52382</v>
      </c>
      <c r="B1632">
        <v>54518</v>
      </c>
      <c r="C1632" t="s">
        <v>9</v>
      </c>
      <c r="D1632" t="s">
        <v>31</v>
      </c>
    </row>
    <row r="1633" spans="1:4" x14ac:dyDescent="0.25">
      <c r="A1633">
        <v>52382</v>
      </c>
      <c r="B1633">
        <v>54518</v>
      </c>
      <c r="C1633" t="s">
        <v>9</v>
      </c>
      <c r="D1633" t="s">
        <v>31</v>
      </c>
    </row>
    <row r="1634" spans="1:4" x14ac:dyDescent="0.25">
      <c r="A1634">
        <v>52382</v>
      </c>
      <c r="B1634">
        <v>54518</v>
      </c>
      <c r="C1634" t="s">
        <v>9</v>
      </c>
      <c r="D1634" t="s">
        <v>33</v>
      </c>
    </row>
    <row r="1635" spans="1:4" x14ac:dyDescent="0.25">
      <c r="A1635">
        <v>52382</v>
      </c>
      <c r="B1635">
        <v>54518</v>
      </c>
      <c r="C1635" t="s">
        <v>9</v>
      </c>
      <c r="D1635" t="s">
        <v>33</v>
      </c>
    </row>
    <row r="1636" spans="1:4" x14ac:dyDescent="0.25">
      <c r="A1636">
        <v>52382</v>
      </c>
      <c r="B1636">
        <v>54518</v>
      </c>
      <c r="C1636" t="s">
        <v>9</v>
      </c>
      <c r="D1636" t="s">
        <v>33</v>
      </c>
    </row>
    <row r="1637" spans="1:4" x14ac:dyDescent="0.25">
      <c r="A1637">
        <v>52382</v>
      </c>
      <c r="B1637">
        <v>54518</v>
      </c>
      <c r="C1637" t="s">
        <v>9</v>
      </c>
      <c r="D1637" t="s">
        <v>33</v>
      </c>
    </row>
    <row r="1638" spans="1:4" x14ac:dyDescent="0.25">
      <c r="A1638">
        <v>52382</v>
      </c>
      <c r="B1638">
        <v>54518</v>
      </c>
      <c r="C1638" t="s">
        <v>9</v>
      </c>
      <c r="D1638" t="s">
        <v>33</v>
      </c>
    </row>
    <row r="1639" spans="1:4" x14ac:dyDescent="0.25">
      <c r="A1639">
        <v>52382</v>
      </c>
      <c r="B1639">
        <v>54518</v>
      </c>
      <c r="C1639" t="s">
        <v>9</v>
      </c>
      <c r="D1639" t="s">
        <v>33</v>
      </c>
    </row>
    <row r="1640" spans="1:4" x14ac:dyDescent="0.25">
      <c r="A1640">
        <v>52382</v>
      </c>
      <c r="B1640">
        <v>54518</v>
      </c>
      <c r="C1640" t="s">
        <v>9</v>
      </c>
      <c r="D1640" t="s">
        <v>33</v>
      </c>
    </row>
    <row r="1641" spans="1:4" x14ac:dyDescent="0.25">
      <c r="A1641">
        <v>52382</v>
      </c>
      <c r="B1641">
        <v>54518</v>
      </c>
      <c r="C1641" t="s">
        <v>9</v>
      </c>
      <c r="D1641" t="s">
        <v>33</v>
      </c>
    </row>
    <row r="1642" spans="1:4" x14ac:dyDescent="0.25">
      <c r="A1642">
        <v>52382</v>
      </c>
      <c r="B1642">
        <v>54518</v>
      </c>
      <c r="C1642" t="s">
        <v>9</v>
      </c>
      <c r="D1642" t="s">
        <v>33</v>
      </c>
    </row>
    <row r="1643" spans="1:4" x14ac:dyDescent="0.25">
      <c r="A1643">
        <v>52382</v>
      </c>
      <c r="B1643">
        <v>54518</v>
      </c>
      <c r="C1643" t="s">
        <v>9</v>
      </c>
      <c r="D1643" t="s">
        <v>33</v>
      </c>
    </row>
    <row r="1644" spans="1:4" x14ac:dyDescent="0.25">
      <c r="A1644">
        <v>52382</v>
      </c>
      <c r="B1644">
        <v>54518</v>
      </c>
      <c r="C1644" t="s">
        <v>9</v>
      </c>
      <c r="D1644" t="s">
        <v>33</v>
      </c>
    </row>
    <row r="1645" spans="1:4" x14ac:dyDescent="0.25">
      <c r="A1645">
        <v>52382</v>
      </c>
      <c r="B1645">
        <v>54518</v>
      </c>
      <c r="C1645" t="s">
        <v>9</v>
      </c>
      <c r="D1645" t="s">
        <v>33</v>
      </c>
    </row>
    <row r="1646" spans="1:4" x14ac:dyDescent="0.25">
      <c r="A1646">
        <v>52382</v>
      </c>
      <c r="B1646">
        <v>54518</v>
      </c>
      <c r="C1646" t="s">
        <v>9</v>
      </c>
      <c r="D1646" t="s">
        <v>33</v>
      </c>
    </row>
    <row r="1647" spans="1:4" x14ac:dyDescent="0.25">
      <c r="A1647">
        <v>52382</v>
      </c>
      <c r="B1647">
        <v>54518</v>
      </c>
      <c r="C1647" t="s">
        <v>9</v>
      </c>
      <c r="D1647" t="s">
        <v>33</v>
      </c>
    </row>
    <row r="1648" spans="1:4" x14ac:dyDescent="0.25">
      <c r="A1648">
        <v>52382</v>
      </c>
      <c r="B1648">
        <v>54518</v>
      </c>
      <c r="C1648" t="s">
        <v>9</v>
      </c>
      <c r="D1648" t="s">
        <v>33</v>
      </c>
    </row>
    <row r="1649" spans="1:4" x14ac:dyDescent="0.25">
      <c r="A1649">
        <v>52382</v>
      </c>
      <c r="B1649">
        <v>54518</v>
      </c>
      <c r="C1649" t="s">
        <v>9</v>
      </c>
      <c r="D1649" t="s">
        <v>33</v>
      </c>
    </row>
    <row r="1650" spans="1:4" x14ac:dyDescent="0.25">
      <c r="A1650">
        <v>52382</v>
      </c>
      <c r="B1650">
        <v>54518</v>
      </c>
      <c r="C1650" t="s">
        <v>9</v>
      </c>
      <c r="D1650" t="s">
        <v>33</v>
      </c>
    </row>
    <row r="1651" spans="1:4" x14ac:dyDescent="0.25">
      <c r="A1651">
        <v>52382</v>
      </c>
      <c r="B1651">
        <v>54518</v>
      </c>
      <c r="C1651" t="s">
        <v>9</v>
      </c>
      <c r="D1651" t="s">
        <v>33</v>
      </c>
    </row>
    <row r="1652" spans="1:4" x14ac:dyDescent="0.25">
      <c r="A1652">
        <v>52382</v>
      </c>
      <c r="B1652">
        <v>54518</v>
      </c>
      <c r="C1652" t="s">
        <v>9</v>
      </c>
      <c r="D1652" t="s">
        <v>33</v>
      </c>
    </row>
    <row r="1653" spans="1:4" x14ac:dyDescent="0.25">
      <c r="A1653">
        <v>52382</v>
      </c>
      <c r="B1653">
        <v>54518</v>
      </c>
      <c r="C1653" t="s">
        <v>9</v>
      </c>
      <c r="D1653" t="s">
        <v>33</v>
      </c>
    </row>
    <row r="1654" spans="1:4" x14ac:dyDescent="0.25">
      <c r="A1654">
        <v>52382</v>
      </c>
      <c r="B1654">
        <v>54518</v>
      </c>
      <c r="C1654" t="s">
        <v>9</v>
      </c>
      <c r="D1654" t="s">
        <v>33</v>
      </c>
    </row>
    <row r="1655" spans="1:4" x14ac:dyDescent="0.25">
      <c r="A1655">
        <v>52382</v>
      </c>
      <c r="B1655">
        <v>54518</v>
      </c>
      <c r="C1655" t="s">
        <v>9</v>
      </c>
      <c r="D1655" t="s">
        <v>33</v>
      </c>
    </row>
    <row r="1656" spans="1:4" x14ac:dyDescent="0.25">
      <c r="A1656">
        <v>52382</v>
      </c>
      <c r="B1656">
        <v>54518</v>
      </c>
      <c r="C1656" t="s">
        <v>9</v>
      </c>
      <c r="D1656" t="s">
        <v>33</v>
      </c>
    </row>
    <row r="1657" spans="1:4" x14ac:dyDescent="0.25">
      <c r="A1657">
        <v>52382</v>
      </c>
      <c r="B1657">
        <v>54518</v>
      </c>
      <c r="C1657" t="s">
        <v>9</v>
      </c>
      <c r="D1657" t="s">
        <v>33</v>
      </c>
    </row>
    <row r="1658" spans="1:4" x14ac:dyDescent="0.25">
      <c r="A1658">
        <v>52382</v>
      </c>
      <c r="B1658">
        <v>54518</v>
      </c>
      <c r="C1658" t="s">
        <v>9</v>
      </c>
      <c r="D1658" t="s">
        <v>33</v>
      </c>
    </row>
    <row r="1659" spans="1:4" x14ac:dyDescent="0.25">
      <c r="A1659">
        <v>52382</v>
      </c>
      <c r="B1659">
        <v>54518</v>
      </c>
      <c r="C1659" t="s">
        <v>9</v>
      </c>
      <c r="D1659" t="s">
        <v>33</v>
      </c>
    </row>
    <row r="1660" spans="1:4" x14ac:dyDescent="0.25">
      <c r="A1660">
        <v>52382</v>
      </c>
      <c r="B1660">
        <v>54518</v>
      </c>
      <c r="C1660" t="s">
        <v>9</v>
      </c>
      <c r="D1660" t="s">
        <v>33</v>
      </c>
    </row>
    <row r="1661" spans="1:4" x14ac:dyDescent="0.25">
      <c r="A1661">
        <v>52382</v>
      </c>
      <c r="B1661">
        <v>54518</v>
      </c>
      <c r="C1661" t="s">
        <v>9</v>
      </c>
      <c r="D1661" t="s">
        <v>33</v>
      </c>
    </row>
    <row r="1662" spans="1:4" x14ac:dyDescent="0.25">
      <c r="A1662">
        <v>52382</v>
      </c>
      <c r="B1662">
        <v>54518</v>
      </c>
      <c r="C1662" t="s">
        <v>9</v>
      </c>
      <c r="D1662" t="s">
        <v>33</v>
      </c>
    </row>
    <row r="1663" spans="1:4" x14ac:dyDescent="0.25">
      <c r="A1663">
        <v>52382</v>
      </c>
      <c r="B1663">
        <v>54518</v>
      </c>
      <c r="C1663" t="s">
        <v>9</v>
      </c>
      <c r="D1663" t="s">
        <v>33</v>
      </c>
    </row>
    <row r="1664" spans="1:4" x14ac:dyDescent="0.25">
      <c r="A1664">
        <v>52382</v>
      </c>
      <c r="B1664">
        <v>54518</v>
      </c>
      <c r="C1664" t="s">
        <v>9</v>
      </c>
      <c r="D1664" t="s">
        <v>33</v>
      </c>
    </row>
    <row r="1665" spans="1:4" x14ac:dyDescent="0.25">
      <c r="A1665">
        <v>52382</v>
      </c>
      <c r="B1665">
        <v>54518</v>
      </c>
      <c r="C1665" t="s">
        <v>9</v>
      </c>
      <c r="D1665" t="s">
        <v>33</v>
      </c>
    </row>
    <row r="1666" spans="1:4" x14ac:dyDescent="0.25">
      <c r="A1666">
        <v>52382</v>
      </c>
      <c r="B1666">
        <v>54518</v>
      </c>
      <c r="C1666" t="s">
        <v>9</v>
      </c>
      <c r="D1666" t="s">
        <v>33</v>
      </c>
    </row>
    <row r="1667" spans="1:4" x14ac:dyDescent="0.25">
      <c r="A1667">
        <v>52382</v>
      </c>
      <c r="B1667">
        <v>54518</v>
      </c>
      <c r="C1667" t="s">
        <v>9</v>
      </c>
      <c r="D1667" t="s">
        <v>33</v>
      </c>
    </row>
    <row r="1668" spans="1:4" x14ac:dyDescent="0.25">
      <c r="A1668">
        <v>52382</v>
      </c>
      <c r="B1668">
        <v>54518</v>
      </c>
      <c r="C1668" t="s">
        <v>9</v>
      </c>
      <c r="D1668" t="s">
        <v>33</v>
      </c>
    </row>
    <row r="1669" spans="1:4" x14ac:dyDescent="0.25">
      <c r="A1669">
        <v>52382</v>
      </c>
      <c r="B1669">
        <v>54518</v>
      </c>
      <c r="C1669" t="s">
        <v>9</v>
      </c>
      <c r="D1669" t="s">
        <v>34</v>
      </c>
    </row>
    <row r="1670" spans="1:4" x14ac:dyDescent="0.25">
      <c r="A1670">
        <v>52382</v>
      </c>
      <c r="B1670">
        <v>54518</v>
      </c>
      <c r="C1670" t="s">
        <v>9</v>
      </c>
      <c r="D1670" t="s">
        <v>34</v>
      </c>
    </row>
    <row r="1671" spans="1:4" x14ac:dyDescent="0.25">
      <c r="A1671">
        <v>52382</v>
      </c>
      <c r="B1671">
        <v>54518</v>
      </c>
      <c r="C1671" t="s">
        <v>9</v>
      </c>
      <c r="D1671" t="s">
        <v>34</v>
      </c>
    </row>
    <row r="1672" spans="1:4" x14ac:dyDescent="0.25">
      <c r="A1672">
        <v>52382</v>
      </c>
      <c r="B1672">
        <v>54518</v>
      </c>
      <c r="C1672" t="s">
        <v>9</v>
      </c>
      <c r="D1672" t="s">
        <v>34</v>
      </c>
    </row>
    <row r="1673" spans="1:4" x14ac:dyDescent="0.25">
      <c r="A1673">
        <v>52382</v>
      </c>
      <c r="B1673">
        <v>54518</v>
      </c>
      <c r="C1673" t="s">
        <v>9</v>
      </c>
      <c r="D1673" t="s">
        <v>34</v>
      </c>
    </row>
    <row r="1674" spans="1:4" x14ac:dyDescent="0.25">
      <c r="A1674">
        <v>52382</v>
      </c>
      <c r="B1674">
        <v>54518</v>
      </c>
      <c r="C1674" t="s">
        <v>9</v>
      </c>
      <c r="D1674" t="s">
        <v>34</v>
      </c>
    </row>
    <row r="1675" spans="1:4" x14ac:dyDescent="0.25">
      <c r="A1675">
        <v>52382</v>
      </c>
      <c r="B1675">
        <v>54518</v>
      </c>
      <c r="C1675" t="s">
        <v>9</v>
      </c>
      <c r="D1675" t="s">
        <v>34</v>
      </c>
    </row>
    <row r="1676" spans="1:4" x14ac:dyDescent="0.25">
      <c r="A1676">
        <v>52382</v>
      </c>
      <c r="B1676">
        <v>54518</v>
      </c>
      <c r="C1676" t="s">
        <v>9</v>
      </c>
      <c r="D1676" t="s">
        <v>34</v>
      </c>
    </row>
    <row r="1677" spans="1:4" x14ac:dyDescent="0.25">
      <c r="A1677">
        <v>52382</v>
      </c>
      <c r="B1677">
        <v>54518</v>
      </c>
      <c r="C1677" t="s">
        <v>9</v>
      </c>
      <c r="D1677" t="s">
        <v>34</v>
      </c>
    </row>
    <row r="1678" spans="1:4" x14ac:dyDescent="0.25">
      <c r="A1678">
        <v>52382</v>
      </c>
      <c r="B1678">
        <v>54518</v>
      </c>
      <c r="C1678" t="s">
        <v>9</v>
      </c>
      <c r="D1678" t="s">
        <v>34</v>
      </c>
    </row>
    <row r="1679" spans="1:4" x14ac:dyDescent="0.25">
      <c r="A1679">
        <v>52382</v>
      </c>
      <c r="B1679">
        <v>54518</v>
      </c>
      <c r="C1679" t="s">
        <v>9</v>
      </c>
      <c r="D1679" t="s">
        <v>34</v>
      </c>
    </row>
    <row r="1680" spans="1:4" x14ac:dyDescent="0.25">
      <c r="A1680">
        <v>52382</v>
      </c>
      <c r="B1680">
        <v>54518</v>
      </c>
      <c r="C1680" t="s">
        <v>9</v>
      </c>
      <c r="D1680" t="s">
        <v>34</v>
      </c>
    </row>
    <row r="1681" spans="1:4" x14ac:dyDescent="0.25">
      <c r="A1681">
        <v>52382</v>
      </c>
      <c r="B1681">
        <v>54518</v>
      </c>
      <c r="C1681" t="s">
        <v>9</v>
      </c>
      <c r="D1681" t="s">
        <v>34</v>
      </c>
    </row>
    <row r="1682" spans="1:4" x14ac:dyDescent="0.25">
      <c r="A1682">
        <v>52382</v>
      </c>
      <c r="B1682">
        <v>54518</v>
      </c>
      <c r="C1682" t="s">
        <v>9</v>
      </c>
      <c r="D1682" t="s">
        <v>34</v>
      </c>
    </row>
    <row r="1683" spans="1:4" x14ac:dyDescent="0.25">
      <c r="A1683">
        <v>52382</v>
      </c>
      <c r="B1683">
        <v>54518</v>
      </c>
      <c r="C1683" t="s">
        <v>9</v>
      </c>
      <c r="D1683" t="s">
        <v>34</v>
      </c>
    </row>
    <row r="1684" spans="1:4" x14ac:dyDescent="0.25">
      <c r="A1684">
        <v>52382</v>
      </c>
      <c r="B1684">
        <v>54518</v>
      </c>
      <c r="C1684" t="s">
        <v>9</v>
      </c>
      <c r="D1684" t="s">
        <v>34</v>
      </c>
    </row>
    <row r="1685" spans="1:4" x14ac:dyDescent="0.25">
      <c r="A1685">
        <v>52382</v>
      </c>
      <c r="B1685">
        <v>54518</v>
      </c>
      <c r="C1685" t="s">
        <v>9</v>
      </c>
      <c r="D1685" t="s">
        <v>34</v>
      </c>
    </row>
    <row r="1686" spans="1:4" x14ac:dyDescent="0.25">
      <c r="A1686">
        <v>52382</v>
      </c>
      <c r="B1686">
        <v>54518</v>
      </c>
      <c r="C1686" t="s">
        <v>9</v>
      </c>
      <c r="D1686" t="s">
        <v>34</v>
      </c>
    </row>
    <row r="1687" spans="1:4" x14ac:dyDescent="0.25">
      <c r="A1687">
        <v>52382</v>
      </c>
      <c r="B1687">
        <v>54518</v>
      </c>
      <c r="C1687" t="s">
        <v>9</v>
      </c>
      <c r="D1687" t="s">
        <v>34</v>
      </c>
    </row>
    <row r="1688" spans="1:4" x14ac:dyDescent="0.25">
      <c r="A1688">
        <v>52382</v>
      </c>
      <c r="B1688">
        <v>54518</v>
      </c>
      <c r="C1688" t="s">
        <v>9</v>
      </c>
      <c r="D1688" t="s">
        <v>34</v>
      </c>
    </row>
    <row r="1689" spans="1:4" x14ac:dyDescent="0.25">
      <c r="A1689">
        <v>52382</v>
      </c>
      <c r="B1689">
        <v>54518</v>
      </c>
      <c r="C1689" t="s">
        <v>9</v>
      </c>
      <c r="D1689" t="s">
        <v>34</v>
      </c>
    </row>
    <row r="1690" spans="1:4" x14ac:dyDescent="0.25">
      <c r="A1690">
        <v>52382</v>
      </c>
      <c r="B1690">
        <v>54518</v>
      </c>
      <c r="C1690" t="s">
        <v>9</v>
      </c>
      <c r="D1690" t="s">
        <v>35</v>
      </c>
    </row>
    <row r="1691" spans="1:4" x14ac:dyDescent="0.25">
      <c r="A1691">
        <v>52382</v>
      </c>
      <c r="B1691">
        <v>54518</v>
      </c>
      <c r="C1691" t="s">
        <v>9</v>
      </c>
      <c r="D1691" t="s">
        <v>35</v>
      </c>
    </row>
    <row r="1692" spans="1:4" x14ac:dyDescent="0.25">
      <c r="A1692">
        <v>52382</v>
      </c>
      <c r="B1692">
        <v>54518</v>
      </c>
      <c r="C1692" t="s">
        <v>9</v>
      </c>
      <c r="D1692" t="s">
        <v>35</v>
      </c>
    </row>
    <row r="1693" spans="1:4" x14ac:dyDescent="0.25">
      <c r="A1693">
        <v>52382</v>
      </c>
      <c r="B1693">
        <v>54518</v>
      </c>
      <c r="C1693" t="s">
        <v>9</v>
      </c>
      <c r="D1693" t="s">
        <v>35</v>
      </c>
    </row>
    <row r="1694" spans="1:4" x14ac:dyDescent="0.25">
      <c r="A1694">
        <v>52382</v>
      </c>
      <c r="B1694">
        <v>54518</v>
      </c>
      <c r="C1694" t="s">
        <v>9</v>
      </c>
      <c r="D1694" t="s">
        <v>35</v>
      </c>
    </row>
    <row r="1695" spans="1:4" x14ac:dyDescent="0.25">
      <c r="A1695">
        <v>52382</v>
      </c>
      <c r="B1695">
        <v>54518</v>
      </c>
      <c r="C1695" t="s">
        <v>9</v>
      </c>
      <c r="D1695" t="s">
        <v>35</v>
      </c>
    </row>
    <row r="1696" spans="1:4" x14ac:dyDescent="0.25">
      <c r="A1696">
        <v>52382</v>
      </c>
      <c r="B1696">
        <v>54518</v>
      </c>
      <c r="C1696" t="s">
        <v>9</v>
      </c>
      <c r="D1696" t="s">
        <v>35</v>
      </c>
    </row>
    <row r="1697" spans="1:4" x14ac:dyDescent="0.25">
      <c r="A1697">
        <v>52382</v>
      </c>
      <c r="B1697">
        <v>54518</v>
      </c>
      <c r="C1697" t="s">
        <v>9</v>
      </c>
      <c r="D1697" t="s">
        <v>35</v>
      </c>
    </row>
    <row r="1698" spans="1:4" x14ac:dyDescent="0.25">
      <c r="A1698">
        <v>52382</v>
      </c>
      <c r="B1698">
        <v>54518</v>
      </c>
      <c r="C1698" t="s">
        <v>9</v>
      </c>
      <c r="D1698" t="s">
        <v>35</v>
      </c>
    </row>
    <row r="1699" spans="1:4" x14ac:dyDescent="0.25">
      <c r="A1699">
        <v>52382</v>
      </c>
      <c r="B1699">
        <v>54518</v>
      </c>
      <c r="C1699" t="s">
        <v>9</v>
      </c>
      <c r="D1699" t="s">
        <v>35</v>
      </c>
    </row>
    <row r="1700" spans="1:4" x14ac:dyDescent="0.25">
      <c r="A1700">
        <v>52382</v>
      </c>
      <c r="B1700">
        <v>54518</v>
      </c>
      <c r="C1700" t="s">
        <v>9</v>
      </c>
      <c r="D1700" t="s">
        <v>35</v>
      </c>
    </row>
    <row r="1701" spans="1:4" x14ac:dyDescent="0.25">
      <c r="A1701">
        <v>52382</v>
      </c>
      <c r="B1701">
        <v>54518</v>
      </c>
      <c r="C1701" t="s">
        <v>9</v>
      </c>
      <c r="D1701" t="s">
        <v>35</v>
      </c>
    </row>
    <row r="1702" spans="1:4" x14ac:dyDescent="0.25">
      <c r="A1702">
        <v>52382</v>
      </c>
      <c r="B1702">
        <v>54518</v>
      </c>
      <c r="C1702" t="s">
        <v>9</v>
      </c>
      <c r="D1702" t="s">
        <v>35</v>
      </c>
    </row>
    <row r="1703" spans="1:4" x14ac:dyDescent="0.25">
      <c r="A1703">
        <v>52382</v>
      </c>
      <c r="B1703">
        <v>54518</v>
      </c>
      <c r="C1703" t="s">
        <v>9</v>
      </c>
      <c r="D1703" t="s">
        <v>35</v>
      </c>
    </row>
    <row r="1704" spans="1:4" x14ac:dyDescent="0.25">
      <c r="A1704">
        <v>52382</v>
      </c>
      <c r="B1704">
        <v>54518</v>
      </c>
      <c r="C1704" t="s">
        <v>9</v>
      </c>
      <c r="D1704" t="s">
        <v>35</v>
      </c>
    </row>
    <row r="1705" spans="1:4" x14ac:dyDescent="0.25">
      <c r="A1705">
        <v>52382</v>
      </c>
      <c r="B1705">
        <v>54518</v>
      </c>
      <c r="C1705" t="s">
        <v>9</v>
      </c>
      <c r="D1705" t="s">
        <v>35</v>
      </c>
    </row>
    <row r="1706" spans="1:4" x14ac:dyDescent="0.25">
      <c r="A1706">
        <v>52382</v>
      </c>
      <c r="B1706">
        <v>54518</v>
      </c>
      <c r="C1706" t="s">
        <v>9</v>
      </c>
      <c r="D1706" t="s">
        <v>35</v>
      </c>
    </row>
    <row r="1707" spans="1:4" x14ac:dyDescent="0.25">
      <c r="A1707">
        <v>52382</v>
      </c>
      <c r="B1707">
        <v>54518</v>
      </c>
      <c r="C1707" t="s">
        <v>9</v>
      </c>
      <c r="D1707" t="s">
        <v>35</v>
      </c>
    </row>
    <row r="1708" spans="1:4" x14ac:dyDescent="0.25">
      <c r="A1708">
        <v>52382</v>
      </c>
      <c r="B1708">
        <v>54518</v>
      </c>
      <c r="C1708" t="s">
        <v>9</v>
      </c>
      <c r="D1708" t="s">
        <v>35</v>
      </c>
    </row>
    <row r="1709" spans="1:4" x14ac:dyDescent="0.25">
      <c r="A1709">
        <v>52382</v>
      </c>
      <c r="B1709">
        <v>54518</v>
      </c>
      <c r="C1709" t="s">
        <v>9</v>
      </c>
      <c r="D1709" t="s">
        <v>35</v>
      </c>
    </row>
    <row r="1710" spans="1:4" x14ac:dyDescent="0.25">
      <c r="A1710">
        <v>52382</v>
      </c>
      <c r="B1710">
        <v>54518</v>
      </c>
      <c r="C1710" t="s">
        <v>9</v>
      </c>
      <c r="D1710" t="s">
        <v>35</v>
      </c>
    </row>
    <row r="1711" spans="1:4" x14ac:dyDescent="0.25">
      <c r="A1711">
        <v>52382</v>
      </c>
      <c r="B1711">
        <v>54518</v>
      </c>
      <c r="C1711" t="s">
        <v>9</v>
      </c>
      <c r="D1711" t="s">
        <v>36</v>
      </c>
    </row>
    <row r="1712" spans="1:4" x14ac:dyDescent="0.25">
      <c r="A1712">
        <v>52382</v>
      </c>
      <c r="B1712">
        <v>54518</v>
      </c>
      <c r="C1712" t="s">
        <v>9</v>
      </c>
      <c r="D1712" t="s">
        <v>36</v>
      </c>
    </row>
    <row r="1713" spans="1:4" x14ac:dyDescent="0.25">
      <c r="A1713">
        <v>52382</v>
      </c>
      <c r="B1713">
        <v>54518</v>
      </c>
      <c r="C1713" t="s">
        <v>9</v>
      </c>
      <c r="D1713" t="s">
        <v>36</v>
      </c>
    </row>
    <row r="1714" spans="1:4" x14ac:dyDescent="0.25">
      <c r="A1714">
        <v>52382</v>
      </c>
      <c r="B1714">
        <v>54518</v>
      </c>
      <c r="C1714" t="s">
        <v>9</v>
      </c>
      <c r="D1714" t="s">
        <v>36</v>
      </c>
    </row>
    <row r="1715" spans="1:4" x14ac:dyDescent="0.25">
      <c r="A1715">
        <v>52382</v>
      </c>
      <c r="B1715">
        <v>54518</v>
      </c>
      <c r="C1715" t="s">
        <v>9</v>
      </c>
      <c r="D1715" t="s">
        <v>36</v>
      </c>
    </row>
    <row r="1716" spans="1:4" x14ac:dyDescent="0.25">
      <c r="A1716">
        <v>52382</v>
      </c>
      <c r="B1716">
        <v>54518</v>
      </c>
      <c r="C1716" t="s">
        <v>9</v>
      </c>
      <c r="D1716" t="s">
        <v>36</v>
      </c>
    </row>
    <row r="1717" spans="1:4" x14ac:dyDescent="0.25">
      <c r="A1717">
        <v>52382</v>
      </c>
      <c r="B1717">
        <v>54518</v>
      </c>
      <c r="C1717" t="s">
        <v>9</v>
      </c>
      <c r="D1717" t="s">
        <v>36</v>
      </c>
    </row>
    <row r="1718" spans="1:4" x14ac:dyDescent="0.25">
      <c r="A1718">
        <v>52382</v>
      </c>
      <c r="B1718">
        <v>54518</v>
      </c>
      <c r="C1718" t="s">
        <v>9</v>
      </c>
      <c r="D1718" t="s">
        <v>36</v>
      </c>
    </row>
    <row r="1719" spans="1:4" x14ac:dyDescent="0.25">
      <c r="A1719">
        <v>52382</v>
      </c>
      <c r="B1719">
        <v>54518</v>
      </c>
      <c r="C1719" t="s">
        <v>9</v>
      </c>
      <c r="D1719" t="s">
        <v>36</v>
      </c>
    </row>
    <row r="1720" spans="1:4" x14ac:dyDescent="0.25">
      <c r="A1720">
        <v>52382</v>
      </c>
      <c r="B1720">
        <v>54518</v>
      </c>
      <c r="C1720" t="s">
        <v>9</v>
      </c>
      <c r="D1720" t="s">
        <v>36</v>
      </c>
    </row>
    <row r="1721" spans="1:4" x14ac:dyDescent="0.25">
      <c r="A1721">
        <v>52382</v>
      </c>
      <c r="B1721">
        <v>54518</v>
      </c>
      <c r="C1721" t="s">
        <v>9</v>
      </c>
      <c r="D1721" t="s">
        <v>36</v>
      </c>
    </row>
    <row r="1722" spans="1:4" x14ac:dyDescent="0.25">
      <c r="A1722">
        <v>52382</v>
      </c>
      <c r="B1722">
        <v>54518</v>
      </c>
      <c r="C1722" t="s">
        <v>9</v>
      </c>
      <c r="D1722" t="s">
        <v>36</v>
      </c>
    </row>
    <row r="1723" spans="1:4" x14ac:dyDescent="0.25">
      <c r="A1723">
        <v>52382</v>
      </c>
      <c r="B1723">
        <v>54518</v>
      </c>
      <c r="C1723" t="s">
        <v>9</v>
      </c>
      <c r="D1723" t="s">
        <v>36</v>
      </c>
    </row>
    <row r="1724" spans="1:4" x14ac:dyDescent="0.25">
      <c r="A1724">
        <v>52382</v>
      </c>
      <c r="B1724">
        <v>54518</v>
      </c>
      <c r="C1724" t="s">
        <v>9</v>
      </c>
      <c r="D1724" t="s">
        <v>36</v>
      </c>
    </row>
    <row r="1725" spans="1:4" x14ac:dyDescent="0.25">
      <c r="A1725">
        <v>52382</v>
      </c>
      <c r="B1725">
        <v>54518</v>
      </c>
      <c r="C1725" t="s">
        <v>9</v>
      </c>
      <c r="D1725" t="s">
        <v>36</v>
      </c>
    </row>
    <row r="1726" spans="1:4" x14ac:dyDescent="0.25">
      <c r="A1726">
        <v>52382</v>
      </c>
      <c r="B1726">
        <v>54518</v>
      </c>
      <c r="C1726" t="s">
        <v>9</v>
      </c>
      <c r="D1726" t="s">
        <v>36</v>
      </c>
    </row>
    <row r="1727" spans="1:4" x14ac:dyDescent="0.25">
      <c r="A1727">
        <v>52382</v>
      </c>
      <c r="B1727">
        <v>54518</v>
      </c>
      <c r="C1727" t="s">
        <v>9</v>
      </c>
      <c r="D1727" t="s">
        <v>36</v>
      </c>
    </row>
    <row r="1728" spans="1:4" x14ac:dyDescent="0.25">
      <c r="A1728">
        <v>52382</v>
      </c>
      <c r="B1728">
        <v>54518</v>
      </c>
      <c r="C1728" t="s">
        <v>9</v>
      </c>
      <c r="D1728" t="s">
        <v>36</v>
      </c>
    </row>
    <row r="1729" spans="1:4" x14ac:dyDescent="0.25">
      <c r="A1729">
        <v>52382</v>
      </c>
      <c r="B1729">
        <v>54518</v>
      </c>
      <c r="C1729" t="s">
        <v>9</v>
      </c>
      <c r="D1729" t="s">
        <v>36</v>
      </c>
    </row>
    <row r="1730" spans="1:4" x14ac:dyDescent="0.25">
      <c r="A1730">
        <v>52382</v>
      </c>
      <c r="B1730">
        <v>54518</v>
      </c>
      <c r="C1730" t="s">
        <v>9</v>
      </c>
      <c r="D1730" t="s">
        <v>36</v>
      </c>
    </row>
    <row r="1731" spans="1:4" x14ac:dyDescent="0.25">
      <c r="A1731">
        <v>52382</v>
      </c>
      <c r="B1731">
        <v>54518</v>
      </c>
      <c r="C1731" t="s">
        <v>9</v>
      </c>
      <c r="D1731" t="s">
        <v>37</v>
      </c>
    </row>
    <row r="1732" spans="1:4" x14ac:dyDescent="0.25">
      <c r="A1732">
        <v>52382</v>
      </c>
      <c r="B1732">
        <v>54518</v>
      </c>
      <c r="C1732" t="s">
        <v>9</v>
      </c>
      <c r="D1732" t="s">
        <v>37</v>
      </c>
    </row>
    <row r="1733" spans="1:4" x14ac:dyDescent="0.25">
      <c r="A1733">
        <v>52382</v>
      </c>
      <c r="B1733">
        <v>54518</v>
      </c>
      <c r="C1733" t="s">
        <v>9</v>
      </c>
      <c r="D1733" t="s">
        <v>37</v>
      </c>
    </row>
    <row r="1734" spans="1:4" x14ac:dyDescent="0.25">
      <c r="A1734">
        <v>52382</v>
      </c>
      <c r="B1734">
        <v>54518</v>
      </c>
      <c r="C1734" t="s">
        <v>9</v>
      </c>
      <c r="D1734" t="s">
        <v>37</v>
      </c>
    </row>
    <row r="1735" spans="1:4" x14ac:dyDescent="0.25">
      <c r="A1735">
        <v>52382</v>
      </c>
      <c r="B1735">
        <v>54518</v>
      </c>
      <c r="C1735" t="s">
        <v>9</v>
      </c>
      <c r="D1735" t="s">
        <v>37</v>
      </c>
    </row>
    <row r="1736" spans="1:4" x14ac:dyDescent="0.25">
      <c r="A1736">
        <v>52382</v>
      </c>
      <c r="B1736">
        <v>54518</v>
      </c>
      <c r="C1736" t="s">
        <v>9</v>
      </c>
      <c r="D1736" t="s">
        <v>37</v>
      </c>
    </row>
    <row r="1737" spans="1:4" x14ac:dyDescent="0.25">
      <c r="A1737">
        <v>52382</v>
      </c>
      <c r="B1737">
        <v>54518</v>
      </c>
      <c r="C1737" t="s">
        <v>9</v>
      </c>
      <c r="D1737" t="s">
        <v>37</v>
      </c>
    </row>
    <row r="1738" spans="1:4" x14ac:dyDescent="0.25">
      <c r="A1738">
        <v>52382</v>
      </c>
      <c r="B1738">
        <v>54518</v>
      </c>
      <c r="C1738" t="s">
        <v>9</v>
      </c>
      <c r="D1738" t="s">
        <v>37</v>
      </c>
    </row>
    <row r="1739" spans="1:4" x14ac:dyDescent="0.25">
      <c r="A1739">
        <v>52382</v>
      </c>
      <c r="B1739">
        <v>54518</v>
      </c>
      <c r="C1739" t="s">
        <v>9</v>
      </c>
      <c r="D1739" t="s">
        <v>37</v>
      </c>
    </row>
    <row r="1740" spans="1:4" x14ac:dyDescent="0.25">
      <c r="A1740">
        <v>52382</v>
      </c>
      <c r="B1740">
        <v>54518</v>
      </c>
      <c r="C1740" t="s">
        <v>9</v>
      </c>
      <c r="D1740" t="s">
        <v>37</v>
      </c>
    </row>
    <row r="1741" spans="1:4" x14ac:dyDescent="0.25">
      <c r="A1741">
        <v>52382</v>
      </c>
      <c r="B1741">
        <v>54518</v>
      </c>
      <c r="C1741" t="s">
        <v>9</v>
      </c>
      <c r="D1741" t="s">
        <v>37</v>
      </c>
    </row>
    <row r="1742" spans="1:4" x14ac:dyDescent="0.25">
      <c r="A1742">
        <v>52382</v>
      </c>
      <c r="B1742">
        <v>54518</v>
      </c>
      <c r="C1742" t="s">
        <v>9</v>
      </c>
      <c r="D1742" t="s">
        <v>37</v>
      </c>
    </row>
    <row r="1743" spans="1:4" x14ac:dyDescent="0.25">
      <c r="A1743">
        <v>52382</v>
      </c>
      <c r="B1743">
        <v>54518</v>
      </c>
      <c r="C1743" t="s">
        <v>9</v>
      </c>
      <c r="D1743" t="s">
        <v>37</v>
      </c>
    </row>
    <row r="1744" spans="1:4" x14ac:dyDescent="0.25">
      <c r="A1744">
        <v>52382</v>
      </c>
      <c r="B1744">
        <v>54518</v>
      </c>
      <c r="C1744" t="s">
        <v>9</v>
      </c>
      <c r="D1744" t="s">
        <v>37</v>
      </c>
    </row>
    <row r="1745" spans="1:4" x14ac:dyDescent="0.25">
      <c r="A1745">
        <v>52382</v>
      </c>
      <c r="B1745">
        <v>54518</v>
      </c>
      <c r="C1745" t="s">
        <v>9</v>
      </c>
      <c r="D1745" t="s">
        <v>37</v>
      </c>
    </row>
    <row r="1746" spans="1:4" x14ac:dyDescent="0.25">
      <c r="A1746">
        <v>52382</v>
      </c>
      <c r="B1746">
        <v>54518</v>
      </c>
      <c r="C1746" t="s">
        <v>9</v>
      </c>
      <c r="D1746" t="s">
        <v>37</v>
      </c>
    </row>
    <row r="1747" spans="1:4" x14ac:dyDescent="0.25">
      <c r="A1747">
        <v>52382</v>
      </c>
      <c r="B1747">
        <v>54518</v>
      </c>
      <c r="C1747" t="s">
        <v>9</v>
      </c>
      <c r="D1747" t="s">
        <v>37</v>
      </c>
    </row>
    <row r="1748" spans="1:4" x14ac:dyDescent="0.25">
      <c r="A1748">
        <v>52382</v>
      </c>
      <c r="B1748">
        <v>54518</v>
      </c>
      <c r="C1748" t="s">
        <v>9</v>
      </c>
      <c r="D1748" t="s">
        <v>37</v>
      </c>
    </row>
    <row r="1749" spans="1:4" x14ac:dyDescent="0.25">
      <c r="A1749">
        <v>52382</v>
      </c>
      <c r="B1749">
        <v>54518</v>
      </c>
      <c r="C1749" t="s">
        <v>9</v>
      </c>
      <c r="D1749" t="s">
        <v>37</v>
      </c>
    </row>
    <row r="1750" spans="1:4" x14ac:dyDescent="0.25">
      <c r="A1750">
        <v>52382</v>
      </c>
      <c r="B1750">
        <v>54518</v>
      </c>
      <c r="C1750" t="s">
        <v>9</v>
      </c>
      <c r="D1750" t="s">
        <v>37</v>
      </c>
    </row>
    <row r="1751" spans="1:4" x14ac:dyDescent="0.25">
      <c r="A1751">
        <v>52382</v>
      </c>
      <c r="B1751">
        <v>54518</v>
      </c>
      <c r="C1751" t="s">
        <v>9</v>
      </c>
      <c r="D1751" t="s">
        <v>37</v>
      </c>
    </row>
    <row r="1752" spans="1:4" x14ac:dyDescent="0.25">
      <c r="A1752">
        <v>52382</v>
      </c>
      <c r="B1752">
        <v>54518</v>
      </c>
      <c r="C1752" t="s">
        <v>9</v>
      </c>
      <c r="D1752" t="s">
        <v>37</v>
      </c>
    </row>
    <row r="1753" spans="1:4" x14ac:dyDescent="0.25">
      <c r="A1753">
        <v>52382</v>
      </c>
      <c r="B1753">
        <v>54518</v>
      </c>
      <c r="C1753" t="s">
        <v>9</v>
      </c>
      <c r="D1753" t="s">
        <v>37</v>
      </c>
    </row>
    <row r="1754" spans="1:4" x14ac:dyDescent="0.25">
      <c r="A1754">
        <v>52382</v>
      </c>
      <c r="B1754">
        <v>54518</v>
      </c>
      <c r="C1754" t="s">
        <v>9</v>
      </c>
      <c r="D1754" t="s">
        <v>37</v>
      </c>
    </row>
    <row r="1755" spans="1:4" x14ac:dyDescent="0.25">
      <c r="A1755">
        <v>51812</v>
      </c>
      <c r="B1755">
        <v>54518</v>
      </c>
      <c r="C1755" t="s">
        <v>9</v>
      </c>
      <c r="D1755" t="s">
        <v>21</v>
      </c>
    </row>
    <row r="1756" spans="1:4" x14ac:dyDescent="0.25">
      <c r="A1756">
        <v>51812</v>
      </c>
      <c r="B1756">
        <v>54518</v>
      </c>
      <c r="C1756" t="s">
        <v>9</v>
      </c>
      <c r="D1756" t="s">
        <v>21</v>
      </c>
    </row>
    <row r="1757" spans="1:4" x14ac:dyDescent="0.25">
      <c r="A1757">
        <v>51812</v>
      </c>
      <c r="B1757">
        <v>54518</v>
      </c>
      <c r="C1757" t="s">
        <v>9</v>
      </c>
      <c r="D1757" t="s">
        <v>21</v>
      </c>
    </row>
    <row r="1758" spans="1:4" x14ac:dyDescent="0.25">
      <c r="A1758">
        <v>51812</v>
      </c>
      <c r="B1758">
        <v>54518</v>
      </c>
      <c r="C1758" t="s">
        <v>9</v>
      </c>
      <c r="D1758" t="s">
        <v>21</v>
      </c>
    </row>
    <row r="1759" spans="1:4" x14ac:dyDescent="0.25">
      <c r="A1759">
        <v>51812</v>
      </c>
      <c r="B1759">
        <v>54518</v>
      </c>
      <c r="C1759" t="s">
        <v>9</v>
      </c>
      <c r="D1759" t="s">
        <v>21</v>
      </c>
    </row>
    <row r="1760" spans="1:4" x14ac:dyDescent="0.25">
      <c r="A1760">
        <v>51812</v>
      </c>
      <c r="B1760">
        <v>54518</v>
      </c>
      <c r="C1760" t="s">
        <v>9</v>
      </c>
      <c r="D1760" t="s">
        <v>21</v>
      </c>
    </row>
    <row r="1761" spans="1:4" x14ac:dyDescent="0.25">
      <c r="A1761">
        <v>51812</v>
      </c>
      <c r="B1761">
        <v>54518</v>
      </c>
      <c r="C1761" t="s">
        <v>9</v>
      </c>
      <c r="D1761" t="s">
        <v>21</v>
      </c>
    </row>
    <row r="1762" spans="1:4" x14ac:dyDescent="0.25">
      <c r="A1762">
        <v>51812</v>
      </c>
      <c r="B1762">
        <v>54518</v>
      </c>
      <c r="C1762" t="s">
        <v>9</v>
      </c>
      <c r="D1762" t="s">
        <v>22</v>
      </c>
    </row>
    <row r="1763" spans="1:4" x14ac:dyDescent="0.25">
      <c r="A1763">
        <v>51812</v>
      </c>
      <c r="B1763">
        <v>54518</v>
      </c>
      <c r="C1763" t="s">
        <v>9</v>
      </c>
      <c r="D1763" t="s">
        <v>22</v>
      </c>
    </row>
    <row r="1764" spans="1:4" x14ac:dyDescent="0.25">
      <c r="A1764">
        <v>51812</v>
      </c>
      <c r="B1764">
        <v>54518</v>
      </c>
      <c r="C1764" t="s">
        <v>9</v>
      </c>
      <c r="D1764" t="s">
        <v>22</v>
      </c>
    </row>
    <row r="1765" spans="1:4" x14ac:dyDescent="0.25">
      <c r="A1765">
        <v>51812</v>
      </c>
      <c r="B1765">
        <v>54518</v>
      </c>
      <c r="C1765" t="s">
        <v>9</v>
      </c>
      <c r="D1765" t="s">
        <v>22</v>
      </c>
    </row>
    <row r="1766" spans="1:4" x14ac:dyDescent="0.25">
      <c r="A1766">
        <v>51812</v>
      </c>
      <c r="B1766">
        <v>54518</v>
      </c>
      <c r="C1766" t="s">
        <v>9</v>
      </c>
      <c r="D1766" t="s">
        <v>22</v>
      </c>
    </row>
    <row r="1767" spans="1:4" x14ac:dyDescent="0.25">
      <c r="A1767">
        <v>51812</v>
      </c>
      <c r="B1767">
        <v>54518</v>
      </c>
      <c r="C1767" t="s">
        <v>9</v>
      </c>
      <c r="D1767" t="s">
        <v>22</v>
      </c>
    </row>
    <row r="1768" spans="1:4" x14ac:dyDescent="0.25">
      <c r="A1768">
        <v>51812</v>
      </c>
      <c r="B1768">
        <v>54518</v>
      </c>
      <c r="C1768" t="s">
        <v>9</v>
      </c>
      <c r="D1768" t="s">
        <v>22</v>
      </c>
    </row>
    <row r="1769" spans="1:4" x14ac:dyDescent="0.25">
      <c r="A1769">
        <v>51812</v>
      </c>
      <c r="B1769">
        <v>54518</v>
      </c>
      <c r="C1769" t="s">
        <v>9</v>
      </c>
      <c r="D1769" t="s">
        <v>22</v>
      </c>
    </row>
    <row r="1770" spans="1:4" x14ac:dyDescent="0.25">
      <c r="A1770">
        <v>51812</v>
      </c>
      <c r="B1770">
        <v>54518</v>
      </c>
      <c r="C1770" t="s">
        <v>9</v>
      </c>
      <c r="D1770" t="s">
        <v>22</v>
      </c>
    </row>
    <row r="1771" spans="1:4" x14ac:dyDescent="0.25">
      <c r="A1771">
        <v>51812</v>
      </c>
      <c r="B1771">
        <v>54518</v>
      </c>
      <c r="C1771" t="s">
        <v>9</v>
      </c>
      <c r="D1771" t="s">
        <v>22</v>
      </c>
    </row>
    <row r="1772" spans="1:4" x14ac:dyDescent="0.25">
      <c r="A1772">
        <v>51812</v>
      </c>
      <c r="B1772">
        <v>54518</v>
      </c>
      <c r="C1772" t="s">
        <v>9</v>
      </c>
      <c r="D1772" t="s">
        <v>22</v>
      </c>
    </row>
    <row r="1773" spans="1:4" x14ac:dyDescent="0.25">
      <c r="A1773">
        <v>51812</v>
      </c>
      <c r="B1773">
        <v>54518</v>
      </c>
      <c r="C1773" t="s">
        <v>9</v>
      </c>
      <c r="D1773" t="s">
        <v>22</v>
      </c>
    </row>
    <row r="1774" spans="1:4" x14ac:dyDescent="0.25">
      <c r="A1774">
        <v>51812</v>
      </c>
      <c r="B1774">
        <v>54518</v>
      </c>
      <c r="C1774" t="s">
        <v>9</v>
      </c>
      <c r="D1774" t="s">
        <v>22</v>
      </c>
    </row>
    <row r="1775" spans="1:4" x14ac:dyDescent="0.25">
      <c r="A1775">
        <v>51812</v>
      </c>
      <c r="B1775">
        <v>54518</v>
      </c>
      <c r="C1775" t="s">
        <v>9</v>
      </c>
      <c r="D1775" t="s">
        <v>22</v>
      </c>
    </row>
    <row r="1776" spans="1:4" x14ac:dyDescent="0.25">
      <c r="A1776">
        <v>51812</v>
      </c>
      <c r="B1776">
        <v>54518</v>
      </c>
      <c r="C1776" t="s">
        <v>9</v>
      </c>
      <c r="D1776" t="s">
        <v>23</v>
      </c>
    </row>
    <row r="1777" spans="1:4" x14ac:dyDescent="0.25">
      <c r="A1777">
        <v>51812</v>
      </c>
      <c r="B1777">
        <v>54518</v>
      </c>
      <c r="C1777" t="s">
        <v>9</v>
      </c>
      <c r="D1777" t="s">
        <v>23</v>
      </c>
    </row>
    <row r="1778" spans="1:4" x14ac:dyDescent="0.25">
      <c r="A1778">
        <v>51812</v>
      </c>
      <c r="B1778">
        <v>54518</v>
      </c>
      <c r="C1778" t="s">
        <v>9</v>
      </c>
      <c r="D1778" t="s">
        <v>23</v>
      </c>
    </row>
    <row r="1779" spans="1:4" x14ac:dyDescent="0.25">
      <c r="A1779">
        <v>51812</v>
      </c>
      <c r="B1779">
        <v>54518</v>
      </c>
      <c r="C1779" t="s">
        <v>9</v>
      </c>
      <c r="D1779" t="s">
        <v>23</v>
      </c>
    </row>
    <row r="1780" spans="1:4" x14ac:dyDescent="0.25">
      <c r="A1780">
        <v>51812</v>
      </c>
      <c r="B1780">
        <v>54518</v>
      </c>
      <c r="C1780" t="s">
        <v>9</v>
      </c>
      <c r="D1780" t="s">
        <v>23</v>
      </c>
    </row>
    <row r="1781" spans="1:4" x14ac:dyDescent="0.25">
      <c r="A1781">
        <v>51812</v>
      </c>
      <c r="B1781">
        <v>54518</v>
      </c>
      <c r="C1781" t="s">
        <v>9</v>
      </c>
      <c r="D1781" t="s">
        <v>23</v>
      </c>
    </row>
    <row r="1782" spans="1:4" x14ac:dyDescent="0.25">
      <c r="A1782">
        <v>51812</v>
      </c>
      <c r="B1782">
        <v>54518</v>
      </c>
      <c r="C1782" t="s">
        <v>9</v>
      </c>
      <c r="D1782" t="s">
        <v>23</v>
      </c>
    </row>
    <row r="1783" spans="1:4" x14ac:dyDescent="0.25">
      <c r="A1783">
        <v>51812</v>
      </c>
      <c r="B1783">
        <v>54518</v>
      </c>
      <c r="C1783" t="s">
        <v>9</v>
      </c>
      <c r="D1783" t="s">
        <v>23</v>
      </c>
    </row>
    <row r="1784" spans="1:4" x14ac:dyDescent="0.25">
      <c r="A1784">
        <v>51812</v>
      </c>
      <c r="B1784">
        <v>54518</v>
      </c>
      <c r="C1784" t="s">
        <v>9</v>
      </c>
      <c r="D1784" t="s">
        <v>23</v>
      </c>
    </row>
    <row r="1785" spans="1:4" x14ac:dyDescent="0.25">
      <c r="A1785">
        <v>51812</v>
      </c>
      <c r="B1785">
        <v>54518</v>
      </c>
      <c r="C1785" t="s">
        <v>9</v>
      </c>
      <c r="D1785" t="s">
        <v>23</v>
      </c>
    </row>
    <row r="1786" spans="1:4" x14ac:dyDescent="0.25">
      <c r="A1786">
        <v>51812</v>
      </c>
      <c r="B1786">
        <v>54518</v>
      </c>
      <c r="C1786" t="s">
        <v>9</v>
      </c>
      <c r="D1786" t="s">
        <v>23</v>
      </c>
    </row>
    <row r="1787" spans="1:4" x14ac:dyDescent="0.25">
      <c r="A1787">
        <v>51812</v>
      </c>
      <c r="B1787">
        <v>54518</v>
      </c>
      <c r="C1787" t="s">
        <v>9</v>
      </c>
      <c r="D1787" t="s">
        <v>23</v>
      </c>
    </row>
    <row r="1788" spans="1:4" x14ac:dyDescent="0.25">
      <c r="A1788">
        <v>51812</v>
      </c>
      <c r="B1788">
        <v>54518</v>
      </c>
      <c r="C1788" t="s">
        <v>9</v>
      </c>
      <c r="D1788" t="s">
        <v>24</v>
      </c>
    </row>
    <row r="1789" spans="1:4" x14ac:dyDescent="0.25">
      <c r="A1789">
        <v>51812</v>
      </c>
      <c r="B1789">
        <v>54518</v>
      </c>
      <c r="C1789" t="s">
        <v>9</v>
      </c>
      <c r="D1789" t="s">
        <v>24</v>
      </c>
    </row>
    <row r="1790" spans="1:4" x14ac:dyDescent="0.25">
      <c r="A1790">
        <v>51812</v>
      </c>
      <c r="B1790">
        <v>54518</v>
      </c>
      <c r="C1790" t="s">
        <v>9</v>
      </c>
      <c r="D1790" t="s">
        <v>24</v>
      </c>
    </row>
    <row r="1791" spans="1:4" x14ac:dyDescent="0.25">
      <c r="A1791">
        <v>51812</v>
      </c>
      <c r="B1791">
        <v>54518</v>
      </c>
      <c r="C1791" t="s">
        <v>9</v>
      </c>
      <c r="D1791" t="s">
        <v>24</v>
      </c>
    </row>
    <row r="1792" spans="1:4" x14ac:dyDescent="0.25">
      <c r="A1792">
        <v>51812</v>
      </c>
      <c r="B1792">
        <v>54518</v>
      </c>
      <c r="C1792" t="s">
        <v>9</v>
      </c>
      <c r="D1792" t="s">
        <v>24</v>
      </c>
    </row>
    <row r="1793" spans="1:4" x14ac:dyDescent="0.25">
      <c r="A1793">
        <v>51812</v>
      </c>
      <c r="B1793">
        <v>54518</v>
      </c>
      <c r="C1793" t="s">
        <v>9</v>
      </c>
      <c r="D1793" t="s">
        <v>24</v>
      </c>
    </row>
    <row r="1794" spans="1:4" x14ac:dyDescent="0.25">
      <c r="A1794">
        <v>51812</v>
      </c>
      <c r="B1794">
        <v>54518</v>
      </c>
      <c r="C1794" t="s">
        <v>9</v>
      </c>
      <c r="D1794" t="s">
        <v>24</v>
      </c>
    </row>
    <row r="1795" spans="1:4" x14ac:dyDescent="0.25">
      <c r="A1795">
        <v>51812</v>
      </c>
      <c r="B1795">
        <v>54518</v>
      </c>
      <c r="C1795" t="s">
        <v>9</v>
      </c>
      <c r="D1795" t="s">
        <v>24</v>
      </c>
    </row>
    <row r="1796" spans="1:4" x14ac:dyDescent="0.25">
      <c r="A1796">
        <v>51812</v>
      </c>
      <c r="B1796">
        <v>54518</v>
      </c>
      <c r="C1796" t="s">
        <v>9</v>
      </c>
      <c r="D1796" t="s">
        <v>24</v>
      </c>
    </row>
    <row r="1797" spans="1:4" x14ac:dyDescent="0.25">
      <c r="A1797">
        <v>51812</v>
      </c>
      <c r="B1797">
        <v>54518</v>
      </c>
      <c r="C1797" t="s">
        <v>9</v>
      </c>
      <c r="D1797" t="s">
        <v>24</v>
      </c>
    </row>
    <row r="1798" spans="1:4" x14ac:dyDescent="0.25">
      <c r="A1798">
        <v>51812</v>
      </c>
      <c r="B1798">
        <v>54518</v>
      </c>
      <c r="C1798" t="s">
        <v>9</v>
      </c>
      <c r="D1798" t="s">
        <v>24</v>
      </c>
    </row>
    <row r="1799" spans="1:4" x14ac:dyDescent="0.25">
      <c r="A1799">
        <v>51812</v>
      </c>
      <c r="B1799">
        <v>54518</v>
      </c>
      <c r="C1799" t="s">
        <v>9</v>
      </c>
      <c r="D1799" t="s">
        <v>24</v>
      </c>
    </row>
    <row r="1800" spans="1:4" x14ac:dyDescent="0.25">
      <c r="A1800">
        <v>51812</v>
      </c>
      <c r="B1800">
        <v>54518</v>
      </c>
      <c r="C1800" t="s">
        <v>9</v>
      </c>
      <c r="D1800" t="s">
        <v>24</v>
      </c>
    </row>
    <row r="1801" spans="1:4" x14ac:dyDescent="0.25">
      <c r="A1801">
        <v>51812</v>
      </c>
      <c r="B1801">
        <v>54518</v>
      </c>
      <c r="C1801" t="s">
        <v>9</v>
      </c>
      <c r="D1801" t="s">
        <v>24</v>
      </c>
    </row>
    <row r="1802" spans="1:4" x14ac:dyDescent="0.25">
      <c r="A1802">
        <v>51812</v>
      </c>
      <c r="B1802">
        <v>54518</v>
      </c>
      <c r="C1802" t="s">
        <v>9</v>
      </c>
      <c r="D1802" t="s">
        <v>24</v>
      </c>
    </row>
    <row r="1803" spans="1:4" x14ac:dyDescent="0.25">
      <c r="A1803">
        <v>51812</v>
      </c>
      <c r="B1803">
        <v>54518</v>
      </c>
      <c r="C1803" t="s">
        <v>9</v>
      </c>
      <c r="D1803" t="s">
        <v>24</v>
      </c>
    </row>
    <row r="1804" spans="1:4" x14ac:dyDescent="0.25">
      <c r="A1804">
        <v>51812</v>
      </c>
      <c r="B1804">
        <v>54518</v>
      </c>
      <c r="C1804" t="s">
        <v>9</v>
      </c>
      <c r="D1804" t="s">
        <v>25</v>
      </c>
    </row>
    <row r="1805" spans="1:4" x14ac:dyDescent="0.25">
      <c r="A1805">
        <v>51812</v>
      </c>
      <c r="B1805">
        <v>54518</v>
      </c>
      <c r="C1805" t="s">
        <v>9</v>
      </c>
      <c r="D1805" t="s">
        <v>25</v>
      </c>
    </row>
    <row r="1806" spans="1:4" x14ac:dyDescent="0.25">
      <c r="A1806">
        <v>51812</v>
      </c>
      <c r="B1806">
        <v>54518</v>
      </c>
      <c r="C1806" t="s">
        <v>9</v>
      </c>
      <c r="D1806" t="s">
        <v>25</v>
      </c>
    </row>
    <row r="1807" spans="1:4" x14ac:dyDescent="0.25">
      <c r="A1807">
        <v>51812</v>
      </c>
      <c r="B1807">
        <v>54518</v>
      </c>
      <c r="C1807" t="s">
        <v>9</v>
      </c>
      <c r="D1807" t="s">
        <v>25</v>
      </c>
    </row>
    <row r="1808" spans="1:4" x14ac:dyDescent="0.25">
      <c r="A1808">
        <v>51812</v>
      </c>
      <c r="B1808">
        <v>54518</v>
      </c>
      <c r="C1808" t="s">
        <v>9</v>
      </c>
      <c r="D1808" t="s">
        <v>25</v>
      </c>
    </row>
    <row r="1809" spans="1:4" x14ac:dyDescent="0.25">
      <c r="A1809">
        <v>51812</v>
      </c>
      <c r="B1809">
        <v>54518</v>
      </c>
      <c r="C1809" t="s">
        <v>9</v>
      </c>
      <c r="D1809" t="s">
        <v>25</v>
      </c>
    </row>
    <row r="1810" spans="1:4" x14ac:dyDescent="0.25">
      <c r="A1810">
        <v>51812</v>
      </c>
      <c r="B1810">
        <v>54518</v>
      </c>
      <c r="C1810" t="s">
        <v>9</v>
      </c>
      <c r="D1810" t="s">
        <v>25</v>
      </c>
    </row>
    <row r="1811" spans="1:4" x14ac:dyDescent="0.25">
      <c r="A1811">
        <v>51812</v>
      </c>
      <c r="B1811">
        <v>54518</v>
      </c>
      <c r="C1811" t="s">
        <v>9</v>
      </c>
      <c r="D1811" t="s">
        <v>25</v>
      </c>
    </row>
    <row r="1812" spans="1:4" x14ac:dyDescent="0.25">
      <c r="A1812">
        <v>51812</v>
      </c>
      <c r="B1812">
        <v>54518</v>
      </c>
      <c r="C1812" t="s">
        <v>9</v>
      </c>
      <c r="D1812" t="s">
        <v>25</v>
      </c>
    </row>
    <row r="1813" spans="1:4" x14ac:dyDescent="0.25">
      <c r="A1813">
        <v>51812</v>
      </c>
      <c r="B1813">
        <v>54518</v>
      </c>
      <c r="C1813" t="s">
        <v>9</v>
      </c>
      <c r="D1813" t="s">
        <v>25</v>
      </c>
    </row>
    <row r="1814" spans="1:4" x14ac:dyDescent="0.25">
      <c r="A1814">
        <v>51812</v>
      </c>
      <c r="B1814">
        <v>54518</v>
      </c>
      <c r="C1814" t="s">
        <v>9</v>
      </c>
      <c r="D1814" t="s">
        <v>25</v>
      </c>
    </row>
    <row r="1815" spans="1:4" x14ac:dyDescent="0.25">
      <c r="A1815">
        <v>51812</v>
      </c>
      <c r="B1815">
        <v>54518</v>
      </c>
      <c r="C1815" t="s">
        <v>9</v>
      </c>
      <c r="D1815" t="s">
        <v>25</v>
      </c>
    </row>
    <row r="1816" spans="1:4" x14ac:dyDescent="0.25">
      <c r="A1816">
        <v>51812</v>
      </c>
      <c r="B1816">
        <v>54518</v>
      </c>
      <c r="C1816" t="s">
        <v>9</v>
      </c>
      <c r="D1816" t="s">
        <v>25</v>
      </c>
    </row>
    <row r="1817" spans="1:4" x14ac:dyDescent="0.25">
      <c r="A1817">
        <v>51812</v>
      </c>
      <c r="B1817">
        <v>54518</v>
      </c>
      <c r="C1817" t="s">
        <v>9</v>
      </c>
      <c r="D1817" t="s">
        <v>25</v>
      </c>
    </row>
    <row r="1818" spans="1:4" x14ac:dyDescent="0.25">
      <c r="A1818">
        <v>51812</v>
      </c>
      <c r="B1818">
        <v>54518</v>
      </c>
      <c r="C1818" t="s">
        <v>9</v>
      </c>
      <c r="D1818" t="s">
        <v>25</v>
      </c>
    </row>
    <row r="1819" spans="1:4" x14ac:dyDescent="0.25">
      <c r="A1819">
        <v>51812</v>
      </c>
      <c r="B1819">
        <v>54518</v>
      </c>
      <c r="C1819" t="s">
        <v>9</v>
      </c>
      <c r="D1819" t="s">
        <v>25</v>
      </c>
    </row>
    <row r="1820" spans="1:4" x14ac:dyDescent="0.25">
      <c r="A1820">
        <v>51812</v>
      </c>
      <c r="B1820">
        <v>54518</v>
      </c>
      <c r="C1820" t="s">
        <v>9</v>
      </c>
      <c r="D1820" t="s">
        <v>25</v>
      </c>
    </row>
    <row r="1821" spans="1:4" x14ac:dyDescent="0.25">
      <c r="A1821">
        <v>51812</v>
      </c>
      <c r="B1821">
        <v>54518</v>
      </c>
      <c r="C1821" t="s">
        <v>9</v>
      </c>
      <c r="D1821" t="s">
        <v>25</v>
      </c>
    </row>
    <row r="1822" spans="1:4" x14ac:dyDescent="0.25">
      <c r="A1822">
        <v>51812</v>
      </c>
      <c r="B1822">
        <v>54518</v>
      </c>
      <c r="C1822" t="s">
        <v>9</v>
      </c>
      <c r="D1822" t="s">
        <v>25</v>
      </c>
    </row>
    <row r="1823" spans="1:4" x14ac:dyDescent="0.25">
      <c r="A1823">
        <v>51812</v>
      </c>
      <c r="B1823">
        <v>54518</v>
      </c>
      <c r="C1823" t="s">
        <v>9</v>
      </c>
      <c r="D1823" t="s">
        <v>25</v>
      </c>
    </row>
    <row r="1824" spans="1:4" x14ac:dyDescent="0.25">
      <c r="A1824">
        <v>51812</v>
      </c>
      <c r="B1824">
        <v>54518</v>
      </c>
      <c r="C1824" t="s">
        <v>9</v>
      </c>
      <c r="D1824" t="s">
        <v>25</v>
      </c>
    </row>
    <row r="1825" spans="1:4" x14ac:dyDescent="0.25">
      <c r="A1825">
        <v>51812</v>
      </c>
      <c r="B1825">
        <v>54518</v>
      </c>
      <c r="C1825" t="s">
        <v>9</v>
      </c>
      <c r="D1825" t="s">
        <v>26</v>
      </c>
    </row>
    <row r="1826" spans="1:4" x14ac:dyDescent="0.25">
      <c r="A1826">
        <v>51812</v>
      </c>
      <c r="B1826">
        <v>54518</v>
      </c>
      <c r="C1826" t="s">
        <v>9</v>
      </c>
      <c r="D1826" t="s">
        <v>26</v>
      </c>
    </row>
    <row r="1827" spans="1:4" x14ac:dyDescent="0.25">
      <c r="A1827">
        <v>51812</v>
      </c>
      <c r="B1827">
        <v>54518</v>
      </c>
      <c r="C1827" t="s">
        <v>9</v>
      </c>
      <c r="D1827" t="s">
        <v>26</v>
      </c>
    </row>
    <row r="1828" spans="1:4" x14ac:dyDescent="0.25">
      <c r="A1828">
        <v>51812</v>
      </c>
      <c r="B1828">
        <v>54518</v>
      </c>
      <c r="C1828" t="s">
        <v>9</v>
      </c>
      <c r="D1828" t="s">
        <v>26</v>
      </c>
    </row>
    <row r="1829" spans="1:4" x14ac:dyDescent="0.25">
      <c r="A1829">
        <v>51812</v>
      </c>
      <c r="B1829">
        <v>54518</v>
      </c>
      <c r="C1829" t="s">
        <v>9</v>
      </c>
      <c r="D1829" t="s">
        <v>26</v>
      </c>
    </row>
    <row r="1830" spans="1:4" x14ac:dyDescent="0.25">
      <c r="A1830">
        <v>51812</v>
      </c>
      <c r="B1830">
        <v>54518</v>
      </c>
      <c r="C1830" t="s">
        <v>9</v>
      </c>
      <c r="D1830" t="s">
        <v>26</v>
      </c>
    </row>
    <row r="1831" spans="1:4" x14ac:dyDescent="0.25">
      <c r="A1831">
        <v>51812</v>
      </c>
      <c r="B1831">
        <v>54518</v>
      </c>
      <c r="C1831" t="s">
        <v>9</v>
      </c>
      <c r="D1831" t="s">
        <v>26</v>
      </c>
    </row>
    <row r="1832" spans="1:4" x14ac:dyDescent="0.25">
      <c r="A1832">
        <v>51812</v>
      </c>
      <c r="B1832">
        <v>54518</v>
      </c>
      <c r="C1832" t="s">
        <v>9</v>
      </c>
      <c r="D1832" t="s">
        <v>26</v>
      </c>
    </row>
    <row r="1833" spans="1:4" x14ac:dyDescent="0.25">
      <c r="A1833">
        <v>51812</v>
      </c>
      <c r="B1833">
        <v>54518</v>
      </c>
      <c r="C1833" t="s">
        <v>9</v>
      </c>
      <c r="D1833" t="s">
        <v>26</v>
      </c>
    </row>
    <row r="1834" spans="1:4" x14ac:dyDescent="0.25">
      <c r="A1834">
        <v>51812</v>
      </c>
      <c r="B1834">
        <v>54518</v>
      </c>
      <c r="C1834" t="s">
        <v>9</v>
      </c>
      <c r="D1834" t="s">
        <v>26</v>
      </c>
    </row>
    <row r="1835" spans="1:4" x14ac:dyDescent="0.25">
      <c r="A1835">
        <v>51812</v>
      </c>
      <c r="B1835">
        <v>54518</v>
      </c>
      <c r="C1835" t="s">
        <v>9</v>
      </c>
      <c r="D1835" t="s">
        <v>26</v>
      </c>
    </row>
    <row r="1836" spans="1:4" x14ac:dyDescent="0.25">
      <c r="A1836">
        <v>51812</v>
      </c>
      <c r="B1836">
        <v>54518</v>
      </c>
      <c r="C1836" t="s">
        <v>9</v>
      </c>
      <c r="D1836" t="s">
        <v>26</v>
      </c>
    </row>
    <row r="1837" spans="1:4" x14ac:dyDescent="0.25">
      <c r="A1837">
        <v>51812</v>
      </c>
      <c r="B1837">
        <v>54518</v>
      </c>
      <c r="C1837" t="s">
        <v>9</v>
      </c>
      <c r="D1837" t="s">
        <v>26</v>
      </c>
    </row>
    <row r="1838" spans="1:4" x14ac:dyDescent="0.25">
      <c r="A1838">
        <v>51812</v>
      </c>
      <c r="B1838">
        <v>54518</v>
      </c>
      <c r="C1838" t="s">
        <v>9</v>
      </c>
      <c r="D1838" t="s">
        <v>26</v>
      </c>
    </row>
    <row r="1839" spans="1:4" x14ac:dyDescent="0.25">
      <c r="A1839">
        <v>51812</v>
      </c>
      <c r="B1839">
        <v>54518</v>
      </c>
      <c r="C1839" t="s">
        <v>9</v>
      </c>
      <c r="D1839" t="s">
        <v>26</v>
      </c>
    </row>
    <row r="1840" spans="1:4" x14ac:dyDescent="0.25">
      <c r="A1840">
        <v>51812</v>
      </c>
      <c r="B1840">
        <v>54518</v>
      </c>
      <c r="C1840" t="s">
        <v>9</v>
      </c>
      <c r="D1840" t="s">
        <v>26</v>
      </c>
    </row>
    <row r="1841" spans="1:4" x14ac:dyDescent="0.25">
      <c r="A1841">
        <v>51812</v>
      </c>
      <c r="B1841">
        <v>54518</v>
      </c>
      <c r="C1841" t="s">
        <v>9</v>
      </c>
      <c r="D1841" t="s">
        <v>26</v>
      </c>
    </row>
    <row r="1842" spans="1:4" x14ac:dyDescent="0.25">
      <c r="A1842">
        <v>51812</v>
      </c>
      <c r="B1842">
        <v>54518</v>
      </c>
      <c r="C1842" t="s">
        <v>9</v>
      </c>
      <c r="D1842" t="s">
        <v>26</v>
      </c>
    </row>
    <row r="1843" spans="1:4" x14ac:dyDescent="0.25">
      <c r="A1843">
        <v>51812</v>
      </c>
      <c r="B1843">
        <v>54518</v>
      </c>
      <c r="C1843" t="s">
        <v>9</v>
      </c>
      <c r="D1843" t="s">
        <v>26</v>
      </c>
    </row>
    <row r="1844" spans="1:4" x14ac:dyDescent="0.25">
      <c r="A1844">
        <v>51812</v>
      </c>
      <c r="B1844">
        <v>54518</v>
      </c>
      <c r="C1844" t="s">
        <v>9</v>
      </c>
      <c r="D1844" t="s">
        <v>26</v>
      </c>
    </row>
    <row r="1845" spans="1:4" x14ac:dyDescent="0.25">
      <c r="A1845">
        <v>51812</v>
      </c>
      <c r="B1845">
        <v>54518</v>
      </c>
      <c r="C1845" t="s">
        <v>9</v>
      </c>
      <c r="D1845" t="s">
        <v>26</v>
      </c>
    </row>
    <row r="1846" spans="1:4" x14ac:dyDescent="0.25">
      <c r="A1846">
        <v>51812</v>
      </c>
      <c r="B1846">
        <v>54518</v>
      </c>
      <c r="C1846" t="s">
        <v>9</v>
      </c>
      <c r="D1846" t="s">
        <v>26</v>
      </c>
    </row>
    <row r="1847" spans="1:4" x14ac:dyDescent="0.25">
      <c r="A1847">
        <v>51812</v>
      </c>
      <c r="B1847">
        <v>54518</v>
      </c>
      <c r="C1847" t="s">
        <v>9</v>
      </c>
      <c r="D1847" t="s">
        <v>26</v>
      </c>
    </row>
    <row r="1848" spans="1:4" x14ac:dyDescent="0.25">
      <c r="A1848">
        <v>51812</v>
      </c>
      <c r="B1848">
        <v>54518</v>
      </c>
      <c r="C1848" t="s">
        <v>9</v>
      </c>
      <c r="D1848" t="s">
        <v>26</v>
      </c>
    </row>
    <row r="1849" spans="1:4" x14ac:dyDescent="0.25">
      <c r="A1849">
        <v>51812</v>
      </c>
      <c r="B1849">
        <v>54518</v>
      </c>
      <c r="C1849" t="s">
        <v>9</v>
      </c>
      <c r="D1849" t="s">
        <v>26</v>
      </c>
    </row>
    <row r="1850" spans="1:4" x14ac:dyDescent="0.25">
      <c r="A1850">
        <v>51812</v>
      </c>
      <c r="B1850">
        <v>54518</v>
      </c>
      <c r="C1850" t="s">
        <v>9</v>
      </c>
      <c r="D1850" t="s">
        <v>26</v>
      </c>
    </row>
    <row r="1851" spans="1:4" x14ac:dyDescent="0.25">
      <c r="A1851">
        <v>51812</v>
      </c>
      <c r="B1851">
        <v>54518</v>
      </c>
      <c r="C1851" t="s">
        <v>9</v>
      </c>
      <c r="D1851" t="s">
        <v>26</v>
      </c>
    </row>
    <row r="1852" spans="1:4" x14ac:dyDescent="0.25">
      <c r="A1852">
        <v>51812</v>
      </c>
      <c r="B1852">
        <v>54518</v>
      </c>
      <c r="C1852" t="s">
        <v>9</v>
      </c>
      <c r="D1852" t="s">
        <v>26</v>
      </c>
    </row>
    <row r="1853" spans="1:4" x14ac:dyDescent="0.25">
      <c r="A1853">
        <v>51812</v>
      </c>
      <c r="B1853">
        <v>54518</v>
      </c>
      <c r="C1853" t="s">
        <v>9</v>
      </c>
      <c r="D1853" t="s">
        <v>26</v>
      </c>
    </row>
    <row r="1854" spans="1:4" x14ac:dyDescent="0.25">
      <c r="A1854">
        <v>51812</v>
      </c>
      <c r="B1854">
        <v>54518</v>
      </c>
      <c r="C1854" t="s">
        <v>9</v>
      </c>
      <c r="D1854" t="s">
        <v>26</v>
      </c>
    </row>
    <row r="1855" spans="1:4" x14ac:dyDescent="0.25">
      <c r="A1855">
        <v>51812</v>
      </c>
      <c r="B1855">
        <v>54518</v>
      </c>
      <c r="C1855" t="s">
        <v>9</v>
      </c>
      <c r="D1855" t="s">
        <v>26</v>
      </c>
    </row>
    <row r="1856" spans="1:4" x14ac:dyDescent="0.25">
      <c r="A1856">
        <v>51812</v>
      </c>
      <c r="B1856">
        <v>54518</v>
      </c>
      <c r="C1856" t="s">
        <v>9</v>
      </c>
      <c r="D1856" t="s">
        <v>26</v>
      </c>
    </row>
    <row r="1857" spans="1:4" x14ac:dyDescent="0.25">
      <c r="A1857">
        <v>51812</v>
      </c>
      <c r="B1857">
        <v>54518</v>
      </c>
      <c r="C1857" t="s">
        <v>9</v>
      </c>
      <c r="D1857" t="s">
        <v>26</v>
      </c>
    </row>
    <row r="1858" spans="1:4" x14ac:dyDescent="0.25">
      <c r="A1858">
        <v>51812</v>
      </c>
      <c r="B1858">
        <v>54518</v>
      </c>
      <c r="C1858" t="s">
        <v>9</v>
      </c>
      <c r="D1858" t="s">
        <v>26</v>
      </c>
    </row>
    <row r="1859" spans="1:4" x14ac:dyDescent="0.25">
      <c r="A1859">
        <v>51812</v>
      </c>
      <c r="B1859">
        <v>54518</v>
      </c>
      <c r="C1859" t="s">
        <v>9</v>
      </c>
      <c r="D1859" t="s">
        <v>20</v>
      </c>
    </row>
    <row r="1860" spans="1:4" x14ac:dyDescent="0.25">
      <c r="A1860">
        <v>51812</v>
      </c>
      <c r="B1860">
        <v>54518</v>
      </c>
      <c r="C1860" t="s">
        <v>9</v>
      </c>
      <c r="D1860" t="s">
        <v>20</v>
      </c>
    </row>
    <row r="1861" spans="1:4" x14ac:dyDescent="0.25">
      <c r="A1861">
        <v>51812</v>
      </c>
      <c r="B1861">
        <v>54518</v>
      </c>
      <c r="C1861" t="s">
        <v>9</v>
      </c>
      <c r="D1861" t="s">
        <v>20</v>
      </c>
    </row>
    <row r="1862" spans="1:4" x14ac:dyDescent="0.25">
      <c r="A1862">
        <v>51812</v>
      </c>
      <c r="B1862">
        <v>54518</v>
      </c>
      <c r="C1862" t="s">
        <v>9</v>
      </c>
      <c r="D1862" t="s">
        <v>20</v>
      </c>
    </row>
    <row r="1863" spans="1:4" x14ac:dyDescent="0.25">
      <c r="A1863">
        <v>51812</v>
      </c>
      <c r="B1863">
        <v>54518</v>
      </c>
      <c r="C1863" t="s">
        <v>9</v>
      </c>
      <c r="D1863" t="s">
        <v>20</v>
      </c>
    </row>
    <row r="1864" spans="1:4" x14ac:dyDescent="0.25">
      <c r="A1864">
        <v>51812</v>
      </c>
      <c r="B1864">
        <v>54518</v>
      </c>
      <c r="C1864" t="s">
        <v>9</v>
      </c>
      <c r="D1864" t="s">
        <v>20</v>
      </c>
    </row>
    <row r="1865" spans="1:4" x14ac:dyDescent="0.25">
      <c r="A1865">
        <v>51812</v>
      </c>
      <c r="B1865">
        <v>54518</v>
      </c>
      <c r="C1865" t="s">
        <v>9</v>
      </c>
      <c r="D1865" t="s">
        <v>20</v>
      </c>
    </row>
    <row r="1866" spans="1:4" x14ac:dyDescent="0.25">
      <c r="A1866">
        <v>51812</v>
      </c>
      <c r="B1866">
        <v>54518</v>
      </c>
      <c r="C1866" t="s">
        <v>9</v>
      </c>
      <c r="D1866" t="s">
        <v>20</v>
      </c>
    </row>
    <row r="1867" spans="1:4" x14ac:dyDescent="0.25">
      <c r="A1867">
        <v>51812</v>
      </c>
      <c r="B1867">
        <v>54518</v>
      </c>
      <c r="C1867" t="s">
        <v>9</v>
      </c>
      <c r="D1867" t="s">
        <v>20</v>
      </c>
    </row>
    <row r="1868" spans="1:4" x14ac:dyDescent="0.25">
      <c r="A1868">
        <v>51812</v>
      </c>
      <c r="B1868">
        <v>54518</v>
      </c>
      <c r="C1868" t="s">
        <v>9</v>
      </c>
      <c r="D1868" t="s">
        <v>20</v>
      </c>
    </row>
    <row r="1869" spans="1:4" x14ac:dyDescent="0.25">
      <c r="A1869">
        <v>51812</v>
      </c>
      <c r="B1869">
        <v>54518</v>
      </c>
      <c r="C1869" t="s">
        <v>9</v>
      </c>
      <c r="D1869" t="s">
        <v>20</v>
      </c>
    </row>
    <row r="1870" spans="1:4" x14ac:dyDescent="0.25">
      <c r="A1870">
        <v>51812</v>
      </c>
      <c r="B1870">
        <v>54518</v>
      </c>
      <c r="C1870" t="s">
        <v>9</v>
      </c>
      <c r="D1870" t="s">
        <v>20</v>
      </c>
    </row>
    <row r="1871" spans="1:4" x14ac:dyDescent="0.25">
      <c r="A1871">
        <v>51812</v>
      </c>
      <c r="B1871">
        <v>54518</v>
      </c>
      <c r="C1871" t="s">
        <v>9</v>
      </c>
      <c r="D1871" t="s">
        <v>20</v>
      </c>
    </row>
    <row r="1872" spans="1:4" x14ac:dyDescent="0.25">
      <c r="A1872">
        <v>51812</v>
      </c>
      <c r="B1872">
        <v>54518</v>
      </c>
      <c r="C1872" t="s">
        <v>9</v>
      </c>
      <c r="D1872" t="s">
        <v>20</v>
      </c>
    </row>
    <row r="1873" spans="1:4" x14ac:dyDescent="0.25">
      <c r="A1873">
        <v>51812</v>
      </c>
      <c r="B1873">
        <v>54518</v>
      </c>
      <c r="C1873" t="s">
        <v>9</v>
      </c>
      <c r="D1873" t="s">
        <v>20</v>
      </c>
    </row>
    <row r="1874" spans="1:4" x14ac:dyDescent="0.25">
      <c r="A1874">
        <v>51812</v>
      </c>
      <c r="B1874">
        <v>54518</v>
      </c>
      <c r="C1874" t="s">
        <v>9</v>
      </c>
      <c r="D1874" t="s">
        <v>20</v>
      </c>
    </row>
    <row r="1875" spans="1:4" x14ac:dyDescent="0.25">
      <c r="A1875">
        <v>51812</v>
      </c>
      <c r="B1875">
        <v>54518</v>
      </c>
      <c r="C1875" t="s">
        <v>9</v>
      </c>
      <c r="D1875" t="s">
        <v>20</v>
      </c>
    </row>
    <row r="1876" spans="1:4" x14ac:dyDescent="0.25">
      <c r="A1876">
        <v>51812</v>
      </c>
      <c r="B1876">
        <v>54518</v>
      </c>
      <c r="C1876" t="s">
        <v>9</v>
      </c>
      <c r="D1876" t="s">
        <v>20</v>
      </c>
    </row>
    <row r="1877" spans="1:4" x14ac:dyDescent="0.25">
      <c r="A1877">
        <v>51812</v>
      </c>
      <c r="B1877">
        <v>54518</v>
      </c>
      <c r="C1877" t="s">
        <v>9</v>
      </c>
      <c r="D1877" t="s">
        <v>20</v>
      </c>
    </row>
    <row r="1878" spans="1:4" x14ac:dyDescent="0.25">
      <c r="A1878">
        <v>51812</v>
      </c>
      <c r="B1878">
        <v>54518</v>
      </c>
      <c r="C1878" t="s">
        <v>9</v>
      </c>
      <c r="D1878" t="s">
        <v>20</v>
      </c>
    </row>
    <row r="1879" spans="1:4" x14ac:dyDescent="0.25">
      <c r="A1879">
        <v>51812</v>
      </c>
      <c r="B1879">
        <v>54518</v>
      </c>
      <c r="C1879" t="s">
        <v>9</v>
      </c>
      <c r="D1879" t="s">
        <v>20</v>
      </c>
    </row>
    <row r="1880" spans="1:4" x14ac:dyDescent="0.25">
      <c r="A1880">
        <v>51812</v>
      </c>
      <c r="B1880">
        <v>54518</v>
      </c>
      <c r="C1880" t="s">
        <v>9</v>
      </c>
      <c r="D1880" t="s">
        <v>27</v>
      </c>
    </row>
    <row r="1881" spans="1:4" x14ac:dyDescent="0.25">
      <c r="A1881">
        <v>51812</v>
      </c>
      <c r="B1881">
        <v>54518</v>
      </c>
      <c r="C1881" t="s">
        <v>9</v>
      </c>
      <c r="D1881" t="s">
        <v>27</v>
      </c>
    </row>
    <row r="1882" spans="1:4" x14ac:dyDescent="0.25">
      <c r="A1882">
        <v>51812</v>
      </c>
      <c r="B1882">
        <v>54518</v>
      </c>
      <c r="C1882" t="s">
        <v>9</v>
      </c>
      <c r="D1882" t="s">
        <v>27</v>
      </c>
    </row>
    <row r="1883" spans="1:4" x14ac:dyDescent="0.25">
      <c r="A1883">
        <v>51812</v>
      </c>
      <c r="B1883">
        <v>54518</v>
      </c>
      <c r="C1883" t="s">
        <v>9</v>
      </c>
      <c r="D1883" t="s">
        <v>27</v>
      </c>
    </row>
    <row r="1884" spans="1:4" x14ac:dyDescent="0.25">
      <c r="A1884">
        <v>51812</v>
      </c>
      <c r="B1884">
        <v>54518</v>
      </c>
      <c r="C1884" t="s">
        <v>9</v>
      </c>
      <c r="D1884" t="s">
        <v>27</v>
      </c>
    </row>
    <row r="1885" spans="1:4" x14ac:dyDescent="0.25">
      <c r="A1885">
        <v>51812</v>
      </c>
      <c r="B1885">
        <v>54518</v>
      </c>
      <c r="C1885" t="s">
        <v>9</v>
      </c>
      <c r="D1885" t="s">
        <v>27</v>
      </c>
    </row>
    <row r="1886" spans="1:4" x14ac:dyDescent="0.25">
      <c r="A1886">
        <v>51812</v>
      </c>
      <c r="B1886">
        <v>54518</v>
      </c>
      <c r="C1886" t="s">
        <v>9</v>
      </c>
      <c r="D1886" t="s">
        <v>27</v>
      </c>
    </row>
    <row r="1887" spans="1:4" x14ac:dyDescent="0.25">
      <c r="A1887">
        <v>51812</v>
      </c>
      <c r="B1887">
        <v>54518</v>
      </c>
      <c r="C1887" t="s">
        <v>9</v>
      </c>
      <c r="D1887" t="s">
        <v>27</v>
      </c>
    </row>
    <row r="1888" spans="1:4" x14ac:dyDescent="0.25">
      <c r="A1888">
        <v>51812</v>
      </c>
      <c r="B1888">
        <v>54518</v>
      </c>
      <c r="C1888" t="s">
        <v>9</v>
      </c>
      <c r="D1888" t="s">
        <v>27</v>
      </c>
    </row>
    <row r="1889" spans="1:4" x14ac:dyDescent="0.25">
      <c r="A1889">
        <v>51812</v>
      </c>
      <c r="B1889">
        <v>54518</v>
      </c>
      <c r="C1889" t="s">
        <v>9</v>
      </c>
      <c r="D1889" t="s">
        <v>27</v>
      </c>
    </row>
    <row r="1890" spans="1:4" x14ac:dyDescent="0.25">
      <c r="A1890">
        <v>51812</v>
      </c>
      <c r="B1890">
        <v>54518</v>
      </c>
      <c r="C1890" t="s">
        <v>9</v>
      </c>
      <c r="D1890" t="s">
        <v>27</v>
      </c>
    </row>
    <row r="1891" spans="1:4" x14ac:dyDescent="0.25">
      <c r="A1891">
        <v>51812</v>
      </c>
      <c r="B1891">
        <v>54518</v>
      </c>
      <c r="C1891" t="s">
        <v>9</v>
      </c>
      <c r="D1891" t="s">
        <v>27</v>
      </c>
    </row>
    <row r="1892" spans="1:4" x14ac:dyDescent="0.25">
      <c r="A1892">
        <v>51812</v>
      </c>
      <c r="B1892">
        <v>54518</v>
      </c>
      <c r="C1892" t="s">
        <v>9</v>
      </c>
      <c r="D1892" t="s">
        <v>27</v>
      </c>
    </row>
    <row r="1893" spans="1:4" x14ac:dyDescent="0.25">
      <c r="A1893">
        <v>51812</v>
      </c>
      <c r="B1893">
        <v>54518</v>
      </c>
      <c r="C1893" t="s">
        <v>9</v>
      </c>
      <c r="D1893" t="s">
        <v>27</v>
      </c>
    </row>
    <row r="1894" spans="1:4" x14ac:dyDescent="0.25">
      <c r="A1894">
        <v>51812</v>
      </c>
      <c r="B1894">
        <v>54518</v>
      </c>
      <c r="C1894" t="s">
        <v>9</v>
      </c>
      <c r="D1894" t="s">
        <v>27</v>
      </c>
    </row>
    <row r="1895" spans="1:4" x14ac:dyDescent="0.25">
      <c r="A1895">
        <v>51812</v>
      </c>
      <c r="B1895">
        <v>54518</v>
      </c>
      <c r="C1895" t="s">
        <v>9</v>
      </c>
      <c r="D1895" t="s">
        <v>27</v>
      </c>
    </row>
    <row r="1896" spans="1:4" x14ac:dyDescent="0.25">
      <c r="A1896">
        <v>51812</v>
      </c>
      <c r="B1896">
        <v>54518</v>
      </c>
      <c r="C1896" t="s">
        <v>9</v>
      </c>
      <c r="D1896" t="s">
        <v>27</v>
      </c>
    </row>
    <row r="1897" spans="1:4" x14ac:dyDescent="0.25">
      <c r="A1897">
        <v>51812</v>
      </c>
      <c r="B1897">
        <v>54518</v>
      </c>
      <c r="C1897" t="s">
        <v>9</v>
      </c>
      <c r="D1897" t="s">
        <v>27</v>
      </c>
    </row>
    <row r="1898" spans="1:4" x14ac:dyDescent="0.25">
      <c r="A1898">
        <v>51812</v>
      </c>
      <c r="B1898">
        <v>54518</v>
      </c>
      <c r="C1898" t="s">
        <v>9</v>
      </c>
      <c r="D1898" t="s">
        <v>28</v>
      </c>
    </row>
    <row r="1899" spans="1:4" x14ac:dyDescent="0.25">
      <c r="A1899">
        <v>51812</v>
      </c>
      <c r="B1899">
        <v>54518</v>
      </c>
      <c r="C1899" t="s">
        <v>9</v>
      </c>
      <c r="D1899" t="s">
        <v>28</v>
      </c>
    </row>
    <row r="1900" spans="1:4" x14ac:dyDescent="0.25">
      <c r="A1900">
        <v>51812</v>
      </c>
      <c r="B1900">
        <v>54518</v>
      </c>
      <c r="C1900" t="s">
        <v>9</v>
      </c>
      <c r="D1900" t="s">
        <v>28</v>
      </c>
    </row>
    <row r="1901" spans="1:4" x14ac:dyDescent="0.25">
      <c r="A1901">
        <v>51812</v>
      </c>
      <c r="B1901">
        <v>54518</v>
      </c>
      <c r="C1901" t="s">
        <v>9</v>
      </c>
      <c r="D1901" t="s">
        <v>28</v>
      </c>
    </row>
    <row r="1902" spans="1:4" x14ac:dyDescent="0.25">
      <c r="A1902">
        <v>51812</v>
      </c>
      <c r="B1902">
        <v>54518</v>
      </c>
      <c r="C1902" t="s">
        <v>9</v>
      </c>
      <c r="D1902" t="s">
        <v>28</v>
      </c>
    </row>
    <row r="1903" spans="1:4" x14ac:dyDescent="0.25">
      <c r="A1903">
        <v>51812</v>
      </c>
      <c r="B1903">
        <v>54518</v>
      </c>
      <c r="C1903" t="s">
        <v>9</v>
      </c>
      <c r="D1903" t="s">
        <v>28</v>
      </c>
    </row>
    <row r="1904" spans="1:4" x14ac:dyDescent="0.25">
      <c r="A1904">
        <v>51812</v>
      </c>
      <c r="B1904">
        <v>54518</v>
      </c>
      <c r="C1904" t="s">
        <v>9</v>
      </c>
      <c r="D1904" t="s">
        <v>28</v>
      </c>
    </row>
    <row r="1905" spans="1:4" x14ac:dyDescent="0.25">
      <c r="A1905">
        <v>51812</v>
      </c>
      <c r="B1905">
        <v>54518</v>
      </c>
      <c r="C1905" t="s">
        <v>9</v>
      </c>
      <c r="D1905" t="s">
        <v>28</v>
      </c>
    </row>
    <row r="1906" spans="1:4" x14ac:dyDescent="0.25">
      <c r="A1906">
        <v>51812</v>
      </c>
      <c r="B1906">
        <v>54518</v>
      </c>
      <c r="C1906" t="s">
        <v>9</v>
      </c>
      <c r="D1906" t="s">
        <v>28</v>
      </c>
    </row>
    <row r="1907" spans="1:4" x14ac:dyDescent="0.25">
      <c r="A1907">
        <v>51812</v>
      </c>
      <c r="B1907">
        <v>54518</v>
      </c>
      <c r="C1907" t="s">
        <v>9</v>
      </c>
      <c r="D1907" t="s">
        <v>28</v>
      </c>
    </row>
    <row r="1908" spans="1:4" x14ac:dyDescent="0.25">
      <c r="A1908">
        <v>51812</v>
      </c>
      <c r="B1908">
        <v>54518</v>
      </c>
      <c r="C1908" t="s">
        <v>9</v>
      </c>
      <c r="D1908" t="s">
        <v>28</v>
      </c>
    </row>
    <row r="1909" spans="1:4" x14ac:dyDescent="0.25">
      <c r="A1909">
        <v>51812</v>
      </c>
      <c r="B1909">
        <v>54518</v>
      </c>
      <c r="C1909" t="s">
        <v>9</v>
      </c>
      <c r="D1909" t="s">
        <v>28</v>
      </c>
    </row>
    <row r="1910" spans="1:4" x14ac:dyDescent="0.25">
      <c r="A1910">
        <v>51812</v>
      </c>
      <c r="B1910">
        <v>54518</v>
      </c>
      <c r="C1910" t="s">
        <v>9</v>
      </c>
      <c r="D1910" t="s">
        <v>28</v>
      </c>
    </row>
    <row r="1911" spans="1:4" x14ac:dyDescent="0.25">
      <c r="A1911">
        <v>51812</v>
      </c>
      <c r="B1911">
        <v>54518</v>
      </c>
      <c r="C1911" t="s">
        <v>9</v>
      </c>
      <c r="D1911" t="s">
        <v>28</v>
      </c>
    </row>
    <row r="1912" spans="1:4" x14ac:dyDescent="0.25">
      <c r="A1912">
        <v>51812</v>
      </c>
      <c r="B1912">
        <v>54518</v>
      </c>
      <c r="C1912" t="s">
        <v>9</v>
      </c>
      <c r="D1912" t="s">
        <v>29</v>
      </c>
    </row>
    <row r="1913" spans="1:4" x14ac:dyDescent="0.25">
      <c r="A1913">
        <v>51812</v>
      </c>
      <c r="B1913">
        <v>54518</v>
      </c>
      <c r="C1913" t="s">
        <v>9</v>
      </c>
      <c r="D1913" t="s">
        <v>29</v>
      </c>
    </row>
    <row r="1914" spans="1:4" x14ac:dyDescent="0.25">
      <c r="A1914">
        <v>51812</v>
      </c>
      <c r="B1914">
        <v>54518</v>
      </c>
      <c r="C1914" t="s">
        <v>9</v>
      </c>
      <c r="D1914" t="s">
        <v>29</v>
      </c>
    </row>
    <row r="1915" spans="1:4" x14ac:dyDescent="0.25">
      <c r="A1915">
        <v>51812</v>
      </c>
      <c r="B1915">
        <v>54518</v>
      </c>
      <c r="C1915" t="s">
        <v>9</v>
      </c>
      <c r="D1915" t="s">
        <v>29</v>
      </c>
    </row>
    <row r="1916" spans="1:4" x14ac:dyDescent="0.25">
      <c r="A1916">
        <v>51812</v>
      </c>
      <c r="B1916">
        <v>54518</v>
      </c>
      <c r="C1916" t="s">
        <v>9</v>
      </c>
      <c r="D1916" t="s">
        <v>29</v>
      </c>
    </row>
    <row r="1917" spans="1:4" x14ac:dyDescent="0.25">
      <c r="A1917">
        <v>51812</v>
      </c>
      <c r="B1917">
        <v>54518</v>
      </c>
      <c r="C1917" t="s">
        <v>9</v>
      </c>
      <c r="D1917" t="s">
        <v>29</v>
      </c>
    </row>
    <row r="1918" spans="1:4" x14ac:dyDescent="0.25">
      <c r="A1918">
        <v>51812</v>
      </c>
      <c r="B1918">
        <v>54518</v>
      </c>
      <c r="C1918" t="s">
        <v>9</v>
      </c>
      <c r="D1918" t="s">
        <v>29</v>
      </c>
    </row>
    <row r="1919" spans="1:4" x14ac:dyDescent="0.25">
      <c r="A1919">
        <v>51812</v>
      </c>
      <c r="B1919">
        <v>54518</v>
      </c>
      <c r="C1919" t="s">
        <v>9</v>
      </c>
      <c r="D1919" t="s">
        <v>29</v>
      </c>
    </row>
    <row r="1920" spans="1:4" x14ac:dyDescent="0.25">
      <c r="A1920">
        <v>51812</v>
      </c>
      <c r="B1920">
        <v>54518</v>
      </c>
      <c r="C1920" t="s">
        <v>9</v>
      </c>
      <c r="D1920" t="s">
        <v>29</v>
      </c>
    </row>
    <row r="1921" spans="1:4" x14ac:dyDescent="0.25">
      <c r="A1921">
        <v>51812</v>
      </c>
      <c r="B1921">
        <v>54518</v>
      </c>
      <c r="C1921" t="s">
        <v>9</v>
      </c>
      <c r="D1921" t="s">
        <v>29</v>
      </c>
    </row>
    <row r="1922" spans="1:4" x14ac:dyDescent="0.25">
      <c r="A1922">
        <v>51812</v>
      </c>
      <c r="B1922">
        <v>54518</v>
      </c>
      <c r="C1922" t="s">
        <v>9</v>
      </c>
      <c r="D1922" t="s">
        <v>29</v>
      </c>
    </row>
    <row r="1923" spans="1:4" x14ac:dyDescent="0.25">
      <c r="A1923">
        <v>51812</v>
      </c>
      <c r="B1923">
        <v>54518</v>
      </c>
      <c r="C1923" t="s">
        <v>9</v>
      </c>
      <c r="D1923" t="s">
        <v>29</v>
      </c>
    </row>
    <row r="1924" spans="1:4" x14ac:dyDescent="0.25">
      <c r="A1924">
        <v>51812</v>
      </c>
      <c r="B1924">
        <v>54518</v>
      </c>
      <c r="C1924" t="s">
        <v>9</v>
      </c>
      <c r="D1924" t="s">
        <v>29</v>
      </c>
    </row>
    <row r="1925" spans="1:4" x14ac:dyDescent="0.25">
      <c r="A1925">
        <v>51812</v>
      </c>
      <c r="B1925">
        <v>54518</v>
      </c>
      <c r="C1925" t="s">
        <v>9</v>
      </c>
      <c r="D1925" t="s">
        <v>29</v>
      </c>
    </row>
    <row r="1926" spans="1:4" x14ac:dyDescent="0.25">
      <c r="A1926">
        <v>51812</v>
      </c>
      <c r="B1926">
        <v>54518</v>
      </c>
      <c r="C1926" t="s">
        <v>9</v>
      </c>
      <c r="D1926" t="s">
        <v>29</v>
      </c>
    </row>
    <row r="1927" spans="1:4" x14ac:dyDescent="0.25">
      <c r="A1927">
        <v>51812</v>
      </c>
      <c r="B1927">
        <v>54518</v>
      </c>
      <c r="C1927" t="s">
        <v>9</v>
      </c>
      <c r="D1927" t="s">
        <v>29</v>
      </c>
    </row>
    <row r="1928" spans="1:4" x14ac:dyDescent="0.25">
      <c r="A1928">
        <v>51812</v>
      </c>
      <c r="B1928">
        <v>54518</v>
      </c>
      <c r="C1928" t="s">
        <v>9</v>
      </c>
      <c r="D1928" t="s">
        <v>29</v>
      </c>
    </row>
    <row r="1929" spans="1:4" x14ac:dyDescent="0.25">
      <c r="A1929">
        <v>51812</v>
      </c>
      <c r="B1929">
        <v>54518</v>
      </c>
      <c r="C1929" t="s">
        <v>9</v>
      </c>
      <c r="D1929" t="s">
        <v>29</v>
      </c>
    </row>
    <row r="1930" spans="1:4" x14ac:dyDescent="0.25">
      <c r="A1930">
        <v>51812</v>
      </c>
      <c r="B1930">
        <v>54518</v>
      </c>
      <c r="C1930" t="s">
        <v>9</v>
      </c>
      <c r="D1930" t="s">
        <v>29</v>
      </c>
    </row>
    <row r="1931" spans="1:4" x14ac:dyDescent="0.25">
      <c r="A1931">
        <v>51812</v>
      </c>
      <c r="B1931">
        <v>54518</v>
      </c>
      <c r="C1931" t="s">
        <v>9</v>
      </c>
      <c r="D1931" t="s">
        <v>29</v>
      </c>
    </row>
    <row r="1932" spans="1:4" x14ac:dyDescent="0.25">
      <c r="A1932">
        <v>51812</v>
      </c>
      <c r="B1932">
        <v>54518</v>
      </c>
      <c r="C1932" t="s">
        <v>9</v>
      </c>
      <c r="D1932" t="s">
        <v>29</v>
      </c>
    </row>
    <row r="1933" spans="1:4" x14ac:dyDescent="0.25">
      <c r="A1933">
        <v>51812</v>
      </c>
      <c r="B1933">
        <v>54518</v>
      </c>
      <c r="C1933" t="s">
        <v>9</v>
      </c>
      <c r="D1933" t="s">
        <v>30</v>
      </c>
    </row>
    <row r="1934" spans="1:4" x14ac:dyDescent="0.25">
      <c r="A1934">
        <v>51812</v>
      </c>
      <c r="B1934">
        <v>54518</v>
      </c>
      <c r="C1934" t="s">
        <v>9</v>
      </c>
      <c r="D1934" t="s">
        <v>30</v>
      </c>
    </row>
    <row r="1935" spans="1:4" x14ac:dyDescent="0.25">
      <c r="A1935">
        <v>51812</v>
      </c>
      <c r="B1935">
        <v>54518</v>
      </c>
      <c r="C1935" t="s">
        <v>9</v>
      </c>
      <c r="D1935" t="s">
        <v>30</v>
      </c>
    </row>
    <row r="1936" spans="1:4" x14ac:dyDescent="0.25">
      <c r="A1936">
        <v>51812</v>
      </c>
      <c r="B1936">
        <v>54518</v>
      </c>
      <c r="C1936" t="s">
        <v>9</v>
      </c>
      <c r="D1936" t="s">
        <v>30</v>
      </c>
    </row>
    <row r="1937" spans="1:4" x14ac:dyDescent="0.25">
      <c r="A1937">
        <v>51812</v>
      </c>
      <c r="B1937">
        <v>54518</v>
      </c>
      <c r="C1937" t="s">
        <v>9</v>
      </c>
      <c r="D1937" t="s">
        <v>30</v>
      </c>
    </row>
    <row r="1938" spans="1:4" x14ac:dyDescent="0.25">
      <c r="A1938">
        <v>51812</v>
      </c>
      <c r="B1938">
        <v>54518</v>
      </c>
      <c r="C1938" t="s">
        <v>9</v>
      </c>
      <c r="D1938" t="s">
        <v>30</v>
      </c>
    </row>
    <row r="1939" spans="1:4" x14ac:dyDescent="0.25">
      <c r="A1939">
        <v>51812</v>
      </c>
      <c r="B1939">
        <v>54518</v>
      </c>
      <c r="C1939" t="s">
        <v>9</v>
      </c>
      <c r="D1939" t="s">
        <v>30</v>
      </c>
    </row>
    <row r="1940" spans="1:4" x14ac:dyDescent="0.25">
      <c r="A1940">
        <v>51812</v>
      </c>
      <c r="B1940">
        <v>54518</v>
      </c>
      <c r="C1940" t="s">
        <v>9</v>
      </c>
      <c r="D1940" t="s">
        <v>30</v>
      </c>
    </row>
    <row r="1941" spans="1:4" x14ac:dyDescent="0.25">
      <c r="A1941">
        <v>51812</v>
      </c>
      <c r="B1941">
        <v>54518</v>
      </c>
      <c r="C1941" t="s">
        <v>9</v>
      </c>
      <c r="D1941" t="s">
        <v>30</v>
      </c>
    </row>
    <row r="1942" spans="1:4" x14ac:dyDescent="0.25">
      <c r="A1942">
        <v>51812</v>
      </c>
      <c r="B1942">
        <v>54518</v>
      </c>
      <c r="C1942" t="s">
        <v>9</v>
      </c>
      <c r="D1942" t="s">
        <v>30</v>
      </c>
    </row>
    <row r="1943" spans="1:4" x14ac:dyDescent="0.25">
      <c r="A1943">
        <v>51812</v>
      </c>
      <c r="B1943">
        <v>54518</v>
      </c>
      <c r="C1943" t="s">
        <v>9</v>
      </c>
      <c r="D1943" t="s">
        <v>30</v>
      </c>
    </row>
    <row r="1944" spans="1:4" x14ac:dyDescent="0.25">
      <c r="A1944">
        <v>51812</v>
      </c>
      <c r="B1944">
        <v>54518</v>
      </c>
      <c r="C1944" t="s">
        <v>9</v>
      </c>
      <c r="D1944" t="s">
        <v>30</v>
      </c>
    </row>
    <row r="1945" spans="1:4" x14ac:dyDescent="0.25">
      <c r="A1945">
        <v>51812</v>
      </c>
      <c r="B1945">
        <v>54518</v>
      </c>
      <c r="C1945" t="s">
        <v>9</v>
      </c>
      <c r="D1945" t="s">
        <v>30</v>
      </c>
    </row>
    <row r="1946" spans="1:4" x14ac:dyDescent="0.25">
      <c r="A1946">
        <v>51812</v>
      </c>
      <c r="B1946">
        <v>54518</v>
      </c>
      <c r="C1946" t="s">
        <v>9</v>
      </c>
      <c r="D1946" t="s">
        <v>30</v>
      </c>
    </row>
    <row r="1947" spans="1:4" x14ac:dyDescent="0.25">
      <c r="A1947">
        <v>51812</v>
      </c>
      <c r="B1947">
        <v>54518</v>
      </c>
      <c r="C1947" t="s">
        <v>9</v>
      </c>
      <c r="D1947" t="s">
        <v>30</v>
      </c>
    </row>
    <row r="1948" spans="1:4" x14ac:dyDescent="0.25">
      <c r="A1948">
        <v>51812</v>
      </c>
      <c r="B1948">
        <v>54518</v>
      </c>
      <c r="C1948" t="s">
        <v>9</v>
      </c>
      <c r="D1948" t="s">
        <v>30</v>
      </c>
    </row>
    <row r="1949" spans="1:4" x14ac:dyDescent="0.25">
      <c r="A1949">
        <v>51812</v>
      </c>
      <c r="B1949">
        <v>54518</v>
      </c>
      <c r="C1949" t="s">
        <v>9</v>
      </c>
      <c r="D1949" t="s">
        <v>30</v>
      </c>
    </row>
    <row r="1950" spans="1:4" x14ac:dyDescent="0.25">
      <c r="A1950">
        <v>51812</v>
      </c>
      <c r="B1950">
        <v>54518</v>
      </c>
      <c r="C1950" t="s">
        <v>9</v>
      </c>
      <c r="D1950" t="s">
        <v>30</v>
      </c>
    </row>
    <row r="1951" spans="1:4" x14ac:dyDescent="0.25">
      <c r="A1951">
        <v>51812</v>
      </c>
      <c r="B1951">
        <v>54518</v>
      </c>
      <c r="C1951" t="s">
        <v>9</v>
      </c>
      <c r="D1951" t="s">
        <v>30</v>
      </c>
    </row>
    <row r="1952" spans="1:4" x14ac:dyDescent="0.25">
      <c r="A1952">
        <v>51812</v>
      </c>
      <c r="B1952">
        <v>54518</v>
      </c>
      <c r="C1952" t="s">
        <v>9</v>
      </c>
      <c r="D1952" t="s">
        <v>30</v>
      </c>
    </row>
    <row r="1953" spans="1:4" x14ac:dyDescent="0.25">
      <c r="A1953">
        <v>51812</v>
      </c>
      <c r="B1953">
        <v>54518</v>
      </c>
      <c r="C1953" t="s">
        <v>9</v>
      </c>
      <c r="D1953" t="s">
        <v>30</v>
      </c>
    </row>
    <row r="1954" spans="1:4" x14ac:dyDescent="0.25">
      <c r="A1954">
        <v>51812</v>
      </c>
      <c r="B1954">
        <v>54518</v>
      </c>
      <c r="C1954" t="s">
        <v>9</v>
      </c>
      <c r="D1954" t="s">
        <v>30</v>
      </c>
    </row>
    <row r="1955" spans="1:4" x14ac:dyDescent="0.25">
      <c r="A1955">
        <v>51812</v>
      </c>
      <c r="B1955">
        <v>54518</v>
      </c>
      <c r="C1955" t="s">
        <v>9</v>
      </c>
      <c r="D1955" t="s">
        <v>30</v>
      </c>
    </row>
    <row r="1956" spans="1:4" x14ac:dyDescent="0.25">
      <c r="A1956">
        <v>51812</v>
      </c>
      <c r="B1956">
        <v>54518</v>
      </c>
      <c r="C1956" t="s">
        <v>9</v>
      </c>
      <c r="D1956" t="s">
        <v>30</v>
      </c>
    </row>
    <row r="1957" spans="1:4" x14ac:dyDescent="0.25">
      <c r="A1957">
        <v>51812</v>
      </c>
      <c r="B1957">
        <v>54518</v>
      </c>
      <c r="C1957" t="s">
        <v>9</v>
      </c>
      <c r="D1957" t="s">
        <v>30</v>
      </c>
    </row>
    <row r="1958" spans="1:4" x14ac:dyDescent="0.25">
      <c r="A1958">
        <v>51812</v>
      </c>
      <c r="B1958">
        <v>54518</v>
      </c>
      <c r="C1958" t="s">
        <v>9</v>
      </c>
      <c r="D1958" t="s">
        <v>30</v>
      </c>
    </row>
    <row r="1959" spans="1:4" x14ac:dyDescent="0.25">
      <c r="A1959">
        <v>51812</v>
      </c>
      <c r="B1959">
        <v>54518</v>
      </c>
      <c r="C1959" t="s">
        <v>9</v>
      </c>
      <c r="D1959" t="s">
        <v>30</v>
      </c>
    </row>
    <row r="1960" spans="1:4" x14ac:dyDescent="0.25">
      <c r="A1960">
        <v>51812</v>
      </c>
      <c r="B1960">
        <v>54518</v>
      </c>
      <c r="C1960" t="s">
        <v>9</v>
      </c>
      <c r="D1960" t="s">
        <v>30</v>
      </c>
    </row>
    <row r="1961" spans="1:4" x14ac:dyDescent="0.25">
      <c r="A1961">
        <v>51812</v>
      </c>
      <c r="B1961">
        <v>54518</v>
      </c>
      <c r="C1961" t="s">
        <v>9</v>
      </c>
      <c r="D1961" t="s">
        <v>30</v>
      </c>
    </row>
    <row r="1962" spans="1:4" x14ac:dyDescent="0.25">
      <c r="A1962">
        <v>51812</v>
      </c>
      <c r="B1962">
        <v>54518</v>
      </c>
      <c r="C1962" t="s">
        <v>9</v>
      </c>
      <c r="D1962" t="s">
        <v>30</v>
      </c>
    </row>
    <row r="1963" spans="1:4" x14ac:dyDescent="0.25">
      <c r="A1963">
        <v>51812</v>
      </c>
      <c r="B1963">
        <v>54518</v>
      </c>
      <c r="C1963" t="s">
        <v>9</v>
      </c>
      <c r="D1963" t="s">
        <v>30</v>
      </c>
    </row>
    <row r="1964" spans="1:4" x14ac:dyDescent="0.25">
      <c r="A1964">
        <v>51812</v>
      </c>
      <c r="B1964">
        <v>54518</v>
      </c>
      <c r="C1964" t="s">
        <v>9</v>
      </c>
      <c r="D1964" t="s">
        <v>30</v>
      </c>
    </row>
    <row r="1965" spans="1:4" x14ac:dyDescent="0.25">
      <c r="A1965">
        <v>51812</v>
      </c>
      <c r="B1965">
        <v>54518</v>
      </c>
      <c r="C1965" t="s">
        <v>9</v>
      </c>
      <c r="D1965" t="s">
        <v>30</v>
      </c>
    </row>
    <row r="1966" spans="1:4" x14ac:dyDescent="0.25">
      <c r="A1966">
        <v>51812</v>
      </c>
      <c r="B1966">
        <v>54518</v>
      </c>
      <c r="C1966" t="s">
        <v>9</v>
      </c>
      <c r="D1966" t="s">
        <v>30</v>
      </c>
    </row>
    <row r="1967" spans="1:4" x14ac:dyDescent="0.25">
      <c r="A1967">
        <v>51812</v>
      </c>
      <c r="B1967">
        <v>54518</v>
      </c>
      <c r="C1967" t="s">
        <v>9</v>
      </c>
      <c r="D1967" t="s">
        <v>31</v>
      </c>
    </row>
    <row r="1968" spans="1:4" x14ac:dyDescent="0.25">
      <c r="A1968">
        <v>51812</v>
      </c>
      <c r="B1968">
        <v>54518</v>
      </c>
      <c r="C1968" t="s">
        <v>9</v>
      </c>
      <c r="D1968" t="s">
        <v>31</v>
      </c>
    </row>
    <row r="1969" spans="1:4" x14ac:dyDescent="0.25">
      <c r="A1969">
        <v>51812</v>
      </c>
      <c r="B1969">
        <v>54518</v>
      </c>
      <c r="C1969" t="s">
        <v>9</v>
      </c>
      <c r="D1969" t="s">
        <v>31</v>
      </c>
    </row>
    <row r="1970" spans="1:4" x14ac:dyDescent="0.25">
      <c r="A1970">
        <v>51812</v>
      </c>
      <c r="B1970">
        <v>54518</v>
      </c>
      <c r="C1970" t="s">
        <v>9</v>
      </c>
      <c r="D1970" t="s">
        <v>31</v>
      </c>
    </row>
    <row r="1971" spans="1:4" x14ac:dyDescent="0.25">
      <c r="A1971">
        <v>51812</v>
      </c>
      <c r="B1971">
        <v>54518</v>
      </c>
      <c r="C1971" t="s">
        <v>9</v>
      </c>
      <c r="D1971" t="s">
        <v>31</v>
      </c>
    </row>
    <row r="1972" spans="1:4" x14ac:dyDescent="0.25">
      <c r="A1972">
        <v>51812</v>
      </c>
      <c r="B1972">
        <v>54518</v>
      </c>
      <c r="C1972" t="s">
        <v>9</v>
      </c>
      <c r="D1972" t="s">
        <v>31</v>
      </c>
    </row>
    <row r="1973" spans="1:4" x14ac:dyDescent="0.25">
      <c r="A1973">
        <v>51812</v>
      </c>
      <c r="B1973">
        <v>54518</v>
      </c>
      <c r="C1973" t="s">
        <v>9</v>
      </c>
      <c r="D1973" t="s">
        <v>31</v>
      </c>
    </row>
    <row r="1974" spans="1:4" x14ac:dyDescent="0.25">
      <c r="A1974">
        <v>51812</v>
      </c>
      <c r="B1974">
        <v>54518</v>
      </c>
      <c r="C1974" t="s">
        <v>9</v>
      </c>
      <c r="D1974" t="s">
        <v>31</v>
      </c>
    </row>
    <row r="1975" spans="1:4" x14ac:dyDescent="0.25">
      <c r="A1975">
        <v>51812</v>
      </c>
      <c r="B1975">
        <v>54518</v>
      </c>
      <c r="C1975" t="s">
        <v>9</v>
      </c>
      <c r="D1975" t="s">
        <v>31</v>
      </c>
    </row>
    <row r="1976" spans="1:4" x14ac:dyDescent="0.25">
      <c r="A1976">
        <v>51812</v>
      </c>
      <c r="B1976">
        <v>54518</v>
      </c>
      <c r="C1976" t="s">
        <v>9</v>
      </c>
      <c r="D1976" t="s">
        <v>31</v>
      </c>
    </row>
    <row r="1977" spans="1:4" x14ac:dyDescent="0.25">
      <c r="A1977">
        <v>51812</v>
      </c>
      <c r="B1977">
        <v>54518</v>
      </c>
      <c r="C1977" t="s">
        <v>9</v>
      </c>
      <c r="D1977" t="s">
        <v>31</v>
      </c>
    </row>
    <row r="1978" spans="1:4" x14ac:dyDescent="0.25">
      <c r="A1978">
        <v>51812</v>
      </c>
      <c r="B1978">
        <v>54518</v>
      </c>
      <c r="C1978" t="s">
        <v>9</v>
      </c>
      <c r="D1978" t="s">
        <v>31</v>
      </c>
    </row>
    <row r="1979" spans="1:4" x14ac:dyDescent="0.25">
      <c r="A1979">
        <v>51812</v>
      </c>
      <c r="B1979">
        <v>54518</v>
      </c>
      <c r="C1979" t="s">
        <v>9</v>
      </c>
      <c r="D1979" t="s">
        <v>31</v>
      </c>
    </row>
    <row r="1980" spans="1:4" x14ac:dyDescent="0.25">
      <c r="A1980">
        <v>51812</v>
      </c>
      <c r="B1980">
        <v>54518</v>
      </c>
      <c r="C1980" t="s">
        <v>9</v>
      </c>
      <c r="D1980" t="s">
        <v>31</v>
      </c>
    </row>
    <row r="1981" spans="1:4" x14ac:dyDescent="0.25">
      <c r="A1981">
        <v>51812</v>
      </c>
      <c r="B1981">
        <v>54518</v>
      </c>
      <c r="C1981" t="s">
        <v>9</v>
      </c>
      <c r="D1981" t="s">
        <v>31</v>
      </c>
    </row>
    <row r="1982" spans="1:4" x14ac:dyDescent="0.25">
      <c r="A1982">
        <v>51812</v>
      </c>
      <c r="B1982">
        <v>54518</v>
      </c>
      <c r="C1982" t="s">
        <v>9</v>
      </c>
      <c r="D1982" t="s">
        <v>31</v>
      </c>
    </row>
    <row r="1983" spans="1:4" x14ac:dyDescent="0.25">
      <c r="A1983">
        <v>51812</v>
      </c>
      <c r="B1983">
        <v>54518</v>
      </c>
      <c r="C1983" t="s">
        <v>9</v>
      </c>
      <c r="D1983" t="s">
        <v>31</v>
      </c>
    </row>
    <row r="1984" spans="1:4" x14ac:dyDescent="0.25">
      <c r="A1984">
        <v>51812</v>
      </c>
      <c r="B1984">
        <v>54518</v>
      </c>
      <c r="C1984" t="s">
        <v>9</v>
      </c>
      <c r="D1984" t="s">
        <v>31</v>
      </c>
    </row>
    <row r="1985" spans="1:4" x14ac:dyDescent="0.25">
      <c r="A1985">
        <v>51812</v>
      </c>
      <c r="B1985">
        <v>54518</v>
      </c>
      <c r="C1985" t="s">
        <v>9</v>
      </c>
      <c r="D1985" t="s">
        <v>31</v>
      </c>
    </row>
    <row r="1986" spans="1:4" x14ac:dyDescent="0.25">
      <c r="A1986">
        <v>51812</v>
      </c>
      <c r="B1986">
        <v>54518</v>
      </c>
      <c r="C1986" t="s">
        <v>9</v>
      </c>
      <c r="D1986" t="s">
        <v>31</v>
      </c>
    </row>
    <row r="1987" spans="1:4" x14ac:dyDescent="0.25">
      <c r="A1987">
        <v>51812</v>
      </c>
      <c r="B1987">
        <v>54518</v>
      </c>
      <c r="C1987" t="s">
        <v>9</v>
      </c>
      <c r="D1987" t="s">
        <v>31</v>
      </c>
    </row>
    <row r="1988" spans="1:4" x14ac:dyDescent="0.25">
      <c r="A1988">
        <v>51812</v>
      </c>
      <c r="B1988">
        <v>54518</v>
      </c>
      <c r="C1988" t="s">
        <v>9</v>
      </c>
      <c r="D1988" t="s">
        <v>31</v>
      </c>
    </row>
    <row r="1989" spans="1:4" x14ac:dyDescent="0.25">
      <c r="A1989">
        <v>51812</v>
      </c>
      <c r="B1989">
        <v>54518</v>
      </c>
      <c r="C1989" t="s">
        <v>9</v>
      </c>
      <c r="D1989" t="s">
        <v>31</v>
      </c>
    </row>
    <row r="1990" spans="1:4" x14ac:dyDescent="0.25">
      <c r="A1990">
        <v>51812</v>
      </c>
      <c r="B1990">
        <v>54518</v>
      </c>
      <c r="C1990" t="s">
        <v>9</v>
      </c>
      <c r="D1990" t="s">
        <v>31</v>
      </c>
    </row>
    <row r="1991" spans="1:4" x14ac:dyDescent="0.25">
      <c r="A1991">
        <v>51812</v>
      </c>
      <c r="B1991">
        <v>54518</v>
      </c>
      <c r="C1991" t="s">
        <v>9</v>
      </c>
      <c r="D1991" t="s">
        <v>31</v>
      </c>
    </row>
    <row r="1992" spans="1:4" x14ac:dyDescent="0.25">
      <c r="A1992">
        <v>51812</v>
      </c>
      <c r="B1992">
        <v>54518</v>
      </c>
      <c r="C1992" t="s">
        <v>9</v>
      </c>
      <c r="D1992" t="s">
        <v>31</v>
      </c>
    </row>
    <row r="1993" spans="1:4" x14ac:dyDescent="0.25">
      <c r="A1993">
        <v>51812</v>
      </c>
      <c r="B1993">
        <v>54518</v>
      </c>
      <c r="C1993" t="s">
        <v>9</v>
      </c>
      <c r="D1993" t="s">
        <v>31</v>
      </c>
    </row>
    <row r="1994" spans="1:4" x14ac:dyDescent="0.25">
      <c r="A1994">
        <v>51812</v>
      </c>
      <c r="B1994">
        <v>54518</v>
      </c>
      <c r="C1994" t="s">
        <v>9</v>
      </c>
      <c r="D1994" t="s">
        <v>31</v>
      </c>
    </row>
    <row r="1995" spans="1:4" x14ac:dyDescent="0.25">
      <c r="A1995">
        <v>51812</v>
      </c>
      <c r="B1995">
        <v>54518</v>
      </c>
      <c r="C1995" t="s">
        <v>9</v>
      </c>
      <c r="D1995" t="s">
        <v>31</v>
      </c>
    </row>
    <row r="1996" spans="1:4" x14ac:dyDescent="0.25">
      <c r="A1996">
        <v>51812</v>
      </c>
      <c r="B1996">
        <v>54518</v>
      </c>
      <c r="C1996" t="s">
        <v>9</v>
      </c>
      <c r="D1996" t="s">
        <v>31</v>
      </c>
    </row>
    <row r="1997" spans="1:4" x14ac:dyDescent="0.25">
      <c r="A1997">
        <v>51812</v>
      </c>
      <c r="B1997">
        <v>54518</v>
      </c>
      <c r="C1997" t="s">
        <v>9</v>
      </c>
      <c r="D1997" t="s">
        <v>31</v>
      </c>
    </row>
    <row r="1998" spans="1:4" x14ac:dyDescent="0.25">
      <c r="A1998">
        <v>51812</v>
      </c>
      <c r="B1998">
        <v>54518</v>
      </c>
      <c r="C1998" t="s">
        <v>9</v>
      </c>
      <c r="D1998" t="s">
        <v>31</v>
      </c>
    </row>
    <row r="1999" spans="1:4" x14ac:dyDescent="0.25">
      <c r="A1999">
        <v>51812</v>
      </c>
      <c r="B1999">
        <v>54518</v>
      </c>
      <c r="C1999" t="s">
        <v>9</v>
      </c>
      <c r="D1999" t="s">
        <v>31</v>
      </c>
    </row>
    <row r="2000" spans="1:4" x14ac:dyDescent="0.25">
      <c r="A2000">
        <v>51812</v>
      </c>
      <c r="B2000">
        <v>54518</v>
      </c>
      <c r="C2000" t="s">
        <v>9</v>
      </c>
      <c r="D2000" t="s">
        <v>31</v>
      </c>
    </row>
    <row r="2001" spans="1:4" x14ac:dyDescent="0.25">
      <c r="A2001">
        <v>51812</v>
      </c>
      <c r="B2001">
        <v>54518</v>
      </c>
      <c r="C2001" t="s">
        <v>9</v>
      </c>
      <c r="D2001" t="s">
        <v>31</v>
      </c>
    </row>
    <row r="2002" spans="1:4" x14ac:dyDescent="0.25">
      <c r="A2002">
        <v>51812</v>
      </c>
      <c r="B2002">
        <v>54518</v>
      </c>
      <c r="C2002" t="s">
        <v>9</v>
      </c>
      <c r="D2002" t="s">
        <v>31</v>
      </c>
    </row>
    <row r="2003" spans="1:4" x14ac:dyDescent="0.25">
      <c r="A2003">
        <v>51812</v>
      </c>
      <c r="B2003">
        <v>54518</v>
      </c>
      <c r="C2003" t="s">
        <v>9</v>
      </c>
      <c r="D2003" t="s">
        <v>31</v>
      </c>
    </row>
    <row r="2004" spans="1:4" x14ac:dyDescent="0.25">
      <c r="A2004">
        <v>51812</v>
      </c>
      <c r="B2004">
        <v>54518</v>
      </c>
      <c r="C2004" t="s">
        <v>9</v>
      </c>
      <c r="D2004" t="s">
        <v>31</v>
      </c>
    </row>
    <row r="2005" spans="1:4" x14ac:dyDescent="0.25">
      <c r="A2005">
        <v>51812</v>
      </c>
      <c r="B2005">
        <v>54518</v>
      </c>
      <c r="C2005" t="s">
        <v>9</v>
      </c>
      <c r="D2005" t="s">
        <v>31</v>
      </c>
    </row>
    <row r="2006" spans="1:4" x14ac:dyDescent="0.25">
      <c r="A2006">
        <v>51812</v>
      </c>
      <c r="B2006">
        <v>54518</v>
      </c>
      <c r="C2006" t="s">
        <v>9</v>
      </c>
      <c r="D2006" t="s">
        <v>31</v>
      </c>
    </row>
    <row r="2007" spans="1:4" x14ac:dyDescent="0.25">
      <c r="A2007">
        <v>51812</v>
      </c>
      <c r="B2007">
        <v>54518</v>
      </c>
      <c r="C2007" t="s">
        <v>9</v>
      </c>
      <c r="D2007" t="s">
        <v>31</v>
      </c>
    </row>
    <row r="2008" spans="1:4" x14ac:dyDescent="0.25">
      <c r="A2008">
        <v>51812</v>
      </c>
      <c r="B2008">
        <v>54518</v>
      </c>
      <c r="C2008" t="s">
        <v>9</v>
      </c>
      <c r="D2008" t="s">
        <v>31</v>
      </c>
    </row>
    <row r="2009" spans="1:4" x14ac:dyDescent="0.25">
      <c r="A2009">
        <v>51812</v>
      </c>
      <c r="B2009">
        <v>54518</v>
      </c>
      <c r="C2009" t="s">
        <v>9</v>
      </c>
      <c r="D2009" t="s">
        <v>31</v>
      </c>
    </row>
    <row r="2010" spans="1:4" x14ac:dyDescent="0.25">
      <c r="A2010">
        <v>51812</v>
      </c>
      <c r="B2010">
        <v>54518</v>
      </c>
      <c r="C2010" t="s">
        <v>9</v>
      </c>
      <c r="D2010" t="s">
        <v>31</v>
      </c>
    </row>
    <row r="2011" spans="1:4" x14ac:dyDescent="0.25">
      <c r="A2011">
        <v>51812</v>
      </c>
      <c r="B2011">
        <v>54518</v>
      </c>
      <c r="C2011" t="s">
        <v>9</v>
      </c>
      <c r="D2011" t="s">
        <v>31</v>
      </c>
    </row>
    <row r="2012" spans="1:4" x14ac:dyDescent="0.25">
      <c r="A2012">
        <v>51812</v>
      </c>
      <c r="B2012">
        <v>54518</v>
      </c>
      <c r="C2012" t="s">
        <v>9</v>
      </c>
      <c r="D2012" t="s">
        <v>32</v>
      </c>
    </row>
    <row r="2013" spans="1:4" x14ac:dyDescent="0.25">
      <c r="A2013">
        <v>51812</v>
      </c>
      <c r="B2013">
        <v>54518</v>
      </c>
      <c r="C2013" t="s">
        <v>9</v>
      </c>
      <c r="D2013" t="s">
        <v>32</v>
      </c>
    </row>
    <row r="2014" spans="1:4" x14ac:dyDescent="0.25">
      <c r="A2014">
        <v>51812</v>
      </c>
      <c r="B2014">
        <v>54518</v>
      </c>
      <c r="C2014" t="s">
        <v>9</v>
      </c>
      <c r="D2014" t="s">
        <v>32</v>
      </c>
    </row>
    <row r="2015" spans="1:4" x14ac:dyDescent="0.25">
      <c r="A2015">
        <v>51812</v>
      </c>
      <c r="B2015">
        <v>54518</v>
      </c>
      <c r="C2015" t="s">
        <v>9</v>
      </c>
      <c r="D2015" t="s">
        <v>32</v>
      </c>
    </row>
    <row r="2016" spans="1:4" x14ac:dyDescent="0.25">
      <c r="A2016">
        <v>51812</v>
      </c>
      <c r="B2016">
        <v>54518</v>
      </c>
      <c r="C2016" t="s">
        <v>9</v>
      </c>
      <c r="D2016" t="s">
        <v>32</v>
      </c>
    </row>
    <row r="2017" spans="1:4" x14ac:dyDescent="0.25">
      <c r="A2017">
        <v>51812</v>
      </c>
      <c r="B2017">
        <v>54518</v>
      </c>
      <c r="C2017" t="s">
        <v>9</v>
      </c>
      <c r="D2017" t="s">
        <v>32</v>
      </c>
    </row>
    <row r="2018" spans="1:4" x14ac:dyDescent="0.25">
      <c r="A2018">
        <v>51812</v>
      </c>
      <c r="B2018">
        <v>54518</v>
      </c>
      <c r="C2018" t="s">
        <v>9</v>
      </c>
      <c r="D2018" t="s">
        <v>32</v>
      </c>
    </row>
    <row r="2019" spans="1:4" x14ac:dyDescent="0.25">
      <c r="A2019">
        <v>51812</v>
      </c>
      <c r="B2019">
        <v>54518</v>
      </c>
      <c r="C2019" t="s">
        <v>9</v>
      </c>
      <c r="D2019" t="s">
        <v>32</v>
      </c>
    </row>
    <row r="2020" spans="1:4" x14ac:dyDescent="0.25">
      <c r="A2020">
        <v>51812</v>
      </c>
      <c r="B2020">
        <v>54518</v>
      </c>
      <c r="C2020" t="s">
        <v>9</v>
      </c>
      <c r="D2020" t="s">
        <v>32</v>
      </c>
    </row>
    <row r="2021" spans="1:4" x14ac:dyDescent="0.25">
      <c r="A2021">
        <v>51812</v>
      </c>
      <c r="B2021">
        <v>54518</v>
      </c>
      <c r="C2021" t="s">
        <v>9</v>
      </c>
      <c r="D2021" t="s">
        <v>32</v>
      </c>
    </row>
    <row r="2022" spans="1:4" x14ac:dyDescent="0.25">
      <c r="A2022">
        <v>51812</v>
      </c>
      <c r="B2022">
        <v>54518</v>
      </c>
      <c r="C2022" t="s">
        <v>9</v>
      </c>
      <c r="D2022" t="s">
        <v>32</v>
      </c>
    </row>
    <row r="2023" spans="1:4" x14ac:dyDescent="0.25">
      <c r="A2023">
        <v>51812</v>
      </c>
      <c r="B2023">
        <v>54518</v>
      </c>
      <c r="C2023" t="s">
        <v>9</v>
      </c>
      <c r="D2023" t="s">
        <v>32</v>
      </c>
    </row>
    <row r="2024" spans="1:4" x14ac:dyDescent="0.25">
      <c r="A2024">
        <v>51812</v>
      </c>
      <c r="B2024">
        <v>54518</v>
      </c>
      <c r="C2024" t="s">
        <v>9</v>
      </c>
      <c r="D2024" t="s">
        <v>32</v>
      </c>
    </row>
    <row r="2025" spans="1:4" x14ac:dyDescent="0.25">
      <c r="A2025">
        <v>51812</v>
      </c>
      <c r="B2025">
        <v>54518</v>
      </c>
      <c r="C2025" t="s">
        <v>9</v>
      </c>
      <c r="D2025" t="s">
        <v>32</v>
      </c>
    </row>
    <row r="2026" spans="1:4" x14ac:dyDescent="0.25">
      <c r="A2026">
        <v>51812</v>
      </c>
      <c r="B2026">
        <v>54518</v>
      </c>
      <c r="C2026" t="s">
        <v>9</v>
      </c>
      <c r="D2026" t="s">
        <v>32</v>
      </c>
    </row>
    <row r="2027" spans="1:4" x14ac:dyDescent="0.25">
      <c r="A2027">
        <v>51812</v>
      </c>
      <c r="B2027">
        <v>54518</v>
      </c>
      <c r="C2027" t="s">
        <v>9</v>
      </c>
      <c r="D2027" t="s">
        <v>32</v>
      </c>
    </row>
    <row r="2028" spans="1:4" x14ac:dyDescent="0.25">
      <c r="A2028">
        <v>51812</v>
      </c>
      <c r="B2028">
        <v>54518</v>
      </c>
      <c r="C2028" t="s">
        <v>9</v>
      </c>
      <c r="D2028" t="s">
        <v>32</v>
      </c>
    </row>
    <row r="2029" spans="1:4" x14ac:dyDescent="0.25">
      <c r="A2029">
        <v>51812</v>
      </c>
      <c r="B2029">
        <v>54518</v>
      </c>
      <c r="C2029" t="s">
        <v>9</v>
      </c>
      <c r="D2029" t="s">
        <v>32</v>
      </c>
    </row>
    <row r="2030" spans="1:4" x14ac:dyDescent="0.25">
      <c r="A2030">
        <v>51812</v>
      </c>
      <c r="B2030">
        <v>54518</v>
      </c>
      <c r="C2030" t="s">
        <v>9</v>
      </c>
      <c r="D2030" t="s">
        <v>33</v>
      </c>
    </row>
    <row r="2031" spans="1:4" x14ac:dyDescent="0.25">
      <c r="A2031">
        <v>51812</v>
      </c>
      <c r="B2031">
        <v>54518</v>
      </c>
      <c r="C2031" t="s">
        <v>9</v>
      </c>
      <c r="D2031" t="s">
        <v>33</v>
      </c>
    </row>
    <row r="2032" spans="1:4" x14ac:dyDescent="0.25">
      <c r="A2032">
        <v>51812</v>
      </c>
      <c r="B2032">
        <v>54518</v>
      </c>
      <c r="C2032" t="s">
        <v>9</v>
      </c>
      <c r="D2032" t="s">
        <v>33</v>
      </c>
    </row>
    <row r="2033" spans="1:4" x14ac:dyDescent="0.25">
      <c r="A2033">
        <v>51812</v>
      </c>
      <c r="B2033">
        <v>54518</v>
      </c>
      <c r="C2033" t="s">
        <v>9</v>
      </c>
      <c r="D2033" t="s">
        <v>33</v>
      </c>
    </row>
    <row r="2034" spans="1:4" x14ac:dyDescent="0.25">
      <c r="A2034">
        <v>51812</v>
      </c>
      <c r="B2034">
        <v>54518</v>
      </c>
      <c r="C2034" t="s">
        <v>9</v>
      </c>
      <c r="D2034" t="s">
        <v>33</v>
      </c>
    </row>
    <row r="2035" spans="1:4" x14ac:dyDescent="0.25">
      <c r="A2035">
        <v>51812</v>
      </c>
      <c r="B2035">
        <v>54518</v>
      </c>
      <c r="C2035" t="s">
        <v>9</v>
      </c>
      <c r="D2035" t="s">
        <v>33</v>
      </c>
    </row>
    <row r="2036" spans="1:4" x14ac:dyDescent="0.25">
      <c r="A2036">
        <v>51812</v>
      </c>
      <c r="B2036">
        <v>54518</v>
      </c>
      <c r="C2036" t="s">
        <v>9</v>
      </c>
      <c r="D2036" t="s">
        <v>33</v>
      </c>
    </row>
    <row r="2037" spans="1:4" x14ac:dyDescent="0.25">
      <c r="A2037">
        <v>51812</v>
      </c>
      <c r="B2037">
        <v>54518</v>
      </c>
      <c r="C2037" t="s">
        <v>9</v>
      </c>
      <c r="D2037" t="s">
        <v>33</v>
      </c>
    </row>
    <row r="2038" spans="1:4" x14ac:dyDescent="0.25">
      <c r="A2038">
        <v>51812</v>
      </c>
      <c r="B2038">
        <v>54518</v>
      </c>
      <c r="C2038" t="s">
        <v>9</v>
      </c>
      <c r="D2038" t="s">
        <v>33</v>
      </c>
    </row>
    <row r="2039" spans="1:4" x14ac:dyDescent="0.25">
      <c r="A2039">
        <v>51812</v>
      </c>
      <c r="B2039">
        <v>54518</v>
      </c>
      <c r="C2039" t="s">
        <v>9</v>
      </c>
      <c r="D2039" t="s">
        <v>33</v>
      </c>
    </row>
    <row r="2040" spans="1:4" x14ac:dyDescent="0.25">
      <c r="A2040">
        <v>51812</v>
      </c>
      <c r="B2040">
        <v>54518</v>
      </c>
      <c r="C2040" t="s">
        <v>9</v>
      </c>
      <c r="D2040" t="s">
        <v>33</v>
      </c>
    </row>
    <row r="2041" spans="1:4" x14ac:dyDescent="0.25">
      <c r="A2041">
        <v>51812</v>
      </c>
      <c r="B2041">
        <v>54518</v>
      </c>
      <c r="C2041" t="s">
        <v>9</v>
      </c>
      <c r="D2041" t="s">
        <v>33</v>
      </c>
    </row>
    <row r="2042" spans="1:4" x14ac:dyDescent="0.25">
      <c r="A2042">
        <v>51812</v>
      </c>
      <c r="B2042">
        <v>54518</v>
      </c>
      <c r="C2042" t="s">
        <v>9</v>
      </c>
      <c r="D2042" t="s">
        <v>33</v>
      </c>
    </row>
    <row r="2043" spans="1:4" x14ac:dyDescent="0.25">
      <c r="A2043">
        <v>51812</v>
      </c>
      <c r="B2043">
        <v>54518</v>
      </c>
      <c r="C2043" t="s">
        <v>9</v>
      </c>
      <c r="D2043" t="s">
        <v>33</v>
      </c>
    </row>
    <row r="2044" spans="1:4" x14ac:dyDescent="0.25">
      <c r="A2044">
        <v>51812</v>
      </c>
      <c r="B2044">
        <v>54518</v>
      </c>
      <c r="C2044" t="s">
        <v>9</v>
      </c>
      <c r="D2044" t="s">
        <v>33</v>
      </c>
    </row>
    <row r="2045" spans="1:4" x14ac:dyDescent="0.25">
      <c r="A2045">
        <v>51812</v>
      </c>
      <c r="B2045">
        <v>54518</v>
      </c>
      <c r="C2045" t="s">
        <v>9</v>
      </c>
      <c r="D2045" t="s">
        <v>33</v>
      </c>
    </row>
    <row r="2046" spans="1:4" x14ac:dyDescent="0.25">
      <c r="A2046">
        <v>51812</v>
      </c>
      <c r="B2046">
        <v>54518</v>
      </c>
      <c r="C2046" t="s">
        <v>9</v>
      </c>
      <c r="D2046" t="s">
        <v>33</v>
      </c>
    </row>
    <row r="2047" spans="1:4" x14ac:dyDescent="0.25">
      <c r="A2047">
        <v>51812</v>
      </c>
      <c r="B2047">
        <v>54518</v>
      </c>
      <c r="C2047" t="s">
        <v>9</v>
      </c>
      <c r="D2047" t="s">
        <v>33</v>
      </c>
    </row>
    <row r="2048" spans="1:4" x14ac:dyDescent="0.25">
      <c r="A2048">
        <v>51812</v>
      </c>
      <c r="B2048">
        <v>54518</v>
      </c>
      <c r="C2048" t="s">
        <v>9</v>
      </c>
      <c r="D2048" t="s">
        <v>34</v>
      </c>
    </row>
    <row r="2049" spans="1:4" x14ac:dyDescent="0.25">
      <c r="A2049">
        <v>51812</v>
      </c>
      <c r="B2049">
        <v>54518</v>
      </c>
      <c r="C2049" t="s">
        <v>9</v>
      </c>
      <c r="D2049" t="s">
        <v>34</v>
      </c>
    </row>
    <row r="2050" spans="1:4" x14ac:dyDescent="0.25">
      <c r="A2050">
        <v>51812</v>
      </c>
      <c r="B2050">
        <v>54518</v>
      </c>
      <c r="C2050" t="s">
        <v>9</v>
      </c>
      <c r="D2050" t="s">
        <v>34</v>
      </c>
    </row>
    <row r="2051" spans="1:4" x14ac:dyDescent="0.25">
      <c r="A2051">
        <v>51812</v>
      </c>
      <c r="B2051">
        <v>54518</v>
      </c>
      <c r="C2051" t="s">
        <v>9</v>
      </c>
      <c r="D2051" t="s">
        <v>34</v>
      </c>
    </row>
    <row r="2052" spans="1:4" x14ac:dyDescent="0.25">
      <c r="A2052">
        <v>51812</v>
      </c>
      <c r="B2052">
        <v>54518</v>
      </c>
      <c r="C2052" t="s">
        <v>9</v>
      </c>
      <c r="D2052" t="s">
        <v>34</v>
      </c>
    </row>
    <row r="2053" spans="1:4" x14ac:dyDescent="0.25">
      <c r="A2053">
        <v>51812</v>
      </c>
      <c r="B2053">
        <v>54518</v>
      </c>
      <c r="C2053" t="s">
        <v>9</v>
      </c>
      <c r="D2053" t="s">
        <v>34</v>
      </c>
    </row>
    <row r="2054" spans="1:4" x14ac:dyDescent="0.25">
      <c r="A2054">
        <v>51812</v>
      </c>
      <c r="B2054">
        <v>54518</v>
      </c>
      <c r="C2054" t="s">
        <v>9</v>
      </c>
      <c r="D2054" t="s">
        <v>34</v>
      </c>
    </row>
    <row r="2055" spans="1:4" x14ac:dyDescent="0.25">
      <c r="A2055">
        <v>51812</v>
      </c>
      <c r="B2055">
        <v>54518</v>
      </c>
      <c r="C2055" t="s">
        <v>9</v>
      </c>
      <c r="D2055" t="s">
        <v>34</v>
      </c>
    </row>
    <row r="2056" spans="1:4" x14ac:dyDescent="0.25">
      <c r="A2056">
        <v>51812</v>
      </c>
      <c r="B2056">
        <v>54518</v>
      </c>
      <c r="C2056" t="s">
        <v>9</v>
      </c>
      <c r="D2056" t="s">
        <v>34</v>
      </c>
    </row>
    <row r="2057" spans="1:4" x14ac:dyDescent="0.25">
      <c r="A2057">
        <v>51812</v>
      </c>
      <c r="B2057">
        <v>54518</v>
      </c>
      <c r="C2057" t="s">
        <v>9</v>
      </c>
      <c r="D2057" t="s">
        <v>34</v>
      </c>
    </row>
    <row r="2058" spans="1:4" x14ac:dyDescent="0.25">
      <c r="A2058">
        <v>51812</v>
      </c>
      <c r="B2058">
        <v>54518</v>
      </c>
      <c r="C2058" t="s">
        <v>9</v>
      </c>
      <c r="D2058" t="s">
        <v>34</v>
      </c>
    </row>
    <row r="2059" spans="1:4" x14ac:dyDescent="0.25">
      <c r="A2059">
        <v>51812</v>
      </c>
      <c r="B2059">
        <v>54518</v>
      </c>
      <c r="C2059" t="s">
        <v>9</v>
      </c>
      <c r="D2059" t="s">
        <v>34</v>
      </c>
    </row>
    <row r="2060" spans="1:4" x14ac:dyDescent="0.25">
      <c r="A2060">
        <v>51812</v>
      </c>
      <c r="B2060">
        <v>54518</v>
      </c>
      <c r="C2060" t="s">
        <v>9</v>
      </c>
      <c r="D2060" t="s">
        <v>34</v>
      </c>
    </row>
    <row r="2061" spans="1:4" x14ac:dyDescent="0.25">
      <c r="A2061">
        <v>51812</v>
      </c>
      <c r="B2061">
        <v>54518</v>
      </c>
      <c r="C2061" t="s">
        <v>9</v>
      </c>
      <c r="D2061" t="s">
        <v>34</v>
      </c>
    </row>
    <row r="2062" spans="1:4" x14ac:dyDescent="0.25">
      <c r="A2062">
        <v>51812</v>
      </c>
      <c r="B2062">
        <v>54518</v>
      </c>
      <c r="C2062" t="s">
        <v>9</v>
      </c>
      <c r="D2062" t="s">
        <v>34</v>
      </c>
    </row>
    <row r="2063" spans="1:4" x14ac:dyDescent="0.25">
      <c r="A2063">
        <v>51812</v>
      </c>
      <c r="B2063">
        <v>54518</v>
      </c>
      <c r="C2063" t="s">
        <v>9</v>
      </c>
      <c r="D2063" t="s">
        <v>34</v>
      </c>
    </row>
    <row r="2064" spans="1:4" x14ac:dyDescent="0.25">
      <c r="A2064">
        <v>51812</v>
      </c>
      <c r="B2064">
        <v>54518</v>
      </c>
      <c r="C2064" t="s">
        <v>9</v>
      </c>
      <c r="D2064" t="s">
        <v>34</v>
      </c>
    </row>
    <row r="2065" spans="1:4" x14ac:dyDescent="0.25">
      <c r="A2065">
        <v>51812</v>
      </c>
      <c r="B2065">
        <v>54518</v>
      </c>
      <c r="C2065" t="s">
        <v>9</v>
      </c>
      <c r="D2065" t="s">
        <v>34</v>
      </c>
    </row>
    <row r="2066" spans="1:4" x14ac:dyDescent="0.25">
      <c r="A2066">
        <v>51812</v>
      </c>
      <c r="B2066">
        <v>54518</v>
      </c>
      <c r="C2066" t="s">
        <v>9</v>
      </c>
      <c r="D2066" t="s">
        <v>34</v>
      </c>
    </row>
    <row r="2067" spans="1:4" x14ac:dyDescent="0.25">
      <c r="A2067">
        <v>51812</v>
      </c>
      <c r="B2067">
        <v>54518</v>
      </c>
      <c r="C2067" t="s">
        <v>9</v>
      </c>
      <c r="D2067" t="s">
        <v>34</v>
      </c>
    </row>
    <row r="2068" spans="1:4" x14ac:dyDescent="0.25">
      <c r="A2068">
        <v>51812</v>
      </c>
      <c r="B2068">
        <v>54518</v>
      </c>
      <c r="C2068" t="s">
        <v>9</v>
      </c>
      <c r="D2068" t="s">
        <v>34</v>
      </c>
    </row>
    <row r="2069" spans="1:4" x14ac:dyDescent="0.25">
      <c r="A2069">
        <v>51812</v>
      </c>
      <c r="B2069">
        <v>54518</v>
      </c>
      <c r="C2069" t="s">
        <v>9</v>
      </c>
      <c r="D2069" t="s">
        <v>34</v>
      </c>
    </row>
    <row r="2070" spans="1:4" x14ac:dyDescent="0.25">
      <c r="A2070">
        <v>51812</v>
      </c>
      <c r="B2070">
        <v>54518</v>
      </c>
      <c r="C2070" t="s">
        <v>9</v>
      </c>
      <c r="D2070" t="s">
        <v>34</v>
      </c>
    </row>
    <row r="2071" spans="1:4" x14ac:dyDescent="0.25">
      <c r="A2071">
        <v>51812</v>
      </c>
      <c r="B2071">
        <v>54518</v>
      </c>
      <c r="C2071" t="s">
        <v>9</v>
      </c>
      <c r="D2071" t="s">
        <v>34</v>
      </c>
    </row>
    <row r="2072" spans="1:4" x14ac:dyDescent="0.25">
      <c r="A2072">
        <v>51812</v>
      </c>
      <c r="B2072">
        <v>54518</v>
      </c>
      <c r="C2072" t="s">
        <v>9</v>
      </c>
      <c r="D2072" t="s">
        <v>34</v>
      </c>
    </row>
    <row r="2073" spans="1:4" x14ac:dyDescent="0.25">
      <c r="A2073">
        <v>51812</v>
      </c>
      <c r="B2073">
        <v>54518</v>
      </c>
      <c r="C2073" t="s">
        <v>9</v>
      </c>
      <c r="D2073" t="s">
        <v>34</v>
      </c>
    </row>
    <row r="2074" spans="1:4" x14ac:dyDescent="0.25">
      <c r="A2074">
        <v>51812</v>
      </c>
      <c r="B2074">
        <v>54518</v>
      </c>
      <c r="C2074" t="s">
        <v>9</v>
      </c>
      <c r="D2074" t="s">
        <v>34</v>
      </c>
    </row>
    <row r="2075" spans="1:4" x14ac:dyDescent="0.25">
      <c r="A2075">
        <v>51812</v>
      </c>
      <c r="B2075">
        <v>54518</v>
      </c>
      <c r="C2075" t="s">
        <v>9</v>
      </c>
      <c r="D2075" t="s">
        <v>34</v>
      </c>
    </row>
    <row r="2076" spans="1:4" x14ac:dyDescent="0.25">
      <c r="A2076">
        <v>51812</v>
      </c>
      <c r="B2076">
        <v>54518</v>
      </c>
      <c r="C2076" t="s">
        <v>9</v>
      </c>
      <c r="D2076" t="s">
        <v>34</v>
      </c>
    </row>
    <row r="2077" spans="1:4" x14ac:dyDescent="0.25">
      <c r="A2077">
        <v>51812</v>
      </c>
      <c r="B2077">
        <v>54518</v>
      </c>
      <c r="C2077" t="s">
        <v>9</v>
      </c>
      <c r="D2077" t="s">
        <v>35</v>
      </c>
    </row>
    <row r="2078" spans="1:4" x14ac:dyDescent="0.25">
      <c r="A2078">
        <v>51812</v>
      </c>
      <c r="B2078">
        <v>54518</v>
      </c>
      <c r="C2078" t="s">
        <v>9</v>
      </c>
      <c r="D2078" t="s">
        <v>35</v>
      </c>
    </row>
    <row r="2079" spans="1:4" x14ac:dyDescent="0.25">
      <c r="A2079">
        <v>51812</v>
      </c>
      <c r="B2079">
        <v>54518</v>
      </c>
      <c r="C2079" t="s">
        <v>9</v>
      </c>
      <c r="D2079" t="s">
        <v>35</v>
      </c>
    </row>
    <row r="2080" spans="1:4" x14ac:dyDescent="0.25">
      <c r="A2080">
        <v>51812</v>
      </c>
      <c r="B2080">
        <v>54518</v>
      </c>
      <c r="C2080" t="s">
        <v>9</v>
      </c>
      <c r="D2080" t="s">
        <v>35</v>
      </c>
    </row>
    <row r="2081" spans="1:4" x14ac:dyDescent="0.25">
      <c r="A2081">
        <v>51812</v>
      </c>
      <c r="B2081">
        <v>54518</v>
      </c>
      <c r="C2081" t="s">
        <v>9</v>
      </c>
      <c r="D2081" t="s">
        <v>35</v>
      </c>
    </row>
    <row r="2082" spans="1:4" x14ac:dyDescent="0.25">
      <c r="A2082">
        <v>51812</v>
      </c>
      <c r="B2082">
        <v>54518</v>
      </c>
      <c r="C2082" t="s">
        <v>9</v>
      </c>
      <c r="D2082" t="s">
        <v>35</v>
      </c>
    </row>
    <row r="2083" spans="1:4" x14ac:dyDescent="0.25">
      <c r="A2083">
        <v>51812</v>
      </c>
      <c r="B2083">
        <v>54518</v>
      </c>
      <c r="C2083" t="s">
        <v>9</v>
      </c>
      <c r="D2083" t="s">
        <v>35</v>
      </c>
    </row>
    <row r="2084" spans="1:4" x14ac:dyDescent="0.25">
      <c r="A2084">
        <v>51812</v>
      </c>
      <c r="B2084">
        <v>54518</v>
      </c>
      <c r="C2084" t="s">
        <v>9</v>
      </c>
      <c r="D2084" t="s">
        <v>35</v>
      </c>
    </row>
    <row r="2085" spans="1:4" x14ac:dyDescent="0.25">
      <c r="A2085">
        <v>51812</v>
      </c>
      <c r="B2085">
        <v>54518</v>
      </c>
      <c r="C2085" t="s">
        <v>9</v>
      </c>
      <c r="D2085" t="s">
        <v>35</v>
      </c>
    </row>
    <row r="2086" spans="1:4" x14ac:dyDescent="0.25">
      <c r="A2086">
        <v>51812</v>
      </c>
      <c r="B2086">
        <v>54518</v>
      </c>
      <c r="C2086" t="s">
        <v>9</v>
      </c>
      <c r="D2086" t="s">
        <v>35</v>
      </c>
    </row>
    <row r="2087" spans="1:4" x14ac:dyDescent="0.25">
      <c r="A2087">
        <v>51812</v>
      </c>
      <c r="B2087">
        <v>54518</v>
      </c>
      <c r="C2087" t="s">
        <v>9</v>
      </c>
      <c r="D2087" t="s">
        <v>35</v>
      </c>
    </row>
    <row r="2088" spans="1:4" x14ac:dyDescent="0.25">
      <c r="A2088">
        <v>51812</v>
      </c>
      <c r="B2088">
        <v>54518</v>
      </c>
      <c r="C2088" t="s">
        <v>9</v>
      </c>
      <c r="D2088" t="s">
        <v>35</v>
      </c>
    </row>
    <row r="2089" spans="1:4" x14ac:dyDescent="0.25">
      <c r="A2089">
        <v>51812</v>
      </c>
      <c r="B2089">
        <v>54518</v>
      </c>
      <c r="C2089" t="s">
        <v>9</v>
      </c>
      <c r="D2089" t="s">
        <v>35</v>
      </c>
    </row>
    <row r="2090" spans="1:4" x14ac:dyDescent="0.25">
      <c r="A2090">
        <v>51812</v>
      </c>
      <c r="B2090">
        <v>54518</v>
      </c>
      <c r="C2090" t="s">
        <v>9</v>
      </c>
      <c r="D2090" t="s">
        <v>35</v>
      </c>
    </row>
    <row r="2091" spans="1:4" x14ac:dyDescent="0.25">
      <c r="A2091">
        <v>51812</v>
      </c>
      <c r="B2091">
        <v>54518</v>
      </c>
      <c r="C2091" t="s">
        <v>9</v>
      </c>
      <c r="D2091" t="s">
        <v>35</v>
      </c>
    </row>
    <row r="2092" spans="1:4" x14ac:dyDescent="0.25">
      <c r="A2092">
        <v>51812</v>
      </c>
      <c r="B2092">
        <v>54518</v>
      </c>
      <c r="C2092" t="s">
        <v>9</v>
      </c>
      <c r="D2092" t="s">
        <v>35</v>
      </c>
    </row>
    <row r="2093" spans="1:4" x14ac:dyDescent="0.25">
      <c r="A2093">
        <v>51812</v>
      </c>
      <c r="B2093">
        <v>54518</v>
      </c>
      <c r="C2093" t="s">
        <v>9</v>
      </c>
      <c r="D2093" t="s">
        <v>35</v>
      </c>
    </row>
    <row r="2094" spans="1:4" x14ac:dyDescent="0.25">
      <c r="A2094">
        <v>51812</v>
      </c>
      <c r="B2094">
        <v>54518</v>
      </c>
      <c r="C2094" t="s">
        <v>9</v>
      </c>
      <c r="D2094" t="s">
        <v>35</v>
      </c>
    </row>
    <row r="2095" spans="1:4" x14ac:dyDescent="0.25">
      <c r="A2095">
        <v>51812</v>
      </c>
      <c r="B2095">
        <v>54518</v>
      </c>
      <c r="C2095" t="s">
        <v>9</v>
      </c>
      <c r="D2095" t="s">
        <v>35</v>
      </c>
    </row>
    <row r="2096" spans="1:4" x14ac:dyDescent="0.25">
      <c r="A2096">
        <v>51812</v>
      </c>
      <c r="B2096">
        <v>54518</v>
      </c>
      <c r="C2096" t="s">
        <v>9</v>
      </c>
      <c r="D2096" t="s">
        <v>35</v>
      </c>
    </row>
    <row r="2097" spans="1:4" x14ac:dyDescent="0.25">
      <c r="A2097">
        <v>51812</v>
      </c>
      <c r="B2097">
        <v>54518</v>
      </c>
      <c r="C2097" t="s">
        <v>9</v>
      </c>
      <c r="D2097" t="s">
        <v>35</v>
      </c>
    </row>
    <row r="2098" spans="1:4" x14ac:dyDescent="0.25">
      <c r="A2098">
        <v>51812</v>
      </c>
      <c r="B2098">
        <v>54518</v>
      </c>
      <c r="C2098" t="s">
        <v>9</v>
      </c>
      <c r="D2098" t="s">
        <v>35</v>
      </c>
    </row>
    <row r="2099" spans="1:4" x14ac:dyDescent="0.25">
      <c r="A2099">
        <v>51812</v>
      </c>
      <c r="B2099">
        <v>54518</v>
      </c>
      <c r="C2099" t="s">
        <v>9</v>
      </c>
      <c r="D2099" t="s">
        <v>35</v>
      </c>
    </row>
    <row r="2100" spans="1:4" x14ac:dyDescent="0.25">
      <c r="A2100">
        <v>51812</v>
      </c>
      <c r="B2100">
        <v>54518</v>
      </c>
      <c r="C2100" t="s">
        <v>9</v>
      </c>
      <c r="D2100" t="s">
        <v>35</v>
      </c>
    </row>
    <row r="2101" spans="1:4" x14ac:dyDescent="0.25">
      <c r="A2101">
        <v>51812</v>
      </c>
      <c r="B2101">
        <v>54518</v>
      </c>
      <c r="C2101" t="s">
        <v>9</v>
      </c>
      <c r="D2101" t="s">
        <v>35</v>
      </c>
    </row>
    <row r="2102" spans="1:4" x14ac:dyDescent="0.25">
      <c r="A2102">
        <v>51812</v>
      </c>
      <c r="B2102">
        <v>54518</v>
      </c>
      <c r="C2102" t="s">
        <v>9</v>
      </c>
      <c r="D2102" t="s">
        <v>35</v>
      </c>
    </row>
    <row r="2103" spans="1:4" x14ac:dyDescent="0.25">
      <c r="A2103">
        <v>51812</v>
      </c>
      <c r="B2103">
        <v>54518</v>
      </c>
      <c r="C2103" t="s">
        <v>9</v>
      </c>
      <c r="D2103" t="s">
        <v>35</v>
      </c>
    </row>
    <row r="2104" spans="1:4" x14ac:dyDescent="0.25">
      <c r="A2104">
        <v>51812</v>
      </c>
      <c r="B2104">
        <v>54518</v>
      </c>
      <c r="C2104" t="s">
        <v>9</v>
      </c>
      <c r="D2104" t="s">
        <v>36</v>
      </c>
    </row>
    <row r="2105" spans="1:4" x14ac:dyDescent="0.25">
      <c r="A2105">
        <v>51812</v>
      </c>
      <c r="B2105">
        <v>54518</v>
      </c>
      <c r="C2105" t="s">
        <v>9</v>
      </c>
      <c r="D2105" t="s">
        <v>36</v>
      </c>
    </row>
    <row r="2106" spans="1:4" x14ac:dyDescent="0.25">
      <c r="A2106">
        <v>51812</v>
      </c>
      <c r="B2106">
        <v>54518</v>
      </c>
      <c r="C2106" t="s">
        <v>9</v>
      </c>
      <c r="D2106" t="s">
        <v>36</v>
      </c>
    </row>
    <row r="2107" spans="1:4" x14ac:dyDescent="0.25">
      <c r="A2107">
        <v>51812</v>
      </c>
      <c r="B2107">
        <v>54518</v>
      </c>
      <c r="C2107" t="s">
        <v>9</v>
      </c>
      <c r="D2107" t="s">
        <v>36</v>
      </c>
    </row>
    <row r="2108" spans="1:4" x14ac:dyDescent="0.25">
      <c r="A2108">
        <v>51812</v>
      </c>
      <c r="B2108">
        <v>54518</v>
      </c>
      <c r="C2108" t="s">
        <v>9</v>
      </c>
      <c r="D2108" t="s">
        <v>36</v>
      </c>
    </row>
    <row r="2109" spans="1:4" x14ac:dyDescent="0.25">
      <c r="A2109">
        <v>51812</v>
      </c>
      <c r="B2109">
        <v>54518</v>
      </c>
      <c r="C2109" t="s">
        <v>9</v>
      </c>
      <c r="D2109" t="s">
        <v>36</v>
      </c>
    </row>
    <row r="2110" spans="1:4" x14ac:dyDescent="0.25">
      <c r="A2110">
        <v>51812</v>
      </c>
      <c r="B2110">
        <v>54518</v>
      </c>
      <c r="C2110" t="s">
        <v>9</v>
      </c>
      <c r="D2110" t="s">
        <v>36</v>
      </c>
    </row>
    <row r="2111" spans="1:4" x14ac:dyDescent="0.25">
      <c r="A2111">
        <v>51812</v>
      </c>
      <c r="B2111">
        <v>54518</v>
      </c>
      <c r="C2111" t="s">
        <v>9</v>
      </c>
      <c r="D2111" t="s">
        <v>36</v>
      </c>
    </row>
    <row r="2112" spans="1:4" x14ac:dyDescent="0.25">
      <c r="A2112">
        <v>51812</v>
      </c>
      <c r="B2112">
        <v>54518</v>
      </c>
      <c r="C2112" t="s">
        <v>9</v>
      </c>
      <c r="D2112" t="s">
        <v>36</v>
      </c>
    </row>
    <row r="2113" spans="1:4" x14ac:dyDescent="0.25">
      <c r="A2113">
        <v>51812</v>
      </c>
      <c r="B2113">
        <v>54518</v>
      </c>
      <c r="C2113" t="s">
        <v>9</v>
      </c>
      <c r="D2113" t="s">
        <v>36</v>
      </c>
    </row>
    <row r="2114" spans="1:4" x14ac:dyDescent="0.25">
      <c r="A2114">
        <v>51812</v>
      </c>
      <c r="B2114">
        <v>54518</v>
      </c>
      <c r="C2114" t="s">
        <v>9</v>
      </c>
      <c r="D2114" t="s">
        <v>36</v>
      </c>
    </row>
    <row r="2115" spans="1:4" x14ac:dyDescent="0.25">
      <c r="A2115">
        <v>51812</v>
      </c>
      <c r="B2115">
        <v>54518</v>
      </c>
      <c r="C2115" t="s">
        <v>9</v>
      </c>
      <c r="D2115" t="s">
        <v>36</v>
      </c>
    </row>
    <row r="2116" spans="1:4" x14ac:dyDescent="0.25">
      <c r="A2116">
        <v>51812</v>
      </c>
      <c r="B2116">
        <v>54518</v>
      </c>
      <c r="C2116" t="s">
        <v>9</v>
      </c>
      <c r="D2116" t="s">
        <v>36</v>
      </c>
    </row>
    <row r="2117" spans="1:4" x14ac:dyDescent="0.25">
      <c r="A2117">
        <v>51812</v>
      </c>
      <c r="B2117">
        <v>54518</v>
      </c>
      <c r="C2117" t="s">
        <v>9</v>
      </c>
      <c r="D2117" t="s">
        <v>36</v>
      </c>
    </row>
    <row r="2118" spans="1:4" x14ac:dyDescent="0.25">
      <c r="A2118">
        <v>51812</v>
      </c>
      <c r="B2118">
        <v>54518</v>
      </c>
      <c r="C2118" t="s">
        <v>9</v>
      </c>
      <c r="D2118" t="s">
        <v>36</v>
      </c>
    </row>
    <row r="2119" spans="1:4" x14ac:dyDescent="0.25">
      <c r="A2119">
        <v>51812</v>
      </c>
      <c r="B2119">
        <v>54518</v>
      </c>
      <c r="C2119" t="s">
        <v>9</v>
      </c>
      <c r="D2119" t="s">
        <v>36</v>
      </c>
    </row>
    <row r="2120" spans="1:4" x14ac:dyDescent="0.25">
      <c r="A2120">
        <v>51812</v>
      </c>
      <c r="B2120">
        <v>54518</v>
      </c>
      <c r="C2120" t="s">
        <v>9</v>
      </c>
      <c r="D2120" t="s">
        <v>36</v>
      </c>
    </row>
    <row r="2121" spans="1:4" x14ac:dyDescent="0.25">
      <c r="A2121">
        <v>51812</v>
      </c>
      <c r="B2121">
        <v>54518</v>
      </c>
      <c r="C2121" t="s">
        <v>9</v>
      </c>
      <c r="D2121" t="s">
        <v>36</v>
      </c>
    </row>
    <row r="2122" spans="1:4" x14ac:dyDescent="0.25">
      <c r="A2122">
        <v>51812</v>
      </c>
      <c r="B2122">
        <v>54518</v>
      </c>
      <c r="C2122" t="s">
        <v>9</v>
      </c>
      <c r="D2122" t="s">
        <v>36</v>
      </c>
    </row>
    <row r="2123" spans="1:4" x14ac:dyDescent="0.25">
      <c r="A2123">
        <v>51812</v>
      </c>
      <c r="B2123">
        <v>54518</v>
      </c>
      <c r="C2123" t="s">
        <v>9</v>
      </c>
      <c r="D2123" t="s">
        <v>36</v>
      </c>
    </row>
    <row r="2124" spans="1:4" x14ac:dyDescent="0.25">
      <c r="A2124">
        <v>51812</v>
      </c>
      <c r="B2124">
        <v>54518</v>
      </c>
      <c r="C2124" t="s">
        <v>9</v>
      </c>
      <c r="D2124" t="s">
        <v>36</v>
      </c>
    </row>
    <row r="2125" spans="1:4" x14ac:dyDescent="0.25">
      <c r="A2125">
        <v>51812</v>
      </c>
      <c r="B2125">
        <v>54518</v>
      </c>
      <c r="C2125" t="s">
        <v>9</v>
      </c>
      <c r="D2125" t="s">
        <v>36</v>
      </c>
    </row>
    <row r="2126" spans="1:4" x14ac:dyDescent="0.25">
      <c r="A2126">
        <v>51812</v>
      </c>
      <c r="B2126">
        <v>54518</v>
      </c>
      <c r="C2126" t="s">
        <v>9</v>
      </c>
      <c r="D2126" t="s">
        <v>36</v>
      </c>
    </row>
    <row r="2127" spans="1:4" x14ac:dyDescent="0.25">
      <c r="A2127">
        <v>51812</v>
      </c>
      <c r="B2127">
        <v>54518</v>
      </c>
      <c r="C2127" t="s">
        <v>9</v>
      </c>
      <c r="D2127" t="s">
        <v>36</v>
      </c>
    </row>
    <row r="2128" spans="1:4" x14ac:dyDescent="0.25">
      <c r="A2128">
        <v>51812</v>
      </c>
      <c r="B2128">
        <v>54518</v>
      </c>
      <c r="C2128" t="s">
        <v>9</v>
      </c>
      <c r="D2128" t="s">
        <v>36</v>
      </c>
    </row>
    <row r="2129" spans="1:4" x14ac:dyDescent="0.25">
      <c r="A2129">
        <v>51812</v>
      </c>
      <c r="B2129">
        <v>54518</v>
      </c>
      <c r="C2129" t="s">
        <v>9</v>
      </c>
      <c r="D2129" t="s">
        <v>36</v>
      </c>
    </row>
    <row r="2130" spans="1:4" x14ac:dyDescent="0.25">
      <c r="A2130">
        <v>51812</v>
      </c>
      <c r="B2130">
        <v>54518</v>
      </c>
      <c r="C2130" t="s">
        <v>9</v>
      </c>
      <c r="D2130" t="s">
        <v>36</v>
      </c>
    </row>
    <row r="2131" spans="1:4" x14ac:dyDescent="0.25">
      <c r="A2131">
        <v>51812</v>
      </c>
      <c r="B2131">
        <v>54518</v>
      </c>
      <c r="C2131" t="s">
        <v>9</v>
      </c>
      <c r="D2131" t="s">
        <v>36</v>
      </c>
    </row>
    <row r="2132" spans="1:4" x14ac:dyDescent="0.25">
      <c r="A2132">
        <v>51812</v>
      </c>
      <c r="B2132">
        <v>54518</v>
      </c>
      <c r="C2132" t="s">
        <v>9</v>
      </c>
      <c r="D2132" t="s">
        <v>36</v>
      </c>
    </row>
    <row r="2133" spans="1:4" x14ac:dyDescent="0.25">
      <c r="A2133">
        <v>51812</v>
      </c>
      <c r="B2133">
        <v>54518</v>
      </c>
      <c r="C2133" t="s">
        <v>9</v>
      </c>
      <c r="D2133" t="s">
        <v>36</v>
      </c>
    </row>
    <row r="2134" spans="1:4" x14ac:dyDescent="0.25">
      <c r="A2134">
        <v>51812</v>
      </c>
      <c r="B2134">
        <v>54518</v>
      </c>
      <c r="C2134" t="s">
        <v>9</v>
      </c>
      <c r="D2134" t="s">
        <v>36</v>
      </c>
    </row>
    <row r="2135" spans="1:4" x14ac:dyDescent="0.25">
      <c r="A2135">
        <v>51812</v>
      </c>
      <c r="B2135">
        <v>54518</v>
      </c>
      <c r="C2135" t="s">
        <v>9</v>
      </c>
      <c r="D2135" t="s">
        <v>36</v>
      </c>
    </row>
    <row r="2136" spans="1:4" x14ac:dyDescent="0.25">
      <c r="A2136">
        <v>51812</v>
      </c>
      <c r="B2136">
        <v>54518</v>
      </c>
      <c r="C2136" t="s">
        <v>9</v>
      </c>
      <c r="D2136" t="s">
        <v>36</v>
      </c>
    </row>
    <row r="2137" spans="1:4" x14ac:dyDescent="0.25">
      <c r="A2137">
        <v>51812</v>
      </c>
      <c r="B2137">
        <v>54518</v>
      </c>
      <c r="C2137" t="s">
        <v>9</v>
      </c>
      <c r="D2137" t="s">
        <v>36</v>
      </c>
    </row>
    <row r="2138" spans="1:4" x14ac:dyDescent="0.25">
      <c r="A2138">
        <v>51812</v>
      </c>
      <c r="B2138">
        <v>54518</v>
      </c>
      <c r="C2138" t="s">
        <v>9</v>
      </c>
      <c r="D2138" t="s">
        <v>36</v>
      </c>
    </row>
    <row r="2139" spans="1:4" x14ac:dyDescent="0.25">
      <c r="A2139">
        <v>51812</v>
      </c>
      <c r="B2139">
        <v>54518</v>
      </c>
      <c r="C2139" t="s">
        <v>9</v>
      </c>
      <c r="D2139" t="s">
        <v>36</v>
      </c>
    </row>
    <row r="2140" spans="1:4" x14ac:dyDescent="0.25">
      <c r="A2140">
        <v>51812</v>
      </c>
      <c r="B2140">
        <v>54518</v>
      </c>
      <c r="C2140" t="s">
        <v>9</v>
      </c>
      <c r="D2140" t="s">
        <v>36</v>
      </c>
    </row>
    <row r="2141" spans="1:4" x14ac:dyDescent="0.25">
      <c r="A2141">
        <v>51812</v>
      </c>
      <c r="B2141">
        <v>54518</v>
      </c>
      <c r="C2141" t="s">
        <v>9</v>
      </c>
      <c r="D2141" t="s">
        <v>36</v>
      </c>
    </row>
    <row r="2142" spans="1:4" x14ac:dyDescent="0.25">
      <c r="A2142">
        <v>51812</v>
      </c>
      <c r="B2142">
        <v>54518</v>
      </c>
      <c r="C2142" t="s">
        <v>9</v>
      </c>
      <c r="D2142" t="s">
        <v>36</v>
      </c>
    </row>
    <row r="2143" spans="1:4" x14ac:dyDescent="0.25">
      <c r="A2143">
        <v>51812</v>
      </c>
      <c r="B2143">
        <v>54518</v>
      </c>
      <c r="C2143" t="s">
        <v>9</v>
      </c>
      <c r="D2143" t="s">
        <v>36</v>
      </c>
    </row>
    <row r="2144" spans="1:4" x14ac:dyDescent="0.25">
      <c r="A2144">
        <v>51812</v>
      </c>
      <c r="B2144">
        <v>54518</v>
      </c>
      <c r="C2144" t="s">
        <v>9</v>
      </c>
      <c r="D2144" t="s">
        <v>36</v>
      </c>
    </row>
    <row r="2145" spans="1:4" x14ac:dyDescent="0.25">
      <c r="A2145">
        <v>51812</v>
      </c>
      <c r="B2145">
        <v>54518</v>
      </c>
      <c r="C2145" t="s">
        <v>9</v>
      </c>
      <c r="D2145" t="s">
        <v>36</v>
      </c>
    </row>
    <row r="2146" spans="1:4" x14ac:dyDescent="0.25">
      <c r="A2146">
        <v>51812</v>
      </c>
      <c r="B2146">
        <v>54518</v>
      </c>
      <c r="C2146" t="s">
        <v>9</v>
      </c>
      <c r="D2146" t="s">
        <v>36</v>
      </c>
    </row>
    <row r="2147" spans="1:4" x14ac:dyDescent="0.25">
      <c r="A2147">
        <v>51812</v>
      </c>
      <c r="B2147">
        <v>54518</v>
      </c>
      <c r="C2147" t="s">
        <v>9</v>
      </c>
      <c r="D2147" t="s">
        <v>36</v>
      </c>
    </row>
    <row r="2148" spans="1:4" x14ac:dyDescent="0.25">
      <c r="A2148">
        <v>51812</v>
      </c>
      <c r="B2148">
        <v>54518</v>
      </c>
      <c r="C2148" t="s">
        <v>9</v>
      </c>
      <c r="D2148" t="s">
        <v>36</v>
      </c>
    </row>
    <row r="2149" spans="1:4" x14ac:dyDescent="0.25">
      <c r="A2149">
        <v>51812</v>
      </c>
      <c r="B2149">
        <v>54518</v>
      </c>
      <c r="C2149" t="s">
        <v>9</v>
      </c>
      <c r="D2149" t="s">
        <v>36</v>
      </c>
    </row>
    <row r="2150" spans="1:4" x14ac:dyDescent="0.25">
      <c r="A2150">
        <v>51812</v>
      </c>
      <c r="B2150">
        <v>54518</v>
      </c>
      <c r="C2150" t="s">
        <v>9</v>
      </c>
      <c r="D2150" t="s">
        <v>36</v>
      </c>
    </row>
    <row r="2151" spans="1:4" x14ac:dyDescent="0.25">
      <c r="A2151">
        <v>51812</v>
      </c>
      <c r="B2151">
        <v>54518</v>
      </c>
      <c r="C2151" t="s">
        <v>9</v>
      </c>
      <c r="D2151" t="s">
        <v>37</v>
      </c>
    </row>
    <row r="2152" spans="1:4" x14ac:dyDescent="0.25">
      <c r="A2152">
        <v>51812</v>
      </c>
      <c r="B2152">
        <v>54518</v>
      </c>
      <c r="C2152" t="s">
        <v>9</v>
      </c>
      <c r="D2152" t="s">
        <v>37</v>
      </c>
    </row>
    <row r="2153" spans="1:4" x14ac:dyDescent="0.25">
      <c r="A2153">
        <v>51812</v>
      </c>
      <c r="B2153">
        <v>54518</v>
      </c>
      <c r="C2153" t="s">
        <v>9</v>
      </c>
      <c r="D2153" t="s">
        <v>37</v>
      </c>
    </row>
    <row r="2154" spans="1:4" x14ac:dyDescent="0.25">
      <c r="A2154">
        <v>51812</v>
      </c>
      <c r="B2154">
        <v>54518</v>
      </c>
      <c r="C2154" t="s">
        <v>9</v>
      </c>
      <c r="D2154" t="s">
        <v>37</v>
      </c>
    </row>
    <row r="2155" spans="1:4" x14ac:dyDescent="0.25">
      <c r="A2155">
        <v>51812</v>
      </c>
      <c r="B2155">
        <v>54518</v>
      </c>
      <c r="C2155" t="s">
        <v>9</v>
      </c>
      <c r="D2155" t="s">
        <v>37</v>
      </c>
    </row>
    <row r="2156" spans="1:4" x14ac:dyDescent="0.25">
      <c r="A2156">
        <v>51812</v>
      </c>
      <c r="B2156">
        <v>54518</v>
      </c>
      <c r="C2156" t="s">
        <v>9</v>
      </c>
      <c r="D2156" t="s">
        <v>37</v>
      </c>
    </row>
    <row r="2157" spans="1:4" x14ac:dyDescent="0.25">
      <c r="A2157">
        <v>51812</v>
      </c>
      <c r="B2157">
        <v>54518</v>
      </c>
      <c r="C2157" t="s">
        <v>9</v>
      </c>
      <c r="D2157" t="s">
        <v>37</v>
      </c>
    </row>
    <row r="2158" spans="1:4" x14ac:dyDescent="0.25">
      <c r="A2158">
        <v>51812</v>
      </c>
      <c r="B2158">
        <v>54518</v>
      </c>
      <c r="C2158" t="s">
        <v>9</v>
      </c>
      <c r="D2158" t="s">
        <v>37</v>
      </c>
    </row>
    <row r="2159" spans="1:4" x14ac:dyDescent="0.25">
      <c r="A2159">
        <v>51812</v>
      </c>
      <c r="B2159">
        <v>54518</v>
      </c>
      <c r="C2159" t="s">
        <v>9</v>
      </c>
      <c r="D2159" t="s">
        <v>37</v>
      </c>
    </row>
    <row r="2160" spans="1:4" x14ac:dyDescent="0.25">
      <c r="A2160">
        <v>51812</v>
      </c>
      <c r="B2160">
        <v>54518</v>
      </c>
      <c r="C2160" t="s">
        <v>9</v>
      </c>
      <c r="D2160" t="s">
        <v>37</v>
      </c>
    </row>
    <row r="2161" spans="1:4" x14ac:dyDescent="0.25">
      <c r="A2161">
        <v>51812</v>
      </c>
      <c r="B2161">
        <v>54518</v>
      </c>
      <c r="C2161" t="s">
        <v>9</v>
      </c>
      <c r="D2161" t="s">
        <v>37</v>
      </c>
    </row>
    <row r="2162" spans="1:4" x14ac:dyDescent="0.25">
      <c r="A2162">
        <v>51812</v>
      </c>
      <c r="B2162">
        <v>54518</v>
      </c>
      <c r="C2162" t="s">
        <v>9</v>
      </c>
      <c r="D2162" t="s">
        <v>37</v>
      </c>
    </row>
    <row r="2163" spans="1:4" x14ac:dyDescent="0.25">
      <c r="A2163">
        <v>51812</v>
      </c>
      <c r="B2163">
        <v>54518</v>
      </c>
      <c r="C2163" t="s">
        <v>9</v>
      </c>
      <c r="D2163" t="s">
        <v>37</v>
      </c>
    </row>
    <row r="2164" spans="1:4" x14ac:dyDescent="0.25">
      <c r="A2164">
        <v>51812</v>
      </c>
      <c r="B2164">
        <v>54518</v>
      </c>
      <c r="C2164" t="s">
        <v>9</v>
      </c>
      <c r="D2164" t="s">
        <v>37</v>
      </c>
    </row>
    <row r="2165" spans="1:4" x14ac:dyDescent="0.25">
      <c r="A2165">
        <v>51812</v>
      </c>
      <c r="B2165">
        <v>54518</v>
      </c>
      <c r="C2165" t="s">
        <v>9</v>
      </c>
      <c r="D2165" t="s">
        <v>37</v>
      </c>
    </row>
    <row r="2166" spans="1:4" x14ac:dyDescent="0.25">
      <c r="A2166">
        <v>51812</v>
      </c>
      <c r="B2166">
        <v>54518</v>
      </c>
      <c r="C2166" t="s">
        <v>9</v>
      </c>
      <c r="D2166" t="s">
        <v>37</v>
      </c>
    </row>
    <row r="2167" spans="1:4" x14ac:dyDescent="0.25">
      <c r="A2167">
        <v>51812</v>
      </c>
      <c r="B2167">
        <v>54518</v>
      </c>
      <c r="C2167" t="s">
        <v>9</v>
      </c>
      <c r="D2167" t="s">
        <v>37</v>
      </c>
    </row>
    <row r="2168" spans="1:4" x14ac:dyDescent="0.25">
      <c r="A2168">
        <v>51812</v>
      </c>
      <c r="B2168">
        <v>54518</v>
      </c>
      <c r="C2168" t="s">
        <v>9</v>
      </c>
      <c r="D2168" t="s">
        <v>37</v>
      </c>
    </row>
    <row r="2169" spans="1:4" x14ac:dyDescent="0.25">
      <c r="A2169">
        <v>51812</v>
      </c>
      <c r="B2169">
        <v>54518</v>
      </c>
      <c r="C2169" t="s">
        <v>9</v>
      </c>
      <c r="D2169" t="s">
        <v>37</v>
      </c>
    </row>
    <row r="2170" spans="1:4" x14ac:dyDescent="0.25">
      <c r="A2170">
        <v>51812</v>
      </c>
      <c r="B2170">
        <v>54518</v>
      </c>
      <c r="C2170" t="s">
        <v>9</v>
      </c>
      <c r="D2170" t="s">
        <v>37</v>
      </c>
    </row>
    <row r="2171" spans="1:4" x14ac:dyDescent="0.25">
      <c r="A2171">
        <v>51812</v>
      </c>
      <c r="B2171">
        <v>54518</v>
      </c>
      <c r="C2171" t="s">
        <v>9</v>
      </c>
      <c r="D2171" t="s">
        <v>37</v>
      </c>
    </row>
    <row r="2172" spans="1:4" x14ac:dyDescent="0.25">
      <c r="A2172">
        <v>51812</v>
      </c>
      <c r="B2172">
        <v>54518</v>
      </c>
      <c r="C2172" t="s">
        <v>9</v>
      </c>
      <c r="D2172" t="s">
        <v>37</v>
      </c>
    </row>
    <row r="2173" spans="1:4" x14ac:dyDescent="0.25">
      <c r="A2173">
        <v>51812</v>
      </c>
      <c r="B2173">
        <v>54518</v>
      </c>
      <c r="C2173" t="s">
        <v>9</v>
      </c>
      <c r="D2173" t="s">
        <v>37</v>
      </c>
    </row>
    <row r="2174" spans="1:4" x14ac:dyDescent="0.25">
      <c r="A2174">
        <v>51812</v>
      </c>
      <c r="B2174">
        <v>54518</v>
      </c>
      <c r="C2174" t="s">
        <v>9</v>
      </c>
      <c r="D2174" t="s">
        <v>37</v>
      </c>
    </row>
    <row r="2175" spans="1:4" x14ac:dyDescent="0.25">
      <c r="A2175">
        <v>51812</v>
      </c>
      <c r="B2175">
        <v>54518</v>
      </c>
      <c r="C2175" t="s">
        <v>9</v>
      </c>
      <c r="D2175" t="s">
        <v>37</v>
      </c>
    </row>
    <row r="2176" spans="1:4" x14ac:dyDescent="0.25">
      <c r="A2176">
        <v>51812</v>
      </c>
      <c r="B2176">
        <v>54518</v>
      </c>
      <c r="C2176" t="s">
        <v>9</v>
      </c>
      <c r="D2176" t="s">
        <v>37</v>
      </c>
    </row>
    <row r="2177" spans="1:4" x14ac:dyDescent="0.25">
      <c r="A2177">
        <v>51812</v>
      </c>
      <c r="B2177">
        <v>54518</v>
      </c>
      <c r="C2177" t="s">
        <v>9</v>
      </c>
      <c r="D2177" t="s">
        <v>37</v>
      </c>
    </row>
    <row r="2178" spans="1:4" x14ac:dyDescent="0.25">
      <c r="A2178">
        <v>51812</v>
      </c>
      <c r="B2178">
        <v>54518</v>
      </c>
      <c r="C2178" t="s">
        <v>9</v>
      </c>
      <c r="D2178" t="s">
        <v>37</v>
      </c>
    </row>
    <row r="2179" spans="1:4" x14ac:dyDescent="0.25">
      <c r="A2179">
        <v>51812</v>
      </c>
      <c r="B2179">
        <v>54518</v>
      </c>
      <c r="C2179" t="s">
        <v>9</v>
      </c>
      <c r="D2179" t="s">
        <v>37</v>
      </c>
    </row>
    <row r="2180" spans="1:4" x14ac:dyDescent="0.25">
      <c r="A2180">
        <v>51812</v>
      </c>
      <c r="B2180">
        <v>54518</v>
      </c>
      <c r="C2180" t="s">
        <v>9</v>
      </c>
      <c r="D2180" t="s">
        <v>37</v>
      </c>
    </row>
    <row r="2181" spans="1:4" x14ac:dyDescent="0.25">
      <c r="A2181">
        <v>51812</v>
      </c>
      <c r="B2181">
        <v>54518</v>
      </c>
      <c r="C2181" t="s">
        <v>9</v>
      </c>
      <c r="D2181" t="s">
        <v>37</v>
      </c>
    </row>
    <row r="2182" spans="1:4" x14ac:dyDescent="0.25">
      <c r="A2182">
        <v>51812</v>
      </c>
      <c r="B2182">
        <v>54518</v>
      </c>
      <c r="C2182" t="s">
        <v>9</v>
      </c>
      <c r="D2182" t="s">
        <v>37</v>
      </c>
    </row>
    <row r="2183" spans="1:4" x14ac:dyDescent="0.25">
      <c r="A2183">
        <v>51812</v>
      </c>
      <c r="B2183">
        <v>54518</v>
      </c>
      <c r="C2183" t="s">
        <v>9</v>
      </c>
      <c r="D2183" t="s">
        <v>37</v>
      </c>
    </row>
    <row r="2184" spans="1:4" x14ac:dyDescent="0.25">
      <c r="A2184">
        <v>51812</v>
      </c>
      <c r="B2184">
        <v>54518</v>
      </c>
      <c r="C2184" t="s">
        <v>9</v>
      </c>
      <c r="D2184" t="s">
        <v>37</v>
      </c>
    </row>
    <row r="2185" spans="1:4" x14ac:dyDescent="0.25">
      <c r="A2185">
        <v>51812</v>
      </c>
      <c r="B2185">
        <v>54518</v>
      </c>
      <c r="C2185" t="s">
        <v>9</v>
      </c>
      <c r="D2185" t="s">
        <v>37</v>
      </c>
    </row>
    <row r="2186" spans="1:4" x14ac:dyDescent="0.25">
      <c r="A2186">
        <v>51812</v>
      </c>
      <c r="B2186">
        <v>54518</v>
      </c>
      <c r="C2186" t="s">
        <v>9</v>
      </c>
      <c r="D2186" t="s">
        <v>37</v>
      </c>
    </row>
    <row r="2187" spans="1:4" x14ac:dyDescent="0.25">
      <c r="A2187">
        <v>51812</v>
      </c>
      <c r="B2187">
        <v>54518</v>
      </c>
      <c r="C2187" t="s">
        <v>9</v>
      </c>
      <c r="D2187" t="s">
        <v>37</v>
      </c>
    </row>
    <row r="2188" spans="1:4" x14ac:dyDescent="0.25">
      <c r="A2188">
        <v>51812</v>
      </c>
      <c r="B2188">
        <v>54518</v>
      </c>
      <c r="C2188" t="s">
        <v>9</v>
      </c>
      <c r="D2188" t="s">
        <v>37</v>
      </c>
    </row>
    <row r="2189" spans="1:4" x14ac:dyDescent="0.25">
      <c r="A2189">
        <v>51812</v>
      </c>
      <c r="B2189">
        <v>54518</v>
      </c>
      <c r="C2189" t="s">
        <v>9</v>
      </c>
      <c r="D2189" t="s">
        <v>37</v>
      </c>
    </row>
    <row r="2190" spans="1:4" x14ac:dyDescent="0.25">
      <c r="A2190">
        <v>51812</v>
      </c>
      <c r="B2190">
        <v>54518</v>
      </c>
      <c r="C2190" t="s">
        <v>9</v>
      </c>
      <c r="D2190" t="s">
        <v>37</v>
      </c>
    </row>
    <row r="2191" spans="1:4" x14ac:dyDescent="0.25">
      <c r="A2191">
        <v>51812</v>
      </c>
      <c r="B2191">
        <v>54518</v>
      </c>
      <c r="C2191" t="s">
        <v>9</v>
      </c>
      <c r="D2191" t="s">
        <v>37</v>
      </c>
    </row>
    <row r="2192" spans="1:4" x14ac:dyDescent="0.25">
      <c r="A2192">
        <v>51812</v>
      </c>
      <c r="B2192">
        <v>54518</v>
      </c>
      <c r="C2192" t="s">
        <v>9</v>
      </c>
      <c r="D2192" t="s">
        <v>37</v>
      </c>
    </row>
    <row r="2193" spans="1:4" x14ac:dyDescent="0.25">
      <c r="A2193">
        <v>51812</v>
      </c>
      <c r="B2193">
        <v>54518</v>
      </c>
      <c r="C2193" t="s">
        <v>9</v>
      </c>
      <c r="D2193" t="s">
        <v>37</v>
      </c>
    </row>
    <row r="2194" spans="1:4" x14ac:dyDescent="0.25">
      <c r="A2194">
        <v>51812</v>
      </c>
      <c r="B2194">
        <v>54518</v>
      </c>
      <c r="C2194" t="s">
        <v>9</v>
      </c>
      <c r="D2194" t="s">
        <v>37</v>
      </c>
    </row>
    <row r="2195" spans="1:4" x14ac:dyDescent="0.25">
      <c r="A2195">
        <v>51812</v>
      </c>
      <c r="B2195">
        <v>54518</v>
      </c>
      <c r="C2195" t="s">
        <v>9</v>
      </c>
      <c r="D2195" t="s">
        <v>37</v>
      </c>
    </row>
    <row r="2196" spans="1:4" x14ac:dyDescent="0.25">
      <c r="A2196">
        <v>51812</v>
      </c>
      <c r="B2196">
        <v>54518</v>
      </c>
      <c r="C2196" t="s">
        <v>9</v>
      </c>
      <c r="D2196" t="s">
        <v>37</v>
      </c>
    </row>
    <row r="2197" spans="1:4" x14ac:dyDescent="0.25">
      <c r="A2197">
        <v>51812</v>
      </c>
      <c r="B2197">
        <v>54518</v>
      </c>
      <c r="C2197" t="s">
        <v>9</v>
      </c>
      <c r="D2197" t="s">
        <v>37</v>
      </c>
    </row>
    <row r="2198" spans="1:4" x14ac:dyDescent="0.25">
      <c r="A2198">
        <v>51812</v>
      </c>
      <c r="B2198">
        <v>54518</v>
      </c>
      <c r="C2198" t="s">
        <v>9</v>
      </c>
      <c r="D2198" t="s">
        <v>37</v>
      </c>
    </row>
    <row r="2199" spans="1:4" x14ac:dyDescent="0.25">
      <c r="A2199">
        <v>11334</v>
      </c>
      <c r="B2199">
        <v>54518</v>
      </c>
      <c r="C2199" t="s">
        <v>9</v>
      </c>
      <c r="D2199" t="s">
        <v>21</v>
      </c>
    </row>
    <row r="2200" spans="1:4" x14ac:dyDescent="0.25">
      <c r="A2200">
        <v>11334</v>
      </c>
      <c r="B2200">
        <v>54518</v>
      </c>
      <c r="C2200" t="s">
        <v>9</v>
      </c>
      <c r="D2200" t="s">
        <v>21</v>
      </c>
    </row>
    <row r="2201" spans="1:4" x14ac:dyDescent="0.25">
      <c r="A2201">
        <v>11334</v>
      </c>
      <c r="B2201">
        <v>54518</v>
      </c>
      <c r="C2201" t="s">
        <v>9</v>
      </c>
      <c r="D2201" t="s">
        <v>21</v>
      </c>
    </row>
    <row r="2202" spans="1:4" x14ac:dyDescent="0.25">
      <c r="A2202">
        <v>11334</v>
      </c>
      <c r="B2202">
        <v>54518</v>
      </c>
      <c r="C2202" t="s">
        <v>9</v>
      </c>
      <c r="D2202" t="s">
        <v>21</v>
      </c>
    </row>
    <row r="2203" spans="1:4" x14ac:dyDescent="0.25">
      <c r="A2203">
        <v>11334</v>
      </c>
      <c r="B2203">
        <v>54518</v>
      </c>
      <c r="C2203" t="s">
        <v>9</v>
      </c>
      <c r="D2203" t="s">
        <v>21</v>
      </c>
    </row>
    <row r="2204" spans="1:4" x14ac:dyDescent="0.25">
      <c r="A2204">
        <v>11334</v>
      </c>
      <c r="B2204">
        <v>54518</v>
      </c>
      <c r="C2204" t="s">
        <v>9</v>
      </c>
      <c r="D2204" t="s">
        <v>21</v>
      </c>
    </row>
    <row r="2205" spans="1:4" x14ac:dyDescent="0.25">
      <c r="A2205">
        <v>11334</v>
      </c>
      <c r="B2205">
        <v>54518</v>
      </c>
      <c r="C2205" t="s">
        <v>9</v>
      </c>
      <c r="D2205" t="s">
        <v>21</v>
      </c>
    </row>
    <row r="2206" spans="1:4" x14ac:dyDescent="0.25">
      <c r="A2206">
        <v>11334</v>
      </c>
      <c r="B2206">
        <v>54518</v>
      </c>
      <c r="C2206" t="s">
        <v>9</v>
      </c>
      <c r="D2206" t="s">
        <v>21</v>
      </c>
    </row>
    <row r="2207" spans="1:4" x14ac:dyDescent="0.25">
      <c r="A2207">
        <v>11334</v>
      </c>
      <c r="B2207">
        <v>54518</v>
      </c>
      <c r="C2207" t="s">
        <v>9</v>
      </c>
      <c r="D2207" t="s">
        <v>21</v>
      </c>
    </row>
    <row r="2208" spans="1:4" x14ac:dyDescent="0.25">
      <c r="A2208">
        <v>11334</v>
      </c>
      <c r="B2208">
        <v>54518</v>
      </c>
      <c r="C2208" t="s">
        <v>9</v>
      </c>
      <c r="D2208" t="s">
        <v>21</v>
      </c>
    </row>
    <row r="2209" spans="1:4" x14ac:dyDescent="0.25">
      <c r="A2209">
        <v>11334</v>
      </c>
      <c r="B2209">
        <v>54518</v>
      </c>
      <c r="C2209" t="s">
        <v>9</v>
      </c>
      <c r="D2209" t="s">
        <v>21</v>
      </c>
    </row>
    <row r="2210" spans="1:4" x14ac:dyDescent="0.25">
      <c r="A2210">
        <v>11334</v>
      </c>
      <c r="B2210">
        <v>54518</v>
      </c>
      <c r="C2210" t="s">
        <v>9</v>
      </c>
      <c r="D2210" t="s">
        <v>21</v>
      </c>
    </row>
    <row r="2211" spans="1:4" x14ac:dyDescent="0.25">
      <c r="A2211">
        <v>11334</v>
      </c>
      <c r="B2211">
        <v>54518</v>
      </c>
      <c r="C2211" t="s">
        <v>9</v>
      </c>
      <c r="D2211" t="s">
        <v>21</v>
      </c>
    </row>
    <row r="2212" spans="1:4" x14ac:dyDescent="0.25">
      <c r="A2212">
        <v>11334</v>
      </c>
      <c r="B2212">
        <v>54518</v>
      </c>
      <c r="C2212" t="s">
        <v>9</v>
      </c>
      <c r="D2212" t="s">
        <v>21</v>
      </c>
    </row>
    <row r="2213" spans="1:4" x14ac:dyDescent="0.25">
      <c r="A2213">
        <v>11334</v>
      </c>
      <c r="B2213">
        <v>54518</v>
      </c>
      <c r="C2213" t="s">
        <v>9</v>
      </c>
      <c r="D2213" t="s">
        <v>21</v>
      </c>
    </row>
    <row r="2214" spans="1:4" x14ac:dyDescent="0.25">
      <c r="A2214">
        <v>11334</v>
      </c>
      <c r="B2214">
        <v>54518</v>
      </c>
      <c r="C2214" t="s">
        <v>9</v>
      </c>
      <c r="D2214" t="s">
        <v>21</v>
      </c>
    </row>
    <row r="2215" spans="1:4" x14ac:dyDescent="0.25">
      <c r="A2215">
        <v>11334</v>
      </c>
      <c r="B2215">
        <v>54518</v>
      </c>
      <c r="C2215" t="s">
        <v>9</v>
      </c>
      <c r="D2215" t="s">
        <v>21</v>
      </c>
    </row>
    <row r="2216" spans="1:4" x14ac:dyDescent="0.25">
      <c r="A2216">
        <v>11334</v>
      </c>
      <c r="B2216">
        <v>54518</v>
      </c>
      <c r="C2216" t="s">
        <v>9</v>
      </c>
      <c r="D2216" t="s">
        <v>21</v>
      </c>
    </row>
    <row r="2217" spans="1:4" x14ac:dyDescent="0.25">
      <c r="A2217">
        <v>11334</v>
      </c>
      <c r="B2217">
        <v>54518</v>
      </c>
      <c r="C2217" t="s">
        <v>9</v>
      </c>
      <c r="D2217" t="s">
        <v>21</v>
      </c>
    </row>
    <row r="2218" spans="1:4" x14ac:dyDescent="0.25">
      <c r="A2218">
        <v>11334</v>
      </c>
      <c r="B2218">
        <v>54518</v>
      </c>
      <c r="C2218" t="s">
        <v>9</v>
      </c>
      <c r="D2218" t="s">
        <v>21</v>
      </c>
    </row>
    <row r="2219" spans="1:4" x14ac:dyDescent="0.25">
      <c r="A2219">
        <v>11334</v>
      </c>
      <c r="B2219">
        <v>54518</v>
      </c>
      <c r="C2219" t="s">
        <v>9</v>
      </c>
      <c r="D2219" t="s">
        <v>21</v>
      </c>
    </row>
    <row r="2220" spans="1:4" x14ac:dyDescent="0.25">
      <c r="A2220">
        <v>11334</v>
      </c>
      <c r="B2220">
        <v>54518</v>
      </c>
      <c r="C2220" t="s">
        <v>9</v>
      </c>
      <c r="D2220" t="s">
        <v>22</v>
      </c>
    </row>
    <row r="2221" spans="1:4" x14ac:dyDescent="0.25">
      <c r="A2221">
        <v>11334</v>
      </c>
      <c r="B2221">
        <v>54518</v>
      </c>
      <c r="C2221" t="s">
        <v>9</v>
      </c>
      <c r="D2221" t="s">
        <v>22</v>
      </c>
    </row>
    <row r="2222" spans="1:4" x14ac:dyDescent="0.25">
      <c r="A2222">
        <v>11334</v>
      </c>
      <c r="B2222">
        <v>54518</v>
      </c>
      <c r="C2222" t="s">
        <v>9</v>
      </c>
      <c r="D2222" t="s">
        <v>22</v>
      </c>
    </row>
    <row r="2223" spans="1:4" x14ac:dyDescent="0.25">
      <c r="A2223">
        <v>11334</v>
      </c>
      <c r="B2223">
        <v>54518</v>
      </c>
      <c r="C2223" t="s">
        <v>9</v>
      </c>
      <c r="D2223" t="s">
        <v>22</v>
      </c>
    </row>
    <row r="2224" spans="1:4" x14ac:dyDescent="0.25">
      <c r="A2224">
        <v>11334</v>
      </c>
      <c r="B2224">
        <v>54518</v>
      </c>
      <c r="C2224" t="s">
        <v>9</v>
      </c>
      <c r="D2224" t="s">
        <v>22</v>
      </c>
    </row>
    <row r="2225" spans="1:4" x14ac:dyDescent="0.25">
      <c r="A2225">
        <v>11334</v>
      </c>
      <c r="B2225">
        <v>54518</v>
      </c>
      <c r="C2225" t="s">
        <v>9</v>
      </c>
      <c r="D2225" t="s">
        <v>22</v>
      </c>
    </row>
    <row r="2226" spans="1:4" x14ac:dyDescent="0.25">
      <c r="A2226">
        <v>11334</v>
      </c>
      <c r="B2226">
        <v>54518</v>
      </c>
      <c r="C2226" t="s">
        <v>9</v>
      </c>
      <c r="D2226" t="s">
        <v>22</v>
      </c>
    </row>
    <row r="2227" spans="1:4" x14ac:dyDescent="0.25">
      <c r="A2227">
        <v>11334</v>
      </c>
      <c r="B2227">
        <v>54518</v>
      </c>
      <c r="C2227" t="s">
        <v>9</v>
      </c>
      <c r="D2227" t="s">
        <v>22</v>
      </c>
    </row>
    <row r="2228" spans="1:4" x14ac:dyDescent="0.25">
      <c r="A2228">
        <v>11334</v>
      </c>
      <c r="B2228">
        <v>54518</v>
      </c>
      <c r="C2228" t="s">
        <v>9</v>
      </c>
      <c r="D2228" t="s">
        <v>22</v>
      </c>
    </row>
    <row r="2229" spans="1:4" x14ac:dyDescent="0.25">
      <c r="A2229">
        <v>11334</v>
      </c>
      <c r="B2229">
        <v>54518</v>
      </c>
      <c r="C2229" t="s">
        <v>9</v>
      </c>
      <c r="D2229" t="s">
        <v>22</v>
      </c>
    </row>
    <row r="2230" spans="1:4" x14ac:dyDescent="0.25">
      <c r="A2230">
        <v>11334</v>
      </c>
      <c r="B2230">
        <v>54518</v>
      </c>
      <c r="C2230" t="s">
        <v>9</v>
      </c>
      <c r="D2230" t="s">
        <v>22</v>
      </c>
    </row>
    <row r="2231" spans="1:4" x14ac:dyDescent="0.25">
      <c r="A2231">
        <v>11334</v>
      </c>
      <c r="B2231">
        <v>54518</v>
      </c>
      <c r="C2231" t="s">
        <v>9</v>
      </c>
      <c r="D2231" t="s">
        <v>22</v>
      </c>
    </row>
    <row r="2232" spans="1:4" x14ac:dyDescent="0.25">
      <c r="A2232">
        <v>11334</v>
      </c>
      <c r="B2232">
        <v>54518</v>
      </c>
      <c r="C2232" t="s">
        <v>9</v>
      </c>
      <c r="D2232" t="s">
        <v>22</v>
      </c>
    </row>
    <row r="2233" spans="1:4" x14ac:dyDescent="0.25">
      <c r="A2233">
        <v>11334</v>
      </c>
      <c r="B2233">
        <v>54518</v>
      </c>
      <c r="C2233" t="s">
        <v>9</v>
      </c>
      <c r="D2233" t="s">
        <v>22</v>
      </c>
    </row>
    <row r="2234" spans="1:4" x14ac:dyDescent="0.25">
      <c r="A2234">
        <v>11334</v>
      </c>
      <c r="B2234">
        <v>54518</v>
      </c>
      <c r="C2234" t="s">
        <v>9</v>
      </c>
      <c r="D2234" t="s">
        <v>22</v>
      </c>
    </row>
    <row r="2235" spans="1:4" x14ac:dyDescent="0.25">
      <c r="A2235">
        <v>11334</v>
      </c>
      <c r="B2235">
        <v>54518</v>
      </c>
      <c r="C2235" t="s">
        <v>9</v>
      </c>
      <c r="D2235" t="s">
        <v>22</v>
      </c>
    </row>
    <row r="2236" spans="1:4" x14ac:dyDescent="0.25">
      <c r="A2236">
        <v>11334</v>
      </c>
      <c r="B2236">
        <v>54518</v>
      </c>
      <c r="C2236" t="s">
        <v>9</v>
      </c>
      <c r="D2236" t="s">
        <v>22</v>
      </c>
    </row>
    <row r="2237" spans="1:4" x14ac:dyDescent="0.25">
      <c r="A2237">
        <v>11334</v>
      </c>
      <c r="B2237">
        <v>54518</v>
      </c>
      <c r="C2237" t="s">
        <v>9</v>
      </c>
      <c r="D2237" t="s">
        <v>22</v>
      </c>
    </row>
    <row r="2238" spans="1:4" x14ac:dyDescent="0.25">
      <c r="A2238">
        <v>11334</v>
      </c>
      <c r="B2238">
        <v>54518</v>
      </c>
      <c r="C2238" t="s">
        <v>9</v>
      </c>
      <c r="D2238" t="s">
        <v>22</v>
      </c>
    </row>
    <row r="2239" spans="1:4" x14ac:dyDescent="0.25">
      <c r="A2239">
        <v>11334</v>
      </c>
      <c r="B2239">
        <v>54518</v>
      </c>
      <c r="C2239" t="s">
        <v>9</v>
      </c>
      <c r="D2239" t="s">
        <v>22</v>
      </c>
    </row>
    <row r="2240" spans="1:4" x14ac:dyDescent="0.25">
      <c r="A2240">
        <v>11334</v>
      </c>
      <c r="B2240">
        <v>54518</v>
      </c>
      <c r="C2240" t="s">
        <v>9</v>
      </c>
      <c r="D2240" t="s">
        <v>22</v>
      </c>
    </row>
    <row r="2241" spans="1:4" x14ac:dyDescent="0.25">
      <c r="A2241">
        <v>11334</v>
      </c>
      <c r="B2241">
        <v>54518</v>
      </c>
      <c r="C2241" t="s">
        <v>9</v>
      </c>
      <c r="D2241" t="s">
        <v>23</v>
      </c>
    </row>
    <row r="2242" spans="1:4" x14ac:dyDescent="0.25">
      <c r="A2242">
        <v>11334</v>
      </c>
      <c r="B2242">
        <v>54518</v>
      </c>
      <c r="C2242" t="s">
        <v>9</v>
      </c>
      <c r="D2242" t="s">
        <v>23</v>
      </c>
    </row>
    <row r="2243" spans="1:4" x14ac:dyDescent="0.25">
      <c r="A2243">
        <v>11334</v>
      </c>
      <c r="B2243">
        <v>54518</v>
      </c>
      <c r="C2243" t="s">
        <v>9</v>
      </c>
      <c r="D2243" t="s">
        <v>23</v>
      </c>
    </row>
    <row r="2244" spans="1:4" x14ac:dyDescent="0.25">
      <c r="A2244">
        <v>11334</v>
      </c>
      <c r="B2244">
        <v>54518</v>
      </c>
      <c r="C2244" t="s">
        <v>9</v>
      </c>
      <c r="D2244" t="s">
        <v>23</v>
      </c>
    </row>
    <row r="2245" spans="1:4" x14ac:dyDescent="0.25">
      <c r="A2245">
        <v>11334</v>
      </c>
      <c r="B2245">
        <v>54518</v>
      </c>
      <c r="C2245" t="s">
        <v>9</v>
      </c>
      <c r="D2245" t="s">
        <v>23</v>
      </c>
    </row>
    <row r="2246" spans="1:4" x14ac:dyDescent="0.25">
      <c r="A2246">
        <v>11334</v>
      </c>
      <c r="B2246">
        <v>54518</v>
      </c>
      <c r="C2246" t="s">
        <v>9</v>
      </c>
      <c r="D2246" t="s">
        <v>23</v>
      </c>
    </row>
    <row r="2247" spans="1:4" x14ac:dyDescent="0.25">
      <c r="A2247">
        <v>11334</v>
      </c>
      <c r="B2247">
        <v>54518</v>
      </c>
      <c r="C2247" t="s">
        <v>9</v>
      </c>
      <c r="D2247" t="s">
        <v>23</v>
      </c>
    </row>
    <row r="2248" spans="1:4" x14ac:dyDescent="0.25">
      <c r="A2248">
        <v>11334</v>
      </c>
      <c r="B2248">
        <v>54518</v>
      </c>
      <c r="C2248" t="s">
        <v>9</v>
      </c>
      <c r="D2248" t="s">
        <v>23</v>
      </c>
    </row>
    <row r="2249" spans="1:4" x14ac:dyDescent="0.25">
      <c r="A2249">
        <v>11334</v>
      </c>
      <c r="B2249">
        <v>54518</v>
      </c>
      <c r="C2249" t="s">
        <v>9</v>
      </c>
      <c r="D2249" t="s">
        <v>23</v>
      </c>
    </row>
    <row r="2250" spans="1:4" x14ac:dyDescent="0.25">
      <c r="A2250">
        <v>11334</v>
      </c>
      <c r="B2250">
        <v>54518</v>
      </c>
      <c r="C2250" t="s">
        <v>9</v>
      </c>
      <c r="D2250" t="s">
        <v>23</v>
      </c>
    </row>
    <row r="2251" spans="1:4" x14ac:dyDescent="0.25">
      <c r="A2251">
        <v>11334</v>
      </c>
      <c r="B2251">
        <v>54518</v>
      </c>
      <c r="C2251" t="s">
        <v>9</v>
      </c>
      <c r="D2251" t="s">
        <v>23</v>
      </c>
    </row>
    <row r="2252" spans="1:4" x14ac:dyDescent="0.25">
      <c r="A2252">
        <v>11334</v>
      </c>
      <c r="B2252">
        <v>54518</v>
      </c>
      <c r="C2252" t="s">
        <v>9</v>
      </c>
      <c r="D2252" t="s">
        <v>23</v>
      </c>
    </row>
    <row r="2253" spans="1:4" x14ac:dyDescent="0.25">
      <c r="A2253">
        <v>11334</v>
      </c>
      <c r="B2253">
        <v>54518</v>
      </c>
      <c r="C2253" t="s">
        <v>9</v>
      </c>
      <c r="D2253" t="s">
        <v>23</v>
      </c>
    </row>
    <row r="2254" spans="1:4" x14ac:dyDescent="0.25">
      <c r="A2254">
        <v>11334</v>
      </c>
      <c r="B2254">
        <v>54518</v>
      </c>
      <c r="C2254" t="s">
        <v>9</v>
      </c>
      <c r="D2254" t="s">
        <v>23</v>
      </c>
    </row>
    <row r="2255" spans="1:4" x14ac:dyDescent="0.25">
      <c r="A2255">
        <v>11334</v>
      </c>
      <c r="B2255">
        <v>54518</v>
      </c>
      <c r="C2255" t="s">
        <v>9</v>
      </c>
      <c r="D2255" t="s">
        <v>23</v>
      </c>
    </row>
    <row r="2256" spans="1:4" x14ac:dyDescent="0.25">
      <c r="A2256">
        <v>11334</v>
      </c>
      <c r="B2256">
        <v>54518</v>
      </c>
      <c r="C2256" t="s">
        <v>9</v>
      </c>
      <c r="D2256" t="s">
        <v>23</v>
      </c>
    </row>
    <row r="2257" spans="1:4" x14ac:dyDescent="0.25">
      <c r="A2257">
        <v>11334</v>
      </c>
      <c r="B2257">
        <v>54518</v>
      </c>
      <c r="C2257" t="s">
        <v>9</v>
      </c>
      <c r="D2257" t="s">
        <v>23</v>
      </c>
    </row>
    <row r="2258" spans="1:4" x14ac:dyDescent="0.25">
      <c r="A2258">
        <v>11334</v>
      </c>
      <c r="B2258">
        <v>54518</v>
      </c>
      <c r="C2258" t="s">
        <v>9</v>
      </c>
      <c r="D2258" t="s">
        <v>23</v>
      </c>
    </row>
    <row r="2259" spans="1:4" x14ac:dyDescent="0.25">
      <c r="A2259">
        <v>11334</v>
      </c>
      <c r="B2259">
        <v>54518</v>
      </c>
      <c r="C2259" t="s">
        <v>9</v>
      </c>
      <c r="D2259" t="s">
        <v>23</v>
      </c>
    </row>
    <row r="2260" spans="1:4" x14ac:dyDescent="0.25">
      <c r="A2260">
        <v>11334</v>
      </c>
      <c r="B2260">
        <v>54518</v>
      </c>
      <c r="C2260" t="s">
        <v>9</v>
      </c>
      <c r="D2260" t="s">
        <v>23</v>
      </c>
    </row>
    <row r="2261" spans="1:4" x14ac:dyDescent="0.25">
      <c r="A2261">
        <v>11334</v>
      </c>
      <c r="B2261">
        <v>54518</v>
      </c>
      <c r="C2261" t="s">
        <v>9</v>
      </c>
      <c r="D2261" t="s">
        <v>23</v>
      </c>
    </row>
    <row r="2262" spans="1:4" x14ac:dyDescent="0.25">
      <c r="A2262">
        <v>11334</v>
      </c>
      <c r="B2262">
        <v>54518</v>
      </c>
      <c r="C2262" t="s">
        <v>9</v>
      </c>
      <c r="D2262" t="s">
        <v>23</v>
      </c>
    </row>
    <row r="2263" spans="1:4" x14ac:dyDescent="0.25">
      <c r="A2263">
        <v>11334</v>
      </c>
      <c r="B2263">
        <v>54518</v>
      </c>
      <c r="C2263" t="s">
        <v>9</v>
      </c>
      <c r="D2263" t="s">
        <v>23</v>
      </c>
    </row>
    <row r="2264" spans="1:4" x14ac:dyDescent="0.25">
      <c r="A2264">
        <v>11334</v>
      </c>
      <c r="B2264">
        <v>54518</v>
      </c>
      <c r="C2264" t="s">
        <v>9</v>
      </c>
      <c r="D2264" t="s">
        <v>23</v>
      </c>
    </row>
    <row r="2265" spans="1:4" x14ac:dyDescent="0.25">
      <c r="A2265">
        <v>11334</v>
      </c>
      <c r="B2265">
        <v>54518</v>
      </c>
      <c r="C2265" t="s">
        <v>9</v>
      </c>
      <c r="D2265" t="s">
        <v>24</v>
      </c>
    </row>
    <row r="2266" spans="1:4" x14ac:dyDescent="0.25">
      <c r="A2266">
        <v>11334</v>
      </c>
      <c r="B2266">
        <v>54518</v>
      </c>
      <c r="C2266" t="s">
        <v>9</v>
      </c>
      <c r="D2266" t="s">
        <v>24</v>
      </c>
    </row>
    <row r="2267" spans="1:4" x14ac:dyDescent="0.25">
      <c r="A2267">
        <v>11334</v>
      </c>
      <c r="B2267">
        <v>54518</v>
      </c>
      <c r="C2267" t="s">
        <v>9</v>
      </c>
      <c r="D2267" t="s">
        <v>24</v>
      </c>
    </row>
    <row r="2268" spans="1:4" x14ac:dyDescent="0.25">
      <c r="A2268">
        <v>11334</v>
      </c>
      <c r="B2268">
        <v>54518</v>
      </c>
      <c r="C2268" t="s">
        <v>9</v>
      </c>
      <c r="D2268" t="s">
        <v>24</v>
      </c>
    </row>
    <row r="2269" spans="1:4" x14ac:dyDescent="0.25">
      <c r="A2269">
        <v>11334</v>
      </c>
      <c r="B2269">
        <v>54518</v>
      </c>
      <c r="C2269" t="s">
        <v>9</v>
      </c>
      <c r="D2269" t="s">
        <v>24</v>
      </c>
    </row>
    <row r="2270" spans="1:4" x14ac:dyDescent="0.25">
      <c r="A2270">
        <v>11334</v>
      </c>
      <c r="B2270">
        <v>54518</v>
      </c>
      <c r="C2270" t="s">
        <v>9</v>
      </c>
      <c r="D2270" t="s">
        <v>24</v>
      </c>
    </row>
    <row r="2271" spans="1:4" x14ac:dyDescent="0.25">
      <c r="A2271">
        <v>11334</v>
      </c>
      <c r="B2271">
        <v>54518</v>
      </c>
      <c r="C2271" t="s">
        <v>9</v>
      </c>
      <c r="D2271" t="s">
        <v>24</v>
      </c>
    </row>
    <row r="2272" spans="1:4" x14ac:dyDescent="0.25">
      <c r="A2272">
        <v>11334</v>
      </c>
      <c r="B2272">
        <v>54518</v>
      </c>
      <c r="C2272" t="s">
        <v>9</v>
      </c>
      <c r="D2272" t="s">
        <v>24</v>
      </c>
    </row>
    <row r="2273" spans="1:4" x14ac:dyDescent="0.25">
      <c r="A2273">
        <v>11334</v>
      </c>
      <c r="B2273">
        <v>54518</v>
      </c>
      <c r="C2273" t="s">
        <v>9</v>
      </c>
      <c r="D2273" t="s">
        <v>24</v>
      </c>
    </row>
    <row r="2274" spans="1:4" x14ac:dyDescent="0.25">
      <c r="A2274">
        <v>11334</v>
      </c>
      <c r="B2274">
        <v>54518</v>
      </c>
      <c r="C2274" t="s">
        <v>9</v>
      </c>
      <c r="D2274" t="s">
        <v>24</v>
      </c>
    </row>
    <row r="2275" spans="1:4" x14ac:dyDescent="0.25">
      <c r="A2275">
        <v>11334</v>
      </c>
      <c r="B2275">
        <v>54518</v>
      </c>
      <c r="C2275" t="s">
        <v>9</v>
      </c>
      <c r="D2275" t="s">
        <v>24</v>
      </c>
    </row>
    <row r="2276" spans="1:4" x14ac:dyDescent="0.25">
      <c r="A2276">
        <v>11334</v>
      </c>
      <c r="B2276">
        <v>54518</v>
      </c>
      <c r="C2276" t="s">
        <v>9</v>
      </c>
      <c r="D2276" t="s">
        <v>24</v>
      </c>
    </row>
    <row r="2277" spans="1:4" x14ac:dyDescent="0.25">
      <c r="A2277">
        <v>11334</v>
      </c>
      <c r="B2277">
        <v>54518</v>
      </c>
      <c r="C2277" t="s">
        <v>9</v>
      </c>
      <c r="D2277" t="s">
        <v>24</v>
      </c>
    </row>
    <row r="2278" spans="1:4" x14ac:dyDescent="0.25">
      <c r="A2278">
        <v>11334</v>
      </c>
      <c r="B2278">
        <v>54518</v>
      </c>
      <c r="C2278" t="s">
        <v>9</v>
      </c>
      <c r="D2278" t="s">
        <v>24</v>
      </c>
    </row>
    <row r="2279" spans="1:4" x14ac:dyDescent="0.25">
      <c r="A2279">
        <v>11334</v>
      </c>
      <c r="B2279">
        <v>54518</v>
      </c>
      <c r="C2279" t="s">
        <v>9</v>
      </c>
      <c r="D2279" t="s">
        <v>24</v>
      </c>
    </row>
    <row r="2280" spans="1:4" x14ac:dyDescent="0.25">
      <c r="A2280">
        <v>11334</v>
      </c>
      <c r="B2280">
        <v>54518</v>
      </c>
      <c r="C2280" t="s">
        <v>9</v>
      </c>
      <c r="D2280" t="s">
        <v>24</v>
      </c>
    </row>
    <row r="2281" spans="1:4" x14ac:dyDescent="0.25">
      <c r="A2281">
        <v>11334</v>
      </c>
      <c r="B2281">
        <v>54518</v>
      </c>
      <c r="C2281" t="s">
        <v>9</v>
      </c>
      <c r="D2281" t="s">
        <v>24</v>
      </c>
    </row>
    <row r="2282" spans="1:4" x14ac:dyDescent="0.25">
      <c r="A2282">
        <v>11334</v>
      </c>
      <c r="B2282">
        <v>54518</v>
      </c>
      <c r="C2282" t="s">
        <v>9</v>
      </c>
      <c r="D2282" t="s">
        <v>24</v>
      </c>
    </row>
    <row r="2283" spans="1:4" x14ac:dyDescent="0.25">
      <c r="A2283">
        <v>11334</v>
      </c>
      <c r="B2283">
        <v>54518</v>
      </c>
      <c r="C2283" t="s">
        <v>9</v>
      </c>
      <c r="D2283" t="s">
        <v>24</v>
      </c>
    </row>
    <row r="2284" spans="1:4" x14ac:dyDescent="0.25">
      <c r="A2284">
        <v>11334</v>
      </c>
      <c r="B2284">
        <v>54518</v>
      </c>
      <c r="C2284" t="s">
        <v>9</v>
      </c>
      <c r="D2284" t="s">
        <v>24</v>
      </c>
    </row>
    <row r="2285" spans="1:4" x14ac:dyDescent="0.25">
      <c r="A2285">
        <v>11334</v>
      </c>
      <c r="B2285">
        <v>54518</v>
      </c>
      <c r="C2285" t="s">
        <v>9</v>
      </c>
      <c r="D2285" t="s">
        <v>25</v>
      </c>
    </row>
    <row r="2286" spans="1:4" x14ac:dyDescent="0.25">
      <c r="A2286">
        <v>11334</v>
      </c>
      <c r="B2286">
        <v>54518</v>
      </c>
      <c r="C2286" t="s">
        <v>9</v>
      </c>
      <c r="D2286" t="s">
        <v>25</v>
      </c>
    </row>
    <row r="2287" spans="1:4" x14ac:dyDescent="0.25">
      <c r="A2287">
        <v>11334</v>
      </c>
      <c r="B2287">
        <v>54518</v>
      </c>
      <c r="C2287" t="s">
        <v>9</v>
      </c>
      <c r="D2287" t="s">
        <v>25</v>
      </c>
    </row>
    <row r="2288" spans="1:4" x14ac:dyDescent="0.25">
      <c r="A2288">
        <v>11334</v>
      </c>
      <c r="B2288">
        <v>54518</v>
      </c>
      <c r="C2288" t="s">
        <v>9</v>
      </c>
      <c r="D2288" t="s">
        <v>25</v>
      </c>
    </row>
    <row r="2289" spans="1:4" x14ac:dyDescent="0.25">
      <c r="A2289">
        <v>11334</v>
      </c>
      <c r="B2289">
        <v>54518</v>
      </c>
      <c r="C2289" t="s">
        <v>9</v>
      </c>
      <c r="D2289" t="s">
        <v>25</v>
      </c>
    </row>
    <row r="2290" spans="1:4" x14ac:dyDescent="0.25">
      <c r="A2290">
        <v>11334</v>
      </c>
      <c r="B2290">
        <v>54518</v>
      </c>
      <c r="C2290" t="s">
        <v>9</v>
      </c>
      <c r="D2290" t="s">
        <v>25</v>
      </c>
    </row>
    <row r="2291" spans="1:4" x14ac:dyDescent="0.25">
      <c r="A2291">
        <v>11334</v>
      </c>
      <c r="B2291">
        <v>54518</v>
      </c>
      <c r="C2291" t="s">
        <v>9</v>
      </c>
      <c r="D2291" t="s">
        <v>25</v>
      </c>
    </row>
    <row r="2292" spans="1:4" x14ac:dyDescent="0.25">
      <c r="A2292">
        <v>11334</v>
      </c>
      <c r="B2292">
        <v>54518</v>
      </c>
      <c r="C2292" t="s">
        <v>9</v>
      </c>
      <c r="D2292" t="s">
        <v>25</v>
      </c>
    </row>
    <row r="2293" spans="1:4" x14ac:dyDescent="0.25">
      <c r="A2293">
        <v>11334</v>
      </c>
      <c r="B2293">
        <v>54518</v>
      </c>
      <c r="C2293" t="s">
        <v>9</v>
      </c>
      <c r="D2293" t="s">
        <v>25</v>
      </c>
    </row>
    <row r="2294" spans="1:4" x14ac:dyDescent="0.25">
      <c r="A2294">
        <v>11334</v>
      </c>
      <c r="B2294">
        <v>54518</v>
      </c>
      <c r="C2294" t="s">
        <v>9</v>
      </c>
      <c r="D2294" t="s">
        <v>25</v>
      </c>
    </row>
    <row r="2295" spans="1:4" x14ac:dyDescent="0.25">
      <c r="A2295">
        <v>11334</v>
      </c>
      <c r="B2295">
        <v>54518</v>
      </c>
      <c r="C2295" t="s">
        <v>9</v>
      </c>
      <c r="D2295" t="s">
        <v>25</v>
      </c>
    </row>
    <row r="2296" spans="1:4" x14ac:dyDescent="0.25">
      <c r="A2296">
        <v>11334</v>
      </c>
      <c r="B2296">
        <v>54518</v>
      </c>
      <c r="C2296" t="s">
        <v>9</v>
      </c>
      <c r="D2296" t="s">
        <v>25</v>
      </c>
    </row>
    <row r="2297" spans="1:4" x14ac:dyDescent="0.25">
      <c r="A2297">
        <v>11334</v>
      </c>
      <c r="B2297">
        <v>54518</v>
      </c>
      <c r="C2297" t="s">
        <v>9</v>
      </c>
      <c r="D2297" t="s">
        <v>25</v>
      </c>
    </row>
    <row r="2298" spans="1:4" x14ac:dyDescent="0.25">
      <c r="A2298">
        <v>11334</v>
      </c>
      <c r="B2298">
        <v>54518</v>
      </c>
      <c r="C2298" t="s">
        <v>9</v>
      </c>
      <c r="D2298" t="s">
        <v>25</v>
      </c>
    </row>
    <row r="2299" spans="1:4" x14ac:dyDescent="0.25">
      <c r="A2299">
        <v>11334</v>
      </c>
      <c r="B2299">
        <v>54518</v>
      </c>
      <c r="C2299" t="s">
        <v>9</v>
      </c>
      <c r="D2299" t="s">
        <v>25</v>
      </c>
    </row>
    <row r="2300" spans="1:4" x14ac:dyDescent="0.25">
      <c r="A2300">
        <v>11334</v>
      </c>
      <c r="B2300">
        <v>54518</v>
      </c>
      <c r="C2300" t="s">
        <v>9</v>
      </c>
      <c r="D2300" t="s">
        <v>25</v>
      </c>
    </row>
    <row r="2301" spans="1:4" x14ac:dyDescent="0.25">
      <c r="A2301">
        <v>11334</v>
      </c>
      <c r="B2301">
        <v>54518</v>
      </c>
      <c r="C2301" t="s">
        <v>9</v>
      </c>
      <c r="D2301" t="s">
        <v>25</v>
      </c>
    </row>
    <row r="2302" spans="1:4" x14ac:dyDescent="0.25">
      <c r="A2302">
        <v>11334</v>
      </c>
      <c r="B2302">
        <v>54518</v>
      </c>
      <c r="C2302" t="s">
        <v>9</v>
      </c>
      <c r="D2302" t="s">
        <v>25</v>
      </c>
    </row>
    <row r="2303" spans="1:4" x14ac:dyDescent="0.25">
      <c r="A2303">
        <v>11334</v>
      </c>
      <c r="B2303">
        <v>54518</v>
      </c>
      <c r="C2303" t="s">
        <v>9</v>
      </c>
      <c r="D2303" t="s">
        <v>25</v>
      </c>
    </row>
    <row r="2304" spans="1:4" x14ac:dyDescent="0.25">
      <c r="A2304">
        <v>11334</v>
      </c>
      <c r="B2304">
        <v>54518</v>
      </c>
      <c r="C2304" t="s">
        <v>9</v>
      </c>
      <c r="D2304" t="s">
        <v>25</v>
      </c>
    </row>
    <row r="2305" spans="1:4" x14ac:dyDescent="0.25">
      <c r="A2305">
        <v>11334</v>
      </c>
      <c r="B2305">
        <v>54518</v>
      </c>
      <c r="C2305" t="s">
        <v>9</v>
      </c>
      <c r="D2305" t="s">
        <v>25</v>
      </c>
    </row>
    <row r="2306" spans="1:4" x14ac:dyDescent="0.25">
      <c r="A2306">
        <v>11334</v>
      </c>
      <c r="B2306">
        <v>54518</v>
      </c>
      <c r="C2306" t="s">
        <v>9</v>
      </c>
      <c r="D2306" t="s">
        <v>25</v>
      </c>
    </row>
    <row r="2307" spans="1:4" x14ac:dyDescent="0.25">
      <c r="A2307">
        <v>11334</v>
      </c>
      <c r="B2307">
        <v>54518</v>
      </c>
      <c r="C2307" t="s">
        <v>9</v>
      </c>
      <c r="D2307" t="s">
        <v>25</v>
      </c>
    </row>
    <row r="2308" spans="1:4" x14ac:dyDescent="0.25">
      <c r="A2308">
        <v>11334</v>
      </c>
      <c r="B2308">
        <v>54518</v>
      </c>
      <c r="C2308" t="s">
        <v>9</v>
      </c>
      <c r="D2308" t="s">
        <v>25</v>
      </c>
    </row>
    <row r="2309" spans="1:4" x14ac:dyDescent="0.25">
      <c r="A2309">
        <v>11334</v>
      </c>
      <c r="B2309">
        <v>54518</v>
      </c>
      <c r="C2309" t="s">
        <v>9</v>
      </c>
      <c r="D2309" t="s">
        <v>25</v>
      </c>
    </row>
    <row r="2310" spans="1:4" x14ac:dyDescent="0.25">
      <c r="A2310">
        <v>11334</v>
      </c>
      <c r="B2310">
        <v>54518</v>
      </c>
      <c r="C2310" t="s">
        <v>9</v>
      </c>
      <c r="D2310" t="s">
        <v>25</v>
      </c>
    </row>
    <row r="2311" spans="1:4" x14ac:dyDescent="0.25">
      <c r="A2311">
        <v>11334</v>
      </c>
      <c r="B2311">
        <v>54518</v>
      </c>
      <c r="C2311" t="s">
        <v>9</v>
      </c>
      <c r="D2311" t="s">
        <v>25</v>
      </c>
    </row>
    <row r="2312" spans="1:4" x14ac:dyDescent="0.25">
      <c r="A2312">
        <v>11334</v>
      </c>
      <c r="B2312">
        <v>54518</v>
      </c>
      <c r="C2312" t="s">
        <v>9</v>
      </c>
      <c r="D2312" t="s">
        <v>26</v>
      </c>
    </row>
    <row r="2313" spans="1:4" x14ac:dyDescent="0.25">
      <c r="A2313">
        <v>11334</v>
      </c>
      <c r="B2313">
        <v>54518</v>
      </c>
      <c r="C2313" t="s">
        <v>9</v>
      </c>
      <c r="D2313" t="s">
        <v>26</v>
      </c>
    </row>
    <row r="2314" spans="1:4" x14ac:dyDescent="0.25">
      <c r="A2314">
        <v>11334</v>
      </c>
      <c r="B2314">
        <v>54518</v>
      </c>
      <c r="C2314" t="s">
        <v>9</v>
      </c>
      <c r="D2314" t="s">
        <v>26</v>
      </c>
    </row>
    <row r="2315" spans="1:4" x14ac:dyDescent="0.25">
      <c r="A2315">
        <v>11334</v>
      </c>
      <c r="B2315">
        <v>54518</v>
      </c>
      <c r="C2315" t="s">
        <v>9</v>
      </c>
      <c r="D2315" t="s">
        <v>26</v>
      </c>
    </row>
    <row r="2316" spans="1:4" x14ac:dyDescent="0.25">
      <c r="A2316">
        <v>11334</v>
      </c>
      <c r="B2316">
        <v>54518</v>
      </c>
      <c r="C2316" t="s">
        <v>9</v>
      </c>
      <c r="D2316" t="s">
        <v>26</v>
      </c>
    </row>
    <row r="2317" spans="1:4" x14ac:dyDescent="0.25">
      <c r="A2317">
        <v>11334</v>
      </c>
      <c r="B2317">
        <v>54518</v>
      </c>
      <c r="C2317" t="s">
        <v>9</v>
      </c>
      <c r="D2317" t="s">
        <v>26</v>
      </c>
    </row>
    <row r="2318" spans="1:4" x14ac:dyDescent="0.25">
      <c r="A2318">
        <v>11334</v>
      </c>
      <c r="B2318">
        <v>54518</v>
      </c>
      <c r="C2318" t="s">
        <v>9</v>
      </c>
      <c r="D2318" t="s">
        <v>26</v>
      </c>
    </row>
    <row r="2319" spans="1:4" x14ac:dyDescent="0.25">
      <c r="A2319">
        <v>11334</v>
      </c>
      <c r="B2319">
        <v>54518</v>
      </c>
      <c r="C2319" t="s">
        <v>9</v>
      </c>
      <c r="D2319" t="s">
        <v>26</v>
      </c>
    </row>
    <row r="2320" spans="1:4" x14ac:dyDescent="0.25">
      <c r="A2320">
        <v>11334</v>
      </c>
      <c r="B2320">
        <v>54518</v>
      </c>
      <c r="C2320" t="s">
        <v>9</v>
      </c>
      <c r="D2320" t="s">
        <v>26</v>
      </c>
    </row>
    <row r="2321" spans="1:4" x14ac:dyDescent="0.25">
      <c r="A2321">
        <v>11334</v>
      </c>
      <c r="B2321">
        <v>54518</v>
      </c>
      <c r="C2321" t="s">
        <v>9</v>
      </c>
      <c r="D2321" t="s">
        <v>26</v>
      </c>
    </row>
    <row r="2322" spans="1:4" x14ac:dyDescent="0.25">
      <c r="A2322">
        <v>11334</v>
      </c>
      <c r="B2322">
        <v>54518</v>
      </c>
      <c r="C2322" t="s">
        <v>9</v>
      </c>
      <c r="D2322" t="s">
        <v>26</v>
      </c>
    </row>
    <row r="2323" spans="1:4" x14ac:dyDescent="0.25">
      <c r="A2323">
        <v>11334</v>
      </c>
      <c r="B2323">
        <v>54518</v>
      </c>
      <c r="C2323" t="s">
        <v>9</v>
      </c>
      <c r="D2323" t="s">
        <v>26</v>
      </c>
    </row>
    <row r="2324" spans="1:4" x14ac:dyDescent="0.25">
      <c r="A2324">
        <v>11334</v>
      </c>
      <c r="B2324">
        <v>54518</v>
      </c>
      <c r="C2324" t="s">
        <v>9</v>
      </c>
      <c r="D2324" t="s">
        <v>26</v>
      </c>
    </row>
    <row r="2325" spans="1:4" x14ac:dyDescent="0.25">
      <c r="A2325">
        <v>11334</v>
      </c>
      <c r="B2325">
        <v>54518</v>
      </c>
      <c r="C2325" t="s">
        <v>9</v>
      </c>
      <c r="D2325" t="s">
        <v>26</v>
      </c>
    </row>
    <row r="2326" spans="1:4" x14ac:dyDescent="0.25">
      <c r="A2326">
        <v>11334</v>
      </c>
      <c r="B2326">
        <v>54518</v>
      </c>
      <c r="C2326" t="s">
        <v>9</v>
      </c>
      <c r="D2326" t="s">
        <v>20</v>
      </c>
    </row>
    <row r="2327" spans="1:4" x14ac:dyDescent="0.25">
      <c r="A2327">
        <v>11334</v>
      </c>
      <c r="B2327">
        <v>54518</v>
      </c>
      <c r="C2327" t="s">
        <v>9</v>
      </c>
      <c r="D2327" t="s">
        <v>20</v>
      </c>
    </row>
    <row r="2328" spans="1:4" x14ac:dyDescent="0.25">
      <c r="A2328">
        <v>11334</v>
      </c>
      <c r="B2328">
        <v>54518</v>
      </c>
      <c r="C2328" t="s">
        <v>9</v>
      </c>
      <c r="D2328" t="s">
        <v>20</v>
      </c>
    </row>
    <row r="2329" spans="1:4" x14ac:dyDescent="0.25">
      <c r="A2329">
        <v>11334</v>
      </c>
      <c r="B2329">
        <v>54518</v>
      </c>
      <c r="C2329" t="s">
        <v>9</v>
      </c>
      <c r="D2329" t="s">
        <v>20</v>
      </c>
    </row>
    <row r="2330" spans="1:4" x14ac:dyDescent="0.25">
      <c r="A2330">
        <v>11334</v>
      </c>
      <c r="B2330">
        <v>54518</v>
      </c>
      <c r="C2330" t="s">
        <v>9</v>
      </c>
      <c r="D2330" t="s">
        <v>20</v>
      </c>
    </row>
    <row r="2331" spans="1:4" x14ac:dyDescent="0.25">
      <c r="A2331">
        <v>11334</v>
      </c>
      <c r="B2331">
        <v>54518</v>
      </c>
      <c r="C2331" t="s">
        <v>9</v>
      </c>
      <c r="D2331" t="s">
        <v>20</v>
      </c>
    </row>
    <row r="2332" spans="1:4" x14ac:dyDescent="0.25">
      <c r="A2332">
        <v>11334</v>
      </c>
      <c r="B2332">
        <v>54518</v>
      </c>
      <c r="C2332" t="s">
        <v>9</v>
      </c>
      <c r="D2332" t="s">
        <v>20</v>
      </c>
    </row>
    <row r="2333" spans="1:4" x14ac:dyDescent="0.25">
      <c r="A2333">
        <v>11334</v>
      </c>
      <c r="B2333">
        <v>54518</v>
      </c>
      <c r="C2333" t="s">
        <v>9</v>
      </c>
      <c r="D2333" t="s">
        <v>20</v>
      </c>
    </row>
    <row r="2334" spans="1:4" x14ac:dyDescent="0.25">
      <c r="A2334">
        <v>11334</v>
      </c>
      <c r="B2334">
        <v>54518</v>
      </c>
      <c r="C2334" t="s">
        <v>9</v>
      </c>
      <c r="D2334" t="s">
        <v>20</v>
      </c>
    </row>
    <row r="2335" spans="1:4" x14ac:dyDescent="0.25">
      <c r="A2335">
        <v>11334</v>
      </c>
      <c r="B2335">
        <v>54518</v>
      </c>
      <c r="C2335" t="s">
        <v>9</v>
      </c>
      <c r="D2335" t="s">
        <v>20</v>
      </c>
    </row>
    <row r="2336" spans="1:4" x14ac:dyDescent="0.25">
      <c r="A2336">
        <v>11334</v>
      </c>
      <c r="B2336">
        <v>54518</v>
      </c>
      <c r="C2336" t="s">
        <v>9</v>
      </c>
      <c r="D2336" t="s">
        <v>20</v>
      </c>
    </row>
    <row r="2337" spans="1:4" x14ac:dyDescent="0.25">
      <c r="A2337">
        <v>11334</v>
      </c>
      <c r="B2337">
        <v>54518</v>
      </c>
      <c r="C2337" t="s">
        <v>9</v>
      </c>
      <c r="D2337" t="s">
        <v>20</v>
      </c>
    </row>
    <row r="2338" spans="1:4" x14ac:dyDescent="0.25">
      <c r="A2338">
        <v>11334</v>
      </c>
      <c r="B2338">
        <v>54518</v>
      </c>
      <c r="C2338" t="s">
        <v>9</v>
      </c>
      <c r="D2338" t="s">
        <v>20</v>
      </c>
    </row>
    <row r="2339" spans="1:4" x14ac:dyDescent="0.25">
      <c r="A2339">
        <v>11334</v>
      </c>
      <c r="B2339">
        <v>54518</v>
      </c>
      <c r="C2339" t="s">
        <v>9</v>
      </c>
      <c r="D2339" t="s">
        <v>20</v>
      </c>
    </row>
    <row r="2340" spans="1:4" x14ac:dyDescent="0.25">
      <c r="A2340">
        <v>11334</v>
      </c>
      <c r="B2340">
        <v>54518</v>
      </c>
      <c r="C2340" t="s">
        <v>9</v>
      </c>
      <c r="D2340" t="s">
        <v>20</v>
      </c>
    </row>
    <row r="2341" spans="1:4" x14ac:dyDescent="0.25">
      <c r="A2341">
        <v>11334</v>
      </c>
      <c r="B2341">
        <v>54518</v>
      </c>
      <c r="C2341" t="s">
        <v>9</v>
      </c>
      <c r="D2341" t="s">
        <v>20</v>
      </c>
    </row>
    <row r="2342" spans="1:4" x14ac:dyDescent="0.25">
      <c r="A2342">
        <v>11334</v>
      </c>
      <c r="B2342">
        <v>54518</v>
      </c>
      <c r="C2342" t="s">
        <v>9</v>
      </c>
      <c r="D2342" t="s">
        <v>20</v>
      </c>
    </row>
    <row r="2343" spans="1:4" x14ac:dyDescent="0.25">
      <c r="A2343">
        <v>11334</v>
      </c>
      <c r="B2343">
        <v>54518</v>
      </c>
      <c r="C2343" t="s">
        <v>9</v>
      </c>
      <c r="D2343" t="s">
        <v>20</v>
      </c>
    </row>
    <row r="2344" spans="1:4" x14ac:dyDescent="0.25">
      <c r="A2344">
        <v>11334</v>
      </c>
      <c r="B2344">
        <v>54518</v>
      </c>
      <c r="C2344" t="s">
        <v>9</v>
      </c>
      <c r="D2344" t="s">
        <v>20</v>
      </c>
    </row>
    <row r="2345" spans="1:4" x14ac:dyDescent="0.25">
      <c r="A2345">
        <v>11334</v>
      </c>
      <c r="B2345">
        <v>54518</v>
      </c>
      <c r="C2345" t="s">
        <v>9</v>
      </c>
      <c r="D2345" t="s">
        <v>20</v>
      </c>
    </row>
    <row r="2346" spans="1:4" x14ac:dyDescent="0.25">
      <c r="A2346">
        <v>11334</v>
      </c>
      <c r="B2346">
        <v>54518</v>
      </c>
      <c r="C2346" t="s">
        <v>9</v>
      </c>
      <c r="D2346" t="s">
        <v>20</v>
      </c>
    </row>
    <row r="2347" spans="1:4" x14ac:dyDescent="0.25">
      <c r="A2347">
        <v>11334</v>
      </c>
      <c r="B2347">
        <v>54518</v>
      </c>
      <c r="C2347" t="s">
        <v>9</v>
      </c>
      <c r="D2347" t="s">
        <v>20</v>
      </c>
    </row>
    <row r="2348" spans="1:4" x14ac:dyDescent="0.25">
      <c r="A2348">
        <v>11334</v>
      </c>
      <c r="B2348">
        <v>54518</v>
      </c>
      <c r="C2348" t="s">
        <v>9</v>
      </c>
      <c r="D2348" t="s">
        <v>20</v>
      </c>
    </row>
    <row r="2349" spans="1:4" x14ac:dyDescent="0.25">
      <c r="A2349">
        <v>11334</v>
      </c>
      <c r="B2349">
        <v>54518</v>
      </c>
      <c r="C2349" t="s">
        <v>9</v>
      </c>
      <c r="D2349" t="s">
        <v>20</v>
      </c>
    </row>
    <row r="2350" spans="1:4" x14ac:dyDescent="0.25">
      <c r="A2350">
        <v>11334</v>
      </c>
      <c r="B2350">
        <v>54518</v>
      </c>
      <c r="C2350" t="s">
        <v>9</v>
      </c>
      <c r="D2350" t="s">
        <v>20</v>
      </c>
    </row>
    <row r="2351" spans="1:4" x14ac:dyDescent="0.25">
      <c r="A2351">
        <v>11334</v>
      </c>
      <c r="B2351">
        <v>54518</v>
      </c>
      <c r="C2351" t="s">
        <v>9</v>
      </c>
      <c r="D2351" t="s">
        <v>20</v>
      </c>
    </row>
    <row r="2352" spans="1:4" x14ac:dyDescent="0.25">
      <c r="A2352">
        <v>11334</v>
      </c>
      <c r="B2352">
        <v>54518</v>
      </c>
      <c r="C2352" t="s">
        <v>9</v>
      </c>
      <c r="D2352" t="s">
        <v>20</v>
      </c>
    </row>
    <row r="2353" spans="1:4" x14ac:dyDescent="0.25">
      <c r="A2353">
        <v>11334</v>
      </c>
      <c r="B2353">
        <v>54518</v>
      </c>
      <c r="C2353" t="s">
        <v>9</v>
      </c>
      <c r="D2353" t="s">
        <v>20</v>
      </c>
    </row>
    <row r="2354" spans="1:4" x14ac:dyDescent="0.25">
      <c r="A2354">
        <v>11334</v>
      </c>
      <c r="B2354">
        <v>54518</v>
      </c>
      <c r="C2354" t="s">
        <v>9</v>
      </c>
      <c r="D2354" t="s">
        <v>20</v>
      </c>
    </row>
    <row r="2355" spans="1:4" x14ac:dyDescent="0.25">
      <c r="A2355">
        <v>11334</v>
      </c>
      <c r="B2355">
        <v>54518</v>
      </c>
      <c r="C2355" t="s">
        <v>9</v>
      </c>
      <c r="D2355" t="s">
        <v>20</v>
      </c>
    </row>
    <row r="2356" spans="1:4" x14ac:dyDescent="0.25">
      <c r="A2356">
        <v>11334</v>
      </c>
      <c r="B2356">
        <v>54518</v>
      </c>
      <c r="C2356" t="s">
        <v>9</v>
      </c>
      <c r="D2356" t="s">
        <v>20</v>
      </c>
    </row>
    <row r="2357" spans="1:4" x14ac:dyDescent="0.25">
      <c r="A2357">
        <v>11334</v>
      </c>
      <c r="B2357">
        <v>54518</v>
      </c>
      <c r="C2357" t="s">
        <v>9</v>
      </c>
      <c r="D2357" t="s">
        <v>20</v>
      </c>
    </row>
    <row r="2358" spans="1:4" x14ac:dyDescent="0.25">
      <c r="A2358">
        <v>11334</v>
      </c>
      <c r="B2358">
        <v>54518</v>
      </c>
      <c r="C2358" t="s">
        <v>9</v>
      </c>
      <c r="D2358" t="s">
        <v>20</v>
      </c>
    </row>
    <row r="2359" spans="1:4" x14ac:dyDescent="0.25">
      <c r="A2359">
        <v>11334</v>
      </c>
      <c r="B2359">
        <v>54518</v>
      </c>
      <c r="C2359" t="s">
        <v>9</v>
      </c>
      <c r="D2359" t="s">
        <v>20</v>
      </c>
    </row>
    <row r="2360" spans="1:4" x14ac:dyDescent="0.25">
      <c r="A2360">
        <v>11334</v>
      </c>
      <c r="B2360">
        <v>54518</v>
      </c>
      <c r="C2360" t="s">
        <v>9</v>
      </c>
      <c r="D2360" t="s">
        <v>20</v>
      </c>
    </row>
    <row r="2361" spans="1:4" x14ac:dyDescent="0.25">
      <c r="A2361">
        <v>11334</v>
      </c>
      <c r="B2361">
        <v>54518</v>
      </c>
      <c r="C2361" t="s">
        <v>9</v>
      </c>
      <c r="D2361" t="s">
        <v>20</v>
      </c>
    </row>
    <row r="2362" spans="1:4" x14ac:dyDescent="0.25">
      <c r="A2362">
        <v>11334</v>
      </c>
      <c r="B2362">
        <v>54518</v>
      </c>
      <c r="C2362" t="s">
        <v>9</v>
      </c>
      <c r="D2362" t="s">
        <v>20</v>
      </c>
    </row>
    <row r="2363" spans="1:4" x14ac:dyDescent="0.25">
      <c r="A2363">
        <v>11334</v>
      </c>
      <c r="B2363">
        <v>54518</v>
      </c>
      <c r="C2363" t="s">
        <v>9</v>
      </c>
      <c r="D2363" t="s">
        <v>20</v>
      </c>
    </row>
    <row r="2364" spans="1:4" x14ac:dyDescent="0.25">
      <c r="A2364">
        <v>11334</v>
      </c>
      <c r="B2364">
        <v>54518</v>
      </c>
      <c r="C2364" t="s">
        <v>9</v>
      </c>
      <c r="D2364" t="s">
        <v>20</v>
      </c>
    </row>
    <row r="2365" spans="1:4" x14ac:dyDescent="0.25">
      <c r="A2365">
        <v>11334</v>
      </c>
      <c r="B2365">
        <v>54518</v>
      </c>
      <c r="C2365" t="s">
        <v>9</v>
      </c>
      <c r="D2365" t="s">
        <v>20</v>
      </c>
    </row>
    <row r="2366" spans="1:4" x14ac:dyDescent="0.25">
      <c r="A2366">
        <v>11334</v>
      </c>
      <c r="B2366">
        <v>54518</v>
      </c>
      <c r="C2366" t="s">
        <v>9</v>
      </c>
      <c r="D2366" t="s">
        <v>20</v>
      </c>
    </row>
    <row r="2367" spans="1:4" x14ac:dyDescent="0.25">
      <c r="A2367">
        <v>11334</v>
      </c>
      <c r="B2367">
        <v>54518</v>
      </c>
      <c r="C2367" t="s">
        <v>9</v>
      </c>
      <c r="D2367" t="s">
        <v>27</v>
      </c>
    </row>
    <row r="2368" spans="1:4" x14ac:dyDescent="0.25">
      <c r="A2368">
        <v>11334</v>
      </c>
      <c r="B2368">
        <v>54518</v>
      </c>
      <c r="C2368" t="s">
        <v>9</v>
      </c>
      <c r="D2368" t="s">
        <v>27</v>
      </c>
    </row>
    <row r="2369" spans="1:4" x14ac:dyDescent="0.25">
      <c r="A2369">
        <v>11334</v>
      </c>
      <c r="B2369">
        <v>54518</v>
      </c>
      <c r="C2369" t="s">
        <v>9</v>
      </c>
      <c r="D2369" t="s">
        <v>27</v>
      </c>
    </row>
    <row r="2370" spans="1:4" x14ac:dyDescent="0.25">
      <c r="A2370">
        <v>11334</v>
      </c>
      <c r="B2370">
        <v>54518</v>
      </c>
      <c r="C2370" t="s">
        <v>9</v>
      </c>
      <c r="D2370" t="s">
        <v>27</v>
      </c>
    </row>
    <row r="2371" spans="1:4" x14ac:dyDescent="0.25">
      <c r="A2371">
        <v>11334</v>
      </c>
      <c r="B2371">
        <v>54518</v>
      </c>
      <c r="C2371" t="s">
        <v>9</v>
      </c>
      <c r="D2371" t="s">
        <v>27</v>
      </c>
    </row>
    <row r="2372" spans="1:4" x14ac:dyDescent="0.25">
      <c r="A2372">
        <v>11334</v>
      </c>
      <c r="B2372">
        <v>54518</v>
      </c>
      <c r="C2372" t="s">
        <v>9</v>
      </c>
      <c r="D2372" t="s">
        <v>27</v>
      </c>
    </row>
    <row r="2373" spans="1:4" x14ac:dyDescent="0.25">
      <c r="A2373">
        <v>11334</v>
      </c>
      <c r="B2373">
        <v>54518</v>
      </c>
      <c r="C2373" t="s">
        <v>9</v>
      </c>
      <c r="D2373" t="s">
        <v>27</v>
      </c>
    </row>
    <row r="2374" spans="1:4" x14ac:dyDescent="0.25">
      <c r="A2374">
        <v>11334</v>
      </c>
      <c r="B2374">
        <v>54518</v>
      </c>
      <c r="C2374" t="s">
        <v>9</v>
      </c>
      <c r="D2374" t="s">
        <v>27</v>
      </c>
    </row>
    <row r="2375" spans="1:4" x14ac:dyDescent="0.25">
      <c r="A2375">
        <v>11334</v>
      </c>
      <c r="B2375">
        <v>54518</v>
      </c>
      <c r="C2375" t="s">
        <v>9</v>
      </c>
      <c r="D2375" t="s">
        <v>27</v>
      </c>
    </row>
    <row r="2376" spans="1:4" x14ac:dyDescent="0.25">
      <c r="A2376">
        <v>11334</v>
      </c>
      <c r="B2376">
        <v>54518</v>
      </c>
      <c r="C2376" t="s">
        <v>9</v>
      </c>
      <c r="D2376" t="s">
        <v>27</v>
      </c>
    </row>
    <row r="2377" spans="1:4" x14ac:dyDescent="0.25">
      <c r="A2377">
        <v>11334</v>
      </c>
      <c r="B2377">
        <v>54518</v>
      </c>
      <c r="C2377" t="s">
        <v>9</v>
      </c>
      <c r="D2377" t="s">
        <v>27</v>
      </c>
    </row>
    <row r="2378" spans="1:4" x14ac:dyDescent="0.25">
      <c r="A2378">
        <v>11334</v>
      </c>
      <c r="B2378">
        <v>54518</v>
      </c>
      <c r="C2378" t="s">
        <v>9</v>
      </c>
      <c r="D2378" t="s">
        <v>27</v>
      </c>
    </row>
    <row r="2379" spans="1:4" x14ac:dyDescent="0.25">
      <c r="A2379">
        <v>11334</v>
      </c>
      <c r="B2379">
        <v>54518</v>
      </c>
      <c r="C2379" t="s">
        <v>9</v>
      </c>
      <c r="D2379" t="s">
        <v>27</v>
      </c>
    </row>
    <row r="2380" spans="1:4" x14ac:dyDescent="0.25">
      <c r="A2380">
        <v>11334</v>
      </c>
      <c r="B2380">
        <v>54518</v>
      </c>
      <c r="C2380" t="s">
        <v>9</v>
      </c>
      <c r="D2380" t="s">
        <v>27</v>
      </c>
    </row>
    <row r="2381" spans="1:4" x14ac:dyDescent="0.25">
      <c r="A2381">
        <v>11334</v>
      </c>
      <c r="B2381">
        <v>54518</v>
      </c>
      <c r="C2381" t="s">
        <v>9</v>
      </c>
      <c r="D2381" t="s">
        <v>27</v>
      </c>
    </row>
    <row r="2382" spans="1:4" x14ac:dyDescent="0.25">
      <c r="A2382">
        <v>11334</v>
      </c>
      <c r="B2382">
        <v>54518</v>
      </c>
      <c r="C2382" t="s">
        <v>9</v>
      </c>
      <c r="D2382" t="s">
        <v>27</v>
      </c>
    </row>
    <row r="2383" spans="1:4" x14ac:dyDescent="0.25">
      <c r="A2383">
        <v>11334</v>
      </c>
      <c r="B2383">
        <v>54518</v>
      </c>
      <c r="C2383" t="s">
        <v>9</v>
      </c>
      <c r="D2383" t="s">
        <v>27</v>
      </c>
    </row>
    <row r="2384" spans="1:4" x14ac:dyDescent="0.25">
      <c r="A2384">
        <v>11334</v>
      </c>
      <c r="B2384">
        <v>54518</v>
      </c>
      <c r="C2384" t="s">
        <v>9</v>
      </c>
      <c r="D2384" t="s">
        <v>27</v>
      </c>
    </row>
    <row r="2385" spans="1:4" x14ac:dyDescent="0.25">
      <c r="A2385">
        <v>11334</v>
      </c>
      <c r="B2385">
        <v>54518</v>
      </c>
      <c r="C2385" t="s">
        <v>9</v>
      </c>
      <c r="D2385" t="s">
        <v>27</v>
      </c>
    </row>
    <row r="2386" spans="1:4" x14ac:dyDescent="0.25">
      <c r="A2386">
        <v>11334</v>
      </c>
      <c r="B2386">
        <v>54518</v>
      </c>
      <c r="C2386" t="s">
        <v>9</v>
      </c>
      <c r="D2386" t="s">
        <v>27</v>
      </c>
    </row>
    <row r="2387" spans="1:4" x14ac:dyDescent="0.25">
      <c r="A2387">
        <v>11334</v>
      </c>
      <c r="B2387">
        <v>54518</v>
      </c>
      <c r="C2387" t="s">
        <v>9</v>
      </c>
      <c r="D2387" t="s">
        <v>27</v>
      </c>
    </row>
    <row r="2388" spans="1:4" x14ac:dyDescent="0.25">
      <c r="A2388">
        <v>11334</v>
      </c>
      <c r="B2388">
        <v>54518</v>
      </c>
      <c r="C2388" t="s">
        <v>9</v>
      </c>
      <c r="D2388" t="s">
        <v>27</v>
      </c>
    </row>
    <row r="2389" spans="1:4" x14ac:dyDescent="0.25">
      <c r="A2389">
        <v>11334</v>
      </c>
      <c r="B2389">
        <v>54518</v>
      </c>
      <c r="C2389" t="s">
        <v>9</v>
      </c>
      <c r="D2389" t="s">
        <v>27</v>
      </c>
    </row>
    <row r="2390" spans="1:4" x14ac:dyDescent="0.25">
      <c r="A2390">
        <v>11334</v>
      </c>
      <c r="B2390">
        <v>54518</v>
      </c>
      <c r="C2390" t="s">
        <v>9</v>
      </c>
      <c r="D2390" t="s">
        <v>27</v>
      </c>
    </row>
    <row r="2391" spans="1:4" x14ac:dyDescent="0.25">
      <c r="A2391">
        <v>11334</v>
      </c>
      <c r="B2391">
        <v>54518</v>
      </c>
      <c r="C2391" t="s">
        <v>9</v>
      </c>
      <c r="D2391" t="s">
        <v>27</v>
      </c>
    </row>
    <row r="2392" spans="1:4" x14ac:dyDescent="0.25">
      <c r="A2392">
        <v>11334</v>
      </c>
      <c r="B2392">
        <v>54518</v>
      </c>
      <c r="C2392" t="s">
        <v>9</v>
      </c>
      <c r="D2392" t="s">
        <v>27</v>
      </c>
    </row>
    <row r="2393" spans="1:4" x14ac:dyDescent="0.25">
      <c r="A2393">
        <v>11334</v>
      </c>
      <c r="B2393">
        <v>54518</v>
      </c>
      <c r="C2393" t="s">
        <v>9</v>
      </c>
      <c r="D2393" t="s">
        <v>27</v>
      </c>
    </row>
    <row r="2394" spans="1:4" x14ac:dyDescent="0.25">
      <c r="A2394">
        <v>11334</v>
      </c>
      <c r="B2394">
        <v>54518</v>
      </c>
      <c r="C2394" t="s">
        <v>9</v>
      </c>
      <c r="D2394" t="s">
        <v>27</v>
      </c>
    </row>
    <row r="2395" spans="1:4" x14ac:dyDescent="0.25">
      <c r="A2395">
        <v>11334</v>
      </c>
      <c r="B2395">
        <v>54518</v>
      </c>
      <c r="C2395" t="s">
        <v>9</v>
      </c>
      <c r="D2395" t="s">
        <v>27</v>
      </c>
    </row>
    <row r="2396" spans="1:4" x14ac:dyDescent="0.25">
      <c r="A2396">
        <v>11334</v>
      </c>
      <c r="B2396">
        <v>54518</v>
      </c>
      <c r="C2396" t="s">
        <v>9</v>
      </c>
      <c r="D2396" t="s">
        <v>27</v>
      </c>
    </row>
    <row r="2397" spans="1:4" x14ac:dyDescent="0.25">
      <c r="A2397">
        <v>11334</v>
      </c>
      <c r="B2397">
        <v>54518</v>
      </c>
      <c r="C2397" t="s">
        <v>9</v>
      </c>
      <c r="D2397" t="s">
        <v>27</v>
      </c>
    </row>
    <row r="2398" spans="1:4" x14ac:dyDescent="0.25">
      <c r="A2398">
        <v>11334</v>
      </c>
      <c r="B2398">
        <v>54518</v>
      </c>
      <c r="C2398" t="s">
        <v>9</v>
      </c>
      <c r="D2398" t="s">
        <v>27</v>
      </c>
    </row>
    <row r="2399" spans="1:4" x14ac:dyDescent="0.25">
      <c r="A2399">
        <v>11334</v>
      </c>
      <c r="B2399">
        <v>54518</v>
      </c>
      <c r="C2399" t="s">
        <v>9</v>
      </c>
      <c r="D2399" t="s">
        <v>27</v>
      </c>
    </row>
    <row r="2400" spans="1:4" x14ac:dyDescent="0.25">
      <c r="A2400">
        <v>11334</v>
      </c>
      <c r="B2400">
        <v>54518</v>
      </c>
      <c r="C2400" t="s">
        <v>9</v>
      </c>
      <c r="D2400" t="s">
        <v>27</v>
      </c>
    </row>
    <row r="2401" spans="1:4" x14ac:dyDescent="0.25">
      <c r="A2401">
        <v>11334</v>
      </c>
      <c r="B2401">
        <v>54518</v>
      </c>
      <c r="C2401" t="s">
        <v>9</v>
      </c>
      <c r="D2401" t="s">
        <v>27</v>
      </c>
    </row>
    <row r="2402" spans="1:4" x14ac:dyDescent="0.25">
      <c r="A2402">
        <v>11334</v>
      </c>
      <c r="B2402">
        <v>54518</v>
      </c>
      <c r="C2402" t="s">
        <v>9</v>
      </c>
      <c r="D2402" t="s">
        <v>27</v>
      </c>
    </row>
    <row r="2403" spans="1:4" x14ac:dyDescent="0.25">
      <c r="A2403">
        <v>11334</v>
      </c>
      <c r="B2403">
        <v>54518</v>
      </c>
      <c r="C2403" t="s">
        <v>9</v>
      </c>
      <c r="D2403" t="s">
        <v>27</v>
      </c>
    </row>
    <row r="2404" spans="1:4" x14ac:dyDescent="0.25">
      <c r="A2404">
        <v>11334</v>
      </c>
      <c r="B2404">
        <v>54518</v>
      </c>
      <c r="C2404" t="s">
        <v>9</v>
      </c>
      <c r="D2404" t="s">
        <v>27</v>
      </c>
    </row>
    <row r="2405" spans="1:4" x14ac:dyDescent="0.25">
      <c r="A2405">
        <v>11334</v>
      </c>
      <c r="B2405">
        <v>54518</v>
      </c>
      <c r="C2405" t="s">
        <v>9</v>
      </c>
      <c r="D2405" t="s">
        <v>27</v>
      </c>
    </row>
    <row r="2406" spans="1:4" x14ac:dyDescent="0.25">
      <c r="A2406">
        <v>11334</v>
      </c>
      <c r="B2406">
        <v>54518</v>
      </c>
      <c r="C2406" t="s">
        <v>9</v>
      </c>
      <c r="D2406" t="s">
        <v>27</v>
      </c>
    </row>
    <row r="2407" spans="1:4" x14ac:dyDescent="0.25">
      <c r="A2407">
        <v>11334</v>
      </c>
      <c r="B2407">
        <v>54518</v>
      </c>
      <c r="C2407" t="s">
        <v>9</v>
      </c>
      <c r="D2407" t="s">
        <v>27</v>
      </c>
    </row>
    <row r="2408" spans="1:4" x14ac:dyDescent="0.25">
      <c r="A2408">
        <v>11334</v>
      </c>
      <c r="B2408">
        <v>54518</v>
      </c>
      <c r="C2408" t="s">
        <v>9</v>
      </c>
      <c r="D2408" t="s">
        <v>27</v>
      </c>
    </row>
    <row r="2409" spans="1:4" x14ac:dyDescent="0.25">
      <c r="A2409">
        <v>11334</v>
      </c>
      <c r="B2409">
        <v>54518</v>
      </c>
      <c r="C2409" t="s">
        <v>9</v>
      </c>
      <c r="D2409" t="s">
        <v>28</v>
      </c>
    </row>
    <row r="2410" spans="1:4" x14ac:dyDescent="0.25">
      <c r="A2410">
        <v>11334</v>
      </c>
      <c r="B2410">
        <v>54518</v>
      </c>
      <c r="C2410" t="s">
        <v>9</v>
      </c>
      <c r="D2410" t="s">
        <v>28</v>
      </c>
    </row>
    <row r="2411" spans="1:4" x14ac:dyDescent="0.25">
      <c r="A2411">
        <v>11334</v>
      </c>
      <c r="B2411">
        <v>54518</v>
      </c>
      <c r="C2411" t="s">
        <v>9</v>
      </c>
      <c r="D2411" t="s">
        <v>28</v>
      </c>
    </row>
    <row r="2412" spans="1:4" x14ac:dyDescent="0.25">
      <c r="A2412">
        <v>11334</v>
      </c>
      <c r="B2412">
        <v>54518</v>
      </c>
      <c r="C2412" t="s">
        <v>9</v>
      </c>
      <c r="D2412" t="s">
        <v>28</v>
      </c>
    </row>
    <row r="2413" spans="1:4" x14ac:dyDescent="0.25">
      <c r="A2413">
        <v>11334</v>
      </c>
      <c r="B2413">
        <v>54518</v>
      </c>
      <c r="C2413" t="s">
        <v>9</v>
      </c>
      <c r="D2413" t="s">
        <v>28</v>
      </c>
    </row>
    <row r="2414" spans="1:4" x14ac:dyDescent="0.25">
      <c r="A2414">
        <v>11334</v>
      </c>
      <c r="B2414">
        <v>54518</v>
      </c>
      <c r="C2414" t="s">
        <v>9</v>
      </c>
      <c r="D2414" t="s">
        <v>28</v>
      </c>
    </row>
    <row r="2415" spans="1:4" x14ac:dyDescent="0.25">
      <c r="A2415">
        <v>11334</v>
      </c>
      <c r="B2415">
        <v>54518</v>
      </c>
      <c r="C2415" t="s">
        <v>9</v>
      </c>
      <c r="D2415" t="s">
        <v>28</v>
      </c>
    </row>
    <row r="2416" spans="1:4" x14ac:dyDescent="0.25">
      <c r="A2416">
        <v>11334</v>
      </c>
      <c r="B2416">
        <v>54518</v>
      </c>
      <c r="C2416" t="s">
        <v>9</v>
      </c>
      <c r="D2416" t="s">
        <v>28</v>
      </c>
    </row>
    <row r="2417" spans="1:4" x14ac:dyDescent="0.25">
      <c r="A2417">
        <v>11334</v>
      </c>
      <c r="B2417">
        <v>54518</v>
      </c>
      <c r="C2417" t="s">
        <v>9</v>
      </c>
      <c r="D2417" t="s">
        <v>28</v>
      </c>
    </row>
    <row r="2418" spans="1:4" x14ac:dyDescent="0.25">
      <c r="A2418">
        <v>11334</v>
      </c>
      <c r="B2418">
        <v>54518</v>
      </c>
      <c r="C2418" t="s">
        <v>9</v>
      </c>
      <c r="D2418" t="s">
        <v>28</v>
      </c>
    </row>
    <row r="2419" spans="1:4" x14ac:dyDescent="0.25">
      <c r="A2419">
        <v>11334</v>
      </c>
      <c r="B2419">
        <v>54518</v>
      </c>
      <c r="C2419" t="s">
        <v>9</v>
      </c>
      <c r="D2419" t="s">
        <v>28</v>
      </c>
    </row>
    <row r="2420" spans="1:4" x14ac:dyDescent="0.25">
      <c r="A2420">
        <v>11334</v>
      </c>
      <c r="B2420">
        <v>54518</v>
      </c>
      <c r="C2420" t="s">
        <v>9</v>
      </c>
      <c r="D2420" t="s">
        <v>28</v>
      </c>
    </row>
    <row r="2421" spans="1:4" x14ac:dyDescent="0.25">
      <c r="A2421">
        <v>11334</v>
      </c>
      <c r="B2421">
        <v>54518</v>
      </c>
      <c r="C2421" t="s">
        <v>9</v>
      </c>
      <c r="D2421" t="s">
        <v>28</v>
      </c>
    </row>
    <row r="2422" spans="1:4" x14ac:dyDescent="0.25">
      <c r="A2422">
        <v>11334</v>
      </c>
      <c r="B2422">
        <v>54518</v>
      </c>
      <c r="C2422" t="s">
        <v>9</v>
      </c>
      <c r="D2422" t="s">
        <v>28</v>
      </c>
    </row>
    <row r="2423" spans="1:4" x14ac:dyDescent="0.25">
      <c r="A2423">
        <v>11334</v>
      </c>
      <c r="B2423">
        <v>54518</v>
      </c>
      <c r="C2423" t="s">
        <v>9</v>
      </c>
      <c r="D2423" t="s">
        <v>28</v>
      </c>
    </row>
    <row r="2424" spans="1:4" x14ac:dyDescent="0.25">
      <c r="A2424">
        <v>11334</v>
      </c>
      <c r="B2424">
        <v>54518</v>
      </c>
      <c r="C2424" t="s">
        <v>9</v>
      </c>
      <c r="D2424" t="s">
        <v>28</v>
      </c>
    </row>
    <row r="2425" spans="1:4" x14ac:dyDescent="0.25">
      <c r="A2425">
        <v>11334</v>
      </c>
      <c r="B2425">
        <v>54518</v>
      </c>
      <c r="C2425" t="s">
        <v>9</v>
      </c>
      <c r="D2425" t="s">
        <v>28</v>
      </c>
    </row>
    <row r="2426" spans="1:4" x14ac:dyDescent="0.25">
      <c r="A2426">
        <v>11334</v>
      </c>
      <c r="B2426">
        <v>54518</v>
      </c>
      <c r="C2426" t="s">
        <v>9</v>
      </c>
      <c r="D2426" t="s">
        <v>28</v>
      </c>
    </row>
    <row r="2427" spans="1:4" x14ac:dyDescent="0.25">
      <c r="A2427">
        <v>11334</v>
      </c>
      <c r="B2427">
        <v>54518</v>
      </c>
      <c r="C2427" t="s">
        <v>9</v>
      </c>
      <c r="D2427" t="s">
        <v>28</v>
      </c>
    </row>
    <row r="2428" spans="1:4" x14ac:dyDescent="0.25">
      <c r="A2428">
        <v>11334</v>
      </c>
      <c r="B2428">
        <v>54518</v>
      </c>
      <c r="C2428" t="s">
        <v>9</v>
      </c>
      <c r="D2428" t="s">
        <v>28</v>
      </c>
    </row>
    <row r="2429" spans="1:4" x14ac:dyDescent="0.25">
      <c r="A2429">
        <v>11334</v>
      </c>
      <c r="B2429">
        <v>54518</v>
      </c>
      <c r="C2429" t="s">
        <v>9</v>
      </c>
      <c r="D2429" t="s">
        <v>28</v>
      </c>
    </row>
    <row r="2430" spans="1:4" x14ac:dyDescent="0.25">
      <c r="A2430">
        <v>11334</v>
      </c>
      <c r="B2430">
        <v>54518</v>
      </c>
      <c r="C2430" t="s">
        <v>9</v>
      </c>
      <c r="D2430" t="s">
        <v>28</v>
      </c>
    </row>
    <row r="2431" spans="1:4" x14ac:dyDescent="0.25">
      <c r="A2431">
        <v>11334</v>
      </c>
      <c r="B2431">
        <v>54518</v>
      </c>
      <c r="C2431" t="s">
        <v>9</v>
      </c>
      <c r="D2431" t="s">
        <v>28</v>
      </c>
    </row>
    <row r="2432" spans="1:4" x14ac:dyDescent="0.25">
      <c r="A2432">
        <v>11334</v>
      </c>
      <c r="B2432">
        <v>54518</v>
      </c>
      <c r="C2432" t="s">
        <v>9</v>
      </c>
      <c r="D2432" t="s">
        <v>28</v>
      </c>
    </row>
    <row r="2433" spans="1:4" x14ac:dyDescent="0.25">
      <c r="A2433">
        <v>11334</v>
      </c>
      <c r="B2433">
        <v>54518</v>
      </c>
      <c r="C2433" t="s">
        <v>9</v>
      </c>
      <c r="D2433" t="s">
        <v>28</v>
      </c>
    </row>
    <row r="2434" spans="1:4" x14ac:dyDescent="0.25">
      <c r="A2434">
        <v>11334</v>
      </c>
      <c r="B2434">
        <v>54518</v>
      </c>
      <c r="C2434" t="s">
        <v>9</v>
      </c>
      <c r="D2434" t="s">
        <v>28</v>
      </c>
    </row>
    <row r="2435" spans="1:4" x14ac:dyDescent="0.25">
      <c r="A2435">
        <v>11334</v>
      </c>
      <c r="B2435">
        <v>54518</v>
      </c>
      <c r="C2435" t="s">
        <v>9</v>
      </c>
      <c r="D2435" t="s">
        <v>28</v>
      </c>
    </row>
    <row r="2436" spans="1:4" x14ac:dyDescent="0.25">
      <c r="A2436">
        <v>11334</v>
      </c>
      <c r="B2436">
        <v>54518</v>
      </c>
      <c r="C2436" t="s">
        <v>9</v>
      </c>
      <c r="D2436" t="s">
        <v>28</v>
      </c>
    </row>
    <row r="2437" spans="1:4" x14ac:dyDescent="0.25">
      <c r="A2437">
        <v>11334</v>
      </c>
      <c r="B2437">
        <v>54518</v>
      </c>
      <c r="C2437" t="s">
        <v>9</v>
      </c>
      <c r="D2437" t="s">
        <v>28</v>
      </c>
    </row>
    <row r="2438" spans="1:4" x14ac:dyDescent="0.25">
      <c r="A2438">
        <v>11334</v>
      </c>
      <c r="B2438">
        <v>54518</v>
      </c>
      <c r="C2438" t="s">
        <v>9</v>
      </c>
      <c r="D2438" t="s">
        <v>28</v>
      </c>
    </row>
    <row r="2439" spans="1:4" x14ac:dyDescent="0.25">
      <c r="A2439">
        <v>11334</v>
      </c>
      <c r="B2439">
        <v>54518</v>
      </c>
      <c r="C2439" t="s">
        <v>9</v>
      </c>
      <c r="D2439" t="s">
        <v>28</v>
      </c>
    </row>
    <row r="2440" spans="1:4" x14ac:dyDescent="0.25">
      <c r="A2440">
        <v>11334</v>
      </c>
      <c r="B2440">
        <v>54518</v>
      </c>
      <c r="C2440" t="s">
        <v>9</v>
      </c>
      <c r="D2440" t="s">
        <v>28</v>
      </c>
    </row>
    <row r="2441" spans="1:4" x14ac:dyDescent="0.25">
      <c r="A2441">
        <v>11334</v>
      </c>
      <c r="B2441">
        <v>54518</v>
      </c>
      <c r="C2441" t="s">
        <v>9</v>
      </c>
      <c r="D2441" t="s">
        <v>28</v>
      </c>
    </row>
    <row r="2442" spans="1:4" x14ac:dyDescent="0.25">
      <c r="A2442">
        <v>11334</v>
      </c>
      <c r="B2442">
        <v>54518</v>
      </c>
      <c r="C2442" t="s">
        <v>9</v>
      </c>
      <c r="D2442" t="s">
        <v>28</v>
      </c>
    </row>
    <row r="2443" spans="1:4" x14ac:dyDescent="0.25">
      <c r="A2443">
        <v>11334</v>
      </c>
      <c r="B2443">
        <v>54518</v>
      </c>
      <c r="C2443" t="s">
        <v>9</v>
      </c>
      <c r="D2443" t="s">
        <v>28</v>
      </c>
    </row>
    <row r="2444" spans="1:4" x14ac:dyDescent="0.25">
      <c r="A2444">
        <v>11334</v>
      </c>
      <c r="B2444">
        <v>54518</v>
      </c>
      <c r="C2444" t="s">
        <v>9</v>
      </c>
      <c r="D2444" t="s">
        <v>28</v>
      </c>
    </row>
    <row r="2445" spans="1:4" x14ac:dyDescent="0.25">
      <c r="A2445">
        <v>11334</v>
      </c>
      <c r="B2445">
        <v>54518</v>
      </c>
      <c r="C2445" t="s">
        <v>9</v>
      </c>
      <c r="D2445" t="s">
        <v>28</v>
      </c>
    </row>
    <row r="2446" spans="1:4" x14ac:dyDescent="0.25">
      <c r="A2446">
        <v>11334</v>
      </c>
      <c r="B2446">
        <v>54518</v>
      </c>
      <c r="C2446" t="s">
        <v>9</v>
      </c>
      <c r="D2446" t="s">
        <v>28</v>
      </c>
    </row>
    <row r="2447" spans="1:4" x14ac:dyDescent="0.25">
      <c r="A2447">
        <v>11334</v>
      </c>
      <c r="B2447">
        <v>54518</v>
      </c>
      <c r="C2447" t="s">
        <v>9</v>
      </c>
      <c r="D2447" t="s">
        <v>28</v>
      </c>
    </row>
    <row r="2448" spans="1:4" x14ac:dyDescent="0.25">
      <c r="A2448">
        <v>11334</v>
      </c>
      <c r="B2448">
        <v>54518</v>
      </c>
      <c r="C2448" t="s">
        <v>9</v>
      </c>
      <c r="D2448" t="s">
        <v>28</v>
      </c>
    </row>
    <row r="2449" spans="1:4" x14ac:dyDescent="0.25">
      <c r="A2449">
        <v>11334</v>
      </c>
      <c r="B2449">
        <v>54518</v>
      </c>
      <c r="C2449" t="s">
        <v>9</v>
      </c>
      <c r="D2449" t="s">
        <v>28</v>
      </c>
    </row>
    <row r="2450" spans="1:4" x14ac:dyDescent="0.25">
      <c r="A2450">
        <v>11334</v>
      </c>
      <c r="B2450">
        <v>54518</v>
      </c>
      <c r="C2450" t="s">
        <v>9</v>
      </c>
      <c r="D2450" t="s">
        <v>28</v>
      </c>
    </row>
    <row r="2451" spans="1:4" x14ac:dyDescent="0.25">
      <c r="A2451">
        <v>11334</v>
      </c>
      <c r="B2451">
        <v>54518</v>
      </c>
      <c r="C2451" t="s">
        <v>9</v>
      </c>
      <c r="D2451" t="s">
        <v>28</v>
      </c>
    </row>
    <row r="2452" spans="1:4" x14ac:dyDescent="0.25">
      <c r="A2452">
        <v>11334</v>
      </c>
      <c r="B2452">
        <v>54518</v>
      </c>
      <c r="C2452" t="s">
        <v>9</v>
      </c>
      <c r="D2452" t="s">
        <v>28</v>
      </c>
    </row>
    <row r="2453" spans="1:4" x14ac:dyDescent="0.25">
      <c r="A2453">
        <v>11334</v>
      </c>
      <c r="B2453">
        <v>54518</v>
      </c>
      <c r="C2453" t="s">
        <v>9</v>
      </c>
      <c r="D2453" t="s">
        <v>28</v>
      </c>
    </row>
    <row r="2454" spans="1:4" x14ac:dyDescent="0.25">
      <c r="A2454">
        <v>11334</v>
      </c>
      <c r="B2454">
        <v>54518</v>
      </c>
      <c r="C2454" t="s">
        <v>9</v>
      </c>
      <c r="D2454" t="s">
        <v>28</v>
      </c>
    </row>
    <row r="2455" spans="1:4" x14ac:dyDescent="0.25">
      <c r="A2455">
        <v>11334</v>
      </c>
      <c r="B2455">
        <v>54518</v>
      </c>
      <c r="C2455" t="s">
        <v>9</v>
      </c>
      <c r="D2455" t="s">
        <v>29</v>
      </c>
    </row>
    <row r="2456" spans="1:4" x14ac:dyDescent="0.25">
      <c r="A2456">
        <v>11334</v>
      </c>
      <c r="B2456">
        <v>54518</v>
      </c>
      <c r="C2456" t="s">
        <v>9</v>
      </c>
      <c r="D2456" t="s">
        <v>29</v>
      </c>
    </row>
    <row r="2457" spans="1:4" x14ac:dyDescent="0.25">
      <c r="A2457">
        <v>11334</v>
      </c>
      <c r="B2457">
        <v>54518</v>
      </c>
      <c r="C2457" t="s">
        <v>9</v>
      </c>
      <c r="D2457" t="s">
        <v>29</v>
      </c>
    </row>
    <row r="2458" spans="1:4" x14ac:dyDescent="0.25">
      <c r="A2458">
        <v>11334</v>
      </c>
      <c r="B2458">
        <v>54518</v>
      </c>
      <c r="C2458" t="s">
        <v>9</v>
      </c>
      <c r="D2458" t="s">
        <v>29</v>
      </c>
    </row>
    <row r="2459" spans="1:4" x14ac:dyDescent="0.25">
      <c r="A2459">
        <v>11334</v>
      </c>
      <c r="B2459">
        <v>54518</v>
      </c>
      <c r="C2459" t="s">
        <v>9</v>
      </c>
      <c r="D2459" t="s">
        <v>29</v>
      </c>
    </row>
    <row r="2460" spans="1:4" x14ac:dyDescent="0.25">
      <c r="A2460">
        <v>11334</v>
      </c>
      <c r="B2460">
        <v>54518</v>
      </c>
      <c r="C2460" t="s">
        <v>9</v>
      </c>
      <c r="D2460" t="s">
        <v>29</v>
      </c>
    </row>
    <row r="2461" spans="1:4" x14ac:dyDescent="0.25">
      <c r="A2461">
        <v>11334</v>
      </c>
      <c r="B2461">
        <v>54518</v>
      </c>
      <c r="C2461" t="s">
        <v>9</v>
      </c>
      <c r="D2461" t="s">
        <v>29</v>
      </c>
    </row>
    <row r="2462" spans="1:4" x14ac:dyDescent="0.25">
      <c r="A2462">
        <v>11334</v>
      </c>
      <c r="B2462">
        <v>54518</v>
      </c>
      <c r="C2462" t="s">
        <v>9</v>
      </c>
      <c r="D2462" t="s">
        <v>29</v>
      </c>
    </row>
    <row r="2463" spans="1:4" x14ac:dyDescent="0.25">
      <c r="A2463">
        <v>11334</v>
      </c>
      <c r="B2463">
        <v>54518</v>
      </c>
      <c r="C2463" t="s">
        <v>9</v>
      </c>
      <c r="D2463" t="s">
        <v>29</v>
      </c>
    </row>
    <row r="2464" spans="1:4" x14ac:dyDescent="0.25">
      <c r="A2464">
        <v>11334</v>
      </c>
      <c r="B2464">
        <v>54518</v>
      </c>
      <c r="C2464" t="s">
        <v>9</v>
      </c>
      <c r="D2464" t="s">
        <v>29</v>
      </c>
    </row>
    <row r="2465" spans="1:4" x14ac:dyDescent="0.25">
      <c r="A2465">
        <v>11334</v>
      </c>
      <c r="B2465">
        <v>54518</v>
      </c>
      <c r="C2465" t="s">
        <v>9</v>
      </c>
      <c r="D2465" t="s">
        <v>29</v>
      </c>
    </row>
    <row r="2466" spans="1:4" x14ac:dyDescent="0.25">
      <c r="A2466">
        <v>11334</v>
      </c>
      <c r="B2466">
        <v>54518</v>
      </c>
      <c r="C2466" t="s">
        <v>9</v>
      </c>
      <c r="D2466" t="s">
        <v>29</v>
      </c>
    </row>
    <row r="2467" spans="1:4" x14ac:dyDescent="0.25">
      <c r="A2467">
        <v>11334</v>
      </c>
      <c r="B2467">
        <v>54518</v>
      </c>
      <c r="C2467" t="s">
        <v>9</v>
      </c>
      <c r="D2467" t="s">
        <v>29</v>
      </c>
    </row>
    <row r="2468" spans="1:4" x14ac:dyDescent="0.25">
      <c r="A2468">
        <v>11334</v>
      </c>
      <c r="B2468">
        <v>54518</v>
      </c>
      <c r="C2468" t="s">
        <v>9</v>
      </c>
      <c r="D2468" t="s">
        <v>29</v>
      </c>
    </row>
    <row r="2469" spans="1:4" x14ac:dyDescent="0.25">
      <c r="A2469">
        <v>11334</v>
      </c>
      <c r="B2469">
        <v>54518</v>
      </c>
      <c r="C2469" t="s">
        <v>9</v>
      </c>
      <c r="D2469" t="s">
        <v>29</v>
      </c>
    </row>
    <row r="2470" spans="1:4" x14ac:dyDescent="0.25">
      <c r="A2470">
        <v>11334</v>
      </c>
      <c r="B2470">
        <v>54518</v>
      </c>
      <c r="C2470" t="s">
        <v>9</v>
      </c>
      <c r="D2470" t="s">
        <v>29</v>
      </c>
    </row>
    <row r="2471" spans="1:4" x14ac:dyDescent="0.25">
      <c r="A2471">
        <v>11334</v>
      </c>
      <c r="B2471">
        <v>54518</v>
      </c>
      <c r="C2471" t="s">
        <v>9</v>
      </c>
      <c r="D2471" t="s">
        <v>29</v>
      </c>
    </row>
    <row r="2472" spans="1:4" x14ac:dyDescent="0.25">
      <c r="A2472">
        <v>11334</v>
      </c>
      <c r="B2472">
        <v>54518</v>
      </c>
      <c r="C2472" t="s">
        <v>9</v>
      </c>
      <c r="D2472" t="s">
        <v>29</v>
      </c>
    </row>
    <row r="2473" spans="1:4" x14ac:dyDescent="0.25">
      <c r="A2473">
        <v>11334</v>
      </c>
      <c r="B2473">
        <v>54518</v>
      </c>
      <c r="C2473" t="s">
        <v>9</v>
      </c>
      <c r="D2473" t="s">
        <v>29</v>
      </c>
    </row>
    <row r="2474" spans="1:4" x14ac:dyDescent="0.25">
      <c r="A2474">
        <v>11334</v>
      </c>
      <c r="B2474">
        <v>54518</v>
      </c>
      <c r="C2474" t="s">
        <v>9</v>
      </c>
      <c r="D2474" t="s">
        <v>29</v>
      </c>
    </row>
    <row r="2475" spans="1:4" x14ac:dyDescent="0.25">
      <c r="A2475">
        <v>11334</v>
      </c>
      <c r="B2475">
        <v>54518</v>
      </c>
      <c r="C2475" t="s">
        <v>9</v>
      </c>
      <c r="D2475" t="s">
        <v>29</v>
      </c>
    </row>
    <row r="2476" spans="1:4" x14ac:dyDescent="0.25">
      <c r="A2476">
        <v>11334</v>
      </c>
      <c r="B2476">
        <v>54518</v>
      </c>
      <c r="C2476" t="s">
        <v>9</v>
      </c>
      <c r="D2476" t="s">
        <v>29</v>
      </c>
    </row>
    <row r="2477" spans="1:4" x14ac:dyDescent="0.25">
      <c r="A2477">
        <v>11334</v>
      </c>
      <c r="B2477">
        <v>54518</v>
      </c>
      <c r="C2477" t="s">
        <v>9</v>
      </c>
      <c r="D2477" t="s">
        <v>29</v>
      </c>
    </row>
    <row r="2478" spans="1:4" x14ac:dyDescent="0.25">
      <c r="A2478">
        <v>11334</v>
      </c>
      <c r="B2478">
        <v>54518</v>
      </c>
      <c r="C2478" t="s">
        <v>9</v>
      </c>
      <c r="D2478" t="s">
        <v>29</v>
      </c>
    </row>
    <row r="2479" spans="1:4" x14ac:dyDescent="0.25">
      <c r="A2479">
        <v>11334</v>
      </c>
      <c r="B2479">
        <v>54518</v>
      </c>
      <c r="C2479" t="s">
        <v>9</v>
      </c>
      <c r="D2479" t="s">
        <v>29</v>
      </c>
    </row>
    <row r="2480" spans="1:4" x14ac:dyDescent="0.25">
      <c r="A2480">
        <v>11334</v>
      </c>
      <c r="B2480">
        <v>54518</v>
      </c>
      <c r="C2480" t="s">
        <v>9</v>
      </c>
      <c r="D2480" t="s">
        <v>29</v>
      </c>
    </row>
    <row r="2481" spans="1:4" x14ac:dyDescent="0.25">
      <c r="A2481">
        <v>11334</v>
      </c>
      <c r="B2481">
        <v>54518</v>
      </c>
      <c r="C2481" t="s">
        <v>9</v>
      </c>
      <c r="D2481" t="s">
        <v>29</v>
      </c>
    </row>
    <row r="2482" spans="1:4" x14ac:dyDescent="0.25">
      <c r="A2482">
        <v>11334</v>
      </c>
      <c r="B2482">
        <v>54518</v>
      </c>
      <c r="C2482" t="s">
        <v>9</v>
      </c>
      <c r="D2482" t="s">
        <v>29</v>
      </c>
    </row>
    <row r="2483" spans="1:4" x14ac:dyDescent="0.25">
      <c r="A2483">
        <v>11334</v>
      </c>
      <c r="B2483">
        <v>54518</v>
      </c>
      <c r="C2483" t="s">
        <v>9</v>
      </c>
      <c r="D2483" t="s">
        <v>29</v>
      </c>
    </row>
    <row r="2484" spans="1:4" x14ac:dyDescent="0.25">
      <c r="A2484">
        <v>11334</v>
      </c>
      <c r="B2484">
        <v>54518</v>
      </c>
      <c r="C2484" t="s">
        <v>9</v>
      </c>
      <c r="D2484" t="s">
        <v>29</v>
      </c>
    </row>
    <row r="2485" spans="1:4" x14ac:dyDescent="0.25">
      <c r="A2485">
        <v>11334</v>
      </c>
      <c r="B2485">
        <v>54518</v>
      </c>
      <c r="C2485" t="s">
        <v>9</v>
      </c>
      <c r="D2485" t="s">
        <v>29</v>
      </c>
    </row>
    <row r="2486" spans="1:4" x14ac:dyDescent="0.25">
      <c r="A2486">
        <v>11334</v>
      </c>
      <c r="B2486">
        <v>54518</v>
      </c>
      <c r="C2486" t="s">
        <v>9</v>
      </c>
      <c r="D2486" t="s">
        <v>29</v>
      </c>
    </row>
    <row r="2487" spans="1:4" x14ac:dyDescent="0.25">
      <c r="A2487">
        <v>11334</v>
      </c>
      <c r="B2487">
        <v>54518</v>
      </c>
      <c r="C2487" t="s">
        <v>9</v>
      </c>
      <c r="D2487" t="s">
        <v>29</v>
      </c>
    </row>
    <row r="2488" spans="1:4" x14ac:dyDescent="0.25">
      <c r="A2488">
        <v>11334</v>
      </c>
      <c r="B2488">
        <v>54518</v>
      </c>
      <c r="C2488" t="s">
        <v>9</v>
      </c>
      <c r="D2488" t="s">
        <v>29</v>
      </c>
    </row>
    <row r="2489" spans="1:4" x14ac:dyDescent="0.25">
      <c r="A2489">
        <v>11334</v>
      </c>
      <c r="B2489">
        <v>54518</v>
      </c>
      <c r="C2489" t="s">
        <v>9</v>
      </c>
      <c r="D2489" t="s">
        <v>29</v>
      </c>
    </row>
    <row r="2490" spans="1:4" x14ac:dyDescent="0.25">
      <c r="A2490">
        <v>11334</v>
      </c>
      <c r="B2490">
        <v>54518</v>
      </c>
      <c r="C2490" t="s">
        <v>9</v>
      </c>
      <c r="D2490" t="s">
        <v>29</v>
      </c>
    </row>
    <row r="2491" spans="1:4" x14ac:dyDescent="0.25">
      <c r="A2491">
        <v>11334</v>
      </c>
      <c r="B2491">
        <v>54518</v>
      </c>
      <c r="C2491" t="s">
        <v>9</v>
      </c>
      <c r="D2491" t="s">
        <v>29</v>
      </c>
    </row>
    <row r="2492" spans="1:4" x14ac:dyDescent="0.25">
      <c r="A2492">
        <v>11334</v>
      </c>
      <c r="B2492">
        <v>54518</v>
      </c>
      <c r="C2492" t="s">
        <v>9</v>
      </c>
      <c r="D2492" t="s">
        <v>29</v>
      </c>
    </row>
    <row r="2493" spans="1:4" x14ac:dyDescent="0.25">
      <c r="A2493">
        <v>11334</v>
      </c>
      <c r="B2493">
        <v>54518</v>
      </c>
      <c r="C2493" t="s">
        <v>9</v>
      </c>
      <c r="D2493" t="s">
        <v>29</v>
      </c>
    </row>
    <row r="2494" spans="1:4" x14ac:dyDescent="0.25">
      <c r="A2494">
        <v>11334</v>
      </c>
      <c r="B2494">
        <v>54518</v>
      </c>
      <c r="C2494" t="s">
        <v>9</v>
      </c>
      <c r="D2494" t="s">
        <v>29</v>
      </c>
    </row>
    <row r="2495" spans="1:4" x14ac:dyDescent="0.25">
      <c r="A2495">
        <v>11334</v>
      </c>
      <c r="B2495">
        <v>54518</v>
      </c>
      <c r="C2495" t="s">
        <v>9</v>
      </c>
      <c r="D2495" t="s">
        <v>29</v>
      </c>
    </row>
    <row r="2496" spans="1:4" x14ac:dyDescent="0.25">
      <c r="A2496">
        <v>11334</v>
      </c>
      <c r="B2496">
        <v>54518</v>
      </c>
      <c r="C2496" t="s">
        <v>9</v>
      </c>
      <c r="D2496" t="s">
        <v>29</v>
      </c>
    </row>
    <row r="2497" spans="1:4" x14ac:dyDescent="0.25">
      <c r="A2497">
        <v>11334</v>
      </c>
      <c r="B2497">
        <v>54518</v>
      </c>
      <c r="C2497" t="s">
        <v>9</v>
      </c>
      <c r="D2497" t="s">
        <v>29</v>
      </c>
    </row>
    <row r="2498" spans="1:4" x14ac:dyDescent="0.25">
      <c r="A2498">
        <v>11334</v>
      </c>
      <c r="B2498">
        <v>54518</v>
      </c>
      <c r="C2498" t="s">
        <v>9</v>
      </c>
      <c r="D2498" t="s">
        <v>29</v>
      </c>
    </row>
    <row r="2499" spans="1:4" x14ac:dyDescent="0.25">
      <c r="A2499">
        <v>11334</v>
      </c>
      <c r="B2499">
        <v>54518</v>
      </c>
      <c r="C2499" t="s">
        <v>9</v>
      </c>
      <c r="D2499" t="s">
        <v>29</v>
      </c>
    </row>
    <row r="2500" spans="1:4" x14ac:dyDescent="0.25">
      <c r="A2500">
        <v>11334</v>
      </c>
      <c r="B2500">
        <v>54518</v>
      </c>
      <c r="C2500" t="s">
        <v>9</v>
      </c>
      <c r="D2500" t="s">
        <v>30</v>
      </c>
    </row>
    <row r="2501" spans="1:4" x14ac:dyDescent="0.25">
      <c r="A2501">
        <v>11334</v>
      </c>
      <c r="B2501">
        <v>54518</v>
      </c>
      <c r="C2501" t="s">
        <v>9</v>
      </c>
      <c r="D2501" t="s">
        <v>30</v>
      </c>
    </row>
    <row r="2502" spans="1:4" x14ac:dyDescent="0.25">
      <c r="A2502">
        <v>11334</v>
      </c>
      <c r="B2502">
        <v>54518</v>
      </c>
      <c r="C2502" t="s">
        <v>9</v>
      </c>
      <c r="D2502" t="s">
        <v>30</v>
      </c>
    </row>
    <row r="2503" spans="1:4" x14ac:dyDescent="0.25">
      <c r="A2503">
        <v>11334</v>
      </c>
      <c r="B2503">
        <v>54518</v>
      </c>
      <c r="C2503" t="s">
        <v>9</v>
      </c>
      <c r="D2503" t="s">
        <v>30</v>
      </c>
    </row>
    <row r="2504" spans="1:4" x14ac:dyDescent="0.25">
      <c r="A2504">
        <v>11334</v>
      </c>
      <c r="B2504">
        <v>54518</v>
      </c>
      <c r="C2504" t="s">
        <v>9</v>
      </c>
      <c r="D2504" t="s">
        <v>30</v>
      </c>
    </row>
    <row r="2505" spans="1:4" x14ac:dyDescent="0.25">
      <c r="A2505">
        <v>11334</v>
      </c>
      <c r="B2505">
        <v>54518</v>
      </c>
      <c r="C2505" t="s">
        <v>9</v>
      </c>
      <c r="D2505" t="s">
        <v>30</v>
      </c>
    </row>
    <row r="2506" spans="1:4" x14ac:dyDescent="0.25">
      <c r="A2506">
        <v>11334</v>
      </c>
      <c r="B2506">
        <v>54518</v>
      </c>
      <c r="C2506" t="s">
        <v>9</v>
      </c>
      <c r="D2506" t="s">
        <v>30</v>
      </c>
    </row>
    <row r="2507" spans="1:4" x14ac:dyDescent="0.25">
      <c r="A2507">
        <v>11334</v>
      </c>
      <c r="B2507">
        <v>54518</v>
      </c>
      <c r="C2507" t="s">
        <v>9</v>
      </c>
      <c r="D2507" t="s">
        <v>30</v>
      </c>
    </row>
    <row r="2508" spans="1:4" x14ac:dyDescent="0.25">
      <c r="A2508">
        <v>11334</v>
      </c>
      <c r="B2508">
        <v>54518</v>
      </c>
      <c r="C2508" t="s">
        <v>9</v>
      </c>
      <c r="D2508" t="s">
        <v>30</v>
      </c>
    </row>
    <row r="2509" spans="1:4" x14ac:dyDescent="0.25">
      <c r="A2509">
        <v>11334</v>
      </c>
      <c r="B2509">
        <v>54518</v>
      </c>
      <c r="C2509" t="s">
        <v>9</v>
      </c>
      <c r="D2509" t="s">
        <v>30</v>
      </c>
    </row>
    <row r="2510" spans="1:4" x14ac:dyDescent="0.25">
      <c r="A2510">
        <v>11334</v>
      </c>
      <c r="B2510">
        <v>54518</v>
      </c>
      <c r="C2510" t="s">
        <v>9</v>
      </c>
      <c r="D2510" t="s">
        <v>30</v>
      </c>
    </row>
    <row r="2511" spans="1:4" x14ac:dyDescent="0.25">
      <c r="A2511">
        <v>11334</v>
      </c>
      <c r="B2511">
        <v>54518</v>
      </c>
      <c r="C2511" t="s">
        <v>9</v>
      </c>
      <c r="D2511" t="s">
        <v>30</v>
      </c>
    </row>
    <row r="2512" spans="1:4" x14ac:dyDescent="0.25">
      <c r="A2512">
        <v>11334</v>
      </c>
      <c r="B2512">
        <v>54518</v>
      </c>
      <c r="C2512" t="s">
        <v>9</v>
      </c>
      <c r="D2512" t="s">
        <v>30</v>
      </c>
    </row>
    <row r="2513" spans="1:4" x14ac:dyDescent="0.25">
      <c r="A2513">
        <v>11334</v>
      </c>
      <c r="B2513">
        <v>54518</v>
      </c>
      <c r="C2513" t="s">
        <v>9</v>
      </c>
      <c r="D2513" t="s">
        <v>30</v>
      </c>
    </row>
    <row r="2514" spans="1:4" x14ac:dyDescent="0.25">
      <c r="A2514">
        <v>11334</v>
      </c>
      <c r="B2514">
        <v>54518</v>
      </c>
      <c r="C2514" t="s">
        <v>9</v>
      </c>
      <c r="D2514" t="s">
        <v>30</v>
      </c>
    </row>
    <row r="2515" spans="1:4" x14ac:dyDescent="0.25">
      <c r="A2515">
        <v>11334</v>
      </c>
      <c r="B2515">
        <v>54518</v>
      </c>
      <c r="C2515" t="s">
        <v>9</v>
      </c>
      <c r="D2515" t="s">
        <v>30</v>
      </c>
    </row>
    <row r="2516" spans="1:4" x14ac:dyDescent="0.25">
      <c r="A2516">
        <v>11334</v>
      </c>
      <c r="B2516">
        <v>54518</v>
      </c>
      <c r="C2516" t="s">
        <v>9</v>
      </c>
      <c r="D2516" t="s">
        <v>30</v>
      </c>
    </row>
    <row r="2517" spans="1:4" x14ac:dyDescent="0.25">
      <c r="A2517">
        <v>11334</v>
      </c>
      <c r="B2517">
        <v>54518</v>
      </c>
      <c r="C2517" t="s">
        <v>9</v>
      </c>
      <c r="D2517" t="s">
        <v>30</v>
      </c>
    </row>
    <row r="2518" spans="1:4" x14ac:dyDescent="0.25">
      <c r="A2518">
        <v>11334</v>
      </c>
      <c r="B2518">
        <v>54518</v>
      </c>
      <c r="C2518" t="s">
        <v>9</v>
      </c>
      <c r="D2518" t="s">
        <v>30</v>
      </c>
    </row>
    <row r="2519" spans="1:4" x14ac:dyDescent="0.25">
      <c r="A2519">
        <v>11334</v>
      </c>
      <c r="B2519">
        <v>54518</v>
      </c>
      <c r="C2519" t="s">
        <v>9</v>
      </c>
      <c r="D2519" t="s">
        <v>30</v>
      </c>
    </row>
    <row r="2520" spans="1:4" x14ac:dyDescent="0.25">
      <c r="A2520">
        <v>11334</v>
      </c>
      <c r="B2520">
        <v>54518</v>
      </c>
      <c r="C2520" t="s">
        <v>9</v>
      </c>
      <c r="D2520" t="s">
        <v>30</v>
      </c>
    </row>
    <row r="2521" spans="1:4" x14ac:dyDescent="0.25">
      <c r="A2521">
        <v>11334</v>
      </c>
      <c r="B2521">
        <v>54518</v>
      </c>
      <c r="C2521" t="s">
        <v>9</v>
      </c>
      <c r="D2521" t="s">
        <v>30</v>
      </c>
    </row>
    <row r="2522" spans="1:4" x14ac:dyDescent="0.25">
      <c r="A2522">
        <v>11334</v>
      </c>
      <c r="B2522">
        <v>54518</v>
      </c>
      <c r="C2522" t="s">
        <v>9</v>
      </c>
      <c r="D2522" t="s">
        <v>30</v>
      </c>
    </row>
    <row r="2523" spans="1:4" x14ac:dyDescent="0.25">
      <c r="A2523">
        <v>11334</v>
      </c>
      <c r="B2523">
        <v>54518</v>
      </c>
      <c r="C2523" t="s">
        <v>9</v>
      </c>
      <c r="D2523" t="s">
        <v>30</v>
      </c>
    </row>
    <row r="2524" spans="1:4" x14ac:dyDescent="0.25">
      <c r="A2524">
        <v>11334</v>
      </c>
      <c r="B2524">
        <v>54518</v>
      </c>
      <c r="C2524" t="s">
        <v>9</v>
      </c>
      <c r="D2524" t="s">
        <v>30</v>
      </c>
    </row>
    <row r="2525" spans="1:4" x14ac:dyDescent="0.25">
      <c r="A2525">
        <v>11334</v>
      </c>
      <c r="B2525">
        <v>54518</v>
      </c>
      <c r="C2525" t="s">
        <v>9</v>
      </c>
      <c r="D2525" t="s">
        <v>30</v>
      </c>
    </row>
    <row r="2526" spans="1:4" x14ac:dyDescent="0.25">
      <c r="A2526">
        <v>11334</v>
      </c>
      <c r="B2526">
        <v>54518</v>
      </c>
      <c r="C2526" t="s">
        <v>9</v>
      </c>
      <c r="D2526" t="s">
        <v>30</v>
      </c>
    </row>
    <row r="2527" spans="1:4" x14ac:dyDescent="0.25">
      <c r="A2527">
        <v>11334</v>
      </c>
      <c r="B2527">
        <v>54518</v>
      </c>
      <c r="C2527" t="s">
        <v>9</v>
      </c>
      <c r="D2527" t="s">
        <v>30</v>
      </c>
    </row>
    <row r="2528" spans="1:4" x14ac:dyDescent="0.25">
      <c r="A2528">
        <v>11334</v>
      </c>
      <c r="B2528">
        <v>54518</v>
      </c>
      <c r="C2528" t="s">
        <v>9</v>
      </c>
      <c r="D2528" t="s">
        <v>30</v>
      </c>
    </row>
    <row r="2529" spans="1:4" x14ac:dyDescent="0.25">
      <c r="A2529">
        <v>11334</v>
      </c>
      <c r="B2529">
        <v>54518</v>
      </c>
      <c r="C2529" t="s">
        <v>9</v>
      </c>
      <c r="D2529" t="s">
        <v>30</v>
      </c>
    </row>
    <row r="2530" spans="1:4" x14ac:dyDescent="0.25">
      <c r="A2530">
        <v>11334</v>
      </c>
      <c r="B2530">
        <v>54518</v>
      </c>
      <c r="C2530" t="s">
        <v>9</v>
      </c>
      <c r="D2530" t="s">
        <v>30</v>
      </c>
    </row>
    <row r="2531" spans="1:4" x14ac:dyDescent="0.25">
      <c r="A2531">
        <v>11334</v>
      </c>
      <c r="B2531">
        <v>54518</v>
      </c>
      <c r="C2531" t="s">
        <v>9</v>
      </c>
      <c r="D2531" t="s">
        <v>30</v>
      </c>
    </row>
    <row r="2532" spans="1:4" x14ac:dyDescent="0.25">
      <c r="A2532">
        <v>11334</v>
      </c>
      <c r="B2532">
        <v>54518</v>
      </c>
      <c r="C2532" t="s">
        <v>9</v>
      </c>
      <c r="D2532" t="s">
        <v>30</v>
      </c>
    </row>
    <row r="2533" spans="1:4" x14ac:dyDescent="0.25">
      <c r="A2533">
        <v>11334</v>
      </c>
      <c r="B2533">
        <v>54518</v>
      </c>
      <c r="C2533" t="s">
        <v>9</v>
      </c>
      <c r="D2533" t="s">
        <v>30</v>
      </c>
    </row>
    <row r="2534" spans="1:4" x14ac:dyDescent="0.25">
      <c r="A2534">
        <v>11334</v>
      </c>
      <c r="B2534">
        <v>54518</v>
      </c>
      <c r="C2534" t="s">
        <v>9</v>
      </c>
      <c r="D2534" t="s">
        <v>30</v>
      </c>
    </row>
    <row r="2535" spans="1:4" x14ac:dyDescent="0.25">
      <c r="A2535">
        <v>11334</v>
      </c>
      <c r="B2535">
        <v>54518</v>
      </c>
      <c r="C2535" t="s">
        <v>9</v>
      </c>
      <c r="D2535" t="s">
        <v>30</v>
      </c>
    </row>
    <row r="2536" spans="1:4" x14ac:dyDescent="0.25">
      <c r="A2536">
        <v>11334</v>
      </c>
      <c r="B2536">
        <v>54518</v>
      </c>
      <c r="C2536" t="s">
        <v>9</v>
      </c>
      <c r="D2536" t="s">
        <v>30</v>
      </c>
    </row>
    <row r="2537" spans="1:4" x14ac:dyDescent="0.25">
      <c r="A2537">
        <v>11334</v>
      </c>
      <c r="B2537">
        <v>54518</v>
      </c>
      <c r="C2537" t="s">
        <v>9</v>
      </c>
      <c r="D2537" t="s">
        <v>30</v>
      </c>
    </row>
    <row r="2538" spans="1:4" x14ac:dyDescent="0.25">
      <c r="A2538">
        <v>11334</v>
      </c>
      <c r="B2538">
        <v>54518</v>
      </c>
      <c r="C2538" t="s">
        <v>9</v>
      </c>
      <c r="D2538" t="s">
        <v>30</v>
      </c>
    </row>
    <row r="2539" spans="1:4" x14ac:dyDescent="0.25">
      <c r="A2539">
        <v>11334</v>
      </c>
      <c r="B2539">
        <v>54518</v>
      </c>
      <c r="C2539" t="s">
        <v>9</v>
      </c>
      <c r="D2539" t="s">
        <v>30</v>
      </c>
    </row>
    <row r="2540" spans="1:4" x14ac:dyDescent="0.25">
      <c r="A2540">
        <v>11334</v>
      </c>
      <c r="B2540">
        <v>54518</v>
      </c>
      <c r="C2540" t="s">
        <v>9</v>
      </c>
      <c r="D2540" t="s">
        <v>30</v>
      </c>
    </row>
    <row r="2541" spans="1:4" x14ac:dyDescent="0.25">
      <c r="A2541">
        <v>11334</v>
      </c>
      <c r="B2541">
        <v>54518</v>
      </c>
      <c r="C2541" t="s">
        <v>9</v>
      </c>
      <c r="D2541" t="s">
        <v>30</v>
      </c>
    </row>
    <row r="2542" spans="1:4" x14ac:dyDescent="0.25">
      <c r="A2542">
        <v>11334</v>
      </c>
      <c r="B2542">
        <v>54518</v>
      </c>
      <c r="C2542" t="s">
        <v>9</v>
      </c>
      <c r="D2542" t="s">
        <v>31</v>
      </c>
    </row>
    <row r="2543" spans="1:4" x14ac:dyDescent="0.25">
      <c r="A2543">
        <v>11334</v>
      </c>
      <c r="B2543">
        <v>54518</v>
      </c>
      <c r="C2543" t="s">
        <v>9</v>
      </c>
      <c r="D2543" t="s">
        <v>31</v>
      </c>
    </row>
    <row r="2544" spans="1:4" x14ac:dyDescent="0.25">
      <c r="A2544">
        <v>11334</v>
      </c>
      <c r="B2544">
        <v>54518</v>
      </c>
      <c r="C2544" t="s">
        <v>9</v>
      </c>
      <c r="D2544" t="s">
        <v>31</v>
      </c>
    </row>
    <row r="2545" spans="1:4" x14ac:dyDescent="0.25">
      <c r="A2545">
        <v>11334</v>
      </c>
      <c r="B2545">
        <v>54518</v>
      </c>
      <c r="C2545" t="s">
        <v>9</v>
      </c>
      <c r="D2545" t="s">
        <v>31</v>
      </c>
    </row>
    <row r="2546" spans="1:4" x14ac:dyDescent="0.25">
      <c r="A2546">
        <v>11334</v>
      </c>
      <c r="B2546">
        <v>54518</v>
      </c>
      <c r="C2546" t="s">
        <v>9</v>
      </c>
      <c r="D2546" t="s">
        <v>31</v>
      </c>
    </row>
    <row r="2547" spans="1:4" x14ac:dyDescent="0.25">
      <c r="A2547">
        <v>11334</v>
      </c>
      <c r="B2547">
        <v>54518</v>
      </c>
      <c r="C2547" t="s">
        <v>9</v>
      </c>
      <c r="D2547" t="s">
        <v>31</v>
      </c>
    </row>
    <row r="2548" spans="1:4" x14ac:dyDescent="0.25">
      <c r="A2548">
        <v>11334</v>
      </c>
      <c r="B2548">
        <v>54518</v>
      </c>
      <c r="C2548" t="s">
        <v>9</v>
      </c>
      <c r="D2548" t="s">
        <v>31</v>
      </c>
    </row>
    <row r="2549" spans="1:4" x14ac:dyDescent="0.25">
      <c r="A2549">
        <v>11334</v>
      </c>
      <c r="B2549">
        <v>54518</v>
      </c>
      <c r="C2549" t="s">
        <v>9</v>
      </c>
      <c r="D2549" t="s">
        <v>31</v>
      </c>
    </row>
    <row r="2550" spans="1:4" x14ac:dyDescent="0.25">
      <c r="A2550">
        <v>11334</v>
      </c>
      <c r="B2550">
        <v>54518</v>
      </c>
      <c r="C2550" t="s">
        <v>9</v>
      </c>
      <c r="D2550" t="s">
        <v>31</v>
      </c>
    </row>
    <row r="2551" spans="1:4" x14ac:dyDescent="0.25">
      <c r="A2551">
        <v>11334</v>
      </c>
      <c r="B2551">
        <v>54518</v>
      </c>
      <c r="C2551" t="s">
        <v>9</v>
      </c>
      <c r="D2551" t="s">
        <v>31</v>
      </c>
    </row>
    <row r="2552" spans="1:4" x14ac:dyDescent="0.25">
      <c r="A2552">
        <v>11334</v>
      </c>
      <c r="B2552">
        <v>54518</v>
      </c>
      <c r="C2552" t="s">
        <v>9</v>
      </c>
      <c r="D2552" t="s">
        <v>31</v>
      </c>
    </row>
    <row r="2553" spans="1:4" x14ac:dyDescent="0.25">
      <c r="A2553">
        <v>11334</v>
      </c>
      <c r="B2553">
        <v>54518</v>
      </c>
      <c r="C2553" t="s">
        <v>9</v>
      </c>
      <c r="D2553" t="s">
        <v>31</v>
      </c>
    </row>
    <row r="2554" spans="1:4" x14ac:dyDescent="0.25">
      <c r="A2554">
        <v>11334</v>
      </c>
      <c r="B2554">
        <v>54518</v>
      </c>
      <c r="C2554" t="s">
        <v>9</v>
      </c>
      <c r="D2554" t="s">
        <v>31</v>
      </c>
    </row>
    <row r="2555" spans="1:4" x14ac:dyDescent="0.25">
      <c r="A2555">
        <v>11334</v>
      </c>
      <c r="B2555">
        <v>54518</v>
      </c>
      <c r="C2555" t="s">
        <v>9</v>
      </c>
      <c r="D2555" t="s">
        <v>31</v>
      </c>
    </row>
    <row r="2556" spans="1:4" x14ac:dyDescent="0.25">
      <c r="A2556">
        <v>11334</v>
      </c>
      <c r="B2556">
        <v>54518</v>
      </c>
      <c r="C2556" t="s">
        <v>9</v>
      </c>
      <c r="D2556" t="s">
        <v>31</v>
      </c>
    </row>
    <row r="2557" spans="1:4" x14ac:dyDescent="0.25">
      <c r="A2557">
        <v>11334</v>
      </c>
      <c r="B2557">
        <v>54518</v>
      </c>
      <c r="C2557" t="s">
        <v>9</v>
      </c>
      <c r="D2557" t="s">
        <v>31</v>
      </c>
    </row>
    <row r="2558" spans="1:4" x14ac:dyDescent="0.25">
      <c r="A2558">
        <v>11334</v>
      </c>
      <c r="B2558">
        <v>54518</v>
      </c>
      <c r="C2558" t="s">
        <v>9</v>
      </c>
      <c r="D2558" t="s">
        <v>31</v>
      </c>
    </row>
    <row r="2559" spans="1:4" x14ac:dyDescent="0.25">
      <c r="A2559">
        <v>11334</v>
      </c>
      <c r="B2559">
        <v>54518</v>
      </c>
      <c r="C2559" t="s">
        <v>9</v>
      </c>
      <c r="D2559" t="s">
        <v>31</v>
      </c>
    </row>
    <row r="2560" spans="1:4" x14ac:dyDescent="0.25">
      <c r="A2560">
        <v>11334</v>
      </c>
      <c r="B2560">
        <v>54518</v>
      </c>
      <c r="C2560" t="s">
        <v>9</v>
      </c>
      <c r="D2560" t="s">
        <v>31</v>
      </c>
    </row>
    <row r="2561" spans="1:4" x14ac:dyDescent="0.25">
      <c r="A2561">
        <v>11334</v>
      </c>
      <c r="B2561">
        <v>54518</v>
      </c>
      <c r="C2561" t="s">
        <v>9</v>
      </c>
      <c r="D2561" t="s">
        <v>31</v>
      </c>
    </row>
    <row r="2562" spans="1:4" x14ac:dyDescent="0.25">
      <c r="A2562">
        <v>11334</v>
      </c>
      <c r="B2562">
        <v>54518</v>
      </c>
      <c r="C2562" t="s">
        <v>9</v>
      </c>
      <c r="D2562" t="s">
        <v>31</v>
      </c>
    </row>
    <row r="2563" spans="1:4" x14ac:dyDescent="0.25">
      <c r="A2563">
        <v>11334</v>
      </c>
      <c r="B2563">
        <v>54518</v>
      </c>
      <c r="C2563" t="s">
        <v>9</v>
      </c>
      <c r="D2563" t="s">
        <v>31</v>
      </c>
    </row>
    <row r="2564" spans="1:4" x14ac:dyDescent="0.25">
      <c r="A2564">
        <v>11334</v>
      </c>
      <c r="B2564">
        <v>54518</v>
      </c>
      <c r="C2564" t="s">
        <v>9</v>
      </c>
      <c r="D2564" t="s">
        <v>31</v>
      </c>
    </row>
    <row r="2565" spans="1:4" x14ac:dyDescent="0.25">
      <c r="A2565">
        <v>11334</v>
      </c>
      <c r="B2565">
        <v>54518</v>
      </c>
      <c r="C2565" t="s">
        <v>9</v>
      </c>
      <c r="D2565" t="s">
        <v>31</v>
      </c>
    </row>
    <row r="2566" spans="1:4" x14ac:dyDescent="0.25">
      <c r="A2566">
        <v>11334</v>
      </c>
      <c r="B2566">
        <v>54518</v>
      </c>
      <c r="C2566" t="s">
        <v>9</v>
      </c>
      <c r="D2566" t="s">
        <v>31</v>
      </c>
    </row>
    <row r="2567" spans="1:4" x14ac:dyDescent="0.25">
      <c r="A2567">
        <v>11334</v>
      </c>
      <c r="B2567">
        <v>54518</v>
      </c>
      <c r="C2567" t="s">
        <v>9</v>
      </c>
      <c r="D2567" t="s">
        <v>31</v>
      </c>
    </row>
    <row r="2568" spans="1:4" x14ac:dyDescent="0.25">
      <c r="A2568">
        <v>11334</v>
      </c>
      <c r="B2568">
        <v>54518</v>
      </c>
      <c r="C2568" t="s">
        <v>9</v>
      </c>
      <c r="D2568" t="s">
        <v>32</v>
      </c>
    </row>
    <row r="2569" spans="1:4" x14ac:dyDescent="0.25">
      <c r="A2569">
        <v>11334</v>
      </c>
      <c r="B2569">
        <v>54518</v>
      </c>
      <c r="C2569" t="s">
        <v>9</v>
      </c>
      <c r="D2569" t="s">
        <v>32</v>
      </c>
    </row>
    <row r="2570" spans="1:4" x14ac:dyDescent="0.25">
      <c r="A2570">
        <v>11334</v>
      </c>
      <c r="B2570">
        <v>54518</v>
      </c>
      <c r="C2570" t="s">
        <v>9</v>
      </c>
      <c r="D2570" t="s">
        <v>32</v>
      </c>
    </row>
    <row r="2571" spans="1:4" x14ac:dyDescent="0.25">
      <c r="A2571">
        <v>11334</v>
      </c>
      <c r="B2571">
        <v>54518</v>
      </c>
      <c r="C2571" t="s">
        <v>9</v>
      </c>
      <c r="D2571" t="s">
        <v>32</v>
      </c>
    </row>
    <row r="2572" spans="1:4" x14ac:dyDescent="0.25">
      <c r="A2572">
        <v>11334</v>
      </c>
      <c r="B2572">
        <v>54518</v>
      </c>
      <c r="C2572" t="s">
        <v>9</v>
      </c>
      <c r="D2572" t="s">
        <v>32</v>
      </c>
    </row>
    <row r="2573" spans="1:4" x14ac:dyDescent="0.25">
      <c r="A2573">
        <v>11334</v>
      </c>
      <c r="B2573">
        <v>54518</v>
      </c>
      <c r="C2573" t="s">
        <v>9</v>
      </c>
      <c r="D2573" t="s">
        <v>32</v>
      </c>
    </row>
    <row r="2574" spans="1:4" x14ac:dyDescent="0.25">
      <c r="A2574">
        <v>11334</v>
      </c>
      <c r="B2574">
        <v>54518</v>
      </c>
      <c r="C2574" t="s">
        <v>9</v>
      </c>
      <c r="D2574" t="s">
        <v>32</v>
      </c>
    </row>
    <row r="2575" spans="1:4" x14ac:dyDescent="0.25">
      <c r="A2575">
        <v>11334</v>
      </c>
      <c r="B2575">
        <v>54518</v>
      </c>
      <c r="C2575" t="s">
        <v>9</v>
      </c>
      <c r="D2575" t="s">
        <v>32</v>
      </c>
    </row>
    <row r="2576" spans="1:4" x14ac:dyDescent="0.25">
      <c r="A2576">
        <v>11334</v>
      </c>
      <c r="B2576">
        <v>54518</v>
      </c>
      <c r="C2576" t="s">
        <v>9</v>
      </c>
      <c r="D2576" t="s">
        <v>32</v>
      </c>
    </row>
    <row r="2577" spans="1:4" x14ac:dyDescent="0.25">
      <c r="A2577">
        <v>11334</v>
      </c>
      <c r="B2577">
        <v>54518</v>
      </c>
      <c r="C2577" t="s">
        <v>9</v>
      </c>
      <c r="D2577" t="s">
        <v>32</v>
      </c>
    </row>
    <row r="2578" spans="1:4" x14ac:dyDescent="0.25">
      <c r="A2578">
        <v>11334</v>
      </c>
      <c r="B2578">
        <v>54518</v>
      </c>
      <c r="C2578" t="s">
        <v>9</v>
      </c>
      <c r="D2578" t="s">
        <v>32</v>
      </c>
    </row>
    <row r="2579" spans="1:4" x14ac:dyDescent="0.25">
      <c r="A2579">
        <v>11334</v>
      </c>
      <c r="B2579">
        <v>54518</v>
      </c>
      <c r="C2579" t="s">
        <v>9</v>
      </c>
      <c r="D2579" t="s">
        <v>32</v>
      </c>
    </row>
    <row r="2580" spans="1:4" x14ac:dyDescent="0.25">
      <c r="A2580">
        <v>11334</v>
      </c>
      <c r="B2580">
        <v>54518</v>
      </c>
      <c r="C2580" t="s">
        <v>9</v>
      </c>
      <c r="D2580" t="s">
        <v>32</v>
      </c>
    </row>
    <row r="2581" spans="1:4" x14ac:dyDescent="0.25">
      <c r="A2581">
        <v>11334</v>
      </c>
      <c r="B2581">
        <v>54518</v>
      </c>
      <c r="C2581" t="s">
        <v>9</v>
      </c>
      <c r="D2581" t="s">
        <v>32</v>
      </c>
    </row>
    <row r="2582" spans="1:4" x14ac:dyDescent="0.25">
      <c r="A2582">
        <v>11334</v>
      </c>
      <c r="B2582">
        <v>54518</v>
      </c>
      <c r="C2582" t="s">
        <v>9</v>
      </c>
      <c r="D2582" t="s">
        <v>32</v>
      </c>
    </row>
    <row r="2583" spans="1:4" x14ac:dyDescent="0.25">
      <c r="A2583">
        <v>11334</v>
      </c>
      <c r="B2583">
        <v>54518</v>
      </c>
      <c r="C2583" t="s">
        <v>9</v>
      </c>
      <c r="D2583" t="s">
        <v>32</v>
      </c>
    </row>
    <row r="2584" spans="1:4" x14ac:dyDescent="0.25">
      <c r="A2584">
        <v>11334</v>
      </c>
      <c r="B2584">
        <v>54518</v>
      </c>
      <c r="C2584" t="s">
        <v>9</v>
      </c>
      <c r="D2584" t="s">
        <v>32</v>
      </c>
    </row>
    <row r="2585" spans="1:4" x14ac:dyDescent="0.25">
      <c r="A2585">
        <v>11334</v>
      </c>
      <c r="B2585">
        <v>54518</v>
      </c>
      <c r="C2585" t="s">
        <v>9</v>
      </c>
      <c r="D2585" t="s">
        <v>32</v>
      </c>
    </row>
    <row r="2586" spans="1:4" x14ac:dyDescent="0.25">
      <c r="A2586">
        <v>11334</v>
      </c>
      <c r="B2586">
        <v>54518</v>
      </c>
      <c r="C2586" t="s">
        <v>9</v>
      </c>
      <c r="D2586" t="s">
        <v>32</v>
      </c>
    </row>
    <row r="2587" spans="1:4" x14ac:dyDescent="0.25">
      <c r="A2587">
        <v>11334</v>
      </c>
      <c r="B2587">
        <v>54518</v>
      </c>
      <c r="C2587" t="s">
        <v>9</v>
      </c>
      <c r="D2587" t="s">
        <v>32</v>
      </c>
    </row>
    <row r="2588" spans="1:4" x14ac:dyDescent="0.25">
      <c r="A2588">
        <v>11334</v>
      </c>
      <c r="B2588">
        <v>54518</v>
      </c>
      <c r="C2588" t="s">
        <v>9</v>
      </c>
      <c r="D2588" t="s">
        <v>32</v>
      </c>
    </row>
    <row r="2589" spans="1:4" x14ac:dyDescent="0.25">
      <c r="A2589">
        <v>11334</v>
      </c>
      <c r="B2589">
        <v>54518</v>
      </c>
      <c r="C2589" t="s">
        <v>9</v>
      </c>
      <c r="D2589" t="s">
        <v>32</v>
      </c>
    </row>
    <row r="2590" spans="1:4" x14ac:dyDescent="0.25">
      <c r="A2590">
        <v>11334</v>
      </c>
      <c r="B2590">
        <v>54518</v>
      </c>
      <c r="C2590" t="s">
        <v>9</v>
      </c>
      <c r="D2590" t="s">
        <v>33</v>
      </c>
    </row>
    <row r="2591" spans="1:4" x14ac:dyDescent="0.25">
      <c r="A2591">
        <v>11334</v>
      </c>
      <c r="B2591">
        <v>54518</v>
      </c>
      <c r="C2591" t="s">
        <v>9</v>
      </c>
      <c r="D2591" t="s">
        <v>33</v>
      </c>
    </row>
    <row r="2592" spans="1:4" x14ac:dyDescent="0.25">
      <c r="A2592">
        <v>11334</v>
      </c>
      <c r="B2592">
        <v>54518</v>
      </c>
      <c r="C2592" t="s">
        <v>9</v>
      </c>
      <c r="D2592" t="s">
        <v>33</v>
      </c>
    </row>
    <row r="2593" spans="1:4" x14ac:dyDescent="0.25">
      <c r="A2593">
        <v>11334</v>
      </c>
      <c r="B2593">
        <v>54518</v>
      </c>
      <c r="C2593" t="s">
        <v>9</v>
      </c>
      <c r="D2593" t="s">
        <v>33</v>
      </c>
    </row>
    <row r="2594" spans="1:4" x14ac:dyDescent="0.25">
      <c r="A2594">
        <v>11334</v>
      </c>
      <c r="B2594">
        <v>54518</v>
      </c>
      <c r="C2594" t="s">
        <v>9</v>
      </c>
      <c r="D2594" t="s">
        <v>33</v>
      </c>
    </row>
    <row r="2595" spans="1:4" x14ac:dyDescent="0.25">
      <c r="A2595">
        <v>11334</v>
      </c>
      <c r="B2595">
        <v>54518</v>
      </c>
      <c r="C2595" t="s">
        <v>9</v>
      </c>
      <c r="D2595" t="s">
        <v>33</v>
      </c>
    </row>
    <row r="2596" spans="1:4" x14ac:dyDescent="0.25">
      <c r="A2596">
        <v>11334</v>
      </c>
      <c r="B2596">
        <v>54518</v>
      </c>
      <c r="C2596" t="s">
        <v>9</v>
      </c>
      <c r="D2596" t="s">
        <v>33</v>
      </c>
    </row>
    <row r="2597" spans="1:4" x14ac:dyDescent="0.25">
      <c r="A2597">
        <v>11334</v>
      </c>
      <c r="B2597">
        <v>54518</v>
      </c>
      <c r="C2597" t="s">
        <v>9</v>
      </c>
      <c r="D2597" t="s">
        <v>33</v>
      </c>
    </row>
    <row r="2598" spans="1:4" x14ac:dyDescent="0.25">
      <c r="A2598">
        <v>11334</v>
      </c>
      <c r="B2598">
        <v>54518</v>
      </c>
      <c r="C2598" t="s">
        <v>9</v>
      </c>
      <c r="D2598" t="s">
        <v>33</v>
      </c>
    </row>
    <row r="2599" spans="1:4" x14ac:dyDescent="0.25">
      <c r="A2599">
        <v>11334</v>
      </c>
      <c r="B2599">
        <v>54518</v>
      </c>
      <c r="C2599" t="s">
        <v>9</v>
      </c>
      <c r="D2599" t="s">
        <v>34</v>
      </c>
    </row>
    <row r="2600" spans="1:4" x14ac:dyDescent="0.25">
      <c r="A2600">
        <v>11334</v>
      </c>
      <c r="B2600">
        <v>54518</v>
      </c>
      <c r="C2600" t="s">
        <v>9</v>
      </c>
      <c r="D2600" t="s">
        <v>34</v>
      </c>
    </row>
    <row r="2601" spans="1:4" x14ac:dyDescent="0.25">
      <c r="A2601">
        <v>11334</v>
      </c>
      <c r="B2601">
        <v>54518</v>
      </c>
      <c r="C2601" t="s">
        <v>9</v>
      </c>
      <c r="D2601" t="s">
        <v>34</v>
      </c>
    </row>
    <row r="2602" spans="1:4" x14ac:dyDescent="0.25">
      <c r="A2602">
        <v>11334</v>
      </c>
      <c r="B2602">
        <v>54518</v>
      </c>
      <c r="C2602" t="s">
        <v>9</v>
      </c>
      <c r="D2602" t="s">
        <v>35</v>
      </c>
    </row>
    <row r="2603" spans="1:4" x14ac:dyDescent="0.25">
      <c r="A2603">
        <v>11334</v>
      </c>
      <c r="B2603">
        <v>54518</v>
      </c>
      <c r="C2603" t="s">
        <v>9</v>
      </c>
      <c r="D2603" t="s">
        <v>36</v>
      </c>
    </row>
    <row r="2604" spans="1:4" x14ac:dyDescent="0.25">
      <c r="A2604">
        <v>11334</v>
      </c>
      <c r="B2604">
        <v>54518</v>
      </c>
      <c r="C2604" t="s">
        <v>9</v>
      </c>
      <c r="D2604" t="s">
        <v>36</v>
      </c>
    </row>
    <row r="2605" spans="1:4" x14ac:dyDescent="0.25">
      <c r="A2605">
        <v>11334</v>
      </c>
      <c r="B2605">
        <v>54518</v>
      </c>
      <c r="C2605" t="s">
        <v>9</v>
      </c>
      <c r="D2605" t="s">
        <v>37</v>
      </c>
    </row>
    <row r="2606" spans="1:4" x14ac:dyDescent="0.25">
      <c r="A2606">
        <v>9899</v>
      </c>
      <c r="B2606">
        <v>54518</v>
      </c>
      <c r="C2606" t="s">
        <v>9</v>
      </c>
      <c r="D2606" t="s">
        <v>21</v>
      </c>
    </row>
    <row r="2607" spans="1:4" x14ac:dyDescent="0.25">
      <c r="A2607">
        <v>9899</v>
      </c>
      <c r="B2607">
        <v>54518</v>
      </c>
      <c r="C2607" t="s">
        <v>9</v>
      </c>
      <c r="D2607" t="s">
        <v>21</v>
      </c>
    </row>
    <row r="2608" spans="1:4" x14ac:dyDescent="0.25">
      <c r="A2608">
        <v>9899</v>
      </c>
      <c r="B2608">
        <v>54518</v>
      </c>
      <c r="C2608" t="s">
        <v>9</v>
      </c>
      <c r="D2608" t="s">
        <v>21</v>
      </c>
    </row>
    <row r="2609" spans="1:4" x14ac:dyDescent="0.25">
      <c r="A2609">
        <v>9899</v>
      </c>
      <c r="B2609">
        <v>54518</v>
      </c>
      <c r="C2609" t="s">
        <v>9</v>
      </c>
      <c r="D2609" t="s">
        <v>21</v>
      </c>
    </row>
    <row r="2610" spans="1:4" x14ac:dyDescent="0.25">
      <c r="A2610">
        <v>9899</v>
      </c>
      <c r="B2610">
        <v>54518</v>
      </c>
      <c r="C2610" t="s">
        <v>9</v>
      </c>
      <c r="D2610" t="s">
        <v>21</v>
      </c>
    </row>
    <row r="2611" spans="1:4" x14ac:dyDescent="0.25">
      <c r="A2611">
        <v>9899</v>
      </c>
      <c r="B2611">
        <v>54518</v>
      </c>
      <c r="C2611" t="s">
        <v>9</v>
      </c>
      <c r="D2611" t="s">
        <v>21</v>
      </c>
    </row>
    <row r="2612" spans="1:4" x14ac:dyDescent="0.25">
      <c r="A2612">
        <v>9899</v>
      </c>
      <c r="B2612">
        <v>54518</v>
      </c>
      <c r="C2612" t="s">
        <v>9</v>
      </c>
      <c r="D2612" t="s">
        <v>21</v>
      </c>
    </row>
    <row r="2613" spans="1:4" x14ac:dyDescent="0.25">
      <c r="A2613">
        <v>9899</v>
      </c>
      <c r="B2613">
        <v>54518</v>
      </c>
      <c r="C2613" t="s">
        <v>9</v>
      </c>
      <c r="D2613" t="s">
        <v>21</v>
      </c>
    </row>
    <row r="2614" spans="1:4" x14ac:dyDescent="0.25">
      <c r="A2614">
        <v>9899</v>
      </c>
      <c r="B2614">
        <v>54518</v>
      </c>
      <c r="C2614" t="s">
        <v>9</v>
      </c>
      <c r="D2614" t="s">
        <v>21</v>
      </c>
    </row>
    <row r="2615" spans="1:4" x14ac:dyDescent="0.25">
      <c r="A2615">
        <v>9899</v>
      </c>
      <c r="B2615">
        <v>54518</v>
      </c>
      <c r="C2615" t="s">
        <v>9</v>
      </c>
      <c r="D2615" t="s">
        <v>21</v>
      </c>
    </row>
    <row r="2616" spans="1:4" x14ac:dyDescent="0.25">
      <c r="A2616">
        <v>9899</v>
      </c>
      <c r="B2616">
        <v>54518</v>
      </c>
      <c r="C2616" t="s">
        <v>9</v>
      </c>
      <c r="D2616" t="s">
        <v>21</v>
      </c>
    </row>
    <row r="2617" spans="1:4" x14ac:dyDescent="0.25">
      <c r="A2617">
        <v>9899</v>
      </c>
      <c r="B2617">
        <v>54518</v>
      </c>
      <c r="C2617" t="s">
        <v>9</v>
      </c>
      <c r="D2617" t="s">
        <v>21</v>
      </c>
    </row>
    <row r="2618" spans="1:4" x14ac:dyDescent="0.25">
      <c r="A2618">
        <v>9899</v>
      </c>
      <c r="B2618">
        <v>54518</v>
      </c>
      <c r="C2618" t="s">
        <v>9</v>
      </c>
      <c r="D2618" t="s">
        <v>21</v>
      </c>
    </row>
    <row r="2619" spans="1:4" x14ac:dyDescent="0.25">
      <c r="A2619">
        <v>9899</v>
      </c>
      <c r="B2619">
        <v>54518</v>
      </c>
      <c r="C2619" t="s">
        <v>9</v>
      </c>
      <c r="D2619" t="s">
        <v>21</v>
      </c>
    </row>
    <row r="2620" spans="1:4" x14ac:dyDescent="0.25">
      <c r="A2620">
        <v>9899</v>
      </c>
      <c r="B2620">
        <v>54518</v>
      </c>
      <c r="C2620" t="s">
        <v>9</v>
      </c>
      <c r="D2620" t="s">
        <v>21</v>
      </c>
    </row>
    <row r="2621" spans="1:4" x14ac:dyDescent="0.25">
      <c r="A2621">
        <v>9899</v>
      </c>
      <c r="B2621">
        <v>54518</v>
      </c>
      <c r="C2621" t="s">
        <v>9</v>
      </c>
      <c r="D2621" t="s">
        <v>21</v>
      </c>
    </row>
    <row r="2622" spans="1:4" x14ac:dyDescent="0.25">
      <c r="A2622">
        <v>9899</v>
      </c>
      <c r="B2622">
        <v>54518</v>
      </c>
      <c r="C2622" t="s">
        <v>9</v>
      </c>
      <c r="D2622" t="s">
        <v>22</v>
      </c>
    </row>
    <row r="2623" spans="1:4" x14ac:dyDescent="0.25">
      <c r="A2623">
        <v>9899</v>
      </c>
      <c r="B2623">
        <v>54518</v>
      </c>
      <c r="C2623" t="s">
        <v>9</v>
      </c>
      <c r="D2623" t="s">
        <v>22</v>
      </c>
    </row>
    <row r="2624" spans="1:4" x14ac:dyDescent="0.25">
      <c r="A2624">
        <v>9899</v>
      </c>
      <c r="B2624">
        <v>54518</v>
      </c>
      <c r="C2624" t="s">
        <v>9</v>
      </c>
      <c r="D2624" t="s">
        <v>22</v>
      </c>
    </row>
    <row r="2625" spans="1:4" x14ac:dyDescent="0.25">
      <c r="A2625">
        <v>9899</v>
      </c>
      <c r="B2625">
        <v>54518</v>
      </c>
      <c r="C2625" t="s">
        <v>9</v>
      </c>
      <c r="D2625" t="s">
        <v>22</v>
      </c>
    </row>
    <row r="2626" spans="1:4" x14ac:dyDescent="0.25">
      <c r="A2626">
        <v>9899</v>
      </c>
      <c r="B2626">
        <v>54518</v>
      </c>
      <c r="C2626" t="s">
        <v>9</v>
      </c>
      <c r="D2626" t="s">
        <v>22</v>
      </c>
    </row>
    <row r="2627" spans="1:4" x14ac:dyDescent="0.25">
      <c r="A2627">
        <v>9899</v>
      </c>
      <c r="B2627">
        <v>54518</v>
      </c>
      <c r="C2627" t="s">
        <v>9</v>
      </c>
      <c r="D2627" t="s">
        <v>22</v>
      </c>
    </row>
    <row r="2628" spans="1:4" x14ac:dyDescent="0.25">
      <c r="A2628">
        <v>9899</v>
      </c>
      <c r="B2628">
        <v>54518</v>
      </c>
      <c r="C2628" t="s">
        <v>9</v>
      </c>
      <c r="D2628" t="s">
        <v>22</v>
      </c>
    </row>
    <row r="2629" spans="1:4" x14ac:dyDescent="0.25">
      <c r="A2629">
        <v>9899</v>
      </c>
      <c r="B2629">
        <v>54518</v>
      </c>
      <c r="C2629" t="s">
        <v>9</v>
      </c>
      <c r="D2629" t="s">
        <v>22</v>
      </c>
    </row>
    <row r="2630" spans="1:4" x14ac:dyDescent="0.25">
      <c r="A2630">
        <v>9899</v>
      </c>
      <c r="B2630">
        <v>54518</v>
      </c>
      <c r="C2630" t="s">
        <v>9</v>
      </c>
      <c r="D2630" t="s">
        <v>22</v>
      </c>
    </row>
    <row r="2631" spans="1:4" x14ac:dyDescent="0.25">
      <c r="A2631">
        <v>9899</v>
      </c>
      <c r="B2631">
        <v>54518</v>
      </c>
      <c r="C2631" t="s">
        <v>9</v>
      </c>
      <c r="D2631" t="s">
        <v>22</v>
      </c>
    </row>
    <row r="2632" spans="1:4" x14ac:dyDescent="0.25">
      <c r="A2632">
        <v>9899</v>
      </c>
      <c r="B2632">
        <v>54518</v>
      </c>
      <c r="C2632" t="s">
        <v>9</v>
      </c>
      <c r="D2632" t="s">
        <v>22</v>
      </c>
    </row>
    <row r="2633" spans="1:4" x14ac:dyDescent="0.25">
      <c r="A2633">
        <v>9899</v>
      </c>
      <c r="B2633">
        <v>54518</v>
      </c>
      <c r="C2633" t="s">
        <v>9</v>
      </c>
      <c r="D2633" t="s">
        <v>22</v>
      </c>
    </row>
    <row r="2634" spans="1:4" x14ac:dyDescent="0.25">
      <c r="A2634">
        <v>9899</v>
      </c>
      <c r="B2634">
        <v>54518</v>
      </c>
      <c r="C2634" t="s">
        <v>9</v>
      </c>
      <c r="D2634" t="s">
        <v>22</v>
      </c>
    </row>
    <row r="2635" spans="1:4" x14ac:dyDescent="0.25">
      <c r="A2635">
        <v>9899</v>
      </c>
      <c r="B2635">
        <v>54518</v>
      </c>
      <c r="C2635" t="s">
        <v>9</v>
      </c>
      <c r="D2635" t="s">
        <v>22</v>
      </c>
    </row>
    <row r="2636" spans="1:4" x14ac:dyDescent="0.25">
      <c r="A2636">
        <v>9899</v>
      </c>
      <c r="B2636">
        <v>54518</v>
      </c>
      <c r="C2636" t="s">
        <v>9</v>
      </c>
      <c r="D2636" t="s">
        <v>23</v>
      </c>
    </row>
    <row r="2637" spans="1:4" x14ac:dyDescent="0.25">
      <c r="A2637">
        <v>9899</v>
      </c>
      <c r="B2637">
        <v>54518</v>
      </c>
      <c r="C2637" t="s">
        <v>9</v>
      </c>
      <c r="D2637" t="s">
        <v>23</v>
      </c>
    </row>
    <row r="2638" spans="1:4" x14ac:dyDescent="0.25">
      <c r="A2638">
        <v>9899</v>
      </c>
      <c r="B2638">
        <v>54518</v>
      </c>
      <c r="C2638" t="s">
        <v>9</v>
      </c>
      <c r="D2638" t="s">
        <v>23</v>
      </c>
    </row>
    <row r="2639" spans="1:4" x14ac:dyDescent="0.25">
      <c r="A2639">
        <v>9899</v>
      </c>
      <c r="B2639">
        <v>54518</v>
      </c>
      <c r="C2639" t="s">
        <v>9</v>
      </c>
      <c r="D2639" t="s">
        <v>23</v>
      </c>
    </row>
    <row r="2640" spans="1:4" x14ac:dyDescent="0.25">
      <c r="A2640">
        <v>9899</v>
      </c>
      <c r="B2640">
        <v>54518</v>
      </c>
      <c r="C2640" t="s">
        <v>9</v>
      </c>
      <c r="D2640" t="s">
        <v>23</v>
      </c>
    </row>
    <row r="2641" spans="1:4" x14ac:dyDescent="0.25">
      <c r="A2641">
        <v>9899</v>
      </c>
      <c r="B2641">
        <v>54518</v>
      </c>
      <c r="C2641" t="s">
        <v>9</v>
      </c>
      <c r="D2641" t="s">
        <v>23</v>
      </c>
    </row>
    <row r="2642" spans="1:4" x14ac:dyDescent="0.25">
      <c r="A2642">
        <v>9899</v>
      </c>
      <c r="B2642">
        <v>54518</v>
      </c>
      <c r="C2642" t="s">
        <v>9</v>
      </c>
      <c r="D2642" t="s">
        <v>23</v>
      </c>
    </row>
    <row r="2643" spans="1:4" x14ac:dyDescent="0.25">
      <c r="A2643">
        <v>9899</v>
      </c>
      <c r="B2643">
        <v>54518</v>
      </c>
      <c r="C2643" t="s">
        <v>9</v>
      </c>
      <c r="D2643" t="s">
        <v>23</v>
      </c>
    </row>
    <row r="2644" spans="1:4" x14ac:dyDescent="0.25">
      <c r="A2644">
        <v>9899</v>
      </c>
      <c r="B2644">
        <v>54518</v>
      </c>
      <c r="C2644" t="s">
        <v>9</v>
      </c>
      <c r="D2644" t="s">
        <v>23</v>
      </c>
    </row>
    <row r="2645" spans="1:4" x14ac:dyDescent="0.25">
      <c r="A2645">
        <v>9899</v>
      </c>
      <c r="B2645">
        <v>54518</v>
      </c>
      <c r="C2645" t="s">
        <v>9</v>
      </c>
      <c r="D2645" t="s">
        <v>23</v>
      </c>
    </row>
    <row r="2646" spans="1:4" x14ac:dyDescent="0.25">
      <c r="A2646">
        <v>9899</v>
      </c>
      <c r="B2646">
        <v>54518</v>
      </c>
      <c r="C2646" t="s">
        <v>9</v>
      </c>
      <c r="D2646" t="s">
        <v>23</v>
      </c>
    </row>
    <row r="2647" spans="1:4" x14ac:dyDescent="0.25">
      <c r="A2647">
        <v>9899</v>
      </c>
      <c r="B2647">
        <v>54518</v>
      </c>
      <c r="C2647" t="s">
        <v>9</v>
      </c>
      <c r="D2647" t="s">
        <v>23</v>
      </c>
    </row>
    <row r="2648" spans="1:4" x14ac:dyDescent="0.25">
      <c r="A2648">
        <v>9899</v>
      </c>
      <c r="B2648">
        <v>54518</v>
      </c>
      <c r="C2648" t="s">
        <v>9</v>
      </c>
      <c r="D2648" t="s">
        <v>23</v>
      </c>
    </row>
    <row r="2649" spans="1:4" x14ac:dyDescent="0.25">
      <c r="A2649">
        <v>9899</v>
      </c>
      <c r="B2649">
        <v>54518</v>
      </c>
      <c r="C2649" t="s">
        <v>9</v>
      </c>
      <c r="D2649" t="s">
        <v>23</v>
      </c>
    </row>
    <row r="2650" spans="1:4" x14ac:dyDescent="0.25">
      <c r="A2650">
        <v>9899</v>
      </c>
      <c r="B2650">
        <v>54518</v>
      </c>
      <c r="C2650" t="s">
        <v>9</v>
      </c>
      <c r="D2650" t="s">
        <v>23</v>
      </c>
    </row>
    <row r="2651" spans="1:4" x14ac:dyDescent="0.25">
      <c r="A2651">
        <v>9899</v>
      </c>
      <c r="B2651">
        <v>54518</v>
      </c>
      <c r="C2651" t="s">
        <v>9</v>
      </c>
      <c r="D2651" t="s">
        <v>23</v>
      </c>
    </row>
    <row r="2652" spans="1:4" x14ac:dyDescent="0.25">
      <c r="A2652">
        <v>9899</v>
      </c>
      <c r="B2652">
        <v>54518</v>
      </c>
      <c r="C2652" t="s">
        <v>9</v>
      </c>
      <c r="D2652" t="s">
        <v>24</v>
      </c>
    </row>
    <row r="2653" spans="1:4" x14ac:dyDescent="0.25">
      <c r="A2653">
        <v>9899</v>
      </c>
      <c r="B2653">
        <v>54518</v>
      </c>
      <c r="C2653" t="s">
        <v>9</v>
      </c>
      <c r="D2653" t="s">
        <v>24</v>
      </c>
    </row>
    <row r="2654" spans="1:4" x14ac:dyDescent="0.25">
      <c r="A2654">
        <v>9899</v>
      </c>
      <c r="B2654">
        <v>54518</v>
      </c>
      <c r="C2654" t="s">
        <v>9</v>
      </c>
      <c r="D2654" t="s">
        <v>24</v>
      </c>
    </row>
    <row r="2655" spans="1:4" x14ac:dyDescent="0.25">
      <c r="A2655">
        <v>9899</v>
      </c>
      <c r="B2655">
        <v>54518</v>
      </c>
      <c r="C2655" t="s">
        <v>9</v>
      </c>
      <c r="D2655" t="s">
        <v>24</v>
      </c>
    </row>
    <row r="2656" spans="1:4" x14ac:dyDescent="0.25">
      <c r="A2656">
        <v>9899</v>
      </c>
      <c r="B2656">
        <v>54518</v>
      </c>
      <c r="C2656" t="s">
        <v>9</v>
      </c>
      <c r="D2656" t="s">
        <v>24</v>
      </c>
    </row>
    <row r="2657" spans="1:4" x14ac:dyDescent="0.25">
      <c r="A2657">
        <v>9899</v>
      </c>
      <c r="B2657">
        <v>54518</v>
      </c>
      <c r="C2657" t="s">
        <v>9</v>
      </c>
      <c r="D2657" t="s">
        <v>24</v>
      </c>
    </row>
    <row r="2658" spans="1:4" x14ac:dyDescent="0.25">
      <c r="A2658">
        <v>9899</v>
      </c>
      <c r="B2658">
        <v>54518</v>
      </c>
      <c r="C2658" t="s">
        <v>9</v>
      </c>
      <c r="D2658" t="s">
        <v>24</v>
      </c>
    </row>
    <row r="2659" spans="1:4" x14ac:dyDescent="0.25">
      <c r="A2659">
        <v>9899</v>
      </c>
      <c r="B2659">
        <v>54518</v>
      </c>
      <c r="C2659" t="s">
        <v>9</v>
      </c>
      <c r="D2659" t="s">
        <v>24</v>
      </c>
    </row>
    <row r="2660" spans="1:4" x14ac:dyDescent="0.25">
      <c r="A2660">
        <v>9899</v>
      </c>
      <c r="B2660">
        <v>54518</v>
      </c>
      <c r="C2660" t="s">
        <v>9</v>
      </c>
      <c r="D2660" t="s">
        <v>24</v>
      </c>
    </row>
    <row r="2661" spans="1:4" x14ac:dyDescent="0.25">
      <c r="A2661">
        <v>9899</v>
      </c>
      <c r="B2661">
        <v>54518</v>
      </c>
      <c r="C2661" t="s">
        <v>9</v>
      </c>
      <c r="D2661" t="s">
        <v>24</v>
      </c>
    </row>
    <row r="2662" spans="1:4" x14ac:dyDescent="0.25">
      <c r="A2662">
        <v>9899</v>
      </c>
      <c r="B2662">
        <v>54518</v>
      </c>
      <c r="C2662" t="s">
        <v>9</v>
      </c>
      <c r="D2662" t="s">
        <v>24</v>
      </c>
    </row>
    <row r="2663" spans="1:4" x14ac:dyDescent="0.25">
      <c r="A2663">
        <v>9899</v>
      </c>
      <c r="B2663">
        <v>54518</v>
      </c>
      <c r="C2663" t="s">
        <v>9</v>
      </c>
      <c r="D2663" t="s">
        <v>24</v>
      </c>
    </row>
    <row r="2664" spans="1:4" x14ac:dyDescent="0.25">
      <c r="A2664">
        <v>9899</v>
      </c>
      <c r="B2664">
        <v>54518</v>
      </c>
      <c r="C2664" t="s">
        <v>9</v>
      </c>
      <c r="D2664" t="s">
        <v>24</v>
      </c>
    </row>
    <row r="2665" spans="1:4" x14ac:dyDescent="0.25">
      <c r="A2665">
        <v>9899</v>
      </c>
      <c r="B2665">
        <v>54518</v>
      </c>
      <c r="C2665" t="s">
        <v>9</v>
      </c>
      <c r="D2665" t="s">
        <v>24</v>
      </c>
    </row>
    <row r="2666" spans="1:4" x14ac:dyDescent="0.25">
      <c r="A2666">
        <v>9899</v>
      </c>
      <c r="B2666">
        <v>54518</v>
      </c>
      <c r="C2666" t="s">
        <v>9</v>
      </c>
      <c r="D2666" t="s">
        <v>24</v>
      </c>
    </row>
    <row r="2667" spans="1:4" x14ac:dyDescent="0.25">
      <c r="A2667">
        <v>9899</v>
      </c>
      <c r="B2667">
        <v>54518</v>
      </c>
      <c r="C2667" t="s">
        <v>9</v>
      </c>
      <c r="D2667" t="s">
        <v>24</v>
      </c>
    </row>
    <row r="2668" spans="1:4" x14ac:dyDescent="0.25">
      <c r="A2668">
        <v>9899</v>
      </c>
      <c r="B2668">
        <v>54518</v>
      </c>
      <c r="C2668" t="s">
        <v>9</v>
      </c>
      <c r="D2668" t="s">
        <v>25</v>
      </c>
    </row>
    <row r="2669" spans="1:4" x14ac:dyDescent="0.25">
      <c r="A2669">
        <v>9899</v>
      </c>
      <c r="B2669">
        <v>54518</v>
      </c>
      <c r="C2669" t="s">
        <v>9</v>
      </c>
      <c r="D2669" t="s">
        <v>25</v>
      </c>
    </row>
    <row r="2670" spans="1:4" x14ac:dyDescent="0.25">
      <c r="A2670">
        <v>9899</v>
      </c>
      <c r="B2670">
        <v>54518</v>
      </c>
      <c r="C2670" t="s">
        <v>9</v>
      </c>
      <c r="D2670" t="s">
        <v>25</v>
      </c>
    </row>
    <row r="2671" spans="1:4" x14ac:dyDescent="0.25">
      <c r="A2671">
        <v>9899</v>
      </c>
      <c r="B2671">
        <v>54518</v>
      </c>
      <c r="C2671" t="s">
        <v>9</v>
      </c>
      <c r="D2671" t="s">
        <v>25</v>
      </c>
    </row>
    <row r="2672" spans="1:4" x14ac:dyDescent="0.25">
      <c r="A2672">
        <v>9899</v>
      </c>
      <c r="B2672">
        <v>54518</v>
      </c>
      <c r="C2672" t="s">
        <v>9</v>
      </c>
      <c r="D2672" t="s">
        <v>25</v>
      </c>
    </row>
    <row r="2673" spans="1:4" x14ac:dyDescent="0.25">
      <c r="A2673">
        <v>9899</v>
      </c>
      <c r="B2673">
        <v>54518</v>
      </c>
      <c r="C2673" t="s">
        <v>9</v>
      </c>
      <c r="D2673" t="s">
        <v>25</v>
      </c>
    </row>
    <row r="2674" spans="1:4" x14ac:dyDescent="0.25">
      <c r="A2674">
        <v>9899</v>
      </c>
      <c r="B2674">
        <v>54518</v>
      </c>
      <c r="C2674" t="s">
        <v>9</v>
      </c>
      <c r="D2674" t="s">
        <v>25</v>
      </c>
    </row>
    <row r="2675" spans="1:4" x14ac:dyDescent="0.25">
      <c r="A2675">
        <v>9899</v>
      </c>
      <c r="B2675">
        <v>54518</v>
      </c>
      <c r="C2675" t="s">
        <v>9</v>
      </c>
      <c r="D2675" t="s">
        <v>25</v>
      </c>
    </row>
    <row r="2676" spans="1:4" x14ac:dyDescent="0.25">
      <c r="A2676">
        <v>9899</v>
      </c>
      <c r="B2676">
        <v>54518</v>
      </c>
      <c r="C2676" t="s">
        <v>9</v>
      </c>
      <c r="D2676" t="s">
        <v>25</v>
      </c>
    </row>
    <row r="2677" spans="1:4" x14ac:dyDescent="0.25">
      <c r="A2677">
        <v>9899</v>
      </c>
      <c r="B2677">
        <v>54518</v>
      </c>
      <c r="C2677" t="s">
        <v>9</v>
      </c>
      <c r="D2677" t="s">
        <v>25</v>
      </c>
    </row>
    <row r="2678" spans="1:4" x14ac:dyDescent="0.25">
      <c r="A2678">
        <v>9899</v>
      </c>
      <c r="B2678">
        <v>54518</v>
      </c>
      <c r="C2678" t="s">
        <v>9</v>
      </c>
      <c r="D2678" t="s">
        <v>25</v>
      </c>
    </row>
    <row r="2679" spans="1:4" x14ac:dyDescent="0.25">
      <c r="A2679">
        <v>9899</v>
      </c>
      <c r="B2679">
        <v>54518</v>
      </c>
      <c r="C2679" t="s">
        <v>9</v>
      </c>
      <c r="D2679" t="s">
        <v>25</v>
      </c>
    </row>
    <row r="2680" spans="1:4" x14ac:dyDescent="0.25">
      <c r="A2680">
        <v>9899</v>
      </c>
      <c r="B2680">
        <v>54518</v>
      </c>
      <c r="C2680" t="s">
        <v>9</v>
      </c>
      <c r="D2680" t="s">
        <v>25</v>
      </c>
    </row>
    <row r="2681" spans="1:4" x14ac:dyDescent="0.25">
      <c r="A2681">
        <v>9899</v>
      </c>
      <c r="B2681">
        <v>54518</v>
      </c>
      <c r="C2681" t="s">
        <v>9</v>
      </c>
      <c r="D2681" t="s">
        <v>25</v>
      </c>
    </row>
    <row r="2682" spans="1:4" x14ac:dyDescent="0.25">
      <c r="A2682">
        <v>9899</v>
      </c>
      <c r="B2682">
        <v>54518</v>
      </c>
      <c r="C2682" t="s">
        <v>9</v>
      </c>
      <c r="D2682" t="s">
        <v>25</v>
      </c>
    </row>
    <row r="2683" spans="1:4" x14ac:dyDescent="0.25">
      <c r="A2683">
        <v>9899</v>
      </c>
      <c r="B2683">
        <v>54518</v>
      </c>
      <c r="C2683" t="s">
        <v>9</v>
      </c>
      <c r="D2683" t="s">
        <v>25</v>
      </c>
    </row>
    <row r="2684" spans="1:4" x14ac:dyDescent="0.25">
      <c r="A2684">
        <v>9899</v>
      </c>
      <c r="B2684">
        <v>54518</v>
      </c>
      <c r="C2684" t="s">
        <v>9</v>
      </c>
      <c r="D2684" t="s">
        <v>25</v>
      </c>
    </row>
    <row r="2685" spans="1:4" x14ac:dyDescent="0.25">
      <c r="A2685">
        <v>9899</v>
      </c>
      <c r="B2685">
        <v>54518</v>
      </c>
      <c r="C2685" t="s">
        <v>9</v>
      </c>
      <c r="D2685" t="s">
        <v>25</v>
      </c>
    </row>
    <row r="2686" spans="1:4" x14ac:dyDescent="0.25">
      <c r="A2686">
        <v>9899</v>
      </c>
      <c r="B2686">
        <v>54518</v>
      </c>
      <c r="C2686" t="s">
        <v>9</v>
      </c>
      <c r="D2686" t="s">
        <v>25</v>
      </c>
    </row>
    <row r="2687" spans="1:4" x14ac:dyDescent="0.25">
      <c r="A2687">
        <v>9899</v>
      </c>
      <c r="B2687">
        <v>54518</v>
      </c>
      <c r="C2687" t="s">
        <v>9</v>
      </c>
      <c r="D2687" t="s">
        <v>25</v>
      </c>
    </row>
    <row r="2688" spans="1:4" x14ac:dyDescent="0.25">
      <c r="A2688">
        <v>9899</v>
      </c>
      <c r="B2688">
        <v>54518</v>
      </c>
      <c r="C2688" t="s">
        <v>9</v>
      </c>
      <c r="D2688" t="s">
        <v>25</v>
      </c>
    </row>
    <row r="2689" spans="1:4" x14ac:dyDescent="0.25">
      <c r="A2689">
        <v>9899</v>
      </c>
      <c r="B2689">
        <v>54518</v>
      </c>
      <c r="C2689" t="s">
        <v>9</v>
      </c>
      <c r="D2689" t="s">
        <v>25</v>
      </c>
    </row>
    <row r="2690" spans="1:4" x14ac:dyDescent="0.25">
      <c r="A2690">
        <v>9899</v>
      </c>
      <c r="B2690">
        <v>54518</v>
      </c>
      <c r="C2690" t="s">
        <v>9</v>
      </c>
      <c r="D2690" t="s">
        <v>25</v>
      </c>
    </row>
    <row r="2691" spans="1:4" x14ac:dyDescent="0.25">
      <c r="A2691">
        <v>9899</v>
      </c>
      <c r="B2691">
        <v>54518</v>
      </c>
      <c r="C2691" t="s">
        <v>9</v>
      </c>
      <c r="D2691" t="s">
        <v>25</v>
      </c>
    </row>
    <row r="2692" spans="1:4" x14ac:dyDescent="0.25">
      <c r="A2692">
        <v>9899</v>
      </c>
      <c r="B2692">
        <v>54518</v>
      </c>
      <c r="C2692" t="s">
        <v>9</v>
      </c>
      <c r="D2692" t="s">
        <v>25</v>
      </c>
    </row>
    <row r="2693" spans="1:4" x14ac:dyDescent="0.25">
      <c r="A2693">
        <v>9899</v>
      </c>
      <c r="B2693">
        <v>54518</v>
      </c>
      <c r="C2693" t="s">
        <v>9</v>
      </c>
      <c r="D2693" t="s">
        <v>25</v>
      </c>
    </row>
    <row r="2694" spans="1:4" x14ac:dyDescent="0.25">
      <c r="A2694">
        <v>9899</v>
      </c>
      <c r="B2694">
        <v>54518</v>
      </c>
      <c r="C2694" t="s">
        <v>9</v>
      </c>
      <c r="D2694" t="s">
        <v>25</v>
      </c>
    </row>
    <row r="2695" spans="1:4" x14ac:dyDescent="0.25">
      <c r="A2695">
        <v>9899</v>
      </c>
      <c r="B2695">
        <v>54518</v>
      </c>
      <c r="C2695" t="s">
        <v>9</v>
      </c>
      <c r="D2695" t="s">
        <v>26</v>
      </c>
    </row>
    <row r="2696" spans="1:4" x14ac:dyDescent="0.25">
      <c r="A2696">
        <v>9899</v>
      </c>
      <c r="B2696">
        <v>54518</v>
      </c>
      <c r="C2696" t="s">
        <v>9</v>
      </c>
      <c r="D2696" t="s">
        <v>26</v>
      </c>
    </row>
    <row r="2697" spans="1:4" x14ac:dyDescent="0.25">
      <c r="A2697">
        <v>9899</v>
      </c>
      <c r="B2697">
        <v>54518</v>
      </c>
      <c r="C2697" t="s">
        <v>9</v>
      </c>
      <c r="D2697" t="s">
        <v>26</v>
      </c>
    </row>
    <row r="2698" spans="1:4" x14ac:dyDescent="0.25">
      <c r="A2698">
        <v>9899</v>
      </c>
      <c r="B2698">
        <v>54518</v>
      </c>
      <c r="C2698" t="s">
        <v>9</v>
      </c>
      <c r="D2698" t="s">
        <v>26</v>
      </c>
    </row>
    <row r="2699" spans="1:4" x14ac:dyDescent="0.25">
      <c r="A2699">
        <v>9899</v>
      </c>
      <c r="B2699">
        <v>54518</v>
      </c>
      <c r="C2699" t="s">
        <v>9</v>
      </c>
      <c r="D2699" t="s">
        <v>26</v>
      </c>
    </row>
    <row r="2700" spans="1:4" x14ac:dyDescent="0.25">
      <c r="A2700">
        <v>9899</v>
      </c>
      <c r="B2700">
        <v>54518</v>
      </c>
      <c r="C2700" t="s">
        <v>9</v>
      </c>
      <c r="D2700" t="s">
        <v>26</v>
      </c>
    </row>
    <row r="2701" spans="1:4" x14ac:dyDescent="0.25">
      <c r="A2701">
        <v>9899</v>
      </c>
      <c r="B2701">
        <v>54518</v>
      </c>
      <c r="C2701" t="s">
        <v>9</v>
      </c>
      <c r="D2701" t="s">
        <v>26</v>
      </c>
    </row>
    <row r="2702" spans="1:4" x14ac:dyDescent="0.25">
      <c r="A2702">
        <v>9899</v>
      </c>
      <c r="B2702">
        <v>54518</v>
      </c>
      <c r="C2702" t="s">
        <v>9</v>
      </c>
      <c r="D2702" t="s">
        <v>26</v>
      </c>
    </row>
    <row r="2703" spans="1:4" x14ac:dyDescent="0.25">
      <c r="A2703">
        <v>9899</v>
      </c>
      <c r="B2703">
        <v>54518</v>
      </c>
      <c r="C2703" t="s">
        <v>9</v>
      </c>
      <c r="D2703" t="s">
        <v>26</v>
      </c>
    </row>
    <row r="2704" spans="1:4" x14ac:dyDescent="0.25">
      <c r="A2704">
        <v>9899</v>
      </c>
      <c r="B2704">
        <v>54518</v>
      </c>
      <c r="C2704" t="s">
        <v>9</v>
      </c>
      <c r="D2704" t="s">
        <v>26</v>
      </c>
    </row>
    <row r="2705" spans="1:4" x14ac:dyDescent="0.25">
      <c r="A2705">
        <v>9899</v>
      </c>
      <c r="B2705">
        <v>54518</v>
      </c>
      <c r="C2705" t="s">
        <v>9</v>
      </c>
      <c r="D2705" t="s">
        <v>26</v>
      </c>
    </row>
    <row r="2706" spans="1:4" x14ac:dyDescent="0.25">
      <c r="A2706">
        <v>9899</v>
      </c>
      <c r="B2706">
        <v>54518</v>
      </c>
      <c r="C2706" t="s">
        <v>9</v>
      </c>
      <c r="D2706" t="s">
        <v>26</v>
      </c>
    </row>
    <row r="2707" spans="1:4" x14ac:dyDescent="0.25">
      <c r="A2707">
        <v>9899</v>
      </c>
      <c r="B2707">
        <v>54518</v>
      </c>
      <c r="C2707" t="s">
        <v>9</v>
      </c>
      <c r="D2707" t="s">
        <v>26</v>
      </c>
    </row>
    <row r="2708" spans="1:4" x14ac:dyDescent="0.25">
      <c r="A2708">
        <v>9899</v>
      </c>
      <c r="B2708">
        <v>54518</v>
      </c>
      <c r="C2708" t="s">
        <v>9</v>
      </c>
      <c r="D2708" t="s">
        <v>26</v>
      </c>
    </row>
    <row r="2709" spans="1:4" x14ac:dyDescent="0.25">
      <c r="A2709">
        <v>9899</v>
      </c>
      <c r="B2709">
        <v>54518</v>
      </c>
      <c r="C2709" t="s">
        <v>9</v>
      </c>
      <c r="D2709" t="s">
        <v>26</v>
      </c>
    </row>
    <row r="2710" spans="1:4" x14ac:dyDescent="0.25">
      <c r="A2710">
        <v>9899</v>
      </c>
      <c r="B2710">
        <v>54518</v>
      </c>
      <c r="C2710" t="s">
        <v>9</v>
      </c>
      <c r="D2710" t="s">
        <v>26</v>
      </c>
    </row>
    <row r="2711" spans="1:4" x14ac:dyDescent="0.25">
      <c r="A2711">
        <v>9899</v>
      </c>
      <c r="B2711">
        <v>54518</v>
      </c>
      <c r="C2711" t="s">
        <v>9</v>
      </c>
      <c r="D2711" t="s">
        <v>26</v>
      </c>
    </row>
    <row r="2712" spans="1:4" x14ac:dyDescent="0.25">
      <c r="A2712">
        <v>9899</v>
      </c>
      <c r="B2712">
        <v>54518</v>
      </c>
      <c r="C2712" t="s">
        <v>9</v>
      </c>
      <c r="D2712" t="s">
        <v>26</v>
      </c>
    </row>
    <row r="2713" spans="1:4" x14ac:dyDescent="0.25">
      <c r="A2713">
        <v>9899</v>
      </c>
      <c r="B2713">
        <v>54518</v>
      </c>
      <c r="C2713" t="s">
        <v>9</v>
      </c>
      <c r="D2713" t="s">
        <v>26</v>
      </c>
    </row>
    <row r="2714" spans="1:4" x14ac:dyDescent="0.25">
      <c r="A2714">
        <v>9899</v>
      </c>
      <c r="B2714">
        <v>54518</v>
      </c>
      <c r="C2714" t="s">
        <v>9</v>
      </c>
      <c r="D2714" t="s">
        <v>26</v>
      </c>
    </row>
    <row r="2715" spans="1:4" x14ac:dyDescent="0.25">
      <c r="A2715">
        <v>9899</v>
      </c>
      <c r="B2715">
        <v>54518</v>
      </c>
      <c r="C2715" t="s">
        <v>9</v>
      </c>
      <c r="D2715" t="s">
        <v>26</v>
      </c>
    </row>
    <row r="2716" spans="1:4" x14ac:dyDescent="0.25">
      <c r="A2716">
        <v>9899</v>
      </c>
      <c r="B2716">
        <v>54518</v>
      </c>
      <c r="C2716" t="s">
        <v>9</v>
      </c>
      <c r="D2716" t="s">
        <v>26</v>
      </c>
    </row>
    <row r="2717" spans="1:4" x14ac:dyDescent="0.25">
      <c r="A2717">
        <v>9899</v>
      </c>
      <c r="B2717">
        <v>54518</v>
      </c>
      <c r="C2717" t="s">
        <v>9</v>
      </c>
      <c r="D2717" t="s">
        <v>26</v>
      </c>
    </row>
    <row r="2718" spans="1:4" x14ac:dyDescent="0.25">
      <c r="A2718">
        <v>9899</v>
      </c>
      <c r="B2718">
        <v>54518</v>
      </c>
      <c r="C2718" t="s">
        <v>9</v>
      </c>
      <c r="D2718" t="s">
        <v>26</v>
      </c>
    </row>
    <row r="2719" spans="1:4" x14ac:dyDescent="0.25">
      <c r="A2719">
        <v>9899</v>
      </c>
      <c r="B2719">
        <v>54518</v>
      </c>
      <c r="C2719" t="s">
        <v>9</v>
      </c>
      <c r="D2719" t="s">
        <v>26</v>
      </c>
    </row>
    <row r="2720" spans="1:4" x14ac:dyDescent="0.25">
      <c r="A2720">
        <v>9899</v>
      </c>
      <c r="B2720">
        <v>54518</v>
      </c>
      <c r="C2720" t="s">
        <v>9</v>
      </c>
      <c r="D2720" t="s">
        <v>20</v>
      </c>
    </row>
    <row r="2721" spans="1:4" x14ac:dyDescent="0.25">
      <c r="A2721">
        <v>9899</v>
      </c>
      <c r="B2721">
        <v>54518</v>
      </c>
      <c r="C2721" t="s">
        <v>9</v>
      </c>
      <c r="D2721" t="s">
        <v>20</v>
      </c>
    </row>
    <row r="2722" spans="1:4" x14ac:dyDescent="0.25">
      <c r="A2722">
        <v>9899</v>
      </c>
      <c r="B2722">
        <v>54518</v>
      </c>
      <c r="C2722" t="s">
        <v>9</v>
      </c>
      <c r="D2722" t="s">
        <v>20</v>
      </c>
    </row>
    <row r="2723" spans="1:4" x14ac:dyDescent="0.25">
      <c r="A2723">
        <v>9899</v>
      </c>
      <c r="B2723">
        <v>54518</v>
      </c>
      <c r="C2723" t="s">
        <v>9</v>
      </c>
      <c r="D2723" t="s">
        <v>20</v>
      </c>
    </row>
    <row r="2724" spans="1:4" x14ac:dyDescent="0.25">
      <c r="A2724">
        <v>9899</v>
      </c>
      <c r="B2724">
        <v>54518</v>
      </c>
      <c r="C2724" t="s">
        <v>9</v>
      </c>
      <c r="D2724" t="s">
        <v>20</v>
      </c>
    </row>
    <row r="2725" spans="1:4" x14ac:dyDescent="0.25">
      <c r="A2725">
        <v>9899</v>
      </c>
      <c r="B2725">
        <v>54518</v>
      </c>
      <c r="C2725" t="s">
        <v>9</v>
      </c>
      <c r="D2725" t="s">
        <v>20</v>
      </c>
    </row>
    <row r="2726" spans="1:4" x14ac:dyDescent="0.25">
      <c r="A2726">
        <v>9899</v>
      </c>
      <c r="B2726">
        <v>54518</v>
      </c>
      <c r="C2726" t="s">
        <v>9</v>
      </c>
      <c r="D2726" t="s">
        <v>20</v>
      </c>
    </row>
    <row r="2727" spans="1:4" x14ac:dyDescent="0.25">
      <c r="A2727">
        <v>9899</v>
      </c>
      <c r="B2727">
        <v>54518</v>
      </c>
      <c r="C2727" t="s">
        <v>9</v>
      </c>
      <c r="D2727" t="s">
        <v>20</v>
      </c>
    </row>
    <row r="2728" spans="1:4" x14ac:dyDescent="0.25">
      <c r="A2728">
        <v>9899</v>
      </c>
      <c r="B2728">
        <v>54518</v>
      </c>
      <c r="C2728" t="s">
        <v>9</v>
      </c>
      <c r="D2728" t="s">
        <v>20</v>
      </c>
    </row>
    <row r="2729" spans="1:4" x14ac:dyDescent="0.25">
      <c r="A2729">
        <v>9899</v>
      </c>
      <c r="B2729">
        <v>54518</v>
      </c>
      <c r="C2729" t="s">
        <v>9</v>
      </c>
      <c r="D2729" t="s">
        <v>20</v>
      </c>
    </row>
    <row r="2730" spans="1:4" x14ac:dyDescent="0.25">
      <c r="A2730">
        <v>9899</v>
      </c>
      <c r="B2730">
        <v>54518</v>
      </c>
      <c r="C2730" t="s">
        <v>9</v>
      </c>
      <c r="D2730" t="s">
        <v>20</v>
      </c>
    </row>
    <row r="2731" spans="1:4" x14ac:dyDescent="0.25">
      <c r="A2731">
        <v>9899</v>
      </c>
      <c r="B2731">
        <v>54518</v>
      </c>
      <c r="C2731" t="s">
        <v>9</v>
      </c>
      <c r="D2731" t="s">
        <v>20</v>
      </c>
    </row>
    <row r="2732" spans="1:4" x14ac:dyDescent="0.25">
      <c r="A2732">
        <v>9899</v>
      </c>
      <c r="B2732">
        <v>54518</v>
      </c>
      <c r="C2732" t="s">
        <v>9</v>
      </c>
      <c r="D2732" t="s">
        <v>20</v>
      </c>
    </row>
    <row r="2733" spans="1:4" x14ac:dyDescent="0.25">
      <c r="A2733">
        <v>9899</v>
      </c>
      <c r="B2733">
        <v>54518</v>
      </c>
      <c r="C2733" t="s">
        <v>9</v>
      </c>
      <c r="D2733" t="s">
        <v>20</v>
      </c>
    </row>
    <row r="2734" spans="1:4" x14ac:dyDescent="0.25">
      <c r="A2734">
        <v>9899</v>
      </c>
      <c r="B2734">
        <v>54518</v>
      </c>
      <c r="C2734" t="s">
        <v>9</v>
      </c>
      <c r="D2734" t="s">
        <v>20</v>
      </c>
    </row>
    <row r="2735" spans="1:4" x14ac:dyDescent="0.25">
      <c r="A2735">
        <v>9899</v>
      </c>
      <c r="B2735">
        <v>54518</v>
      </c>
      <c r="C2735" t="s">
        <v>9</v>
      </c>
      <c r="D2735" t="s">
        <v>20</v>
      </c>
    </row>
    <row r="2736" spans="1:4" x14ac:dyDescent="0.25">
      <c r="A2736">
        <v>9899</v>
      </c>
      <c r="B2736">
        <v>54518</v>
      </c>
      <c r="C2736" t="s">
        <v>9</v>
      </c>
      <c r="D2736" t="s">
        <v>20</v>
      </c>
    </row>
    <row r="2737" spans="1:4" x14ac:dyDescent="0.25">
      <c r="A2737">
        <v>9899</v>
      </c>
      <c r="B2737">
        <v>54518</v>
      </c>
      <c r="C2737" t="s">
        <v>9</v>
      </c>
      <c r="D2737" t="s">
        <v>20</v>
      </c>
    </row>
    <row r="2738" spans="1:4" x14ac:dyDescent="0.25">
      <c r="A2738">
        <v>9899</v>
      </c>
      <c r="B2738">
        <v>54518</v>
      </c>
      <c r="C2738" t="s">
        <v>9</v>
      </c>
      <c r="D2738" t="s">
        <v>20</v>
      </c>
    </row>
    <row r="2739" spans="1:4" x14ac:dyDescent="0.25">
      <c r="A2739">
        <v>9899</v>
      </c>
      <c r="B2739">
        <v>54518</v>
      </c>
      <c r="C2739" t="s">
        <v>9</v>
      </c>
      <c r="D2739" t="s">
        <v>20</v>
      </c>
    </row>
    <row r="2740" spans="1:4" x14ac:dyDescent="0.25">
      <c r="A2740">
        <v>9899</v>
      </c>
      <c r="B2740">
        <v>54518</v>
      </c>
      <c r="C2740" t="s">
        <v>9</v>
      </c>
      <c r="D2740" t="s">
        <v>20</v>
      </c>
    </row>
    <row r="2741" spans="1:4" x14ac:dyDescent="0.25">
      <c r="A2741">
        <v>9899</v>
      </c>
      <c r="B2741">
        <v>54518</v>
      </c>
      <c r="C2741" t="s">
        <v>9</v>
      </c>
      <c r="D2741" t="s">
        <v>20</v>
      </c>
    </row>
    <row r="2742" spans="1:4" x14ac:dyDescent="0.25">
      <c r="A2742">
        <v>9899</v>
      </c>
      <c r="B2742">
        <v>54518</v>
      </c>
      <c r="C2742" t="s">
        <v>9</v>
      </c>
      <c r="D2742" t="s">
        <v>20</v>
      </c>
    </row>
    <row r="2743" spans="1:4" x14ac:dyDescent="0.25">
      <c r="A2743">
        <v>9899</v>
      </c>
      <c r="B2743">
        <v>54518</v>
      </c>
      <c r="C2743" t="s">
        <v>9</v>
      </c>
      <c r="D2743" t="s">
        <v>20</v>
      </c>
    </row>
    <row r="2744" spans="1:4" x14ac:dyDescent="0.25">
      <c r="A2744">
        <v>9899</v>
      </c>
      <c r="B2744">
        <v>54518</v>
      </c>
      <c r="C2744" t="s">
        <v>9</v>
      </c>
      <c r="D2744" t="s">
        <v>20</v>
      </c>
    </row>
    <row r="2745" spans="1:4" x14ac:dyDescent="0.25">
      <c r="A2745">
        <v>9899</v>
      </c>
      <c r="B2745">
        <v>54518</v>
      </c>
      <c r="C2745" t="s">
        <v>9</v>
      </c>
      <c r="D2745" t="s">
        <v>20</v>
      </c>
    </row>
    <row r="2746" spans="1:4" x14ac:dyDescent="0.25">
      <c r="A2746">
        <v>9899</v>
      </c>
      <c r="B2746">
        <v>54518</v>
      </c>
      <c r="C2746" t="s">
        <v>9</v>
      </c>
      <c r="D2746" t="s">
        <v>20</v>
      </c>
    </row>
    <row r="2747" spans="1:4" x14ac:dyDescent="0.25">
      <c r="A2747">
        <v>9899</v>
      </c>
      <c r="B2747">
        <v>54518</v>
      </c>
      <c r="C2747" t="s">
        <v>9</v>
      </c>
      <c r="D2747" t="s">
        <v>20</v>
      </c>
    </row>
    <row r="2748" spans="1:4" x14ac:dyDescent="0.25">
      <c r="A2748">
        <v>9899</v>
      </c>
      <c r="B2748">
        <v>54518</v>
      </c>
      <c r="C2748" t="s">
        <v>9</v>
      </c>
      <c r="D2748" t="s">
        <v>20</v>
      </c>
    </row>
    <row r="2749" spans="1:4" x14ac:dyDescent="0.25">
      <c r="A2749">
        <v>9899</v>
      </c>
      <c r="B2749">
        <v>54518</v>
      </c>
      <c r="C2749" t="s">
        <v>9</v>
      </c>
      <c r="D2749" t="s">
        <v>20</v>
      </c>
    </row>
    <row r="2750" spans="1:4" x14ac:dyDescent="0.25">
      <c r="A2750">
        <v>9899</v>
      </c>
      <c r="B2750">
        <v>54518</v>
      </c>
      <c r="C2750" t="s">
        <v>9</v>
      </c>
      <c r="D2750" t="s">
        <v>27</v>
      </c>
    </row>
    <row r="2751" spans="1:4" x14ac:dyDescent="0.25">
      <c r="A2751">
        <v>9899</v>
      </c>
      <c r="B2751">
        <v>54518</v>
      </c>
      <c r="C2751" t="s">
        <v>9</v>
      </c>
      <c r="D2751" t="s">
        <v>27</v>
      </c>
    </row>
    <row r="2752" spans="1:4" x14ac:dyDescent="0.25">
      <c r="A2752">
        <v>9899</v>
      </c>
      <c r="B2752">
        <v>54518</v>
      </c>
      <c r="C2752" t="s">
        <v>9</v>
      </c>
      <c r="D2752" t="s">
        <v>27</v>
      </c>
    </row>
    <row r="2753" spans="1:4" x14ac:dyDescent="0.25">
      <c r="A2753">
        <v>9899</v>
      </c>
      <c r="B2753">
        <v>54518</v>
      </c>
      <c r="C2753" t="s">
        <v>9</v>
      </c>
      <c r="D2753" t="s">
        <v>27</v>
      </c>
    </row>
    <row r="2754" spans="1:4" x14ac:dyDescent="0.25">
      <c r="A2754">
        <v>9899</v>
      </c>
      <c r="B2754">
        <v>54518</v>
      </c>
      <c r="C2754" t="s">
        <v>9</v>
      </c>
      <c r="D2754" t="s">
        <v>27</v>
      </c>
    </row>
    <row r="2755" spans="1:4" x14ac:dyDescent="0.25">
      <c r="A2755">
        <v>9899</v>
      </c>
      <c r="B2755">
        <v>54518</v>
      </c>
      <c r="C2755" t="s">
        <v>9</v>
      </c>
      <c r="D2755" t="s">
        <v>27</v>
      </c>
    </row>
    <row r="2756" spans="1:4" x14ac:dyDescent="0.25">
      <c r="A2756">
        <v>9899</v>
      </c>
      <c r="B2756">
        <v>54518</v>
      </c>
      <c r="C2756" t="s">
        <v>9</v>
      </c>
      <c r="D2756" t="s">
        <v>27</v>
      </c>
    </row>
    <row r="2757" spans="1:4" x14ac:dyDescent="0.25">
      <c r="A2757">
        <v>9899</v>
      </c>
      <c r="B2757">
        <v>54518</v>
      </c>
      <c r="C2757" t="s">
        <v>9</v>
      </c>
      <c r="D2757" t="s">
        <v>27</v>
      </c>
    </row>
    <row r="2758" spans="1:4" x14ac:dyDescent="0.25">
      <c r="A2758">
        <v>9899</v>
      </c>
      <c r="B2758">
        <v>54518</v>
      </c>
      <c r="C2758" t="s">
        <v>9</v>
      </c>
      <c r="D2758" t="s">
        <v>27</v>
      </c>
    </row>
    <row r="2759" spans="1:4" x14ac:dyDescent="0.25">
      <c r="A2759">
        <v>9899</v>
      </c>
      <c r="B2759">
        <v>54518</v>
      </c>
      <c r="C2759" t="s">
        <v>9</v>
      </c>
      <c r="D2759" t="s">
        <v>27</v>
      </c>
    </row>
    <row r="2760" spans="1:4" x14ac:dyDescent="0.25">
      <c r="A2760">
        <v>9899</v>
      </c>
      <c r="B2760">
        <v>54518</v>
      </c>
      <c r="C2760" t="s">
        <v>9</v>
      </c>
      <c r="D2760" t="s">
        <v>27</v>
      </c>
    </row>
    <row r="2761" spans="1:4" x14ac:dyDescent="0.25">
      <c r="A2761">
        <v>9899</v>
      </c>
      <c r="B2761">
        <v>54518</v>
      </c>
      <c r="C2761" t="s">
        <v>9</v>
      </c>
      <c r="D2761" t="s">
        <v>27</v>
      </c>
    </row>
    <row r="2762" spans="1:4" x14ac:dyDescent="0.25">
      <c r="A2762">
        <v>9899</v>
      </c>
      <c r="B2762">
        <v>54518</v>
      </c>
      <c r="C2762" t="s">
        <v>9</v>
      </c>
      <c r="D2762" t="s">
        <v>27</v>
      </c>
    </row>
    <row r="2763" spans="1:4" x14ac:dyDescent="0.25">
      <c r="A2763">
        <v>9899</v>
      </c>
      <c r="B2763">
        <v>54518</v>
      </c>
      <c r="C2763" t="s">
        <v>9</v>
      </c>
      <c r="D2763" t="s">
        <v>27</v>
      </c>
    </row>
    <row r="2764" spans="1:4" x14ac:dyDescent="0.25">
      <c r="A2764">
        <v>9899</v>
      </c>
      <c r="B2764">
        <v>54518</v>
      </c>
      <c r="C2764" t="s">
        <v>9</v>
      </c>
      <c r="D2764" t="s">
        <v>27</v>
      </c>
    </row>
    <row r="2765" spans="1:4" x14ac:dyDescent="0.25">
      <c r="A2765">
        <v>9899</v>
      </c>
      <c r="B2765">
        <v>54518</v>
      </c>
      <c r="C2765" t="s">
        <v>9</v>
      </c>
      <c r="D2765" t="s">
        <v>27</v>
      </c>
    </row>
    <row r="2766" spans="1:4" x14ac:dyDescent="0.25">
      <c r="A2766">
        <v>9899</v>
      </c>
      <c r="B2766">
        <v>54518</v>
      </c>
      <c r="C2766" t="s">
        <v>9</v>
      </c>
      <c r="D2766" t="s">
        <v>27</v>
      </c>
    </row>
    <row r="2767" spans="1:4" x14ac:dyDescent="0.25">
      <c r="A2767">
        <v>9899</v>
      </c>
      <c r="B2767">
        <v>54518</v>
      </c>
      <c r="C2767" t="s">
        <v>9</v>
      </c>
      <c r="D2767" t="s">
        <v>27</v>
      </c>
    </row>
    <row r="2768" spans="1:4" x14ac:dyDescent="0.25">
      <c r="A2768">
        <v>9899</v>
      </c>
      <c r="B2768">
        <v>54518</v>
      </c>
      <c r="C2768" t="s">
        <v>9</v>
      </c>
      <c r="D2768" t="s">
        <v>27</v>
      </c>
    </row>
    <row r="2769" spans="1:4" x14ac:dyDescent="0.25">
      <c r="A2769">
        <v>9899</v>
      </c>
      <c r="B2769">
        <v>54518</v>
      </c>
      <c r="C2769" t="s">
        <v>9</v>
      </c>
      <c r="D2769" t="s">
        <v>27</v>
      </c>
    </row>
    <row r="2770" spans="1:4" x14ac:dyDescent="0.25">
      <c r="A2770">
        <v>9899</v>
      </c>
      <c r="B2770">
        <v>54518</v>
      </c>
      <c r="C2770" t="s">
        <v>9</v>
      </c>
      <c r="D2770" t="s">
        <v>27</v>
      </c>
    </row>
    <row r="2771" spans="1:4" x14ac:dyDescent="0.25">
      <c r="A2771">
        <v>9899</v>
      </c>
      <c r="B2771">
        <v>54518</v>
      </c>
      <c r="C2771" t="s">
        <v>9</v>
      </c>
      <c r="D2771" t="s">
        <v>27</v>
      </c>
    </row>
    <row r="2772" spans="1:4" x14ac:dyDescent="0.25">
      <c r="A2772">
        <v>9899</v>
      </c>
      <c r="B2772">
        <v>54518</v>
      </c>
      <c r="C2772" t="s">
        <v>9</v>
      </c>
      <c r="D2772" t="s">
        <v>27</v>
      </c>
    </row>
    <row r="2773" spans="1:4" x14ac:dyDescent="0.25">
      <c r="A2773">
        <v>9899</v>
      </c>
      <c r="B2773">
        <v>54518</v>
      </c>
      <c r="C2773" t="s">
        <v>9</v>
      </c>
      <c r="D2773" t="s">
        <v>27</v>
      </c>
    </row>
    <row r="2774" spans="1:4" x14ac:dyDescent="0.25">
      <c r="A2774">
        <v>9899</v>
      </c>
      <c r="B2774">
        <v>54518</v>
      </c>
      <c r="C2774" t="s">
        <v>9</v>
      </c>
      <c r="D2774" t="s">
        <v>27</v>
      </c>
    </row>
    <row r="2775" spans="1:4" x14ac:dyDescent="0.25">
      <c r="A2775">
        <v>9899</v>
      </c>
      <c r="B2775">
        <v>54518</v>
      </c>
      <c r="C2775" t="s">
        <v>9</v>
      </c>
      <c r="D2775" t="s">
        <v>27</v>
      </c>
    </row>
    <row r="2776" spans="1:4" x14ac:dyDescent="0.25">
      <c r="A2776">
        <v>9899</v>
      </c>
      <c r="B2776">
        <v>54518</v>
      </c>
      <c r="C2776" t="s">
        <v>9</v>
      </c>
      <c r="D2776" t="s">
        <v>28</v>
      </c>
    </row>
    <row r="2777" spans="1:4" x14ac:dyDescent="0.25">
      <c r="A2777">
        <v>9899</v>
      </c>
      <c r="B2777">
        <v>54518</v>
      </c>
      <c r="C2777" t="s">
        <v>9</v>
      </c>
      <c r="D2777" t="s">
        <v>28</v>
      </c>
    </row>
    <row r="2778" spans="1:4" x14ac:dyDescent="0.25">
      <c r="A2778">
        <v>9899</v>
      </c>
      <c r="B2778">
        <v>54518</v>
      </c>
      <c r="C2778" t="s">
        <v>9</v>
      </c>
      <c r="D2778" t="s">
        <v>28</v>
      </c>
    </row>
    <row r="2779" spans="1:4" x14ac:dyDescent="0.25">
      <c r="A2779">
        <v>9899</v>
      </c>
      <c r="B2779">
        <v>54518</v>
      </c>
      <c r="C2779" t="s">
        <v>9</v>
      </c>
      <c r="D2779" t="s">
        <v>28</v>
      </c>
    </row>
    <row r="2780" spans="1:4" x14ac:dyDescent="0.25">
      <c r="A2780">
        <v>9899</v>
      </c>
      <c r="B2780">
        <v>54518</v>
      </c>
      <c r="C2780" t="s">
        <v>9</v>
      </c>
      <c r="D2780" t="s">
        <v>28</v>
      </c>
    </row>
    <row r="2781" spans="1:4" x14ac:dyDescent="0.25">
      <c r="A2781">
        <v>9899</v>
      </c>
      <c r="B2781">
        <v>54518</v>
      </c>
      <c r="C2781" t="s">
        <v>9</v>
      </c>
      <c r="D2781" t="s">
        <v>28</v>
      </c>
    </row>
    <row r="2782" spans="1:4" x14ac:dyDescent="0.25">
      <c r="A2782">
        <v>9899</v>
      </c>
      <c r="B2782">
        <v>54518</v>
      </c>
      <c r="C2782" t="s">
        <v>9</v>
      </c>
      <c r="D2782" t="s">
        <v>28</v>
      </c>
    </row>
    <row r="2783" spans="1:4" x14ac:dyDescent="0.25">
      <c r="A2783">
        <v>9899</v>
      </c>
      <c r="B2783">
        <v>54518</v>
      </c>
      <c r="C2783" t="s">
        <v>9</v>
      </c>
      <c r="D2783" t="s">
        <v>28</v>
      </c>
    </row>
    <row r="2784" spans="1:4" x14ac:dyDescent="0.25">
      <c r="A2784">
        <v>9899</v>
      </c>
      <c r="B2784">
        <v>54518</v>
      </c>
      <c r="C2784" t="s">
        <v>9</v>
      </c>
      <c r="D2784" t="s">
        <v>28</v>
      </c>
    </row>
    <row r="2785" spans="1:4" x14ac:dyDescent="0.25">
      <c r="A2785">
        <v>9899</v>
      </c>
      <c r="B2785">
        <v>54518</v>
      </c>
      <c r="C2785" t="s">
        <v>9</v>
      </c>
      <c r="D2785" t="s">
        <v>28</v>
      </c>
    </row>
    <row r="2786" spans="1:4" x14ac:dyDescent="0.25">
      <c r="A2786">
        <v>9899</v>
      </c>
      <c r="B2786">
        <v>54518</v>
      </c>
      <c r="C2786" t="s">
        <v>9</v>
      </c>
      <c r="D2786" t="s">
        <v>28</v>
      </c>
    </row>
    <row r="2787" spans="1:4" x14ac:dyDescent="0.25">
      <c r="A2787">
        <v>9899</v>
      </c>
      <c r="B2787">
        <v>54518</v>
      </c>
      <c r="C2787" t="s">
        <v>9</v>
      </c>
      <c r="D2787" t="s">
        <v>28</v>
      </c>
    </row>
    <row r="2788" spans="1:4" x14ac:dyDescent="0.25">
      <c r="A2788">
        <v>9899</v>
      </c>
      <c r="B2788">
        <v>54518</v>
      </c>
      <c r="C2788" t="s">
        <v>9</v>
      </c>
      <c r="D2788" t="s">
        <v>28</v>
      </c>
    </row>
    <row r="2789" spans="1:4" x14ac:dyDescent="0.25">
      <c r="A2789">
        <v>9899</v>
      </c>
      <c r="B2789">
        <v>54518</v>
      </c>
      <c r="C2789" t="s">
        <v>9</v>
      </c>
      <c r="D2789" t="s">
        <v>28</v>
      </c>
    </row>
    <row r="2790" spans="1:4" x14ac:dyDescent="0.25">
      <c r="A2790">
        <v>9899</v>
      </c>
      <c r="B2790">
        <v>54518</v>
      </c>
      <c r="C2790" t="s">
        <v>9</v>
      </c>
      <c r="D2790" t="s">
        <v>28</v>
      </c>
    </row>
    <row r="2791" spans="1:4" x14ac:dyDescent="0.25">
      <c r="A2791">
        <v>9899</v>
      </c>
      <c r="B2791">
        <v>54518</v>
      </c>
      <c r="C2791" t="s">
        <v>9</v>
      </c>
      <c r="D2791" t="s">
        <v>28</v>
      </c>
    </row>
    <row r="2792" spans="1:4" x14ac:dyDescent="0.25">
      <c r="A2792">
        <v>9899</v>
      </c>
      <c r="B2792">
        <v>54518</v>
      </c>
      <c r="C2792" t="s">
        <v>9</v>
      </c>
      <c r="D2792" t="s">
        <v>28</v>
      </c>
    </row>
    <row r="2793" spans="1:4" x14ac:dyDescent="0.25">
      <c r="A2793">
        <v>9899</v>
      </c>
      <c r="B2793">
        <v>54518</v>
      </c>
      <c r="C2793" t="s">
        <v>9</v>
      </c>
      <c r="D2793" t="s">
        <v>28</v>
      </c>
    </row>
    <row r="2794" spans="1:4" x14ac:dyDescent="0.25">
      <c r="A2794">
        <v>9899</v>
      </c>
      <c r="B2794">
        <v>54518</v>
      </c>
      <c r="C2794" t="s">
        <v>9</v>
      </c>
      <c r="D2794" t="s">
        <v>28</v>
      </c>
    </row>
    <row r="2795" spans="1:4" x14ac:dyDescent="0.25">
      <c r="A2795">
        <v>9899</v>
      </c>
      <c r="B2795">
        <v>54518</v>
      </c>
      <c r="C2795" t="s">
        <v>9</v>
      </c>
      <c r="D2795" t="s">
        <v>28</v>
      </c>
    </row>
    <row r="2796" spans="1:4" x14ac:dyDescent="0.25">
      <c r="A2796">
        <v>9899</v>
      </c>
      <c r="B2796">
        <v>54518</v>
      </c>
      <c r="C2796" t="s">
        <v>9</v>
      </c>
      <c r="D2796" t="s">
        <v>28</v>
      </c>
    </row>
    <row r="2797" spans="1:4" x14ac:dyDescent="0.25">
      <c r="A2797">
        <v>9899</v>
      </c>
      <c r="B2797">
        <v>54518</v>
      </c>
      <c r="C2797" t="s">
        <v>9</v>
      </c>
      <c r="D2797" t="s">
        <v>28</v>
      </c>
    </row>
    <row r="2798" spans="1:4" x14ac:dyDescent="0.25">
      <c r="A2798">
        <v>9899</v>
      </c>
      <c r="B2798">
        <v>54518</v>
      </c>
      <c r="C2798" t="s">
        <v>9</v>
      </c>
      <c r="D2798" t="s">
        <v>28</v>
      </c>
    </row>
    <row r="2799" spans="1:4" x14ac:dyDescent="0.25">
      <c r="A2799">
        <v>9899</v>
      </c>
      <c r="B2799">
        <v>54518</v>
      </c>
      <c r="C2799" t="s">
        <v>9</v>
      </c>
      <c r="D2799" t="s">
        <v>28</v>
      </c>
    </row>
    <row r="2800" spans="1:4" x14ac:dyDescent="0.25">
      <c r="A2800">
        <v>9899</v>
      </c>
      <c r="B2800">
        <v>54518</v>
      </c>
      <c r="C2800" t="s">
        <v>9</v>
      </c>
      <c r="D2800" t="s">
        <v>28</v>
      </c>
    </row>
    <row r="2801" spans="1:4" x14ac:dyDescent="0.25">
      <c r="A2801">
        <v>9899</v>
      </c>
      <c r="B2801">
        <v>54518</v>
      </c>
      <c r="C2801" t="s">
        <v>9</v>
      </c>
      <c r="D2801" t="s">
        <v>28</v>
      </c>
    </row>
    <row r="2802" spans="1:4" x14ac:dyDescent="0.25">
      <c r="A2802">
        <v>9899</v>
      </c>
      <c r="B2802">
        <v>54518</v>
      </c>
      <c r="C2802" t="s">
        <v>9</v>
      </c>
      <c r="D2802" t="s">
        <v>28</v>
      </c>
    </row>
    <row r="2803" spans="1:4" x14ac:dyDescent="0.25">
      <c r="A2803">
        <v>9899</v>
      </c>
      <c r="B2803">
        <v>54518</v>
      </c>
      <c r="C2803" t="s">
        <v>9</v>
      </c>
      <c r="D2803" t="s">
        <v>28</v>
      </c>
    </row>
    <row r="2804" spans="1:4" x14ac:dyDescent="0.25">
      <c r="A2804">
        <v>9899</v>
      </c>
      <c r="B2804">
        <v>54518</v>
      </c>
      <c r="C2804" t="s">
        <v>9</v>
      </c>
      <c r="D2804" t="s">
        <v>28</v>
      </c>
    </row>
    <row r="2805" spans="1:4" x14ac:dyDescent="0.25">
      <c r="A2805">
        <v>9899</v>
      </c>
      <c r="B2805">
        <v>54518</v>
      </c>
      <c r="C2805" t="s">
        <v>9</v>
      </c>
      <c r="D2805" t="s">
        <v>28</v>
      </c>
    </row>
    <row r="2806" spans="1:4" x14ac:dyDescent="0.25">
      <c r="A2806">
        <v>9899</v>
      </c>
      <c r="B2806">
        <v>54518</v>
      </c>
      <c r="C2806" t="s">
        <v>9</v>
      </c>
      <c r="D2806" t="s">
        <v>28</v>
      </c>
    </row>
    <row r="2807" spans="1:4" x14ac:dyDescent="0.25">
      <c r="A2807">
        <v>9899</v>
      </c>
      <c r="B2807">
        <v>54518</v>
      </c>
      <c r="C2807" t="s">
        <v>9</v>
      </c>
      <c r="D2807" t="s">
        <v>28</v>
      </c>
    </row>
    <row r="2808" spans="1:4" x14ac:dyDescent="0.25">
      <c r="A2808">
        <v>9899</v>
      </c>
      <c r="B2808">
        <v>54518</v>
      </c>
      <c r="C2808" t="s">
        <v>9</v>
      </c>
      <c r="D2808" t="s">
        <v>28</v>
      </c>
    </row>
    <row r="2809" spans="1:4" x14ac:dyDescent="0.25">
      <c r="A2809">
        <v>9899</v>
      </c>
      <c r="B2809">
        <v>54518</v>
      </c>
      <c r="C2809" t="s">
        <v>9</v>
      </c>
      <c r="D2809" t="s">
        <v>28</v>
      </c>
    </row>
    <row r="2810" spans="1:4" x14ac:dyDescent="0.25">
      <c r="A2810">
        <v>9899</v>
      </c>
      <c r="B2810">
        <v>54518</v>
      </c>
      <c r="C2810" t="s">
        <v>9</v>
      </c>
      <c r="D2810" t="s">
        <v>28</v>
      </c>
    </row>
    <row r="2811" spans="1:4" x14ac:dyDescent="0.25">
      <c r="A2811">
        <v>9899</v>
      </c>
      <c r="B2811">
        <v>54518</v>
      </c>
      <c r="C2811" t="s">
        <v>9</v>
      </c>
      <c r="D2811" t="s">
        <v>29</v>
      </c>
    </row>
    <row r="2812" spans="1:4" x14ac:dyDescent="0.25">
      <c r="A2812">
        <v>9899</v>
      </c>
      <c r="B2812">
        <v>54518</v>
      </c>
      <c r="C2812" t="s">
        <v>9</v>
      </c>
      <c r="D2812" t="s">
        <v>29</v>
      </c>
    </row>
    <row r="2813" spans="1:4" x14ac:dyDescent="0.25">
      <c r="A2813">
        <v>9899</v>
      </c>
      <c r="B2813">
        <v>54518</v>
      </c>
      <c r="C2813" t="s">
        <v>9</v>
      </c>
      <c r="D2813" t="s">
        <v>29</v>
      </c>
    </row>
    <row r="2814" spans="1:4" x14ac:dyDescent="0.25">
      <c r="A2814">
        <v>9899</v>
      </c>
      <c r="B2814">
        <v>54518</v>
      </c>
      <c r="C2814" t="s">
        <v>9</v>
      </c>
      <c r="D2814" t="s">
        <v>29</v>
      </c>
    </row>
    <row r="2815" spans="1:4" x14ac:dyDescent="0.25">
      <c r="A2815">
        <v>9899</v>
      </c>
      <c r="B2815">
        <v>54518</v>
      </c>
      <c r="C2815" t="s">
        <v>9</v>
      </c>
      <c r="D2815" t="s">
        <v>29</v>
      </c>
    </row>
    <row r="2816" spans="1:4" x14ac:dyDescent="0.25">
      <c r="A2816">
        <v>9899</v>
      </c>
      <c r="B2816">
        <v>54518</v>
      </c>
      <c r="C2816" t="s">
        <v>9</v>
      </c>
      <c r="D2816" t="s">
        <v>29</v>
      </c>
    </row>
    <row r="2817" spans="1:4" x14ac:dyDescent="0.25">
      <c r="A2817">
        <v>9899</v>
      </c>
      <c r="B2817">
        <v>54518</v>
      </c>
      <c r="C2817" t="s">
        <v>9</v>
      </c>
      <c r="D2817" t="s">
        <v>29</v>
      </c>
    </row>
    <row r="2818" spans="1:4" x14ac:dyDescent="0.25">
      <c r="A2818">
        <v>9899</v>
      </c>
      <c r="B2818">
        <v>54518</v>
      </c>
      <c r="C2818" t="s">
        <v>9</v>
      </c>
      <c r="D2818" t="s">
        <v>29</v>
      </c>
    </row>
    <row r="2819" spans="1:4" x14ac:dyDescent="0.25">
      <c r="A2819">
        <v>9899</v>
      </c>
      <c r="B2819">
        <v>54518</v>
      </c>
      <c r="C2819" t="s">
        <v>9</v>
      </c>
      <c r="D2819" t="s">
        <v>29</v>
      </c>
    </row>
    <row r="2820" spans="1:4" x14ac:dyDescent="0.25">
      <c r="A2820">
        <v>9899</v>
      </c>
      <c r="B2820">
        <v>54518</v>
      </c>
      <c r="C2820" t="s">
        <v>9</v>
      </c>
      <c r="D2820" t="s">
        <v>29</v>
      </c>
    </row>
    <row r="2821" spans="1:4" x14ac:dyDescent="0.25">
      <c r="A2821">
        <v>9899</v>
      </c>
      <c r="B2821">
        <v>54518</v>
      </c>
      <c r="C2821" t="s">
        <v>9</v>
      </c>
      <c r="D2821" t="s">
        <v>29</v>
      </c>
    </row>
    <row r="2822" spans="1:4" x14ac:dyDescent="0.25">
      <c r="A2822">
        <v>9899</v>
      </c>
      <c r="B2822">
        <v>54518</v>
      </c>
      <c r="C2822" t="s">
        <v>9</v>
      </c>
      <c r="D2822" t="s">
        <v>29</v>
      </c>
    </row>
    <row r="2823" spans="1:4" x14ac:dyDescent="0.25">
      <c r="A2823">
        <v>9899</v>
      </c>
      <c r="B2823">
        <v>54518</v>
      </c>
      <c r="C2823" t="s">
        <v>9</v>
      </c>
      <c r="D2823" t="s">
        <v>29</v>
      </c>
    </row>
    <row r="2824" spans="1:4" x14ac:dyDescent="0.25">
      <c r="A2824">
        <v>9899</v>
      </c>
      <c r="B2824">
        <v>54518</v>
      </c>
      <c r="C2824" t="s">
        <v>9</v>
      </c>
      <c r="D2824" t="s">
        <v>29</v>
      </c>
    </row>
    <row r="2825" spans="1:4" x14ac:dyDescent="0.25">
      <c r="A2825">
        <v>9899</v>
      </c>
      <c r="B2825">
        <v>54518</v>
      </c>
      <c r="C2825" t="s">
        <v>9</v>
      </c>
      <c r="D2825" t="s">
        <v>29</v>
      </c>
    </row>
    <row r="2826" spans="1:4" x14ac:dyDescent="0.25">
      <c r="A2826">
        <v>9899</v>
      </c>
      <c r="B2826">
        <v>54518</v>
      </c>
      <c r="C2826" t="s">
        <v>9</v>
      </c>
      <c r="D2826" t="s">
        <v>29</v>
      </c>
    </row>
    <row r="2827" spans="1:4" x14ac:dyDescent="0.25">
      <c r="A2827">
        <v>9899</v>
      </c>
      <c r="B2827">
        <v>54518</v>
      </c>
      <c r="C2827" t="s">
        <v>9</v>
      </c>
      <c r="D2827" t="s">
        <v>29</v>
      </c>
    </row>
    <row r="2828" spans="1:4" x14ac:dyDescent="0.25">
      <c r="A2828">
        <v>9899</v>
      </c>
      <c r="B2828">
        <v>54518</v>
      </c>
      <c r="C2828" t="s">
        <v>9</v>
      </c>
      <c r="D2828" t="s">
        <v>29</v>
      </c>
    </row>
    <row r="2829" spans="1:4" x14ac:dyDescent="0.25">
      <c r="A2829">
        <v>9899</v>
      </c>
      <c r="B2829">
        <v>54518</v>
      </c>
      <c r="C2829" t="s">
        <v>9</v>
      </c>
      <c r="D2829" t="s">
        <v>29</v>
      </c>
    </row>
    <row r="2830" spans="1:4" x14ac:dyDescent="0.25">
      <c r="A2830">
        <v>9899</v>
      </c>
      <c r="B2830">
        <v>54518</v>
      </c>
      <c r="C2830" t="s">
        <v>9</v>
      </c>
      <c r="D2830" t="s">
        <v>29</v>
      </c>
    </row>
    <row r="2831" spans="1:4" x14ac:dyDescent="0.25">
      <c r="A2831">
        <v>9899</v>
      </c>
      <c r="B2831">
        <v>54518</v>
      </c>
      <c r="C2831" t="s">
        <v>9</v>
      </c>
      <c r="D2831" t="s">
        <v>29</v>
      </c>
    </row>
    <row r="2832" spans="1:4" x14ac:dyDescent="0.25">
      <c r="A2832">
        <v>9899</v>
      </c>
      <c r="B2832">
        <v>54518</v>
      </c>
      <c r="C2832" t="s">
        <v>9</v>
      </c>
      <c r="D2832" t="s">
        <v>29</v>
      </c>
    </row>
    <row r="2833" spans="1:4" x14ac:dyDescent="0.25">
      <c r="A2833">
        <v>9899</v>
      </c>
      <c r="B2833">
        <v>54518</v>
      </c>
      <c r="C2833" t="s">
        <v>9</v>
      </c>
      <c r="D2833" t="s">
        <v>29</v>
      </c>
    </row>
    <row r="2834" spans="1:4" x14ac:dyDescent="0.25">
      <c r="A2834">
        <v>9899</v>
      </c>
      <c r="B2834">
        <v>54518</v>
      </c>
      <c r="C2834" t="s">
        <v>9</v>
      </c>
      <c r="D2834" t="s">
        <v>29</v>
      </c>
    </row>
    <row r="2835" spans="1:4" x14ac:dyDescent="0.25">
      <c r="A2835">
        <v>9899</v>
      </c>
      <c r="B2835">
        <v>54518</v>
      </c>
      <c r="C2835" t="s">
        <v>9</v>
      </c>
      <c r="D2835" t="s">
        <v>29</v>
      </c>
    </row>
    <row r="2836" spans="1:4" x14ac:dyDescent="0.25">
      <c r="A2836">
        <v>9899</v>
      </c>
      <c r="B2836">
        <v>54518</v>
      </c>
      <c r="C2836" t="s">
        <v>9</v>
      </c>
      <c r="D2836" t="s">
        <v>29</v>
      </c>
    </row>
    <row r="2837" spans="1:4" x14ac:dyDescent="0.25">
      <c r="A2837">
        <v>9899</v>
      </c>
      <c r="B2837">
        <v>54518</v>
      </c>
      <c r="C2837" t="s">
        <v>9</v>
      </c>
      <c r="D2837" t="s">
        <v>29</v>
      </c>
    </row>
    <row r="2838" spans="1:4" x14ac:dyDescent="0.25">
      <c r="A2838">
        <v>9899</v>
      </c>
      <c r="B2838">
        <v>54518</v>
      </c>
      <c r="C2838" t="s">
        <v>9</v>
      </c>
      <c r="D2838" t="s">
        <v>29</v>
      </c>
    </row>
    <row r="2839" spans="1:4" x14ac:dyDescent="0.25">
      <c r="A2839">
        <v>9899</v>
      </c>
      <c r="B2839">
        <v>54518</v>
      </c>
      <c r="C2839" t="s">
        <v>9</v>
      </c>
      <c r="D2839" t="s">
        <v>29</v>
      </c>
    </row>
    <row r="2840" spans="1:4" x14ac:dyDescent="0.25">
      <c r="A2840">
        <v>9899</v>
      </c>
      <c r="B2840">
        <v>54518</v>
      </c>
      <c r="C2840" t="s">
        <v>9</v>
      </c>
      <c r="D2840" t="s">
        <v>29</v>
      </c>
    </row>
    <row r="2841" spans="1:4" x14ac:dyDescent="0.25">
      <c r="A2841">
        <v>9899</v>
      </c>
      <c r="B2841">
        <v>54518</v>
      </c>
      <c r="C2841" t="s">
        <v>9</v>
      </c>
      <c r="D2841" t="s">
        <v>30</v>
      </c>
    </row>
    <row r="2842" spans="1:4" x14ac:dyDescent="0.25">
      <c r="A2842">
        <v>9899</v>
      </c>
      <c r="B2842">
        <v>54518</v>
      </c>
      <c r="C2842" t="s">
        <v>9</v>
      </c>
      <c r="D2842" t="s">
        <v>30</v>
      </c>
    </row>
    <row r="2843" spans="1:4" x14ac:dyDescent="0.25">
      <c r="A2843">
        <v>9899</v>
      </c>
      <c r="B2843">
        <v>54518</v>
      </c>
      <c r="C2843" t="s">
        <v>9</v>
      </c>
      <c r="D2843" t="s">
        <v>30</v>
      </c>
    </row>
    <row r="2844" spans="1:4" x14ac:dyDescent="0.25">
      <c r="A2844">
        <v>9899</v>
      </c>
      <c r="B2844">
        <v>54518</v>
      </c>
      <c r="C2844" t="s">
        <v>9</v>
      </c>
      <c r="D2844" t="s">
        <v>30</v>
      </c>
    </row>
    <row r="2845" spans="1:4" x14ac:dyDescent="0.25">
      <c r="A2845">
        <v>9899</v>
      </c>
      <c r="B2845">
        <v>54518</v>
      </c>
      <c r="C2845" t="s">
        <v>9</v>
      </c>
      <c r="D2845" t="s">
        <v>30</v>
      </c>
    </row>
    <row r="2846" spans="1:4" x14ac:dyDescent="0.25">
      <c r="A2846">
        <v>9899</v>
      </c>
      <c r="B2846">
        <v>54518</v>
      </c>
      <c r="C2846" t="s">
        <v>9</v>
      </c>
      <c r="D2846" t="s">
        <v>30</v>
      </c>
    </row>
    <row r="2847" spans="1:4" x14ac:dyDescent="0.25">
      <c r="A2847">
        <v>9899</v>
      </c>
      <c r="B2847">
        <v>54518</v>
      </c>
      <c r="C2847" t="s">
        <v>9</v>
      </c>
      <c r="D2847" t="s">
        <v>30</v>
      </c>
    </row>
    <row r="2848" spans="1:4" x14ac:dyDescent="0.25">
      <c r="A2848">
        <v>9899</v>
      </c>
      <c r="B2848">
        <v>54518</v>
      </c>
      <c r="C2848" t="s">
        <v>9</v>
      </c>
      <c r="D2848" t="s">
        <v>30</v>
      </c>
    </row>
    <row r="2849" spans="1:4" x14ac:dyDescent="0.25">
      <c r="A2849">
        <v>9899</v>
      </c>
      <c r="B2849">
        <v>54518</v>
      </c>
      <c r="C2849" t="s">
        <v>9</v>
      </c>
      <c r="D2849" t="s">
        <v>30</v>
      </c>
    </row>
    <row r="2850" spans="1:4" x14ac:dyDescent="0.25">
      <c r="A2850">
        <v>9899</v>
      </c>
      <c r="B2850">
        <v>54518</v>
      </c>
      <c r="C2850" t="s">
        <v>9</v>
      </c>
      <c r="D2850" t="s">
        <v>30</v>
      </c>
    </row>
    <row r="2851" spans="1:4" x14ac:dyDescent="0.25">
      <c r="A2851">
        <v>9899</v>
      </c>
      <c r="B2851">
        <v>54518</v>
      </c>
      <c r="C2851" t="s">
        <v>9</v>
      </c>
      <c r="D2851" t="s">
        <v>30</v>
      </c>
    </row>
    <row r="2852" spans="1:4" x14ac:dyDescent="0.25">
      <c r="A2852">
        <v>9899</v>
      </c>
      <c r="B2852">
        <v>54518</v>
      </c>
      <c r="C2852" t="s">
        <v>9</v>
      </c>
      <c r="D2852" t="s">
        <v>30</v>
      </c>
    </row>
    <row r="2853" spans="1:4" x14ac:dyDescent="0.25">
      <c r="A2853">
        <v>9899</v>
      </c>
      <c r="B2853">
        <v>54518</v>
      </c>
      <c r="C2853" t="s">
        <v>9</v>
      </c>
      <c r="D2853" t="s">
        <v>30</v>
      </c>
    </row>
    <row r="2854" spans="1:4" x14ac:dyDescent="0.25">
      <c r="A2854">
        <v>9899</v>
      </c>
      <c r="B2854">
        <v>54518</v>
      </c>
      <c r="C2854" t="s">
        <v>9</v>
      </c>
      <c r="D2854" t="s">
        <v>30</v>
      </c>
    </row>
    <row r="2855" spans="1:4" x14ac:dyDescent="0.25">
      <c r="A2855">
        <v>9899</v>
      </c>
      <c r="B2855">
        <v>54518</v>
      </c>
      <c r="C2855" t="s">
        <v>9</v>
      </c>
      <c r="D2855" t="s">
        <v>30</v>
      </c>
    </row>
    <row r="2856" spans="1:4" x14ac:dyDescent="0.25">
      <c r="A2856">
        <v>9899</v>
      </c>
      <c r="B2856">
        <v>54518</v>
      </c>
      <c r="C2856" t="s">
        <v>9</v>
      </c>
      <c r="D2856" t="s">
        <v>30</v>
      </c>
    </row>
    <row r="2857" spans="1:4" x14ac:dyDescent="0.25">
      <c r="A2857">
        <v>9899</v>
      </c>
      <c r="B2857">
        <v>54518</v>
      </c>
      <c r="C2857" t="s">
        <v>9</v>
      </c>
      <c r="D2857" t="s">
        <v>30</v>
      </c>
    </row>
    <row r="2858" spans="1:4" x14ac:dyDescent="0.25">
      <c r="A2858">
        <v>9899</v>
      </c>
      <c r="B2858">
        <v>54518</v>
      </c>
      <c r="C2858" t="s">
        <v>9</v>
      </c>
      <c r="D2858" t="s">
        <v>30</v>
      </c>
    </row>
    <row r="2859" spans="1:4" x14ac:dyDescent="0.25">
      <c r="A2859">
        <v>9899</v>
      </c>
      <c r="B2859">
        <v>54518</v>
      </c>
      <c r="C2859" t="s">
        <v>9</v>
      </c>
      <c r="D2859" t="s">
        <v>30</v>
      </c>
    </row>
    <row r="2860" spans="1:4" x14ac:dyDescent="0.25">
      <c r="A2860">
        <v>9899</v>
      </c>
      <c r="B2860">
        <v>54518</v>
      </c>
      <c r="C2860" t="s">
        <v>9</v>
      </c>
      <c r="D2860" t="s">
        <v>30</v>
      </c>
    </row>
    <row r="2861" spans="1:4" x14ac:dyDescent="0.25">
      <c r="A2861">
        <v>9899</v>
      </c>
      <c r="B2861">
        <v>54518</v>
      </c>
      <c r="C2861" t="s">
        <v>9</v>
      </c>
      <c r="D2861" t="s">
        <v>30</v>
      </c>
    </row>
    <row r="2862" spans="1:4" x14ac:dyDescent="0.25">
      <c r="A2862">
        <v>9899</v>
      </c>
      <c r="B2862">
        <v>54518</v>
      </c>
      <c r="C2862" t="s">
        <v>9</v>
      </c>
      <c r="D2862" t="s">
        <v>30</v>
      </c>
    </row>
    <row r="2863" spans="1:4" x14ac:dyDescent="0.25">
      <c r="A2863">
        <v>9899</v>
      </c>
      <c r="B2863">
        <v>54518</v>
      </c>
      <c r="C2863" t="s">
        <v>9</v>
      </c>
      <c r="D2863" t="s">
        <v>31</v>
      </c>
    </row>
    <row r="2864" spans="1:4" x14ac:dyDescent="0.25">
      <c r="A2864">
        <v>9899</v>
      </c>
      <c r="B2864">
        <v>54518</v>
      </c>
      <c r="C2864" t="s">
        <v>9</v>
      </c>
      <c r="D2864" t="s">
        <v>31</v>
      </c>
    </row>
    <row r="2865" spans="1:4" x14ac:dyDescent="0.25">
      <c r="A2865">
        <v>9899</v>
      </c>
      <c r="B2865">
        <v>54518</v>
      </c>
      <c r="C2865" t="s">
        <v>9</v>
      </c>
      <c r="D2865" t="s">
        <v>31</v>
      </c>
    </row>
    <row r="2866" spans="1:4" x14ac:dyDescent="0.25">
      <c r="A2866">
        <v>9899</v>
      </c>
      <c r="B2866">
        <v>54518</v>
      </c>
      <c r="C2866" t="s">
        <v>9</v>
      </c>
      <c r="D2866" t="s">
        <v>31</v>
      </c>
    </row>
    <row r="2867" spans="1:4" x14ac:dyDescent="0.25">
      <c r="A2867">
        <v>9899</v>
      </c>
      <c r="B2867">
        <v>54518</v>
      </c>
      <c r="C2867" t="s">
        <v>9</v>
      </c>
      <c r="D2867" t="s">
        <v>31</v>
      </c>
    </row>
    <row r="2868" spans="1:4" x14ac:dyDescent="0.25">
      <c r="A2868">
        <v>9899</v>
      </c>
      <c r="B2868">
        <v>54518</v>
      </c>
      <c r="C2868" t="s">
        <v>9</v>
      </c>
      <c r="D2868" t="s">
        <v>31</v>
      </c>
    </row>
    <row r="2869" spans="1:4" x14ac:dyDescent="0.25">
      <c r="A2869">
        <v>9899</v>
      </c>
      <c r="B2869">
        <v>54518</v>
      </c>
      <c r="C2869" t="s">
        <v>9</v>
      </c>
      <c r="D2869" t="s">
        <v>31</v>
      </c>
    </row>
    <row r="2870" spans="1:4" x14ac:dyDescent="0.25">
      <c r="A2870">
        <v>9899</v>
      </c>
      <c r="B2870">
        <v>54518</v>
      </c>
      <c r="C2870" t="s">
        <v>9</v>
      </c>
      <c r="D2870" t="s">
        <v>31</v>
      </c>
    </row>
    <row r="2871" spans="1:4" x14ac:dyDescent="0.25">
      <c r="A2871">
        <v>9899</v>
      </c>
      <c r="B2871">
        <v>54518</v>
      </c>
      <c r="C2871" t="s">
        <v>9</v>
      </c>
      <c r="D2871" t="s">
        <v>31</v>
      </c>
    </row>
    <row r="2872" spans="1:4" x14ac:dyDescent="0.25">
      <c r="A2872">
        <v>9899</v>
      </c>
      <c r="B2872">
        <v>54518</v>
      </c>
      <c r="C2872" t="s">
        <v>9</v>
      </c>
      <c r="D2872" t="s">
        <v>31</v>
      </c>
    </row>
    <row r="2873" spans="1:4" x14ac:dyDescent="0.25">
      <c r="A2873">
        <v>9899</v>
      </c>
      <c r="B2873">
        <v>54518</v>
      </c>
      <c r="C2873" t="s">
        <v>9</v>
      </c>
      <c r="D2873" t="s">
        <v>31</v>
      </c>
    </row>
    <row r="2874" spans="1:4" x14ac:dyDescent="0.25">
      <c r="A2874">
        <v>9899</v>
      </c>
      <c r="B2874">
        <v>54518</v>
      </c>
      <c r="C2874" t="s">
        <v>9</v>
      </c>
      <c r="D2874" t="s">
        <v>31</v>
      </c>
    </row>
    <row r="2875" spans="1:4" x14ac:dyDescent="0.25">
      <c r="A2875">
        <v>9899</v>
      </c>
      <c r="B2875">
        <v>54518</v>
      </c>
      <c r="C2875" t="s">
        <v>9</v>
      </c>
      <c r="D2875" t="s">
        <v>31</v>
      </c>
    </row>
    <row r="2876" spans="1:4" x14ac:dyDescent="0.25">
      <c r="A2876">
        <v>9899</v>
      </c>
      <c r="B2876">
        <v>54518</v>
      </c>
      <c r="C2876" t="s">
        <v>9</v>
      </c>
      <c r="D2876" t="s">
        <v>31</v>
      </c>
    </row>
    <row r="2877" spans="1:4" x14ac:dyDescent="0.25">
      <c r="A2877">
        <v>9899</v>
      </c>
      <c r="B2877">
        <v>54518</v>
      </c>
      <c r="C2877" t="s">
        <v>9</v>
      </c>
      <c r="D2877" t="s">
        <v>31</v>
      </c>
    </row>
    <row r="2878" spans="1:4" x14ac:dyDescent="0.25">
      <c r="A2878">
        <v>9899</v>
      </c>
      <c r="B2878">
        <v>54518</v>
      </c>
      <c r="C2878" t="s">
        <v>9</v>
      </c>
      <c r="D2878" t="s">
        <v>31</v>
      </c>
    </row>
    <row r="2879" spans="1:4" x14ac:dyDescent="0.25">
      <c r="A2879">
        <v>9899</v>
      </c>
      <c r="B2879">
        <v>54518</v>
      </c>
      <c r="C2879" t="s">
        <v>9</v>
      </c>
      <c r="D2879" t="s">
        <v>31</v>
      </c>
    </row>
    <row r="2880" spans="1:4" x14ac:dyDescent="0.25">
      <c r="A2880">
        <v>9899</v>
      </c>
      <c r="B2880">
        <v>54518</v>
      </c>
      <c r="C2880" t="s">
        <v>9</v>
      </c>
      <c r="D2880" t="s">
        <v>31</v>
      </c>
    </row>
    <row r="2881" spans="1:4" x14ac:dyDescent="0.25">
      <c r="A2881">
        <v>9899</v>
      </c>
      <c r="B2881">
        <v>54518</v>
      </c>
      <c r="C2881" t="s">
        <v>9</v>
      </c>
      <c r="D2881" t="s">
        <v>31</v>
      </c>
    </row>
    <row r="2882" spans="1:4" x14ac:dyDescent="0.25">
      <c r="A2882">
        <v>9899</v>
      </c>
      <c r="B2882">
        <v>54518</v>
      </c>
      <c r="C2882" t="s">
        <v>9</v>
      </c>
      <c r="D2882" t="s">
        <v>31</v>
      </c>
    </row>
    <row r="2883" spans="1:4" x14ac:dyDescent="0.25">
      <c r="A2883">
        <v>9899</v>
      </c>
      <c r="B2883">
        <v>54518</v>
      </c>
      <c r="C2883" t="s">
        <v>9</v>
      </c>
      <c r="D2883" t="s">
        <v>31</v>
      </c>
    </row>
    <row r="2884" spans="1:4" x14ac:dyDescent="0.25">
      <c r="A2884">
        <v>9899</v>
      </c>
      <c r="B2884">
        <v>54518</v>
      </c>
      <c r="C2884" t="s">
        <v>9</v>
      </c>
      <c r="D2884" t="s">
        <v>31</v>
      </c>
    </row>
    <row r="2885" spans="1:4" x14ac:dyDescent="0.25">
      <c r="A2885">
        <v>9899</v>
      </c>
      <c r="B2885">
        <v>54518</v>
      </c>
      <c r="C2885" t="s">
        <v>9</v>
      </c>
      <c r="D2885" t="s">
        <v>31</v>
      </c>
    </row>
    <row r="2886" spans="1:4" x14ac:dyDescent="0.25">
      <c r="A2886">
        <v>9899</v>
      </c>
      <c r="B2886">
        <v>54518</v>
      </c>
      <c r="C2886" t="s">
        <v>9</v>
      </c>
      <c r="D2886" t="s">
        <v>31</v>
      </c>
    </row>
    <row r="2887" spans="1:4" x14ac:dyDescent="0.25">
      <c r="A2887">
        <v>9899</v>
      </c>
      <c r="B2887">
        <v>54518</v>
      </c>
      <c r="C2887" t="s">
        <v>9</v>
      </c>
      <c r="D2887" t="s">
        <v>31</v>
      </c>
    </row>
    <row r="2888" spans="1:4" x14ac:dyDescent="0.25">
      <c r="A2888">
        <v>9899</v>
      </c>
      <c r="B2888">
        <v>54518</v>
      </c>
      <c r="C2888" t="s">
        <v>9</v>
      </c>
      <c r="D2888" t="s">
        <v>31</v>
      </c>
    </row>
    <row r="2889" spans="1:4" x14ac:dyDescent="0.25">
      <c r="A2889">
        <v>9899</v>
      </c>
      <c r="B2889">
        <v>54518</v>
      </c>
      <c r="C2889" t="s">
        <v>9</v>
      </c>
      <c r="D2889" t="s">
        <v>31</v>
      </c>
    </row>
    <row r="2890" spans="1:4" x14ac:dyDescent="0.25">
      <c r="A2890">
        <v>9899</v>
      </c>
      <c r="B2890">
        <v>54518</v>
      </c>
      <c r="C2890" t="s">
        <v>9</v>
      </c>
      <c r="D2890" t="s">
        <v>32</v>
      </c>
    </row>
    <row r="2891" spans="1:4" x14ac:dyDescent="0.25">
      <c r="A2891">
        <v>9899</v>
      </c>
      <c r="B2891">
        <v>54518</v>
      </c>
      <c r="C2891" t="s">
        <v>9</v>
      </c>
      <c r="D2891" t="s">
        <v>32</v>
      </c>
    </row>
    <row r="2892" spans="1:4" x14ac:dyDescent="0.25">
      <c r="A2892">
        <v>9899</v>
      </c>
      <c r="B2892">
        <v>54518</v>
      </c>
      <c r="C2892" t="s">
        <v>9</v>
      </c>
      <c r="D2892" t="s">
        <v>32</v>
      </c>
    </row>
    <row r="2893" spans="1:4" x14ac:dyDescent="0.25">
      <c r="A2893">
        <v>9899</v>
      </c>
      <c r="B2893">
        <v>54518</v>
      </c>
      <c r="C2893" t="s">
        <v>9</v>
      </c>
      <c r="D2893" t="s">
        <v>32</v>
      </c>
    </row>
    <row r="2894" spans="1:4" x14ac:dyDescent="0.25">
      <c r="A2894">
        <v>9899</v>
      </c>
      <c r="B2894">
        <v>54518</v>
      </c>
      <c r="C2894" t="s">
        <v>9</v>
      </c>
      <c r="D2894" t="s">
        <v>32</v>
      </c>
    </row>
    <row r="2895" spans="1:4" x14ac:dyDescent="0.25">
      <c r="A2895">
        <v>9899</v>
      </c>
      <c r="B2895">
        <v>54518</v>
      </c>
      <c r="C2895" t="s">
        <v>9</v>
      </c>
      <c r="D2895" t="s">
        <v>32</v>
      </c>
    </row>
    <row r="2896" spans="1:4" x14ac:dyDescent="0.25">
      <c r="A2896">
        <v>9899</v>
      </c>
      <c r="B2896">
        <v>54518</v>
      </c>
      <c r="C2896" t="s">
        <v>9</v>
      </c>
      <c r="D2896" t="s">
        <v>32</v>
      </c>
    </row>
    <row r="2897" spans="1:4" x14ac:dyDescent="0.25">
      <c r="A2897">
        <v>9899</v>
      </c>
      <c r="B2897">
        <v>54518</v>
      </c>
      <c r="C2897" t="s">
        <v>9</v>
      </c>
      <c r="D2897" t="s">
        <v>32</v>
      </c>
    </row>
    <row r="2898" spans="1:4" x14ac:dyDescent="0.25">
      <c r="A2898">
        <v>9899</v>
      </c>
      <c r="B2898">
        <v>54518</v>
      </c>
      <c r="C2898" t="s">
        <v>9</v>
      </c>
      <c r="D2898" t="s">
        <v>32</v>
      </c>
    </row>
    <row r="2899" spans="1:4" x14ac:dyDescent="0.25">
      <c r="A2899">
        <v>9899</v>
      </c>
      <c r="B2899">
        <v>54518</v>
      </c>
      <c r="C2899" t="s">
        <v>9</v>
      </c>
      <c r="D2899" t="s">
        <v>32</v>
      </c>
    </row>
    <row r="2900" spans="1:4" x14ac:dyDescent="0.25">
      <c r="A2900">
        <v>9899</v>
      </c>
      <c r="B2900">
        <v>54518</v>
      </c>
      <c r="C2900" t="s">
        <v>9</v>
      </c>
      <c r="D2900" t="s">
        <v>32</v>
      </c>
    </row>
    <row r="2901" spans="1:4" x14ac:dyDescent="0.25">
      <c r="A2901">
        <v>9899</v>
      </c>
      <c r="B2901">
        <v>54518</v>
      </c>
      <c r="C2901" t="s">
        <v>9</v>
      </c>
      <c r="D2901" t="s">
        <v>32</v>
      </c>
    </row>
    <row r="2902" spans="1:4" x14ac:dyDescent="0.25">
      <c r="A2902">
        <v>9899</v>
      </c>
      <c r="B2902">
        <v>54518</v>
      </c>
      <c r="C2902" t="s">
        <v>9</v>
      </c>
      <c r="D2902" t="s">
        <v>32</v>
      </c>
    </row>
    <row r="2903" spans="1:4" x14ac:dyDescent="0.25">
      <c r="A2903">
        <v>9899</v>
      </c>
      <c r="B2903">
        <v>54518</v>
      </c>
      <c r="C2903" t="s">
        <v>9</v>
      </c>
      <c r="D2903" t="s">
        <v>32</v>
      </c>
    </row>
    <row r="2904" spans="1:4" x14ac:dyDescent="0.25">
      <c r="A2904">
        <v>9899</v>
      </c>
      <c r="B2904">
        <v>54518</v>
      </c>
      <c r="C2904" t="s">
        <v>9</v>
      </c>
      <c r="D2904" t="s">
        <v>32</v>
      </c>
    </row>
    <row r="2905" spans="1:4" x14ac:dyDescent="0.25">
      <c r="A2905">
        <v>9899</v>
      </c>
      <c r="B2905">
        <v>54518</v>
      </c>
      <c r="C2905" t="s">
        <v>9</v>
      </c>
      <c r="D2905" t="s">
        <v>32</v>
      </c>
    </row>
    <row r="2906" spans="1:4" x14ac:dyDescent="0.25">
      <c r="A2906">
        <v>9899</v>
      </c>
      <c r="B2906">
        <v>54518</v>
      </c>
      <c r="C2906" t="s">
        <v>9</v>
      </c>
      <c r="D2906" t="s">
        <v>32</v>
      </c>
    </row>
    <row r="2907" spans="1:4" x14ac:dyDescent="0.25">
      <c r="A2907">
        <v>9899</v>
      </c>
      <c r="B2907">
        <v>54518</v>
      </c>
      <c r="C2907" t="s">
        <v>9</v>
      </c>
      <c r="D2907" t="s">
        <v>32</v>
      </c>
    </row>
    <row r="2908" spans="1:4" x14ac:dyDescent="0.25">
      <c r="A2908">
        <v>9899</v>
      </c>
      <c r="B2908">
        <v>54518</v>
      </c>
      <c r="C2908" t="s">
        <v>9</v>
      </c>
      <c r="D2908" t="s">
        <v>32</v>
      </c>
    </row>
    <row r="2909" spans="1:4" x14ac:dyDescent="0.25">
      <c r="A2909">
        <v>9899</v>
      </c>
      <c r="B2909">
        <v>54518</v>
      </c>
      <c r="C2909" t="s">
        <v>9</v>
      </c>
      <c r="D2909" t="s">
        <v>32</v>
      </c>
    </row>
    <row r="2910" spans="1:4" x14ac:dyDescent="0.25">
      <c r="A2910">
        <v>9899</v>
      </c>
      <c r="B2910">
        <v>54518</v>
      </c>
      <c r="C2910" t="s">
        <v>9</v>
      </c>
      <c r="D2910" t="s">
        <v>32</v>
      </c>
    </row>
    <row r="2911" spans="1:4" x14ac:dyDescent="0.25">
      <c r="A2911">
        <v>9899</v>
      </c>
      <c r="B2911">
        <v>54518</v>
      </c>
      <c r="C2911" t="s">
        <v>9</v>
      </c>
      <c r="D2911" t="s">
        <v>32</v>
      </c>
    </row>
    <row r="2912" spans="1:4" x14ac:dyDescent="0.25">
      <c r="A2912">
        <v>9899</v>
      </c>
      <c r="B2912">
        <v>54518</v>
      </c>
      <c r="C2912" t="s">
        <v>9</v>
      </c>
      <c r="D2912" t="s">
        <v>32</v>
      </c>
    </row>
    <row r="2913" spans="1:4" x14ac:dyDescent="0.25">
      <c r="A2913">
        <v>9899</v>
      </c>
      <c r="B2913">
        <v>54518</v>
      </c>
      <c r="C2913" t="s">
        <v>9</v>
      </c>
      <c r="D2913" t="s">
        <v>32</v>
      </c>
    </row>
    <row r="2914" spans="1:4" x14ac:dyDescent="0.25">
      <c r="A2914">
        <v>9899</v>
      </c>
      <c r="B2914">
        <v>54518</v>
      </c>
      <c r="C2914" t="s">
        <v>9</v>
      </c>
      <c r="D2914" t="s">
        <v>32</v>
      </c>
    </row>
    <row r="2915" spans="1:4" x14ac:dyDescent="0.25">
      <c r="A2915">
        <v>9899</v>
      </c>
      <c r="B2915">
        <v>54518</v>
      </c>
      <c r="C2915" t="s">
        <v>9</v>
      </c>
      <c r="D2915" t="s">
        <v>32</v>
      </c>
    </row>
    <row r="2916" spans="1:4" x14ac:dyDescent="0.25">
      <c r="A2916">
        <v>9899</v>
      </c>
      <c r="B2916">
        <v>54518</v>
      </c>
      <c r="C2916" t="s">
        <v>9</v>
      </c>
      <c r="D2916" t="s">
        <v>32</v>
      </c>
    </row>
    <row r="2917" spans="1:4" x14ac:dyDescent="0.25">
      <c r="A2917">
        <v>9899</v>
      </c>
      <c r="B2917">
        <v>54518</v>
      </c>
      <c r="C2917" t="s">
        <v>9</v>
      </c>
      <c r="D2917" t="s">
        <v>33</v>
      </c>
    </row>
    <row r="2918" spans="1:4" x14ac:dyDescent="0.25">
      <c r="A2918">
        <v>9899</v>
      </c>
      <c r="B2918">
        <v>54518</v>
      </c>
      <c r="C2918" t="s">
        <v>9</v>
      </c>
      <c r="D2918" t="s">
        <v>33</v>
      </c>
    </row>
    <row r="2919" spans="1:4" x14ac:dyDescent="0.25">
      <c r="A2919">
        <v>9899</v>
      </c>
      <c r="B2919">
        <v>54518</v>
      </c>
      <c r="C2919" t="s">
        <v>9</v>
      </c>
      <c r="D2919" t="s">
        <v>33</v>
      </c>
    </row>
    <row r="2920" spans="1:4" x14ac:dyDescent="0.25">
      <c r="A2920">
        <v>9899</v>
      </c>
      <c r="B2920">
        <v>54518</v>
      </c>
      <c r="C2920" t="s">
        <v>9</v>
      </c>
      <c r="D2920" t="s">
        <v>33</v>
      </c>
    </row>
    <row r="2921" spans="1:4" x14ac:dyDescent="0.25">
      <c r="A2921">
        <v>9899</v>
      </c>
      <c r="B2921">
        <v>54518</v>
      </c>
      <c r="C2921" t="s">
        <v>9</v>
      </c>
      <c r="D2921" t="s">
        <v>33</v>
      </c>
    </row>
    <row r="2922" spans="1:4" x14ac:dyDescent="0.25">
      <c r="A2922">
        <v>9899</v>
      </c>
      <c r="B2922">
        <v>54518</v>
      </c>
      <c r="C2922" t="s">
        <v>9</v>
      </c>
      <c r="D2922" t="s">
        <v>33</v>
      </c>
    </row>
    <row r="2923" spans="1:4" x14ac:dyDescent="0.25">
      <c r="A2923">
        <v>9899</v>
      </c>
      <c r="B2923">
        <v>54518</v>
      </c>
      <c r="C2923" t="s">
        <v>9</v>
      </c>
      <c r="D2923" t="s">
        <v>33</v>
      </c>
    </row>
    <row r="2924" spans="1:4" x14ac:dyDescent="0.25">
      <c r="A2924">
        <v>9899</v>
      </c>
      <c r="B2924">
        <v>54518</v>
      </c>
      <c r="C2924" t="s">
        <v>9</v>
      </c>
      <c r="D2924" t="s">
        <v>33</v>
      </c>
    </row>
    <row r="2925" spans="1:4" x14ac:dyDescent="0.25">
      <c r="A2925">
        <v>9899</v>
      </c>
      <c r="B2925">
        <v>54518</v>
      </c>
      <c r="C2925" t="s">
        <v>9</v>
      </c>
      <c r="D2925" t="s">
        <v>33</v>
      </c>
    </row>
    <row r="2926" spans="1:4" x14ac:dyDescent="0.25">
      <c r="A2926">
        <v>9899</v>
      </c>
      <c r="B2926">
        <v>54518</v>
      </c>
      <c r="C2926" t="s">
        <v>9</v>
      </c>
      <c r="D2926" t="s">
        <v>33</v>
      </c>
    </row>
    <row r="2927" spans="1:4" x14ac:dyDescent="0.25">
      <c r="A2927">
        <v>9899</v>
      </c>
      <c r="B2927">
        <v>54518</v>
      </c>
      <c r="C2927" t="s">
        <v>9</v>
      </c>
      <c r="D2927" t="s">
        <v>33</v>
      </c>
    </row>
    <row r="2928" spans="1:4" x14ac:dyDescent="0.25">
      <c r="A2928">
        <v>9899</v>
      </c>
      <c r="B2928">
        <v>54518</v>
      </c>
      <c r="C2928" t="s">
        <v>9</v>
      </c>
      <c r="D2928" t="s">
        <v>33</v>
      </c>
    </row>
    <row r="2929" spans="1:4" x14ac:dyDescent="0.25">
      <c r="A2929">
        <v>9899</v>
      </c>
      <c r="B2929">
        <v>54518</v>
      </c>
      <c r="C2929" t="s">
        <v>9</v>
      </c>
      <c r="D2929" t="s">
        <v>33</v>
      </c>
    </row>
    <row r="2930" spans="1:4" x14ac:dyDescent="0.25">
      <c r="A2930">
        <v>9899</v>
      </c>
      <c r="B2930">
        <v>54518</v>
      </c>
      <c r="C2930" t="s">
        <v>9</v>
      </c>
      <c r="D2930" t="s">
        <v>33</v>
      </c>
    </row>
    <row r="2931" spans="1:4" x14ac:dyDescent="0.25">
      <c r="A2931">
        <v>9899</v>
      </c>
      <c r="B2931">
        <v>54518</v>
      </c>
      <c r="C2931" t="s">
        <v>9</v>
      </c>
      <c r="D2931" t="s">
        <v>34</v>
      </c>
    </row>
    <row r="2932" spans="1:4" x14ac:dyDescent="0.25">
      <c r="A2932">
        <v>9899</v>
      </c>
      <c r="B2932">
        <v>54518</v>
      </c>
      <c r="C2932" t="s">
        <v>9</v>
      </c>
      <c r="D2932" t="s">
        <v>34</v>
      </c>
    </row>
    <row r="2933" spans="1:4" x14ac:dyDescent="0.25">
      <c r="A2933">
        <v>9899</v>
      </c>
      <c r="B2933">
        <v>54518</v>
      </c>
      <c r="C2933" t="s">
        <v>9</v>
      </c>
      <c r="D2933" t="s">
        <v>34</v>
      </c>
    </row>
    <row r="2934" spans="1:4" x14ac:dyDescent="0.25">
      <c r="A2934">
        <v>9899</v>
      </c>
      <c r="B2934">
        <v>54518</v>
      </c>
      <c r="C2934" t="s">
        <v>9</v>
      </c>
      <c r="D2934" t="s">
        <v>34</v>
      </c>
    </row>
    <row r="2935" spans="1:4" x14ac:dyDescent="0.25">
      <c r="A2935">
        <v>9899</v>
      </c>
      <c r="B2935">
        <v>54518</v>
      </c>
      <c r="C2935" t="s">
        <v>9</v>
      </c>
      <c r="D2935" t="s">
        <v>34</v>
      </c>
    </row>
    <row r="2936" spans="1:4" x14ac:dyDescent="0.25">
      <c r="A2936">
        <v>9899</v>
      </c>
      <c r="B2936">
        <v>54518</v>
      </c>
      <c r="C2936" t="s">
        <v>9</v>
      </c>
      <c r="D2936" t="s">
        <v>34</v>
      </c>
    </row>
    <row r="2937" spans="1:4" x14ac:dyDescent="0.25">
      <c r="A2937">
        <v>9899</v>
      </c>
      <c r="B2937">
        <v>54518</v>
      </c>
      <c r="C2937" t="s">
        <v>9</v>
      </c>
      <c r="D2937" t="s">
        <v>34</v>
      </c>
    </row>
    <row r="2938" spans="1:4" x14ac:dyDescent="0.25">
      <c r="A2938">
        <v>9899</v>
      </c>
      <c r="B2938">
        <v>54518</v>
      </c>
      <c r="C2938" t="s">
        <v>9</v>
      </c>
      <c r="D2938" t="s">
        <v>34</v>
      </c>
    </row>
    <row r="2939" spans="1:4" x14ac:dyDescent="0.25">
      <c r="A2939">
        <v>9899</v>
      </c>
      <c r="B2939">
        <v>54518</v>
      </c>
      <c r="C2939" t="s">
        <v>9</v>
      </c>
      <c r="D2939" t="s">
        <v>34</v>
      </c>
    </row>
    <row r="2940" spans="1:4" x14ac:dyDescent="0.25">
      <c r="A2940">
        <v>9899</v>
      </c>
      <c r="B2940">
        <v>54518</v>
      </c>
      <c r="C2940" t="s">
        <v>9</v>
      </c>
      <c r="D2940" t="s">
        <v>34</v>
      </c>
    </row>
    <row r="2941" spans="1:4" x14ac:dyDescent="0.25">
      <c r="A2941">
        <v>9899</v>
      </c>
      <c r="B2941">
        <v>54518</v>
      </c>
      <c r="C2941" t="s">
        <v>9</v>
      </c>
      <c r="D2941" t="s">
        <v>34</v>
      </c>
    </row>
    <row r="2942" spans="1:4" x14ac:dyDescent="0.25">
      <c r="A2942">
        <v>9899</v>
      </c>
      <c r="B2942">
        <v>54518</v>
      </c>
      <c r="C2942" t="s">
        <v>9</v>
      </c>
      <c r="D2942" t="s">
        <v>34</v>
      </c>
    </row>
    <row r="2943" spans="1:4" x14ac:dyDescent="0.25">
      <c r="A2943">
        <v>9899</v>
      </c>
      <c r="B2943">
        <v>54518</v>
      </c>
      <c r="C2943" t="s">
        <v>9</v>
      </c>
      <c r="D2943" t="s">
        <v>34</v>
      </c>
    </row>
    <row r="2944" spans="1:4" x14ac:dyDescent="0.25">
      <c r="A2944">
        <v>9899</v>
      </c>
      <c r="B2944">
        <v>54518</v>
      </c>
      <c r="C2944" t="s">
        <v>9</v>
      </c>
      <c r="D2944" t="s">
        <v>34</v>
      </c>
    </row>
    <row r="2945" spans="1:4" x14ac:dyDescent="0.25">
      <c r="A2945">
        <v>9899</v>
      </c>
      <c r="B2945">
        <v>54518</v>
      </c>
      <c r="C2945" t="s">
        <v>9</v>
      </c>
      <c r="D2945" t="s">
        <v>34</v>
      </c>
    </row>
    <row r="2946" spans="1:4" x14ac:dyDescent="0.25">
      <c r="A2946">
        <v>9899</v>
      </c>
      <c r="B2946">
        <v>54518</v>
      </c>
      <c r="C2946" t="s">
        <v>9</v>
      </c>
      <c r="D2946" t="s">
        <v>35</v>
      </c>
    </row>
    <row r="2947" spans="1:4" x14ac:dyDescent="0.25">
      <c r="A2947">
        <v>9899</v>
      </c>
      <c r="B2947">
        <v>54518</v>
      </c>
      <c r="C2947" t="s">
        <v>9</v>
      </c>
      <c r="D2947" t="s">
        <v>35</v>
      </c>
    </row>
    <row r="2948" spans="1:4" x14ac:dyDescent="0.25">
      <c r="A2948">
        <v>9899</v>
      </c>
      <c r="B2948">
        <v>54518</v>
      </c>
      <c r="C2948" t="s">
        <v>9</v>
      </c>
      <c r="D2948" t="s">
        <v>35</v>
      </c>
    </row>
    <row r="2949" spans="1:4" x14ac:dyDescent="0.25">
      <c r="A2949">
        <v>9899</v>
      </c>
      <c r="B2949">
        <v>54518</v>
      </c>
      <c r="C2949" t="s">
        <v>9</v>
      </c>
      <c r="D2949" t="s">
        <v>35</v>
      </c>
    </row>
    <row r="2950" spans="1:4" x14ac:dyDescent="0.25">
      <c r="A2950">
        <v>9899</v>
      </c>
      <c r="B2950">
        <v>54518</v>
      </c>
      <c r="C2950" t="s">
        <v>9</v>
      </c>
      <c r="D2950" t="s">
        <v>35</v>
      </c>
    </row>
    <row r="2951" spans="1:4" x14ac:dyDescent="0.25">
      <c r="A2951">
        <v>9899</v>
      </c>
      <c r="B2951">
        <v>54518</v>
      </c>
      <c r="C2951" t="s">
        <v>9</v>
      </c>
      <c r="D2951" t="s">
        <v>35</v>
      </c>
    </row>
    <row r="2952" spans="1:4" x14ac:dyDescent="0.25">
      <c r="A2952">
        <v>9899</v>
      </c>
      <c r="B2952">
        <v>54518</v>
      </c>
      <c r="C2952" t="s">
        <v>9</v>
      </c>
      <c r="D2952" t="s">
        <v>35</v>
      </c>
    </row>
    <row r="2953" spans="1:4" x14ac:dyDescent="0.25">
      <c r="A2953">
        <v>9899</v>
      </c>
      <c r="B2953">
        <v>54518</v>
      </c>
      <c r="C2953" t="s">
        <v>9</v>
      </c>
      <c r="D2953" t="s">
        <v>35</v>
      </c>
    </row>
    <row r="2954" spans="1:4" x14ac:dyDescent="0.25">
      <c r="A2954">
        <v>9899</v>
      </c>
      <c r="B2954">
        <v>54518</v>
      </c>
      <c r="C2954" t="s">
        <v>9</v>
      </c>
      <c r="D2954" t="s">
        <v>35</v>
      </c>
    </row>
    <row r="2955" spans="1:4" x14ac:dyDescent="0.25">
      <c r="A2955">
        <v>9899</v>
      </c>
      <c r="B2955">
        <v>54518</v>
      </c>
      <c r="C2955" t="s">
        <v>9</v>
      </c>
      <c r="D2955" t="s">
        <v>35</v>
      </c>
    </row>
    <row r="2956" spans="1:4" x14ac:dyDescent="0.25">
      <c r="A2956">
        <v>9899</v>
      </c>
      <c r="B2956">
        <v>54518</v>
      </c>
      <c r="C2956" t="s">
        <v>9</v>
      </c>
      <c r="D2956" t="s">
        <v>35</v>
      </c>
    </row>
    <row r="2957" spans="1:4" x14ac:dyDescent="0.25">
      <c r="A2957">
        <v>9899</v>
      </c>
      <c r="B2957">
        <v>54518</v>
      </c>
      <c r="C2957" t="s">
        <v>9</v>
      </c>
      <c r="D2957" t="s">
        <v>35</v>
      </c>
    </row>
    <row r="2958" spans="1:4" x14ac:dyDescent="0.25">
      <c r="A2958">
        <v>9899</v>
      </c>
      <c r="B2958">
        <v>54518</v>
      </c>
      <c r="C2958" t="s">
        <v>9</v>
      </c>
      <c r="D2958" t="s">
        <v>36</v>
      </c>
    </row>
    <row r="2959" spans="1:4" x14ac:dyDescent="0.25">
      <c r="A2959">
        <v>9899</v>
      </c>
      <c r="B2959">
        <v>54518</v>
      </c>
      <c r="C2959" t="s">
        <v>9</v>
      </c>
      <c r="D2959" t="s">
        <v>36</v>
      </c>
    </row>
    <row r="2960" spans="1:4" x14ac:dyDescent="0.25">
      <c r="A2960">
        <v>9899</v>
      </c>
      <c r="B2960">
        <v>54518</v>
      </c>
      <c r="C2960" t="s">
        <v>9</v>
      </c>
      <c r="D2960" t="s">
        <v>36</v>
      </c>
    </row>
    <row r="2961" spans="1:4" x14ac:dyDescent="0.25">
      <c r="A2961">
        <v>9899</v>
      </c>
      <c r="B2961">
        <v>54518</v>
      </c>
      <c r="C2961" t="s">
        <v>9</v>
      </c>
      <c r="D2961" t="s">
        <v>36</v>
      </c>
    </row>
    <row r="2962" spans="1:4" x14ac:dyDescent="0.25">
      <c r="A2962">
        <v>9899</v>
      </c>
      <c r="B2962">
        <v>54518</v>
      </c>
      <c r="C2962" t="s">
        <v>9</v>
      </c>
      <c r="D2962" t="s">
        <v>37</v>
      </c>
    </row>
    <row r="2963" spans="1:4" x14ac:dyDescent="0.25">
      <c r="A2963">
        <v>9899</v>
      </c>
      <c r="B2963">
        <v>54518</v>
      </c>
      <c r="C2963" t="s">
        <v>9</v>
      </c>
      <c r="D2963" t="s">
        <v>37</v>
      </c>
    </row>
    <row r="2964" spans="1:4" x14ac:dyDescent="0.25">
      <c r="A2964">
        <v>9899</v>
      </c>
      <c r="B2964">
        <v>54518</v>
      </c>
      <c r="C2964" t="s">
        <v>9</v>
      </c>
      <c r="D2964" t="s">
        <v>37</v>
      </c>
    </row>
    <row r="2965" spans="1:4" x14ac:dyDescent="0.25">
      <c r="A2965">
        <v>9899</v>
      </c>
      <c r="B2965">
        <v>54518</v>
      </c>
      <c r="C2965" t="s">
        <v>9</v>
      </c>
      <c r="D2965" t="s">
        <v>37</v>
      </c>
    </row>
    <row r="2966" spans="1:4" x14ac:dyDescent="0.25">
      <c r="A2966">
        <v>9899</v>
      </c>
      <c r="B2966">
        <v>54518</v>
      </c>
      <c r="C2966" t="s">
        <v>9</v>
      </c>
      <c r="D2966" t="s">
        <v>37</v>
      </c>
    </row>
    <row r="2967" spans="1:4" x14ac:dyDescent="0.25">
      <c r="A2967">
        <v>9899</v>
      </c>
      <c r="B2967">
        <v>54518</v>
      </c>
      <c r="C2967" t="s">
        <v>9</v>
      </c>
      <c r="D2967" t="s">
        <v>37</v>
      </c>
    </row>
    <row r="2968" spans="1:4" x14ac:dyDescent="0.25">
      <c r="A2968">
        <v>9899</v>
      </c>
      <c r="B2968">
        <v>54518</v>
      </c>
      <c r="C2968" t="s">
        <v>9</v>
      </c>
      <c r="D2968" t="s">
        <v>37</v>
      </c>
    </row>
    <row r="2969" spans="1:4" x14ac:dyDescent="0.25">
      <c r="A2969">
        <v>9899</v>
      </c>
      <c r="B2969">
        <v>54518</v>
      </c>
      <c r="C2969" t="s">
        <v>9</v>
      </c>
      <c r="D2969" t="s">
        <v>37</v>
      </c>
    </row>
    <row r="2970" spans="1:4" x14ac:dyDescent="0.25">
      <c r="A2970">
        <v>9899</v>
      </c>
      <c r="B2970">
        <v>54518</v>
      </c>
      <c r="C2970" t="s">
        <v>9</v>
      </c>
      <c r="D2970" t="s">
        <v>37</v>
      </c>
    </row>
    <row r="2971" spans="1:4" x14ac:dyDescent="0.25">
      <c r="A2971">
        <v>9899</v>
      </c>
      <c r="B2971">
        <v>54518</v>
      </c>
      <c r="C2971" t="s">
        <v>9</v>
      </c>
      <c r="D2971" t="s">
        <v>37</v>
      </c>
    </row>
    <row r="2972" spans="1:4" x14ac:dyDescent="0.25">
      <c r="A2972">
        <v>9899</v>
      </c>
      <c r="B2972">
        <v>54518</v>
      </c>
      <c r="C2972" t="s">
        <v>9</v>
      </c>
      <c r="D2972" t="s">
        <v>37</v>
      </c>
    </row>
    <row r="2973" spans="1:4" x14ac:dyDescent="0.25">
      <c r="A2973">
        <v>9899</v>
      </c>
      <c r="B2973">
        <v>54518</v>
      </c>
      <c r="C2973" t="s">
        <v>9</v>
      </c>
      <c r="D2973" t="s">
        <v>37</v>
      </c>
    </row>
    <row r="2974" spans="1:4" x14ac:dyDescent="0.25">
      <c r="A2974">
        <v>9899</v>
      </c>
      <c r="B2974">
        <v>54518</v>
      </c>
      <c r="C2974" t="s">
        <v>9</v>
      </c>
      <c r="D2974" t="s">
        <v>37</v>
      </c>
    </row>
    <row r="2975" spans="1:4" x14ac:dyDescent="0.25">
      <c r="A2975">
        <v>9899</v>
      </c>
      <c r="B2975">
        <v>54518</v>
      </c>
      <c r="C2975" t="s">
        <v>9</v>
      </c>
      <c r="D2975" t="s">
        <v>37</v>
      </c>
    </row>
    <row r="2976" spans="1:4" x14ac:dyDescent="0.25">
      <c r="A2976">
        <v>9899</v>
      </c>
      <c r="B2976">
        <v>54518</v>
      </c>
      <c r="C2976" t="s">
        <v>9</v>
      </c>
      <c r="D2976" t="s">
        <v>37</v>
      </c>
    </row>
    <row r="2977" spans="1:4" x14ac:dyDescent="0.25">
      <c r="A2977">
        <v>10159</v>
      </c>
      <c r="B2977">
        <v>54518</v>
      </c>
      <c r="C2977" t="s">
        <v>9</v>
      </c>
      <c r="D2977" t="s">
        <v>21</v>
      </c>
    </row>
    <row r="2978" spans="1:4" x14ac:dyDescent="0.25">
      <c r="A2978">
        <v>10159</v>
      </c>
      <c r="B2978">
        <v>54518</v>
      </c>
      <c r="C2978" t="s">
        <v>9</v>
      </c>
      <c r="D2978" t="s">
        <v>21</v>
      </c>
    </row>
    <row r="2979" spans="1:4" x14ac:dyDescent="0.25">
      <c r="A2979">
        <v>10159</v>
      </c>
      <c r="B2979">
        <v>54518</v>
      </c>
      <c r="C2979" t="s">
        <v>9</v>
      </c>
      <c r="D2979" t="s">
        <v>21</v>
      </c>
    </row>
    <row r="2980" spans="1:4" x14ac:dyDescent="0.25">
      <c r="A2980">
        <v>10159</v>
      </c>
      <c r="B2980">
        <v>54518</v>
      </c>
      <c r="C2980" t="s">
        <v>9</v>
      </c>
      <c r="D2980" t="s">
        <v>21</v>
      </c>
    </row>
    <row r="2981" spans="1:4" x14ac:dyDescent="0.25">
      <c r="A2981">
        <v>10159</v>
      </c>
      <c r="B2981">
        <v>54518</v>
      </c>
      <c r="C2981" t="s">
        <v>9</v>
      </c>
      <c r="D2981" t="s">
        <v>21</v>
      </c>
    </row>
    <row r="2982" spans="1:4" x14ac:dyDescent="0.25">
      <c r="A2982">
        <v>10159</v>
      </c>
      <c r="B2982">
        <v>54518</v>
      </c>
      <c r="C2982" t="s">
        <v>9</v>
      </c>
      <c r="D2982" t="s">
        <v>21</v>
      </c>
    </row>
    <row r="2983" spans="1:4" x14ac:dyDescent="0.25">
      <c r="A2983">
        <v>10159</v>
      </c>
      <c r="B2983">
        <v>54518</v>
      </c>
      <c r="C2983" t="s">
        <v>9</v>
      </c>
      <c r="D2983" t="s">
        <v>21</v>
      </c>
    </row>
    <row r="2984" spans="1:4" x14ac:dyDescent="0.25">
      <c r="A2984">
        <v>10159</v>
      </c>
      <c r="B2984">
        <v>54518</v>
      </c>
      <c r="C2984" t="s">
        <v>9</v>
      </c>
      <c r="D2984" t="s">
        <v>21</v>
      </c>
    </row>
    <row r="2985" spans="1:4" x14ac:dyDescent="0.25">
      <c r="A2985">
        <v>10159</v>
      </c>
      <c r="B2985">
        <v>54518</v>
      </c>
      <c r="C2985" t="s">
        <v>9</v>
      </c>
      <c r="D2985" t="s">
        <v>21</v>
      </c>
    </row>
    <row r="2986" spans="1:4" x14ac:dyDescent="0.25">
      <c r="A2986">
        <v>10159</v>
      </c>
      <c r="B2986">
        <v>54518</v>
      </c>
      <c r="C2986" t="s">
        <v>9</v>
      </c>
      <c r="D2986" t="s">
        <v>21</v>
      </c>
    </row>
    <row r="2987" spans="1:4" x14ac:dyDescent="0.25">
      <c r="A2987">
        <v>10159</v>
      </c>
      <c r="B2987">
        <v>54518</v>
      </c>
      <c r="C2987" t="s">
        <v>9</v>
      </c>
      <c r="D2987" t="s">
        <v>22</v>
      </c>
    </row>
    <row r="2988" spans="1:4" x14ac:dyDescent="0.25">
      <c r="A2988">
        <v>10159</v>
      </c>
      <c r="B2988">
        <v>54518</v>
      </c>
      <c r="C2988" t="s">
        <v>9</v>
      </c>
      <c r="D2988" t="s">
        <v>22</v>
      </c>
    </row>
    <row r="2989" spans="1:4" x14ac:dyDescent="0.25">
      <c r="A2989">
        <v>10159</v>
      </c>
      <c r="B2989">
        <v>54518</v>
      </c>
      <c r="C2989" t="s">
        <v>9</v>
      </c>
      <c r="D2989" t="s">
        <v>22</v>
      </c>
    </row>
    <row r="2990" spans="1:4" x14ac:dyDescent="0.25">
      <c r="A2990">
        <v>10159</v>
      </c>
      <c r="B2990">
        <v>54518</v>
      </c>
      <c r="C2990" t="s">
        <v>9</v>
      </c>
      <c r="D2990" t="s">
        <v>22</v>
      </c>
    </row>
    <row r="2991" spans="1:4" x14ac:dyDescent="0.25">
      <c r="A2991">
        <v>10159</v>
      </c>
      <c r="B2991">
        <v>54518</v>
      </c>
      <c r="C2991" t="s">
        <v>9</v>
      </c>
      <c r="D2991" t="s">
        <v>22</v>
      </c>
    </row>
    <row r="2992" spans="1:4" x14ac:dyDescent="0.25">
      <c r="A2992">
        <v>10159</v>
      </c>
      <c r="B2992">
        <v>54518</v>
      </c>
      <c r="C2992" t="s">
        <v>9</v>
      </c>
      <c r="D2992" t="s">
        <v>22</v>
      </c>
    </row>
    <row r="2993" spans="1:4" x14ac:dyDescent="0.25">
      <c r="A2993">
        <v>10159</v>
      </c>
      <c r="B2993">
        <v>54518</v>
      </c>
      <c r="C2993" t="s">
        <v>9</v>
      </c>
      <c r="D2993" t="s">
        <v>22</v>
      </c>
    </row>
    <row r="2994" spans="1:4" x14ac:dyDescent="0.25">
      <c r="A2994">
        <v>10159</v>
      </c>
      <c r="B2994">
        <v>54518</v>
      </c>
      <c r="C2994" t="s">
        <v>9</v>
      </c>
      <c r="D2994" t="s">
        <v>22</v>
      </c>
    </row>
    <row r="2995" spans="1:4" x14ac:dyDescent="0.25">
      <c r="A2995">
        <v>10159</v>
      </c>
      <c r="B2995">
        <v>54518</v>
      </c>
      <c r="C2995" t="s">
        <v>9</v>
      </c>
      <c r="D2995" t="s">
        <v>22</v>
      </c>
    </row>
    <row r="2996" spans="1:4" x14ac:dyDescent="0.25">
      <c r="A2996">
        <v>10159</v>
      </c>
      <c r="B2996">
        <v>54518</v>
      </c>
      <c r="C2996" t="s">
        <v>9</v>
      </c>
      <c r="D2996" t="s">
        <v>22</v>
      </c>
    </row>
    <row r="2997" spans="1:4" x14ac:dyDescent="0.25">
      <c r="A2997">
        <v>10159</v>
      </c>
      <c r="B2997">
        <v>54518</v>
      </c>
      <c r="C2997" t="s">
        <v>9</v>
      </c>
      <c r="D2997" t="s">
        <v>22</v>
      </c>
    </row>
    <row r="2998" spans="1:4" x14ac:dyDescent="0.25">
      <c r="A2998">
        <v>10159</v>
      </c>
      <c r="B2998">
        <v>54518</v>
      </c>
      <c r="C2998" t="s">
        <v>9</v>
      </c>
      <c r="D2998" t="s">
        <v>22</v>
      </c>
    </row>
    <row r="2999" spans="1:4" x14ac:dyDescent="0.25">
      <c r="A2999">
        <v>10159</v>
      </c>
      <c r="B2999">
        <v>54518</v>
      </c>
      <c r="C2999" t="s">
        <v>9</v>
      </c>
      <c r="D2999" t="s">
        <v>22</v>
      </c>
    </row>
    <row r="3000" spans="1:4" x14ac:dyDescent="0.25">
      <c r="A3000">
        <v>10159</v>
      </c>
      <c r="B3000">
        <v>54518</v>
      </c>
      <c r="C3000" t="s">
        <v>9</v>
      </c>
      <c r="D3000" t="s">
        <v>22</v>
      </c>
    </row>
    <row r="3001" spans="1:4" x14ac:dyDescent="0.25">
      <c r="A3001">
        <v>10159</v>
      </c>
      <c r="B3001">
        <v>54518</v>
      </c>
      <c r="C3001" t="s">
        <v>9</v>
      </c>
      <c r="D3001" t="s">
        <v>22</v>
      </c>
    </row>
    <row r="3002" spans="1:4" x14ac:dyDescent="0.25">
      <c r="A3002">
        <v>10159</v>
      </c>
      <c r="B3002">
        <v>54518</v>
      </c>
      <c r="C3002" t="s">
        <v>9</v>
      </c>
      <c r="D3002" t="s">
        <v>22</v>
      </c>
    </row>
    <row r="3003" spans="1:4" x14ac:dyDescent="0.25">
      <c r="A3003">
        <v>10159</v>
      </c>
      <c r="B3003">
        <v>54518</v>
      </c>
      <c r="C3003" t="s">
        <v>9</v>
      </c>
      <c r="D3003" t="s">
        <v>23</v>
      </c>
    </row>
    <row r="3004" spans="1:4" x14ac:dyDescent="0.25">
      <c r="A3004">
        <v>10159</v>
      </c>
      <c r="B3004">
        <v>54518</v>
      </c>
      <c r="C3004" t="s">
        <v>9</v>
      </c>
      <c r="D3004" t="s">
        <v>23</v>
      </c>
    </row>
    <row r="3005" spans="1:4" x14ac:dyDescent="0.25">
      <c r="A3005">
        <v>10159</v>
      </c>
      <c r="B3005">
        <v>54518</v>
      </c>
      <c r="C3005" t="s">
        <v>9</v>
      </c>
      <c r="D3005" t="s">
        <v>23</v>
      </c>
    </row>
    <row r="3006" spans="1:4" x14ac:dyDescent="0.25">
      <c r="A3006">
        <v>10159</v>
      </c>
      <c r="B3006">
        <v>54518</v>
      </c>
      <c r="C3006" t="s">
        <v>9</v>
      </c>
      <c r="D3006" t="s">
        <v>23</v>
      </c>
    </row>
    <row r="3007" spans="1:4" x14ac:dyDescent="0.25">
      <c r="A3007">
        <v>10159</v>
      </c>
      <c r="B3007">
        <v>54518</v>
      </c>
      <c r="C3007" t="s">
        <v>9</v>
      </c>
      <c r="D3007" t="s">
        <v>23</v>
      </c>
    </row>
    <row r="3008" spans="1:4" x14ac:dyDescent="0.25">
      <c r="A3008">
        <v>10159</v>
      </c>
      <c r="B3008">
        <v>54518</v>
      </c>
      <c r="C3008" t="s">
        <v>9</v>
      </c>
      <c r="D3008" t="s">
        <v>23</v>
      </c>
    </row>
    <row r="3009" spans="1:4" x14ac:dyDescent="0.25">
      <c r="A3009">
        <v>10159</v>
      </c>
      <c r="B3009">
        <v>54518</v>
      </c>
      <c r="C3009" t="s">
        <v>9</v>
      </c>
      <c r="D3009" t="s">
        <v>23</v>
      </c>
    </row>
    <row r="3010" spans="1:4" x14ac:dyDescent="0.25">
      <c r="A3010">
        <v>10159</v>
      </c>
      <c r="B3010">
        <v>54518</v>
      </c>
      <c r="C3010" t="s">
        <v>9</v>
      </c>
      <c r="D3010" t="s">
        <v>23</v>
      </c>
    </row>
    <row r="3011" spans="1:4" x14ac:dyDescent="0.25">
      <c r="A3011">
        <v>10159</v>
      </c>
      <c r="B3011">
        <v>54518</v>
      </c>
      <c r="C3011" t="s">
        <v>9</v>
      </c>
      <c r="D3011" t="s">
        <v>23</v>
      </c>
    </row>
    <row r="3012" spans="1:4" x14ac:dyDescent="0.25">
      <c r="A3012">
        <v>10159</v>
      </c>
      <c r="B3012">
        <v>54518</v>
      </c>
      <c r="C3012" t="s">
        <v>9</v>
      </c>
      <c r="D3012" t="s">
        <v>23</v>
      </c>
    </row>
    <row r="3013" spans="1:4" x14ac:dyDescent="0.25">
      <c r="A3013">
        <v>10159</v>
      </c>
      <c r="B3013">
        <v>54518</v>
      </c>
      <c r="C3013" t="s">
        <v>9</v>
      </c>
      <c r="D3013" t="s">
        <v>23</v>
      </c>
    </row>
    <row r="3014" spans="1:4" x14ac:dyDescent="0.25">
      <c r="A3014">
        <v>10159</v>
      </c>
      <c r="B3014">
        <v>54518</v>
      </c>
      <c r="C3014" t="s">
        <v>9</v>
      </c>
      <c r="D3014" t="s">
        <v>23</v>
      </c>
    </row>
    <row r="3015" spans="1:4" x14ac:dyDescent="0.25">
      <c r="A3015">
        <v>10159</v>
      </c>
      <c r="B3015">
        <v>54518</v>
      </c>
      <c r="C3015" t="s">
        <v>9</v>
      </c>
      <c r="D3015" t="s">
        <v>23</v>
      </c>
    </row>
    <row r="3016" spans="1:4" x14ac:dyDescent="0.25">
      <c r="A3016">
        <v>10159</v>
      </c>
      <c r="B3016">
        <v>54518</v>
      </c>
      <c r="C3016" t="s">
        <v>9</v>
      </c>
      <c r="D3016" t="s">
        <v>23</v>
      </c>
    </row>
    <row r="3017" spans="1:4" x14ac:dyDescent="0.25">
      <c r="A3017">
        <v>10159</v>
      </c>
      <c r="B3017">
        <v>54518</v>
      </c>
      <c r="C3017" t="s">
        <v>9</v>
      </c>
      <c r="D3017" t="s">
        <v>23</v>
      </c>
    </row>
    <row r="3018" spans="1:4" x14ac:dyDescent="0.25">
      <c r="A3018">
        <v>10159</v>
      </c>
      <c r="B3018">
        <v>54518</v>
      </c>
      <c r="C3018" t="s">
        <v>9</v>
      </c>
      <c r="D3018" t="s">
        <v>24</v>
      </c>
    </row>
    <row r="3019" spans="1:4" x14ac:dyDescent="0.25">
      <c r="A3019">
        <v>10159</v>
      </c>
      <c r="B3019">
        <v>54518</v>
      </c>
      <c r="C3019" t="s">
        <v>9</v>
      </c>
      <c r="D3019" t="s">
        <v>24</v>
      </c>
    </row>
    <row r="3020" spans="1:4" x14ac:dyDescent="0.25">
      <c r="A3020">
        <v>10159</v>
      </c>
      <c r="B3020">
        <v>54518</v>
      </c>
      <c r="C3020" t="s">
        <v>9</v>
      </c>
      <c r="D3020" t="s">
        <v>24</v>
      </c>
    </row>
    <row r="3021" spans="1:4" x14ac:dyDescent="0.25">
      <c r="A3021">
        <v>10159</v>
      </c>
      <c r="B3021">
        <v>54518</v>
      </c>
      <c r="C3021" t="s">
        <v>9</v>
      </c>
      <c r="D3021" t="s">
        <v>24</v>
      </c>
    </row>
    <row r="3022" spans="1:4" x14ac:dyDescent="0.25">
      <c r="A3022">
        <v>10159</v>
      </c>
      <c r="B3022">
        <v>54518</v>
      </c>
      <c r="C3022" t="s">
        <v>9</v>
      </c>
      <c r="D3022" t="s">
        <v>24</v>
      </c>
    </row>
    <row r="3023" spans="1:4" x14ac:dyDescent="0.25">
      <c r="A3023">
        <v>10159</v>
      </c>
      <c r="B3023">
        <v>54518</v>
      </c>
      <c r="C3023" t="s">
        <v>9</v>
      </c>
      <c r="D3023" t="s">
        <v>24</v>
      </c>
    </row>
    <row r="3024" spans="1:4" x14ac:dyDescent="0.25">
      <c r="A3024">
        <v>10159</v>
      </c>
      <c r="B3024">
        <v>54518</v>
      </c>
      <c r="C3024" t="s">
        <v>9</v>
      </c>
      <c r="D3024" t="s">
        <v>24</v>
      </c>
    </row>
    <row r="3025" spans="1:4" x14ac:dyDescent="0.25">
      <c r="A3025">
        <v>10159</v>
      </c>
      <c r="B3025">
        <v>54518</v>
      </c>
      <c r="C3025" t="s">
        <v>9</v>
      </c>
      <c r="D3025" t="s">
        <v>24</v>
      </c>
    </row>
    <row r="3026" spans="1:4" x14ac:dyDescent="0.25">
      <c r="A3026">
        <v>10159</v>
      </c>
      <c r="B3026">
        <v>54518</v>
      </c>
      <c r="C3026" t="s">
        <v>9</v>
      </c>
      <c r="D3026" t="s">
        <v>24</v>
      </c>
    </row>
    <row r="3027" spans="1:4" x14ac:dyDescent="0.25">
      <c r="A3027">
        <v>10159</v>
      </c>
      <c r="B3027">
        <v>54518</v>
      </c>
      <c r="C3027" t="s">
        <v>9</v>
      </c>
      <c r="D3027" t="s">
        <v>24</v>
      </c>
    </row>
    <row r="3028" spans="1:4" x14ac:dyDescent="0.25">
      <c r="A3028">
        <v>10159</v>
      </c>
      <c r="B3028">
        <v>54518</v>
      </c>
      <c r="C3028" t="s">
        <v>9</v>
      </c>
      <c r="D3028" t="s">
        <v>24</v>
      </c>
    </row>
    <row r="3029" spans="1:4" x14ac:dyDescent="0.25">
      <c r="A3029">
        <v>10159</v>
      </c>
      <c r="B3029">
        <v>54518</v>
      </c>
      <c r="C3029" t="s">
        <v>9</v>
      </c>
      <c r="D3029" t="s">
        <v>24</v>
      </c>
    </row>
    <row r="3030" spans="1:4" x14ac:dyDescent="0.25">
      <c r="A3030">
        <v>10159</v>
      </c>
      <c r="B3030">
        <v>54518</v>
      </c>
      <c r="C3030" t="s">
        <v>9</v>
      </c>
      <c r="D3030" t="s">
        <v>24</v>
      </c>
    </row>
    <row r="3031" spans="1:4" x14ac:dyDescent="0.25">
      <c r="A3031">
        <v>10159</v>
      </c>
      <c r="B3031">
        <v>54518</v>
      </c>
      <c r="C3031" t="s">
        <v>9</v>
      </c>
      <c r="D3031" t="s">
        <v>24</v>
      </c>
    </row>
    <row r="3032" spans="1:4" x14ac:dyDescent="0.25">
      <c r="A3032">
        <v>10159</v>
      </c>
      <c r="B3032">
        <v>54518</v>
      </c>
      <c r="C3032" t="s">
        <v>9</v>
      </c>
      <c r="D3032" t="s">
        <v>24</v>
      </c>
    </row>
    <row r="3033" spans="1:4" x14ac:dyDescent="0.25">
      <c r="A3033">
        <v>10159</v>
      </c>
      <c r="B3033">
        <v>54518</v>
      </c>
      <c r="C3033" t="s">
        <v>9</v>
      </c>
      <c r="D3033" t="s">
        <v>24</v>
      </c>
    </row>
    <row r="3034" spans="1:4" x14ac:dyDescent="0.25">
      <c r="A3034">
        <v>10159</v>
      </c>
      <c r="B3034">
        <v>54518</v>
      </c>
      <c r="C3034" t="s">
        <v>9</v>
      </c>
      <c r="D3034" t="s">
        <v>25</v>
      </c>
    </row>
    <row r="3035" spans="1:4" x14ac:dyDescent="0.25">
      <c r="A3035">
        <v>10159</v>
      </c>
      <c r="B3035">
        <v>54518</v>
      </c>
      <c r="C3035" t="s">
        <v>9</v>
      </c>
      <c r="D3035" t="s">
        <v>25</v>
      </c>
    </row>
    <row r="3036" spans="1:4" x14ac:dyDescent="0.25">
      <c r="A3036">
        <v>10159</v>
      </c>
      <c r="B3036">
        <v>54518</v>
      </c>
      <c r="C3036" t="s">
        <v>9</v>
      </c>
      <c r="D3036" t="s">
        <v>25</v>
      </c>
    </row>
    <row r="3037" spans="1:4" x14ac:dyDescent="0.25">
      <c r="A3037">
        <v>10159</v>
      </c>
      <c r="B3037">
        <v>54518</v>
      </c>
      <c r="C3037" t="s">
        <v>9</v>
      </c>
      <c r="D3037" t="s">
        <v>25</v>
      </c>
    </row>
    <row r="3038" spans="1:4" x14ac:dyDescent="0.25">
      <c r="A3038">
        <v>10159</v>
      </c>
      <c r="B3038">
        <v>54518</v>
      </c>
      <c r="C3038" t="s">
        <v>9</v>
      </c>
      <c r="D3038" t="s">
        <v>25</v>
      </c>
    </row>
    <row r="3039" spans="1:4" x14ac:dyDescent="0.25">
      <c r="A3039">
        <v>10159</v>
      </c>
      <c r="B3039">
        <v>54518</v>
      </c>
      <c r="C3039" t="s">
        <v>9</v>
      </c>
      <c r="D3039" t="s">
        <v>25</v>
      </c>
    </row>
    <row r="3040" spans="1:4" x14ac:dyDescent="0.25">
      <c r="A3040">
        <v>10159</v>
      </c>
      <c r="B3040">
        <v>54518</v>
      </c>
      <c r="C3040" t="s">
        <v>9</v>
      </c>
      <c r="D3040" t="s">
        <v>25</v>
      </c>
    </row>
    <row r="3041" spans="1:4" x14ac:dyDescent="0.25">
      <c r="A3041">
        <v>10159</v>
      </c>
      <c r="B3041">
        <v>54518</v>
      </c>
      <c r="C3041" t="s">
        <v>9</v>
      </c>
      <c r="D3041" t="s">
        <v>25</v>
      </c>
    </row>
    <row r="3042" spans="1:4" x14ac:dyDescent="0.25">
      <c r="A3042">
        <v>10159</v>
      </c>
      <c r="B3042">
        <v>54518</v>
      </c>
      <c r="C3042" t="s">
        <v>9</v>
      </c>
      <c r="D3042" t="s">
        <v>25</v>
      </c>
    </row>
    <row r="3043" spans="1:4" x14ac:dyDescent="0.25">
      <c r="A3043">
        <v>10159</v>
      </c>
      <c r="B3043">
        <v>54518</v>
      </c>
      <c r="C3043" t="s">
        <v>9</v>
      </c>
      <c r="D3043" t="s">
        <v>25</v>
      </c>
    </row>
    <row r="3044" spans="1:4" x14ac:dyDescent="0.25">
      <c r="A3044">
        <v>10159</v>
      </c>
      <c r="B3044">
        <v>54518</v>
      </c>
      <c r="C3044" t="s">
        <v>9</v>
      </c>
      <c r="D3044" t="s">
        <v>25</v>
      </c>
    </row>
    <row r="3045" spans="1:4" x14ac:dyDescent="0.25">
      <c r="A3045">
        <v>10159</v>
      </c>
      <c r="B3045">
        <v>54518</v>
      </c>
      <c r="C3045" t="s">
        <v>9</v>
      </c>
      <c r="D3045" t="s">
        <v>25</v>
      </c>
    </row>
    <row r="3046" spans="1:4" x14ac:dyDescent="0.25">
      <c r="A3046">
        <v>10159</v>
      </c>
      <c r="B3046">
        <v>54518</v>
      </c>
      <c r="C3046" t="s">
        <v>9</v>
      </c>
      <c r="D3046" t="s">
        <v>25</v>
      </c>
    </row>
    <row r="3047" spans="1:4" x14ac:dyDescent="0.25">
      <c r="A3047">
        <v>10159</v>
      </c>
      <c r="B3047">
        <v>54518</v>
      </c>
      <c r="C3047" t="s">
        <v>9</v>
      </c>
      <c r="D3047" t="s">
        <v>25</v>
      </c>
    </row>
    <row r="3048" spans="1:4" x14ac:dyDescent="0.25">
      <c r="A3048">
        <v>10159</v>
      </c>
      <c r="B3048">
        <v>54518</v>
      </c>
      <c r="C3048" t="s">
        <v>9</v>
      </c>
      <c r="D3048" t="s">
        <v>25</v>
      </c>
    </row>
    <row r="3049" spans="1:4" x14ac:dyDescent="0.25">
      <c r="A3049">
        <v>10159</v>
      </c>
      <c r="B3049">
        <v>54518</v>
      </c>
      <c r="C3049" t="s">
        <v>9</v>
      </c>
      <c r="D3049" t="s">
        <v>25</v>
      </c>
    </row>
    <row r="3050" spans="1:4" x14ac:dyDescent="0.25">
      <c r="A3050">
        <v>10159</v>
      </c>
      <c r="B3050">
        <v>54518</v>
      </c>
      <c r="C3050" t="s">
        <v>9</v>
      </c>
      <c r="D3050" t="s">
        <v>25</v>
      </c>
    </row>
    <row r="3051" spans="1:4" x14ac:dyDescent="0.25">
      <c r="A3051">
        <v>10159</v>
      </c>
      <c r="B3051">
        <v>54518</v>
      </c>
      <c r="C3051" t="s">
        <v>9</v>
      </c>
      <c r="D3051" t="s">
        <v>25</v>
      </c>
    </row>
    <row r="3052" spans="1:4" x14ac:dyDescent="0.25">
      <c r="A3052">
        <v>10159</v>
      </c>
      <c r="B3052">
        <v>54518</v>
      </c>
      <c r="C3052" t="s">
        <v>9</v>
      </c>
      <c r="D3052" t="s">
        <v>25</v>
      </c>
    </row>
    <row r="3053" spans="1:4" x14ac:dyDescent="0.25">
      <c r="A3053">
        <v>10159</v>
      </c>
      <c r="B3053">
        <v>54518</v>
      </c>
      <c r="C3053" t="s">
        <v>9</v>
      </c>
      <c r="D3053" t="s">
        <v>25</v>
      </c>
    </row>
    <row r="3054" spans="1:4" x14ac:dyDescent="0.25">
      <c r="A3054">
        <v>10159</v>
      </c>
      <c r="B3054">
        <v>54518</v>
      </c>
      <c r="C3054" t="s">
        <v>9</v>
      </c>
      <c r="D3054" t="s">
        <v>25</v>
      </c>
    </row>
    <row r="3055" spans="1:4" x14ac:dyDescent="0.25">
      <c r="A3055">
        <v>10159</v>
      </c>
      <c r="B3055">
        <v>54518</v>
      </c>
      <c r="C3055" t="s">
        <v>9</v>
      </c>
      <c r="D3055" t="s">
        <v>25</v>
      </c>
    </row>
    <row r="3056" spans="1:4" x14ac:dyDescent="0.25">
      <c r="A3056">
        <v>10159</v>
      </c>
      <c r="B3056">
        <v>54518</v>
      </c>
      <c r="C3056" t="s">
        <v>9</v>
      </c>
      <c r="D3056" t="s">
        <v>25</v>
      </c>
    </row>
    <row r="3057" spans="1:4" x14ac:dyDescent="0.25">
      <c r="A3057">
        <v>10159</v>
      </c>
      <c r="B3057">
        <v>54518</v>
      </c>
      <c r="C3057" t="s">
        <v>9</v>
      </c>
      <c r="D3057" t="s">
        <v>25</v>
      </c>
    </row>
    <row r="3058" spans="1:4" x14ac:dyDescent="0.25">
      <c r="A3058">
        <v>10159</v>
      </c>
      <c r="B3058">
        <v>54518</v>
      </c>
      <c r="C3058" t="s">
        <v>9</v>
      </c>
      <c r="D3058" t="s">
        <v>25</v>
      </c>
    </row>
    <row r="3059" spans="1:4" x14ac:dyDescent="0.25">
      <c r="A3059">
        <v>10159</v>
      </c>
      <c r="B3059">
        <v>54518</v>
      </c>
      <c r="C3059" t="s">
        <v>9</v>
      </c>
      <c r="D3059" t="s">
        <v>25</v>
      </c>
    </row>
    <row r="3060" spans="1:4" x14ac:dyDescent="0.25">
      <c r="A3060">
        <v>10159</v>
      </c>
      <c r="B3060">
        <v>54518</v>
      </c>
      <c r="C3060" t="s">
        <v>9</v>
      </c>
      <c r="D3060" t="s">
        <v>25</v>
      </c>
    </row>
    <row r="3061" spans="1:4" x14ac:dyDescent="0.25">
      <c r="A3061">
        <v>10159</v>
      </c>
      <c r="B3061">
        <v>54518</v>
      </c>
      <c r="C3061" t="s">
        <v>9</v>
      </c>
      <c r="D3061" t="s">
        <v>25</v>
      </c>
    </row>
    <row r="3062" spans="1:4" x14ac:dyDescent="0.25">
      <c r="A3062">
        <v>10159</v>
      </c>
      <c r="B3062">
        <v>54518</v>
      </c>
      <c r="C3062" t="s">
        <v>9</v>
      </c>
      <c r="D3062" t="s">
        <v>25</v>
      </c>
    </row>
    <row r="3063" spans="1:4" x14ac:dyDescent="0.25">
      <c r="A3063">
        <v>10159</v>
      </c>
      <c r="B3063">
        <v>54518</v>
      </c>
      <c r="C3063" t="s">
        <v>9</v>
      </c>
      <c r="D3063" t="s">
        <v>25</v>
      </c>
    </row>
    <row r="3064" spans="1:4" x14ac:dyDescent="0.25">
      <c r="A3064">
        <v>10159</v>
      </c>
      <c r="B3064">
        <v>54518</v>
      </c>
      <c r="C3064" t="s">
        <v>9</v>
      </c>
      <c r="D3064" t="s">
        <v>26</v>
      </c>
    </row>
    <row r="3065" spans="1:4" x14ac:dyDescent="0.25">
      <c r="A3065">
        <v>10159</v>
      </c>
      <c r="B3065">
        <v>54518</v>
      </c>
      <c r="C3065" t="s">
        <v>9</v>
      </c>
      <c r="D3065" t="s">
        <v>26</v>
      </c>
    </row>
    <row r="3066" spans="1:4" x14ac:dyDescent="0.25">
      <c r="A3066">
        <v>10159</v>
      </c>
      <c r="B3066">
        <v>54518</v>
      </c>
      <c r="C3066" t="s">
        <v>9</v>
      </c>
      <c r="D3066" t="s">
        <v>26</v>
      </c>
    </row>
    <row r="3067" spans="1:4" x14ac:dyDescent="0.25">
      <c r="A3067">
        <v>10159</v>
      </c>
      <c r="B3067">
        <v>54518</v>
      </c>
      <c r="C3067" t="s">
        <v>9</v>
      </c>
      <c r="D3067" t="s">
        <v>26</v>
      </c>
    </row>
    <row r="3068" spans="1:4" x14ac:dyDescent="0.25">
      <c r="A3068">
        <v>10159</v>
      </c>
      <c r="B3068">
        <v>54518</v>
      </c>
      <c r="C3068" t="s">
        <v>9</v>
      </c>
      <c r="D3068" t="s">
        <v>26</v>
      </c>
    </row>
    <row r="3069" spans="1:4" x14ac:dyDescent="0.25">
      <c r="A3069">
        <v>10159</v>
      </c>
      <c r="B3069">
        <v>54518</v>
      </c>
      <c r="C3069" t="s">
        <v>9</v>
      </c>
      <c r="D3069" t="s">
        <v>26</v>
      </c>
    </row>
    <row r="3070" spans="1:4" x14ac:dyDescent="0.25">
      <c r="A3070">
        <v>10159</v>
      </c>
      <c r="B3070">
        <v>54518</v>
      </c>
      <c r="C3070" t="s">
        <v>9</v>
      </c>
      <c r="D3070" t="s">
        <v>26</v>
      </c>
    </row>
    <row r="3071" spans="1:4" x14ac:dyDescent="0.25">
      <c r="A3071">
        <v>10159</v>
      </c>
      <c r="B3071">
        <v>54518</v>
      </c>
      <c r="C3071" t="s">
        <v>9</v>
      </c>
      <c r="D3071" t="s">
        <v>26</v>
      </c>
    </row>
    <row r="3072" spans="1:4" x14ac:dyDescent="0.25">
      <c r="A3072">
        <v>10159</v>
      </c>
      <c r="B3072">
        <v>54518</v>
      </c>
      <c r="C3072" t="s">
        <v>9</v>
      </c>
      <c r="D3072" t="s">
        <v>26</v>
      </c>
    </row>
    <row r="3073" spans="1:4" x14ac:dyDescent="0.25">
      <c r="A3073">
        <v>10159</v>
      </c>
      <c r="B3073">
        <v>54518</v>
      </c>
      <c r="C3073" t="s">
        <v>9</v>
      </c>
      <c r="D3073" t="s">
        <v>26</v>
      </c>
    </row>
    <row r="3074" spans="1:4" x14ac:dyDescent="0.25">
      <c r="A3074">
        <v>10159</v>
      </c>
      <c r="B3074">
        <v>54518</v>
      </c>
      <c r="C3074" t="s">
        <v>9</v>
      </c>
      <c r="D3074" t="s">
        <v>26</v>
      </c>
    </row>
    <row r="3075" spans="1:4" x14ac:dyDescent="0.25">
      <c r="A3075">
        <v>10159</v>
      </c>
      <c r="B3075">
        <v>54518</v>
      </c>
      <c r="C3075" t="s">
        <v>9</v>
      </c>
      <c r="D3075" t="s">
        <v>26</v>
      </c>
    </row>
    <row r="3076" spans="1:4" x14ac:dyDescent="0.25">
      <c r="A3076">
        <v>10159</v>
      </c>
      <c r="B3076">
        <v>54518</v>
      </c>
      <c r="C3076" t="s">
        <v>9</v>
      </c>
      <c r="D3076" t="s">
        <v>26</v>
      </c>
    </row>
    <row r="3077" spans="1:4" x14ac:dyDescent="0.25">
      <c r="A3077">
        <v>10159</v>
      </c>
      <c r="B3077">
        <v>54518</v>
      </c>
      <c r="C3077" t="s">
        <v>9</v>
      </c>
      <c r="D3077" t="s">
        <v>26</v>
      </c>
    </row>
    <row r="3078" spans="1:4" x14ac:dyDescent="0.25">
      <c r="A3078">
        <v>10159</v>
      </c>
      <c r="B3078">
        <v>54518</v>
      </c>
      <c r="C3078" t="s">
        <v>9</v>
      </c>
      <c r="D3078" t="s">
        <v>26</v>
      </c>
    </row>
    <row r="3079" spans="1:4" x14ac:dyDescent="0.25">
      <c r="A3079">
        <v>10159</v>
      </c>
      <c r="B3079">
        <v>54518</v>
      </c>
      <c r="C3079" t="s">
        <v>9</v>
      </c>
      <c r="D3079" t="s">
        <v>26</v>
      </c>
    </row>
    <row r="3080" spans="1:4" x14ac:dyDescent="0.25">
      <c r="A3080">
        <v>10159</v>
      </c>
      <c r="B3080">
        <v>54518</v>
      </c>
      <c r="C3080" t="s">
        <v>9</v>
      </c>
      <c r="D3080" t="s">
        <v>26</v>
      </c>
    </row>
    <row r="3081" spans="1:4" x14ac:dyDescent="0.25">
      <c r="A3081">
        <v>10159</v>
      </c>
      <c r="B3081">
        <v>54518</v>
      </c>
      <c r="C3081" t="s">
        <v>9</v>
      </c>
      <c r="D3081" t="s">
        <v>26</v>
      </c>
    </row>
    <row r="3082" spans="1:4" x14ac:dyDescent="0.25">
      <c r="A3082">
        <v>10159</v>
      </c>
      <c r="B3082">
        <v>54518</v>
      </c>
      <c r="C3082" t="s">
        <v>9</v>
      </c>
      <c r="D3082" t="s">
        <v>26</v>
      </c>
    </row>
    <row r="3083" spans="1:4" x14ac:dyDescent="0.25">
      <c r="A3083">
        <v>10159</v>
      </c>
      <c r="B3083">
        <v>54518</v>
      </c>
      <c r="C3083" t="s">
        <v>9</v>
      </c>
      <c r="D3083" t="s">
        <v>20</v>
      </c>
    </row>
    <row r="3084" spans="1:4" x14ac:dyDescent="0.25">
      <c r="A3084">
        <v>10159</v>
      </c>
      <c r="B3084">
        <v>54518</v>
      </c>
      <c r="C3084" t="s">
        <v>9</v>
      </c>
      <c r="D3084" t="s">
        <v>20</v>
      </c>
    </row>
    <row r="3085" spans="1:4" x14ac:dyDescent="0.25">
      <c r="A3085">
        <v>10159</v>
      </c>
      <c r="B3085">
        <v>54518</v>
      </c>
      <c r="C3085" t="s">
        <v>9</v>
      </c>
      <c r="D3085" t="s">
        <v>20</v>
      </c>
    </row>
    <row r="3086" spans="1:4" x14ac:dyDescent="0.25">
      <c r="A3086">
        <v>10159</v>
      </c>
      <c r="B3086">
        <v>54518</v>
      </c>
      <c r="C3086" t="s">
        <v>9</v>
      </c>
      <c r="D3086" t="s">
        <v>20</v>
      </c>
    </row>
    <row r="3087" spans="1:4" x14ac:dyDescent="0.25">
      <c r="A3087">
        <v>10159</v>
      </c>
      <c r="B3087">
        <v>54518</v>
      </c>
      <c r="C3087" t="s">
        <v>9</v>
      </c>
      <c r="D3087" t="s">
        <v>20</v>
      </c>
    </row>
    <row r="3088" spans="1:4" x14ac:dyDescent="0.25">
      <c r="A3088">
        <v>10159</v>
      </c>
      <c r="B3088">
        <v>54518</v>
      </c>
      <c r="C3088" t="s">
        <v>9</v>
      </c>
      <c r="D3088" t="s">
        <v>20</v>
      </c>
    </row>
    <row r="3089" spans="1:4" x14ac:dyDescent="0.25">
      <c r="A3089">
        <v>10159</v>
      </c>
      <c r="B3089">
        <v>54518</v>
      </c>
      <c r="C3089" t="s">
        <v>9</v>
      </c>
      <c r="D3089" t="s">
        <v>20</v>
      </c>
    </row>
    <row r="3090" spans="1:4" x14ac:dyDescent="0.25">
      <c r="A3090">
        <v>10159</v>
      </c>
      <c r="B3090">
        <v>54518</v>
      </c>
      <c r="C3090" t="s">
        <v>9</v>
      </c>
      <c r="D3090" t="s">
        <v>20</v>
      </c>
    </row>
    <row r="3091" spans="1:4" x14ac:dyDescent="0.25">
      <c r="A3091">
        <v>10159</v>
      </c>
      <c r="B3091">
        <v>54518</v>
      </c>
      <c r="C3091" t="s">
        <v>9</v>
      </c>
      <c r="D3091" t="s">
        <v>20</v>
      </c>
    </row>
    <row r="3092" spans="1:4" x14ac:dyDescent="0.25">
      <c r="A3092">
        <v>10159</v>
      </c>
      <c r="B3092">
        <v>54518</v>
      </c>
      <c r="C3092" t="s">
        <v>9</v>
      </c>
      <c r="D3092" t="s">
        <v>20</v>
      </c>
    </row>
    <row r="3093" spans="1:4" x14ac:dyDescent="0.25">
      <c r="A3093">
        <v>10159</v>
      </c>
      <c r="B3093">
        <v>54518</v>
      </c>
      <c r="C3093" t="s">
        <v>9</v>
      </c>
      <c r="D3093" t="s">
        <v>20</v>
      </c>
    </row>
    <row r="3094" spans="1:4" x14ac:dyDescent="0.25">
      <c r="A3094">
        <v>10159</v>
      </c>
      <c r="B3094">
        <v>54518</v>
      </c>
      <c r="C3094" t="s">
        <v>9</v>
      </c>
      <c r="D3094" t="s">
        <v>20</v>
      </c>
    </row>
    <row r="3095" spans="1:4" x14ac:dyDescent="0.25">
      <c r="A3095">
        <v>10159</v>
      </c>
      <c r="B3095">
        <v>54518</v>
      </c>
      <c r="C3095" t="s">
        <v>9</v>
      </c>
      <c r="D3095" t="s">
        <v>20</v>
      </c>
    </row>
    <row r="3096" spans="1:4" x14ac:dyDescent="0.25">
      <c r="A3096">
        <v>10159</v>
      </c>
      <c r="B3096">
        <v>54518</v>
      </c>
      <c r="C3096" t="s">
        <v>9</v>
      </c>
      <c r="D3096" t="s">
        <v>20</v>
      </c>
    </row>
    <row r="3097" spans="1:4" x14ac:dyDescent="0.25">
      <c r="A3097">
        <v>10159</v>
      </c>
      <c r="B3097">
        <v>54518</v>
      </c>
      <c r="C3097" t="s">
        <v>9</v>
      </c>
      <c r="D3097" t="s">
        <v>20</v>
      </c>
    </row>
    <row r="3098" spans="1:4" x14ac:dyDescent="0.25">
      <c r="A3098">
        <v>10159</v>
      </c>
      <c r="B3098">
        <v>54518</v>
      </c>
      <c r="C3098" t="s">
        <v>9</v>
      </c>
      <c r="D3098" t="s">
        <v>20</v>
      </c>
    </row>
    <row r="3099" spans="1:4" x14ac:dyDescent="0.25">
      <c r="A3099">
        <v>10159</v>
      </c>
      <c r="B3099">
        <v>54518</v>
      </c>
      <c r="C3099" t="s">
        <v>9</v>
      </c>
      <c r="D3099" t="s">
        <v>20</v>
      </c>
    </row>
    <row r="3100" spans="1:4" x14ac:dyDescent="0.25">
      <c r="A3100">
        <v>10159</v>
      </c>
      <c r="B3100">
        <v>54518</v>
      </c>
      <c r="C3100" t="s">
        <v>9</v>
      </c>
      <c r="D3100" t="s">
        <v>27</v>
      </c>
    </row>
    <row r="3101" spans="1:4" x14ac:dyDescent="0.25">
      <c r="A3101">
        <v>10159</v>
      </c>
      <c r="B3101">
        <v>54518</v>
      </c>
      <c r="C3101" t="s">
        <v>9</v>
      </c>
      <c r="D3101" t="s">
        <v>27</v>
      </c>
    </row>
    <row r="3102" spans="1:4" x14ac:dyDescent="0.25">
      <c r="A3102">
        <v>10159</v>
      </c>
      <c r="B3102">
        <v>54518</v>
      </c>
      <c r="C3102" t="s">
        <v>9</v>
      </c>
      <c r="D3102" t="s">
        <v>27</v>
      </c>
    </row>
    <row r="3103" spans="1:4" x14ac:dyDescent="0.25">
      <c r="A3103">
        <v>10159</v>
      </c>
      <c r="B3103">
        <v>54518</v>
      </c>
      <c r="C3103" t="s">
        <v>9</v>
      </c>
      <c r="D3103" t="s">
        <v>27</v>
      </c>
    </row>
    <row r="3104" spans="1:4" x14ac:dyDescent="0.25">
      <c r="A3104">
        <v>10159</v>
      </c>
      <c r="B3104">
        <v>54518</v>
      </c>
      <c r="C3104" t="s">
        <v>9</v>
      </c>
      <c r="D3104" t="s">
        <v>27</v>
      </c>
    </row>
    <row r="3105" spans="1:4" x14ac:dyDescent="0.25">
      <c r="A3105">
        <v>10159</v>
      </c>
      <c r="B3105">
        <v>54518</v>
      </c>
      <c r="C3105" t="s">
        <v>9</v>
      </c>
      <c r="D3105" t="s">
        <v>27</v>
      </c>
    </row>
    <row r="3106" spans="1:4" x14ac:dyDescent="0.25">
      <c r="A3106">
        <v>10159</v>
      </c>
      <c r="B3106">
        <v>54518</v>
      </c>
      <c r="C3106" t="s">
        <v>9</v>
      </c>
      <c r="D3106" t="s">
        <v>27</v>
      </c>
    </row>
    <row r="3107" spans="1:4" x14ac:dyDescent="0.25">
      <c r="A3107">
        <v>10159</v>
      </c>
      <c r="B3107">
        <v>54518</v>
      </c>
      <c r="C3107" t="s">
        <v>9</v>
      </c>
      <c r="D3107" t="s">
        <v>27</v>
      </c>
    </row>
    <row r="3108" spans="1:4" x14ac:dyDescent="0.25">
      <c r="A3108">
        <v>10159</v>
      </c>
      <c r="B3108">
        <v>54518</v>
      </c>
      <c r="C3108" t="s">
        <v>9</v>
      </c>
      <c r="D3108" t="s">
        <v>27</v>
      </c>
    </row>
    <row r="3109" spans="1:4" x14ac:dyDescent="0.25">
      <c r="A3109">
        <v>10159</v>
      </c>
      <c r="B3109">
        <v>54518</v>
      </c>
      <c r="C3109" t="s">
        <v>9</v>
      </c>
      <c r="D3109" t="s">
        <v>27</v>
      </c>
    </row>
    <row r="3110" spans="1:4" x14ac:dyDescent="0.25">
      <c r="A3110">
        <v>10159</v>
      </c>
      <c r="B3110">
        <v>54518</v>
      </c>
      <c r="C3110" t="s">
        <v>9</v>
      </c>
      <c r="D3110" t="s">
        <v>27</v>
      </c>
    </row>
    <row r="3111" spans="1:4" x14ac:dyDescent="0.25">
      <c r="A3111">
        <v>10159</v>
      </c>
      <c r="B3111">
        <v>54518</v>
      </c>
      <c r="C3111" t="s">
        <v>9</v>
      </c>
      <c r="D3111" t="s">
        <v>27</v>
      </c>
    </row>
    <row r="3112" spans="1:4" x14ac:dyDescent="0.25">
      <c r="A3112">
        <v>10159</v>
      </c>
      <c r="B3112">
        <v>54518</v>
      </c>
      <c r="C3112" t="s">
        <v>9</v>
      </c>
      <c r="D3112" t="s">
        <v>27</v>
      </c>
    </row>
    <row r="3113" spans="1:4" x14ac:dyDescent="0.25">
      <c r="A3113">
        <v>10159</v>
      </c>
      <c r="B3113">
        <v>54518</v>
      </c>
      <c r="C3113" t="s">
        <v>9</v>
      </c>
      <c r="D3113" t="s">
        <v>27</v>
      </c>
    </row>
    <row r="3114" spans="1:4" x14ac:dyDescent="0.25">
      <c r="A3114">
        <v>10159</v>
      </c>
      <c r="B3114">
        <v>54518</v>
      </c>
      <c r="C3114" t="s">
        <v>9</v>
      </c>
      <c r="D3114" t="s">
        <v>27</v>
      </c>
    </row>
    <row r="3115" spans="1:4" x14ac:dyDescent="0.25">
      <c r="A3115">
        <v>10159</v>
      </c>
      <c r="B3115">
        <v>54518</v>
      </c>
      <c r="C3115" t="s">
        <v>9</v>
      </c>
      <c r="D3115" t="s">
        <v>27</v>
      </c>
    </row>
    <row r="3116" spans="1:4" x14ac:dyDescent="0.25">
      <c r="A3116">
        <v>10159</v>
      </c>
      <c r="B3116">
        <v>54518</v>
      </c>
      <c r="C3116" t="s">
        <v>9</v>
      </c>
      <c r="D3116" t="s">
        <v>27</v>
      </c>
    </row>
    <row r="3117" spans="1:4" x14ac:dyDescent="0.25">
      <c r="A3117">
        <v>10159</v>
      </c>
      <c r="B3117">
        <v>54518</v>
      </c>
      <c r="C3117" t="s">
        <v>9</v>
      </c>
      <c r="D3117" t="s">
        <v>28</v>
      </c>
    </row>
    <row r="3118" spans="1:4" x14ac:dyDescent="0.25">
      <c r="A3118">
        <v>10159</v>
      </c>
      <c r="B3118">
        <v>54518</v>
      </c>
      <c r="C3118" t="s">
        <v>9</v>
      </c>
      <c r="D3118" t="s">
        <v>28</v>
      </c>
    </row>
    <row r="3119" spans="1:4" x14ac:dyDescent="0.25">
      <c r="A3119">
        <v>10159</v>
      </c>
      <c r="B3119">
        <v>54518</v>
      </c>
      <c r="C3119" t="s">
        <v>9</v>
      </c>
      <c r="D3119" t="s">
        <v>28</v>
      </c>
    </row>
    <row r="3120" spans="1:4" x14ac:dyDescent="0.25">
      <c r="A3120">
        <v>10159</v>
      </c>
      <c r="B3120">
        <v>54518</v>
      </c>
      <c r="C3120" t="s">
        <v>9</v>
      </c>
      <c r="D3120" t="s">
        <v>28</v>
      </c>
    </row>
    <row r="3121" spans="1:4" x14ac:dyDescent="0.25">
      <c r="A3121">
        <v>10159</v>
      </c>
      <c r="B3121">
        <v>54518</v>
      </c>
      <c r="C3121" t="s">
        <v>9</v>
      </c>
      <c r="D3121" t="s">
        <v>28</v>
      </c>
    </row>
    <row r="3122" spans="1:4" x14ac:dyDescent="0.25">
      <c r="A3122">
        <v>10159</v>
      </c>
      <c r="B3122">
        <v>54518</v>
      </c>
      <c r="C3122" t="s">
        <v>9</v>
      </c>
      <c r="D3122" t="s">
        <v>28</v>
      </c>
    </row>
    <row r="3123" spans="1:4" x14ac:dyDescent="0.25">
      <c r="A3123">
        <v>10159</v>
      </c>
      <c r="B3123">
        <v>54518</v>
      </c>
      <c r="C3123" t="s">
        <v>9</v>
      </c>
      <c r="D3123" t="s">
        <v>28</v>
      </c>
    </row>
    <row r="3124" spans="1:4" x14ac:dyDescent="0.25">
      <c r="A3124">
        <v>10159</v>
      </c>
      <c r="B3124">
        <v>54518</v>
      </c>
      <c r="C3124" t="s">
        <v>9</v>
      </c>
      <c r="D3124" t="s">
        <v>28</v>
      </c>
    </row>
    <row r="3125" spans="1:4" x14ac:dyDescent="0.25">
      <c r="A3125">
        <v>10159</v>
      </c>
      <c r="B3125">
        <v>54518</v>
      </c>
      <c r="C3125" t="s">
        <v>9</v>
      </c>
      <c r="D3125" t="s">
        <v>28</v>
      </c>
    </row>
    <row r="3126" spans="1:4" x14ac:dyDescent="0.25">
      <c r="A3126">
        <v>10159</v>
      </c>
      <c r="B3126">
        <v>54518</v>
      </c>
      <c r="C3126" t="s">
        <v>9</v>
      </c>
      <c r="D3126" t="s">
        <v>28</v>
      </c>
    </row>
    <row r="3127" spans="1:4" x14ac:dyDescent="0.25">
      <c r="A3127">
        <v>10159</v>
      </c>
      <c r="B3127">
        <v>54518</v>
      </c>
      <c r="C3127" t="s">
        <v>9</v>
      </c>
      <c r="D3127" t="s">
        <v>28</v>
      </c>
    </row>
    <row r="3128" spans="1:4" x14ac:dyDescent="0.25">
      <c r="A3128">
        <v>10159</v>
      </c>
      <c r="B3128">
        <v>54518</v>
      </c>
      <c r="C3128" t="s">
        <v>9</v>
      </c>
      <c r="D3128" t="s">
        <v>28</v>
      </c>
    </row>
    <row r="3129" spans="1:4" x14ac:dyDescent="0.25">
      <c r="A3129">
        <v>10159</v>
      </c>
      <c r="B3129">
        <v>54518</v>
      </c>
      <c r="C3129" t="s">
        <v>9</v>
      </c>
      <c r="D3129" t="s">
        <v>28</v>
      </c>
    </row>
    <row r="3130" spans="1:4" x14ac:dyDescent="0.25">
      <c r="A3130">
        <v>10159</v>
      </c>
      <c r="B3130">
        <v>54518</v>
      </c>
      <c r="C3130" t="s">
        <v>9</v>
      </c>
      <c r="D3130" t="s">
        <v>28</v>
      </c>
    </row>
    <row r="3131" spans="1:4" x14ac:dyDescent="0.25">
      <c r="A3131">
        <v>10159</v>
      </c>
      <c r="B3131">
        <v>54518</v>
      </c>
      <c r="C3131" t="s">
        <v>9</v>
      </c>
      <c r="D3131" t="s">
        <v>28</v>
      </c>
    </row>
    <row r="3132" spans="1:4" x14ac:dyDescent="0.25">
      <c r="A3132">
        <v>10159</v>
      </c>
      <c r="B3132">
        <v>54518</v>
      </c>
      <c r="C3132" t="s">
        <v>9</v>
      </c>
      <c r="D3132" t="s">
        <v>28</v>
      </c>
    </row>
    <row r="3133" spans="1:4" x14ac:dyDescent="0.25">
      <c r="A3133">
        <v>10159</v>
      </c>
      <c r="B3133">
        <v>54518</v>
      </c>
      <c r="C3133" t="s">
        <v>9</v>
      </c>
      <c r="D3133" t="s">
        <v>28</v>
      </c>
    </row>
    <row r="3134" spans="1:4" x14ac:dyDescent="0.25">
      <c r="A3134">
        <v>10159</v>
      </c>
      <c r="B3134">
        <v>54518</v>
      </c>
      <c r="C3134" t="s">
        <v>9</v>
      </c>
      <c r="D3134" t="s">
        <v>28</v>
      </c>
    </row>
    <row r="3135" spans="1:4" x14ac:dyDescent="0.25">
      <c r="A3135">
        <v>10159</v>
      </c>
      <c r="B3135">
        <v>54518</v>
      </c>
      <c r="C3135" t="s">
        <v>9</v>
      </c>
      <c r="D3135" t="s">
        <v>28</v>
      </c>
    </row>
    <row r="3136" spans="1:4" x14ac:dyDescent="0.25">
      <c r="A3136">
        <v>10159</v>
      </c>
      <c r="B3136">
        <v>54518</v>
      </c>
      <c r="C3136" t="s">
        <v>9</v>
      </c>
      <c r="D3136" t="s">
        <v>28</v>
      </c>
    </row>
    <row r="3137" spans="1:4" x14ac:dyDescent="0.25">
      <c r="A3137">
        <v>10159</v>
      </c>
      <c r="B3137">
        <v>54518</v>
      </c>
      <c r="C3137" t="s">
        <v>9</v>
      </c>
      <c r="D3137" t="s">
        <v>28</v>
      </c>
    </row>
    <row r="3138" spans="1:4" x14ac:dyDescent="0.25">
      <c r="A3138">
        <v>10159</v>
      </c>
      <c r="B3138">
        <v>54518</v>
      </c>
      <c r="C3138" t="s">
        <v>9</v>
      </c>
      <c r="D3138" t="s">
        <v>28</v>
      </c>
    </row>
    <row r="3139" spans="1:4" x14ac:dyDescent="0.25">
      <c r="A3139">
        <v>10159</v>
      </c>
      <c r="B3139">
        <v>54518</v>
      </c>
      <c r="C3139" t="s">
        <v>9</v>
      </c>
      <c r="D3139" t="s">
        <v>28</v>
      </c>
    </row>
    <row r="3140" spans="1:4" x14ac:dyDescent="0.25">
      <c r="A3140">
        <v>10159</v>
      </c>
      <c r="B3140">
        <v>54518</v>
      </c>
      <c r="C3140" t="s">
        <v>9</v>
      </c>
      <c r="D3140" t="s">
        <v>28</v>
      </c>
    </row>
    <row r="3141" spans="1:4" x14ac:dyDescent="0.25">
      <c r="A3141">
        <v>10159</v>
      </c>
      <c r="B3141">
        <v>54518</v>
      </c>
      <c r="C3141" t="s">
        <v>9</v>
      </c>
      <c r="D3141" t="s">
        <v>28</v>
      </c>
    </row>
    <row r="3142" spans="1:4" x14ac:dyDescent="0.25">
      <c r="A3142">
        <v>10159</v>
      </c>
      <c r="B3142">
        <v>54518</v>
      </c>
      <c r="C3142" t="s">
        <v>9</v>
      </c>
      <c r="D3142" t="s">
        <v>28</v>
      </c>
    </row>
    <row r="3143" spans="1:4" x14ac:dyDescent="0.25">
      <c r="A3143">
        <v>10159</v>
      </c>
      <c r="B3143">
        <v>54518</v>
      </c>
      <c r="C3143" t="s">
        <v>9</v>
      </c>
      <c r="D3143" t="s">
        <v>29</v>
      </c>
    </row>
    <row r="3144" spans="1:4" x14ac:dyDescent="0.25">
      <c r="A3144">
        <v>10159</v>
      </c>
      <c r="B3144">
        <v>54518</v>
      </c>
      <c r="C3144" t="s">
        <v>9</v>
      </c>
      <c r="D3144" t="s">
        <v>29</v>
      </c>
    </row>
    <row r="3145" spans="1:4" x14ac:dyDescent="0.25">
      <c r="A3145">
        <v>10159</v>
      </c>
      <c r="B3145">
        <v>54518</v>
      </c>
      <c r="C3145" t="s">
        <v>9</v>
      </c>
      <c r="D3145" t="s">
        <v>29</v>
      </c>
    </row>
    <row r="3146" spans="1:4" x14ac:dyDescent="0.25">
      <c r="A3146">
        <v>10159</v>
      </c>
      <c r="B3146">
        <v>54518</v>
      </c>
      <c r="C3146" t="s">
        <v>9</v>
      </c>
      <c r="D3146" t="s">
        <v>29</v>
      </c>
    </row>
    <row r="3147" spans="1:4" x14ac:dyDescent="0.25">
      <c r="A3147">
        <v>10159</v>
      </c>
      <c r="B3147">
        <v>54518</v>
      </c>
      <c r="C3147" t="s">
        <v>9</v>
      </c>
      <c r="D3147" t="s">
        <v>29</v>
      </c>
    </row>
    <row r="3148" spans="1:4" x14ac:dyDescent="0.25">
      <c r="A3148">
        <v>10159</v>
      </c>
      <c r="B3148">
        <v>54518</v>
      </c>
      <c r="C3148" t="s">
        <v>9</v>
      </c>
      <c r="D3148" t="s">
        <v>29</v>
      </c>
    </row>
    <row r="3149" spans="1:4" x14ac:dyDescent="0.25">
      <c r="A3149">
        <v>10159</v>
      </c>
      <c r="B3149">
        <v>54518</v>
      </c>
      <c r="C3149" t="s">
        <v>9</v>
      </c>
      <c r="D3149" t="s">
        <v>29</v>
      </c>
    </row>
    <row r="3150" spans="1:4" x14ac:dyDescent="0.25">
      <c r="A3150">
        <v>10159</v>
      </c>
      <c r="B3150">
        <v>54518</v>
      </c>
      <c r="C3150" t="s">
        <v>9</v>
      </c>
      <c r="D3150" t="s">
        <v>29</v>
      </c>
    </row>
    <row r="3151" spans="1:4" x14ac:dyDescent="0.25">
      <c r="A3151">
        <v>10159</v>
      </c>
      <c r="B3151">
        <v>54518</v>
      </c>
      <c r="C3151" t="s">
        <v>9</v>
      </c>
      <c r="D3151" t="s">
        <v>29</v>
      </c>
    </row>
    <row r="3152" spans="1:4" x14ac:dyDescent="0.25">
      <c r="A3152">
        <v>10159</v>
      </c>
      <c r="B3152">
        <v>54518</v>
      </c>
      <c r="C3152" t="s">
        <v>9</v>
      </c>
      <c r="D3152" t="s">
        <v>29</v>
      </c>
    </row>
    <row r="3153" spans="1:4" x14ac:dyDescent="0.25">
      <c r="A3153">
        <v>10159</v>
      </c>
      <c r="B3153">
        <v>54518</v>
      </c>
      <c r="C3153" t="s">
        <v>9</v>
      </c>
      <c r="D3153" t="s">
        <v>29</v>
      </c>
    </row>
    <row r="3154" spans="1:4" x14ac:dyDescent="0.25">
      <c r="A3154">
        <v>10159</v>
      </c>
      <c r="B3154">
        <v>54518</v>
      </c>
      <c r="C3154" t="s">
        <v>9</v>
      </c>
      <c r="D3154" t="s">
        <v>29</v>
      </c>
    </row>
    <row r="3155" spans="1:4" x14ac:dyDescent="0.25">
      <c r="A3155">
        <v>10159</v>
      </c>
      <c r="B3155">
        <v>54518</v>
      </c>
      <c r="C3155" t="s">
        <v>9</v>
      </c>
      <c r="D3155" t="s">
        <v>29</v>
      </c>
    </row>
    <row r="3156" spans="1:4" x14ac:dyDescent="0.25">
      <c r="A3156">
        <v>10159</v>
      </c>
      <c r="B3156">
        <v>54518</v>
      </c>
      <c r="C3156" t="s">
        <v>9</v>
      </c>
      <c r="D3156" t="s">
        <v>29</v>
      </c>
    </row>
    <row r="3157" spans="1:4" x14ac:dyDescent="0.25">
      <c r="A3157">
        <v>10159</v>
      </c>
      <c r="B3157">
        <v>54518</v>
      </c>
      <c r="C3157" t="s">
        <v>9</v>
      </c>
      <c r="D3157" t="s">
        <v>29</v>
      </c>
    </row>
    <row r="3158" spans="1:4" x14ac:dyDescent="0.25">
      <c r="A3158">
        <v>10159</v>
      </c>
      <c r="B3158">
        <v>54518</v>
      </c>
      <c r="C3158" t="s">
        <v>9</v>
      </c>
      <c r="D3158" t="s">
        <v>29</v>
      </c>
    </row>
    <row r="3159" spans="1:4" x14ac:dyDescent="0.25">
      <c r="A3159">
        <v>10159</v>
      </c>
      <c r="B3159">
        <v>54518</v>
      </c>
      <c r="C3159" t="s">
        <v>9</v>
      </c>
      <c r="D3159" t="s">
        <v>29</v>
      </c>
    </row>
    <row r="3160" spans="1:4" x14ac:dyDescent="0.25">
      <c r="A3160">
        <v>10159</v>
      </c>
      <c r="B3160">
        <v>54518</v>
      </c>
      <c r="C3160" t="s">
        <v>9</v>
      </c>
      <c r="D3160" t="s">
        <v>29</v>
      </c>
    </row>
    <row r="3161" spans="1:4" x14ac:dyDescent="0.25">
      <c r="A3161">
        <v>10159</v>
      </c>
      <c r="B3161">
        <v>54518</v>
      </c>
      <c r="C3161" t="s">
        <v>9</v>
      </c>
      <c r="D3161" t="s">
        <v>29</v>
      </c>
    </row>
    <row r="3162" spans="1:4" x14ac:dyDescent="0.25">
      <c r="A3162">
        <v>10159</v>
      </c>
      <c r="B3162">
        <v>54518</v>
      </c>
      <c r="C3162" t="s">
        <v>9</v>
      </c>
      <c r="D3162" t="s">
        <v>29</v>
      </c>
    </row>
    <row r="3163" spans="1:4" x14ac:dyDescent="0.25">
      <c r="A3163">
        <v>10159</v>
      </c>
      <c r="B3163">
        <v>54518</v>
      </c>
      <c r="C3163" t="s">
        <v>9</v>
      </c>
      <c r="D3163" t="s">
        <v>29</v>
      </c>
    </row>
    <row r="3164" spans="1:4" x14ac:dyDescent="0.25">
      <c r="A3164">
        <v>10159</v>
      </c>
      <c r="B3164">
        <v>54518</v>
      </c>
      <c r="C3164" t="s">
        <v>9</v>
      </c>
      <c r="D3164" t="s">
        <v>29</v>
      </c>
    </row>
    <row r="3165" spans="1:4" x14ac:dyDescent="0.25">
      <c r="A3165">
        <v>10159</v>
      </c>
      <c r="B3165">
        <v>54518</v>
      </c>
      <c r="C3165" t="s">
        <v>9</v>
      </c>
      <c r="D3165" t="s">
        <v>29</v>
      </c>
    </row>
    <row r="3166" spans="1:4" x14ac:dyDescent="0.25">
      <c r="A3166">
        <v>10159</v>
      </c>
      <c r="B3166">
        <v>54518</v>
      </c>
      <c r="C3166" t="s">
        <v>9</v>
      </c>
      <c r="D3166" t="s">
        <v>29</v>
      </c>
    </row>
    <row r="3167" spans="1:4" x14ac:dyDescent="0.25">
      <c r="A3167">
        <v>10159</v>
      </c>
      <c r="B3167">
        <v>54518</v>
      </c>
      <c r="C3167" t="s">
        <v>9</v>
      </c>
      <c r="D3167" t="s">
        <v>29</v>
      </c>
    </row>
    <row r="3168" spans="1:4" x14ac:dyDescent="0.25">
      <c r="A3168">
        <v>10159</v>
      </c>
      <c r="B3168">
        <v>54518</v>
      </c>
      <c r="C3168" t="s">
        <v>9</v>
      </c>
      <c r="D3168" t="s">
        <v>30</v>
      </c>
    </row>
    <row r="3169" spans="1:4" x14ac:dyDescent="0.25">
      <c r="A3169">
        <v>10159</v>
      </c>
      <c r="B3169">
        <v>54518</v>
      </c>
      <c r="C3169" t="s">
        <v>9</v>
      </c>
      <c r="D3169" t="s">
        <v>30</v>
      </c>
    </row>
    <row r="3170" spans="1:4" x14ac:dyDescent="0.25">
      <c r="A3170">
        <v>10159</v>
      </c>
      <c r="B3170">
        <v>54518</v>
      </c>
      <c r="C3170" t="s">
        <v>9</v>
      </c>
      <c r="D3170" t="s">
        <v>30</v>
      </c>
    </row>
    <row r="3171" spans="1:4" x14ac:dyDescent="0.25">
      <c r="A3171">
        <v>10159</v>
      </c>
      <c r="B3171">
        <v>54518</v>
      </c>
      <c r="C3171" t="s">
        <v>9</v>
      </c>
      <c r="D3171" t="s">
        <v>30</v>
      </c>
    </row>
    <row r="3172" spans="1:4" x14ac:dyDescent="0.25">
      <c r="A3172">
        <v>10159</v>
      </c>
      <c r="B3172">
        <v>54518</v>
      </c>
      <c r="C3172" t="s">
        <v>9</v>
      </c>
      <c r="D3172" t="s">
        <v>30</v>
      </c>
    </row>
    <row r="3173" spans="1:4" x14ac:dyDescent="0.25">
      <c r="A3173">
        <v>10159</v>
      </c>
      <c r="B3173">
        <v>54518</v>
      </c>
      <c r="C3173" t="s">
        <v>9</v>
      </c>
      <c r="D3173" t="s">
        <v>30</v>
      </c>
    </row>
    <row r="3174" spans="1:4" x14ac:dyDescent="0.25">
      <c r="A3174">
        <v>10159</v>
      </c>
      <c r="B3174">
        <v>54518</v>
      </c>
      <c r="C3174" t="s">
        <v>9</v>
      </c>
      <c r="D3174" t="s">
        <v>30</v>
      </c>
    </row>
    <row r="3175" spans="1:4" x14ac:dyDescent="0.25">
      <c r="A3175">
        <v>10159</v>
      </c>
      <c r="B3175">
        <v>54518</v>
      </c>
      <c r="C3175" t="s">
        <v>9</v>
      </c>
      <c r="D3175" t="s">
        <v>30</v>
      </c>
    </row>
    <row r="3176" spans="1:4" x14ac:dyDescent="0.25">
      <c r="A3176">
        <v>10159</v>
      </c>
      <c r="B3176">
        <v>54518</v>
      </c>
      <c r="C3176" t="s">
        <v>9</v>
      </c>
      <c r="D3176" t="s">
        <v>30</v>
      </c>
    </row>
    <row r="3177" spans="1:4" x14ac:dyDescent="0.25">
      <c r="A3177">
        <v>10159</v>
      </c>
      <c r="B3177">
        <v>54518</v>
      </c>
      <c r="C3177" t="s">
        <v>9</v>
      </c>
      <c r="D3177" t="s">
        <v>30</v>
      </c>
    </row>
    <row r="3178" spans="1:4" x14ac:dyDescent="0.25">
      <c r="A3178">
        <v>10159</v>
      </c>
      <c r="B3178">
        <v>54518</v>
      </c>
      <c r="C3178" t="s">
        <v>9</v>
      </c>
      <c r="D3178" t="s">
        <v>30</v>
      </c>
    </row>
    <row r="3179" spans="1:4" x14ac:dyDescent="0.25">
      <c r="A3179">
        <v>10159</v>
      </c>
      <c r="B3179">
        <v>54518</v>
      </c>
      <c r="C3179" t="s">
        <v>9</v>
      </c>
      <c r="D3179" t="s">
        <v>30</v>
      </c>
    </row>
    <row r="3180" spans="1:4" x14ac:dyDescent="0.25">
      <c r="A3180">
        <v>10159</v>
      </c>
      <c r="B3180">
        <v>54518</v>
      </c>
      <c r="C3180" t="s">
        <v>9</v>
      </c>
      <c r="D3180" t="s">
        <v>30</v>
      </c>
    </row>
    <row r="3181" spans="1:4" x14ac:dyDescent="0.25">
      <c r="A3181">
        <v>10159</v>
      </c>
      <c r="B3181">
        <v>54518</v>
      </c>
      <c r="C3181" t="s">
        <v>9</v>
      </c>
      <c r="D3181" t="s">
        <v>30</v>
      </c>
    </row>
    <row r="3182" spans="1:4" x14ac:dyDescent="0.25">
      <c r="A3182">
        <v>10159</v>
      </c>
      <c r="B3182">
        <v>54518</v>
      </c>
      <c r="C3182" t="s">
        <v>9</v>
      </c>
      <c r="D3182" t="s">
        <v>30</v>
      </c>
    </row>
    <row r="3183" spans="1:4" x14ac:dyDescent="0.25">
      <c r="A3183">
        <v>10159</v>
      </c>
      <c r="B3183">
        <v>54518</v>
      </c>
      <c r="C3183" t="s">
        <v>9</v>
      </c>
      <c r="D3183" t="s">
        <v>30</v>
      </c>
    </row>
    <row r="3184" spans="1:4" x14ac:dyDescent="0.25">
      <c r="A3184">
        <v>10159</v>
      </c>
      <c r="B3184">
        <v>54518</v>
      </c>
      <c r="C3184" t="s">
        <v>9</v>
      </c>
      <c r="D3184" t="s">
        <v>30</v>
      </c>
    </row>
    <row r="3185" spans="1:4" x14ac:dyDescent="0.25">
      <c r="A3185">
        <v>10159</v>
      </c>
      <c r="B3185">
        <v>54518</v>
      </c>
      <c r="C3185" t="s">
        <v>9</v>
      </c>
      <c r="D3185" t="s">
        <v>30</v>
      </c>
    </row>
    <row r="3186" spans="1:4" x14ac:dyDescent="0.25">
      <c r="A3186">
        <v>10159</v>
      </c>
      <c r="B3186">
        <v>54518</v>
      </c>
      <c r="C3186" t="s">
        <v>9</v>
      </c>
      <c r="D3186" t="s">
        <v>30</v>
      </c>
    </row>
    <row r="3187" spans="1:4" x14ac:dyDescent="0.25">
      <c r="A3187">
        <v>10159</v>
      </c>
      <c r="B3187">
        <v>54518</v>
      </c>
      <c r="C3187" t="s">
        <v>9</v>
      </c>
      <c r="D3187" t="s">
        <v>30</v>
      </c>
    </row>
    <row r="3188" spans="1:4" x14ac:dyDescent="0.25">
      <c r="A3188">
        <v>10159</v>
      </c>
      <c r="B3188">
        <v>54518</v>
      </c>
      <c r="C3188" t="s">
        <v>9</v>
      </c>
      <c r="D3188" t="s">
        <v>30</v>
      </c>
    </row>
    <row r="3189" spans="1:4" x14ac:dyDescent="0.25">
      <c r="A3189">
        <v>10159</v>
      </c>
      <c r="B3189">
        <v>54518</v>
      </c>
      <c r="C3189" t="s">
        <v>9</v>
      </c>
      <c r="D3189" t="s">
        <v>30</v>
      </c>
    </row>
    <row r="3190" spans="1:4" x14ac:dyDescent="0.25">
      <c r="A3190">
        <v>10159</v>
      </c>
      <c r="B3190">
        <v>54518</v>
      </c>
      <c r="C3190" t="s">
        <v>9</v>
      </c>
      <c r="D3190" t="s">
        <v>30</v>
      </c>
    </row>
    <row r="3191" spans="1:4" x14ac:dyDescent="0.25">
      <c r="A3191">
        <v>10159</v>
      </c>
      <c r="B3191">
        <v>54518</v>
      </c>
      <c r="C3191" t="s">
        <v>9</v>
      </c>
      <c r="D3191" t="s">
        <v>30</v>
      </c>
    </row>
    <row r="3192" spans="1:4" x14ac:dyDescent="0.25">
      <c r="A3192">
        <v>10159</v>
      </c>
      <c r="B3192">
        <v>54518</v>
      </c>
      <c r="C3192" t="s">
        <v>9</v>
      </c>
      <c r="D3192" t="s">
        <v>30</v>
      </c>
    </row>
    <row r="3193" spans="1:4" x14ac:dyDescent="0.25">
      <c r="A3193">
        <v>10159</v>
      </c>
      <c r="B3193">
        <v>54518</v>
      </c>
      <c r="C3193" t="s">
        <v>9</v>
      </c>
      <c r="D3193" t="s">
        <v>30</v>
      </c>
    </row>
    <row r="3194" spans="1:4" x14ac:dyDescent="0.25">
      <c r="A3194">
        <v>10159</v>
      </c>
      <c r="B3194">
        <v>54518</v>
      </c>
      <c r="C3194" t="s">
        <v>9</v>
      </c>
      <c r="D3194" t="s">
        <v>30</v>
      </c>
    </row>
    <row r="3195" spans="1:4" x14ac:dyDescent="0.25">
      <c r="A3195">
        <v>10159</v>
      </c>
      <c r="B3195">
        <v>54518</v>
      </c>
      <c r="C3195" t="s">
        <v>9</v>
      </c>
      <c r="D3195" t="s">
        <v>30</v>
      </c>
    </row>
    <row r="3196" spans="1:4" x14ac:dyDescent="0.25">
      <c r="A3196">
        <v>10159</v>
      </c>
      <c r="B3196">
        <v>54518</v>
      </c>
      <c r="C3196" t="s">
        <v>9</v>
      </c>
      <c r="D3196" t="s">
        <v>30</v>
      </c>
    </row>
    <row r="3197" spans="1:4" x14ac:dyDescent="0.25">
      <c r="A3197">
        <v>10159</v>
      </c>
      <c r="B3197">
        <v>54518</v>
      </c>
      <c r="C3197" t="s">
        <v>9</v>
      </c>
      <c r="D3197" t="s">
        <v>30</v>
      </c>
    </row>
    <row r="3198" spans="1:4" x14ac:dyDescent="0.25">
      <c r="A3198">
        <v>10159</v>
      </c>
      <c r="B3198">
        <v>54518</v>
      </c>
      <c r="C3198" t="s">
        <v>9</v>
      </c>
      <c r="D3198" t="s">
        <v>30</v>
      </c>
    </row>
    <row r="3199" spans="1:4" x14ac:dyDescent="0.25">
      <c r="A3199">
        <v>10159</v>
      </c>
      <c r="B3199">
        <v>54518</v>
      </c>
      <c r="C3199" t="s">
        <v>9</v>
      </c>
      <c r="D3199" t="s">
        <v>30</v>
      </c>
    </row>
    <row r="3200" spans="1:4" x14ac:dyDescent="0.25">
      <c r="A3200">
        <v>10159</v>
      </c>
      <c r="B3200">
        <v>54518</v>
      </c>
      <c r="C3200" t="s">
        <v>9</v>
      </c>
      <c r="D3200" t="s">
        <v>30</v>
      </c>
    </row>
    <row r="3201" spans="1:4" x14ac:dyDescent="0.25">
      <c r="A3201">
        <v>10159</v>
      </c>
      <c r="B3201">
        <v>54518</v>
      </c>
      <c r="C3201" t="s">
        <v>9</v>
      </c>
      <c r="D3201" t="s">
        <v>30</v>
      </c>
    </row>
    <row r="3202" spans="1:4" x14ac:dyDescent="0.25">
      <c r="A3202">
        <v>10159</v>
      </c>
      <c r="B3202">
        <v>54518</v>
      </c>
      <c r="C3202" t="s">
        <v>9</v>
      </c>
      <c r="D3202" t="s">
        <v>30</v>
      </c>
    </row>
    <row r="3203" spans="1:4" x14ac:dyDescent="0.25">
      <c r="A3203">
        <v>10159</v>
      </c>
      <c r="B3203">
        <v>54518</v>
      </c>
      <c r="C3203" t="s">
        <v>9</v>
      </c>
      <c r="D3203" t="s">
        <v>30</v>
      </c>
    </row>
    <row r="3204" spans="1:4" x14ac:dyDescent="0.25">
      <c r="A3204">
        <v>10159</v>
      </c>
      <c r="B3204">
        <v>54518</v>
      </c>
      <c r="C3204" t="s">
        <v>9</v>
      </c>
      <c r="D3204" t="s">
        <v>31</v>
      </c>
    </row>
    <row r="3205" spans="1:4" x14ac:dyDescent="0.25">
      <c r="A3205">
        <v>10159</v>
      </c>
      <c r="B3205">
        <v>54518</v>
      </c>
      <c r="C3205" t="s">
        <v>9</v>
      </c>
      <c r="D3205" t="s">
        <v>31</v>
      </c>
    </row>
    <row r="3206" spans="1:4" x14ac:dyDescent="0.25">
      <c r="A3206">
        <v>10159</v>
      </c>
      <c r="B3206">
        <v>54518</v>
      </c>
      <c r="C3206" t="s">
        <v>9</v>
      </c>
      <c r="D3206" t="s">
        <v>31</v>
      </c>
    </row>
    <row r="3207" spans="1:4" x14ac:dyDescent="0.25">
      <c r="A3207">
        <v>10159</v>
      </c>
      <c r="B3207">
        <v>54518</v>
      </c>
      <c r="C3207" t="s">
        <v>9</v>
      </c>
      <c r="D3207" t="s">
        <v>31</v>
      </c>
    </row>
    <row r="3208" spans="1:4" x14ac:dyDescent="0.25">
      <c r="A3208">
        <v>10159</v>
      </c>
      <c r="B3208">
        <v>54518</v>
      </c>
      <c r="C3208" t="s">
        <v>9</v>
      </c>
      <c r="D3208" t="s">
        <v>31</v>
      </c>
    </row>
    <row r="3209" spans="1:4" x14ac:dyDescent="0.25">
      <c r="A3209">
        <v>10159</v>
      </c>
      <c r="B3209">
        <v>54518</v>
      </c>
      <c r="C3209" t="s">
        <v>9</v>
      </c>
      <c r="D3209" t="s">
        <v>31</v>
      </c>
    </row>
    <row r="3210" spans="1:4" x14ac:dyDescent="0.25">
      <c r="A3210">
        <v>10159</v>
      </c>
      <c r="B3210">
        <v>54518</v>
      </c>
      <c r="C3210" t="s">
        <v>9</v>
      </c>
      <c r="D3210" t="s">
        <v>31</v>
      </c>
    </row>
    <row r="3211" spans="1:4" x14ac:dyDescent="0.25">
      <c r="A3211">
        <v>10159</v>
      </c>
      <c r="B3211">
        <v>54518</v>
      </c>
      <c r="C3211" t="s">
        <v>9</v>
      </c>
      <c r="D3211" t="s">
        <v>31</v>
      </c>
    </row>
    <row r="3212" spans="1:4" x14ac:dyDescent="0.25">
      <c r="A3212">
        <v>10159</v>
      </c>
      <c r="B3212">
        <v>54518</v>
      </c>
      <c r="C3212" t="s">
        <v>9</v>
      </c>
      <c r="D3212" t="s">
        <v>31</v>
      </c>
    </row>
    <row r="3213" spans="1:4" x14ac:dyDescent="0.25">
      <c r="A3213">
        <v>10159</v>
      </c>
      <c r="B3213">
        <v>54518</v>
      </c>
      <c r="C3213" t="s">
        <v>9</v>
      </c>
      <c r="D3213" t="s">
        <v>31</v>
      </c>
    </row>
    <row r="3214" spans="1:4" x14ac:dyDescent="0.25">
      <c r="A3214">
        <v>10159</v>
      </c>
      <c r="B3214">
        <v>54518</v>
      </c>
      <c r="C3214" t="s">
        <v>9</v>
      </c>
      <c r="D3214" t="s">
        <v>31</v>
      </c>
    </row>
    <row r="3215" spans="1:4" x14ac:dyDescent="0.25">
      <c r="A3215">
        <v>10159</v>
      </c>
      <c r="B3215">
        <v>54518</v>
      </c>
      <c r="C3215" t="s">
        <v>9</v>
      </c>
      <c r="D3215" t="s">
        <v>31</v>
      </c>
    </row>
    <row r="3216" spans="1:4" x14ac:dyDescent="0.25">
      <c r="A3216">
        <v>10159</v>
      </c>
      <c r="B3216">
        <v>54518</v>
      </c>
      <c r="C3216" t="s">
        <v>9</v>
      </c>
      <c r="D3216" t="s">
        <v>31</v>
      </c>
    </row>
    <row r="3217" spans="1:4" x14ac:dyDescent="0.25">
      <c r="A3217">
        <v>10159</v>
      </c>
      <c r="B3217">
        <v>54518</v>
      </c>
      <c r="C3217" t="s">
        <v>9</v>
      </c>
      <c r="D3217" t="s">
        <v>31</v>
      </c>
    </row>
    <row r="3218" spans="1:4" x14ac:dyDescent="0.25">
      <c r="A3218">
        <v>10159</v>
      </c>
      <c r="B3218">
        <v>54518</v>
      </c>
      <c r="C3218" t="s">
        <v>9</v>
      </c>
      <c r="D3218" t="s">
        <v>31</v>
      </c>
    </row>
    <row r="3219" spans="1:4" x14ac:dyDescent="0.25">
      <c r="A3219">
        <v>10159</v>
      </c>
      <c r="B3219">
        <v>54518</v>
      </c>
      <c r="C3219" t="s">
        <v>9</v>
      </c>
      <c r="D3219" t="s">
        <v>31</v>
      </c>
    </row>
    <row r="3220" spans="1:4" x14ac:dyDescent="0.25">
      <c r="A3220">
        <v>10159</v>
      </c>
      <c r="B3220">
        <v>54518</v>
      </c>
      <c r="C3220" t="s">
        <v>9</v>
      </c>
      <c r="D3220" t="s">
        <v>31</v>
      </c>
    </row>
    <row r="3221" spans="1:4" x14ac:dyDescent="0.25">
      <c r="A3221">
        <v>10159</v>
      </c>
      <c r="B3221">
        <v>54518</v>
      </c>
      <c r="C3221" t="s">
        <v>9</v>
      </c>
      <c r="D3221" t="s">
        <v>31</v>
      </c>
    </row>
    <row r="3222" spans="1:4" x14ac:dyDescent="0.25">
      <c r="A3222">
        <v>10159</v>
      </c>
      <c r="B3222">
        <v>54518</v>
      </c>
      <c r="C3222" t="s">
        <v>9</v>
      </c>
      <c r="D3222" t="s">
        <v>31</v>
      </c>
    </row>
    <row r="3223" spans="1:4" x14ac:dyDescent="0.25">
      <c r="A3223">
        <v>10159</v>
      </c>
      <c r="B3223">
        <v>54518</v>
      </c>
      <c r="C3223" t="s">
        <v>9</v>
      </c>
      <c r="D3223" t="s">
        <v>31</v>
      </c>
    </row>
    <row r="3224" spans="1:4" x14ac:dyDescent="0.25">
      <c r="A3224">
        <v>10159</v>
      </c>
      <c r="B3224">
        <v>54518</v>
      </c>
      <c r="C3224" t="s">
        <v>9</v>
      </c>
      <c r="D3224" t="s">
        <v>31</v>
      </c>
    </row>
    <row r="3225" spans="1:4" x14ac:dyDescent="0.25">
      <c r="A3225">
        <v>10159</v>
      </c>
      <c r="B3225">
        <v>54518</v>
      </c>
      <c r="C3225" t="s">
        <v>9</v>
      </c>
      <c r="D3225" t="s">
        <v>31</v>
      </c>
    </row>
    <row r="3226" spans="1:4" x14ac:dyDescent="0.25">
      <c r="A3226">
        <v>10159</v>
      </c>
      <c r="B3226">
        <v>54518</v>
      </c>
      <c r="C3226" t="s">
        <v>9</v>
      </c>
      <c r="D3226" t="s">
        <v>32</v>
      </c>
    </row>
    <row r="3227" spans="1:4" x14ac:dyDescent="0.25">
      <c r="A3227">
        <v>10159</v>
      </c>
      <c r="B3227">
        <v>54518</v>
      </c>
      <c r="C3227" t="s">
        <v>9</v>
      </c>
      <c r="D3227" t="s">
        <v>32</v>
      </c>
    </row>
    <row r="3228" spans="1:4" x14ac:dyDescent="0.25">
      <c r="A3228">
        <v>10159</v>
      </c>
      <c r="B3228">
        <v>54518</v>
      </c>
      <c r="C3228" t="s">
        <v>9</v>
      </c>
      <c r="D3228" t="s">
        <v>32</v>
      </c>
    </row>
    <row r="3229" spans="1:4" x14ac:dyDescent="0.25">
      <c r="A3229">
        <v>10159</v>
      </c>
      <c r="B3229">
        <v>54518</v>
      </c>
      <c r="C3229" t="s">
        <v>9</v>
      </c>
      <c r="D3229" t="s">
        <v>32</v>
      </c>
    </row>
    <row r="3230" spans="1:4" x14ac:dyDescent="0.25">
      <c r="A3230">
        <v>10159</v>
      </c>
      <c r="B3230">
        <v>54518</v>
      </c>
      <c r="C3230" t="s">
        <v>9</v>
      </c>
      <c r="D3230" t="s">
        <v>32</v>
      </c>
    </row>
    <row r="3231" spans="1:4" x14ac:dyDescent="0.25">
      <c r="A3231">
        <v>10159</v>
      </c>
      <c r="B3231">
        <v>54518</v>
      </c>
      <c r="C3231" t="s">
        <v>9</v>
      </c>
      <c r="D3231" t="s">
        <v>32</v>
      </c>
    </row>
    <row r="3232" spans="1:4" x14ac:dyDescent="0.25">
      <c r="A3232">
        <v>10159</v>
      </c>
      <c r="B3232">
        <v>54518</v>
      </c>
      <c r="C3232" t="s">
        <v>9</v>
      </c>
      <c r="D3232" t="s">
        <v>32</v>
      </c>
    </row>
    <row r="3233" spans="1:4" x14ac:dyDescent="0.25">
      <c r="A3233">
        <v>10159</v>
      </c>
      <c r="B3233">
        <v>54518</v>
      </c>
      <c r="C3233" t="s">
        <v>9</v>
      </c>
      <c r="D3233" t="s">
        <v>32</v>
      </c>
    </row>
    <row r="3234" spans="1:4" x14ac:dyDescent="0.25">
      <c r="A3234">
        <v>10159</v>
      </c>
      <c r="B3234">
        <v>54518</v>
      </c>
      <c r="C3234" t="s">
        <v>9</v>
      </c>
      <c r="D3234" t="s">
        <v>32</v>
      </c>
    </row>
    <row r="3235" spans="1:4" x14ac:dyDescent="0.25">
      <c r="A3235">
        <v>10159</v>
      </c>
      <c r="B3235">
        <v>54518</v>
      </c>
      <c r="C3235" t="s">
        <v>9</v>
      </c>
      <c r="D3235" t="s">
        <v>32</v>
      </c>
    </row>
    <row r="3236" spans="1:4" x14ac:dyDescent="0.25">
      <c r="A3236">
        <v>10159</v>
      </c>
      <c r="B3236">
        <v>54518</v>
      </c>
      <c r="C3236" t="s">
        <v>9</v>
      </c>
      <c r="D3236" t="s">
        <v>32</v>
      </c>
    </row>
    <row r="3237" spans="1:4" x14ac:dyDescent="0.25">
      <c r="A3237">
        <v>10159</v>
      </c>
      <c r="B3237">
        <v>54518</v>
      </c>
      <c r="C3237" t="s">
        <v>9</v>
      </c>
      <c r="D3237" t="s">
        <v>32</v>
      </c>
    </row>
    <row r="3238" spans="1:4" x14ac:dyDescent="0.25">
      <c r="A3238">
        <v>10159</v>
      </c>
      <c r="B3238">
        <v>54518</v>
      </c>
      <c r="C3238" t="s">
        <v>9</v>
      </c>
      <c r="D3238" t="s">
        <v>32</v>
      </c>
    </row>
    <row r="3239" spans="1:4" x14ac:dyDescent="0.25">
      <c r="A3239">
        <v>10159</v>
      </c>
      <c r="B3239">
        <v>54518</v>
      </c>
      <c r="C3239" t="s">
        <v>9</v>
      </c>
      <c r="D3239" t="s">
        <v>32</v>
      </c>
    </row>
    <row r="3240" spans="1:4" x14ac:dyDescent="0.25">
      <c r="A3240">
        <v>10159</v>
      </c>
      <c r="B3240">
        <v>54518</v>
      </c>
      <c r="C3240" t="s">
        <v>9</v>
      </c>
      <c r="D3240" t="s">
        <v>32</v>
      </c>
    </row>
    <row r="3241" spans="1:4" x14ac:dyDescent="0.25">
      <c r="A3241">
        <v>10159</v>
      </c>
      <c r="B3241">
        <v>54518</v>
      </c>
      <c r="C3241" t="s">
        <v>9</v>
      </c>
      <c r="D3241" t="s">
        <v>32</v>
      </c>
    </row>
    <row r="3242" spans="1:4" x14ac:dyDescent="0.25">
      <c r="A3242">
        <v>10159</v>
      </c>
      <c r="B3242">
        <v>54518</v>
      </c>
      <c r="C3242" t="s">
        <v>9</v>
      </c>
      <c r="D3242" t="s">
        <v>32</v>
      </c>
    </row>
    <row r="3243" spans="1:4" x14ac:dyDescent="0.25">
      <c r="A3243">
        <v>10159</v>
      </c>
      <c r="B3243">
        <v>54518</v>
      </c>
      <c r="C3243" t="s">
        <v>9</v>
      </c>
      <c r="D3243" t="s">
        <v>32</v>
      </c>
    </row>
    <row r="3244" spans="1:4" x14ac:dyDescent="0.25">
      <c r="A3244">
        <v>10159</v>
      </c>
      <c r="B3244">
        <v>54518</v>
      </c>
      <c r="C3244" t="s">
        <v>9</v>
      </c>
      <c r="D3244" t="s">
        <v>32</v>
      </c>
    </row>
    <row r="3245" spans="1:4" x14ac:dyDescent="0.25">
      <c r="A3245">
        <v>10159</v>
      </c>
      <c r="B3245">
        <v>54518</v>
      </c>
      <c r="C3245" t="s">
        <v>9</v>
      </c>
      <c r="D3245" t="s">
        <v>32</v>
      </c>
    </row>
    <row r="3246" spans="1:4" x14ac:dyDescent="0.25">
      <c r="A3246">
        <v>10159</v>
      </c>
      <c r="B3246">
        <v>54518</v>
      </c>
      <c r="C3246" t="s">
        <v>9</v>
      </c>
      <c r="D3246" t="s">
        <v>32</v>
      </c>
    </row>
    <row r="3247" spans="1:4" x14ac:dyDescent="0.25">
      <c r="A3247">
        <v>10159</v>
      </c>
      <c r="B3247">
        <v>54518</v>
      </c>
      <c r="C3247" t="s">
        <v>9</v>
      </c>
      <c r="D3247" t="s">
        <v>32</v>
      </c>
    </row>
    <row r="3248" spans="1:4" x14ac:dyDescent="0.25">
      <c r="A3248">
        <v>10159</v>
      </c>
      <c r="B3248">
        <v>54518</v>
      </c>
      <c r="C3248" t="s">
        <v>9</v>
      </c>
      <c r="D3248" t="s">
        <v>32</v>
      </c>
    </row>
    <row r="3249" spans="1:4" x14ac:dyDescent="0.25">
      <c r="A3249">
        <v>10159</v>
      </c>
      <c r="B3249">
        <v>54518</v>
      </c>
      <c r="C3249" t="s">
        <v>9</v>
      </c>
      <c r="D3249" t="s">
        <v>32</v>
      </c>
    </row>
    <row r="3250" spans="1:4" x14ac:dyDescent="0.25">
      <c r="A3250">
        <v>10159</v>
      </c>
      <c r="B3250">
        <v>54518</v>
      </c>
      <c r="C3250" t="s">
        <v>9</v>
      </c>
      <c r="D3250" t="s">
        <v>32</v>
      </c>
    </row>
    <row r="3251" spans="1:4" x14ac:dyDescent="0.25">
      <c r="A3251">
        <v>10159</v>
      </c>
      <c r="B3251">
        <v>54518</v>
      </c>
      <c r="C3251" t="s">
        <v>9</v>
      </c>
      <c r="D3251" t="s">
        <v>32</v>
      </c>
    </row>
    <row r="3252" spans="1:4" x14ac:dyDescent="0.25">
      <c r="A3252">
        <v>10159</v>
      </c>
      <c r="B3252">
        <v>54518</v>
      </c>
      <c r="C3252" t="s">
        <v>9</v>
      </c>
      <c r="D3252" t="s">
        <v>33</v>
      </c>
    </row>
    <row r="3253" spans="1:4" x14ac:dyDescent="0.25">
      <c r="A3253">
        <v>10159</v>
      </c>
      <c r="B3253">
        <v>54518</v>
      </c>
      <c r="C3253" t="s">
        <v>9</v>
      </c>
      <c r="D3253" t="s">
        <v>33</v>
      </c>
    </row>
    <row r="3254" spans="1:4" x14ac:dyDescent="0.25">
      <c r="A3254">
        <v>10159</v>
      </c>
      <c r="B3254">
        <v>54518</v>
      </c>
      <c r="C3254" t="s">
        <v>9</v>
      </c>
      <c r="D3254" t="s">
        <v>33</v>
      </c>
    </row>
    <row r="3255" spans="1:4" x14ac:dyDescent="0.25">
      <c r="A3255">
        <v>10159</v>
      </c>
      <c r="B3255">
        <v>54518</v>
      </c>
      <c r="C3255" t="s">
        <v>9</v>
      </c>
      <c r="D3255" t="s">
        <v>33</v>
      </c>
    </row>
    <row r="3256" spans="1:4" x14ac:dyDescent="0.25">
      <c r="A3256">
        <v>10159</v>
      </c>
      <c r="B3256">
        <v>54518</v>
      </c>
      <c r="C3256" t="s">
        <v>9</v>
      </c>
      <c r="D3256" t="s">
        <v>33</v>
      </c>
    </row>
    <row r="3257" spans="1:4" x14ac:dyDescent="0.25">
      <c r="A3257">
        <v>10159</v>
      </c>
      <c r="B3257">
        <v>54518</v>
      </c>
      <c r="C3257" t="s">
        <v>9</v>
      </c>
      <c r="D3257" t="s">
        <v>33</v>
      </c>
    </row>
    <row r="3258" spans="1:4" x14ac:dyDescent="0.25">
      <c r="A3258">
        <v>10159</v>
      </c>
      <c r="B3258">
        <v>54518</v>
      </c>
      <c r="C3258" t="s">
        <v>9</v>
      </c>
      <c r="D3258" t="s">
        <v>33</v>
      </c>
    </row>
    <row r="3259" spans="1:4" x14ac:dyDescent="0.25">
      <c r="A3259">
        <v>10159</v>
      </c>
      <c r="B3259">
        <v>54518</v>
      </c>
      <c r="C3259" t="s">
        <v>9</v>
      </c>
      <c r="D3259" t="s">
        <v>33</v>
      </c>
    </row>
    <row r="3260" spans="1:4" x14ac:dyDescent="0.25">
      <c r="A3260">
        <v>10159</v>
      </c>
      <c r="B3260">
        <v>54518</v>
      </c>
      <c r="C3260" t="s">
        <v>9</v>
      </c>
      <c r="D3260" t="s">
        <v>33</v>
      </c>
    </row>
    <row r="3261" spans="1:4" x14ac:dyDescent="0.25">
      <c r="A3261">
        <v>10159</v>
      </c>
      <c r="B3261">
        <v>54518</v>
      </c>
      <c r="C3261" t="s">
        <v>9</v>
      </c>
      <c r="D3261" t="s">
        <v>33</v>
      </c>
    </row>
    <row r="3262" spans="1:4" x14ac:dyDescent="0.25">
      <c r="A3262">
        <v>10159</v>
      </c>
      <c r="B3262">
        <v>54518</v>
      </c>
      <c r="C3262" t="s">
        <v>9</v>
      </c>
      <c r="D3262" t="s">
        <v>33</v>
      </c>
    </row>
    <row r="3263" spans="1:4" x14ac:dyDescent="0.25">
      <c r="A3263">
        <v>10159</v>
      </c>
      <c r="B3263">
        <v>54518</v>
      </c>
      <c r="C3263" t="s">
        <v>9</v>
      </c>
      <c r="D3263" t="s">
        <v>33</v>
      </c>
    </row>
    <row r="3264" spans="1:4" x14ac:dyDescent="0.25">
      <c r="A3264">
        <v>10159</v>
      </c>
      <c r="B3264">
        <v>54518</v>
      </c>
      <c r="C3264" t="s">
        <v>9</v>
      </c>
      <c r="D3264" t="s">
        <v>33</v>
      </c>
    </row>
    <row r="3265" spans="1:4" x14ac:dyDescent="0.25">
      <c r="A3265">
        <v>10159</v>
      </c>
      <c r="B3265">
        <v>54518</v>
      </c>
      <c r="C3265" t="s">
        <v>9</v>
      </c>
      <c r="D3265" t="s">
        <v>33</v>
      </c>
    </row>
    <row r="3266" spans="1:4" x14ac:dyDescent="0.25">
      <c r="A3266">
        <v>10159</v>
      </c>
      <c r="B3266">
        <v>54518</v>
      </c>
      <c r="C3266" t="s">
        <v>9</v>
      </c>
      <c r="D3266" t="s">
        <v>33</v>
      </c>
    </row>
    <row r="3267" spans="1:4" x14ac:dyDescent="0.25">
      <c r="A3267">
        <v>10159</v>
      </c>
      <c r="B3267">
        <v>54518</v>
      </c>
      <c r="C3267" t="s">
        <v>9</v>
      </c>
      <c r="D3267" t="s">
        <v>33</v>
      </c>
    </row>
    <row r="3268" spans="1:4" x14ac:dyDescent="0.25">
      <c r="A3268">
        <v>10159</v>
      </c>
      <c r="B3268">
        <v>54518</v>
      </c>
      <c r="C3268" t="s">
        <v>9</v>
      </c>
      <c r="D3268" t="s">
        <v>33</v>
      </c>
    </row>
    <row r="3269" spans="1:4" x14ac:dyDescent="0.25">
      <c r="A3269">
        <v>10159</v>
      </c>
      <c r="B3269">
        <v>54518</v>
      </c>
      <c r="C3269" t="s">
        <v>9</v>
      </c>
      <c r="D3269" t="s">
        <v>33</v>
      </c>
    </row>
    <row r="3270" spans="1:4" x14ac:dyDescent="0.25">
      <c r="A3270">
        <v>10159</v>
      </c>
      <c r="B3270">
        <v>54518</v>
      </c>
      <c r="C3270" t="s">
        <v>9</v>
      </c>
      <c r="D3270" t="s">
        <v>34</v>
      </c>
    </row>
    <row r="3271" spans="1:4" x14ac:dyDescent="0.25">
      <c r="A3271">
        <v>10159</v>
      </c>
      <c r="B3271">
        <v>54518</v>
      </c>
      <c r="C3271" t="s">
        <v>9</v>
      </c>
      <c r="D3271" t="s">
        <v>34</v>
      </c>
    </row>
    <row r="3272" spans="1:4" x14ac:dyDescent="0.25">
      <c r="A3272">
        <v>10159</v>
      </c>
      <c r="B3272">
        <v>54518</v>
      </c>
      <c r="C3272" t="s">
        <v>9</v>
      </c>
      <c r="D3272" t="s">
        <v>34</v>
      </c>
    </row>
    <row r="3273" spans="1:4" x14ac:dyDescent="0.25">
      <c r="A3273">
        <v>10159</v>
      </c>
      <c r="B3273">
        <v>54518</v>
      </c>
      <c r="C3273" t="s">
        <v>9</v>
      </c>
      <c r="D3273" t="s">
        <v>34</v>
      </c>
    </row>
    <row r="3274" spans="1:4" x14ac:dyDescent="0.25">
      <c r="A3274">
        <v>10159</v>
      </c>
      <c r="B3274">
        <v>54518</v>
      </c>
      <c r="C3274" t="s">
        <v>9</v>
      </c>
      <c r="D3274" t="s">
        <v>34</v>
      </c>
    </row>
    <row r="3275" spans="1:4" x14ac:dyDescent="0.25">
      <c r="A3275">
        <v>10159</v>
      </c>
      <c r="B3275">
        <v>54518</v>
      </c>
      <c r="C3275" t="s">
        <v>9</v>
      </c>
      <c r="D3275" t="s">
        <v>34</v>
      </c>
    </row>
    <row r="3276" spans="1:4" x14ac:dyDescent="0.25">
      <c r="A3276">
        <v>10159</v>
      </c>
      <c r="B3276">
        <v>54518</v>
      </c>
      <c r="C3276" t="s">
        <v>9</v>
      </c>
      <c r="D3276" t="s">
        <v>34</v>
      </c>
    </row>
    <row r="3277" spans="1:4" x14ac:dyDescent="0.25">
      <c r="A3277">
        <v>10159</v>
      </c>
      <c r="B3277">
        <v>54518</v>
      </c>
      <c r="C3277" t="s">
        <v>9</v>
      </c>
      <c r="D3277" t="s">
        <v>34</v>
      </c>
    </row>
    <row r="3278" spans="1:4" x14ac:dyDescent="0.25">
      <c r="A3278">
        <v>10159</v>
      </c>
      <c r="B3278">
        <v>54518</v>
      </c>
      <c r="C3278" t="s">
        <v>9</v>
      </c>
      <c r="D3278" t="s">
        <v>34</v>
      </c>
    </row>
    <row r="3279" spans="1:4" x14ac:dyDescent="0.25">
      <c r="A3279">
        <v>10159</v>
      </c>
      <c r="B3279">
        <v>54518</v>
      </c>
      <c r="C3279" t="s">
        <v>9</v>
      </c>
      <c r="D3279" t="s">
        <v>34</v>
      </c>
    </row>
    <row r="3280" spans="1:4" x14ac:dyDescent="0.25">
      <c r="A3280">
        <v>10159</v>
      </c>
      <c r="B3280">
        <v>54518</v>
      </c>
      <c r="C3280" t="s">
        <v>9</v>
      </c>
      <c r="D3280" t="s">
        <v>35</v>
      </c>
    </row>
    <row r="3281" spans="1:4" x14ac:dyDescent="0.25">
      <c r="A3281">
        <v>10159</v>
      </c>
      <c r="B3281">
        <v>54518</v>
      </c>
      <c r="C3281" t="s">
        <v>9</v>
      </c>
      <c r="D3281" t="s">
        <v>35</v>
      </c>
    </row>
    <row r="3282" spans="1:4" x14ac:dyDescent="0.25">
      <c r="A3282">
        <v>10159</v>
      </c>
      <c r="B3282">
        <v>54518</v>
      </c>
      <c r="C3282" t="s">
        <v>9</v>
      </c>
      <c r="D3282" t="s">
        <v>35</v>
      </c>
    </row>
    <row r="3283" spans="1:4" x14ac:dyDescent="0.25">
      <c r="A3283">
        <v>10159</v>
      </c>
      <c r="B3283">
        <v>54518</v>
      </c>
      <c r="C3283" t="s">
        <v>9</v>
      </c>
      <c r="D3283" t="s">
        <v>35</v>
      </c>
    </row>
    <row r="3284" spans="1:4" x14ac:dyDescent="0.25">
      <c r="A3284">
        <v>10159</v>
      </c>
      <c r="B3284">
        <v>54518</v>
      </c>
      <c r="C3284" t="s">
        <v>9</v>
      </c>
      <c r="D3284" t="s">
        <v>35</v>
      </c>
    </row>
    <row r="3285" spans="1:4" x14ac:dyDescent="0.25">
      <c r="A3285">
        <v>10159</v>
      </c>
      <c r="B3285">
        <v>54518</v>
      </c>
      <c r="C3285" t="s">
        <v>9</v>
      </c>
      <c r="D3285" t="s">
        <v>35</v>
      </c>
    </row>
    <row r="3286" spans="1:4" x14ac:dyDescent="0.25">
      <c r="A3286">
        <v>10159</v>
      </c>
      <c r="B3286">
        <v>54518</v>
      </c>
      <c r="C3286" t="s">
        <v>9</v>
      </c>
      <c r="D3286" t="s">
        <v>35</v>
      </c>
    </row>
    <row r="3287" spans="1:4" x14ac:dyDescent="0.25">
      <c r="A3287">
        <v>10159</v>
      </c>
      <c r="B3287">
        <v>54518</v>
      </c>
      <c r="C3287" t="s">
        <v>9</v>
      </c>
      <c r="D3287" t="s">
        <v>35</v>
      </c>
    </row>
    <row r="3288" spans="1:4" x14ac:dyDescent="0.25">
      <c r="A3288">
        <v>10159</v>
      </c>
      <c r="B3288">
        <v>54518</v>
      </c>
      <c r="C3288" t="s">
        <v>9</v>
      </c>
      <c r="D3288" t="s">
        <v>35</v>
      </c>
    </row>
    <row r="3289" spans="1:4" x14ac:dyDescent="0.25">
      <c r="A3289">
        <v>10159</v>
      </c>
      <c r="B3289">
        <v>54518</v>
      </c>
      <c r="C3289" t="s">
        <v>9</v>
      </c>
      <c r="D3289" t="s">
        <v>36</v>
      </c>
    </row>
    <row r="3290" spans="1:4" x14ac:dyDescent="0.25">
      <c r="A3290">
        <v>10159</v>
      </c>
      <c r="B3290">
        <v>54518</v>
      </c>
      <c r="C3290" t="s">
        <v>9</v>
      </c>
      <c r="D3290" t="s">
        <v>36</v>
      </c>
    </row>
    <row r="3291" spans="1:4" x14ac:dyDescent="0.25">
      <c r="A3291">
        <v>10159</v>
      </c>
      <c r="B3291">
        <v>54518</v>
      </c>
      <c r="C3291" t="s">
        <v>9</v>
      </c>
      <c r="D3291" t="s">
        <v>36</v>
      </c>
    </row>
    <row r="3292" spans="1:4" x14ac:dyDescent="0.25">
      <c r="A3292">
        <v>10159</v>
      </c>
      <c r="B3292">
        <v>54518</v>
      </c>
      <c r="C3292" t="s">
        <v>9</v>
      </c>
      <c r="D3292" t="s">
        <v>36</v>
      </c>
    </row>
    <row r="3293" spans="1:4" x14ac:dyDescent="0.25">
      <c r="A3293">
        <v>10159</v>
      </c>
      <c r="B3293">
        <v>54518</v>
      </c>
      <c r="C3293" t="s">
        <v>9</v>
      </c>
      <c r="D3293" t="s">
        <v>36</v>
      </c>
    </row>
    <row r="3294" spans="1:4" x14ac:dyDescent="0.25">
      <c r="A3294">
        <v>10159</v>
      </c>
      <c r="B3294">
        <v>54518</v>
      </c>
      <c r="C3294" t="s">
        <v>9</v>
      </c>
      <c r="D3294" t="s">
        <v>36</v>
      </c>
    </row>
    <row r="3295" spans="1:4" x14ac:dyDescent="0.25">
      <c r="A3295">
        <v>10159</v>
      </c>
      <c r="B3295">
        <v>54518</v>
      </c>
      <c r="C3295" t="s">
        <v>9</v>
      </c>
      <c r="D3295" t="s">
        <v>36</v>
      </c>
    </row>
    <row r="3296" spans="1:4" x14ac:dyDescent="0.25">
      <c r="A3296">
        <v>10159</v>
      </c>
      <c r="B3296">
        <v>54518</v>
      </c>
      <c r="C3296" t="s">
        <v>9</v>
      </c>
      <c r="D3296" t="s">
        <v>36</v>
      </c>
    </row>
    <row r="3297" spans="1:4" x14ac:dyDescent="0.25">
      <c r="A3297">
        <v>10159</v>
      </c>
      <c r="B3297">
        <v>54518</v>
      </c>
      <c r="C3297" t="s">
        <v>9</v>
      </c>
      <c r="D3297" t="s">
        <v>36</v>
      </c>
    </row>
    <row r="3298" spans="1:4" x14ac:dyDescent="0.25">
      <c r="A3298">
        <v>10159</v>
      </c>
      <c r="B3298">
        <v>54518</v>
      </c>
      <c r="C3298" t="s">
        <v>9</v>
      </c>
      <c r="D3298" t="s">
        <v>36</v>
      </c>
    </row>
    <row r="3299" spans="1:4" x14ac:dyDescent="0.25">
      <c r="A3299">
        <v>10159</v>
      </c>
      <c r="B3299">
        <v>54518</v>
      </c>
      <c r="C3299" t="s">
        <v>9</v>
      </c>
      <c r="D3299" t="s">
        <v>36</v>
      </c>
    </row>
    <row r="3300" spans="1:4" x14ac:dyDescent="0.25">
      <c r="A3300">
        <v>10159</v>
      </c>
      <c r="B3300">
        <v>54518</v>
      </c>
      <c r="C3300" t="s">
        <v>9</v>
      </c>
      <c r="D3300" t="s">
        <v>36</v>
      </c>
    </row>
    <row r="3301" spans="1:4" x14ac:dyDescent="0.25">
      <c r="A3301">
        <v>10159</v>
      </c>
      <c r="B3301">
        <v>54518</v>
      </c>
      <c r="C3301" t="s">
        <v>9</v>
      </c>
      <c r="D3301" t="s">
        <v>36</v>
      </c>
    </row>
    <row r="3302" spans="1:4" x14ac:dyDescent="0.25">
      <c r="A3302">
        <v>10159</v>
      </c>
      <c r="B3302">
        <v>54518</v>
      </c>
      <c r="C3302" t="s">
        <v>9</v>
      </c>
      <c r="D3302" t="s">
        <v>36</v>
      </c>
    </row>
    <row r="3303" spans="1:4" x14ac:dyDescent="0.25">
      <c r="A3303">
        <v>10159</v>
      </c>
      <c r="B3303">
        <v>54518</v>
      </c>
      <c r="C3303" t="s">
        <v>9</v>
      </c>
      <c r="D3303" t="s">
        <v>36</v>
      </c>
    </row>
    <row r="3304" spans="1:4" x14ac:dyDescent="0.25">
      <c r="A3304">
        <v>10159</v>
      </c>
      <c r="B3304">
        <v>54518</v>
      </c>
      <c r="C3304" t="s">
        <v>9</v>
      </c>
      <c r="D3304" t="s">
        <v>36</v>
      </c>
    </row>
    <row r="3305" spans="1:4" x14ac:dyDescent="0.25">
      <c r="A3305">
        <v>10159</v>
      </c>
      <c r="B3305">
        <v>54518</v>
      </c>
      <c r="C3305" t="s">
        <v>9</v>
      </c>
      <c r="D3305" t="s">
        <v>36</v>
      </c>
    </row>
    <row r="3306" spans="1:4" x14ac:dyDescent="0.25">
      <c r="A3306">
        <v>10159</v>
      </c>
      <c r="B3306">
        <v>54518</v>
      </c>
      <c r="C3306" t="s">
        <v>9</v>
      </c>
      <c r="D3306" t="s">
        <v>36</v>
      </c>
    </row>
    <row r="3307" spans="1:4" x14ac:dyDescent="0.25">
      <c r="A3307">
        <v>10159</v>
      </c>
      <c r="B3307">
        <v>54518</v>
      </c>
      <c r="C3307" t="s">
        <v>9</v>
      </c>
      <c r="D3307" t="s">
        <v>37</v>
      </c>
    </row>
    <row r="3308" spans="1:4" x14ac:dyDescent="0.25">
      <c r="A3308">
        <v>10159</v>
      </c>
      <c r="B3308">
        <v>54518</v>
      </c>
      <c r="C3308" t="s">
        <v>9</v>
      </c>
      <c r="D3308" t="s">
        <v>37</v>
      </c>
    </row>
    <row r="3309" spans="1:4" x14ac:dyDescent="0.25">
      <c r="A3309">
        <v>10159</v>
      </c>
      <c r="B3309">
        <v>54518</v>
      </c>
      <c r="C3309" t="s">
        <v>9</v>
      </c>
      <c r="D3309" t="s">
        <v>37</v>
      </c>
    </row>
    <row r="3310" spans="1:4" x14ac:dyDescent="0.25">
      <c r="A3310">
        <v>10159</v>
      </c>
      <c r="B3310">
        <v>54518</v>
      </c>
      <c r="C3310" t="s">
        <v>9</v>
      </c>
      <c r="D3310" t="s">
        <v>37</v>
      </c>
    </row>
    <row r="3311" spans="1:4" x14ac:dyDescent="0.25">
      <c r="A3311">
        <v>10159</v>
      </c>
      <c r="B3311">
        <v>54518</v>
      </c>
      <c r="C3311" t="s">
        <v>9</v>
      </c>
      <c r="D3311" t="s">
        <v>37</v>
      </c>
    </row>
    <row r="3312" spans="1:4" x14ac:dyDescent="0.25">
      <c r="A3312">
        <v>10159</v>
      </c>
      <c r="B3312">
        <v>54518</v>
      </c>
      <c r="C3312" t="s">
        <v>9</v>
      </c>
      <c r="D3312" t="s">
        <v>37</v>
      </c>
    </row>
    <row r="3313" spans="1:4" x14ac:dyDescent="0.25">
      <c r="A3313">
        <v>10159</v>
      </c>
      <c r="B3313">
        <v>54518</v>
      </c>
      <c r="C3313" t="s">
        <v>9</v>
      </c>
      <c r="D3313" t="s">
        <v>37</v>
      </c>
    </row>
    <row r="3314" spans="1:4" x14ac:dyDescent="0.25">
      <c r="A3314">
        <v>10159</v>
      </c>
      <c r="B3314">
        <v>54518</v>
      </c>
      <c r="C3314" t="s">
        <v>9</v>
      </c>
      <c r="D3314" t="s">
        <v>37</v>
      </c>
    </row>
    <row r="3315" spans="1:4" x14ac:dyDescent="0.25">
      <c r="A3315">
        <v>10159</v>
      </c>
      <c r="B3315">
        <v>54518</v>
      </c>
      <c r="C3315" t="s">
        <v>9</v>
      </c>
      <c r="D3315" t="s">
        <v>37</v>
      </c>
    </row>
    <row r="3316" spans="1:4" x14ac:dyDescent="0.25">
      <c r="A3316">
        <v>10159</v>
      </c>
      <c r="B3316">
        <v>54518</v>
      </c>
      <c r="C3316" t="s">
        <v>9</v>
      </c>
      <c r="D3316" t="s">
        <v>37</v>
      </c>
    </row>
    <row r="3317" spans="1:4" x14ac:dyDescent="0.25">
      <c r="A3317">
        <v>10159</v>
      </c>
      <c r="B3317">
        <v>54518</v>
      </c>
      <c r="C3317" t="s">
        <v>9</v>
      </c>
      <c r="D3317" t="s">
        <v>37</v>
      </c>
    </row>
    <row r="3318" spans="1:4" x14ac:dyDescent="0.25">
      <c r="A3318">
        <v>10159</v>
      </c>
      <c r="B3318">
        <v>54518</v>
      </c>
      <c r="C3318" t="s">
        <v>9</v>
      </c>
      <c r="D3318" t="s">
        <v>37</v>
      </c>
    </row>
    <row r="3319" spans="1:4" x14ac:dyDescent="0.25">
      <c r="A3319">
        <v>9806</v>
      </c>
      <c r="B3319">
        <v>54518</v>
      </c>
      <c r="C3319" t="s">
        <v>9</v>
      </c>
      <c r="D3319" t="s">
        <v>21</v>
      </c>
    </row>
    <row r="3320" spans="1:4" x14ac:dyDescent="0.25">
      <c r="A3320">
        <v>9806</v>
      </c>
      <c r="B3320">
        <v>54518</v>
      </c>
      <c r="C3320" t="s">
        <v>9</v>
      </c>
      <c r="D3320" t="s">
        <v>21</v>
      </c>
    </row>
    <row r="3321" spans="1:4" x14ac:dyDescent="0.25">
      <c r="A3321">
        <v>9806</v>
      </c>
      <c r="B3321">
        <v>54518</v>
      </c>
      <c r="C3321" t="s">
        <v>9</v>
      </c>
      <c r="D3321" t="s">
        <v>21</v>
      </c>
    </row>
    <row r="3322" spans="1:4" x14ac:dyDescent="0.25">
      <c r="A3322">
        <v>9806</v>
      </c>
      <c r="B3322">
        <v>54518</v>
      </c>
      <c r="C3322" t="s">
        <v>9</v>
      </c>
      <c r="D3322" t="s">
        <v>21</v>
      </c>
    </row>
    <row r="3323" spans="1:4" x14ac:dyDescent="0.25">
      <c r="A3323">
        <v>9806</v>
      </c>
      <c r="B3323">
        <v>54518</v>
      </c>
      <c r="C3323" t="s">
        <v>9</v>
      </c>
      <c r="D3323" t="s">
        <v>21</v>
      </c>
    </row>
    <row r="3324" spans="1:4" x14ac:dyDescent="0.25">
      <c r="A3324">
        <v>9806</v>
      </c>
      <c r="B3324">
        <v>54518</v>
      </c>
      <c r="C3324" t="s">
        <v>9</v>
      </c>
      <c r="D3324" t="s">
        <v>21</v>
      </c>
    </row>
    <row r="3325" spans="1:4" x14ac:dyDescent="0.25">
      <c r="A3325">
        <v>9806</v>
      </c>
      <c r="B3325">
        <v>54518</v>
      </c>
      <c r="C3325" t="s">
        <v>9</v>
      </c>
      <c r="D3325" t="s">
        <v>21</v>
      </c>
    </row>
    <row r="3326" spans="1:4" x14ac:dyDescent="0.25">
      <c r="A3326">
        <v>9806</v>
      </c>
      <c r="B3326">
        <v>54518</v>
      </c>
      <c r="C3326" t="s">
        <v>9</v>
      </c>
      <c r="D3326" t="s">
        <v>21</v>
      </c>
    </row>
    <row r="3327" spans="1:4" x14ac:dyDescent="0.25">
      <c r="A3327">
        <v>9806</v>
      </c>
      <c r="B3327">
        <v>54518</v>
      </c>
      <c r="C3327" t="s">
        <v>9</v>
      </c>
      <c r="D3327" t="s">
        <v>21</v>
      </c>
    </row>
    <row r="3328" spans="1:4" x14ac:dyDescent="0.25">
      <c r="A3328">
        <v>9806</v>
      </c>
      <c r="B3328">
        <v>54518</v>
      </c>
      <c r="C3328" t="s">
        <v>9</v>
      </c>
      <c r="D3328" t="s">
        <v>21</v>
      </c>
    </row>
    <row r="3329" spans="1:4" x14ac:dyDescent="0.25">
      <c r="A3329">
        <v>9806</v>
      </c>
      <c r="B3329">
        <v>54518</v>
      </c>
      <c r="C3329" t="s">
        <v>9</v>
      </c>
      <c r="D3329" t="s">
        <v>21</v>
      </c>
    </row>
    <row r="3330" spans="1:4" x14ac:dyDescent="0.25">
      <c r="A3330">
        <v>9806</v>
      </c>
      <c r="B3330">
        <v>54518</v>
      </c>
      <c r="C3330" t="s">
        <v>9</v>
      </c>
      <c r="D3330" t="s">
        <v>21</v>
      </c>
    </row>
    <row r="3331" spans="1:4" x14ac:dyDescent="0.25">
      <c r="A3331">
        <v>9806</v>
      </c>
      <c r="B3331">
        <v>54518</v>
      </c>
      <c r="C3331" t="s">
        <v>9</v>
      </c>
      <c r="D3331" t="s">
        <v>21</v>
      </c>
    </row>
    <row r="3332" spans="1:4" x14ac:dyDescent="0.25">
      <c r="A3332">
        <v>9806</v>
      </c>
      <c r="B3332">
        <v>54518</v>
      </c>
      <c r="C3332" t="s">
        <v>9</v>
      </c>
      <c r="D3332" t="s">
        <v>21</v>
      </c>
    </row>
    <row r="3333" spans="1:4" x14ac:dyDescent="0.25">
      <c r="A3333">
        <v>9806</v>
      </c>
      <c r="B3333">
        <v>54518</v>
      </c>
      <c r="C3333" t="s">
        <v>9</v>
      </c>
      <c r="D3333" t="s">
        <v>21</v>
      </c>
    </row>
    <row r="3334" spans="1:4" x14ac:dyDescent="0.25">
      <c r="A3334">
        <v>9806</v>
      </c>
      <c r="B3334">
        <v>54518</v>
      </c>
      <c r="C3334" t="s">
        <v>9</v>
      </c>
      <c r="D3334" t="s">
        <v>22</v>
      </c>
    </row>
    <row r="3335" spans="1:4" x14ac:dyDescent="0.25">
      <c r="A3335">
        <v>9806</v>
      </c>
      <c r="B3335">
        <v>54518</v>
      </c>
      <c r="C3335" t="s">
        <v>9</v>
      </c>
      <c r="D3335" t="s">
        <v>22</v>
      </c>
    </row>
    <row r="3336" spans="1:4" x14ac:dyDescent="0.25">
      <c r="A3336">
        <v>9806</v>
      </c>
      <c r="B3336">
        <v>54518</v>
      </c>
      <c r="C3336" t="s">
        <v>9</v>
      </c>
      <c r="D3336" t="s">
        <v>22</v>
      </c>
    </row>
    <row r="3337" spans="1:4" x14ac:dyDescent="0.25">
      <c r="A3337">
        <v>9806</v>
      </c>
      <c r="B3337">
        <v>54518</v>
      </c>
      <c r="C3337" t="s">
        <v>9</v>
      </c>
      <c r="D3337" t="s">
        <v>22</v>
      </c>
    </row>
    <row r="3338" spans="1:4" x14ac:dyDescent="0.25">
      <c r="A3338">
        <v>9806</v>
      </c>
      <c r="B3338">
        <v>54518</v>
      </c>
      <c r="C3338" t="s">
        <v>9</v>
      </c>
      <c r="D3338" t="s">
        <v>22</v>
      </c>
    </row>
    <row r="3339" spans="1:4" x14ac:dyDescent="0.25">
      <c r="A3339">
        <v>9806</v>
      </c>
      <c r="B3339">
        <v>54518</v>
      </c>
      <c r="C3339" t="s">
        <v>9</v>
      </c>
      <c r="D3339" t="s">
        <v>22</v>
      </c>
    </row>
    <row r="3340" spans="1:4" x14ac:dyDescent="0.25">
      <c r="A3340">
        <v>9806</v>
      </c>
      <c r="B3340">
        <v>54518</v>
      </c>
      <c r="C3340" t="s">
        <v>9</v>
      </c>
      <c r="D3340" t="s">
        <v>22</v>
      </c>
    </row>
    <row r="3341" spans="1:4" x14ac:dyDescent="0.25">
      <c r="A3341">
        <v>9806</v>
      </c>
      <c r="B3341">
        <v>54518</v>
      </c>
      <c r="C3341" t="s">
        <v>9</v>
      </c>
      <c r="D3341" t="s">
        <v>22</v>
      </c>
    </row>
    <row r="3342" spans="1:4" x14ac:dyDescent="0.25">
      <c r="A3342">
        <v>9806</v>
      </c>
      <c r="B3342">
        <v>54518</v>
      </c>
      <c r="C3342" t="s">
        <v>9</v>
      </c>
      <c r="D3342" t="s">
        <v>23</v>
      </c>
    </row>
    <row r="3343" spans="1:4" x14ac:dyDescent="0.25">
      <c r="A3343">
        <v>9806</v>
      </c>
      <c r="B3343">
        <v>54518</v>
      </c>
      <c r="C3343" t="s">
        <v>9</v>
      </c>
      <c r="D3343" t="s">
        <v>23</v>
      </c>
    </row>
    <row r="3344" spans="1:4" x14ac:dyDescent="0.25">
      <c r="A3344">
        <v>9806</v>
      </c>
      <c r="B3344">
        <v>54518</v>
      </c>
      <c r="C3344" t="s">
        <v>9</v>
      </c>
      <c r="D3344" t="s">
        <v>23</v>
      </c>
    </row>
    <row r="3345" spans="1:4" x14ac:dyDescent="0.25">
      <c r="A3345">
        <v>9806</v>
      </c>
      <c r="B3345">
        <v>54518</v>
      </c>
      <c r="C3345" t="s">
        <v>9</v>
      </c>
      <c r="D3345" t="s">
        <v>23</v>
      </c>
    </row>
    <row r="3346" spans="1:4" x14ac:dyDescent="0.25">
      <c r="A3346">
        <v>9806</v>
      </c>
      <c r="B3346">
        <v>54518</v>
      </c>
      <c r="C3346" t="s">
        <v>9</v>
      </c>
      <c r="D3346" t="s">
        <v>23</v>
      </c>
    </row>
    <row r="3347" spans="1:4" x14ac:dyDescent="0.25">
      <c r="A3347">
        <v>9806</v>
      </c>
      <c r="B3347">
        <v>54518</v>
      </c>
      <c r="C3347" t="s">
        <v>9</v>
      </c>
      <c r="D3347" t="s">
        <v>23</v>
      </c>
    </row>
    <row r="3348" spans="1:4" x14ac:dyDescent="0.25">
      <c r="A3348">
        <v>9806</v>
      </c>
      <c r="B3348">
        <v>54518</v>
      </c>
      <c r="C3348" t="s">
        <v>9</v>
      </c>
      <c r="D3348" t="s">
        <v>23</v>
      </c>
    </row>
    <row r="3349" spans="1:4" x14ac:dyDescent="0.25">
      <c r="A3349">
        <v>9806</v>
      </c>
      <c r="B3349">
        <v>54518</v>
      </c>
      <c r="C3349" t="s">
        <v>9</v>
      </c>
      <c r="D3349" t="s">
        <v>23</v>
      </c>
    </row>
    <row r="3350" spans="1:4" x14ac:dyDescent="0.25">
      <c r="A3350">
        <v>9806</v>
      </c>
      <c r="B3350">
        <v>54518</v>
      </c>
      <c r="C3350" t="s">
        <v>9</v>
      </c>
      <c r="D3350" t="s">
        <v>23</v>
      </c>
    </row>
    <row r="3351" spans="1:4" x14ac:dyDescent="0.25">
      <c r="A3351">
        <v>9806</v>
      </c>
      <c r="B3351">
        <v>54518</v>
      </c>
      <c r="C3351" t="s">
        <v>9</v>
      </c>
      <c r="D3351" t="s">
        <v>23</v>
      </c>
    </row>
    <row r="3352" spans="1:4" x14ac:dyDescent="0.25">
      <c r="A3352">
        <v>9806</v>
      </c>
      <c r="B3352">
        <v>54518</v>
      </c>
      <c r="C3352" t="s">
        <v>9</v>
      </c>
      <c r="D3352" t="s">
        <v>23</v>
      </c>
    </row>
    <row r="3353" spans="1:4" x14ac:dyDescent="0.25">
      <c r="A3353">
        <v>9806</v>
      </c>
      <c r="B3353">
        <v>54518</v>
      </c>
      <c r="C3353" t="s">
        <v>9</v>
      </c>
      <c r="D3353" t="s">
        <v>23</v>
      </c>
    </row>
    <row r="3354" spans="1:4" x14ac:dyDescent="0.25">
      <c r="A3354">
        <v>9806</v>
      </c>
      <c r="B3354">
        <v>54518</v>
      </c>
      <c r="C3354" t="s">
        <v>9</v>
      </c>
      <c r="D3354" t="s">
        <v>23</v>
      </c>
    </row>
    <row r="3355" spans="1:4" x14ac:dyDescent="0.25">
      <c r="A3355">
        <v>9806</v>
      </c>
      <c r="B3355">
        <v>54518</v>
      </c>
      <c r="C3355" t="s">
        <v>9</v>
      </c>
      <c r="D3355" t="s">
        <v>24</v>
      </c>
    </row>
    <row r="3356" spans="1:4" x14ac:dyDescent="0.25">
      <c r="A3356">
        <v>9806</v>
      </c>
      <c r="B3356">
        <v>54518</v>
      </c>
      <c r="C3356" t="s">
        <v>9</v>
      </c>
      <c r="D3356" t="s">
        <v>24</v>
      </c>
    </row>
    <row r="3357" spans="1:4" x14ac:dyDescent="0.25">
      <c r="A3357">
        <v>9806</v>
      </c>
      <c r="B3357">
        <v>54518</v>
      </c>
      <c r="C3357" t="s">
        <v>9</v>
      </c>
      <c r="D3357" t="s">
        <v>24</v>
      </c>
    </row>
    <row r="3358" spans="1:4" x14ac:dyDescent="0.25">
      <c r="A3358">
        <v>9806</v>
      </c>
      <c r="B3358">
        <v>54518</v>
      </c>
      <c r="C3358" t="s">
        <v>9</v>
      </c>
      <c r="D3358" t="s">
        <v>24</v>
      </c>
    </row>
    <row r="3359" spans="1:4" x14ac:dyDescent="0.25">
      <c r="A3359">
        <v>9806</v>
      </c>
      <c r="B3359">
        <v>54518</v>
      </c>
      <c r="C3359" t="s">
        <v>9</v>
      </c>
      <c r="D3359" t="s">
        <v>24</v>
      </c>
    </row>
    <row r="3360" spans="1:4" x14ac:dyDescent="0.25">
      <c r="A3360">
        <v>9806</v>
      </c>
      <c r="B3360">
        <v>54518</v>
      </c>
      <c r="C3360" t="s">
        <v>9</v>
      </c>
      <c r="D3360" t="s">
        <v>24</v>
      </c>
    </row>
    <row r="3361" spans="1:4" x14ac:dyDescent="0.25">
      <c r="A3361">
        <v>9806</v>
      </c>
      <c r="B3361">
        <v>54518</v>
      </c>
      <c r="C3361" t="s">
        <v>9</v>
      </c>
      <c r="D3361" t="s">
        <v>24</v>
      </c>
    </row>
    <row r="3362" spans="1:4" x14ac:dyDescent="0.25">
      <c r="A3362">
        <v>9806</v>
      </c>
      <c r="B3362">
        <v>54518</v>
      </c>
      <c r="C3362" t="s">
        <v>9</v>
      </c>
      <c r="D3362" t="s">
        <v>24</v>
      </c>
    </row>
    <row r="3363" spans="1:4" x14ac:dyDescent="0.25">
      <c r="A3363">
        <v>9806</v>
      </c>
      <c r="B3363">
        <v>54518</v>
      </c>
      <c r="C3363" t="s">
        <v>9</v>
      </c>
      <c r="D3363" t="s">
        <v>25</v>
      </c>
    </row>
    <row r="3364" spans="1:4" x14ac:dyDescent="0.25">
      <c r="A3364">
        <v>9806</v>
      </c>
      <c r="B3364">
        <v>54518</v>
      </c>
      <c r="C3364" t="s">
        <v>9</v>
      </c>
      <c r="D3364" t="s">
        <v>25</v>
      </c>
    </row>
    <row r="3365" spans="1:4" x14ac:dyDescent="0.25">
      <c r="A3365">
        <v>9806</v>
      </c>
      <c r="B3365">
        <v>54518</v>
      </c>
      <c r="C3365" t="s">
        <v>9</v>
      </c>
      <c r="D3365" t="s">
        <v>25</v>
      </c>
    </row>
    <row r="3366" spans="1:4" x14ac:dyDescent="0.25">
      <c r="A3366">
        <v>9806</v>
      </c>
      <c r="B3366">
        <v>54518</v>
      </c>
      <c r="C3366" t="s">
        <v>9</v>
      </c>
      <c r="D3366" t="s">
        <v>25</v>
      </c>
    </row>
    <row r="3367" spans="1:4" x14ac:dyDescent="0.25">
      <c r="A3367">
        <v>9806</v>
      </c>
      <c r="B3367">
        <v>54518</v>
      </c>
      <c r="C3367" t="s">
        <v>9</v>
      </c>
      <c r="D3367" t="s">
        <v>25</v>
      </c>
    </row>
    <row r="3368" spans="1:4" x14ac:dyDescent="0.25">
      <c r="A3368">
        <v>9806</v>
      </c>
      <c r="B3368">
        <v>54518</v>
      </c>
      <c r="C3368" t="s">
        <v>9</v>
      </c>
      <c r="D3368" t="s">
        <v>25</v>
      </c>
    </row>
    <row r="3369" spans="1:4" x14ac:dyDescent="0.25">
      <c r="A3369">
        <v>9806</v>
      </c>
      <c r="B3369">
        <v>54518</v>
      </c>
      <c r="C3369" t="s">
        <v>9</v>
      </c>
      <c r="D3369" t="s">
        <v>25</v>
      </c>
    </row>
    <row r="3370" spans="1:4" x14ac:dyDescent="0.25">
      <c r="A3370">
        <v>9806</v>
      </c>
      <c r="B3370">
        <v>54518</v>
      </c>
      <c r="C3370" t="s">
        <v>9</v>
      </c>
      <c r="D3370" t="s">
        <v>25</v>
      </c>
    </row>
    <row r="3371" spans="1:4" x14ac:dyDescent="0.25">
      <c r="A3371">
        <v>9806</v>
      </c>
      <c r="B3371">
        <v>54518</v>
      </c>
      <c r="C3371" t="s">
        <v>9</v>
      </c>
      <c r="D3371" t="s">
        <v>26</v>
      </c>
    </row>
    <row r="3372" spans="1:4" x14ac:dyDescent="0.25">
      <c r="A3372">
        <v>9806</v>
      </c>
      <c r="B3372">
        <v>54518</v>
      </c>
      <c r="C3372" t="s">
        <v>9</v>
      </c>
      <c r="D3372" t="s">
        <v>26</v>
      </c>
    </row>
    <row r="3373" spans="1:4" x14ac:dyDescent="0.25">
      <c r="A3373">
        <v>9806</v>
      </c>
      <c r="B3373">
        <v>54518</v>
      </c>
      <c r="C3373" t="s">
        <v>9</v>
      </c>
      <c r="D3373" t="s">
        <v>26</v>
      </c>
    </row>
    <row r="3374" spans="1:4" x14ac:dyDescent="0.25">
      <c r="A3374">
        <v>9806</v>
      </c>
      <c r="B3374">
        <v>54518</v>
      </c>
      <c r="C3374" t="s">
        <v>9</v>
      </c>
      <c r="D3374" t="s">
        <v>26</v>
      </c>
    </row>
    <row r="3375" spans="1:4" x14ac:dyDescent="0.25">
      <c r="A3375">
        <v>9806</v>
      </c>
      <c r="B3375">
        <v>54518</v>
      </c>
      <c r="C3375" t="s">
        <v>9</v>
      </c>
      <c r="D3375" t="s">
        <v>26</v>
      </c>
    </row>
    <row r="3376" spans="1:4" x14ac:dyDescent="0.25">
      <c r="A3376">
        <v>9806</v>
      </c>
      <c r="B3376">
        <v>54518</v>
      </c>
      <c r="C3376" t="s">
        <v>9</v>
      </c>
      <c r="D3376" t="s">
        <v>26</v>
      </c>
    </row>
    <row r="3377" spans="1:4" x14ac:dyDescent="0.25">
      <c r="A3377">
        <v>9806</v>
      </c>
      <c r="B3377">
        <v>54518</v>
      </c>
      <c r="C3377" t="s">
        <v>9</v>
      </c>
      <c r="D3377" t="s">
        <v>26</v>
      </c>
    </row>
    <row r="3378" spans="1:4" x14ac:dyDescent="0.25">
      <c r="A3378">
        <v>9806</v>
      </c>
      <c r="B3378">
        <v>54518</v>
      </c>
      <c r="C3378" t="s">
        <v>9</v>
      </c>
      <c r="D3378" t="s">
        <v>26</v>
      </c>
    </row>
    <row r="3379" spans="1:4" x14ac:dyDescent="0.25">
      <c r="A3379">
        <v>9806</v>
      </c>
      <c r="B3379">
        <v>54518</v>
      </c>
      <c r="C3379" t="s">
        <v>9</v>
      </c>
      <c r="D3379" t="s">
        <v>26</v>
      </c>
    </row>
    <row r="3380" spans="1:4" x14ac:dyDescent="0.25">
      <c r="A3380">
        <v>9806</v>
      </c>
      <c r="B3380">
        <v>54518</v>
      </c>
      <c r="C3380" t="s">
        <v>9</v>
      </c>
      <c r="D3380" t="s">
        <v>26</v>
      </c>
    </row>
    <row r="3381" spans="1:4" x14ac:dyDescent="0.25">
      <c r="A3381">
        <v>9806</v>
      </c>
      <c r="B3381">
        <v>54518</v>
      </c>
      <c r="C3381" t="s">
        <v>9</v>
      </c>
      <c r="D3381" t="s">
        <v>26</v>
      </c>
    </row>
    <row r="3382" spans="1:4" x14ac:dyDescent="0.25">
      <c r="A3382">
        <v>9806</v>
      </c>
      <c r="B3382">
        <v>54518</v>
      </c>
      <c r="C3382" t="s">
        <v>9</v>
      </c>
      <c r="D3382" t="s">
        <v>26</v>
      </c>
    </row>
    <row r="3383" spans="1:4" x14ac:dyDescent="0.25">
      <c r="A3383">
        <v>9806</v>
      </c>
      <c r="B3383">
        <v>54518</v>
      </c>
      <c r="C3383" t="s">
        <v>9</v>
      </c>
      <c r="D3383" t="s">
        <v>26</v>
      </c>
    </row>
    <row r="3384" spans="1:4" x14ac:dyDescent="0.25">
      <c r="A3384">
        <v>9806</v>
      </c>
      <c r="B3384">
        <v>54518</v>
      </c>
      <c r="C3384" t="s">
        <v>9</v>
      </c>
      <c r="D3384" t="s">
        <v>26</v>
      </c>
    </row>
    <row r="3385" spans="1:4" x14ac:dyDescent="0.25">
      <c r="A3385">
        <v>9806</v>
      </c>
      <c r="B3385">
        <v>54518</v>
      </c>
      <c r="C3385" t="s">
        <v>9</v>
      </c>
      <c r="D3385" t="s">
        <v>26</v>
      </c>
    </row>
    <row r="3386" spans="1:4" x14ac:dyDescent="0.25">
      <c r="A3386">
        <v>9806</v>
      </c>
      <c r="B3386">
        <v>54518</v>
      </c>
      <c r="C3386" t="s">
        <v>9</v>
      </c>
      <c r="D3386" t="s">
        <v>26</v>
      </c>
    </row>
    <row r="3387" spans="1:4" x14ac:dyDescent="0.25">
      <c r="A3387">
        <v>9806</v>
      </c>
      <c r="B3387">
        <v>54518</v>
      </c>
      <c r="C3387" t="s">
        <v>9</v>
      </c>
      <c r="D3387" t="s">
        <v>26</v>
      </c>
    </row>
    <row r="3388" spans="1:4" x14ac:dyDescent="0.25">
      <c r="A3388">
        <v>9806</v>
      </c>
      <c r="B3388">
        <v>54518</v>
      </c>
      <c r="C3388" t="s">
        <v>9</v>
      </c>
      <c r="D3388" t="s">
        <v>26</v>
      </c>
    </row>
    <row r="3389" spans="1:4" x14ac:dyDescent="0.25">
      <c r="A3389">
        <v>9806</v>
      </c>
      <c r="B3389">
        <v>54518</v>
      </c>
      <c r="C3389" t="s">
        <v>9</v>
      </c>
      <c r="D3389" t="s">
        <v>26</v>
      </c>
    </row>
    <row r="3390" spans="1:4" x14ac:dyDescent="0.25">
      <c r="A3390">
        <v>9806</v>
      </c>
      <c r="B3390">
        <v>54518</v>
      </c>
      <c r="C3390" t="s">
        <v>9</v>
      </c>
      <c r="D3390" t="s">
        <v>26</v>
      </c>
    </row>
    <row r="3391" spans="1:4" x14ac:dyDescent="0.25">
      <c r="A3391">
        <v>9806</v>
      </c>
      <c r="B3391">
        <v>54518</v>
      </c>
      <c r="C3391" t="s">
        <v>9</v>
      </c>
      <c r="D3391" t="s">
        <v>20</v>
      </c>
    </row>
    <row r="3392" spans="1:4" x14ac:dyDescent="0.25">
      <c r="A3392">
        <v>9806</v>
      </c>
      <c r="B3392">
        <v>54518</v>
      </c>
      <c r="C3392" t="s">
        <v>9</v>
      </c>
      <c r="D3392" t="s">
        <v>20</v>
      </c>
    </row>
    <row r="3393" spans="1:4" x14ac:dyDescent="0.25">
      <c r="A3393">
        <v>9806</v>
      </c>
      <c r="B3393">
        <v>54518</v>
      </c>
      <c r="C3393" t="s">
        <v>9</v>
      </c>
      <c r="D3393" t="s">
        <v>20</v>
      </c>
    </row>
    <row r="3394" spans="1:4" x14ac:dyDescent="0.25">
      <c r="A3394">
        <v>9806</v>
      </c>
      <c r="B3394">
        <v>54518</v>
      </c>
      <c r="C3394" t="s">
        <v>9</v>
      </c>
      <c r="D3394" t="s">
        <v>20</v>
      </c>
    </row>
    <row r="3395" spans="1:4" x14ac:dyDescent="0.25">
      <c r="A3395">
        <v>9806</v>
      </c>
      <c r="B3395">
        <v>54518</v>
      </c>
      <c r="C3395" t="s">
        <v>9</v>
      </c>
      <c r="D3395" t="s">
        <v>20</v>
      </c>
    </row>
    <row r="3396" spans="1:4" x14ac:dyDescent="0.25">
      <c r="A3396">
        <v>9806</v>
      </c>
      <c r="B3396">
        <v>54518</v>
      </c>
      <c r="C3396" t="s">
        <v>9</v>
      </c>
      <c r="D3396" t="s">
        <v>20</v>
      </c>
    </row>
    <row r="3397" spans="1:4" x14ac:dyDescent="0.25">
      <c r="A3397">
        <v>9806</v>
      </c>
      <c r="B3397">
        <v>54518</v>
      </c>
      <c r="C3397" t="s">
        <v>9</v>
      </c>
      <c r="D3397" t="s">
        <v>20</v>
      </c>
    </row>
    <row r="3398" spans="1:4" x14ac:dyDescent="0.25">
      <c r="A3398">
        <v>9806</v>
      </c>
      <c r="B3398">
        <v>54518</v>
      </c>
      <c r="C3398" t="s">
        <v>9</v>
      </c>
      <c r="D3398" t="s">
        <v>20</v>
      </c>
    </row>
    <row r="3399" spans="1:4" x14ac:dyDescent="0.25">
      <c r="A3399">
        <v>9806</v>
      </c>
      <c r="B3399">
        <v>54518</v>
      </c>
      <c r="C3399" t="s">
        <v>9</v>
      </c>
      <c r="D3399" t="s">
        <v>20</v>
      </c>
    </row>
    <row r="3400" spans="1:4" x14ac:dyDescent="0.25">
      <c r="A3400">
        <v>9806</v>
      </c>
      <c r="B3400">
        <v>54518</v>
      </c>
      <c r="C3400" t="s">
        <v>9</v>
      </c>
      <c r="D3400" t="s">
        <v>20</v>
      </c>
    </row>
    <row r="3401" spans="1:4" x14ac:dyDescent="0.25">
      <c r="A3401">
        <v>9806</v>
      </c>
      <c r="B3401">
        <v>54518</v>
      </c>
      <c r="C3401" t="s">
        <v>9</v>
      </c>
      <c r="D3401" t="s">
        <v>20</v>
      </c>
    </row>
    <row r="3402" spans="1:4" x14ac:dyDescent="0.25">
      <c r="A3402">
        <v>9806</v>
      </c>
      <c r="B3402">
        <v>54518</v>
      </c>
      <c r="C3402" t="s">
        <v>9</v>
      </c>
      <c r="D3402" t="s">
        <v>20</v>
      </c>
    </row>
    <row r="3403" spans="1:4" x14ac:dyDescent="0.25">
      <c r="A3403">
        <v>9806</v>
      </c>
      <c r="B3403">
        <v>54518</v>
      </c>
      <c r="C3403" t="s">
        <v>9</v>
      </c>
      <c r="D3403" t="s">
        <v>20</v>
      </c>
    </row>
    <row r="3404" spans="1:4" x14ac:dyDescent="0.25">
      <c r="A3404">
        <v>9806</v>
      </c>
      <c r="B3404">
        <v>54518</v>
      </c>
      <c r="C3404" t="s">
        <v>9</v>
      </c>
      <c r="D3404" t="s">
        <v>20</v>
      </c>
    </row>
    <row r="3405" spans="1:4" x14ac:dyDescent="0.25">
      <c r="A3405">
        <v>9806</v>
      </c>
      <c r="B3405">
        <v>54518</v>
      </c>
      <c r="C3405" t="s">
        <v>9</v>
      </c>
      <c r="D3405" t="s">
        <v>20</v>
      </c>
    </row>
    <row r="3406" spans="1:4" x14ac:dyDescent="0.25">
      <c r="A3406">
        <v>9806</v>
      </c>
      <c r="B3406">
        <v>54518</v>
      </c>
      <c r="C3406" t="s">
        <v>9</v>
      </c>
      <c r="D3406" t="s">
        <v>20</v>
      </c>
    </row>
    <row r="3407" spans="1:4" x14ac:dyDescent="0.25">
      <c r="A3407">
        <v>9806</v>
      </c>
      <c r="B3407">
        <v>54518</v>
      </c>
      <c r="C3407" t="s">
        <v>9</v>
      </c>
      <c r="D3407" t="s">
        <v>20</v>
      </c>
    </row>
    <row r="3408" spans="1:4" x14ac:dyDescent="0.25">
      <c r="A3408">
        <v>9806</v>
      </c>
      <c r="B3408">
        <v>54518</v>
      </c>
      <c r="C3408" t="s">
        <v>9</v>
      </c>
      <c r="D3408" t="s">
        <v>20</v>
      </c>
    </row>
    <row r="3409" spans="1:4" x14ac:dyDescent="0.25">
      <c r="A3409">
        <v>9806</v>
      </c>
      <c r="B3409">
        <v>54518</v>
      </c>
      <c r="C3409" t="s">
        <v>9</v>
      </c>
      <c r="D3409" t="s">
        <v>20</v>
      </c>
    </row>
    <row r="3410" spans="1:4" x14ac:dyDescent="0.25">
      <c r="A3410">
        <v>9806</v>
      </c>
      <c r="B3410">
        <v>54518</v>
      </c>
      <c r="C3410" t="s">
        <v>9</v>
      </c>
      <c r="D3410" t="s">
        <v>20</v>
      </c>
    </row>
    <row r="3411" spans="1:4" x14ac:dyDescent="0.25">
      <c r="A3411">
        <v>9806</v>
      </c>
      <c r="B3411">
        <v>54518</v>
      </c>
      <c r="C3411" t="s">
        <v>9</v>
      </c>
      <c r="D3411" t="s">
        <v>20</v>
      </c>
    </row>
    <row r="3412" spans="1:4" x14ac:dyDescent="0.25">
      <c r="A3412">
        <v>9806</v>
      </c>
      <c r="B3412">
        <v>54518</v>
      </c>
      <c r="C3412" t="s">
        <v>9</v>
      </c>
      <c r="D3412" t="s">
        <v>20</v>
      </c>
    </row>
    <row r="3413" spans="1:4" x14ac:dyDescent="0.25">
      <c r="A3413">
        <v>9806</v>
      </c>
      <c r="B3413">
        <v>54518</v>
      </c>
      <c r="C3413" t="s">
        <v>9</v>
      </c>
      <c r="D3413" t="s">
        <v>20</v>
      </c>
    </row>
    <row r="3414" spans="1:4" x14ac:dyDescent="0.25">
      <c r="A3414">
        <v>9806</v>
      </c>
      <c r="B3414">
        <v>54518</v>
      </c>
      <c r="C3414" t="s">
        <v>9</v>
      </c>
      <c r="D3414" t="s">
        <v>27</v>
      </c>
    </row>
    <row r="3415" spans="1:4" x14ac:dyDescent="0.25">
      <c r="A3415">
        <v>9806</v>
      </c>
      <c r="B3415">
        <v>54518</v>
      </c>
      <c r="C3415" t="s">
        <v>9</v>
      </c>
      <c r="D3415" t="s">
        <v>27</v>
      </c>
    </row>
    <row r="3416" spans="1:4" x14ac:dyDescent="0.25">
      <c r="A3416">
        <v>9806</v>
      </c>
      <c r="B3416">
        <v>54518</v>
      </c>
      <c r="C3416" t="s">
        <v>9</v>
      </c>
      <c r="D3416" t="s">
        <v>27</v>
      </c>
    </row>
    <row r="3417" spans="1:4" x14ac:dyDescent="0.25">
      <c r="A3417">
        <v>9806</v>
      </c>
      <c r="B3417">
        <v>54518</v>
      </c>
      <c r="C3417" t="s">
        <v>9</v>
      </c>
      <c r="D3417" t="s">
        <v>27</v>
      </c>
    </row>
    <row r="3418" spans="1:4" x14ac:dyDescent="0.25">
      <c r="A3418">
        <v>9806</v>
      </c>
      <c r="B3418">
        <v>54518</v>
      </c>
      <c r="C3418" t="s">
        <v>9</v>
      </c>
      <c r="D3418" t="s">
        <v>27</v>
      </c>
    </row>
    <row r="3419" spans="1:4" x14ac:dyDescent="0.25">
      <c r="A3419">
        <v>9806</v>
      </c>
      <c r="B3419">
        <v>54518</v>
      </c>
      <c r="C3419" t="s">
        <v>9</v>
      </c>
      <c r="D3419" t="s">
        <v>27</v>
      </c>
    </row>
    <row r="3420" spans="1:4" x14ac:dyDescent="0.25">
      <c r="A3420">
        <v>9806</v>
      </c>
      <c r="B3420">
        <v>54518</v>
      </c>
      <c r="C3420" t="s">
        <v>9</v>
      </c>
      <c r="D3420" t="s">
        <v>27</v>
      </c>
    </row>
    <row r="3421" spans="1:4" x14ac:dyDescent="0.25">
      <c r="A3421">
        <v>9806</v>
      </c>
      <c r="B3421">
        <v>54518</v>
      </c>
      <c r="C3421" t="s">
        <v>9</v>
      </c>
      <c r="D3421" t="s">
        <v>27</v>
      </c>
    </row>
    <row r="3422" spans="1:4" x14ac:dyDescent="0.25">
      <c r="A3422">
        <v>9806</v>
      </c>
      <c r="B3422">
        <v>54518</v>
      </c>
      <c r="C3422" t="s">
        <v>9</v>
      </c>
      <c r="D3422" t="s">
        <v>27</v>
      </c>
    </row>
    <row r="3423" spans="1:4" x14ac:dyDescent="0.25">
      <c r="A3423">
        <v>9806</v>
      </c>
      <c r="B3423">
        <v>54518</v>
      </c>
      <c r="C3423" t="s">
        <v>9</v>
      </c>
      <c r="D3423" t="s">
        <v>27</v>
      </c>
    </row>
    <row r="3424" spans="1:4" x14ac:dyDescent="0.25">
      <c r="A3424">
        <v>9806</v>
      </c>
      <c r="B3424">
        <v>54518</v>
      </c>
      <c r="C3424" t="s">
        <v>9</v>
      </c>
      <c r="D3424" t="s">
        <v>27</v>
      </c>
    </row>
    <row r="3425" spans="1:4" x14ac:dyDescent="0.25">
      <c r="A3425">
        <v>9806</v>
      </c>
      <c r="B3425">
        <v>54518</v>
      </c>
      <c r="C3425" t="s">
        <v>9</v>
      </c>
      <c r="D3425" t="s">
        <v>27</v>
      </c>
    </row>
    <row r="3426" spans="1:4" x14ac:dyDescent="0.25">
      <c r="A3426">
        <v>9806</v>
      </c>
      <c r="B3426">
        <v>54518</v>
      </c>
      <c r="C3426" t="s">
        <v>9</v>
      </c>
      <c r="D3426" t="s">
        <v>27</v>
      </c>
    </row>
    <row r="3427" spans="1:4" x14ac:dyDescent="0.25">
      <c r="A3427">
        <v>9806</v>
      </c>
      <c r="B3427">
        <v>54518</v>
      </c>
      <c r="C3427" t="s">
        <v>9</v>
      </c>
      <c r="D3427" t="s">
        <v>27</v>
      </c>
    </row>
    <row r="3428" spans="1:4" x14ac:dyDescent="0.25">
      <c r="A3428">
        <v>9806</v>
      </c>
      <c r="B3428">
        <v>54518</v>
      </c>
      <c r="C3428" t="s">
        <v>9</v>
      </c>
      <c r="D3428" t="s">
        <v>27</v>
      </c>
    </row>
    <row r="3429" spans="1:4" x14ac:dyDescent="0.25">
      <c r="A3429">
        <v>9806</v>
      </c>
      <c r="B3429">
        <v>54518</v>
      </c>
      <c r="C3429" t="s">
        <v>9</v>
      </c>
      <c r="D3429" t="s">
        <v>28</v>
      </c>
    </row>
    <row r="3430" spans="1:4" x14ac:dyDescent="0.25">
      <c r="A3430">
        <v>9806</v>
      </c>
      <c r="B3430">
        <v>54518</v>
      </c>
      <c r="C3430" t="s">
        <v>9</v>
      </c>
      <c r="D3430" t="s">
        <v>28</v>
      </c>
    </row>
    <row r="3431" spans="1:4" x14ac:dyDescent="0.25">
      <c r="A3431">
        <v>9806</v>
      </c>
      <c r="B3431">
        <v>54518</v>
      </c>
      <c r="C3431" t="s">
        <v>9</v>
      </c>
      <c r="D3431" t="s">
        <v>28</v>
      </c>
    </row>
    <row r="3432" spans="1:4" x14ac:dyDescent="0.25">
      <c r="A3432">
        <v>9806</v>
      </c>
      <c r="B3432">
        <v>54518</v>
      </c>
      <c r="C3432" t="s">
        <v>9</v>
      </c>
      <c r="D3432" t="s">
        <v>28</v>
      </c>
    </row>
    <row r="3433" spans="1:4" x14ac:dyDescent="0.25">
      <c r="A3433">
        <v>9806</v>
      </c>
      <c r="B3433">
        <v>54518</v>
      </c>
      <c r="C3433" t="s">
        <v>9</v>
      </c>
      <c r="D3433" t="s">
        <v>28</v>
      </c>
    </row>
    <row r="3434" spans="1:4" x14ac:dyDescent="0.25">
      <c r="A3434">
        <v>9806</v>
      </c>
      <c r="B3434">
        <v>54518</v>
      </c>
      <c r="C3434" t="s">
        <v>9</v>
      </c>
      <c r="D3434" t="s">
        <v>28</v>
      </c>
    </row>
    <row r="3435" spans="1:4" x14ac:dyDescent="0.25">
      <c r="A3435">
        <v>9806</v>
      </c>
      <c r="B3435">
        <v>54518</v>
      </c>
      <c r="C3435" t="s">
        <v>9</v>
      </c>
      <c r="D3435" t="s">
        <v>28</v>
      </c>
    </row>
    <row r="3436" spans="1:4" x14ac:dyDescent="0.25">
      <c r="A3436">
        <v>9806</v>
      </c>
      <c r="B3436">
        <v>54518</v>
      </c>
      <c r="C3436" t="s">
        <v>9</v>
      </c>
      <c r="D3436" t="s">
        <v>28</v>
      </c>
    </row>
    <row r="3437" spans="1:4" x14ac:dyDescent="0.25">
      <c r="A3437">
        <v>9806</v>
      </c>
      <c r="B3437">
        <v>54518</v>
      </c>
      <c r="C3437" t="s">
        <v>9</v>
      </c>
      <c r="D3437" t="s">
        <v>28</v>
      </c>
    </row>
    <row r="3438" spans="1:4" x14ac:dyDescent="0.25">
      <c r="A3438">
        <v>9806</v>
      </c>
      <c r="B3438">
        <v>54518</v>
      </c>
      <c r="C3438" t="s">
        <v>9</v>
      </c>
      <c r="D3438" t="s">
        <v>28</v>
      </c>
    </row>
    <row r="3439" spans="1:4" x14ac:dyDescent="0.25">
      <c r="A3439">
        <v>9806</v>
      </c>
      <c r="B3439">
        <v>54518</v>
      </c>
      <c r="C3439" t="s">
        <v>9</v>
      </c>
      <c r="D3439" t="s">
        <v>28</v>
      </c>
    </row>
    <row r="3440" spans="1:4" x14ac:dyDescent="0.25">
      <c r="A3440">
        <v>9806</v>
      </c>
      <c r="B3440">
        <v>54518</v>
      </c>
      <c r="C3440" t="s">
        <v>9</v>
      </c>
      <c r="D3440" t="s">
        <v>28</v>
      </c>
    </row>
    <row r="3441" spans="1:4" x14ac:dyDescent="0.25">
      <c r="A3441">
        <v>9806</v>
      </c>
      <c r="B3441">
        <v>54518</v>
      </c>
      <c r="C3441" t="s">
        <v>9</v>
      </c>
      <c r="D3441" t="s">
        <v>28</v>
      </c>
    </row>
    <row r="3442" spans="1:4" x14ac:dyDescent="0.25">
      <c r="A3442">
        <v>9806</v>
      </c>
      <c r="B3442">
        <v>54518</v>
      </c>
      <c r="C3442" t="s">
        <v>9</v>
      </c>
      <c r="D3442" t="s">
        <v>28</v>
      </c>
    </row>
    <row r="3443" spans="1:4" x14ac:dyDescent="0.25">
      <c r="A3443">
        <v>9806</v>
      </c>
      <c r="B3443">
        <v>54518</v>
      </c>
      <c r="C3443" t="s">
        <v>9</v>
      </c>
      <c r="D3443" t="s">
        <v>28</v>
      </c>
    </row>
    <row r="3444" spans="1:4" x14ac:dyDescent="0.25">
      <c r="A3444">
        <v>9806</v>
      </c>
      <c r="B3444">
        <v>54518</v>
      </c>
      <c r="C3444" t="s">
        <v>9</v>
      </c>
      <c r="D3444" t="s">
        <v>28</v>
      </c>
    </row>
    <row r="3445" spans="1:4" x14ac:dyDescent="0.25">
      <c r="A3445">
        <v>9806</v>
      </c>
      <c r="B3445">
        <v>54518</v>
      </c>
      <c r="C3445" t="s">
        <v>9</v>
      </c>
      <c r="D3445" t="s">
        <v>28</v>
      </c>
    </row>
    <row r="3446" spans="1:4" x14ac:dyDescent="0.25">
      <c r="A3446">
        <v>9806</v>
      </c>
      <c r="B3446">
        <v>54518</v>
      </c>
      <c r="C3446" t="s">
        <v>9</v>
      </c>
      <c r="D3446" t="s">
        <v>28</v>
      </c>
    </row>
    <row r="3447" spans="1:4" x14ac:dyDescent="0.25">
      <c r="A3447">
        <v>9806</v>
      </c>
      <c r="B3447">
        <v>54518</v>
      </c>
      <c r="C3447" t="s">
        <v>9</v>
      </c>
      <c r="D3447" t="s">
        <v>28</v>
      </c>
    </row>
    <row r="3448" spans="1:4" x14ac:dyDescent="0.25">
      <c r="A3448">
        <v>9806</v>
      </c>
      <c r="B3448">
        <v>54518</v>
      </c>
      <c r="C3448" t="s">
        <v>9</v>
      </c>
      <c r="D3448" t="s">
        <v>28</v>
      </c>
    </row>
    <row r="3449" spans="1:4" x14ac:dyDescent="0.25">
      <c r="A3449">
        <v>9806</v>
      </c>
      <c r="B3449">
        <v>54518</v>
      </c>
      <c r="C3449" t="s">
        <v>9</v>
      </c>
      <c r="D3449" t="s">
        <v>28</v>
      </c>
    </row>
    <row r="3450" spans="1:4" x14ac:dyDescent="0.25">
      <c r="A3450">
        <v>9806</v>
      </c>
      <c r="B3450">
        <v>54518</v>
      </c>
      <c r="C3450" t="s">
        <v>9</v>
      </c>
      <c r="D3450" t="s">
        <v>28</v>
      </c>
    </row>
    <row r="3451" spans="1:4" x14ac:dyDescent="0.25">
      <c r="A3451">
        <v>9806</v>
      </c>
      <c r="B3451">
        <v>54518</v>
      </c>
      <c r="C3451" t="s">
        <v>9</v>
      </c>
      <c r="D3451" t="s">
        <v>28</v>
      </c>
    </row>
    <row r="3452" spans="1:4" x14ac:dyDescent="0.25">
      <c r="A3452">
        <v>9806</v>
      </c>
      <c r="B3452">
        <v>54518</v>
      </c>
      <c r="C3452" t="s">
        <v>9</v>
      </c>
      <c r="D3452" t="s">
        <v>29</v>
      </c>
    </row>
    <row r="3453" spans="1:4" x14ac:dyDescent="0.25">
      <c r="A3453">
        <v>9806</v>
      </c>
      <c r="B3453">
        <v>54518</v>
      </c>
      <c r="C3453" t="s">
        <v>9</v>
      </c>
      <c r="D3453" t="s">
        <v>29</v>
      </c>
    </row>
    <row r="3454" spans="1:4" x14ac:dyDescent="0.25">
      <c r="A3454">
        <v>9806</v>
      </c>
      <c r="B3454">
        <v>54518</v>
      </c>
      <c r="C3454" t="s">
        <v>9</v>
      </c>
      <c r="D3454" t="s">
        <v>29</v>
      </c>
    </row>
    <row r="3455" spans="1:4" x14ac:dyDescent="0.25">
      <c r="A3455">
        <v>9806</v>
      </c>
      <c r="B3455">
        <v>54518</v>
      </c>
      <c r="C3455" t="s">
        <v>9</v>
      </c>
      <c r="D3455" t="s">
        <v>29</v>
      </c>
    </row>
    <row r="3456" spans="1:4" x14ac:dyDescent="0.25">
      <c r="A3456">
        <v>9806</v>
      </c>
      <c r="B3456">
        <v>54518</v>
      </c>
      <c r="C3456" t="s">
        <v>9</v>
      </c>
      <c r="D3456" t="s">
        <v>29</v>
      </c>
    </row>
    <row r="3457" spans="1:4" x14ac:dyDescent="0.25">
      <c r="A3457">
        <v>9806</v>
      </c>
      <c r="B3457">
        <v>54518</v>
      </c>
      <c r="C3457" t="s">
        <v>9</v>
      </c>
      <c r="D3457" t="s">
        <v>29</v>
      </c>
    </row>
    <row r="3458" spans="1:4" x14ac:dyDescent="0.25">
      <c r="A3458">
        <v>9806</v>
      </c>
      <c r="B3458">
        <v>54518</v>
      </c>
      <c r="C3458" t="s">
        <v>9</v>
      </c>
      <c r="D3458" t="s">
        <v>29</v>
      </c>
    </row>
    <row r="3459" spans="1:4" x14ac:dyDescent="0.25">
      <c r="A3459">
        <v>9806</v>
      </c>
      <c r="B3459">
        <v>54518</v>
      </c>
      <c r="C3459" t="s">
        <v>9</v>
      </c>
      <c r="D3459" t="s">
        <v>29</v>
      </c>
    </row>
    <row r="3460" spans="1:4" x14ac:dyDescent="0.25">
      <c r="A3460">
        <v>9806</v>
      </c>
      <c r="B3460">
        <v>54518</v>
      </c>
      <c r="C3460" t="s">
        <v>9</v>
      </c>
      <c r="D3460" t="s">
        <v>29</v>
      </c>
    </row>
    <row r="3461" spans="1:4" x14ac:dyDescent="0.25">
      <c r="A3461">
        <v>9806</v>
      </c>
      <c r="B3461">
        <v>54518</v>
      </c>
      <c r="C3461" t="s">
        <v>9</v>
      </c>
      <c r="D3461" t="s">
        <v>29</v>
      </c>
    </row>
    <row r="3462" spans="1:4" x14ac:dyDescent="0.25">
      <c r="A3462">
        <v>9806</v>
      </c>
      <c r="B3462">
        <v>54518</v>
      </c>
      <c r="C3462" t="s">
        <v>9</v>
      </c>
      <c r="D3462" t="s">
        <v>29</v>
      </c>
    </row>
    <row r="3463" spans="1:4" x14ac:dyDescent="0.25">
      <c r="A3463">
        <v>9806</v>
      </c>
      <c r="B3463">
        <v>54518</v>
      </c>
      <c r="C3463" t="s">
        <v>9</v>
      </c>
      <c r="D3463" t="s">
        <v>29</v>
      </c>
    </row>
    <row r="3464" spans="1:4" x14ac:dyDescent="0.25">
      <c r="A3464">
        <v>9806</v>
      </c>
      <c r="B3464">
        <v>54518</v>
      </c>
      <c r="C3464" t="s">
        <v>9</v>
      </c>
      <c r="D3464" t="s">
        <v>29</v>
      </c>
    </row>
    <row r="3465" spans="1:4" x14ac:dyDescent="0.25">
      <c r="A3465">
        <v>9806</v>
      </c>
      <c r="B3465">
        <v>54518</v>
      </c>
      <c r="C3465" t="s">
        <v>9</v>
      </c>
      <c r="D3465" t="s">
        <v>29</v>
      </c>
    </row>
    <row r="3466" spans="1:4" x14ac:dyDescent="0.25">
      <c r="A3466">
        <v>9806</v>
      </c>
      <c r="B3466">
        <v>54518</v>
      </c>
      <c r="C3466" t="s">
        <v>9</v>
      </c>
      <c r="D3466" t="s">
        <v>29</v>
      </c>
    </row>
    <row r="3467" spans="1:4" x14ac:dyDescent="0.25">
      <c r="A3467">
        <v>9806</v>
      </c>
      <c r="B3467">
        <v>54518</v>
      </c>
      <c r="C3467" t="s">
        <v>9</v>
      </c>
      <c r="D3467" t="s">
        <v>29</v>
      </c>
    </row>
    <row r="3468" spans="1:4" x14ac:dyDescent="0.25">
      <c r="A3468">
        <v>9806</v>
      </c>
      <c r="B3468">
        <v>54518</v>
      </c>
      <c r="C3468" t="s">
        <v>9</v>
      </c>
      <c r="D3468" t="s">
        <v>29</v>
      </c>
    </row>
    <row r="3469" spans="1:4" x14ac:dyDescent="0.25">
      <c r="A3469">
        <v>9806</v>
      </c>
      <c r="B3469">
        <v>54518</v>
      </c>
      <c r="C3469" t="s">
        <v>9</v>
      </c>
      <c r="D3469" t="s">
        <v>29</v>
      </c>
    </row>
    <row r="3470" spans="1:4" x14ac:dyDescent="0.25">
      <c r="A3470">
        <v>9806</v>
      </c>
      <c r="B3470">
        <v>54518</v>
      </c>
      <c r="C3470" t="s">
        <v>9</v>
      </c>
      <c r="D3470" t="s">
        <v>29</v>
      </c>
    </row>
    <row r="3471" spans="1:4" x14ac:dyDescent="0.25">
      <c r="A3471">
        <v>9806</v>
      </c>
      <c r="B3471">
        <v>54518</v>
      </c>
      <c r="C3471" t="s">
        <v>9</v>
      </c>
      <c r="D3471" t="s">
        <v>29</v>
      </c>
    </row>
    <row r="3472" spans="1:4" x14ac:dyDescent="0.25">
      <c r="A3472">
        <v>9806</v>
      </c>
      <c r="B3472">
        <v>54518</v>
      </c>
      <c r="C3472" t="s">
        <v>9</v>
      </c>
      <c r="D3472" t="s">
        <v>29</v>
      </c>
    </row>
    <row r="3473" spans="1:4" x14ac:dyDescent="0.25">
      <c r="A3473">
        <v>9806</v>
      </c>
      <c r="B3473">
        <v>54518</v>
      </c>
      <c r="C3473" t="s">
        <v>9</v>
      </c>
      <c r="D3473" t="s">
        <v>29</v>
      </c>
    </row>
    <row r="3474" spans="1:4" x14ac:dyDescent="0.25">
      <c r="A3474">
        <v>9806</v>
      </c>
      <c r="B3474">
        <v>54518</v>
      </c>
      <c r="C3474" t="s">
        <v>9</v>
      </c>
      <c r="D3474" t="s">
        <v>29</v>
      </c>
    </row>
    <row r="3475" spans="1:4" x14ac:dyDescent="0.25">
      <c r="A3475">
        <v>9806</v>
      </c>
      <c r="B3475">
        <v>54518</v>
      </c>
      <c r="C3475" t="s">
        <v>9</v>
      </c>
      <c r="D3475" t="s">
        <v>29</v>
      </c>
    </row>
    <row r="3476" spans="1:4" x14ac:dyDescent="0.25">
      <c r="A3476">
        <v>9806</v>
      </c>
      <c r="B3476">
        <v>54518</v>
      </c>
      <c r="C3476" t="s">
        <v>9</v>
      </c>
      <c r="D3476" t="s">
        <v>29</v>
      </c>
    </row>
    <row r="3477" spans="1:4" x14ac:dyDescent="0.25">
      <c r="A3477">
        <v>9806</v>
      </c>
      <c r="B3477">
        <v>54518</v>
      </c>
      <c r="C3477" t="s">
        <v>9</v>
      </c>
      <c r="D3477" t="s">
        <v>29</v>
      </c>
    </row>
    <row r="3478" spans="1:4" x14ac:dyDescent="0.25">
      <c r="A3478">
        <v>9806</v>
      </c>
      <c r="B3478">
        <v>54518</v>
      </c>
      <c r="C3478" t="s">
        <v>9</v>
      </c>
      <c r="D3478" t="s">
        <v>29</v>
      </c>
    </row>
    <row r="3479" spans="1:4" x14ac:dyDescent="0.25">
      <c r="A3479">
        <v>9806</v>
      </c>
      <c r="B3479">
        <v>54518</v>
      </c>
      <c r="C3479" t="s">
        <v>9</v>
      </c>
      <c r="D3479" t="s">
        <v>29</v>
      </c>
    </row>
    <row r="3480" spans="1:4" x14ac:dyDescent="0.25">
      <c r="A3480">
        <v>9806</v>
      </c>
      <c r="B3480">
        <v>54518</v>
      </c>
      <c r="C3480" t="s">
        <v>9</v>
      </c>
      <c r="D3480" t="s">
        <v>29</v>
      </c>
    </row>
    <row r="3481" spans="1:4" x14ac:dyDescent="0.25">
      <c r="A3481">
        <v>9806</v>
      </c>
      <c r="B3481">
        <v>54518</v>
      </c>
      <c r="C3481" t="s">
        <v>9</v>
      </c>
      <c r="D3481" t="s">
        <v>29</v>
      </c>
    </row>
    <row r="3482" spans="1:4" x14ac:dyDescent="0.25">
      <c r="A3482">
        <v>9806</v>
      </c>
      <c r="B3482">
        <v>54518</v>
      </c>
      <c r="C3482" t="s">
        <v>9</v>
      </c>
      <c r="D3482" t="s">
        <v>29</v>
      </c>
    </row>
    <row r="3483" spans="1:4" x14ac:dyDescent="0.25">
      <c r="A3483">
        <v>9806</v>
      </c>
      <c r="B3483">
        <v>54518</v>
      </c>
      <c r="C3483" t="s">
        <v>9</v>
      </c>
      <c r="D3483" t="s">
        <v>29</v>
      </c>
    </row>
    <row r="3484" spans="1:4" x14ac:dyDescent="0.25">
      <c r="A3484">
        <v>9806</v>
      </c>
      <c r="B3484">
        <v>54518</v>
      </c>
      <c r="C3484" t="s">
        <v>9</v>
      </c>
      <c r="D3484" t="s">
        <v>29</v>
      </c>
    </row>
    <row r="3485" spans="1:4" x14ac:dyDescent="0.25">
      <c r="A3485">
        <v>9806</v>
      </c>
      <c r="B3485">
        <v>54518</v>
      </c>
      <c r="C3485" t="s">
        <v>9</v>
      </c>
      <c r="D3485" t="s">
        <v>29</v>
      </c>
    </row>
    <row r="3486" spans="1:4" x14ac:dyDescent="0.25">
      <c r="A3486">
        <v>9806</v>
      </c>
      <c r="B3486">
        <v>54518</v>
      </c>
      <c r="C3486" t="s">
        <v>9</v>
      </c>
      <c r="D3486" t="s">
        <v>29</v>
      </c>
    </row>
    <row r="3487" spans="1:4" x14ac:dyDescent="0.25">
      <c r="A3487">
        <v>9806</v>
      </c>
      <c r="B3487">
        <v>54518</v>
      </c>
      <c r="C3487" t="s">
        <v>9</v>
      </c>
      <c r="D3487" t="s">
        <v>29</v>
      </c>
    </row>
    <row r="3488" spans="1:4" x14ac:dyDescent="0.25">
      <c r="A3488">
        <v>9806</v>
      </c>
      <c r="B3488">
        <v>54518</v>
      </c>
      <c r="C3488" t="s">
        <v>9</v>
      </c>
      <c r="D3488" t="s">
        <v>29</v>
      </c>
    </row>
    <row r="3489" spans="1:4" x14ac:dyDescent="0.25">
      <c r="A3489">
        <v>9806</v>
      </c>
      <c r="B3489">
        <v>54518</v>
      </c>
      <c r="C3489" t="s">
        <v>9</v>
      </c>
      <c r="D3489" t="s">
        <v>29</v>
      </c>
    </row>
    <row r="3490" spans="1:4" x14ac:dyDescent="0.25">
      <c r="A3490">
        <v>9806</v>
      </c>
      <c r="B3490">
        <v>54518</v>
      </c>
      <c r="C3490" t="s">
        <v>9</v>
      </c>
      <c r="D3490" t="s">
        <v>29</v>
      </c>
    </row>
    <row r="3491" spans="1:4" x14ac:dyDescent="0.25">
      <c r="A3491">
        <v>9806</v>
      </c>
      <c r="B3491">
        <v>54518</v>
      </c>
      <c r="C3491" t="s">
        <v>9</v>
      </c>
      <c r="D3491" t="s">
        <v>29</v>
      </c>
    </row>
    <row r="3492" spans="1:4" x14ac:dyDescent="0.25">
      <c r="A3492">
        <v>9806</v>
      </c>
      <c r="B3492">
        <v>54518</v>
      </c>
      <c r="C3492" t="s">
        <v>9</v>
      </c>
      <c r="D3492" t="s">
        <v>29</v>
      </c>
    </row>
    <row r="3493" spans="1:4" x14ac:dyDescent="0.25">
      <c r="A3493">
        <v>9806</v>
      </c>
      <c r="B3493">
        <v>54518</v>
      </c>
      <c r="C3493" t="s">
        <v>9</v>
      </c>
      <c r="D3493" t="s">
        <v>29</v>
      </c>
    </row>
    <row r="3494" spans="1:4" x14ac:dyDescent="0.25">
      <c r="A3494">
        <v>9806</v>
      </c>
      <c r="B3494">
        <v>54518</v>
      </c>
      <c r="C3494" t="s">
        <v>9</v>
      </c>
      <c r="D3494" t="s">
        <v>30</v>
      </c>
    </row>
    <row r="3495" spans="1:4" x14ac:dyDescent="0.25">
      <c r="A3495">
        <v>9806</v>
      </c>
      <c r="B3495">
        <v>54518</v>
      </c>
      <c r="C3495" t="s">
        <v>9</v>
      </c>
      <c r="D3495" t="s">
        <v>30</v>
      </c>
    </row>
    <row r="3496" spans="1:4" x14ac:dyDescent="0.25">
      <c r="A3496">
        <v>9806</v>
      </c>
      <c r="B3496">
        <v>54518</v>
      </c>
      <c r="C3496" t="s">
        <v>9</v>
      </c>
      <c r="D3496" t="s">
        <v>30</v>
      </c>
    </row>
    <row r="3497" spans="1:4" x14ac:dyDescent="0.25">
      <c r="A3497">
        <v>9806</v>
      </c>
      <c r="B3497">
        <v>54518</v>
      </c>
      <c r="C3497" t="s">
        <v>9</v>
      </c>
      <c r="D3497" t="s">
        <v>30</v>
      </c>
    </row>
    <row r="3498" spans="1:4" x14ac:dyDescent="0.25">
      <c r="A3498">
        <v>9806</v>
      </c>
      <c r="B3498">
        <v>54518</v>
      </c>
      <c r="C3498" t="s">
        <v>9</v>
      </c>
      <c r="D3498" t="s">
        <v>30</v>
      </c>
    </row>
    <row r="3499" spans="1:4" x14ac:dyDescent="0.25">
      <c r="A3499">
        <v>9806</v>
      </c>
      <c r="B3499">
        <v>54518</v>
      </c>
      <c r="C3499" t="s">
        <v>9</v>
      </c>
      <c r="D3499" t="s">
        <v>30</v>
      </c>
    </row>
    <row r="3500" spans="1:4" x14ac:dyDescent="0.25">
      <c r="A3500">
        <v>9806</v>
      </c>
      <c r="B3500">
        <v>54518</v>
      </c>
      <c r="C3500" t="s">
        <v>9</v>
      </c>
      <c r="D3500" t="s">
        <v>30</v>
      </c>
    </row>
    <row r="3501" spans="1:4" x14ac:dyDescent="0.25">
      <c r="A3501">
        <v>9806</v>
      </c>
      <c r="B3501">
        <v>54518</v>
      </c>
      <c r="C3501" t="s">
        <v>9</v>
      </c>
      <c r="D3501" t="s">
        <v>30</v>
      </c>
    </row>
    <row r="3502" spans="1:4" x14ac:dyDescent="0.25">
      <c r="A3502">
        <v>9806</v>
      </c>
      <c r="B3502">
        <v>54518</v>
      </c>
      <c r="C3502" t="s">
        <v>9</v>
      </c>
      <c r="D3502" t="s">
        <v>30</v>
      </c>
    </row>
    <row r="3503" spans="1:4" x14ac:dyDescent="0.25">
      <c r="A3503">
        <v>9806</v>
      </c>
      <c r="B3503">
        <v>54518</v>
      </c>
      <c r="C3503" t="s">
        <v>9</v>
      </c>
      <c r="D3503" t="s">
        <v>30</v>
      </c>
    </row>
    <row r="3504" spans="1:4" x14ac:dyDescent="0.25">
      <c r="A3504">
        <v>9806</v>
      </c>
      <c r="B3504">
        <v>54518</v>
      </c>
      <c r="C3504" t="s">
        <v>9</v>
      </c>
      <c r="D3504" t="s">
        <v>30</v>
      </c>
    </row>
    <row r="3505" spans="1:4" x14ac:dyDescent="0.25">
      <c r="A3505">
        <v>9806</v>
      </c>
      <c r="B3505">
        <v>54518</v>
      </c>
      <c r="C3505" t="s">
        <v>9</v>
      </c>
      <c r="D3505" t="s">
        <v>30</v>
      </c>
    </row>
    <row r="3506" spans="1:4" x14ac:dyDescent="0.25">
      <c r="A3506">
        <v>9806</v>
      </c>
      <c r="B3506">
        <v>54518</v>
      </c>
      <c r="C3506" t="s">
        <v>9</v>
      </c>
      <c r="D3506" t="s">
        <v>30</v>
      </c>
    </row>
    <row r="3507" spans="1:4" x14ac:dyDescent="0.25">
      <c r="A3507">
        <v>9806</v>
      </c>
      <c r="B3507">
        <v>54518</v>
      </c>
      <c r="C3507" t="s">
        <v>9</v>
      </c>
      <c r="D3507" t="s">
        <v>30</v>
      </c>
    </row>
    <row r="3508" spans="1:4" x14ac:dyDescent="0.25">
      <c r="A3508">
        <v>9806</v>
      </c>
      <c r="B3508">
        <v>54518</v>
      </c>
      <c r="C3508" t="s">
        <v>9</v>
      </c>
      <c r="D3508" t="s">
        <v>30</v>
      </c>
    </row>
    <row r="3509" spans="1:4" x14ac:dyDescent="0.25">
      <c r="A3509">
        <v>9806</v>
      </c>
      <c r="B3509">
        <v>54518</v>
      </c>
      <c r="C3509" t="s">
        <v>9</v>
      </c>
      <c r="D3509" t="s">
        <v>30</v>
      </c>
    </row>
    <row r="3510" spans="1:4" x14ac:dyDescent="0.25">
      <c r="A3510">
        <v>9806</v>
      </c>
      <c r="B3510">
        <v>54518</v>
      </c>
      <c r="C3510" t="s">
        <v>9</v>
      </c>
      <c r="D3510" t="s">
        <v>30</v>
      </c>
    </row>
    <row r="3511" spans="1:4" x14ac:dyDescent="0.25">
      <c r="A3511">
        <v>9806</v>
      </c>
      <c r="B3511">
        <v>54518</v>
      </c>
      <c r="C3511" t="s">
        <v>9</v>
      </c>
      <c r="D3511" t="s">
        <v>30</v>
      </c>
    </row>
    <row r="3512" spans="1:4" x14ac:dyDescent="0.25">
      <c r="A3512">
        <v>9806</v>
      </c>
      <c r="B3512">
        <v>54518</v>
      </c>
      <c r="C3512" t="s">
        <v>9</v>
      </c>
      <c r="D3512" t="s">
        <v>30</v>
      </c>
    </row>
    <row r="3513" spans="1:4" x14ac:dyDescent="0.25">
      <c r="A3513">
        <v>9806</v>
      </c>
      <c r="B3513">
        <v>54518</v>
      </c>
      <c r="C3513" t="s">
        <v>9</v>
      </c>
      <c r="D3513" t="s">
        <v>30</v>
      </c>
    </row>
    <row r="3514" spans="1:4" x14ac:dyDescent="0.25">
      <c r="A3514">
        <v>9806</v>
      </c>
      <c r="B3514">
        <v>54518</v>
      </c>
      <c r="C3514" t="s">
        <v>9</v>
      </c>
      <c r="D3514" t="s">
        <v>30</v>
      </c>
    </row>
    <row r="3515" spans="1:4" x14ac:dyDescent="0.25">
      <c r="A3515">
        <v>9806</v>
      </c>
      <c r="B3515">
        <v>54518</v>
      </c>
      <c r="C3515" t="s">
        <v>9</v>
      </c>
      <c r="D3515" t="s">
        <v>30</v>
      </c>
    </row>
    <row r="3516" spans="1:4" x14ac:dyDescent="0.25">
      <c r="A3516">
        <v>9806</v>
      </c>
      <c r="B3516">
        <v>54518</v>
      </c>
      <c r="C3516" t="s">
        <v>9</v>
      </c>
      <c r="D3516" t="s">
        <v>30</v>
      </c>
    </row>
    <row r="3517" spans="1:4" x14ac:dyDescent="0.25">
      <c r="A3517">
        <v>9806</v>
      </c>
      <c r="B3517">
        <v>54518</v>
      </c>
      <c r="C3517" t="s">
        <v>9</v>
      </c>
      <c r="D3517" t="s">
        <v>30</v>
      </c>
    </row>
    <row r="3518" spans="1:4" x14ac:dyDescent="0.25">
      <c r="A3518">
        <v>9806</v>
      </c>
      <c r="B3518">
        <v>54518</v>
      </c>
      <c r="C3518" t="s">
        <v>9</v>
      </c>
      <c r="D3518" t="s">
        <v>30</v>
      </c>
    </row>
    <row r="3519" spans="1:4" x14ac:dyDescent="0.25">
      <c r="A3519">
        <v>9806</v>
      </c>
      <c r="B3519">
        <v>54518</v>
      </c>
      <c r="C3519" t="s">
        <v>9</v>
      </c>
      <c r="D3519" t="s">
        <v>30</v>
      </c>
    </row>
    <row r="3520" spans="1:4" x14ac:dyDescent="0.25">
      <c r="A3520">
        <v>9806</v>
      </c>
      <c r="B3520">
        <v>54518</v>
      </c>
      <c r="C3520" t="s">
        <v>9</v>
      </c>
      <c r="D3520" t="s">
        <v>30</v>
      </c>
    </row>
    <row r="3521" spans="1:4" x14ac:dyDescent="0.25">
      <c r="A3521">
        <v>9806</v>
      </c>
      <c r="B3521">
        <v>54518</v>
      </c>
      <c r="C3521" t="s">
        <v>9</v>
      </c>
      <c r="D3521" t="s">
        <v>30</v>
      </c>
    </row>
    <row r="3522" spans="1:4" x14ac:dyDescent="0.25">
      <c r="A3522">
        <v>9806</v>
      </c>
      <c r="B3522">
        <v>54518</v>
      </c>
      <c r="C3522" t="s">
        <v>9</v>
      </c>
      <c r="D3522" t="s">
        <v>30</v>
      </c>
    </row>
    <row r="3523" spans="1:4" x14ac:dyDescent="0.25">
      <c r="A3523">
        <v>9806</v>
      </c>
      <c r="B3523">
        <v>54518</v>
      </c>
      <c r="C3523" t="s">
        <v>9</v>
      </c>
      <c r="D3523" t="s">
        <v>30</v>
      </c>
    </row>
    <row r="3524" spans="1:4" x14ac:dyDescent="0.25">
      <c r="A3524">
        <v>9806</v>
      </c>
      <c r="B3524">
        <v>54518</v>
      </c>
      <c r="C3524" t="s">
        <v>9</v>
      </c>
      <c r="D3524" t="s">
        <v>30</v>
      </c>
    </row>
    <row r="3525" spans="1:4" x14ac:dyDescent="0.25">
      <c r="A3525">
        <v>9806</v>
      </c>
      <c r="B3525">
        <v>54518</v>
      </c>
      <c r="C3525" t="s">
        <v>9</v>
      </c>
      <c r="D3525" t="s">
        <v>30</v>
      </c>
    </row>
    <row r="3526" spans="1:4" x14ac:dyDescent="0.25">
      <c r="A3526">
        <v>9806</v>
      </c>
      <c r="B3526">
        <v>54518</v>
      </c>
      <c r="C3526" t="s">
        <v>9</v>
      </c>
      <c r="D3526" t="s">
        <v>30</v>
      </c>
    </row>
    <row r="3527" spans="1:4" x14ac:dyDescent="0.25">
      <c r="A3527">
        <v>9806</v>
      </c>
      <c r="B3527">
        <v>54518</v>
      </c>
      <c r="C3527" t="s">
        <v>9</v>
      </c>
      <c r="D3527" t="s">
        <v>30</v>
      </c>
    </row>
    <row r="3528" spans="1:4" x14ac:dyDescent="0.25">
      <c r="A3528">
        <v>9806</v>
      </c>
      <c r="B3528">
        <v>54518</v>
      </c>
      <c r="C3528" t="s">
        <v>9</v>
      </c>
      <c r="D3528" t="s">
        <v>30</v>
      </c>
    </row>
    <row r="3529" spans="1:4" x14ac:dyDescent="0.25">
      <c r="A3529">
        <v>9806</v>
      </c>
      <c r="B3529">
        <v>54518</v>
      </c>
      <c r="C3529" t="s">
        <v>9</v>
      </c>
      <c r="D3529" t="s">
        <v>30</v>
      </c>
    </row>
    <row r="3530" spans="1:4" x14ac:dyDescent="0.25">
      <c r="A3530">
        <v>9806</v>
      </c>
      <c r="B3530">
        <v>54518</v>
      </c>
      <c r="C3530" t="s">
        <v>9</v>
      </c>
      <c r="D3530" t="s">
        <v>30</v>
      </c>
    </row>
    <row r="3531" spans="1:4" x14ac:dyDescent="0.25">
      <c r="A3531">
        <v>9806</v>
      </c>
      <c r="B3531">
        <v>54518</v>
      </c>
      <c r="C3531" t="s">
        <v>9</v>
      </c>
      <c r="D3531" t="s">
        <v>30</v>
      </c>
    </row>
    <row r="3532" spans="1:4" x14ac:dyDescent="0.25">
      <c r="A3532">
        <v>9806</v>
      </c>
      <c r="B3532">
        <v>54518</v>
      </c>
      <c r="C3532" t="s">
        <v>9</v>
      </c>
      <c r="D3532" t="s">
        <v>30</v>
      </c>
    </row>
    <row r="3533" spans="1:4" x14ac:dyDescent="0.25">
      <c r="A3533">
        <v>9806</v>
      </c>
      <c r="B3533">
        <v>54518</v>
      </c>
      <c r="C3533" t="s">
        <v>9</v>
      </c>
      <c r="D3533" t="s">
        <v>31</v>
      </c>
    </row>
    <row r="3534" spans="1:4" x14ac:dyDescent="0.25">
      <c r="A3534">
        <v>9806</v>
      </c>
      <c r="B3534">
        <v>54518</v>
      </c>
      <c r="C3534" t="s">
        <v>9</v>
      </c>
      <c r="D3534" t="s">
        <v>31</v>
      </c>
    </row>
    <row r="3535" spans="1:4" x14ac:dyDescent="0.25">
      <c r="A3535">
        <v>9806</v>
      </c>
      <c r="B3535">
        <v>54518</v>
      </c>
      <c r="C3535" t="s">
        <v>9</v>
      </c>
      <c r="D3535" t="s">
        <v>31</v>
      </c>
    </row>
    <row r="3536" spans="1:4" x14ac:dyDescent="0.25">
      <c r="A3536">
        <v>9806</v>
      </c>
      <c r="B3536">
        <v>54518</v>
      </c>
      <c r="C3536" t="s">
        <v>9</v>
      </c>
      <c r="D3536" t="s">
        <v>31</v>
      </c>
    </row>
    <row r="3537" spans="1:4" x14ac:dyDescent="0.25">
      <c r="A3537">
        <v>9806</v>
      </c>
      <c r="B3537">
        <v>54518</v>
      </c>
      <c r="C3537" t="s">
        <v>9</v>
      </c>
      <c r="D3537" t="s">
        <v>31</v>
      </c>
    </row>
    <row r="3538" spans="1:4" x14ac:dyDescent="0.25">
      <c r="A3538">
        <v>9806</v>
      </c>
      <c r="B3538">
        <v>54518</v>
      </c>
      <c r="C3538" t="s">
        <v>9</v>
      </c>
      <c r="D3538" t="s">
        <v>31</v>
      </c>
    </row>
    <row r="3539" spans="1:4" x14ac:dyDescent="0.25">
      <c r="A3539">
        <v>9806</v>
      </c>
      <c r="B3539">
        <v>54518</v>
      </c>
      <c r="C3539" t="s">
        <v>9</v>
      </c>
      <c r="D3539" t="s">
        <v>31</v>
      </c>
    </row>
    <row r="3540" spans="1:4" x14ac:dyDescent="0.25">
      <c r="A3540">
        <v>9806</v>
      </c>
      <c r="B3540">
        <v>54518</v>
      </c>
      <c r="C3540" t="s">
        <v>9</v>
      </c>
      <c r="D3540" t="s">
        <v>31</v>
      </c>
    </row>
    <row r="3541" spans="1:4" x14ac:dyDescent="0.25">
      <c r="A3541">
        <v>9806</v>
      </c>
      <c r="B3541">
        <v>54518</v>
      </c>
      <c r="C3541" t="s">
        <v>9</v>
      </c>
      <c r="D3541" t="s">
        <v>31</v>
      </c>
    </row>
    <row r="3542" spans="1:4" x14ac:dyDescent="0.25">
      <c r="A3542">
        <v>9806</v>
      </c>
      <c r="B3542">
        <v>54518</v>
      </c>
      <c r="C3542" t="s">
        <v>9</v>
      </c>
      <c r="D3542" t="s">
        <v>31</v>
      </c>
    </row>
    <row r="3543" spans="1:4" x14ac:dyDescent="0.25">
      <c r="A3543">
        <v>9806</v>
      </c>
      <c r="B3543">
        <v>54518</v>
      </c>
      <c r="C3543" t="s">
        <v>9</v>
      </c>
      <c r="D3543" t="s">
        <v>31</v>
      </c>
    </row>
    <row r="3544" spans="1:4" x14ac:dyDescent="0.25">
      <c r="A3544">
        <v>9806</v>
      </c>
      <c r="B3544">
        <v>54518</v>
      </c>
      <c r="C3544" t="s">
        <v>9</v>
      </c>
      <c r="D3544" t="s">
        <v>31</v>
      </c>
    </row>
    <row r="3545" spans="1:4" x14ac:dyDescent="0.25">
      <c r="A3545">
        <v>9806</v>
      </c>
      <c r="B3545">
        <v>54518</v>
      </c>
      <c r="C3545" t="s">
        <v>9</v>
      </c>
      <c r="D3545" t="s">
        <v>31</v>
      </c>
    </row>
    <row r="3546" spans="1:4" x14ac:dyDescent="0.25">
      <c r="A3546">
        <v>9806</v>
      </c>
      <c r="B3546">
        <v>54518</v>
      </c>
      <c r="C3546" t="s">
        <v>9</v>
      </c>
      <c r="D3546" t="s">
        <v>31</v>
      </c>
    </row>
    <row r="3547" spans="1:4" x14ac:dyDescent="0.25">
      <c r="A3547">
        <v>9806</v>
      </c>
      <c r="B3547">
        <v>54518</v>
      </c>
      <c r="C3547" t="s">
        <v>9</v>
      </c>
      <c r="D3547" t="s">
        <v>31</v>
      </c>
    </row>
    <row r="3548" spans="1:4" x14ac:dyDescent="0.25">
      <c r="A3548">
        <v>9806</v>
      </c>
      <c r="B3548">
        <v>54518</v>
      </c>
      <c r="C3548" t="s">
        <v>9</v>
      </c>
      <c r="D3548" t="s">
        <v>31</v>
      </c>
    </row>
    <row r="3549" spans="1:4" x14ac:dyDescent="0.25">
      <c r="A3549">
        <v>9806</v>
      </c>
      <c r="B3549">
        <v>54518</v>
      </c>
      <c r="C3549" t="s">
        <v>9</v>
      </c>
      <c r="D3549" t="s">
        <v>31</v>
      </c>
    </row>
    <row r="3550" spans="1:4" x14ac:dyDescent="0.25">
      <c r="A3550">
        <v>9806</v>
      </c>
      <c r="B3550">
        <v>54518</v>
      </c>
      <c r="C3550" t="s">
        <v>9</v>
      </c>
      <c r="D3550" t="s">
        <v>31</v>
      </c>
    </row>
    <row r="3551" spans="1:4" x14ac:dyDescent="0.25">
      <c r="A3551">
        <v>9806</v>
      </c>
      <c r="B3551">
        <v>54518</v>
      </c>
      <c r="C3551" t="s">
        <v>9</v>
      </c>
      <c r="D3551" t="s">
        <v>31</v>
      </c>
    </row>
    <row r="3552" spans="1:4" x14ac:dyDescent="0.25">
      <c r="A3552">
        <v>9806</v>
      </c>
      <c r="B3552">
        <v>54518</v>
      </c>
      <c r="C3552" t="s">
        <v>9</v>
      </c>
      <c r="D3552" t="s">
        <v>31</v>
      </c>
    </row>
    <row r="3553" spans="1:4" x14ac:dyDescent="0.25">
      <c r="A3553">
        <v>9806</v>
      </c>
      <c r="B3553">
        <v>54518</v>
      </c>
      <c r="C3553" t="s">
        <v>9</v>
      </c>
      <c r="D3553" t="s">
        <v>31</v>
      </c>
    </row>
    <row r="3554" spans="1:4" x14ac:dyDescent="0.25">
      <c r="A3554">
        <v>9806</v>
      </c>
      <c r="B3554">
        <v>54518</v>
      </c>
      <c r="C3554" t="s">
        <v>9</v>
      </c>
      <c r="D3554" t="s">
        <v>31</v>
      </c>
    </row>
    <row r="3555" spans="1:4" x14ac:dyDescent="0.25">
      <c r="A3555">
        <v>9806</v>
      </c>
      <c r="B3555">
        <v>54518</v>
      </c>
      <c r="C3555" t="s">
        <v>9</v>
      </c>
      <c r="D3555" t="s">
        <v>31</v>
      </c>
    </row>
    <row r="3556" spans="1:4" x14ac:dyDescent="0.25">
      <c r="A3556">
        <v>9806</v>
      </c>
      <c r="B3556">
        <v>54518</v>
      </c>
      <c r="C3556" t="s">
        <v>9</v>
      </c>
      <c r="D3556" t="s">
        <v>31</v>
      </c>
    </row>
    <row r="3557" spans="1:4" x14ac:dyDescent="0.25">
      <c r="A3557">
        <v>9806</v>
      </c>
      <c r="B3557">
        <v>54518</v>
      </c>
      <c r="C3557" t="s">
        <v>9</v>
      </c>
      <c r="D3557" t="s">
        <v>31</v>
      </c>
    </row>
    <row r="3558" spans="1:4" x14ac:dyDescent="0.25">
      <c r="A3558">
        <v>9806</v>
      </c>
      <c r="B3558">
        <v>54518</v>
      </c>
      <c r="C3558" t="s">
        <v>9</v>
      </c>
      <c r="D3558" t="s">
        <v>31</v>
      </c>
    </row>
    <row r="3559" spans="1:4" x14ac:dyDescent="0.25">
      <c r="A3559">
        <v>9806</v>
      </c>
      <c r="B3559">
        <v>54518</v>
      </c>
      <c r="C3559" t="s">
        <v>9</v>
      </c>
      <c r="D3559" t="s">
        <v>31</v>
      </c>
    </row>
    <row r="3560" spans="1:4" x14ac:dyDescent="0.25">
      <c r="A3560">
        <v>9806</v>
      </c>
      <c r="B3560">
        <v>54518</v>
      </c>
      <c r="C3560" t="s">
        <v>9</v>
      </c>
      <c r="D3560" t="s">
        <v>31</v>
      </c>
    </row>
    <row r="3561" spans="1:4" x14ac:dyDescent="0.25">
      <c r="A3561">
        <v>9806</v>
      </c>
      <c r="B3561">
        <v>54518</v>
      </c>
      <c r="C3561" t="s">
        <v>9</v>
      </c>
      <c r="D3561" t="s">
        <v>31</v>
      </c>
    </row>
    <row r="3562" spans="1:4" x14ac:dyDescent="0.25">
      <c r="A3562">
        <v>9806</v>
      </c>
      <c r="B3562">
        <v>54518</v>
      </c>
      <c r="C3562" t="s">
        <v>9</v>
      </c>
      <c r="D3562" t="s">
        <v>31</v>
      </c>
    </row>
    <row r="3563" spans="1:4" x14ac:dyDescent="0.25">
      <c r="A3563">
        <v>9806</v>
      </c>
      <c r="B3563">
        <v>54518</v>
      </c>
      <c r="C3563" t="s">
        <v>9</v>
      </c>
      <c r="D3563" t="s">
        <v>31</v>
      </c>
    </row>
    <row r="3564" spans="1:4" x14ac:dyDescent="0.25">
      <c r="A3564">
        <v>9806</v>
      </c>
      <c r="B3564">
        <v>54518</v>
      </c>
      <c r="C3564" t="s">
        <v>9</v>
      </c>
      <c r="D3564" t="s">
        <v>32</v>
      </c>
    </row>
    <row r="3565" spans="1:4" x14ac:dyDescent="0.25">
      <c r="A3565">
        <v>9806</v>
      </c>
      <c r="B3565">
        <v>54518</v>
      </c>
      <c r="C3565" t="s">
        <v>9</v>
      </c>
      <c r="D3565" t="s">
        <v>32</v>
      </c>
    </row>
    <row r="3566" spans="1:4" x14ac:dyDescent="0.25">
      <c r="A3566">
        <v>9806</v>
      </c>
      <c r="B3566">
        <v>54518</v>
      </c>
      <c r="C3566" t="s">
        <v>9</v>
      </c>
      <c r="D3566" t="s">
        <v>32</v>
      </c>
    </row>
    <row r="3567" spans="1:4" x14ac:dyDescent="0.25">
      <c r="A3567">
        <v>9806</v>
      </c>
      <c r="B3567">
        <v>54518</v>
      </c>
      <c r="C3567" t="s">
        <v>9</v>
      </c>
      <c r="D3567" t="s">
        <v>32</v>
      </c>
    </row>
    <row r="3568" spans="1:4" x14ac:dyDescent="0.25">
      <c r="A3568">
        <v>9806</v>
      </c>
      <c r="B3568">
        <v>54518</v>
      </c>
      <c r="C3568" t="s">
        <v>9</v>
      </c>
      <c r="D3568" t="s">
        <v>32</v>
      </c>
    </row>
    <row r="3569" spans="1:4" x14ac:dyDescent="0.25">
      <c r="A3569">
        <v>9806</v>
      </c>
      <c r="B3569">
        <v>54518</v>
      </c>
      <c r="C3569" t="s">
        <v>9</v>
      </c>
      <c r="D3569" t="s">
        <v>32</v>
      </c>
    </row>
    <row r="3570" spans="1:4" x14ac:dyDescent="0.25">
      <c r="A3570">
        <v>9806</v>
      </c>
      <c r="B3570">
        <v>54518</v>
      </c>
      <c r="C3570" t="s">
        <v>9</v>
      </c>
      <c r="D3570" t="s">
        <v>32</v>
      </c>
    </row>
    <row r="3571" spans="1:4" x14ac:dyDescent="0.25">
      <c r="A3571">
        <v>9806</v>
      </c>
      <c r="B3571">
        <v>54518</v>
      </c>
      <c r="C3571" t="s">
        <v>9</v>
      </c>
      <c r="D3571" t="s">
        <v>32</v>
      </c>
    </row>
    <row r="3572" spans="1:4" x14ac:dyDescent="0.25">
      <c r="A3572">
        <v>9806</v>
      </c>
      <c r="B3572">
        <v>54518</v>
      </c>
      <c r="C3572" t="s">
        <v>9</v>
      </c>
      <c r="D3572" t="s">
        <v>32</v>
      </c>
    </row>
    <row r="3573" spans="1:4" x14ac:dyDescent="0.25">
      <c r="A3573">
        <v>9806</v>
      </c>
      <c r="B3573">
        <v>54518</v>
      </c>
      <c r="C3573" t="s">
        <v>9</v>
      </c>
      <c r="D3573" t="s">
        <v>32</v>
      </c>
    </row>
    <row r="3574" spans="1:4" x14ac:dyDescent="0.25">
      <c r="A3574">
        <v>9806</v>
      </c>
      <c r="B3574">
        <v>54518</v>
      </c>
      <c r="C3574" t="s">
        <v>9</v>
      </c>
      <c r="D3574" t="s">
        <v>32</v>
      </c>
    </row>
    <row r="3575" spans="1:4" x14ac:dyDescent="0.25">
      <c r="A3575">
        <v>9806</v>
      </c>
      <c r="B3575">
        <v>54518</v>
      </c>
      <c r="C3575" t="s">
        <v>9</v>
      </c>
      <c r="D3575" t="s">
        <v>32</v>
      </c>
    </row>
    <row r="3576" spans="1:4" x14ac:dyDescent="0.25">
      <c r="A3576">
        <v>9806</v>
      </c>
      <c r="B3576">
        <v>54518</v>
      </c>
      <c r="C3576" t="s">
        <v>9</v>
      </c>
      <c r="D3576" t="s">
        <v>33</v>
      </c>
    </row>
    <row r="3577" spans="1:4" x14ac:dyDescent="0.25">
      <c r="A3577">
        <v>9806</v>
      </c>
      <c r="B3577">
        <v>54518</v>
      </c>
      <c r="C3577" t="s">
        <v>9</v>
      </c>
      <c r="D3577" t="s">
        <v>33</v>
      </c>
    </row>
    <row r="3578" spans="1:4" x14ac:dyDescent="0.25">
      <c r="A3578">
        <v>9806</v>
      </c>
      <c r="B3578">
        <v>54518</v>
      </c>
      <c r="C3578" t="s">
        <v>9</v>
      </c>
      <c r="D3578" t="s">
        <v>33</v>
      </c>
    </row>
    <row r="3579" spans="1:4" x14ac:dyDescent="0.25">
      <c r="A3579">
        <v>9806</v>
      </c>
      <c r="B3579">
        <v>54518</v>
      </c>
      <c r="C3579" t="s">
        <v>9</v>
      </c>
      <c r="D3579" t="s">
        <v>33</v>
      </c>
    </row>
    <row r="3580" spans="1:4" x14ac:dyDescent="0.25">
      <c r="A3580">
        <v>9806</v>
      </c>
      <c r="B3580">
        <v>54518</v>
      </c>
      <c r="C3580" t="s">
        <v>9</v>
      </c>
      <c r="D3580" t="s">
        <v>33</v>
      </c>
    </row>
    <row r="3581" spans="1:4" x14ac:dyDescent="0.25">
      <c r="A3581">
        <v>9806</v>
      </c>
      <c r="B3581">
        <v>54518</v>
      </c>
      <c r="C3581" t="s">
        <v>9</v>
      </c>
      <c r="D3581" t="s">
        <v>33</v>
      </c>
    </row>
    <row r="3582" spans="1:4" x14ac:dyDescent="0.25">
      <c r="A3582">
        <v>9806</v>
      </c>
      <c r="B3582">
        <v>54518</v>
      </c>
      <c r="C3582" t="s">
        <v>9</v>
      </c>
      <c r="D3582" t="s">
        <v>33</v>
      </c>
    </row>
    <row r="3583" spans="1:4" x14ac:dyDescent="0.25">
      <c r="A3583">
        <v>9806</v>
      </c>
      <c r="B3583">
        <v>54518</v>
      </c>
      <c r="C3583" t="s">
        <v>9</v>
      </c>
      <c r="D3583" t="s">
        <v>33</v>
      </c>
    </row>
    <row r="3584" spans="1:4" x14ac:dyDescent="0.25">
      <c r="A3584">
        <v>9806</v>
      </c>
      <c r="B3584">
        <v>54518</v>
      </c>
      <c r="C3584" t="s">
        <v>9</v>
      </c>
      <c r="D3584" t="s">
        <v>33</v>
      </c>
    </row>
    <row r="3585" spans="1:4" x14ac:dyDescent="0.25">
      <c r="A3585">
        <v>9806</v>
      </c>
      <c r="B3585">
        <v>54518</v>
      </c>
      <c r="C3585" t="s">
        <v>9</v>
      </c>
      <c r="D3585" t="s">
        <v>33</v>
      </c>
    </row>
    <row r="3586" spans="1:4" x14ac:dyDescent="0.25">
      <c r="A3586">
        <v>9806</v>
      </c>
      <c r="B3586">
        <v>54518</v>
      </c>
      <c r="C3586" t="s">
        <v>9</v>
      </c>
      <c r="D3586" t="s">
        <v>33</v>
      </c>
    </row>
    <row r="3587" spans="1:4" x14ac:dyDescent="0.25">
      <c r="A3587">
        <v>9806</v>
      </c>
      <c r="B3587">
        <v>54518</v>
      </c>
      <c r="C3587" t="s">
        <v>9</v>
      </c>
      <c r="D3587" t="s">
        <v>33</v>
      </c>
    </row>
    <row r="3588" spans="1:4" x14ac:dyDescent="0.25">
      <c r="A3588">
        <v>9806</v>
      </c>
      <c r="B3588">
        <v>54518</v>
      </c>
      <c r="C3588" t="s">
        <v>9</v>
      </c>
      <c r="D3588" t="s">
        <v>33</v>
      </c>
    </row>
    <row r="3589" spans="1:4" x14ac:dyDescent="0.25">
      <c r="A3589">
        <v>9806</v>
      </c>
      <c r="B3589">
        <v>54518</v>
      </c>
      <c r="C3589" t="s">
        <v>9</v>
      </c>
      <c r="D3589" t="s">
        <v>33</v>
      </c>
    </row>
    <row r="3590" spans="1:4" x14ac:dyDescent="0.25">
      <c r="A3590">
        <v>9806</v>
      </c>
      <c r="B3590">
        <v>54518</v>
      </c>
      <c r="C3590" t="s">
        <v>9</v>
      </c>
      <c r="D3590" t="s">
        <v>33</v>
      </c>
    </row>
    <row r="3591" spans="1:4" x14ac:dyDescent="0.25">
      <c r="A3591">
        <v>9806</v>
      </c>
      <c r="B3591">
        <v>54518</v>
      </c>
      <c r="C3591" t="s">
        <v>9</v>
      </c>
      <c r="D3591" t="s">
        <v>33</v>
      </c>
    </row>
    <row r="3592" spans="1:4" x14ac:dyDescent="0.25">
      <c r="A3592">
        <v>9806</v>
      </c>
      <c r="B3592">
        <v>54518</v>
      </c>
      <c r="C3592" t="s">
        <v>9</v>
      </c>
      <c r="D3592" t="s">
        <v>33</v>
      </c>
    </row>
    <row r="3593" spans="1:4" x14ac:dyDescent="0.25">
      <c r="A3593">
        <v>9806</v>
      </c>
      <c r="B3593">
        <v>54518</v>
      </c>
      <c r="C3593" t="s">
        <v>9</v>
      </c>
      <c r="D3593" t="s">
        <v>33</v>
      </c>
    </row>
    <row r="3594" spans="1:4" x14ac:dyDescent="0.25">
      <c r="A3594">
        <v>9806</v>
      </c>
      <c r="B3594">
        <v>54518</v>
      </c>
      <c r="C3594" t="s">
        <v>9</v>
      </c>
      <c r="D3594" t="s">
        <v>33</v>
      </c>
    </row>
    <row r="3595" spans="1:4" x14ac:dyDescent="0.25">
      <c r="A3595">
        <v>9806</v>
      </c>
      <c r="B3595">
        <v>54518</v>
      </c>
      <c r="C3595" t="s">
        <v>9</v>
      </c>
      <c r="D3595" t="s">
        <v>33</v>
      </c>
    </row>
    <row r="3596" spans="1:4" x14ac:dyDescent="0.25">
      <c r="A3596">
        <v>9806</v>
      </c>
      <c r="B3596">
        <v>54518</v>
      </c>
      <c r="C3596" t="s">
        <v>9</v>
      </c>
      <c r="D3596" t="s">
        <v>33</v>
      </c>
    </row>
    <row r="3597" spans="1:4" x14ac:dyDescent="0.25">
      <c r="A3597">
        <v>9806</v>
      </c>
      <c r="B3597">
        <v>54518</v>
      </c>
      <c r="C3597" t="s">
        <v>9</v>
      </c>
      <c r="D3597" t="s">
        <v>34</v>
      </c>
    </row>
    <row r="3598" spans="1:4" x14ac:dyDescent="0.25">
      <c r="A3598">
        <v>9806</v>
      </c>
      <c r="B3598">
        <v>54518</v>
      </c>
      <c r="C3598" t="s">
        <v>9</v>
      </c>
      <c r="D3598" t="s">
        <v>34</v>
      </c>
    </row>
    <row r="3599" spans="1:4" x14ac:dyDescent="0.25">
      <c r="A3599">
        <v>9806</v>
      </c>
      <c r="B3599">
        <v>54518</v>
      </c>
      <c r="C3599" t="s">
        <v>9</v>
      </c>
      <c r="D3599" t="s">
        <v>34</v>
      </c>
    </row>
    <row r="3600" spans="1:4" x14ac:dyDescent="0.25">
      <c r="A3600">
        <v>9806</v>
      </c>
      <c r="B3600">
        <v>54518</v>
      </c>
      <c r="C3600" t="s">
        <v>9</v>
      </c>
      <c r="D3600" t="s">
        <v>34</v>
      </c>
    </row>
    <row r="3601" spans="1:4" x14ac:dyDescent="0.25">
      <c r="A3601">
        <v>9806</v>
      </c>
      <c r="B3601">
        <v>54518</v>
      </c>
      <c r="C3601" t="s">
        <v>9</v>
      </c>
      <c r="D3601" t="s">
        <v>34</v>
      </c>
    </row>
    <row r="3602" spans="1:4" x14ac:dyDescent="0.25">
      <c r="A3602">
        <v>9806</v>
      </c>
      <c r="B3602">
        <v>54518</v>
      </c>
      <c r="C3602" t="s">
        <v>9</v>
      </c>
      <c r="D3602" t="s">
        <v>34</v>
      </c>
    </row>
    <row r="3603" spans="1:4" x14ac:dyDescent="0.25">
      <c r="A3603">
        <v>9806</v>
      </c>
      <c r="B3603">
        <v>54518</v>
      </c>
      <c r="C3603" t="s">
        <v>9</v>
      </c>
      <c r="D3603" t="s">
        <v>34</v>
      </c>
    </row>
    <row r="3604" spans="1:4" x14ac:dyDescent="0.25">
      <c r="A3604">
        <v>9806</v>
      </c>
      <c r="B3604">
        <v>54518</v>
      </c>
      <c r="C3604" t="s">
        <v>9</v>
      </c>
      <c r="D3604" t="s">
        <v>34</v>
      </c>
    </row>
    <row r="3605" spans="1:4" x14ac:dyDescent="0.25">
      <c r="A3605">
        <v>9806</v>
      </c>
      <c r="B3605">
        <v>54518</v>
      </c>
      <c r="C3605" t="s">
        <v>9</v>
      </c>
      <c r="D3605" t="s">
        <v>34</v>
      </c>
    </row>
    <row r="3606" spans="1:4" x14ac:dyDescent="0.25">
      <c r="A3606">
        <v>9806</v>
      </c>
      <c r="B3606">
        <v>54518</v>
      </c>
      <c r="C3606" t="s">
        <v>9</v>
      </c>
      <c r="D3606" t="s">
        <v>34</v>
      </c>
    </row>
    <row r="3607" spans="1:4" x14ac:dyDescent="0.25">
      <c r="A3607">
        <v>9806</v>
      </c>
      <c r="B3607">
        <v>54518</v>
      </c>
      <c r="C3607" t="s">
        <v>9</v>
      </c>
      <c r="D3607" t="s">
        <v>34</v>
      </c>
    </row>
    <row r="3608" spans="1:4" x14ac:dyDescent="0.25">
      <c r="A3608">
        <v>9806</v>
      </c>
      <c r="B3608">
        <v>54518</v>
      </c>
      <c r="C3608" t="s">
        <v>9</v>
      </c>
      <c r="D3608" t="s">
        <v>34</v>
      </c>
    </row>
    <row r="3609" spans="1:4" x14ac:dyDescent="0.25">
      <c r="A3609">
        <v>9806</v>
      </c>
      <c r="B3609">
        <v>54518</v>
      </c>
      <c r="C3609" t="s">
        <v>9</v>
      </c>
      <c r="D3609" t="s">
        <v>34</v>
      </c>
    </row>
    <row r="3610" spans="1:4" x14ac:dyDescent="0.25">
      <c r="A3610">
        <v>9806</v>
      </c>
      <c r="B3610">
        <v>54518</v>
      </c>
      <c r="C3610" t="s">
        <v>9</v>
      </c>
      <c r="D3610" t="s">
        <v>34</v>
      </c>
    </row>
    <row r="3611" spans="1:4" x14ac:dyDescent="0.25">
      <c r="A3611">
        <v>9806</v>
      </c>
      <c r="B3611">
        <v>54518</v>
      </c>
      <c r="C3611" t="s">
        <v>9</v>
      </c>
      <c r="D3611" t="s">
        <v>34</v>
      </c>
    </row>
    <row r="3612" spans="1:4" x14ac:dyDescent="0.25">
      <c r="A3612">
        <v>9806</v>
      </c>
      <c r="B3612">
        <v>54518</v>
      </c>
      <c r="C3612" t="s">
        <v>9</v>
      </c>
      <c r="D3612" t="s">
        <v>34</v>
      </c>
    </row>
    <row r="3613" spans="1:4" x14ac:dyDescent="0.25">
      <c r="A3613">
        <v>9806</v>
      </c>
      <c r="B3613">
        <v>54518</v>
      </c>
      <c r="C3613" t="s">
        <v>9</v>
      </c>
      <c r="D3613" t="s">
        <v>35</v>
      </c>
    </row>
    <row r="3614" spans="1:4" x14ac:dyDescent="0.25">
      <c r="A3614">
        <v>9806</v>
      </c>
      <c r="B3614">
        <v>54518</v>
      </c>
      <c r="C3614" t="s">
        <v>9</v>
      </c>
      <c r="D3614" t="s">
        <v>35</v>
      </c>
    </row>
    <row r="3615" spans="1:4" x14ac:dyDescent="0.25">
      <c r="A3615">
        <v>9806</v>
      </c>
      <c r="B3615">
        <v>54518</v>
      </c>
      <c r="C3615" t="s">
        <v>9</v>
      </c>
      <c r="D3615" t="s">
        <v>35</v>
      </c>
    </row>
    <row r="3616" spans="1:4" x14ac:dyDescent="0.25">
      <c r="A3616">
        <v>9806</v>
      </c>
      <c r="B3616">
        <v>54518</v>
      </c>
      <c r="C3616" t="s">
        <v>9</v>
      </c>
      <c r="D3616" t="s">
        <v>35</v>
      </c>
    </row>
    <row r="3617" spans="1:4" x14ac:dyDescent="0.25">
      <c r="A3617">
        <v>9806</v>
      </c>
      <c r="B3617">
        <v>54518</v>
      </c>
      <c r="C3617" t="s">
        <v>9</v>
      </c>
      <c r="D3617" t="s">
        <v>35</v>
      </c>
    </row>
    <row r="3618" spans="1:4" x14ac:dyDescent="0.25">
      <c r="A3618">
        <v>9806</v>
      </c>
      <c r="B3618">
        <v>54518</v>
      </c>
      <c r="C3618" t="s">
        <v>9</v>
      </c>
      <c r="D3618" t="s">
        <v>35</v>
      </c>
    </row>
    <row r="3619" spans="1:4" x14ac:dyDescent="0.25">
      <c r="A3619">
        <v>9806</v>
      </c>
      <c r="B3619">
        <v>54518</v>
      </c>
      <c r="C3619" t="s">
        <v>9</v>
      </c>
      <c r="D3619" t="s">
        <v>35</v>
      </c>
    </row>
    <row r="3620" spans="1:4" x14ac:dyDescent="0.25">
      <c r="A3620">
        <v>9806</v>
      </c>
      <c r="B3620">
        <v>54518</v>
      </c>
      <c r="C3620" t="s">
        <v>9</v>
      </c>
      <c r="D3620" t="s">
        <v>35</v>
      </c>
    </row>
    <row r="3621" spans="1:4" x14ac:dyDescent="0.25">
      <c r="A3621">
        <v>9806</v>
      </c>
      <c r="B3621">
        <v>54518</v>
      </c>
      <c r="C3621" t="s">
        <v>9</v>
      </c>
      <c r="D3621" t="s">
        <v>35</v>
      </c>
    </row>
    <row r="3622" spans="1:4" x14ac:dyDescent="0.25">
      <c r="A3622">
        <v>9806</v>
      </c>
      <c r="B3622">
        <v>54518</v>
      </c>
      <c r="C3622" t="s">
        <v>9</v>
      </c>
      <c r="D3622" t="s">
        <v>35</v>
      </c>
    </row>
    <row r="3623" spans="1:4" x14ac:dyDescent="0.25">
      <c r="A3623">
        <v>9806</v>
      </c>
      <c r="B3623">
        <v>54518</v>
      </c>
      <c r="C3623" t="s">
        <v>9</v>
      </c>
      <c r="D3623" t="s">
        <v>35</v>
      </c>
    </row>
    <row r="3624" spans="1:4" x14ac:dyDescent="0.25">
      <c r="A3624">
        <v>9806</v>
      </c>
      <c r="B3624">
        <v>54518</v>
      </c>
      <c r="C3624" t="s">
        <v>9</v>
      </c>
      <c r="D3624" t="s">
        <v>35</v>
      </c>
    </row>
    <row r="3625" spans="1:4" x14ac:dyDescent="0.25">
      <c r="A3625">
        <v>9806</v>
      </c>
      <c r="B3625">
        <v>54518</v>
      </c>
      <c r="C3625" t="s">
        <v>9</v>
      </c>
      <c r="D3625" t="s">
        <v>35</v>
      </c>
    </row>
    <row r="3626" spans="1:4" x14ac:dyDescent="0.25">
      <c r="A3626">
        <v>9806</v>
      </c>
      <c r="B3626">
        <v>54518</v>
      </c>
      <c r="C3626" t="s">
        <v>9</v>
      </c>
      <c r="D3626" t="s">
        <v>35</v>
      </c>
    </row>
    <row r="3627" spans="1:4" x14ac:dyDescent="0.25">
      <c r="A3627">
        <v>9806</v>
      </c>
      <c r="B3627">
        <v>54518</v>
      </c>
      <c r="C3627" t="s">
        <v>9</v>
      </c>
      <c r="D3627" t="s">
        <v>35</v>
      </c>
    </row>
    <row r="3628" spans="1:4" x14ac:dyDescent="0.25">
      <c r="A3628">
        <v>9806</v>
      </c>
      <c r="B3628">
        <v>54518</v>
      </c>
      <c r="C3628" t="s">
        <v>9</v>
      </c>
      <c r="D3628" t="s">
        <v>35</v>
      </c>
    </row>
    <row r="3629" spans="1:4" x14ac:dyDescent="0.25">
      <c r="A3629">
        <v>9806</v>
      </c>
      <c r="B3629">
        <v>54518</v>
      </c>
      <c r="C3629" t="s">
        <v>9</v>
      </c>
      <c r="D3629" t="s">
        <v>35</v>
      </c>
    </row>
    <row r="3630" spans="1:4" x14ac:dyDescent="0.25">
      <c r="A3630">
        <v>9806</v>
      </c>
      <c r="B3630">
        <v>54518</v>
      </c>
      <c r="C3630" t="s">
        <v>9</v>
      </c>
      <c r="D3630" t="s">
        <v>36</v>
      </c>
    </row>
    <row r="3631" spans="1:4" x14ac:dyDescent="0.25">
      <c r="A3631">
        <v>9806</v>
      </c>
      <c r="B3631">
        <v>54518</v>
      </c>
      <c r="C3631" t="s">
        <v>9</v>
      </c>
      <c r="D3631" t="s">
        <v>36</v>
      </c>
    </row>
    <row r="3632" spans="1:4" x14ac:dyDescent="0.25">
      <c r="A3632">
        <v>9806</v>
      </c>
      <c r="B3632">
        <v>54518</v>
      </c>
      <c r="C3632" t="s">
        <v>9</v>
      </c>
      <c r="D3632" t="s">
        <v>36</v>
      </c>
    </row>
    <row r="3633" spans="1:4" x14ac:dyDescent="0.25">
      <c r="A3633">
        <v>9806</v>
      </c>
      <c r="B3633">
        <v>54518</v>
      </c>
      <c r="C3633" t="s">
        <v>9</v>
      </c>
      <c r="D3633" t="s">
        <v>36</v>
      </c>
    </row>
    <row r="3634" spans="1:4" x14ac:dyDescent="0.25">
      <c r="A3634">
        <v>9806</v>
      </c>
      <c r="B3634">
        <v>54518</v>
      </c>
      <c r="C3634" t="s">
        <v>9</v>
      </c>
      <c r="D3634" t="s">
        <v>36</v>
      </c>
    </row>
    <row r="3635" spans="1:4" x14ac:dyDescent="0.25">
      <c r="A3635">
        <v>9806</v>
      </c>
      <c r="B3635">
        <v>54518</v>
      </c>
      <c r="C3635" t="s">
        <v>9</v>
      </c>
      <c r="D3635" t="s">
        <v>36</v>
      </c>
    </row>
    <row r="3636" spans="1:4" x14ac:dyDescent="0.25">
      <c r="A3636">
        <v>9806</v>
      </c>
      <c r="B3636">
        <v>54518</v>
      </c>
      <c r="C3636" t="s">
        <v>9</v>
      </c>
      <c r="D3636" t="s">
        <v>36</v>
      </c>
    </row>
    <row r="3637" spans="1:4" x14ac:dyDescent="0.25">
      <c r="A3637">
        <v>9806</v>
      </c>
      <c r="B3637">
        <v>54518</v>
      </c>
      <c r="C3637" t="s">
        <v>9</v>
      </c>
      <c r="D3637" t="s">
        <v>36</v>
      </c>
    </row>
    <row r="3638" spans="1:4" x14ac:dyDescent="0.25">
      <c r="A3638">
        <v>9806</v>
      </c>
      <c r="B3638">
        <v>54518</v>
      </c>
      <c r="C3638" t="s">
        <v>9</v>
      </c>
      <c r="D3638" t="s">
        <v>36</v>
      </c>
    </row>
    <row r="3639" spans="1:4" x14ac:dyDescent="0.25">
      <c r="A3639">
        <v>9806</v>
      </c>
      <c r="B3639">
        <v>54518</v>
      </c>
      <c r="C3639" t="s">
        <v>9</v>
      </c>
      <c r="D3639" t="s">
        <v>36</v>
      </c>
    </row>
    <row r="3640" spans="1:4" x14ac:dyDescent="0.25">
      <c r="A3640">
        <v>9806</v>
      </c>
      <c r="B3640">
        <v>54518</v>
      </c>
      <c r="C3640" t="s">
        <v>9</v>
      </c>
      <c r="D3640" t="s">
        <v>36</v>
      </c>
    </row>
    <row r="3641" spans="1:4" x14ac:dyDescent="0.25">
      <c r="A3641">
        <v>9806</v>
      </c>
      <c r="B3641">
        <v>54518</v>
      </c>
      <c r="C3641" t="s">
        <v>9</v>
      </c>
      <c r="D3641" t="s">
        <v>36</v>
      </c>
    </row>
    <row r="3642" spans="1:4" x14ac:dyDescent="0.25">
      <c r="A3642">
        <v>9806</v>
      </c>
      <c r="B3642">
        <v>54518</v>
      </c>
      <c r="C3642" t="s">
        <v>9</v>
      </c>
      <c r="D3642" t="s">
        <v>36</v>
      </c>
    </row>
    <row r="3643" spans="1:4" x14ac:dyDescent="0.25">
      <c r="A3643">
        <v>9806</v>
      </c>
      <c r="B3643">
        <v>54518</v>
      </c>
      <c r="C3643" t="s">
        <v>9</v>
      </c>
      <c r="D3643" t="s">
        <v>36</v>
      </c>
    </row>
    <row r="3644" spans="1:4" x14ac:dyDescent="0.25">
      <c r="A3644">
        <v>9806</v>
      </c>
      <c r="B3644">
        <v>54518</v>
      </c>
      <c r="C3644" t="s">
        <v>9</v>
      </c>
      <c r="D3644" t="s">
        <v>36</v>
      </c>
    </row>
    <row r="3645" spans="1:4" x14ac:dyDescent="0.25">
      <c r="A3645">
        <v>9806</v>
      </c>
      <c r="B3645">
        <v>54518</v>
      </c>
      <c r="C3645" t="s">
        <v>9</v>
      </c>
      <c r="D3645" t="s">
        <v>36</v>
      </c>
    </row>
    <row r="3646" spans="1:4" x14ac:dyDescent="0.25">
      <c r="A3646">
        <v>9806</v>
      </c>
      <c r="B3646">
        <v>54518</v>
      </c>
      <c r="C3646" t="s">
        <v>9</v>
      </c>
      <c r="D3646" t="s">
        <v>37</v>
      </c>
    </row>
    <row r="3647" spans="1:4" x14ac:dyDescent="0.25">
      <c r="A3647">
        <v>9806</v>
      </c>
      <c r="B3647">
        <v>54518</v>
      </c>
      <c r="C3647" t="s">
        <v>9</v>
      </c>
      <c r="D3647" t="s">
        <v>37</v>
      </c>
    </row>
    <row r="3648" spans="1:4" x14ac:dyDescent="0.25">
      <c r="A3648">
        <v>9806</v>
      </c>
      <c r="B3648">
        <v>54518</v>
      </c>
      <c r="C3648" t="s">
        <v>9</v>
      </c>
      <c r="D3648" t="s">
        <v>37</v>
      </c>
    </row>
    <row r="3649" spans="1:4" x14ac:dyDescent="0.25">
      <c r="A3649">
        <v>9806</v>
      </c>
      <c r="B3649">
        <v>54518</v>
      </c>
      <c r="C3649" t="s">
        <v>9</v>
      </c>
      <c r="D3649" t="s">
        <v>37</v>
      </c>
    </row>
    <row r="3650" spans="1:4" x14ac:dyDescent="0.25">
      <c r="A3650">
        <v>9806</v>
      </c>
      <c r="B3650">
        <v>54518</v>
      </c>
      <c r="C3650" t="s">
        <v>9</v>
      </c>
      <c r="D3650" t="s">
        <v>37</v>
      </c>
    </row>
    <row r="3651" spans="1:4" x14ac:dyDescent="0.25">
      <c r="A3651">
        <v>9806</v>
      </c>
      <c r="B3651">
        <v>54518</v>
      </c>
      <c r="C3651" t="s">
        <v>9</v>
      </c>
      <c r="D3651" t="s">
        <v>37</v>
      </c>
    </row>
    <row r="3652" spans="1:4" x14ac:dyDescent="0.25">
      <c r="A3652">
        <v>9806</v>
      </c>
      <c r="B3652">
        <v>54518</v>
      </c>
      <c r="C3652" t="s">
        <v>9</v>
      </c>
      <c r="D3652" t="s">
        <v>37</v>
      </c>
    </row>
    <row r="3653" spans="1:4" x14ac:dyDescent="0.25">
      <c r="A3653">
        <v>9806</v>
      </c>
      <c r="B3653">
        <v>54518</v>
      </c>
      <c r="C3653" t="s">
        <v>9</v>
      </c>
      <c r="D3653" t="s">
        <v>37</v>
      </c>
    </row>
    <row r="3654" spans="1:4" x14ac:dyDescent="0.25">
      <c r="A3654">
        <v>870</v>
      </c>
      <c r="B3654">
        <v>54518</v>
      </c>
      <c r="C3654" t="s">
        <v>9</v>
      </c>
      <c r="D3654" t="s">
        <v>21</v>
      </c>
    </row>
    <row r="3655" spans="1:4" x14ac:dyDescent="0.25">
      <c r="A3655">
        <v>870</v>
      </c>
      <c r="B3655">
        <v>54518</v>
      </c>
      <c r="C3655" t="s">
        <v>9</v>
      </c>
      <c r="D3655" t="s">
        <v>21</v>
      </c>
    </row>
    <row r="3656" spans="1:4" x14ac:dyDescent="0.25">
      <c r="A3656">
        <v>870</v>
      </c>
      <c r="B3656">
        <v>54518</v>
      </c>
      <c r="C3656" t="s">
        <v>9</v>
      </c>
      <c r="D3656" t="s">
        <v>21</v>
      </c>
    </row>
    <row r="3657" spans="1:4" x14ac:dyDescent="0.25">
      <c r="A3657">
        <v>870</v>
      </c>
      <c r="B3657">
        <v>54518</v>
      </c>
      <c r="C3657" t="s">
        <v>9</v>
      </c>
      <c r="D3657" t="s">
        <v>21</v>
      </c>
    </row>
    <row r="3658" spans="1:4" x14ac:dyDescent="0.25">
      <c r="A3658">
        <v>870</v>
      </c>
      <c r="B3658">
        <v>54518</v>
      </c>
      <c r="C3658" t="s">
        <v>9</v>
      </c>
      <c r="D3658" t="s">
        <v>21</v>
      </c>
    </row>
    <row r="3659" spans="1:4" x14ac:dyDescent="0.25">
      <c r="A3659">
        <v>870</v>
      </c>
      <c r="B3659">
        <v>54518</v>
      </c>
      <c r="C3659" t="s">
        <v>9</v>
      </c>
      <c r="D3659" t="s">
        <v>21</v>
      </c>
    </row>
    <row r="3660" spans="1:4" x14ac:dyDescent="0.25">
      <c r="A3660">
        <v>870</v>
      </c>
      <c r="B3660">
        <v>54518</v>
      </c>
      <c r="C3660" t="s">
        <v>9</v>
      </c>
      <c r="D3660" t="s">
        <v>21</v>
      </c>
    </row>
    <row r="3661" spans="1:4" x14ac:dyDescent="0.25">
      <c r="A3661">
        <v>870</v>
      </c>
      <c r="B3661">
        <v>54518</v>
      </c>
      <c r="C3661" t="s">
        <v>9</v>
      </c>
      <c r="D3661" t="s">
        <v>21</v>
      </c>
    </row>
    <row r="3662" spans="1:4" x14ac:dyDescent="0.25">
      <c r="A3662">
        <v>870</v>
      </c>
      <c r="B3662">
        <v>54518</v>
      </c>
      <c r="C3662" t="s">
        <v>9</v>
      </c>
      <c r="D3662" t="s">
        <v>21</v>
      </c>
    </row>
    <row r="3663" spans="1:4" x14ac:dyDescent="0.25">
      <c r="A3663">
        <v>870</v>
      </c>
      <c r="B3663">
        <v>54518</v>
      </c>
      <c r="C3663" t="s">
        <v>9</v>
      </c>
      <c r="D3663" t="s">
        <v>21</v>
      </c>
    </row>
    <row r="3664" spans="1:4" x14ac:dyDescent="0.25">
      <c r="A3664">
        <v>870</v>
      </c>
      <c r="B3664">
        <v>54518</v>
      </c>
      <c r="C3664" t="s">
        <v>9</v>
      </c>
      <c r="D3664" t="s">
        <v>21</v>
      </c>
    </row>
    <row r="3665" spans="1:4" x14ac:dyDescent="0.25">
      <c r="A3665">
        <v>870</v>
      </c>
      <c r="B3665">
        <v>54518</v>
      </c>
      <c r="C3665" t="s">
        <v>9</v>
      </c>
      <c r="D3665" t="s">
        <v>21</v>
      </c>
    </row>
    <row r="3666" spans="1:4" x14ac:dyDescent="0.25">
      <c r="A3666">
        <v>870</v>
      </c>
      <c r="B3666">
        <v>54518</v>
      </c>
      <c r="C3666" t="s">
        <v>9</v>
      </c>
      <c r="D3666" t="s">
        <v>21</v>
      </c>
    </row>
    <row r="3667" spans="1:4" x14ac:dyDescent="0.25">
      <c r="A3667">
        <v>870</v>
      </c>
      <c r="B3667">
        <v>54518</v>
      </c>
      <c r="C3667" t="s">
        <v>9</v>
      </c>
      <c r="D3667" t="s">
        <v>21</v>
      </c>
    </row>
    <row r="3668" spans="1:4" x14ac:dyDescent="0.25">
      <c r="A3668">
        <v>870</v>
      </c>
      <c r="B3668">
        <v>54518</v>
      </c>
      <c r="C3668" t="s">
        <v>9</v>
      </c>
      <c r="D3668" t="s">
        <v>21</v>
      </c>
    </row>
    <row r="3669" spans="1:4" x14ac:dyDescent="0.25">
      <c r="A3669">
        <v>870</v>
      </c>
      <c r="B3669">
        <v>54518</v>
      </c>
      <c r="C3669" t="s">
        <v>9</v>
      </c>
      <c r="D3669" t="s">
        <v>22</v>
      </c>
    </row>
    <row r="3670" spans="1:4" x14ac:dyDescent="0.25">
      <c r="A3670">
        <v>870</v>
      </c>
      <c r="B3670">
        <v>54518</v>
      </c>
      <c r="C3670" t="s">
        <v>9</v>
      </c>
      <c r="D3670" t="s">
        <v>22</v>
      </c>
    </row>
    <row r="3671" spans="1:4" x14ac:dyDescent="0.25">
      <c r="A3671">
        <v>870</v>
      </c>
      <c r="B3671">
        <v>54518</v>
      </c>
      <c r="C3671" t="s">
        <v>9</v>
      </c>
      <c r="D3671" t="s">
        <v>22</v>
      </c>
    </row>
    <row r="3672" spans="1:4" x14ac:dyDescent="0.25">
      <c r="A3672">
        <v>870</v>
      </c>
      <c r="B3672">
        <v>54518</v>
      </c>
      <c r="C3672" t="s">
        <v>9</v>
      </c>
      <c r="D3672" t="s">
        <v>22</v>
      </c>
    </row>
    <row r="3673" spans="1:4" x14ac:dyDescent="0.25">
      <c r="A3673">
        <v>870</v>
      </c>
      <c r="B3673">
        <v>54518</v>
      </c>
      <c r="C3673" t="s">
        <v>9</v>
      </c>
      <c r="D3673" t="s">
        <v>22</v>
      </c>
    </row>
    <row r="3674" spans="1:4" x14ac:dyDescent="0.25">
      <c r="A3674">
        <v>870</v>
      </c>
      <c r="B3674">
        <v>54518</v>
      </c>
      <c r="C3674" t="s">
        <v>9</v>
      </c>
      <c r="D3674" t="s">
        <v>22</v>
      </c>
    </row>
    <row r="3675" spans="1:4" x14ac:dyDescent="0.25">
      <c r="A3675">
        <v>870</v>
      </c>
      <c r="B3675">
        <v>54518</v>
      </c>
      <c r="C3675" t="s">
        <v>9</v>
      </c>
      <c r="D3675" t="s">
        <v>22</v>
      </c>
    </row>
    <row r="3676" spans="1:4" x14ac:dyDescent="0.25">
      <c r="A3676">
        <v>870</v>
      </c>
      <c r="B3676">
        <v>54518</v>
      </c>
      <c r="C3676" t="s">
        <v>9</v>
      </c>
      <c r="D3676" t="s">
        <v>23</v>
      </c>
    </row>
    <row r="3677" spans="1:4" x14ac:dyDescent="0.25">
      <c r="A3677">
        <v>870</v>
      </c>
      <c r="B3677">
        <v>54518</v>
      </c>
      <c r="C3677" t="s">
        <v>9</v>
      </c>
      <c r="D3677" t="s">
        <v>23</v>
      </c>
    </row>
    <row r="3678" spans="1:4" x14ac:dyDescent="0.25">
      <c r="A3678">
        <v>870</v>
      </c>
      <c r="B3678">
        <v>54518</v>
      </c>
      <c r="C3678" t="s">
        <v>9</v>
      </c>
      <c r="D3678" t="s">
        <v>23</v>
      </c>
    </row>
    <row r="3679" spans="1:4" x14ac:dyDescent="0.25">
      <c r="A3679">
        <v>870</v>
      </c>
      <c r="B3679">
        <v>54518</v>
      </c>
      <c r="C3679" t="s">
        <v>9</v>
      </c>
      <c r="D3679" t="s">
        <v>23</v>
      </c>
    </row>
    <row r="3680" spans="1:4" x14ac:dyDescent="0.25">
      <c r="A3680">
        <v>870</v>
      </c>
      <c r="B3680">
        <v>54518</v>
      </c>
      <c r="C3680" t="s">
        <v>9</v>
      </c>
      <c r="D3680" t="s">
        <v>23</v>
      </c>
    </row>
    <row r="3681" spans="1:4" x14ac:dyDescent="0.25">
      <c r="A3681">
        <v>870</v>
      </c>
      <c r="B3681">
        <v>54518</v>
      </c>
      <c r="C3681" t="s">
        <v>9</v>
      </c>
      <c r="D3681" t="s">
        <v>23</v>
      </c>
    </row>
    <row r="3682" spans="1:4" x14ac:dyDescent="0.25">
      <c r="A3682">
        <v>870</v>
      </c>
      <c r="B3682">
        <v>54518</v>
      </c>
      <c r="C3682" t="s">
        <v>9</v>
      </c>
      <c r="D3682" t="s">
        <v>23</v>
      </c>
    </row>
    <row r="3683" spans="1:4" x14ac:dyDescent="0.25">
      <c r="A3683">
        <v>870</v>
      </c>
      <c r="B3683">
        <v>54518</v>
      </c>
      <c r="C3683" t="s">
        <v>9</v>
      </c>
      <c r="D3683" t="s">
        <v>23</v>
      </c>
    </row>
    <row r="3684" spans="1:4" x14ac:dyDescent="0.25">
      <c r="A3684">
        <v>870</v>
      </c>
      <c r="B3684">
        <v>54518</v>
      </c>
      <c r="C3684" t="s">
        <v>9</v>
      </c>
      <c r="D3684" t="s">
        <v>23</v>
      </c>
    </row>
    <row r="3685" spans="1:4" x14ac:dyDescent="0.25">
      <c r="A3685">
        <v>870</v>
      </c>
      <c r="B3685">
        <v>54518</v>
      </c>
      <c r="C3685" t="s">
        <v>9</v>
      </c>
      <c r="D3685" t="s">
        <v>23</v>
      </c>
    </row>
    <row r="3686" spans="1:4" x14ac:dyDescent="0.25">
      <c r="A3686">
        <v>870</v>
      </c>
      <c r="B3686">
        <v>54518</v>
      </c>
      <c r="C3686" t="s">
        <v>9</v>
      </c>
      <c r="D3686" t="s">
        <v>24</v>
      </c>
    </row>
    <row r="3687" spans="1:4" x14ac:dyDescent="0.25">
      <c r="A3687">
        <v>870</v>
      </c>
      <c r="B3687">
        <v>54518</v>
      </c>
      <c r="C3687" t="s">
        <v>9</v>
      </c>
      <c r="D3687" t="s">
        <v>24</v>
      </c>
    </row>
    <row r="3688" spans="1:4" x14ac:dyDescent="0.25">
      <c r="A3688">
        <v>870</v>
      </c>
      <c r="B3688">
        <v>54518</v>
      </c>
      <c r="C3688" t="s">
        <v>9</v>
      </c>
      <c r="D3688" t="s">
        <v>24</v>
      </c>
    </row>
    <row r="3689" spans="1:4" x14ac:dyDescent="0.25">
      <c r="A3689">
        <v>870</v>
      </c>
      <c r="B3689">
        <v>54518</v>
      </c>
      <c r="C3689" t="s">
        <v>9</v>
      </c>
      <c r="D3689" t="s">
        <v>24</v>
      </c>
    </row>
    <row r="3690" spans="1:4" x14ac:dyDescent="0.25">
      <c r="A3690">
        <v>870</v>
      </c>
      <c r="B3690">
        <v>54518</v>
      </c>
      <c r="C3690" t="s">
        <v>9</v>
      </c>
      <c r="D3690" t="s">
        <v>24</v>
      </c>
    </row>
    <row r="3691" spans="1:4" x14ac:dyDescent="0.25">
      <c r="A3691">
        <v>870</v>
      </c>
      <c r="B3691">
        <v>54518</v>
      </c>
      <c r="C3691" t="s">
        <v>9</v>
      </c>
      <c r="D3691" t="s">
        <v>24</v>
      </c>
    </row>
    <row r="3692" spans="1:4" x14ac:dyDescent="0.25">
      <c r="A3692">
        <v>870</v>
      </c>
      <c r="B3692">
        <v>54518</v>
      </c>
      <c r="C3692" t="s">
        <v>9</v>
      </c>
      <c r="D3692" t="s">
        <v>24</v>
      </c>
    </row>
    <row r="3693" spans="1:4" x14ac:dyDescent="0.25">
      <c r="A3693">
        <v>870</v>
      </c>
      <c r="B3693">
        <v>54518</v>
      </c>
      <c r="C3693" t="s">
        <v>9</v>
      </c>
      <c r="D3693" t="s">
        <v>24</v>
      </c>
    </row>
    <row r="3694" spans="1:4" x14ac:dyDescent="0.25">
      <c r="A3694">
        <v>870</v>
      </c>
      <c r="B3694">
        <v>54518</v>
      </c>
      <c r="C3694" t="s">
        <v>9</v>
      </c>
      <c r="D3694" t="s">
        <v>24</v>
      </c>
    </row>
    <row r="3695" spans="1:4" x14ac:dyDescent="0.25">
      <c r="A3695">
        <v>870</v>
      </c>
      <c r="B3695">
        <v>54518</v>
      </c>
      <c r="C3695" t="s">
        <v>9</v>
      </c>
      <c r="D3695" t="s">
        <v>25</v>
      </c>
    </row>
    <row r="3696" spans="1:4" x14ac:dyDescent="0.25">
      <c r="A3696">
        <v>870</v>
      </c>
      <c r="B3696">
        <v>54518</v>
      </c>
      <c r="C3696" t="s">
        <v>9</v>
      </c>
      <c r="D3696" t="s">
        <v>25</v>
      </c>
    </row>
    <row r="3697" spans="1:4" x14ac:dyDescent="0.25">
      <c r="A3697">
        <v>870</v>
      </c>
      <c r="B3697">
        <v>54518</v>
      </c>
      <c r="C3697" t="s">
        <v>9</v>
      </c>
      <c r="D3697" t="s">
        <v>25</v>
      </c>
    </row>
    <row r="3698" spans="1:4" x14ac:dyDescent="0.25">
      <c r="A3698">
        <v>870</v>
      </c>
      <c r="B3698">
        <v>54518</v>
      </c>
      <c r="C3698" t="s">
        <v>9</v>
      </c>
      <c r="D3698" t="s">
        <v>25</v>
      </c>
    </row>
    <row r="3699" spans="1:4" x14ac:dyDescent="0.25">
      <c r="A3699">
        <v>870</v>
      </c>
      <c r="B3699">
        <v>54518</v>
      </c>
      <c r="C3699" t="s">
        <v>9</v>
      </c>
      <c r="D3699" t="s">
        <v>25</v>
      </c>
    </row>
    <row r="3700" spans="1:4" x14ac:dyDescent="0.25">
      <c r="A3700">
        <v>870</v>
      </c>
      <c r="B3700">
        <v>54518</v>
      </c>
      <c r="C3700" t="s">
        <v>9</v>
      </c>
      <c r="D3700" t="s">
        <v>25</v>
      </c>
    </row>
    <row r="3701" spans="1:4" x14ac:dyDescent="0.25">
      <c r="A3701">
        <v>870</v>
      </c>
      <c r="B3701">
        <v>54518</v>
      </c>
      <c r="C3701" t="s">
        <v>9</v>
      </c>
      <c r="D3701" t="s">
        <v>25</v>
      </c>
    </row>
    <row r="3702" spans="1:4" x14ac:dyDescent="0.25">
      <c r="A3702">
        <v>870</v>
      </c>
      <c r="B3702">
        <v>54518</v>
      </c>
      <c r="C3702" t="s">
        <v>9</v>
      </c>
      <c r="D3702" t="s">
        <v>25</v>
      </c>
    </row>
    <row r="3703" spans="1:4" x14ac:dyDescent="0.25">
      <c r="A3703">
        <v>870</v>
      </c>
      <c r="B3703">
        <v>54518</v>
      </c>
      <c r="C3703" t="s">
        <v>9</v>
      </c>
      <c r="D3703" t="s">
        <v>25</v>
      </c>
    </row>
    <row r="3704" spans="1:4" x14ac:dyDescent="0.25">
      <c r="A3704">
        <v>870</v>
      </c>
      <c r="B3704">
        <v>54518</v>
      </c>
      <c r="C3704" t="s">
        <v>9</v>
      </c>
      <c r="D3704" t="s">
        <v>25</v>
      </c>
    </row>
    <row r="3705" spans="1:4" x14ac:dyDescent="0.25">
      <c r="A3705">
        <v>870</v>
      </c>
      <c r="B3705">
        <v>54518</v>
      </c>
      <c r="C3705" t="s">
        <v>9</v>
      </c>
      <c r="D3705" t="s">
        <v>25</v>
      </c>
    </row>
    <row r="3706" spans="1:4" x14ac:dyDescent="0.25">
      <c r="A3706">
        <v>870</v>
      </c>
      <c r="B3706">
        <v>54518</v>
      </c>
      <c r="C3706" t="s">
        <v>9</v>
      </c>
      <c r="D3706" t="s">
        <v>25</v>
      </c>
    </row>
    <row r="3707" spans="1:4" x14ac:dyDescent="0.25">
      <c r="A3707">
        <v>870</v>
      </c>
      <c r="B3707">
        <v>54518</v>
      </c>
      <c r="C3707" t="s">
        <v>9</v>
      </c>
      <c r="D3707" t="s">
        <v>26</v>
      </c>
    </row>
    <row r="3708" spans="1:4" x14ac:dyDescent="0.25">
      <c r="A3708">
        <v>870</v>
      </c>
      <c r="B3708">
        <v>54518</v>
      </c>
      <c r="C3708" t="s">
        <v>9</v>
      </c>
      <c r="D3708" t="s">
        <v>26</v>
      </c>
    </row>
    <row r="3709" spans="1:4" x14ac:dyDescent="0.25">
      <c r="A3709">
        <v>870</v>
      </c>
      <c r="B3709">
        <v>54518</v>
      </c>
      <c r="C3709" t="s">
        <v>9</v>
      </c>
      <c r="D3709" t="s">
        <v>26</v>
      </c>
    </row>
    <row r="3710" spans="1:4" x14ac:dyDescent="0.25">
      <c r="A3710">
        <v>870</v>
      </c>
      <c r="B3710">
        <v>54518</v>
      </c>
      <c r="C3710" t="s">
        <v>9</v>
      </c>
      <c r="D3710" t="s">
        <v>26</v>
      </c>
    </row>
    <row r="3711" spans="1:4" x14ac:dyDescent="0.25">
      <c r="A3711">
        <v>870</v>
      </c>
      <c r="B3711">
        <v>54518</v>
      </c>
      <c r="C3711" t="s">
        <v>9</v>
      </c>
      <c r="D3711" t="s">
        <v>26</v>
      </c>
    </row>
    <row r="3712" spans="1:4" x14ac:dyDescent="0.25">
      <c r="A3712">
        <v>870</v>
      </c>
      <c r="B3712">
        <v>54518</v>
      </c>
      <c r="C3712" t="s">
        <v>9</v>
      </c>
      <c r="D3712" t="s">
        <v>26</v>
      </c>
    </row>
    <row r="3713" spans="1:4" x14ac:dyDescent="0.25">
      <c r="A3713">
        <v>870</v>
      </c>
      <c r="B3713">
        <v>54518</v>
      </c>
      <c r="C3713" t="s">
        <v>9</v>
      </c>
      <c r="D3713" t="s">
        <v>26</v>
      </c>
    </row>
    <row r="3714" spans="1:4" x14ac:dyDescent="0.25">
      <c r="A3714">
        <v>870</v>
      </c>
      <c r="B3714">
        <v>54518</v>
      </c>
      <c r="C3714" t="s">
        <v>9</v>
      </c>
      <c r="D3714" t="s">
        <v>26</v>
      </c>
    </row>
    <row r="3715" spans="1:4" x14ac:dyDescent="0.25">
      <c r="A3715">
        <v>870</v>
      </c>
      <c r="B3715">
        <v>54518</v>
      </c>
      <c r="C3715" t="s">
        <v>9</v>
      </c>
      <c r="D3715" t="s">
        <v>26</v>
      </c>
    </row>
    <row r="3716" spans="1:4" x14ac:dyDescent="0.25">
      <c r="A3716">
        <v>870</v>
      </c>
      <c r="B3716">
        <v>54518</v>
      </c>
      <c r="C3716" t="s">
        <v>9</v>
      </c>
      <c r="D3716" t="s">
        <v>26</v>
      </c>
    </row>
    <row r="3717" spans="1:4" x14ac:dyDescent="0.25">
      <c r="A3717">
        <v>870</v>
      </c>
      <c r="B3717">
        <v>54518</v>
      </c>
      <c r="C3717" t="s">
        <v>9</v>
      </c>
      <c r="D3717" t="s">
        <v>26</v>
      </c>
    </row>
    <row r="3718" spans="1:4" x14ac:dyDescent="0.25">
      <c r="A3718">
        <v>870</v>
      </c>
      <c r="B3718">
        <v>54518</v>
      </c>
      <c r="C3718" t="s">
        <v>9</v>
      </c>
      <c r="D3718" t="s">
        <v>26</v>
      </c>
    </row>
    <row r="3719" spans="1:4" x14ac:dyDescent="0.25">
      <c r="A3719">
        <v>870</v>
      </c>
      <c r="B3719">
        <v>54518</v>
      </c>
      <c r="C3719" t="s">
        <v>9</v>
      </c>
      <c r="D3719" t="s">
        <v>26</v>
      </c>
    </row>
    <row r="3720" spans="1:4" x14ac:dyDescent="0.25">
      <c r="A3720">
        <v>870</v>
      </c>
      <c r="B3720">
        <v>54518</v>
      </c>
      <c r="C3720" t="s">
        <v>9</v>
      </c>
      <c r="D3720" t="s">
        <v>26</v>
      </c>
    </row>
    <row r="3721" spans="1:4" x14ac:dyDescent="0.25">
      <c r="A3721">
        <v>870</v>
      </c>
      <c r="B3721">
        <v>54518</v>
      </c>
      <c r="C3721" t="s">
        <v>9</v>
      </c>
      <c r="D3721" t="s">
        <v>26</v>
      </c>
    </row>
    <row r="3722" spans="1:4" x14ac:dyDescent="0.25">
      <c r="A3722">
        <v>870</v>
      </c>
      <c r="B3722">
        <v>54518</v>
      </c>
      <c r="C3722" t="s">
        <v>9</v>
      </c>
      <c r="D3722" t="s">
        <v>26</v>
      </c>
    </row>
    <row r="3723" spans="1:4" x14ac:dyDescent="0.25">
      <c r="A3723">
        <v>870</v>
      </c>
      <c r="B3723">
        <v>54518</v>
      </c>
      <c r="C3723" t="s">
        <v>9</v>
      </c>
      <c r="D3723" t="s">
        <v>26</v>
      </c>
    </row>
    <row r="3724" spans="1:4" x14ac:dyDescent="0.25">
      <c r="A3724">
        <v>870</v>
      </c>
      <c r="B3724">
        <v>54518</v>
      </c>
      <c r="C3724" t="s">
        <v>9</v>
      </c>
      <c r="D3724" t="s">
        <v>26</v>
      </c>
    </row>
    <row r="3725" spans="1:4" x14ac:dyDescent="0.25">
      <c r="A3725">
        <v>870</v>
      </c>
      <c r="B3725">
        <v>54518</v>
      </c>
      <c r="C3725" t="s">
        <v>9</v>
      </c>
      <c r="D3725" t="s">
        <v>26</v>
      </c>
    </row>
    <row r="3726" spans="1:4" x14ac:dyDescent="0.25">
      <c r="A3726">
        <v>870</v>
      </c>
      <c r="B3726">
        <v>54518</v>
      </c>
      <c r="C3726" t="s">
        <v>9</v>
      </c>
      <c r="D3726" t="s">
        <v>26</v>
      </c>
    </row>
    <row r="3727" spans="1:4" x14ac:dyDescent="0.25">
      <c r="A3727">
        <v>870</v>
      </c>
      <c r="B3727">
        <v>54518</v>
      </c>
      <c r="C3727" t="s">
        <v>9</v>
      </c>
      <c r="D3727" t="s">
        <v>26</v>
      </c>
    </row>
    <row r="3728" spans="1:4" x14ac:dyDescent="0.25">
      <c r="A3728">
        <v>870</v>
      </c>
      <c r="B3728">
        <v>54518</v>
      </c>
      <c r="C3728" t="s">
        <v>9</v>
      </c>
      <c r="D3728" t="s">
        <v>26</v>
      </c>
    </row>
    <row r="3729" spans="1:4" x14ac:dyDescent="0.25">
      <c r="A3729">
        <v>870</v>
      </c>
      <c r="B3729">
        <v>54518</v>
      </c>
      <c r="C3729" t="s">
        <v>9</v>
      </c>
      <c r="D3729" t="s">
        <v>20</v>
      </c>
    </row>
    <row r="3730" spans="1:4" x14ac:dyDescent="0.25">
      <c r="A3730">
        <v>870</v>
      </c>
      <c r="B3730">
        <v>54518</v>
      </c>
      <c r="C3730" t="s">
        <v>9</v>
      </c>
      <c r="D3730" t="s">
        <v>20</v>
      </c>
    </row>
    <row r="3731" spans="1:4" x14ac:dyDescent="0.25">
      <c r="A3731">
        <v>870</v>
      </c>
      <c r="B3731">
        <v>54518</v>
      </c>
      <c r="C3731" t="s">
        <v>9</v>
      </c>
      <c r="D3731" t="s">
        <v>20</v>
      </c>
    </row>
    <row r="3732" spans="1:4" x14ac:dyDescent="0.25">
      <c r="A3732">
        <v>870</v>
      </c>
      <c r="B3732">
        <v>54518</v>
      </c>
      <c r="C3732" t="s">
        <v>9</v>
      </c>
      <c r="D3732" t="s">
        <v>20</v>
      </c>
    </row>
    <row r="3733" spans="1:4" x14ac:dyDescent="0.25">
      <c r="A3733">
        <v>870</v>
      </c>
      <c r="B3733">
        <v>54518</v>
      </c>
      <c r="C3733" t="s">
        <v>9</v>
      </c>
      <c r="D3733" t="s">
        <v>20</v>
      </c>
    </row>
    <row r="3734" spans="1:4" x14ac:dyDescent="0.25">
      <c r="A3734">
        <v>870</v>
      </c>
      <c r="B3734">
        <v>54518</v>
      </c>
      <c r="C3734" t="s">
        <v>9</v>
      </c>
      <c r="D3734" t="s">
        <v>20</v>
      </c>
    </row>
    <row r="3735" spans="1:4" x14ac:dyDescent="0.25">
      <c r="A3735">
        <v>870</v>
      </c>
      <c r="B3735">
        <v>54518</v>
      </c>
      <c r="C3735" t="s">
        <v>9</v>
      </c>
      <c r="D3735" t="s">
        <v>20</v>
      </c>
    </row>
    <row r="3736" spans="1:4" x14ac:dyDescent="0.25">
      <c r="A3736">
        <v>870</v>
      </c>
      <c r="B3736">
        <v>54518</v>
      </c>
      <c r="C3736" t="s">
        <v>9</v>
      </c>
      <c r="D3736" t="s">
        <v>20</v>
      </c>
    </row>
    <row r="3737" spans="1:4" x14ac:dyDescent="0.25">
      <c r="A3737">
        <v>870</v>
      </c>
      <c r="B3737">
        <v>54518</v>
      </c>
      <c r="C3737" t="s">
        <v>9</v>
      </c>
      <c r="D3737" t="s">
        <v>20</v>
      </c>
    </row>
    <row r="3738" spans="1:4" x14ac:dyDescent="0.25">
      <c r="A3738">
        <v>870</v>
      </c>
      <c r="B3738">
        <v>54518</v>
      </c>
      <c r="C3738" t="s">
        <v>9</v>
      </c>
      <c r="D3738" t="s">
        <v>20</v>
      </c>
    </row>
    <row r="3739" spans="1:4" x14ac:dyDescent="0.25">
      <c r="A3739">
        <v>870</v>
      </c>
      <c r="B3739">
        <v>54518</v>
      </c>
      <c r="C3739" t="s">
        <v>9</v>
      </c>
      <c r="D3739" t="s">
        <v>20</v>
      </c>
    </row>
    <row r="3740" spans="1:4" x14ac:dyDescent="0.25">
      <c r="A3740">
        <v>870</v>
      </c>
      <c r="B3740">
        <v>54518</v>
      </c>
      <c r="C3740" t="s">
        <v>9</v>
      </c>
      <c r="D3740" t="s">
        <v>20</v>
      </c>
    </row>
    <row r="3741" spans="1:4" x14ac:dyDescent="0.25">
      <c r="A3741">
        <v>870</v>
      </c>
      <c r="B3741">
        <v>54518</v>
      </c>
      <c r="C3741" t="s">
        <v>9</v>
      </c>
      <c r="D3741" t="s">
        <v>20</v>
      </c>
    </row>
    <row r="3742" spans="1:4" x14ac:dyDescent="0.25">
      <c r="A3742">
        <v>870</v>
      </c>
      <c r="B3742">
        <v>54518</v>
      </c>
      <c r="C3742" t="s">
        <v>9</v>
      </c>
      <c r="D3742" t="s">
        <v>20</v>
      </c>
    </row>
    <row r="3743" spans="1:4" x14ac:dyDescent="0.25">
      <c r="A3743">
        <v>870</v>
      </c>
      <c r="B3743">
        <v>54518</v>
      </c>
      <c r="C3743" t="s">
        <v>9</v>
      </c>
      <c r="D3743" t="s">
        <v>20</v>
      </c>
    </row>
    <row r="3744" spans="1:4" x14ac:dyDescent="0.25">
      <c r="A3744">
        <v>870</v>
      </c>
      <c r="B3744">
        <v>54518</v>
      </c>
      <c r="C3744" t="s">
        <v>9</v>
      </c>
      <c r="D3744" t="s">
        <v>20</v>
      </c>
    </row>
    <row r="3745" spans="1:4" x14ac:dyDescent="0.25">
      <c r="A3745">
        <v>870</v>
      </c>
      <c r="B3745">
        <v>54518</v>
      </c>
      <c r="C3745" t="s">
        <v>9</v>
      </c>
      <c r="D3745" t="s">
        <v>20</v>
      </c>
    </row>
    <row r="3746" spans="1:4" x14ac:dyDescent="0.25">
      <c r="A3746">
        <v>870</v>
      </c>
      <c r="B3746">
        <v>54518</v>
      </c>
      <c r="C3746" t="s">
        <v>9</v>
      </c>
      <c r="D3746" t="s">
        <v>20</v>
      </c>
    </row>
    <row r="3747" spans="1:4" x14ac:dyDescent="0.25">
      <c r="A3747">
        <v>870</v>
      </c>
      <c r="B3747">
        <v>54518</v>
      </c>
      <c r="C3747" t="s">
        <v>9</v>
      </c>
      <c r="D3747" t="s">
        <v>20</v>
      </c>
    </row>
    <row r="3748" spans="1:4" x14ac:dyDescent="0.25">
      <c r="A3748">
        <v>870</v>
      </c>
      <c r="B3748">
        <v>54518</v>
      </c>
      <c r="C3748" t="s">
        <v>9</v>
      </c>
      <c r="D3748" t="s">
        <v>20</v>
      </c>
    </row>
    <row r="3749" spans="1:4" x14ac:dyDescent="0.25">
      <c r="A3749">
        <v>870</v>
      </c>
      <c r="B3749">
        <v>54518</v>
      </c>
      <c r="C3749" t="s">
        <v>9</v>
      </c>
      <c r="D3749" t="s">
        <v>20</v>
      </c>
    </row>
    <row r="3750" spans="1:4" x14ac:dyDescent="0.25">
      <c r="A3750">
        <v>870</v>
      </c>
      <c r="B3750">
        <v>54518</v>
      </c>
      <c r="C3750" t="s">
        <v>9</v>
      </c>
      <c r="D3750" t="s">
        <v>20</v>
      </c>
    </row>
    <row r="3751" spans="1:4" x14ac:dyDescent="0.25">
      <c r="A3751">
        <v>870</v>
      </c>
      <c r="B3751">
        <v>54518</v>
      </c>
      <c r="C3751" t="s">
        <v>9</v>
      </c>
      <c r="D3751" t="s">
        <v>20</v>
      </c>
    </row>
    <row r="3752" spans="1:4" x14ac:dyDescent="0.25">
      <c r="A3752">
        <v>870</v>
      </c>
      <c r="B3752">
        <v>54518</v>
      </c>
      <c r="C3752" t="s">
        <v>9</v>
      </c>
      <c r="D3752" t="s">
        <v>20</v>
      </c>
    </row>
    <row r="3753" spans="1:4" x14ac:dyDescent="0.25">
      <c r="A3753">
        <v>870</v>
      </c>
      <c r="B3753">
        <v>54518</v>
      </c>
      <c r="C3753" t="s">
        <v>9</v>
      </c>
      <c r="D3753" t="s">
        <v>20</v>
      </c>
    </row>
    <row r="3754" spans="1:4" x14ac:dyDescent="0.25">
      <c r="A3754">
        <v>870</v>
      </c>
      <c r="B3754">
        <v>54518</v>
      </c>
      <c r="C3754" t="s">
        <v>9</v>
      </c>
      <c r="D3754" t="s">
        <v>20</v>
      </c>
    </row>
    <row r="3755" spans="1:4" x14ac:dyDescent="0.25">
      <c r="A3755">
        <v>870</v>
      </c>
      <c r="B3755">
        <v>54518</v>
      </c>
      <c r="C3755" t="s">
        <v>9</v>
      </c>
      <c r="D3755" t="s">
        <v>20</v>
      </c>
    </row>
    <row r="3756" spans="1:4" x14ac:dyDescent="0.25">
      <c r="A3756">
        <v>870</v>
      </c>
      <c r="B3756">
        <v>54518</v>
      </c>
      <c r="C3756" t="s">
        <v>9</v>
      </c>
      <c r="D3756" t="s">
        <v>20</v>
      </c>
    </row>
    <row r="3757" spans="1:4" x14ac:dyDescent="0.25">
      <c r="A3757">
        <v>870</v>
      </c>
      <c r="B3757">
        <v>54518</v>
      </c>
      <c r="C3757" t="s">
        <v>9</v>
      </c>
      <c r="D3757" t="s">
        <v>20</v>
      </c>
    </row>
    <row r="3758" spans="1:4" x14ac:dyDescent="0.25">
      <c r="A3758">
        <v>870</v>
      </c>
      <c r="B3758">
        <v>54518</v>
      </c>
      <c r="C3758" t="s">
        <v>9</v>
      </c>
      <c r="D3758" t="s">
        <v>27</v>
      </c>
    </row>
    <row r="3759" spans="1:4" x14ac:dyDescent="0.25">
      <c r="A3759">
        <v>870</v>
      </c>
      <c r="B3759">
        <v>54518</v>
      </c>
      <c r="C3759" t="s">
        <v>9</v>
      </c>
      <c r="D3759" t="s">
        <v>27</v>
      </c>
    </row>
    <row r="3760" spans="1:4" x14ac:dyDescent="0.25">
      <c r="A3760">
        <v>870</v>
      </c>
      <c r="B3760">
        <v>54518</v>
      </c>
      <c r="C3760" t="s">
        <v>9</v>
      </c>
      <c r="D3760" t="s">
        <v>27</v>
      </c>
    </row>
    <row r="3761" spans="1:4" x14ac:dyDescent="0.25">
      <c r="A3761">
        <v>870</v>
      </c>
      <c r="B3761">
        <v>54518</v>
      </c>
      <c r="C3761" t="s">
        <v>9</v>
      </c>
      <c r="D3761" t="s">
        <v>27</v>
      </c>
    </row>
    <row r="3762" spans="1:4" x14ac:dyDescent="0.25">
      <c r="A3762">
        <v>870</v>
      </c>
      <c r="B3762">
        <v>54518</v>
      </c>
      <c r="C3762" t="s">
        <v>9</v>
      </c>
      <c r="D3762" t="s">
        <v>27</v>
      </c>
    </row>
    <row r="3763" spans="1:4" x14ac:dyDescent="0.25">
      <c r="A3763">
        <v>870</v>
      </c>
      <c r="B3763">
        <v>54518</v>
      </c>
      <c r="C3763" t="s">
        <v>9</v>
      </c>
      <c r="D3763" t="s">
        <v>27</v>
      </c>
    </row>
    <row r="3764" spans="1:4" x14ac:dyDescent="0.25">
      <c r="A3764">
        <v>870</v>
      </c>
      <c r="B3764">
        <v>54518</v>
      </c>
      <c r="C3764" t="s">
        <v>9</v>
      </c>
      <c r="D3764" t="s">
        <v>27</v>
      </c>
    </row>
    <row r="3765" spans="1:4" x14ac:dyDescent="0.25">
      <c r="A3765">
        <v>870</v>
      </c>
      <c r="B3765">
        <v>54518</v>
      </c>
      <c r="C3765" t="s">
        <v>9</v>
      </c>
      <c r="D3765" t="s">
        <v>27</v>
      </c>
    </row>
    <row r="3766" spans="1:4" x14ac:dyDescent="0.25">
      <c r="A3766">
        <v>870</v>
      </c>
      <c r="B3766">
        <v>54518</v>
      </c>
      <c r="C3766" t="s">
        <v>9</v>
      </c>
      <c r="D3766" t="s">
        <v>27</v>
      </c>
    </row>
    <row r="3767" spans="1:4" x14ac:dyDescent="0.25">
      <c r="A3767">
        <v>870</v>
      </c>
      <c r="B3767">
        <v>54518</v>
      </c>
      <c r="C3767" t="s">
        <v>9</v>
      </c>
      <c r="D3767" t="s">
        <v>27</v>
      </c>
    </row>
    <row r="3768" spans="1:4" x14ac:dyDescent="0.25">
      <c r="A3768">
        <v>870</v>
      </c>
      <c r="B3768">
        <v>54518</v>
      </c>
      <c r="C3768" t="s">
        <v>9</v>
      </c>
      <c r="D3768" t="s">
        <v>27</v>
      </c>
    </row>
    <row r="3769" spans="1:4" x14ac:dyDescent="0.25">
      <c r="A3769">
        <v>870</v>
      </c>
      <c r="B3769">
        <v>54518</v>
      </c>
      <c r="C3769" t="s">
        <v>9</v>
      </c>
      <c r="D3769" t="s">
        <v>27</v>
      </c>
    </row>
    <row r="3770" spans="1:4" x14ac:dyDescent="0.25">
      <c r="A3770">
        <v>870</v>
      </c>
      <c r="B3770">
        <v>54518</v>
      </c>
      <c r="C3770" t="s">
        <v>9</v>
      </c>
      <c r="D3770" t="s">
        <v>27</v>
      </c>
    </row>
    <row r="3771" spans="1:4" x14ac:dyDescent="0.25">
      <c r="A3771">
        <v>870</v>
      </c>
      <c r="B3771">
        <v>54518</v>
      </c>
      <c r="C3771" t="s">
        <v>9</v>
      </c>
      <c r="D3771" t="s">
        <v>27</v>
      </c>
    </row>
    <row r="3772" spans="1:4" x14ac:dyDescent="0.25">
      <c r="A3772">
        <v>870</v>
      </c>
      <c r="B3772">
        <v>54518</v>
      </c>
      <c r="C3772" t="s">
        <v>9</v>
      </c>
      <c r="D3772" t="s">
        <v>27</v>
      </c>
    </row>
    <row r="3773" spans="1:4" x14ac:dyDescent="0.25">
      <c r="A3773">
        <v>870</v>
      </c>
      <c r="B3773">
        <v>54518</v>
      </c>
      <c r="C3773" t="s">
        <v>9</v>
      </c>
      <c r="D3773" t="s">
        <v>27</v>
      </c>
    </row>
    <row r="3774" spans="1:4" x14ac:dyDescent="0.25">
      <c r="A3774">
        <v>870</v>
      </c>
      <c r="B3774">
        <v>54518</v>
      </c>
      <c r="C3774" t="s">
        <v>9</v>
      </c>
      <c r="D3774" t="s">
        <v>27</v>
      </c>
    </row>
    <row r="3775" spans="1:4" x14ac:dyDescent="0.25">
      <c r="A3775">
        <v>870</v>
      </c>
      <c r="B3775">
        <v>54518</v>
      </c>
      <c r="C3775" t="s">
        <v>9</v>
      </c>
      <c r="D3775" t="s">
        <v>27</v>
      </c>
    </row>
    <row r="3776" spans="1:4" x14ac:dyDescent="0.25">
      <c r="A3776">
        <v>870</v>
      </c>
      <c r="B3776">
        <v>54518</v>
      </c>
      <c r="C3776" t="s">
        <v>9</v>
      </c>
      <c r="D3776" t="s">
        <v>27</v>
      </c>
    </row>
    <row r="3777" spans="1:4" x14ac:dyDescent="0.25">
      <c r="A3777">
        <v>870</v>
      </c>
      <c r="B3777">
        <v>54518</v>
      </c>
      <c r="C3777" t="s">
        <v>9</v>
      </c>
      <c r="D3777" t="s">
        <v>27</v>
      </c>
    </row>
    <row r="3778" spans="1:4" x14ac:dyDescent="0.25">
      <c r="A3778">
        <v>870</v>
      </c>
      <c r="B3778">
        <v>54518</v>
      </c>
      <c r="C3778" t="s">
        <v>9</v>
      </c>
      <c r="D3778" t="s">
        <v>28</v>
      </c>
    </row>
    <row r="3779" spans="1:4" x14ac:dyDescent="0.25">
      <c r="A3779">
        <v>870</v>
      </c>
      <c r="B3779">
        <v>54518</v>
      </c>
      <c r="C3779" t="s">
        <v>9</v>
      </c>
      <c r="D3779" t="s">
        <v>28</v>
      </c>
    </row>
    <row r="3780" spans="1:4" x14ac:dyDescent="0.25">
      <c r="A3780">
        <v>870</v>
      </c>
      <c r="B3780">
        <v>54518</v>
      </c>
      <c r="C3780" t="s">
        <v>9</v>
      </c>
      <c r="D3780" t="s">
        <v>28</v>
      </c>
    </row>
    <row r="3781" spans="1:4" x14ac:dyDescent="0.25">
      <c r="A3781">
        <v>870</v>
      </c>
      <c r="B3781">
        <v>54518</v>
      </c>
      <c r="C3781" t="s">
        <v>9</v>
      </c>
      <c r="D3781" t="s">
        <v>28</v>
      </c>
    </row>
    <row r="3782" spans="1:4" x14ac:dyDescent="0.25">
      <c r="A3782">
        <v>870</v>
      </c>
      <c r="B3782">
        <v>54518</v>
      </c>
      <c r="C3782" t="s">
        <v>9</v>
      </c>
      <c r="D3782" t="s">
        <v>28</v>
      </c>
    </row>
    <row r="3783" spans="1:4" x14ac:dyDescent="0.25">
      <c r="A3783">
        <v>870</v>
      </c>
      <c r="B3783">
        <v>54518</v>
      </c>
      <c r="C3783" t="s">
        <v>9</v>
      </c>
      <c r="D3783" t="s">
        <v>28</v>
      </c>
    </row>
    <row r="3784" spans="1:4" x14ac:dyDescent="0.25">
      <c r="A3784">
        <v>870</v>
      </c>
      <c r="B3784">
        <v>54518</v>
      </c>
      <c r="C3784" t="s">
        <v>9</v>
      </c>
      <c r="D3784" t="s">
        <v>28</v>
      </c>
    </row>
    <row r="3785" spans="1:4" x14ac:dyDescent="0.25">
      <c r="A3785">
        <v>870</v>
      </c>
      <c r="B3785">
        <v>54518</v>
      </c>
      <c r="C3785" t="s">
        <v>9</v>
      </c>
      <c r="D3785" t="s">
        <v>28</v>
      </c>
    </row>
    <row r="3786" spans="1:4" x14ac:dyDescent="0.25">
      <c r="A3786">
        <v>870</v>
      </c>
      <c r="B3786">
        <v>54518</v>
      </c>
      <c r="C3786" t="s">
        <v>9</v>
      </c>
      <c r="D3786" t="s">
        <v>28</v>
      </c>
    </row>
    <row r="3787" spans="1:4" x14ac:dyDescent="0.25">
      <c r="A3787">
        <v>870</v>
      </c>
      <c r="B3787">
        <v>54518</v>
      </c>
      <c r="C3787" t="s">
        <v>9</v>
      </c>
      <c r="D3787" t="s">
        <v>28</v>
      </c>
    </row>
    <row r="3788" spans="1:4" x14ac:dyDescent="0.25">
      <c r="A3788">
        <v>870</v>
      </c>
      <c r="B3788">
        <v>54518</v>
      </c>
      <c r="C3788" t="s">
        <v>9</v>
      </c>
      <c r="D3788" t="s">
        <v>28</v>
      </c>
    </row>
    <row r="3789" spans="1:4" x14ac:dyDescent="0.25">
      <c r="A3789">
        <v>870</v>
      </c>
      <c r="B3789">
        <v>54518</v>
      </c>
      <c r="C3789" t="s">
        <v>9</v>
      </c>
      <c r="D3789" t="s">
        <v>28</v>
      </c>
    </row>
    <row r="3790" spans="1:4" x14ac:dyDescent="0.25">
      <c r="A3790">
        <v>870</v>
      </c>
      <c r="B3790">
        <v>54518</v>
      </c>
      <c r="C3790" t="s">
        <v>9</v>
      </c>
      <c r="D3790" t="s">
        <v>28</v>
      </c>
    </row>
    <row r="3791" spans="1:4" x14ac:dyDescent="0.25">
      <c r="A3791">
        <v>870</v>
      </c>
      <c r="B3791">
        <v>54518</v>
      </c>
      <c r="C3791" t="s">
        <v>9</v>
      </c>
      <c r="D3791" t="s">
        <v>28</v>
      </c>
    </row>
    <row r="3792" spans="1:4" x14ac:dyDescent="0.25">
      <c r="A3792">
        <v>870</v>
      </c>
      <c r="B3792">
        <v>54518</v>
      </c>
      <c r="C3792" t="s">
        <v>9</v>
      </c>
      <c r="D3792" t="s">
        <v>28</v>
      </c>
    </row>
    <row r="3793" spans="1:4" x14ac:dyDescent="0.25">
      <c r="A3793">
        <v>870</v>
      </c>
      <c r="B3793">
        <v>54518</v>
      </c>
      <c r="C3793" t="s">
        <v>9</v>
      </c>
      <c r="D3793" t="s">
        <v>28</v>
      </c>
    </row>
    <row r="3794" spans="1:4" x14ac:dyDescent="0.25">
      <c r="A3794">
        <v>870</v>
      </c>
      <c r="B3794">
        <v>54518</v>
      </c>
      <c r="C3794" t="s">
        <v>9</v>
      </c>
      <c r="D3794" t="s">
        <v>28</v>
      </c>
    </row>
    <row r="3795" spans="1:4" x14ac:dyDescent="0.25">
      <c r="A3795">
        <v>870</v>
      </c>
      <c r="B3795">
        <v>54518</v>
      </c>
      <c r="C3795" t="s">
        <v>9</v>
      </c>
      <c r="D3795" t="s">
        <v>28</v>
      </c>
    </row>
    <row r="3796" spans="1:4" x14ac:dyDescent="0.25">
      <c r="A3796">
        <v>870</v>
      </c>
      <c r="B3796">
        <v>54518</v>
      </c>
      <c r="C3796" t="s">
        <v>9</v>
      </c>
      <c r="D3796" t="s">
        <v>28</v>
      </c>
    </row>
    <row r="3797" spans="1:4" x14ac:dyDescent="0.25">
      <c r="A3797">
        <v>870</v>
      </c>
      <c r="B3797">
        <v>54518</v>
      </c>
      <c r="C3797" t="s">
        <v>9</v>
      </c>
      <c r="D3797" t="s">
        <v>28</v>
      </c>
    </row>
    <row r="3798" spans="1:4" x14ac:dyDescent="0.25">
      <c r="A3798">
        <v>870</v>
      </c>
      <c r="B3798">
        <v>54518</v>
      </c>
      <c r="C3798" t="s">
        <v>9</v>
      </c>
      <c r="D3798" t="s">
        <v>28</v>
      </c>
    </row>
    <row r="3799" spans="1:4" x14ac:dyDescent="0.25">
      <c r="A3799">
        <v>870</v>
      </c>
      <c r="B3799">
        <v>54518</v>
      </c>
      <c r="C3799" t="s">
        <v>9</v>
      </c>
      <c r="D3799" t="s">
        <v>28</v>
      </c>
    </row>
    <row r="3800" spans="1:4" x14ac:dyDescent="0.25">
      <c r="A3800">
        <v>870</v>
      </c>
      <c r="B3800">
        <v>54518</v>
      </c>
      <c r="C3800" t="s">
        <v>9</v>
      </c>
      <c r="D3800" t="s">
        <v>28</v>
      </c>
    </row>
    <row r="3801" spans="1:4" x14ac:dyDescent="0.25">
      <c r="A3801">
        <v>870</v>
      </c>
      <c r="B3801">
        <v>54518</v>
      </c>
      <c r="C3801" t="s">
        <v>9</v>
      </c>
      <c r="D3801" t="s">
        <v>28</v>
      </c>
    </row>
    <row r="3802" spans="1:4" x14ac:dyDescent="0.25">
      <c r="A3802">
        <v>870</v>
      </c>
      <c r="B3802">
        <v>54518</v>
      </c>
      <c r="C3802" t="s">
        <v>9</v>
      </c>
      <c r="D3802" t="s">
        <v>28</v>
      </c>
    </row>
    <row r="3803" spans="1:4" x14ac:dyDescent="0.25">
      <c r="A3803">
        <v>870</v>
      </c>
      <c r="B3803">
        <v>54518</v>
      </c>
      <c r="C3803" t="s">
        <v>9</v>
      </c>
      <c r="D3803" t="s">
        <v>28</v>
      </c>
    </row>
    <row r="3804" spans="1:4" x14ac:dyDescent="0.25">
      <c r="A3804">
        <v>870</v>
      </c>
      <c r="B3804">
        <v>54518</v>
      </c>
      <c r="C3804" t="s">
        <v>9</v>
      </c>
      <c r="D3804" t="s">
        <v>28</v>
      </c>
    </row>
    <row r="3805" spans="1:4" x14ac:dyDescent="0.25">
      <c r="A3805">
        <v>870</v>
      </c>
      <c r="B3805">
        <v>54518</v>
      </c>
      <c r="C3805" t="s">
        <v>9</v>
      </c>
      <c r="D3805" t="s">
        <v>28</v>
      </c>
    </row>
    <row r="3806" spans="1:4" x14ac:dyDescent="0.25">
      <c r="A3806">
        <v>870</v>
      </c>
      <c r="B3806">
        <v>54518</v>
      </c>
      <c r="C3806" t="s">
        <v>9</v>
      </c>
      <c r="D3806" t="s">
        <v>28</v>
      </c>
    </row>
    <row r="3807" spans="1:4" x14ac:dyDescent="0.25">
      <c r="A3807">
        <v>870</v>
      </c>
      <c r="B3807">
        <v>54518</v>
      </c>
      <c r="C3807" t="s">
        <v>9</v>
      </c>
      <c r="D3807" t="s">
        <v>28</v>
      </c>
    </row>
    <row r="3808" spans="1:4" x14ac:dyDescent="0.25">
      <c r="A3808">
        <v>870</v>
      </c>
      <c r="B3808">
        <v>54518</v>
      </c>
      <c r="C3808" t="s">
        <v>9</v>
      </c>
      <c r="D3808" t="s">
        <v>28</v>
      </c>
    </row>
    <row r="3809" spans="1:4" x14ac:dyDescent="0.25">
      <c r="A3809">
        <v>870</v>
      </c>
      <c r="B3809">
        <v>54518</v>
      </c>
      <c r="C3809" t="s">
        <v>9</v>
      </c>
      <c r="D3809" t="s">
        <v>28</v>
      </c>
    </row>
    <row r="3810" spans="1:4" x14ac:dyDescent="0.25">
      <c r="A3810">
        <v>870</v>
      </c>
      <c r="B3810">
        <v>54518</v>
      </c>
      <c r="C3810" t="s">
        <v>9</v>
      </c>
      <c r="D3810" t="s">
        <v>28</v>
      </c>
    </row>
    <row r="3811" spans="1:4" x14ac:dyDescent="0.25">
      <c r="A3811">
        <v>870</v>
      </c>
      <c r="B3811">
        <v>54518</v>
      </c>
      <c r="C3811" t="s">
        <v>9</v>
      </c>
      <c r="D3811" t="s">
        <v>29</v>
      </c>
    </row>
    <row r="3812" spans="1:4" x14ac:dyDescent="0.25">
      <c r="A3812">
        <v>870</v>
      </c>
      <c r="B3812">
        <v>54518</v>
      </c>
      <c r="C3812" t="s">
        <v>9</v>
      </c>
      <c r="D3812" t="s">
        <v>29</v>
      </c>
    </row>
    <row r="3813" spans="1:4" x14ac:dyDescent="0.25">
      <c r="A3813">
        <v>870</v>
      </c>
      <c r="B3813">
        <v>54518</v>
      </c>
      <c r="C3813" t="s">
        <v>9</v>
      </c>
      <c r="D3813" t="s">
        <v>29</v>
      </c>
    </row>
    <row r="3814" spans="1:4" x14ac:dyDescent="0.25">
      <c r="A3814">
        <v>870</v>
      </c>
      <c r="B3814">
        <v>54518</v>
      </c>
      <c r="C3814" t="s">
        <v>9</v>
      </c>
      <c r="D3814" t="s">
        <v>29</v>
      </c>
    </row>
    <row r="3815" spans="1:4" x14ac:dyDescent="0.25">
      <c r="A3815">
        <v>870</v>
      </c>
      <c r="B3815">
        <v>54518</v>
      </c>
      <c r="C3815" t="s">
        <v>9</v>
      </c>
      <c r="D3815" t="s">
        <v>29</v>
      </c>
    </row>
    <row r="3816" spans="1:4" x14ac:dyDescent="0.25">
      <c r="A3816">
        <v>870</v>
      </c>
      <c r="B3816">
        <v>54518</v>
      </c>
      <c r="C3816" t="s">
        <v>9</v>
      </c>
      <c r="D3816" t="s">
        <v>29</v>
      </c>
    </row>
    <row r="3817" spans="1:4" x14ac:dyDescent="0.25">
      <c r="A3817">
        <v>870</v>
      </c>
      <c r="B3817">
        <v>54518</v>
      </c>
      <c r="C3817" t="s">
        <v>9</v>
      </c>
      <c r="D3817" t="s">
        <v>29</v>
      </c>
    </row>
    <row r="3818" spans="1:4" x14ac:dyDescent="0.25">
      <c r="A3818">
        <v>870</v>
      </c>
      <c r="B3818">
        <v>54518</v>
      </c>
      <c r="C3818" t="s">
        <v>9</v>
      </c>
      <c r="D3818" t="s">
        <v>29</v>
      </c>
    </row>
    <row r="3819" spans="1:4" x14ac:dyDescent="0.25">
      <c r="A3819">
        <v>870</v>
      </c>
      <c r="B3819">
        <v>54518</v>
      </c>
      <c r="C3819" t="s">
        <v>9</v>
      </c>
      <c r="D3819" t="s">
        <v>29</v>
      </c>
    </row>
    <row r="3820" spans="1:4" x14ac:dyDescent="0.25">
      <c r="A3820">
        <v>870</v>
      </c>
      <c r="B3820">
        <v>54518</v>
      </c>
      <c r="C3820" t="s">
        <v>9</v>
      </c>
      <c r="D3820" t="s">
        <v>29</v>
      </c>
    </row>
    <row r="3821" spans="1:4" x14ac:dyDescent="0.25">
      <c r="A3821">
        <v>870</v>
      </c>
      <c r="B3821">
        <v>54518</v>
      </c>
      <c r="C3821" t="s">
        <v>9</v>
      </c>
      <c r="D3821" t="s">
        <v>29</v>
      </c>
    </row>
    <row r="3822" spans="1:4" x14ac:dyDescent="0.25">
      <c r="A3822">
        <v>870</v>
      </c>
      <c r="B3822">
        <v>54518</v>
      </c>
      <c r="C3822" t="s">
        <v>9</v>
      </c>
      <c r="D3822" t="s">
        <v>29</v>
      </c>
    </row>
    <row r="3823" spans="1:4" x14ac:dyDescent="0.25">
      <c r="A3823">
        <v>870</v>
      </c>
      <c r="B3823">
        <v>54518</v>
      </c>
      <c r="C3823" t="s">
        <v>9</v>
      </c>
      <c r="D3823" t="s">
        <v>29</v>
      </c>
    </row>
    <row r="3824" spans="1:4" x14ac:dyDescent="0.25">
      <c r="A3824">
        <v>870</v>
      </c>
      <c r="B3824">
        <v>54518</v>
      </c>
      <c r="C3824" t="s">
        <v>9</v>
      </c>
      <c r="D3824" t="s">
        <v>29</v>
      </c>
    </row>
    <row r="3825" spans="1:4" x14ac:dyDescent="0.25">
      <c r="A3825">
        <v>870</v>
      </c>
      <c r="B3825">
        <v>54518</v>
      </c>
      <c r="C3825" t="s">
        <v>9</v>
      </c>
      <c r="D3825" t="s">
        <v>29</v>
      </c>
    </row>
    <row r="3826" spans="1:4" x14ac:dyDescent="0.25">
      <c r="A3826">
        <v>870</v>
      </c>
      <c r="B3826">
        <v>54518</v>
      </c>
      <c r="C3826" t="s">
        <v>9</v>
      </c>
      <c r="D3826" t="s">
        <v>29</v>
      </c>
    </row>
    <row r="3827" spans="1:4" x14ac:dyDescent="0.25">
      <c r="A3827">
        <v>870</v>
      </c>
      <c r="B3827">
        <v>54518</v>
      </c>
      <c r="C3827" t="s">
        <v>9</v>
      </c>
      <c r="D3827" t="s">
        <v>29</v>
      </c>
    </row>
    <row r="3828" spans="1:4" x14ac:dyDescent="0.25">
      <c r="A3828">
        <v>870</v>
      </c>
      <c r="B3828">
        <v>54518</v>
      </c>
      <c r="C3828" t="s">
        <v>9</v>
      </c>
      <c r="D3828" t="s">
        <v>29</v>
      </c>
    </row>
    <row r="3829" spans="1:4" x14ac:dyDescent="0.25">
      <c r="A3829">
        <v>870</v>
      </c>
      <c r="B3829">
        <v>54518</v>
      </c>
      <c r="C3829" t="s">
        <v>9</v>
      </c>
      <c r="D3829" t="s">
        <v>29</v>
      </c>
    </row>
    <row r="3830" spans="1:4" x14ac:dyDescent="0.25">
      <c r="A3830">
        <v>870</v>
      </c>
      <c r="B3830">
        <v>54518</v>
      </c>
      <c r="C3830" t="s">
        <v>9</v>
      </c>
      <c r="D3830" t="s">
        <v>29</v>
      </c>
    </row>
    <row r="3831" spans="1:4" x14ac:dyDescent="0.25">
      <c r="A3831">
        <v>870</v>
      </c>
      <c r="B3831">
        <v>54518</v>
      </c>
      <c r="C3831" t="s">
        <v>9</v>
      </c>
      <c r="D3831" t="s">
        <v>29</v>
      </c>
    </row>
    <row r="3832" spans="1:4" x14ac:dyDescent="0.25">
      <c r="A3832">
        <v>870</v>
      </c>
      <c r="B3832">
        <v>54518</v>
      </c>
      <c r="C3832" t="s">
        <v>9</v>
      </c>
      <c r="D3832" t="s">
        <v>29</v>
      </c>
    </row>
    <row r="3833" spans="1:4" x14ac:dyDescent="0.25">
      <c r="A3833">
        <v>870</v>
      </c>
      <c r="B3833">
        <v>54518</v>
      </c>
      <c r="C3833" t="s">
        <v>9</v>
      </c>
      <c r="D3833" t="s">
        <v>29</v>
      </c>
    </row>
    <row r="3834" spans="1:4" x14ac:dyDescent="0.25">
      <c r="A3834">
        <v>870</v>
      </c>
      <c r="B3834">
        <v>54518</v>
      </c>
      <c r="C3834" t="s">
        <v>9</v>
      </c>
      <c r="D3834" t="s">
        <v>30</v>
      </c>
    </row>
    <row r="3835" spans="1:4" x14ac:dyDescent="0.25">
      <c r="A3835">
        <v>870</v>
      </c>
      <c r="B3835">
        <v>54518</v>
      </c>
      <c r="C3835" t="s">
        <v>9</v>
      </c>
      <c r="D3835" t="s">
        <v>30</v>
      </c>
    </row>
    <row r="3836" spans="1:4" x14ac:dyDescent="0.25">
      <c r="A3836">
        <v>870</v>
      </c>
      <c r="B3836">
        <v>54518</v>
      </c>
      <c r="C3836" t="s">
        <v>9</v>
      </c>
      <c r="D3836" t="s">
        <v>30</v>
      </c>
    </row>
    <row r="3837" spans="1:4" x14ac:dyDescent="0.25">
      <c r="A3837">
        <v>870</v>
      </c>
      <c r="B3837">
        <v>54518</v>
      </c>
      <c r="C3837" t="s">
        <v>9</v>
      </c>
      <c r="D3837" t="s">
        <v>30</v>
      </c>
    </row>
    <row r="3838" spans="1:4" x14ac:dyDescent="0.25">
      <c r="A3838">
        <v>870</v>
      </c>
      <c r="B3838">
        <v>54518</v>
      </c>
      <c r="C3838" t="s">
        <v>9</v>
      </c>
      <c r="D3838" t="s">
        <v>30</v>
      </c>
    </row>
    <row r="3839" spans="1:4" x14ac:dyDescent="0.25">
      <c r="A3839">
        <v>870</v>
      </c>
      <c r="B3839">
        <v>54518</v>
      </c>
      <c r="C3839" t="s">
        <v>9</v>
      </c>
      <c r="D3839" t="s">
        <v>30</v>
      </c>
    </row>
    <row r="3840" spans="1:4" x14ac:dyDescent="0.25">
      <c r="A3840">
        <v>870</v>
      </c>
      <c r="B3840">
        <v>54518</v>
      </c>
      <c r="C3840" t="s">
        <v>9</v>
      </c>
      <c r="D3840" t="s">
        <v>30</v>
      </c>
    </row>
    <row r="3841" spans="1:4" x14ac:dyDescent="0.25">
      <c r="A3841">
        <v>870</v>
      </c>
      <c r="B3841">
        <v>54518</v>
      </c>
      <c r="C3841" t="s">
        <v>9</v>
      </c>
      <c r="D3841" t="s">
        <v>30</v>
      </c>
    </row>
    <row r="3842" spans="1:4" x14ac:dyDescent="0.25">
      <c r="A3842">
        <v>870</v>
      </c>
      <c r="B3842">
        <v>54518</v>
      </c>
      <c r="C3842" t="s">
        <v>9</v>
      </c>
      <c r="D3842" t="s">
        <v>30</v>
      </c>
    </row>
    <row r="3843" spans="1:4" x14ac:dyDescent="0.25">
      <c r="A3843">
        <v>870</v>
      </c>
      <c r="B3843">
        <v>54518</v>
      </c>
      <c r="C3843" t="s">
        <v>9</v>
      </c>
      <c r="D3843" t="s">
        <v>30</v>
      </c>
    </row>
    <row r="3844" spans="1:4" x14ac:dyDescent="0.25">
      <c r="A3844">
        <v>870</v>
      </c>
      <c r="B3844">
        <v>54518</v>
      </c>
      <c r="C3844" t="s">
        <v>9</v>
      </c>
      <c r="D3844" t="s">
        <v>30</v>
      </c>
    </row>
    <row r="3845" spans="1:4" x14ac:dyDescent="0.25">
      <c r="A3845">
        <v>870</v>
      </c>
      <c r="B3845">
        <v>54518</v>
      </c>
      <c r="C3845" t="s">
        <v>9</v>
      </c>
      <c r="D3845" t="s">
        <v>30</v>
      </c>
    </row>
    <row r="3846" spans="1:4" x14ac:dyDescent="0.25">
      <c r="A3846">
        <v>870</v>
      </c>
      <c r="B3846">
        <v>54518</v>
      </c>
      <c r="C3846" t="s">
        <v>9</v>
      </c>
      <c r="D3846" t="s">
        <v>30</v>
      </c>
    </row>
    <row r="3847" spans="1:4" x14ac:dyDescent="0.25">
      <c r="A3847">
        <v>870</v>
      </c>
      <c r="B3847">
        <v>54518</v>
      </c>
      <c r="C3847" t="s">
        <v>9</v>
      </c>
      <c r="D3847" t="s">
        <v>30</v>
      </c>
    </row>
    <row r="3848" spans="1:4" x14ac:dyDescent="0.25">
      <c r="A3848">
        <v>870</v>
      </c>
      <c r="B3848">
        <v>54518</v>
      </c>
      <c r="C3848" t="s">
        <v>9</v>
      </c>
      <c r="D3848" t="s">
        <v>30</v>
      </c>
    </row>
    <row r="3849" spans="1:4" x14ac:dyDescent="0.25">
      <c r="A3849">
        <v>870</v>
      </c>
      <c r="B3849">
        <v>54518</v>
      </c>
      <c r="C3849" t="s">
        <v>9</v>
      </c>
      <c r="D3849" t="s">
        <v>30</v>
      </c>
    </row>
    <row r="3850" spans="1:4" x14ac:dyDescent="0.25">
      <c r="A3850">
        <v>870</v>
      </c>
      <c r="B3850">
        <v>54518</v>
      </c>
      <c r="C3850" t="s">
        <v>9</v>
      </c>
      <c r="D3850" t="s">
        <v>30</v>
      </c>
    </row>
    <row r="3851" spans="1:4" x14ac:dyDescent="0.25">
      <c r="A3851">
        <v>870</v>
      </c>
      <c r="B3851">
        <v>54518</v>
      </c>
      <c r="C3851" t="s">
        <v>9</v>
      </c>
      <c r="D3851" t="s">
        <v>30</v>
      </c>
    </row>
    <row r="3852" spans="1:4" x14ac:dyDescent="0.25">
      <c r="A3852">
        <v>870</v>
      </c>
      <c r="B3852">
        <v>54518</v>
      </c>
      <c r="C3852" t="s">
        <v>9</v>
      </c>
      <c r="D3852" t="s">
        <v>30</v>
      </c>
    </row>
    <row r="3853" spans="1:4" x14ac:dyDescent="0.25">
      <c r="A3853">
        <v>870</v>
      </c>
      <c r="B3853">
        <v>54518</v>
      </c>
      <c r="C3853" t="s">
        <v>9</v>
      </c>
      <c r="D3853" t="s">
        <v>30</v>
      </c>
    </row>
    <row r="3854" spans="1:4" x14ac:dyDescent="0.25">
      <c r="A3854">
        <v>870</v>
      </c>
      <c r="B3854">
        <v>54518</v>
      </c>
      <c r="C3854" t="s">
        <v>9</v>
      </c>
      <c r="D3854" t="s">
        <v>30</v>
      </c>
    </row>
    <row r="3855" spans="1:4" x14ac:dyDescent="0.25">
      <c r="A3855">
        <v>870</v>
      </c>
      <c r="B3855">
        <v>54518</v>
      </c>
      <c r="C3855" t="s">
        <v>9</v>
      </c>
      <c r="D3855" t="s">
        <v>30</v>
      </c>
    </row>
    <row r="3856" spans="1:4" x14ac:dyDescent="0.25">
      <c r="A3856">
        <v>870</v>
      </c>
      <c r="B3856">
        <v>54518</v>
      </c>
      <c r="C3856" t="s">
        <v>9</v>
      </c>
      <c r="D3856" t="s">
        <v>30</v>
      </c>
    </row>
    <row r="3857" spans="1:4" x14ac:dyDescent="0.25">
      <c r="A3857">
        <v>870</v>
      </c>
      <c r="B3857">
        <v>54518</v>
      </c>
      <c r="C3857" t="s">
        <v>9</v>
      </c>
      <c r="D3857" t="s">
        <v>30</v>
      </c>
    </row>
    <row r="3858" spans="1:4" x14ac:dyDescent="0.25">
      <c r="A3858">
        <v>870</v>
      </c>
      <c r="B3858">
        <v>54518</v>
      </c>
      <c r="C3858" t="s">
        <v>9</v>
      </c>
      <c r="D3858" t="s">
        <v>30</v>
      </c>
    </row>
    <row r="3859" spans="1:4" x14ac:dyDescent="0.25">
      <c r="A3859">
        <v>870</v>
      </c>
      <c r="B3859">
        <v>54518</v>
      </c>
      <c r="C3859" t="s">
        <v>9</v>
      </c>
      <c r="D3859" t="s">
        <v>30</v>
      </c>
    </row>
    <row r="3860" spans="1:4" x14ac:dyDescent="0.25">
      <c r="A3860">
        <v>870</v>
      </c>
      <c r="B3860">
        <v>54518</v>
      </c>
      <c r="C3860" t="s">
        <v>9</v>
      </c>
      <c r="D3860" t="s">
        <v>30</v>
      </c>
    </row>
    <row r="3861" spans="1:4" x14ac:dyDescent="0.25">
      <c r="A3861">
        <v>870</v>
      </c>
      <c r="B3861">
        <v>54518</v>
      </c>
      <c r="C3861" t="s">
        <v>9</v>
      </c>
      <c r="D3861" t="s">
        <v>30</v>
      </c>
    </row>
    <row r="3862" spans="1:4" x14ac:dyDescent="0.25">
      <c r="A3862">
        <v>870</v>
      </c>
      <c r="B3862">
        <v>54518</v>
      </c>
      <c r="C3862" t="s">
        <v>9</v>
      </c>
      <c r="D3862" t="s">
        <v>30</v>
      </c>
    </row>
    <row r="3863" spans="1:4" x14ac:dyDescent="0.25">
      <c r="A3863">
        <v>870</v>
      </c>
      <c r="B3863">
        <v>54518</v>
      </c>
      <c r="C3863" t="s">
        <v>9</v>
      </c>
      <c r="D3863" t="s">
        <v>30</v>
      </c>
    </row>
    <row r="3864" spans="1:4" x14ac:dyDescent="0.25">
      <c r="A3864">
        <v>870</v>
      </c>
      <c r="B3864">
        <v>54518</v>
      </c>
      <c r="C3864" t="s">
        <v>9</v>
      </c>
      <c r="D3864" t="s">
        <v>30</v>
      </c>
    </row>
    <row r="3865" spans="1:4" x14ac:dyDescent="0.25">
      <c r="A3865">
        <v>870</v>
      </c>
      <c r="B3865">
        <v>54518</v>
      </c>
      <c r="C3865" t="s">
        <v>9</v>
      </c>
      <c r="D3865" t="s">
        <v>30</v>
      </c>
    </row>
    <row r="3866" spans="1:4" x14ac:dyDescent="0.25">
      <c r="A3866">
        <v>870</v>
      </c>
      <c r="B3866">
        <v>54518</v>
      </c>
      <c r="C3866" t="s">
        <v>9</v>
      </c>
      <c r="D3866" t="s">
        <v>31</v>
      </c>
    </row>
    <row r="3867" spans="1:4" x14ac:dyDescent="0.25">
      <c r="A3867">
        <v>870</v>
      </c>
      <c r="B3867">
        <v>54518</v>
      </c>
      <c r="C3867" t="s">
        <v>9</v>
      </c>
      <c r="D3867" t="s">
        <v>31</v>
      </c>
    </row>
    <row r="3868" spans="1:4" x14ac:dyDescent="0.25">
      <c r="A3868">
        <v>870</v>
      </c>
      <c r="B3868">
        <v>54518</v>
      </c>
      <c r="C3868" t="s">
        <v>9</v>
      </c>
      <c r="D3868" t="s">
        <v>31</v>
      </c>
    </row>
    <row r="3869" spans="1:4" x14ac:dyDescent="0.25">
      <c r="A3869">
        <v>870</v>
      </c>
      <c r="B3869">
        <v>54518</v>
      </c>
      <c r="C3869" t="s">
        <v>9</v>
      </c>
      <c r="D3869" t="s">
        <v>31</v>
      </c>
    </row>
    <row r="3870" spans="1:4" x14ac:dyDescent="0.25">
      <c r="A3870">
        <v>870</v>
      </c>
      <c r="B3870">
        <v>54518</v>
      </c>
      <c r="C3870" t="s">
        <v>9</v>
      </c>
      <c r="D3870" t="s">
        <v>31</v>
      </c>
    </row>
    <row r="3871" spans="1:4" x14ac:dyDescent="0.25">
      <c r="A3871">
        <v>870</v>
      </c>
      <c r="B3871">
        <v>54518</v>
      </c>
      <c r="C3871" t="s">
        <v>9</v>
      </c>
      <c r="D3871" t="s">
        <v>31</v>
      </c>
    </row>
    <row r="3872" spans="1:4" x14ac:dyDescent="0.25">
      <c r="A3872">
        <v>870</v>
      </c>
      <c r="B3872">
        <v>54518</v>
      </c>
      <c r="C3872" t="s">
        <v>9</v>
      </c>
      <c r="D3872" t="s">
        <v>31</v>
      </c>
    </row>
    <row r="3873" spans="1:4" x14ac:dyDescent="0.25">
      <c r="A3873">
        <v>870</v>
      </c>
      <c r="B3873">
        <v>54518</v>
      </c>
      <c r="C3873" t="s">
        <v>9</v>
      </c>
      <c r="D3873" t="s">
        <v>31</v>
      </c>
    </row>
    <row r="3874" spans="1:4" x14ac:dyDescent="0.25">
      <c r="A3874">
        <v>870</v>
      </c>
      <c r="B3874">
        <v>54518</v>
      </c>
      <c r="C3874" t="s">
        <v>9</v>
      </c>
      <c r="D3874" t="s">
        <v>31</v>
      </c>
    </row>
    <row r="3875" spans="1:4" x14ac:dyDescent="0.25">
      <c r="A3875">
        <v>870</v>
      </c>
      <c r="B3875">
        <v>54518</v>
      </c>
      <c r="C3875" t="s">
        <v>9</v>
      </c>
      <c r="D3875" t="s">
        <v>31</v>
      </c>
    </row>
    <row r="3876" spans="1:4" x14ac:dyDescent="0.25">
      <c r="A3876">
        <v>870</v>
      </c>
      <c r="B3876">
        <v>54518</v>
      </c>
      <c r="C3876" t="s">
        <v>9</v>
      </c>
      <c r="D3876" t="s">
        <v>31</v>
      </c>
    </row>
    <row r="3877" spans="1:4" x14ac:dyDescent="0.25">
      <c r="A3877">
        <v>870</v>
      </c>
      <c r="B3877">
        <v>54518</v>
      </c>
      <c r="C3877" t="s">
        <v>9</v>
      </c>
      <c r="D3877" t="s">
        <v>31</v>
      </c>
    </row>
    <row r="3878" spans="1:4" x14ac:dyDescent="0.25">
      <c r="A3878">
        <v>870</v>
      </c>
      <c r="B3878">
        <v>54518</v>
      </c>
      <c r="C3878" t="s">
        <v>9</v>
      </c>
      <c r="D3878" t="s">
        <v>31</v>
      </c>
    </row>
    <row r="3879" spans="1:4" x14ac:dyDescent="0.25">
      <c r="A3879">
        <v>870</v>
      </c>
      <c r="B3879">
        <v>54518</v>
      </c>
      <c r="C3879" t="s">
        <v>9</v>
      </c>
      <c r="D3879" t="s">
        <v>31</v>
      </c>
    </row>
    <row r="3880" spans="1:4" x14ac:dyDescent="0.25">
      <c r="A3880">
        <v>870</v>
      </c>
      <c r="B3880">
        <v>54518</v>
      </c>
      <c r="C3880" t="s">
        <v>9</v>
      </c>
      <c r="D3880" t="s">
        <v>31</v>
      </c>
    </row>
    <row r="3881" spans="1:4" x14ac:dyDescent="0.25">
      <c r="A3881">
        <v>870</v>
      </c>
      <c r="B3881">
        <v>54518</v>
      </c>
      <c r="C3881" t="s">
        <v>9</v>
      </c>
      <c r="D3881" t="s">
        <v>31</v>
      </c>
    </row>
    <row r="3882" spans="1:4" x14ac:dyDescent="0.25">
      <c r="A3882">
        <v>870</v>
      </c>
      <c r="B3882">
        <v>54518</v>
      </c>
      <c r="C3882" t="s">
        <v>9</v>
      </c>
      <c r="D3882" t="s">
        <v>31</v>
      </c>
    </row>
    <row r="3883" spans="1:4" x14ac:dyDescent="0.25">
      <c r="A3883">
        <v>870</v>
      </c>
      <c r="B3883">
        <v>54518</v>
      </c>
      <c r="C3883" t="s">
        <v>9</v>
      </c>
      <c r="D3883" t="s">
        <v>31</v>
      </c>
    </row>
    <row r="3884" spans="1:4" x14ac:dyDescent="0.25">
      <c r="A3884">
        <v>870</v>
      </c>
      <c r="B3884">
        <v>54518</v>
      </c>
      <c r="C3884" t="s">
        <v>9</v>
      </c>
      <c r="D3884" t="s">
        <v>31</v>
      </c>
    </row>
    <row r="3885" spans="1:4" x14ac:dyDescent="0.25">
      <c r="A3885">
        <v>870</v>
      </c>
      <c r="B3885">
        <v>54518</v>
      </c>
      <c r="C3885" t="s">
        <v>9</v>
      </c>
      <c r="D3885" t="s">
        <v>31</v>
      </c>
    </row>
    <row r="3886" spans="1:4" x14ac:dyDescent="0.25">
      <c r="A3886">
        <v>870</v>
      </c>
      <c r="B3886">
        <v>54518</v>
      </c>
      <c r="C3886" t="s">
        <v>9</v>
      </c>
      <c r="D3886" t="s">
        <v>31</v>
      </c>
    </row>
    <row r="3887" spans="1:4" x14ac:dyDescent="0.25">
      <c r="A3887">
        <v>870</v>
      </c>
      <c r="B3887">
        <v>54518</v>
      </c>
      <c r="C3887" t="s">
        <v>9</v>
      </c>
      <c r="D3887" t="s">
        <v>31</v>
      </c>
    </row>
    <row r="3888" spans="1:4" x14ac:dyDescent="0.25">
      <c r="A3888">
        <v>870</v>
      </c>
      <c r="B3888">
        <v>54518</v>
      </c>
      <c r="C3888" t="s">
        <v>9</v>
      </c>
      <c r="D3888" t="s">
        <v>31</v>
      </c>
    </row>
    <row r="3889" spans="1:4" x14ac:dyDescent="0.25">
      <c r="A3889">
        <v>870</v>
      </c>
      <c r="B3889">
        <v>54518</v>
      </c>
      <c r="C3889" t="s">
        <v>9</v>
      </c>
      <c r="D3889" t="s">
        <v>31</v>
      </c>
    </row>
    <row r="3890" spans="1:4" x14ac:dyDescent="0.25">
      <c r="A3890">
        <v>870</v>
      </c>
      <c r="B3890">
        <v>54518</v>
      </c>
      <c r="C3890" t="s">
        <v>9</v>
      </c>
      <c r="D3890" t="s">
        <v>31</v>
      </c>
    </row>
    <row r="3891" spans="1:4" x14ac:dyDescent="0.25">
      <c r="A3891">
        <v>870</v>
      </c>
      <c r="B3891">
        <v>54518</v>
      </c>
      <c r="C3891" t="s">
        <v>9</v>
      </c>
      <c r="D3891" t="s">
        <v>32</v>
      </c>
    </row>
    <row r="3892" spans="1:4" x14ac:dyDescent="0.25">
      <c r="A3892">
        <v>870</v>
      </c>
      <c r="B3892">
        <v>54518</v>
      </c>
      <c r="C3892" t="s">
        <v>9</v>
      </c>
      <c r="D3892" t="s">
        <v>32</v>
      </c>
    </row>
    <row r="3893" spans="1:4" x14ac:dyDescent="0.25">
      <c r="A3893">
        <v>870</v>
      </c>
      <c r="B3893">
        <v>54518</v>
      </c>
      <c r="C3893" t="s">
        <v>9</v>
      </c>
      <c r="D3893" t="s">
        <v>32</v>
      </c>
    </row>
    <row r="3894" spans="1:4" x14ac:dyDescent="0.25">
      <c r="A3894">
        <v>870</v>
      </c>
      <c r="B3894">
        <v>54518</v>
      </c>
      <c r="C3894" t="s">
        <v>9</v>
      </c>
      <c r="D3894" t="s">
        <v>32</v>
      </c>
    </row>
    <row r="3895" spans="1:4" x14ac:dyDescent="0.25">
      <c r="A3895">
        <v>870</v>
      </c>
      <c r="B3895">
        <v>54518</v>
      </c>
      <c r="C3895" t="s">
        <v>9</v>
      </c>
      <c r="D3895" t="s">
        <v>32</v>
      </c>
    </row>
    <row r="3896" spans="1:4" x14ac:dyDescent="0.25">
      <c r="A3896">
        <v>870</v>
      </c>
      <c r="B3896">
        <v>54518</v>
      </c>
      <c r="C3896" t="s">
        <v>9</v>
      </c>
      <c r="D3896" t="s">
        <v>32</v>
      </c>
    </row>
    <row r="3897" spans="1:4" x14ac:dyDescent="0.25">
      <c r="A3897">
        <v>870</v>
      </c>
      <c r="B3897">
        <v>54518</v>
      </c>
      <c r="C3897" t="s">
        <v>9</v>
      </c>
      <c r="D3897" t="s">
        <v>32</v>
      </c>
    </row>
    <row r="3898" spans="1:4" x14ac:dyDescent="0.25">
      <c r="A3898">
        <v>870</v>
      </c>
      <c r="B3898">
        <v>54518</v>
      </c>
      <c r="C3898" t="s">
        <v>9</v>
      </c>
      <c r="D3898" t="s">
        <v>32</v>
      </c>
    </row>
    <row r="3899" spans="1:4" x14ac:dyDescent="0.25">
      <c r="A3899">
        <v>870</v>
      </c>
      <c r="B3899">
        <v>54518</v>
      </c>
      <c r="C3899" t="s">
        <v>9</v>
      </c>
      <c r="D3899" t="s">
        <v>32</v>
      </c>
    </row>
    <row r="3900" spans="1:4" x14ac:dyDescent="0.25">
      <c r="A3900">
        <v>870</v>
      </c>
      <c r="B3900">
        <v>54518</v>
      </c>
      <c r="C3900" t="s">
        <v>9</v>
      </c>
      <c r="D3900" t="s">
        <v>32</v>
      </c>
    </row>
    <row r="3901" spans="1:4" x14ac:dyDescent="0.25">
      <c r="A3901">
        <v>870</v>
      </c>
      <c r="B3901">
        <v>54518</v>
      </c>
      <c r="C3901" t="s">
        <v>9</v>
      </c>
      <c r="D3901" t="s">
        <v>32</v>
      </c>
    </row>
    <row r="3902" spans="1:4" x14ac:dyDescent="0.25">
      <c r="A3902">
        <v>870</v>
      </c>
      <c r="B3902">
        <v>54518</v>
      </c>
      <c r="C3902" t="s">
        <v>9</v>
      </c>
      <c r="D3902" t="s">
        <v>32</v>
      </c>
    </row>
    <row r="3903" spans="1:4" x14ac:dyDescent="0.25">
      <c r="A3903">
        <v>870</v>
      </c>
      <c r="B3903">
        <v>54518</v>
      </c>
      <c r="C3903" t="s">
        <v>9</v>
      </c>
      <c r="D3903" t="s">
        <v>32</v>
      </c>
    </row>
    <row r="3904" spans="1:4" x14ac:dyDescent="0.25">
      <c r="A3904">
        <v>870</v>
      </c>
      <c r="B3904">
        <v>54518</v>
      </c>
      <c r="C3904" t="s">
        <v>9</v>
      </c>
      <c r="D3904" t="s">
        <v>32</v>
      </c>
    </row>
    <row r="3905" spans="1:4" x14ac:dyDescent="0.25">
      <c r="A3905">
        <v>870</v>
      </c>
      <c r="B3905">
        <v>54518</v>
      </c>
      <c r="C3905" t="s">
        <v>9</v>
      </c>
      <c r="D3905" t="s">
        <v>32</v>
      </c>
    </row>
    <row r="3906" spans="1:4" x14ac:dyDescent="0.25">
      <c r="A3906">
        <v>870</v>
      </c>
      <c r="B3906">
        <v>54518</v>
      </c>
      <c r="C3906" t="s">
        <v>9</v>
      </c>
      <c r="D3906" t="s">
        <v>32</v>
      </c>
    </row>
    <row r="3907" spans="1:4" x14ac:dyDescent="0.25">
      <c r="A3907">
        <v>870</v>
      </c>
      <c r="B3907">
        <v>54518</v>
      </c>
      <c r="C3907" t="s">
        <v>9</v>
      </c>
      <c r="D3907" t="s">
        <v>32</v>
      </c>
    </row>
    <row r="3908" spans="1:4" x14ac:dyDescent="0.25">
      <c r="A3908">
        <v>870</v>
      </c>
      <c r="B3908">
        <v>54518</v>
      </c>
      <c r="C3908" t="s">
        <v>9</v>
      </c>
      <c r="D3908" t="s">
        <v>32</v>
      </c>
    </row>
    <row r="3909" spans="1:4" x14ac:dyDescent="0.25">
      <c r="A3909">
        <v>870</v>
      </c>
      <c r="B3909">
        <v>54518</v>
      </c>
      <c r="C3909" t="s">
        <v>9</v>
      </c>
      <c r="D3909" t="s">
        <v>32</v>
      </c>
    </row>
    <row r="3910" spans="1:4" x14ac:dyDescent="0.25">
      <c r="A3910">
        <v>870</v>
      </c>
      <c r="B3910">
        <v>54518</v>
      </c>
      <c r="C3910" t="s">
        <v>9</v>
      </c>
      <c r="D3910" t="s">
        <v>32</v>
      </c>
    </row>
    <row r="3911" spans="1:4" x14ac:dyDescent="0.25">
      <c r="A3911">
        <v>870</v>
      </c>
      <c r="B3911">
        <v>54518</v>
      </c>
      <c r="C3911" t="s">
        <v>9</v>
      </c>
      <c r="D3911" t="s">
        <v>32</v>
      </c>
    </row>
    <row r="3912" spans="1:4" x14ac:dyDescent="0.25">
      <c r="A3912">
        <v>870</v>
      </c>
      <c r="B3912">
        <v>54518</v>
      </c>
      <c r="C3912" t="s">
        <v>9</v>
      </c>
      <c r="D3912" t="s">
        <v>32</v>
      </c>
    </row>
    <row r="3913" spans="1:4" x14ac:dyDescent="0.25">
      <c r="A3913">
        <v>870</v>
      </c>
      <c r="B3913">
        <v>54518</v>
      </c>
      <c r="C3913" t="s">
        <v>9</v>
      </c>
      <c r="D3913" t="s">
        <v>32</v>
      </c>
    </row>
    <row r="3914" spans="1:4" x14ac:dyDescent="0.25">
      <c r="A3914">
        <v>870</v>
      </c>
      <c r="B3914">
        <v>54518</v>
      </c>
      <c r="C3914" t="s">
        <v>9</v>
      </c>
      <c r="D3914" t="s">
        <v>33</v>
      </c>
    </row>
    <row r="3915" spans="1:4" x14ac:dyDescent="0.25">
      <c r="A3915">
        <v>870</v>
      </c>
      <c r="B3915">
        <v>54518</v>
      </c>
      <c r="C3915" t="s">
        <v>9</v>
      </c>
      <c r="D3915" t="s">
        <v>33</v>
      </c>
    </row>
    <row r="3916" spans="1:4" x14ac:dyDescent="0.25">
      <c r="A3916">
        <v>870</v>
      </c>
      <c r="B3916">
        <v>54518</v>
      </c>
      <c r="C3916" t="s">
        <v>9</v>
      </c>
      <c r="D3916" t="s">
        <v>33</v>
      </c>
    </row>
    <row r="3917" spans="1:4" x14ac:dyDescent="0.25">
      <c r="A3917">
        <v>870</v>
      </c>
      <c r="B3917">
        <v>54518</v>
      </c>
      <c r="C3917" t="s">
        <v>9</v>
      </c>
      <c r="D3917" t="s">
        <v>33</v>
      </c>
    </row>
    <row r="3918" spans="1:4" x14ac:dyDescent="0.25">
      <c r="A3918">
        <v>870</v>
      </c>
      <c r="B3918">
        <v>54518</v>
      </c>
      <c r="C3918" t="s">
        <v>9</v>
      </c>
      <c r="D3918" t="s">
        <v>33</v>
      </c>
    </row>
    <row r="3919" spans="1:4" x14ac:dyDescent="0.25">
      <c r="A3919">
        <v>870</v>
      </c>
      <c r="B3919">
        <v>54518</v>
      </c>
      <c r="C3919" t="s">
        <v>9</v>
      </c>
      <c r="D3919" t="s">
        <v>33</v>
      </c>
    </row>
    <row r="3920" spans="1:4" x14ac:dyDescent="0.25">
      <c r="A3920">
        <v>870</v>
      </c>
      <c r="B3920">
        <v>54518</v>
      </c>
      <c r="C3920" t="s">
        <v>9</v>
      </c>
      <c r="D3920" t="s">
        <v>33</v>
      </c>
    </row>
    <row r="3921" spans="1:4" x14ac:dyDescent="0.25">
      <c r="A3921">
        <v>870</v>
      </c>
      <c r="B3921">
        <v>54518</v>
      </c>
      <c r="C3921" t="s">
        <v>9</v>
      </c>
      <c r="D3921" t="s">
        <v>33</v>
      </c>
    </row>
    <row r="3922" spans="1:4" x14ac:dyDescent="0.25">
      <c r="A3922">
        <v>870</v>
      </c>
      <c r="B3922">
        <v>54518</v>
      </c>
      <c r="C3922" t="s">
        <v>9</v>
      </c>
      <c r="D3922" t="s">
        <v>33</v>
      </c>
    </row>
    <row r="3923" spans="1:4" x14ac:dyDescent="0.25">
      <c r="A3923">
        <v>870</v>
      </c>
      <c r="B3923">
        <v>54518</v>
      </c>
      <c r="C3923" t="s">
        <v>9</v>
      </c>
      <c r="D3923" t="s">
        <v>33</v>
      </c>
    </row>
    <row r="3924" spans="1:4" x14ac:dyDescent="0.25">
      <c r="A3924">
        <v>870</v>
      </c>
      <c r="B3924">
        <v>54518</v>
      </c>
      <c r="C3924" t="s">
        <v>9</v>
      </c>
      <c r="D3924" t="s">
        <v>33</v>
      </c>
    </row>
    <row r="3925" spans="1:4" x14ac:dyDescent="0.25">
      <c r="A3925">
        <v>870</v>
      </c>
      <c r="B3925">
        <v>54518</v>
      </c>
      <c r="C3925" t="s">
        <v>9</v>
      </c>
      <c r="D3925" t="s">
        <v>33</v>
      </c>
    </row>
    <row r="3926" spans="1:4" x14ac:dyDescent="0.25">
      <c r="A3926">
        <v>870</v>
      </c>
      <c r="B3926">
        <v>54518</v>
      </c>
      <c r="C3926" t="s">
        <v>9</v>
      </c>
      <c r="D3926" t="s">
        <v>33</v>
      </c>
    </row>
    <row r="3927" spans="1:4" x14ac:dyDescent="0.25">
      <c r="A3927">
        <v>870</v>
      </c>
      <c r="B3927">
        <v>54518</v>
      </c>
      <c r="C3927" t="s">
        <v>9</v>
      </c>
      <c r="D3927" t="s">
        <v>33</v>
      </c>
    </row>
    <row r="3928" spans="1:4" x14ac:dyDescent="0.25">
      <c r="A3928">
        <v>870</v>
      </c>
      <c r="B3928">
        <v>54518</v>
      </c>
      <c r="C3928" t="s">
        <v>9</v>
      </c>
      <c r="D3928" t="s">
        <v>33</v>
      </c>
    </row>
    <row r="3929" spans="1:4" x14ac:dyDescent="0.25">
      <c r="A3929">
        <v>870</v>
      </c>
      <c r="B3929">
        <v>54518</v>
      </c>
      <c r="C3929" t="s">
        <v>9</v>
      </c>
      <c r="D3929" t="s">
        <v>33</v>
      </c>
    </row>
    <row r="3930" spans="1:4" x14ac:dyDescent="0.25">
      <c r="A3930">
        <v>870</v>
      </c>
      <c r="B3930">
        <v>54518</v>
      </c>
      <c r="C3930" t="s">
        <v>9</v>
      </c>
      <c r="D3930" t="s">
        <v>33</v>
      </c>
    </row>
    <row r="3931" spans="1:4" x14ac:dyDescent="0.25">
      <c r="A3931">
        <v>870</v>
      </c>
      <c r="B3931">
        <v>54518</v>
      </c>
      <c r="C3931" t="s">
        <v>9</v>
      </c>
      <c r="D3931" t="s">
        <v>33</v>
      </c>
    </row>
    <row r="3932" spans="1:4" x14ac:dyDescent="0.25">
      <c r="A3932">
        <v>870</v>
      </c>
      <c r="B3932">
        <v>54518</v>
      </c>
      <c r="C3932" t="s">
        <v>9</v>
      </c>
      <c r="D3932" t="s">
        <v>33</v>
      </c>
    </row>
    <row r="3933" spans="1:4" x14ac:dyDescent="0.25">
      <c r="A3933">
        <v>870</v>
      </c>
      <c r="B3933">
        <v>54518</v>
      </c>
      <c r="C3933" t="s">
        <v>9</v>
      </c>
      <c r="D3933" t="s">
        <v>33</v>
      </c>
    </row>
    <row r="3934" spans="1:4" x14ac:dyDescent="0.25">
      <c r="A3934">
        <v>870</v>
      </c>
      <c r="B3934">
        <v>54518</v>
      </c>
      <c r="C3934" t="s">
        <v>9</v>
      </c>
      <c r="D3934" t="s">
        <v>33</v>
      </c>
    </row>
    <row r="3935" spans="1:4" x14ac:dyDescent="0.25">
      <c r="A3935">
        <v>870</v>
      </c>
      <c r="B3935">
        <v>54518</v>
      </c>
      <c r="C3935" t="s">
        <v>9</v>
      </c>
      <c r="D3935" t="s">
        <v>33</v>
      </c>
    </row>
    <row r="3936" spans="1:4" x14ac:dyDescent="0.25">
      <c r="A3936">
        <v>870</v>
      </c>
      <c r="B3936">
        <v>54518</v>
      </c>
      <c r="C3936" t="s">
        <v>9</v>
      </c>
      <c r="D3936" t="s">
        <v>33</v>
      </c>
    </row>
    <row r="3937" spans="1:4" x14ac:dyDescent="0.25">
      <c r="A3937">
        <v>870</v>
      </c>
      <c r="B3937">
        <v>54518</v>
      </c>
      <c r="C3937" t="s">
        <v>9</v>
      </c>
      <c r="D3937" t="s">
        <v>34</v>
      </c>
    </row>
    <row r="3938" spans="1:4" x14ac:dyDescent="0.25">
      <c r="A3938">
        <v>870</v>
      </c>
      <c r="B3938">
        <v>54518</v>
      </c>
      <c r="C3938" t="s">
        <v>9</v>
      </c>
      <c r="D3938" t="s">
        <v>34</v>
      </c>
    </row>
    <row r="3939" spans="1:4" x14ac:dyDescent="0.25">
      <c r="A3939">
        <v>870</v>
      </c>
      <c r="B3939">
        <v>54518</v>
      </c>
      <c r="C3939" t="s">
        <v>9</v>
      </c>
      <c r="D3939" t="s">
        <v>34</v>
      </c>
    </row>
    <row r="3940" spans="1:4" x14ac:dyDescent="0.25">
      <c r="A3940">
        <v>870</v>
      </c>
      <c r="B3940">
        <v>54518</v>
      </c>
      <c r="C3940" t="s">
        <v>9</v>
      </c>
      <c r="D3940" t="s">
        <v>34</v>
      </c>
    </row>
    <row r="3941" spans="1:4" x14ac:dyDescent="0.25">
      <c r="A3941">
        <v>870</v>
      </c>
      <c r="B3941">
        <v>54518</v>
      </c>
      <c r="C3941" t="s">
        <v>9</v>
      </c>
      <c r="D3941" t="s">
        <v>34</v>
      </c>
    </row>
    <row r="3942" spans="1:4" x14ac:dyDescent="0.25">
      <c r="A3942">
        <v>870</v>
      </c>
      <c r="B3942">
        <v>54518</v>
      </c>
      <c r="C3942" t="s">
        <v>9</v>
      </c>
      <c r="D3942" t="s">
        <v>34</v>
      </c>
    </row>
    <row r="3943" spans="1:4" x14ac:dyDescent="0.25">
      <c r="A3943">
        <v>870</v>
      </c>
      <c r="B3943">
        <v>54518</v>
      </c>
      <c r="C3943" t="s">
        <v>9</v>
      </c>
      <c r="D3943" t="s">
        <v>34</v>
      </c>
    </row>
    <row r="3944" spans="1:4" x14ac:dyDescent="0.25">
      <c r="A3944">
        <v>870</v>
      </c>
      <c r="B3944">
        <v>54518</v>
      </c>
      <c r="C3944" t="s">
        <v>9</v>
      </c>
      <c r="D3944" t="s">
        <v>34</v>
      </c>
    </row>
    <row r="3945" spans="1:4" x14ac:dyDescent="0.25">
      <c r="A3945">
        <v>870</v>
      </c>
      <c r="B3945">
        <v>54518</v>
      </c>
      <c r="C3945" t="s">
        <v>9</v>
      </c>
      <c r="D3945" t="s">
        <v>34</v>
      </c>
    </row>
    <row r="3946" spans="1:4" x14ac:dyDescent="0.25">
      <c r="A3946">
        <v>870</v>
      </c>
      <c r="B3946">
        <v>54518</v>
      </c>
      <c r="C3946" t="s">
        <v>9</v>
      </c>
      <c r="D3946" t="s">
        <v>34</v>
      </c>
    </row>
    <row r="3947" spans="1:4" x14ac:dyDescent="0.25">
      <c r="A3947">
        <v>870</v>
      </c>
      <c r="B3947">
        <v>54518</v>
      </c>
      <c r="C3947" t="s">
        <v>9</v>
      </c>
      <c r="D3947" t="s">
        <v>34</v>
      </c>
    </row>
    <row r="3948" spans="1:4" x14ac:dyDescent="0.25">
      <c r="A3948">
        <v>870</v>
      </c>
      <c r="B3948">
        <v>54518</v>
      </c>
      <c r="C3948" t="s">
        <v>9</v>
      </c>
      <c r="D3948" t="s">
        <v>34</v>
      </c>
    </row>
    <row r="3949" spans="1:4" x14ac:dyDescent="0.25">
      <c r="A3949">
        <v>870</v>
      </c>
      <c r="B3949">
        <v>54518</v>
      </c>
      <c r="C3949" t="s">
        <v>9</v>
      </c>
      <c r="D3949" t="s">
        <v>35</v>
      </c>
    </row>
    <row r="3950" spans="1:4" x14ac:dyDescent="0.25">
      <c r="A3950">
        <v>870</v>
      </c>
      <c r="B3950">
        <v>54518</v>
      </c>
      <c r="C3950" t="s">
        <v>9</v>
      </c>
      <c r="D3950" t="s">
        <v>35</v>
      </c>
    </row>
    <row r="3951" spans="1:4" x14ac:dyDescent="0.25">
      <c r="A3951">
        <v>870</v>
      </c>
      <c r="B3951">
        <v>54518</v>
      </c>
      <c r="C3951" t="s">
        <v>9</v>
      </c>
      <c r="D3951" t="s">
        <v>35</v>
      </c>
    </row>
    <row r="3952" spans="1:4" x14ac:dyDescent="0.25">
      <c r="A3952">
        <v>870</v>
      </c>
      <c r="B3952">
        <v>54518</v>
      </c>
      <c r="C3952" t="s">
        <v>9</v>
      </c>
      <c r="D3952" t="s">
        <v>35</v>
      </c>
    </row>
    <row r="3953" spans="1:4" x14ac:dyDescent="0.25">
      <c r="A3953">
        <v>870</v>
      </c>
      <c r="B3953">
        <v>54518</v>
      </c>
      <c r="C3953" t="s">
        <v>9</v>
      </c>
      <c r="D3953" t="s">
        <v>35</v>
      </c>
    </row>
    <row r="3954" spans="1:4" x14ac:dyDescent="0.25">
      <c r="A3954">
        <v>870</v>
      </c>
      <c r="B3954">
        <v>54518</v>
      </c>
      <c r="C3954" t="s">
        <v>9</v>
      </c>
      <c r="D3954" t="s">
        <v>35</v>
      </c>
    </row>
    <row r="3955" spans="1:4" x14ac:dyDescent="0.25">
      <c r="A3955">
        <v>870</v>
      </c>
      <c r="B3955">
        <v>54518</v>
      </c>
      <c r="C3955" t="s">
        <v>9</v>
      </c>
      <c r="D3955" t="s">
        <v>35</v>
      </c>
    </row>
    <row r="3956" spans="1:4" x14ac:dyDescent="0.25">
      <c r="A3956">
        <v>870</v>
      </c>
      <c r="B3956">
        <v>54518</v>
      </c>
      <c r="C3956" t="s">
        <v>9</v>
      </c>
      <c r="D3956" t="s">
        <v>35</v>
      </c>
    </row>
    <row r="3957" spans="1:4" x14ac:dyDescent="0.25">
      <c r="A3957">
        <v>870</v>
      </c>
      <c r="B3957">
        <v>54518</v>
      </c>
      <c r="C3957" t="s">
        <v>9</v>
      </c>
      <c r="D3957" t="s">
        <v>35</v>
      </c>
    </row>
    <row r="3958" spans="1:4" x14ac:dyDescent="0.25">
      <c r="A3958">
        <v>870</v>
      </c>
      <c r="B3958">
        <v>54518</v>
      </c>
      <c r="C3958" t="s">
        <v>9</v>
      </c>
      <c r="D3958" t="s">
        <v>35</v>
      </c>
    </row>
    <row r="3959" spans="1:4" x14ac:dyDescent="0.25">
      <c r="A3959">
        <v>870</v>
      </c>
      <c r="B3959">
        <v>54518</v>
      </c>
      <c r="C3959" t="s">
        <v>9</v>
      </c>
      <c r="D3959" t="s">
        <v>35</v>
      </c>
    </row>
    <row r="3960" spans="1:4" x14ac:dyDescent="0.25">
      <c r="A3960">
        <v>870</v>
      </c>
      <c r="B3960">
        <v>54518</v>
      </c>
      <c r="C3960" t="s">
        <v>9</v>
      </c>
      <c r="D3960" t="s">
        <v>35</v>
      </c>
    </row>
    <row r="3961" spans="1:4" x14ac:dyDescent="0.25">
      <c r="A3961">
        <v>870</v>
      </c>
      <c r="B3961">
        <v>54518</v>
      </c>
      <c r="C3961" t="s">
        <v>9</v>
      </c>
      <c r="D3961" t="s">
        <v>35</v>
      </c>
    </row>
    <row r="3962" spans="1:4" x14ac:dyDescent="0.25">
      <c r="A3962">
        <v>870</v>
      </c>
      <c r="B3962">
        <v>54518</v>
      </c>
      <c r="C3962" t="s">
        <v>9</v>
      </c>
      <c r="D3962" t="s">
        <v>35</v>
      </c>
    </row>
    <row r="3963" spans="1:4" x14ac:dyDescent="0.25">
      <c r="A3963">
        <v>870</v>
      </c>
      <c r="B3963">
        <v>54518</v>
      </c>
      <c r="C3963" t="s">
        <v>9</v>
      </c>
      <c r="D3963" t="s">
        <v>35</v>
      </c>
    </row>
    <row r="3964" spans="1:4" x14ac:dyDescent="0.25">
      <c r="A3964">
        <v>870</v>
      </c>
      <c r="B3964">
        <v>54518</v>
      </c>
      <c r="C3964" t="s">
        <v>9</v>
      </c>
      <c r="D3964" t="s">
        <v>35</v>
      </c>
    </row>
    <row r="3965" spans="1:4" x14ac:dyDescent="0.25">
      <c r="A3965">
        <v>870</v>
      </c>
      <c r="B3965">
        <v>54518</v>
      </c>
      <c r="C3965" t="s">
        <v>9</v>
      </c>
      <c r="D3965" t="s">
        <v>35</v>
      </c>
    </row>
    <row r="3966" spans="1:4" x14ac:dyDescent="0.25">
      <c r="A3966">
        <v>870</v>
      </c>
      <c r="B3966">
        <v>54518</v>
      </c>
      <c r="C3966" t="s">
        <v>9</v>
      </c>
      <c r="D3966" t="s">
        <v>35</v>
      </c>
    </row>
    <row r="3967" spans="1:4" x14ac:dyDescent="0.25">
      <c r="A3967">
        <v>870</v>
      </c>
      <c r="B3967">
        <v>54518</v>
      </c>
      <c r="C3967" t="s">
        <v>9</v>
      </c>
      <c r="D3967" t="s">
        <v>36</v>
      </c>
    </row>
    <row r="3968" spans="1:4" x14ac:dyDescent="0.25">
      <c r="A3968">
        <v>870</v>
      </c>
      <c r="B3968">
        <v>54518</v>
      </c>
      <c r="C3968" t="s">
        <v>9</v>
      </c>
      <c r="D3968" t="s">
        <v>36</v>
      </c>
    </row>
    <row r="3969" spans="1:4" x14ac:dyDescent="0.25">
      <c r="A3969">
        <v>870</v>
      </c>
      <c r="B3969">
        <v>54518</v>
      </c>
      <c r="C3969" t="s">
        <v>9</v>
      </c>
      <c r="D3969" t="s">
        <v>36</v>
      </c>
    </row>
    <row r="3970" spans="1:4" x14ac:dyDescent="0.25">
      <c r="A3970">
        <v>870</v>
      </c>
      <c r="B3970">
        <v>54518</v>
      </c>
      <c r="C3970" t="s">
        <v>9</v>
      </c>
      <c r="D3970" t="s">
        <v>36</v>
      </c>
    </row>
    <row r="3971" spans="1:4" x14ac:dyDescent="0.25">
      <c r="A3971">
        <v>870</v>
      </c>
      <c r="B3971">
        <v>54518</v>
      </c>
      <c r="C3971" t="s">
        <v>9</v>
      </c>
      <c r="D3971" t="s">
        <v>36</v>
      </c>
    </row>
    <row r="3972" spans="1:4" x14ac:dyDescent="0.25">
      <c r="A3972">
        <v>870</v>
      </c>
      <c r="B3972">
        <v>54518</v>
      </c>
      <c r="C3972" t="s">
        <v>9</v>
      </c>
      <c r="D3972" t="s">
        <v>36</v>
      </c>
    </row>
    <row r="3973" spans="1:4" x14ac:dyDescent="0.25">
      <c r="A3973">
        <v>870</v>
      </c>
      <c r="B3973">
        <v>54518</v>
      </c>
      <c r="C3973" t="s">
        <v>9</v>
      </c>
      <c r="D3973" t="s">
        <v>36</v>
      </c>
    </row>
    <row r="3974" spans="1:4" x14ac:dyDescent="0.25">
      <c r="A3974">
        <v>870</v>
      </c>
      <c r="B3974">
        <v>54518</v>
      </c>
      <c r="C3974" t="s">
        <v>9</v>
      </c>
      <c r="D3974" t="s">
        <v>37</v>
      </c>
    </row>
    <row r="3975" spans="1:4" x14ac:dyDescent="0.25">
      <c r="A3975">
        <v>870</v>
      </c>
      <c r="B3975">
        <v>54518</v>
      </c>
      <c r="C3975" t="s">
        <v>9</v>
      </c>
      <c r="D3975" t="s">
        <v>37</v>
      </c>
    </row>
    <row r="3976" spans="1:4" x14ac:dyDescent="0.25">
      <c r="A3976">
        <v>870</v>
      </c>
      <c r="B3976">
        <v>54518</v>
      </c>
      <c r="C3976" t="s">
        <v>9</v>
      </c>
      <c r="D3976" t="s">
        <v>37</v>
      </c>
    </row>
    <row r="3977" spans="1:4" x14ac:dyDescent="0.25">
      <c r="A3977">
        <v>870</v>
      </c>
      <c r="B3977">
        <v>54518</v>
      </c>
      <c r="C3977" t="s">
        <v>9</v>
      </c>
      <c r="D3977" t="s">
        <v>37</v>
      </c>
    </row>
    <row r="3978" spans="1:4" x14ac:dyDescent="0.25">
      <c r="A3978">
        <v>870</v>
      </c>
      <c r="B3978">
        <v>54518</v>
      </c>
      <c r="C3978" t="s">
        <v>9</v>
      </c>
      <c r="D3978" t="s">
        <v>37</v>
      </c>
    </row>
    <row r="3979" spans="1:4" x14ac:dyDescent="0.25">
      <c r="A3979">
        <v>870</v>
      </c>
      <c r="B3979">
        <v>54518</v>
      </c>
      <c r="C3979" t="s">
        <v>9</v>
      </c>
      <c r="D3979" t="s">
        <v>37</v>
      </c>
    </row>
    <row r="3980" spans="1:4" x14ac:dyDescent="0.25">
      <c r="A3980">
        <v>870</v>
      </c>
      <c r="B3980">
        <v>54518</v>
      </c>
      <c r="C3980" t="s">
        <v>9</v>
      </c>
      <c r="D3980" t="s">
        <v>37</v>
      </c>
    </row>
    <row r="3981" spans="1:4" x14ac:dyDescent="0.25">
      <c r="A3981">
        <v>870</v>
      </c>
      <c r="B3981">
        <v>54518</v>
      </c>
      <c r="C3981" t="s">
        <v>9</v>
      </c>
      <c r="D3981" t="s">
        <v>37</v>
      </c>
    </row>
    <row r="3982" spans="1:4" x14ac:dyDescent="0.25">
      <c r="A3982">
        <v>870</v>
      </c>
      <c r="B3982">
        <v>54518</v>
      </c>
      <c r="C3982" t="s">
        <v>9</v>
      </c>
      <c r="D3982" t="s">
        <v>37</v>
      </c>
    </row>
    <row r="3983" spans="1:4" x14ac:dyDescent="0.25">
      <c r="A3983">
        <v>870</v>
      </c>
      <c r="B3983">
        <v>54518</v>
      </c>
      <c r="C3983" t="s">
        <v>9</v>
      </c>
      <c r="D3983" t="s">
        <v>37</v>
      </c>
    </row>
    <row r="3984" spans="1:4" x14ac:dyDescent="0.25">
      <c r="A3984">
        <v>870</v>
      </c>
      <c r="B3984">
        <v>54518</v>
      </c>
      <c r="C3984" t="s">
        <v>9</v>
      </c>
      <c r="D3984" t="s">
        <v>37</v>
      </c>
    </row>
    <row r="3985" spans="1:4" x14ac:dyDescent="0.25">
      <c r="A3985">
        <v>870</v>
      </c>
      <c r="B3985">
        <v>54518</v>
      </c>
      <c r="C3985" t="s">
        <v>9</v>
      </c>
      <c r="D3985" t="s">
        <v>37</v>
      </c>
    </row>
    <row r="3986" spans="1:4" x14ac:dyDescent="0.25">
      <c r="A3986">
        <v>870</v>
      </c>
      <c r="B3986">
        <v>54518</v>
      </c>
      <c r="C3986" t="s">
        <v>9</v>
      </c>
      <c r="D3986" t="s">
        <v>37</v>
      </c>
    </row>
    <row r="3987" spans="1:4" x14ac:dyDescent="0.25">
      <c r="A3987">
        <v>17524</v>
      </c>
      <c r="B3987">
        <v>54518</v>
      </c>
      <c r="C3987" t="s">
        <v>9</v>
      </c>
      <c r="D3987" t="s">
        <v>21</v>
      </c>
    </row>
    <row r="3988" spans="1:4" x14ac:dyDescent="0.25">
      <c r="A3988">
        <v>17524</v>
      </c>
      <c r="B3988">
        <v>54518</v>
      </c>
      <c r="C3988" t="s">
        <v>9</v>
      </c>
      <c r="D3988" t="s">
        <v>22</v>
      </c>
    </row>
    <row r="3989" spans="1:4" x14ac:dyDescent="0.25">
      <c r="A3989">
        <v>17524</v>
      </c>
      <c r="B3989">
        <v>54518</v>
      </c>
      <c r="C3989" t="s">
        <v>9</v>
      </c>
      <c r="D3989" t="s">
        <v>22</v>
      </c>
    </row>
    <row r="3990" spans="1:4" x14ac:dyDescent="0.25">
      <c r="A3990">
        <v>17524</v>
      </c>
      <c r="B3990">
        <v>54518</v>
      </c>
      <c r="C3990" t="s">
        <v>9</v>
      </c>
      <c r="D3990" t="s">
        <v>22</v>
      </c>
    </row>
    <row r="3991" spans="1:4" x14ac:dyDescent="0.25">
      <c r="A3991">
        <v>17524</v>
      </c>
      <c r="B3991">
        <v>54518</v>
      </c>
      <c r="C3991" t="s">
        <v>9</v>
      </c>
      <c r="D3991" t="s">
        <v>23</v>
      </c>
    </row>
    <row r="3992" spans="1:4" x14ac:dyDescent="0.25">
      <c r="A3992">
        <v>17524</v>
      </c>
      <c r="B3992">
        <v>54518</v>
      </c>
      <c r="C3992" t="s">
        <v>9</v>
      </c>
      <c r="D3992" t="s">
        <v>23</v>
      </c>
    </row>
    <row r="3993" spans="1:4" x14ac:dyDescent="0.25">
      <c r="A3993">
        <v>17524</v>
      </c>
      <c r="B3993">
        <v>54518</v>
      </c>
      <c r="C3993" t="s">
        <v>9</v>
      </c>
      <c r="D3993" t="s">
        <v>24</v>
      </c>
    </row>
    <row r="3994" spans="1:4" x14ac:dyDescent="0.25">
      <c r="A3994">
        <v>17524</v>
      </c>
      <c r="B3994">
        <v>54518</v>
      </c>
      <c r="C3994" t="s">
        <v>9</v>
      </c>
      <c r="D3994" t="s">
        <v>24</v>
      </c>
    </row>
    <row r="3995" spans="1:4" x14ac:dyDescent="0.25">
      <c r="A3995">
        <v>17524</v>
      </c>
      <c r="B3995">
        <v>54518</v>
      </c>
      <c r="C3995" t="s">
        <v>9</v>
      </c>
      <c r="D3995" t="s">
        <v>24</v>
      </c>
    </row>
    <row r="3996" spans="1:4" x14ac:dyDescent="0.25">
      <c r="A3996">
        <v>17524</v>
      </c>
      <c r="B3996">
        <v>54518</v>
      </c>
      <c r="C3996" t="s">
        <v>9</v>
      </c>
      <c r="D3996" t="s">
        <v>24</v>
      </c>
    </row>
    <row r="3997" spans="1:4" x14ac:dyDescent="0.25">
      <c r="A3997">
        <v>17524</v>
      </c>
      <c r="B3997">
        <v>54518</v>
      </c>
      <c r="C3997" t="s">
        <v>9</v>
      </c>
      <c r="D3997" t="s">
        <v>24</v>
      </c>
    </row>
    <row r="3998" spans="1:4" x14ac:dyDescent="0.25">
      <c r="A3998">
        <v>17524</v>
      </c>
      <c r="B3998">
        <v>54518</v>
      </c>
      <c r="C3998" t="s">
        <v>9</v>
      </c>
      <c r="D3998" t="s">
        <v>24</v>
      </c>
    </row>
    <row r="3999" spans="1:4" x14ac:dyDescent="0.25">
      <c r="A3999">
        <v>17524</v>
      </c>
      <c r="B3999">
        <v>54518</v>
      </c>
      <c r="C3999" t="s">
        <v>9</v>
      </c>
      <c r="D3999" t="s">
        <v>25</v>
      </c>
    </row>
    <row r="4000" spans="1:4" x14ac:dyDescent="0.25">
      <c r="A4000">
        <v>17524</v>
      </c>
      <c r="B4000">
        <v>54518</v>
      </c>
      <c r="C4000" t="s">
        <v>9</v>
      </c>
      <c r="D4000" t="s">
        <v>25</v>
      </c>
    </row>
    <row r="4001" spans="1:4" x14ac:dyDescent="0.25">
      <c r="A4001">
        <v>17524</v>
      </c>
      <c r="B4001">
        <v>54518</v>
      </c>
      <c r="C4001" t="s">
        <v>9</v>
      </c>
      <c r="D4001" t="s">
        <v>25</v>
      </c>
    </row>
    <row r="4002" spans="1:4" x14ac:dyDescent="0.25">
      <c r="A4002">
        <v>17524</v>
      </c>
      <c r="B4002">
        <v>54518</v>
      </c>
      <c r="C4002" t="s">
        <v>9</v>
      </c>
      <c r="D4002" t="s">
        <v>25</v>
      </c>
    </row>
    <row r="4003" spans="1:4" x14ac:dyDescent="0.25">
      <c r="A4003">
        <v>17524</v>
      </c>
      <c r="B4003">
        <v>54518</v>
      </c>
      <c r="C4003" t="s">
        <v>9</v>
      </c>
      <c r="D4003" t="s">
        <v>25</v>
      </c>
    </row>
    <row r="4004" spans="1:4" x14ac:dyDescent="0.25">
      <c r="A4004">
        <v>17524</v>
      </c>
      <c r="B4004">
        <v>54518</v>
      </c>
      <c r="C4004" t="s">
        <v>9</v>
      </c>
      <c r="D4004" t="s">
        <v>25</v>
      </c>
    </row>
    <row r="4005" spans="1:4" x14ac:dyDescent="0.25">
      <c r="A4005">
        <v>17524</v>
      </c>
      <c r="B4005">
        <v>54518</v>
      </c>
      <c r="C4005" t="s">
        <v>9</v>
      </c>
      <c r="D4005" t="s">
        <v>25</v>
      </c>
    </row>
    <row r="4006" spans="1:4" x14ac:dyDescent="0.25">
      <c r="A4006">
        <v>17524</v>
      </c>
      <c r="B4006">
        <v>54518</v>
      </c>
      <c r="C4006" t="s">
        <v>9</v>
      </c>
      <c r="D4006" t="s">
        <v>25</v>
      </c>
    </row>
    <row r="4007" spans="1:4" x14ac:dyDescent="0.25">
      <c r="A4007">
        <v>17524</v>
      </c>
      <c r="B4007">
        <v>54518</v>
      </c>
      <c r="C4007" t="s">
        <v>9</v>
      </c>
      <c r="D4007" t="s">
        <v>25</v>
      </c>
    </row>
    <row r="4008" spans="1:4" x14ac:dyDescent="0.25">
      <c r="A4008">
        <v>17524</v>
      </c>
      <c r="B4008">
        <v>54518</v>
      </c>
      <c r="C4008" t="s">
        <v>9</v>
      </c>
      <c r="D4008" t="s">
        <v>25</v>
      </c>
    </row>
    <row r="4009" spans="1:4" x14ac:dyDescent="0.25">
      <c r="A4009">
        <v>17524</v>
      </c>
      <c r="B4009">
        <v>54518</v>
      </c>
      <c r="C4009" t="s">
        <v>9</v>
      </c>
      <c r="D4009" t="s">
        <v>25</v>
      </c>
    </row>
    <row r="4010" spans="1:4" x14ac:dyDescent="0.25">
      <c r="A4010">
        <v>17524</v>
      </c>
      <c r="B4010">
        <v>54518</v>
      </c>
      <c r="C4010" t="s">
        <v>9</v>
      </c>
      <c r="D4010" t="s">
        <v>25</v>
      </c>
    </row>
    <row r="4011" spans="1:4" x14ac:dyDescent="0.25">
      <c r="A4011">
        <v>17524</v>
      </c>
      <c r="B4011">
        <v>54518</v>
      </c>
      <c r="C4011" t="s">
        <v>9</v>
      </c>
      <c r="D4011" t="s">
        <v>25</v>
      </c>
    </row>
    <row r="4012" spans="1:4" x14ac:dyDescent="0.25">
      <c r="A4012">
        <v>17524</v>
      </c>
      <c r="B4012">
        <v>54518</v>
      </c>
      <c r="C4012" t="s">
        <v>9</v>
      </c>
      <c r="D4012" t="s">
        <v>25</v>
      </c>
    </row>
    <row r="4013" spans="1:4" x14ac:dyDescent="0.25">
      <c r="A4013">
        <v>17524</v>
      </c>
      <c r="B4013">
        <v>54518</v>
      </c>
      <c r="C4013" t="s">
        <v>9</v>
      </c>
      <c r="D4013" t="s">
        <v>25</v>
      </c>
    </row>
    <row r="4014" spans="1:4" x14ac:dyDescent="0.25">
      <c r="A4014">
        <v>17524</v>
      </c>
      <c r="B4014">
        <v>54518</v>
      </c>
      <c r="C4014" t="s">
        <v>9</v>
      </c>
      <c r="D4014" t="s">
        <v>25</v>
      </c>
    </row>
    <row r="4015" spans="1:4" x14ac:dyDescent="0.25">
      <c r="A4015">
        <v>17524</v>
      </c>
      <c r="B4015">
        <v>54518</v>
      </c>
      <c r="C4015" t="s">
        <v>9</v>
      </c>
      <c r="D4015" t="s">
        <v>26</v>
      </c>
    </row>
    <row r="4016" spans="1:4" x14ac:dyDescent="0.25">
      <c r="A4016">
        <v>17524</v>
      </c>
      <c r="B4016">
        <v>54518</v>
      </c>
      <c r="C4016" t="s">
        <v>9</v>
      </c>
      <c r="D4016" t="s">
        <v>26</v>
      </c>
    </row>
    <row r="4017" spans="1:4" x14ac:dyDescent="0.25">
      <c r="A4017">
        <v>17524</v>
      </c>
      <c r="B4017">
        <v>54518</v>
      </c>
      <c r="C4017" t="s">
        <v>9</v>
      </c>
      <c r="D4017" t="s">
        <v>26</v>
      </c>
    </row>
    <row r="4018" spans="1:4" x14ac:dyDescent="0.25">
      <c r="A4018">
        <v>17524</v>
      </c>
      <c r="B4018">
        <v>54518</v>
      </c>
      <c r="C4018" t="s">
        <v>9</v>
      </c>
      <c r="D4018" t="s">
        <v>26</v>
      </c>
    </row>
    <row r="4019" spans="1:4" x14ac:dyDescent="0.25">
      <c r="A4019">
        <v>17524</v>
      </c>
      <c r="B4019">
        <v>54518</v>
      </c>
      <c r="C4019" t="s">
        <v>9</v>
      </c>
      <c r="D4019" t="s">
        <v>26</v>
      </c>
    </row>
    <row r="4020" spans="1:4" x14ac:dyDescent="0.25">
      <c r="A4020">
        <v>17524</v>
      </c>
      <c r="B4020">
        <v>54518</v>
      </c>
      <c r="C4020" t="s">
        <v>9</v>
      </c>
      <c r="D4020" t="s">
        <v>26</v>
      </c>
    </row>
    <row r="4021" spans="1:4" x14ac:dyDescent="0.25">
      <c r="A4021">
        <v>17524</v>
      </c>
      <c r="B4021">
        <v>54518</v>
      </c>
      <c r="C4021" t="s">
        <v>9</v>
      </c>
      <c r="D4021" t="s">
        <v>26</v>
      </c>
    </row>
    <row r="4022" spans="1:4" x14ac:dyDescent="0.25">
      <c r="A4022">
        <v>17524</v>
      </c>
      <c r="B4022">
        <v>54518</v>
      </c>
      <c r="C4022" t="s">
        <v>9</v>
      </c>
      <c r="D4022" t="s">
        <v>26</v>
      </c>
    </row>
    <row r="4023" spans="1:4" x14ac:dyDescent="0.25">
      <c r="A4023">
        <v>17524</v>
      </c>
      <c r="B4023">
        <v>54518</v>
      </c>
      <c r="C4023" t="s">
        <v>9</v>
      </c>
      <c r="D4023" t="s">
        <v>26</v>
      </c>
    </row>
    <row r="4024" spans="1:4" x14ac:dyDescent="0.25">
      <c r="A4024">
        <v>17524</v>
      </c>
      <c r="B4024">
        <v>54518</v>
      </c>
      <c r="C4024" t="s">
        <v>9</v>
      </c>
      <c r="D4024" t="s">
        <v>26</v>
      </c>
    </row>
    <row r="4025" spans="1:4" x14ac:dyDescent="0.25">
      <c r="A4025">
        <v>17524</v>
      </c>
      <c r="B4025">
        <v>54518</v>
      </c>
      <c r="C4025" t="s">
        <v>9</v>
      </c>
      <c r="D4025" t="s">
        <v>26</v>
      </c>
    </row>
    <row r="4026" spans="1:4" x14ac:dyDescent="0.25">
      <c r="A4026">
        <v>17524</v>
      </c>
      <c r="B4026">
        <v>54518</v>
      </c>
      <c r="C4026" t="s">
        <v>9</v>
      </c>
      <c r="D4026" t="s">
        <v>26</v>
      </c>
    </row>
    <row r="4027" spans="1:4" x14ac:dyDescent="0.25">
      <c r="A4027">
        <v>17524</v>
      </c>
      <c r="B4027">
        <v>54518</v>
      </c>
      <c r="C4027" t="s">
        <v>9</v>
      </c>
      <c r="D4027" t="s">
        <v>26</v>
      </c>
    </row>
    <row r="4028" spans="1:4" x14ac:dyDescent="0.25">
      <c r="A4028">
        <v>17524</v>
      </c>
      <c r="B4028">
        <v>54518</v>
      </c>
      <c r="C4028" t="s">
        <v>9</v>
      </c>
      <c r="D4028" t="s">
        <v>26</v>
      </c>
    </row>
    <row r="4029" spans="1:4" x14ac:dyDescent="0.25">
      <c r="A4029">
        <v>17524</v>
      </c>
      <c r="B4029">
        <v>54518</v>
      </c>
      <c r="C4029" t="s">
        <v>9</v>
      </c>
      <c r="D4029" t="s">
        <v>26</v>
      </c>
    </row>
    <row r="4030" spans="1:4" x14ac:dyDescent="0.25">
      <c r="A4030">
        <v>17524</v>
      </c>
      <c r="B4030">
        <v>54518</v>
      </c>
      <c r="C4030" t="s">
        <v>9</v>
      </c>
      <c r="D4030" t="s">
        <v>26</v>
      </c>
    </row>
    <row r="4031" spans="1:4" x14ac:dyDescent="0.25">
      <c r="A4031">
        <v>17524</v>
      </c>
      <c r="B4031">
        <v>54518</v>
      </c>
      <c r="C4031" t="s">
        <v>9</v>
      </c>
      <c r="D4031" t="s">
        <v>26</v>
      </c>
    </row>
    <row r="4032" spans="1:4" x14ac:dyDescent="0.25">
      <c r="A4032">
        <v>17524</v>
      </c>
      <c r="B4032">
        <v>54518</v>
      </c>
      <c r="C4032" t="s">
        <v>9</v>
      </c>
      <c r="D4032" t="s">
        <v>20</v>
      </c>
    </row>
    <row r="4033" spans="1:4" x14ac:dyDescent="0.25">
      <c r="A4033">
        <v>17524</v>
      </c>
      <c r="B4033">
        <v>54518</v>
      </c>
      <c r="C4033" t="s">
        <v>9</v>
      </c>
      <c r="D4033" t="s">
        <v>20</v>
      </c>
    </row>
    <row r="4034" spans="1:4" x14ac:dyDescent="0.25">
      <c r="A4034">
        <v>17524</v>
      </c>
      <c r="B4034">
        <v>54518</v>
      </c>
      <c r="C4034" t="s">
        <v>9</v>
      </c>
      <c r="D4034" t="s">
        <v>20</v>
      </c>
    </row>
    <row r="4035" spans="1:4" x14ac:dyDescent="0.25">
      <c r="A4035">
        <v>17524</v>
      </c>
      <c r="B4035">
        <v>54518</v>
      </c>
      <c r="C4035" t="s">
        <v>9</v>
      </c>
      <c r="D4035" t="s">
        <v>20</v>
      </c>
    </row>
    <row r="4036" spans="1:4" x14ac:dyDescent="0.25">
      <c r="A4036">
        <v>17524</v>
      </c>
      <c r="B4036">
        <v>54518</v>
      </c>
      <c r="C4036" t="s">
        <v>9</v>
      </c>
      <c r="D4036" t="s">
        <v>20</v>
      </c>
    </row>
    <row r="4037" spans="1:4" x14ac:dyDescent="0.25">
      <c r="A4037">
        <v>17524</v>
      </c>
      <c r="B4037">
        <v>54518</v>
      </c>
      <c r="C4037" t="s">
        <v>9</v>
      </c>
      <c r="D4037" t="s">
        <v>20</v>
      </c>
    </row>
    <row r="4038" spans="1:4" x14ac:dyDescent="0.25">
      <c r="A4038">
        <v>17524</v>
      </c>
      <c r="B4038">
        <v>54518</v>
      </c>
      <c r="C4038" t="s">
        <v>9</v>
      </c>
      <c r="D4038" t="s">
        <v>27</v>
      </c>
    </row>
    <row r="4039" spans="1:4" x14ac:dyDescent="0.25">
      <c r="A4039">
        <v>17524</v>
      </c>
      <c r="B4039">
        <v>54518</v>
      </c>
      <c r="C4039" t="s">
        <v>9</v>
      </c>
      <c r="D4039" t="s">
        <v>27</v>
      </c>
    </row>
    <row r="4040" spans="1:4" x14ac:dyDescent="0.25">
      <c r="A4040">
        <v>17524</v>
      </c>
      <c r="B4040">
        <v>54518</v>
      </c>
      <c r="C4040" t="s">
        <v>9</v>
      </c>
      <c r="D4040" t="s">
        <v>27</v>
      </c>
    </row>
    <row r="4041" spans="1:4" x14ac:dyDescent="0.25">
      <c r="A4041">
        <v>17524</v>
      </c>
      <c r="B4041">
        <v>54518</v>
      </c>
      <c r="C4041" t="s">
        <v>9</v>
      </c>
      <c r="D4041" t="s">
        <v>27</v>
      </c>
    </row>
    <row r="4042" spans="1:4" x14ac:dyDescent="0.25">
      <c r="A4042">
        <v>17524</v>
      </c>
      <c r="B4042">
        <v>54518</v>
      </c>
      <c r="C4042" t="s">
        <v>9</v>
      </c>
      <c r="D4042" t="s">
        <v>27</v>
      </c>
    </row>
    <row r="4043" spans="1:4" x14ac:dyDescent="0.25">
      <c r="A4043">
        <v>17524</v>
      </c>
      <c r="B4043">
        <v>54518</v>
      </c>
      <c r="C4043" t="s">
        <v>9</v>
      </c>
      <c r="D4043" t="s">
        <v>27</v>
      </c>
    </row>
    <row r="4044" spans="1:4" x14ac:dyDescent="0.25">
      <c r="A4044">
        <v>17524</v>
      </c>
      <c r="B4044">
        <v>54518</v>
      </c>
      <c r="C4044" t="s">
        <v>9</v>
      </c>
      <c r="D4044" t="s">
        <v>27</v>
      </c>
    </row>
    <row r="4045" spans="1:4" x14ac:dyDescent="0.25">
      <c r="A4045">
        <v>17524</v>
      </c>
      <c r="B4045">
        <v>54518</v>
      </c>
      <c r="C4045" t="s">
        <v>9</v>
      </c>
      <c r="D4045" t="s">
        <v>27</v>
      </c>
    </row>
    <row r="4046" spans="1:4" x14ac:dyDescent="0.25">
      <c r="A4046">
        <v>17524</v>
      </c>
      <c r="B4046">
        <v>54518</v>
      </c>
      <c r="C4046" t="s">
        <v>9</v>
      </c>
      <c r="D4046" t="s">
        <v>27</v>
      </c>
    </row>
    <row r="4047" spans="1:4" x14ac:dyDescent="0.25">
      <c r="A4047">
        <v>17524</v>
      </c>
      <c r="B4047">
        <v>54518</v>
      </c>
      <c r="C4047" t="s">
        <v>9</v>
      </c>
      <c r="D4047" t="s">
        <v>27</v>
      </c>
    </row>
    <row r="4048" spans="1:4" x14ac:dyDescent="0.25">
      <c r="A4048">
        <v>17524</v>
      </c>
      <c r="B4048">
        <v>54518</v>
      </c>
      <c r="C4048" t="s">
        <v>9</v>
      </c>
      <c r="D4048" t="s">
        <v>27</v>
      </c>
    </row>
    <row r="4049" spans="1:4" x14ac:dyDescent="0.25">
      <c r="A4049">
        <v>17524</v>
      </c>
      <c r="B4049">
        <v>54518</v>
      </c>
      <c r="C4049" t="s">
        <v>9</v>
      </c>
      <c r="D4049" t="s">
        <v>27</v>
      </c>
    </row>
    <row r="4050" spans="1:4" x14ac:dyDescent="0.25">
      <c r="A4050">
        <v>17524</v>
      </c>
      <c r="B4050">
        <v>54518</v>
      </c>
      <c r="C4050" t="s">
        <v>9</v>
      </c>
      <c r="D4050" t="s">
        <v>27</v>
      </c>
    </row>
    <row r="4051" spans="1:4" x14ac:dyDescent="0.25">
      <c r="A4051">
        <v>17524</v>
      </c>
      <c r="B4051">
        <v>54518</v>
      </c>
      <c r="C4051" t="s">
        <v>9</v>
      </c>
      <c r="D4051" t="s">
        <v>27</v>
      </c>
    </row>
    <row r="4052" spans="1:4" x14ac:dyDescent="0.25">
      <c r="A4052">
        <v>17524</v>
      </c>
      <c r="B4052">
        <v>54518</v>
      </c>
      <c r="C4052" t="s">
        <v>9</v>
      </c>
      <c r="D4052" t="s">
        <v>28</v>
      </c>
    </row>
    <row r="4053" spans="1:4" x14ac:dyDescent="0.25">
      <c r="A4053">
        <v>17524</v>
      </c>
      <c r="B4053">
        <v>54518</v>
      </c>
      <c r="C4053" t="s">
        <v>9</v>
      </c>
      <c r="D4053" t="s">
        <v>28</v>
      </c>
    </row>
    <row r="4054" spans="1:4" x14ac:dyDescent="0.25">
      <c r="A4054">
        <v>17524</v>
      </c>
      <c r="B4054">
        <v>54518</v>
      </c>
      <c r="C4054" t="s">
        <v>9</v>
      </c>
      <c r="D4054" t="s">
        <v>28</v>
      </c>
    </row>
    <row r="4055" spans="1:4" x14ac:dyDescent="0.25">
      <c r="A4055">
        <v>17524</v>
      </c>
      <c r="B4055">
        <v>54518</v>
      </c>
      <c r="C4055" t="s">
        <v>9</v>
      </c>
      <c r="D4055" t="s">
        <v>28</v>
      </c>
    </row>
    <row r="4056" spans="1:4" x14ac:dyDescent="0.25">
      <c r="A4056">
        <v>17524</v>
      </c>
      <c r="B4056">
        <v>54518</v>
      </c>
      <c r="C4056" t="s">
        <v>9</v>
      </c>
      <c r="D4056" t="s">
        <v>28</v>
      </c>
    </row>
    <row r="4057" spans="1:4" x14ac:dyDescent="0.25">
      <c r="A4057">
        <v>17524</v>
      </c>
      <c r="B4057">
        <v>54518</v>
      </c>
      <c r="C4057" t="s">
        <v>9</v>
      </c>
      <c r="D4057" t="s">
        <v>28</v>
      </c>
    </row>
    <row r="4058" spans="1:4" x14ac:dyDescent="0.25">
      <c r="A4058">
        <v>17524</v>
      </c>
      <c r="B4058">
        <v>54518</v>
      </c>
      <c r="C4058" t="s">
        <v>9</v>
      </c>
      <c r="D4058" t="s">
        <v>28</v>
      </c>
    </row>
    <row r="4059" spans="1:4" x14ac:dyDescent="0.25">
      <c r="A4059">
        <v>17524</v>
      </c>
      <c r="B4059">
        <v>54518</v>
      </c>
      <c r="C4059" t="s">
        <v>9</v>
      </c>
      <c r="D4059" t="s">
        <v>28</v>
      </c>
    </row>
    <row r="4060" spans="1:4" x14ac:dyDescent="0.25">
      <c r="A4060">
        <v>17524</v>
      </c>
      <c r="B4060">
        <v>54518</v>
      </c>
      <c r="C4060" t="s">
        <v>9</v>
      </c>
      <c r="D4060" t="s">
        <v>28</v>
      </c>
    </row>
    <row r="4061" spans="1:4" x14ac:dyDescent="0.25">
      <c r="A4061">
        <v>17524</v>
      </c>
      <c r="B4061">
        <v>54518</v>
      </c>
      <c r="C4061" t="s">
        <v>9</v>
      </c>
      <c r="D4061" t="s">
        <v>28</v>
      </c>
    </row>
    <row r="4062" spans="1:4" x14ac:dyDescent="0.25">
      <c r="A4062">
        <v>17524</v>
      </c>
      <c r="B4062">
        <v>54518</v>
      </c>
      <c r="C4062" t="s">
        <v>9</v>
      </c>
      <c r="D4062" t="s">
        <v>28</v>
      </c>
    </row>
    <row r="4063" spans="1:4" x14ac:dyDescent="0.25">
      <c r="A4063">
        <v>17524</v>
      </c>
      <c r="B4063">
        <v>54518</v>
      </c>
      <c r="C4063" t="s">
        <v>9</v>
      </c>
      <c r="D4063" t="s">
        <v>28</v>
      </c>
    </row>
    <row r="4064" spans="1:4" x14ac:dyDescent="0.25">
      <c r="A4064">
        <v>17524</v>
      </c>
      <c r="B4064">
        <v>54518</v>
      </c>
      <c r="C4064" t="s">
        <v>9</v>
      </c>
      <c r="D4064" t="s">
        <v>28</v>
      </c>
    </row>
    <row r="4065" spans="1:4" x14ac:dyDescent="0.25">
      <c r="A4065">
        <v>17524</v>
      </c>
      <c r="B4065">
        <v>54518</v>
      </c>
      <c r="C4065" t="s">
        <v>9</v>
      </c>
      <c r="D4065" t="s">
        <v>28</v>
      </c>
    </row>
    <row r="4066" spans="1:4" x14ac:dyDescent="0.25">
      <c r="A4066">
        <v>17524</v>
      </c>
      <c r="B4066">
        <v>54518</v>
      </c>
      <c r="C4066" t="s">
        <v>9</v>
      </c>
      <c r="D4066" t="s">
        <v>28</v>
      </c>
    </row>
    <row r="4067" spans="1:4" x14ac:dyDescent="0.25">
      <c r="A4067">
        <v>17524</v>
      </c>
      <c r="B4067">
        <v>54518</v>
      </c>
      <c r="C4067" t="s">
        <v>9</v>
      </c>
      <c r="D4067" t="s">
        <v>28</v>
      </c>
    </row>
    <row r="4068" spans="1:4" x14ac:dyDescent="0.25">
      <c r="A4068">
        <v>17524</v>
      </c>
      <c r="B4068">
        <v>54518</v>
      </c>
      <c r="C4068" t="s">
        <v>9</v>
      </c>
      <c r="D4068" t="s">
        <v>28</v>
      </c>
    </row>
    <row r="4069" spans="1:4" x14ac:dyDescent="0.25">
      <c r="A4069">
        <v>17524</v>
      </c>
      <c r="B4069">
        <v>54518</v>
      </c>
      <c r="C4069" t="s">
        <v>9</v>
      </c>
      <c r="D4069" t="s">
        <v>28</v>
      </c>
    </row>
    <row r="4070" spans="1:4" x14ac:dyDescent="0.25">
      <c r="A4070">
        <v>17524</v>
      </c>
      <c r="B4070">
        <v>54518</v>
      </c>
      <c r="C4070" t="s">
        <v>9</v>
      </c>
      <c r="D4070" t="s">
        <v>28</v>
      </c>
    </row>
    <row r="4071" spans="1:4" x14ac:dyDescent="0.25">
      <c r="A4071">
        <v>17524</v>
      </c>
      <c r="B4071">
        <v>54518</v>
      </c>
      <c r="C4071" t="s">
        <v>9</v>
      </c>
      <c r="D4071" t="s">
        <v>28</v>
      </c>
    </row>
    <row r="4072" spans="1:4" x14ac:dyDescent="0.25">
      <c r="A4072">
        <v>17524</v>
      </c>
      <c r="B4072">
        <v>54518</v>
      </c>
      <c r="C4072" t="s">
        <v>9</v>
      </c>
      <c r="D4072" t="s">
        <v>28</v>
      </c>
    </row>
    <row r="4073" spans="1:4" x14ac:dyDescent="0.25">
      <c r="A4073">
        <v>17524</v>
      </c>
      <c r="B4073">
        <v>54518</v>
      </c>
      <c r="C4073" t="s">
        <v>9</v>
      </c>
      <c r="D4073" t="s">
        <v>28</v>
      </c>
    </row>
    <row r="4074" spans="1:4" x14ac:dyDescent="0.25">
      <c r="A4074">
        <v>17524</v>
      </c>
      <c r="B4074">
        <v>54518</v>
      </c>
      <c r="C4074" t="s">
        <v>9</v>
      </c>
      <c r="D4074" t="s">
        <v>28</v>
      </c>
    </row>
    <row r="4075" spans="1:4" x14ac:dyDescent="0.25">
      <c r="A4075">
        <v>17524</v>
      </c>
      <c r="B4075">
        <v>54518</v>
      </c>
      <c r="C4075" t="s">
        <v>9</v>
      </c>
      <c r="D4075" t="s">
        <v>28</v>
      </c>
    </row>
    <row r="4076" spans="1:4" x14ac:dyDescent="0.25">
      <c r="A4076">
        <v>17524</v>
      </c>
      <c r="B4076">
        <v>54518</v>
      </c>
      <c r="C4076" t="s">
        <v>9</v>
      </c>
      <c r="D4076" t="s">
        <v>28</v>
      </c>
    </row>
    <row r="4077" spans="1:4" x14ac:dyDescent="0.25">
      <c r="A4077">
        <v>17524</v>
      </c>
      <c r="B4077">
        <v>54518</v>
      </c>
      <c r="C4077" t="s">
        <v>9</v>
      </c>
      <c r="D4077" t="s">
        <v>28</v>
      </c>
    </row>
    <row r="4078" spans="1:4" x14ac:dyDescent="0.25">
      <c r="A4078">
        <v>17524</v>
      </c>
      <c r="B4078">
        <v>54518</v>
      </c>
      <c r="C4078" t="s">
        <v>9</v>
      </c>
      <c r="D4078" t="s">
        <v>28</v>
      </c>
    </row>
    <row r="4079" spans="1:4" x14ac:dyDescent="0.25">
      <c r="A4079">
        <v>17524</v>
      </c>
      <c r="B4079">
        <v>54518</v>
      </c>
      <c r="C4079" t="s">
        <v>9</v>
      </c>
      <c r="D4079" t="s">
        <v>28</v>
      </c>
    </row>
    <row r="4080" spans="1:4" x14ac:dyDescent="0.25">
      <c r="A4080">
        <v>17524</v>
      </c>
      <c r="B4080">
        <v>54518</v>
      </c>
      <c r="C4080" t="s">
        <v>9</v>
      </c>
      <c r="D4080" t="s">
        <v>29</v>
      </c>
    </row>
    <row r="4081" spans="1:4" x14ac:dyDescent="0.25">
      <c r="A4081">
        <v>17524</v>
      </c>
      <c r="B4081">
        <v>54518</v>
      </c>
      <c r="C4081" t="s">
        <v>9</v>
      </c>
      <c r="D4081" t="s">
        <v>29</v>
      </c>
    </row>
    <row r="4082" spans="1:4" x14ac:dyDescent="0.25">
      <c r="A4082">
        <v>17524</v>
      </c>
      <c r="B4082">
        <v>54518</v>
      </c>
      <c r="C4082" t="s">
        <v>9</v>
      </c>
      <c r="D4082" t="s">
        <v>29</v>
      </c>
    </row>
    <row r="4083" spans="1:4" x14ac:dyDescent="0.25">
      <c r="A4083">
        <v>17524</v>
      </c>
      <c r="B4083">
        <v>54518</v>
      </c>
      <c r="C4083" t="s">
        <v>9</v>
      </c>
      <c r="D4083" t="s">
        <v>29</v>
      </c>
    </row>
    <row r="4084" spans="1:4" x14ac:dyDescent="0.25">
      <c r="A4084">
        <v>17524</v>
      </c>
      <c r="B4084">
        <v>54518</v>
      </c>
      <c r="C4084" t="s">
        <v>9</v>
      </c>
      <c r="D4084" t="s">
        <v>29</v>
      </c>
    </row>
    <row r="4085" spans="1:4" x14ac:dyDescent="0.25">
      <c r="A4085">
        <v>17524</v>
      </c>
      <c r="B4085">
        <v>54518</v>
      </c>
      <c r="C4085" t="s">
        <v>9</v>
      </c>
      <c r="D4085" t="s">
        <v>29</v>
      </c>
    </row>
    <row r="4086" spans="1:4" x14ac:dyDescent="0.25">
      <c r="A4086">
        <v>17524</v>
      </c>
      <c r="B4086">
        <v>54518</v>
      </c>
      <c r="C4086" t="s">
        <v>9</v>
      </c>
      <c r="D4086" t="s">
        <v>29</v>
      </c>
    </row>
    <row r="4087" spans="1:4" x14ac:dyDescent="0.25">
      <c r="A4087">
        <v>17524</v>
      </c>
      <c r="B4087">
        <v>54518</v>
      </c>
      <c r="C4087" t="s">
        <v>9</v>
      </c>
      <c r="D4087" t="s">
        <v>29</v>
      </c>
    </row>
    <row r="4088" spans="1:4" x14ac:dyDescent="0.25">
      <c r="A4088">
        <v>17524</v>
      </c>
      <c r="B4088">
        <v>54518</v>
      </c>
      <c r="C4088" t="s">
        <v>9</v>
      </c>
      <c r="D4088" t="s">
        <v>29</v>
      </c>
    </row>
    <row r="4089" spans="1:4" x14ac:dyDescent="0.25">
      <c r="A4089">
        <v>17524</v>
      </c>
      <c r="B4089">
        <v>54518</v>
      </c>
      <c r="C4089" t="s">
        <v>9</v>
      </c>
      <c r="D4089" t="s">
        <v>29</v>
      </c>
    </row>
    <row r="4090" spans="1:4" x14ac:dyDescent="0.25">
      <c r="A4090">
        <v>17524</v>
      </c>
      <c r="B4090">
        <v>54518</v>
      </c>
      <c r="C4090" t="s">
        <v>9</v>
      </c>
      <c r="D4090" t="s">
        <v>29</v>
      </c>
    </row>
    <row r="4091" spans="1:4" x14ac:dyDescent="0.25">
      <c r="A4091">
        <v>17524</v>
      </c>
      <c r="B4091">
        <v>54518</v>
      </c>
      <c r="C4091" t="s">
        <v>9</v>
      </c>
      <c r="D4091" t="s">
        <v>29</v>
      </c>
    </row>
    <row r="4092" spans="1:4" x14ac:dyDescent="0.25">
      <c r="A4092">
        <v>17524</v>
      </c>
      <c r="B4092">
        <v>54518</v>
      </c>
      <c r="C4092" t="s">
        <v>9</v>
      </c>
      <c r="D4092" t="s">
        <v>29</v>
      </c>
    </row>
    <row r="4093" spans="1:4" x14ac:dyDescent="0.25">
      <c r="A4093">
        <v>17524</v>
      </c>
      <c r="B4093">
        <v>54518</v>
      </c>
      <c r="C4093" t="s">
        <v>9</v>
      </c>
      <c r="D4093" t="s">
        <v>30</v>
      </c>
    </row>
    <row r="4094" spans="1:4" x14ac:dyDescent="0.25">
      <c r="A4094">
        <v>17524</v>
      </c>
      <c r="B4094">
        <v>54518</v>
      </c>
      <c r="C4094" t="s">
        <v>9</v>
      </c>
      <c r="D4094" t="s">
        <v>30</v>
      </c>
    </row>
    <row r="4095" spans="1:4" x14ac:dyDescent="0.25">
      <c r="A4095">
        <v>17524</v>
      </c>
      <c r="B4095">
        <v>54518</v>
      </c>
      <c r="C4095" t="s">
        <v>9</v>
      </c>
      <c r="D4095" t="s">
        <v>30</v>
      </c>
    </row>
    <row r="4096" spans="1:4" x14ac:dyDescent="0.25">
      <c r="A4096">
        <v>17524</v>
      </c>
      <c r="B4096">
        <v>54518</v>
      </c>
      <c r="C4096" t="s">
        <v>9</v>
      </c>
      <c r="D4096" t="s">
        <v>30</v>
      </c>
    </row>
    <row r="4097" spans="1:4" x14ac:dyDescent="0.25">
      <c r="A4097">
        <v>17524</v>
      </c>
      <c r="B4097">
        <v>54518</v>
      </c>
      <c r="C4097" t="s">
        <v>9</v>
      </c>
      <c r="D4097" t="s">
        <v>30</v>
      </c>
    </row>
    <row r="4098" spans="1:4" x14ac:dyDescent="0.25">
      <c r="A4098">
        <v>17524</v>
      </c>
      <c r="B4098">
        <v>54518</v>
      </c>
      <c r="C4098" t="s">
        <v>9</v>
      </c>
      <c r="D4098" t="s">
        <v>30</v>
      </c>
    </row>
    <row r="4099" spans="1:4" x14ac:dyDescent="0.25">
      <c r="A4099">
        <v>17524</v>
      </c>
      <c r="B4099">
        <v>54518</v>
      </c>
      <c r="C4099" t="s">
        <v>9</v>
      </c>
      <c r="D4099" t="s">
        <v>30</v>
      </c>
    </row>
    <row r="4100" spans="1:4" x14ac:dyDescent="0.25">
      <c r="A4100">
        <v>17524</v>
      </c>
      <c r="B4100">
        <v>54518</v>
      </c>
      <c r="C4100" t="s">
        <v>9</v>
      </c>
      <c r="D4100" t="s">
        <v>30</v>
      </c>
    </row>
    <row r="4101" spans="1:4" x14ac:dyDescent="0.25">
      <c r="A4101">
        <v>17524</v>
      </c>
      <c r="B4101">
        <v>54518</v>
      </c>
      <c r="C4101" t="s">
        <v>9</v>
      </c>
      <c r="D4101" t="s">
        <v>30</v>
      </c>
    </row>
    <row r="4102" spans="1:4" x14ac:dyDescent="0.25">
      <c r="A4102">
        <v>17524</v>
      </c>
      <c r="B4102">
        <v>54518</v>
      </c>
      <c r="C4102" t="s">
        <v>9</v>
      </c>
      <c r="D4102" t="s">
        <v>30</v>
      </c>
    </row>
    <row r="4103" spans="1:4" x14ac:dyDescent="0.25">
      <c r="A4103">
        <v>17524</v>
      </c>
      <c r="B4103">
        <v>54518</v>
      </c>
      <c r="C4103" t="s">
        <v>9</v>
      </c>
      <c r="D4103" t="s">
        <v>30</v>
      </c>
    </row>
    <row r="4104" spans="1:4" x14ac:dyDescent="0.25">
      <c r="A4104">
        <v>17524</v>
      </c>
      <c r="B4104">
        <v>54518</v>
      </c>
      <c r="C4104" t="s">
        <v>9</v>
      </c>
      <c r="D4104" t="s">
        <v>30</v>
      </c>
    </row>
    <row r="4105" spans="1:4" x14ac:dyDescent="0.25">
      <c r="A4105">
        <v>17524</v>
      </c>
      <c r="B4105">
        <v>54518</v>
      </c>
      <c r="C4105" t="s">
        <v>9</v>
      </c>
      <c r="D4105" t="s">
        <v>30</v>
      </c>
    </row>
    <row r="4106" spans="1:4" x14ac:dyDescent="0.25">
      <c r="A4106">
        <v>17524</v>
      </c>
      <c r="B4106">
        <v>54518</v>
      </c>
      <c r="C4106" t="s">
        <v>9</v>
      </c>
      <c r="D4106" t="s">
        <v>30</v>
      </c>
    </row>
    <row r="4107" spans="1:4" x14ac:dyDescent="0.25">
      <c r="A4107">
        <v>17524</v>
      </c>
      <c r="B4107">
        <v>54518</v>
      </c>
      <c r="C4107" t="s">
        <v>9</v>
      </c>
      <c r="D4107" t="s">
        <v>30</v>
      </c>
    </row>
    <row r="4108" spans="1:4" x14ac:dyDescent="0.25">
      <c r="A4108">
        <v>17524</v>
      </c>
      <c r="B4108">
        <v>54518</v>
      </c>
      <c r="C4108" t="s">
        <v>9</v>
      </c>
      <c r="D4108" t="s">
        <v>30</v>
      </c>
    </row>
    <row r="4109" spans="1:4" x14ac:dyDescent="0.25">
      <c r="A4109">
        <v>17524</v>
      </c>
      <c r="B4109">
        <v>54518</v>
      </c>
      <c r="C4109" t="s">
        <v>9</v>
      </c>
      <c r="D4109" t="s">
        <v>30</v>
      </c>
    </row>
    <row r="4110" spans="1:4" x14ac:dyDescent="0.25">
      <c r="A4110">
        <v>17524</v>
      </c>
      <c r="B4110">
        <v>54518</v>
      </c>
      <c r="C4110" t="s">
        <v>9</v>
      </c>
      <c r="D4110" t="s">
        <v>30</v>
      </c>
    </row>
    <row r="4111" spans="1:4" x14ac:dyDescent="0.25">
      <c r="A4111">
        <v>17524</v>
      </c>
      <c r="B4111">
        <v>54518</v>
      </c>
      <c r="C4111" t="s">
        <v>9</v>
      </c>
      <c r="D4111" t="s">
        <v>30</v>
      </c>
    </row>
    <row r="4112" spans="1:4" x14ac:dyDescent="0.25">
      <c r="A4112">
        <v>17524</v>
      </c>
      <c r="B4112">
        <v>54518</v>
      </c>
      <c r="C4112" t="s">
        <v>9</v>
      </c>
      <c r="D4112" t="s">
        <v>30</v>
      </c>
    </row>
    <row r="4113" spans="1:4" x14ac:dyDescent="0.25">
      <c r="A4113">
        <v>17524</v>
      </c>
      <c r="B4113">
        <v>54518</v>
      </c>
      <c r="C4113" t="s">
        <v>9</v>
      </c>
      <c r="D4113" t="s">
        <v>31</v>
      </c>
    </row>
    <row r="4114" spans="1:4" x14ac:dyDescent="0.25">
      <c r="A4114">
        <v>17524</v>
      </c>
      <c r="B4114">
        <v>54518</v>
      </c>
      <c r="C4114" t="s">
        <v>9</v>
      </c>
      <c r="D4114" t="s">
        <v>31</v>
      </c>
    </row>
    <row r="4115" spans="1:4" x14ac:dyDescent="0.25">
      <c r="A4115">
        <v>17524</v>
      </c>
      <c r="B4115">
        <v>54518</v>
      </c>
      <c r="C4115" t="s">
        <v>9</v>
      </c>
      <c r="D4115" t="s">
        <v>31</v>
      </c>
    </row>
    <row r="4116" spans="1:4" x14ac:dyDescent="0.25">
      <c r="A4116">
        <v>17524</v>
      </c>
      <c r="B4116">
        <v>54518</v>
      </c>
      <c r="C4116" t="s">
        <v>9</v>
      </c>
      <c r="D4116" t="s">
        <v>31</v>
      </c>
    </row>
    <row r="4117" spans="1:4" x14ac:dyDescent="0.25">
      <c r="A4117">
        <v>17524</v>
      </c>
      <c r="B4117">
        <v>54518</v>
      </c>
      <c r="C4117" t="s">
        <v>9</v>
      </c>
      <c r="D4117" t="s">
        <v>31</v>
      </c>
    </row>
    <row r="4118" spans="1:4" x14ac:dyDescent="0.25">
      <c r="A4118">
        <v>17524</v>
      </c>
      <c r="B4118">
        <v>54518</v>
      </c>
      <c r="C4118" t="s">
        <v>9</v>
      </c>
      <c r="D4118" t="s">
        <v>31</v>
      </c>
    </row>
    <row r="4119" spans="1:4" x14ac:dyDescent="0.25">
      <c r="A4119">
        <v>17524</v>
      </c>
      <c r="B4119">
        <v>54518</v>
      </c>
      <c r="C4119" t="s">
        <v>9</v>
      </c>
      <c r="D4119" t="s">
        <v>31</v>
      </c>
    </row>
    <row r="4120" spans="1:4" x14ac:dyDescent="0.25">
      <c r="A4120">
        <v>17524</v>
      </c>
      <c r="B4120">
        <v>54518</v>
      </c>
      <c r="C4120" t="s">
        <v>9</v>
      </c>
      <c r="D4120" t="s">
        <v>31</v>
      </c>
    </row>
    <row r="4121" spans="1:4" x14ac:dyDescent="0.25">
      <c r="A4121">
        <v>17524</v>
      </c>
      <c r="B4121">
        <v>54518</v>
      </c>
      <c r="C4121" t="s">
        <v>9</v>
      </c>
      <c r="D4121" t="s">
        <v>31</v>
      </c>
    </row>
    <row r="4122" spans="1:4" x14ac:dyDescent="0.25">
      <c r="A4122">
        <v>17524</v>
      </c>
      <c r="B4122">
        <v>54518</v>
      </c>
      <c r="C4122" t="s">
        <v>9</v>
      </c>
      <c r="D4122" t="s">
        <v>31</v>
      </c>
    </row>
    <row r="4123" spans="1:4" x14ac:dyDescent="0.25">
      <c r="A4123">
        <v>17524</v>
      </c>
      <c r="B4123">
        <v>54518</v>
      </c>
      <c r="C4123" t="s">
        <v>9</v>
      </c>
      <c r="D4123" t="s">
        <v>31</v>
      </c>
    </row>
    <row r="4124" spans="1:4" x14ac:dyDescent="0.25">
      <c r="A4124">
        <v>17524</v>
      </c>
      <c r="B4124">
        <v>54518</v>
      </c>
      <c r="C4124" t="s">
        <v>9</v>
      </c>
      <c r="D4124" t="s">
        <v>31</v>
      </c>
    </row>
    <row r="4125" spans="1:4" x14ac:dyDescent="0.25">
      <c r="A4125">
        <v>17524</v>
      </c>
      <c r="B4125">
        <v>54518</v>
      </c>
      <c r="C4125" t="s">
        <v>9</v>
      </c>
      <c r="D4125" t="s">
        <v>31</v>
      </c>
    </row>
    <row r="4126" spans="1:4" x14ac:dyDescent="0.25">
      <c r="A4126">
        <v>17524</v>
      </c>
      <c r="B4126">
        <v>54518</v>
      </c>
      <c r="C4126" t="s">
        <v>9</v>
      </c>
      <c r="D4126" t="s">
        <v>31</v>
      </c>
    </row>
    <row r="4127" spans="1:4" x14ac:dyDescent="0.25">
      <c r="A4127">
        <v>17524</v>
      </c>
      <c r="B4127">
        <v>54518</v>
      </c>
      <c r="C4127" t="s">
        <v>9</v>
      </c>
      <c r="D4127" t="s">
        <v>31</v>
      </c>
    </row>
    <row r="4128" spans="1:4" x14ac:dyDescent="0.25">
      <c r="A4128">
        <v>17524</v>
      </c>
      <c r="B4128">
        <v>54518</v>
      </c>
      <c r="C4128" t="s">
        <v>9</v>
      </c>
      <c r="D4128" t="s">
        <v>31</v>
      </c>
    </row>
    <row r="4129" spans="1:4" x14ac:dyDescent="0.25">
      <c r="A4129">
        <v>17524</v>
      </c>
      <c r="B4129">
        <v>54518</v>
      </c>
      <c r="C4129" t="s">
        <v>9</v>
      </c>
      <c r="D4129" t="s">
        <v>31</v>
      </c>
    </row>
    <row r="4130" spans="1:4" x14ac:dyDescent="0.25">
      <c r="A4130">
        <v>17524</v>
      </c>
      <c r="B4130">
        <v>54518</v>
      </c>
      <c r="C4130" t="s">
        <v>9</v>
      </c>
      <c r="D4130" t="s">
        <v>31</v>
      </c>
    </row>
    <row r="4131" spans="1:4" x14ac:dyDescent="0.25">
      <c r="A4131">
        <v>17524</v>
      </c>
      <c r="B4131">
        <v>54518</v>
      </c>
      <c r="C4131" t="s">
        <v>9</v>
      </c>
      <c r="D4131" t="s">
        <v>31</v>
      </c>
    </row>
    <row r="4132" spans="1:4" x14ac:dyDescent="0.25">
      <c r="A4132">
        <v>17524</v>
      </c>
      <c r="B4132">
        <v>54518</v>
      </c>
      <c r="C4132" t="s">
        <v>9</v>
      </c>
      <c r="D4132" t="s">
        <v>31</v>
      </c>
    </row>
    <row r="4133" spans="1:4" x14ac:dyDescent="0.25">
      <c r="A4133">
        <v>17524</v>
      </c>
      <c r="B4133">
        <v>54518</v>
      </c>
      <c r="C4133" t="s">
        <v>9</v>
      </c>
      <c r="D4133" t="s">
        <v>31</v>
      </c>
    </row>
    <row r="4134" spans="1:4" x14ac:dyDescent="0.25">
      <c r="A4134">
        <v>17524</v>
      </c>
      <c r="B4134">
        <v>54518</v>
      </c>
      <c r="C4134" t="s">
        <v>9</v>
      </c>
      <c r="D4134" t="s">
        <v>31</v>
      </c>
    </row>
    <row r="4135" spans="1:4" x14ac:dyDescent="0.25">
      <c r="A4135">
        <v>17524</v>
      </c>
      <c r="B4135">
        <v>54518</v>
      </c>
      <c r="C4135" t="s">
        <v>9</v>
      </c>
      <c r="D4135" t="s">
        <v>31</v>
      </c>
    </row>
    <row r="4136" spans="1:4" x14ac:dyDescent="0.25">
      <c r="A4136">
        <v>17524</v>
      </c>
      <c r="B4136">
        <v>54518</v>
      </c>
      <c r="C4136" t="s">
        <v>9</v>
      </c>
      <c r="D4136" t="s">
        <v>31</v>
      </c>
    </row>
    <row r="4137" spans="1:4" x14ac:dyDescent="0.25">
      <c r="A4137">
        <v>17524</v>
      </c>
      <c r="B4137">
        <v>54518</v>
      </c>
      <c r="C4137" t="s">
        <v>9</v>
      </c>
      <c r="D4137" t="s">
        <v>31</v>
      </c>
    </row>
    <row r="4138" spans="1:4" x14ac:dyDescent="0.25">
      <c r="A4138">
        <v>17524</v>
      </c>
      <c r="B4138">
        <v>54518</v>
      </c>
      <c r="C4138" t="s">
        <v>9</v>
      </c>
      <c r="D4138" t="s">
        <v>31</v>
      </c>
    </row>
    <row r="4139" spans="1:4" x14ac:dyDescent="0.25">
      <c r="A4139">
        <v>17524</v>
      </c>
      <c r="B4139">
        <v>54518</v>
      </c>
      <c r="C4139" t="s">
        <v>9</v>
      </c>
      <c r="D4139" t="s">
        <v>31</v>
      </c>
    </row>
    <row r="4140" spans="1:4" x14ac:dyDescent="0.25">
      <c r="A4140">
        <v>17524</v>
      </c>
      <c r="B4140">
        <v>54518</v>
      </c>
      <c r="C4140" t="s">
        <v>9</v>
      </c>
      <c r="D4140" t="s">
        <v>31</v>
      </c>
    </row>
    <row r="4141" spans="1:4" x14ac:dyDescent="0.25">
      <c r="A4141">
        <v>17524</v>
      </c>
      <c r="B4141">
        <v>54518</v>
      </c>
      <c r="C4141" t="s">
        <v>9</v>
      </c>
      <c r="D4141" t="s">
        <v>31</v>
      </c>
    </row>
    <row r="4142" spans="1:4" x14ac:dyDescent="0.25">
      <c r="A4142">
        <v>17524</v>
      </c>
      <c r="B4142">
        <v>54518</v>
      </c>
      <c r="C4142" t="s">
        <v>9</v>
      </c>
      <c r="D4142" t="s">
        <v>31</v>
      </c>
    </row>
    <row r="4143" spans="1:4" x14ac:dyDescent="0.25">
      <c r="A4143">
        <v>17524</v>
      </c>
      <c r="B4143">
        <v>54518</v>
      </c>
      <c r="C4143" t="s">
        <v>9</v>
      </c>
      <c r="D4143" t="s">
        <v>31</v>
      </c>
    </row>
    <row r="4144" spans="1:4" x14ac:dyDescent="0.25">
      <c r="A4144">
        <v>17524</v>
      </c>
      <c r="B4144">
        <v>54518</v>
      </c>
      <c r="C4144" t="s">
        <v>9</v>
      </c>
      <c r="D4144" t="s">
        <v>31</v>
      </c>
    </row>
    <row r="4145" spans="1:4" x14ac:dyDescent="0.25">
      <c r="A4145">
        <v>17524</v>
      </c>
      <c r="B4145">
        <v>54518</v>
      </c>
      <c r="C4145" t="s">
        <v>9</v>
      </c>
      <c r="D4145" t="s">
        <v>31</v>
      </c>
    </row>
    <row r="4146" spans="1:4" x14ac:dyDescent="0.25">
      <c r="A4146">
        <v>17524</v>
      </c>
      <c r="B4146">
        <v>54518</v>
      </c>
      <c r="C4146" t="s">
        <v>9</v>
      </c>
      <c r="D4146" t="s">
        <v>31</v>
      </c>
    </row>
    <row r="4147" spans="1:4" x14ac:dyDescent="0.25">
      <c r="A4147">
        <v>17524</v>
      </c>
      <c r="B4147">
        <v>54518</v>
      </c>
      <c r="C4147" t="s">
        <v>9</v>
      </c>
      <c r="D4147" t="s">
        <v>31</v>
      </c>
    </row>
    <row r="4148" spans="1:4" x14ac:dyDescent="0.25">
      <c r="A4148">
        <v>17524</v>
      </c>
      <c r="B4148">
        <v>54518</v>
      </c>
      <c r="C4148" t="s">
        <v>9</v>
      </c>
      <c r="D4148" t="s">
        <v>31</v>
      </c>
    </row>
    <row r="4149" spans="1:4" x14ac:dyDescent="0.25">
      <c r="A4149">
        <v>17524</v>
      </c>
      <c r="B4149">
        <v>54518</v>
      </c>
      <c r="C4149" t="s">
        <v>9</v>
      </c>
      <c r="D4149" t="s">
        <v>31</v>
      </c>
    </row>
    <row r="4150" spans="1:4" x14ac:dyDescent="0.25">
      <c r="A4150">
        <v>17524</v>
      </c>
      <c r="B4150">
        <v>54518</v>
      </c>
      <c r="C4150" t="s">
        <v>9</v>
      </c>
      <c r="D4150" t="s">
        <v>31</v>
      </c>
    </row>
    <row r="4151" spans="1:4" x14ac:dyDescent="0.25">
      <c r="A4151">
        <v>17524</v>
      </c>
      <c r="B4151">
        <v>54518</v>
      </c>
      <c r="C4151" t="s">
        <v>9</v>
      </c>
      <c r="D4151" t="s">
        <v>31</v>
      </c>
    </row>
    <row r="4152" spans="1:4" x14ac:dyDescent="0.25">
      <c r="A4152">
        <v>17524</v>
      </c>
      <c r="B4152">
        <v>54518</v>
      </c>
      <c r="C4152" t="s">
        <v>9</v>
      </c>
      <c r="D4152" t="s">
        <v>31</v>
      </c>
    </row>
    <row r="4153" spans="1:4" x14ac:dyDescent="0.25">
      <c r="A4153">
        <v>17524</v>
      </c>
      <c r="B4153">
        <v>54518</v>
      </c>
      <c r="C4153" t="s">
        <v>9</v>
      </c>
      <c r="D4153" t="s">
        <v>31</v>
      </c>
    </row>
    <row r="4154" spans="1:4" x14ac:dyDescent="0.25">
      <c r="A4154">
        <v>17524</v>
      </c>
      <c r="B4154">
        <v>54518</v>
      </c>
      <c r="C4154" t="s">
        <v>9</v>
      </c>
      <c r="D4154" t="s">
        <v>31</v>
      </c>
    </row>
    <row r="4155" spans="1:4" x14ac:dyDescent="0.25">
      <c r="A4155">
        <v>17524</v>
      </c>
      <c r="B4155">
        <v>54518</v>
      </c>
      <c r="C4155" t="s">
        <v>9</v>
      </c>
      <c r="D4155" t="s">
        <v>31</v>
      </c>
    </row>
    <row r="4156" spans="1:4" x14ac:dyDescent="0.25">
      <c r="A4156">
        <v>17524</v>
      </c>
      <c r="B4156">
        <v>54518</v>
      </c>
      <c r="C4156" t="s">
        <v>9</v>
      </c>
      <c r="D4156" t="s">
        <v>32</v>
      </c>
    </row>
    <row r="4157" spans="1:4" x14ac:dyDescent="0.25">
      <c r="A4157">
        <v>17524</v>
      </c>
      <c r="B4157">
        <v>54518</v>
      </c>
      <c r="C4157" t="s">
        <v>9</v>
      </c>
      <c r="D4157" t="s">
        <v>32</v>
      </c>
    </row>
    <row r="4158" spans="1:4" x14ac:dyDescent="0.25">
      <c r="A4158">
        <v>17524</v>
      </c>
      <c r="B4158">
        <v>54518</v>
      </c>
      <c r="C4158" t="s">
        <v>9</v>
      </c>
      <c r="D4158" t="s">
        <v>32</v>
      </c>
    </row>
    <row r="4159" spans="1:4" x14ac:dyDescent="0.25">
      <c r="A4159">
        <v>17524</v>
      </c>
      <c r="B4159">
        <v>54518</v>
      </c>
      <c r="C4159" t="s">
        <v>9</v>
      </c>
      <c r="D4159" t="s">
        <v>32</v>
      </c>
    </row>
    <row r="4160" spans="1:4" x14ac:dyDescent="0.25">
      <c r="A4160">
        <v>17524</v>
      </c>
      <c r="B4160">
        <v>54518</v>
      </c>
      <c r="C4160" t="s">
        <v>9</v>
      </c>
      <c r="D4160" t="s">
        <v>32</v>
      </c>
    </row>
    <row r="4161" spans="1:4" x14ac:dyDescent="0.25">
      <c r="A4161">
        <v>17524</v>
      </c>
      <c r="B4161">
        <v>54518</v>
      </c>
      <c r="C4161" t="s">
        <v>9</v>
      </c>
      <c r="D4161" t="s">
        <v>32</v>
      </c>
    </row>
    <row r="4162" spans="1:4" x14ac:dyDescent="0.25">
      <c r="A4162">
        <v>17524</v>
      </c>
      <c r="B4162">
        <v>54518</v>
      </c>
      <c r="C4162" t="s">
        <v>9</v>
      </c>
      <c r="D4162" t="s">
        <v>32</v>
      </c>
    </row>
    <row r="4163" spans="1:4" x14ac:dyDescent="0.25">
      <c r="A4163">
        <v>17524</v>
      </c>
      <c r="B4163">
        <v>54518</v>
      </c>
      <c r="C4163" t="s">
        <v>9</v>
      </c>
      <c r="D4163" t="s">
        <v>32</v>
      </c>
    </row>
    <row r="4164" spans="1:4" x14ac:dyDescent="0.25">
      <c r="A4164">
        <v>17524</v>
      </c>
      <c r="B4164">
        <v>54518</v>
      </c>
      <c r="C4164" t="s">
        <v>9</v>
      </c>
      <c r="D4164" t="s">
        <v>32</v>
      </c>
    </row>
    <row r="4165" spans="1:4" x14ac:dyDescent="0.25">
      <c r="A4165">
        <v>17524</v>
      </c>
      <c r="B4165">
        <v>54518</v>
      </c>
      <c r="C4165" t="s">
        <v>9</v>
      </c>
      <c r="D4165" t="s">
        <v>32</v>
      </c>
    </row>
    <row r="4166" spans="1:4" x14ac:dyDescent="0.25">
      <c r="A4166">
        <v>17524</v>
      </c>
      <c r="B4166">
        <v>54518</v>
      </c>
      <c r="C4166" t="s">
        <v>9</v>
      </c>
      <c r="D4166" t="s">
        <v>32</v>
      </c>
    </row>
    <row r="4167" spans="1:4" x14ac:dyDescent="0.25">
      <c r="A4167">
        <v>17524</v>
      </c>
      <c r="B4167">
        <v>54518</v>
      </c>
      <c r="C4167" t="s">
        <v>9</v>
      </c>
      <c r="D4167" t="s">
        <v>32</v>
      </c>
    </row>
    <row r="4168" spans="1:4" x14ac:dyDescent="0.25">
      <c r="A4168">
        <v>17524</v>
      </c>
      <c r="B4168">
        <v>54518</v>
      </c>
      <c r="C4168" t="s">
        <v>9</v>
      </c>
      <c r="D4168" t="s">
        <v>32</v>
      </c>
    </row>
    <row r="4169" spans="1:4" x14ac:dyDescent="0.25">
      <c r="A4169">
        <v>17524</v>
      </c>
      <c r="B4169">
        <v>54518</v>
      </c>
      <c r="C4169" t="s">
        <v>9</v>
      </c>
      <c r="D4169" t="s">
        <v>32</v>
      </c>
    </row>
    <row r="4170" spans="1:4" x14ac:dyDescent="0.25">
      <c r="A4170">
        <v>17524</v>
      </c>
      <c r="B4170">
        <v>54518</v>
      </c>
      <c r="C4170" t="s">
        <v>9</v>
      </c>
      <c r="D4170" t="s">
        <v>32</v>
      </c>
    </row>
    <row r="4171" spans="1:4" x14ac:dyDescent="0.25">
      <c r="A4171">
        <v>17524</v>
      </c>
      <c r="B4171">
        <v>54518</v>
      </c>
      <c r="C4171" t="s">
        <v>9</v>
      </c>
      <c r="D4171" t="s">
        <v>32</v>
      </c>
    </row>
    <row r="4172" spans="1:4" x14ac:dyDescent="0.25">
      <c r="A4172">
        <v>17524</v>
      </c>
      <c r="B4172">
        <v>54518</v>
      </c>
      <c r="C4172" t="s">
        <v>9</v>
      </c>
      <c r="D4172" t="s">
        <v>32</v>
      </c>
    </row>
    <row r="4173" spans="1:4" x14ac:dyDescent="0.25">
      <c r="A4173">
        <v>17524</v>
      </c>
      <c r="B4173">
        <v>54518</v>
      </c>
      <c r="C4173" t="s">
        <v>9</v>
      </c>
      <c r="D4173" t="s">
        <v>33</v>
      </c>
    </row>
    <row r="4174" spans="1:4" x14ac:dyDescent="0.25">
      <c r="A4174">
        <v>17524</v>
      </c>
      <c r="B4174">
        <v>54518</v>
      </c>
      <c r="C4174" t="s">
        <v>9</v>
      </c>
      <c r="D4174" t="s">
        <v>33</v>
      </c>
    </row>
    <row r="4175" spans="1:4" x14ac:dyDescent="0.25">
      <c r="A4175">
        <v>17524</v>
      </c>
      <c r="B4175">
        <v>54518</v>
      </c>
      <c r="C4175" t="s">
        <v>9</v>
      </c>
      <c r="D4175" t="s">
        <v>33</v>
      </c>
    </row>
    <row r="4176" spans="1:4" x14ac:dyDescent="0.25">
      <c r="A4176">
        <v>17524</v>
      </c>
      <c r="B4176">
        <v>54518</v>
      </c>
      <c r="C4176" t="s">
        <v>9</v>
      </c>
      <c r="D4176" t="s">
        <v>33</v>
      </c>
    </row>
    <row r="4177" spans="1:4" x14ac:dyDescent="0.25">
      <c r="A4177">
        <v>17524</v>
      </c>
      <c r="B4177">
        <v>54518</v>
      </c>
      <c r="C4177" t="s">
        <v>9</v>
      </c>
      <c r="D4177" t="s">
        <v>33</v>
      </c>
    </row>
    <row r="4178" spans="1:4" x14ac:dyDescent="0.25">
      <c r="A4178">
        <v>17524</v>
      </c>
      <c r="B4178">
        <v>54518</v>
      </c>
      <c r="C4178" t="s">
        <v>9</v>
      </c>
      <c r="D4178" t="s">
        <v>33</v>
      </c>
    </row>
    <row r="4179" spans="1:4" x14ac:dyDescent="0.25">
      <c r="A4179">
        <v>17524</v>
      </c>
      <c r="B4179">
        <v>54518</v>
      </c>
      <c r="C4179" t="s">
        <v>9</v>
      </c>
      <c r="D4179" t="s">
        <v>33</v>
      </c>
    </row>
    <row r="4180" spans="1:4" x14ac:dyDescent="0.25">
      <c r="A4180">
        <v>17524</v>
      </c>
      <c r="B4180">
        <v>54518</v>
      </c>
      <c r="C4180" t="s">
        <v>9</v>
      </c>
      <c r="D4180" t="s">
        <v>33</v>
      </c>
    </row>
    <row r="4181" spans="1:4" x14ac:dyDescent="0.25">
      <c r="A4181">
        <v>17524</v>
      </c>
      <c r="B4181">
        <v>54518</v>
      </c>
      <c r="C4181" t="s">
        <v>9</v>
      </c>
      <c r="D4181" t="s">
        <v>33</v>
      </c>
    </row>
    <row r="4182" spans="1:4" x14ac:dyDescent="0.25">
      <c r="A4182">
        <v>17524</v>
      </c>
      <c r="B4182">
        <v>54518</v>
      </c>
      <c r="C4182" t="s">
        <v>9</v>
      </c>
      <c r="D4182" t="s">
        <v>33</v>
      </c>
    </row>
    <row r="4183" spans="1:4" x14ac:dyDescent="0.25">
      <c r="A4183">
        <v>17524</v>
      </c>
      <c r="B4183">
        <v>54518</v>
      </c>
      <c r="C4183" t="s">
        <v>9</v>
      </c>
      <c r="D4183" t="s">
        <v>33</v>
      </c>
    </row>
    <row r="4184" spans="1:4" x14ac:dyDescent="0.25">
      <c r="A4184">
        <v>17524</v>
      </c>
      <c r="B4184">
        <v>54518</v>
      </c>
      <c r="C4184" t="s">
        <v>9</v>
      </c>
      <c r="D4184" t="s">
        <v>33</v>
      </c>
    </row>
    <row r="4185" spans="1:4" x14ac:dyDescent="0.25">
      <c r="A4185">
        <v>17524</v>
      </c>
      <c r="B4185">
        <v>54518</v>
      </c>
      <c r="C4185" t="s">
        <v>9</v>
      </c>
      <c r="D4185" t="s">
        <v>33</v>
      </c>
    </row>
    <row r="4186" spans="1:4" x14ac:dyDescent="0.25">
      <c r="A4186">
        <v>17524</v>
      </c>
      <c r="B4186">
        <v>54518</v>
      </c>
      <c r="C4186" t="s">
        <v>9</v>
      </c>
      <c r="D4186" t="s">
        <v>33</v>
      </c>
    </row>
    <row r="4187" spans="1:4" x14ac:dyDescent="0.25">
      <c r="A4187">
        <v>17524</v>
      </c>
      <c r="B4187">
        <v>54518</v>
      </c>
      <c r="C4187" t="s">
        <v>9</v>
      </c>
      <c r="D4187" t="s">
        <v>33</v>
      </c>
    </row>
    <row r="4188" spans="1:4" x14ac:dyDescent="0.25">
      <c r="A4188">
        <v>17524</v>
      </c>
      <c r="B4188">
        <v>54518</v>
      </c>
      <c r="C4188" t="s">
        <v>9</v>
      </c>
      <c r="D4188" t="s">
        <v>33</v>
      </c>
    </row>
    <row r="4189" spans="1:4" x14ac:dyDescent="0.25">
      <c r="A4189">
        <v>17524</v>
      </c>
      <c r="B4189">
        <v>54518</v>
      </c>
      <c r="C4189" t="s">
        <v>9</v>
      </c>
      <c r="D4189" t="s">
        <v>33</v>
      </c>
    </row>
    <row r="4190" spans="1:4" x14ac:dyDescent="0.25">
      <c r="A4190">
        <v>17524</v>
      </c>
      <c r="B4190">
        <v>54518</v>
      </c>
      <c r="C4190" t="s">
        <v>9</v>
      </c>
      <c r="D4190" t="s">
        <v>33</v>
      </c>
    </row>
    <row r="4191" spans="1:4" x14ac:dyDescent="0.25">
      <c r="A4191">
        <v>17524</v>
      </c>
      <c r="B4191">
        <v>54518</v>
      </c>
      <c r="C4191" t="s">
        <v>9</v>
      </c>
      <c r="D4191" t="s">
        <v>33</v>
      </c>
    </row>
    <row r="4192" spans="1:4" x14ac:dyDescent="0.25">
      <c r="A4192">
        <v>17524</v>
      </c>
      <c r="B4192">
        <v>54518</v>
      </c>
      <c r="C4192" t="s">
        <v>9</v>
      </c>
      <c r="D4192" t="s">
        <v>33</v>
      </c>
    </row>
    <row r="4193" spans="1:4" x14ac:dyDescent="0.25">
      <c r="A4193">
        <v>17524</v>
      </c>
      <c r="B4193">
        <v>54518</v>
      </c>
      <c r="C4193" t="s">
        <v>9</v>
      </c>
      <c r="D4193" t="s">
        <v>33</v>
      </c>
    </row>
    <row r="4194" spans="1:4" x14ac:dyDescent="0.25">
      <c r="A4194">
        <v>17524</v>
      </c>
      <c r="B4194">
        <v>54518</v>
      </c>
      <c r="C4194" t="s">
        <v>9</v>
      </c>
      <c r="D4194" t="s">
        <v>33</v>
      </c>
    </row>
    <row r="4195" spans="1:4" x14ac:dyDescent="0.25">
      <c r="A4195">
        <v>17524</v>
      </c>
      <c r="B4195">
        <v>54518</v>
      </c>
      <c r="C4195" t="s">
        <v>9</v>
      </c>
      <c r="D4195" t="s">
        <v>33</v>
      </c>
    </row>
    <row r="4196" spans="1:4" x14ac:dyDescent="0.25">
      <c r="A4196">
        <v>17524</v>
      </c>
      <c r="B4196">
        <v>54518</v>
      </c>
      <c r="C4196" t="s">
        <v>9</v>
      </c>
      <c r="D4196" t="s">
        <v>33</v>
      </c>
    </row>
    <row r="4197" spans="1:4" x14ac:dyDescent="0.25">
      <c r="A4197">
        <v>17524</v>
      </c>
      <c r="B4197">
        <v>54518</v>
      </c>
      <c r="C4197" t="s">
        <v>9</v>
      </c>
      <c r="D4197" t="s">
        <v>33</v>
      </c>
    </row>
    <row r="4198" spans="1:4" x14ac:dyDescent="0.25">
      <c r="A4198">
        <v>17524</v>
      </c>
      <c r="B4198">
        <v>54518</v>
      </c>
      <c r="C4198" t="s">
        <v>9</v>
      </c>
      <c r="D4198" t="s">
        <v>33</v>
      </c>
    </row>
    <row r="4199" spans="1:4" x14ac:dyDescent="0.25">
      <c r="A4199">
        <v>17524</v>
      </c>
      <c r="B4199">
        <v>54518</v>
      </c>
      <c r="C4199" t="s">
        <v>9</v>
      </c>
      <c r="D4199" t="s">
        <v>33</v>
      </c>
    </row>
    <row r="4200" spans="1:4" x14ac:dyDescent="0.25">
      <c r="A4200">
        <v>17524</v>
      </c>
      <c r="B4200">
        <v>54518</v>
      </c>
      <c r="C4200" t="s">
        <v>9</v>
      </c>
      <c r="D4200" t="s">
        <v>33</v>
      </c>
    </row>
    <row r="4201" spans="1:4" x14ac:dyDescent="0.25">
      <c r="A4201">
        <v>17524</v>
      </c>
      <c r="B4201">
        <v>54518</v>
      </c>
      <c r="C4201" t="s">
        <v>9</v>
      </c>
      <c r="D4201" t="s">
        <v>33</v>
      </c>
    </row>
    <row r="4202" spans="1:4" x14ac:dyDescent="0.25">
      <c r="A4202">
        <v>17524</v>
      </c>
      <c r="B4202">
        <v>54518</v>
      </c>
      <c r="C4202" t="s">
        <v>9</v>
      </c>
      <c r="D4202" t="s">
        <v>33</v>
      </c>
    </row>
    <row r="4203" spans="1:4" x14ac:dyDescent="0.25">
      <c r="A4203">
        <v>17524</v>
      </c>
      <c r="B4203">
        <v>54518</v>
      </c>
      <c r="C4203" t="s">
        <v>9</v>
      </c>
      <c r="D4203" t="s">
        <v>33</v>
      </c>
    </row>
    <row r="4204" spans="1:4" x14ac:dyDescent="0.25">
      <c r="A4204">
        <v>17524</v>
      </c>
      <c r="B4204">
        <v>54518</v>
      </c>
      <c r="C4204" t="s">
        <v>9</v>
      </c>
      <c r="D4204" t="s">
        <v>33</v>
      </c>
    </row>
    <row r="4205" spans="1:4" x14ac:dyDescent="0.25">
      <c r="A4205">
        <v>17524</v>
      </c>
      <c r="B4205">
        <v>54518</v>
      </c>
      <c r="C4205" t="s">
        <v>9</v>
      </c>
      <c r="D4205" t="s">
        <v>33</v>
      </c>
    </row>
    <row r="4206" spans="1:4" x14ac:dyDescent="0.25">
      <c r="A4206">
        <v>17524</v>
      </c>
      <c r="B4206">
        <v>54518</v>
      </c>
      <c r="C4206" t="s">
        <v>9</v>
      </c>
      <c r="D4206" t="s">
        <v>33</v>
      </c>
    </row>
    <row r="4207" spans="1:4" x14ac:dyDescent="0.25">
      <c r="A4207">
        <v>17524</v>
      </c>
      <c r="B4207">
        <v>54518</v>
      </c>
      <c r="C4207" t="s">
        <v>9</v>
      </c>
      <c r="D4207" t="s">
        <v>33</v>
      </c>
    </row>
    <row r="4208" spans="1:4" x14ac:dyDescent="0.25">
      <c r="A4208">
        <v>17524</v>
      </c>
      <c r="B4208">
        <v>54518</v>
      </c>
      <c r="C4208" t="s">
        <v>9</v>
      </c>
      <c r="D4208" t="s">
        <v>33</v>
      </c>
    </row>
    <row r="4209" spans="1:4" x14ac:dyDescent="0.25">
      <c r="A4209">
        <v>17524</v>
      </c>
      <c r="B4209">
        <v>54518</v>
      </c>
      <c r="C4209" t="s">
        <v>9</v>
      </c>
      <c r="D4209" t="s">
        <v>33</v>
      </c>
    </row>
    <row r="4210" spans="1:4" x14ac:dyDescent="0.25">
      <c r="A4210">
        <v>17524</v>
      </c>
      <c r="B4210">
        <v>54518</v>
      </c>
      <c r="C4210" t="s">
        <v>9</v>
      </c>
      <c r="D4210" t="s">
        <v>33</v>
      </c>
    </row>
    <row r="4211" spans="1:4" x14ac:dyDescent="0.25">
      <c r="A4211">
        <v>17524</v>
      </c>
      <c r="B4211">
        <v>54518</v>
      </c>
      <c r="C4211" t="s">
        <v>9</v>
      </c>
      <c r="D4211" t="s">
        <v>33</v>
      </c>
    </row>
    <row r="4212" spans="1:4" x14ac:dyDescent="0.25">
      <c r="A4212">
        <v>17524</v>
      </c>
      <c r="B4212">
        <v>54518</v>
      </c>
      <c r="C4212" t="s">
        <v>9</v>
      </c>
      <c r="D4212" t="s">
        <v>33</v>
      </c>
    </row>
    <row r="4213" spans="1:4" x14ac:dyDescent="0.25">
      <c r="A4213">
        <v>17524</v>
      </c>
      <c r="B4213">
        <v>54518</v>
      </c>
      <c r="C4213" t="s">
        <v>9</v>
      </c>
      <c r="D4213" t="s">
        <v>33</v>
      </c>
    </row>
    <row r="4214" spans="1:4" x14ac:dyDescent="0.25">
      <c r="A4214">
        <v>17524</v>
      </c>
      <c r="B4214">
        <v>54518</v>
      </c>
      <c r="C4214" t="s">
        <v>9</v>
      </c>
      <c r="D4214" t="s">
        <v>33</v>
      </c>
    </row>
    <row r="4215" spans="1:4" x14ac:dyDescent="0.25">
      <c r="A4215">
        <v>17524</v>
      </c>
      <c r="B4215">
        <v>54518</v>
      </c>
      <c r="C4215" t="s">
        <v>9</v>
      </c>
      <c r="D4215" t="s">
        <v>34</v>
      </c>
    </row>
    <row r="4216" spans="1:4" x14ac:dyDescent="0.25">
      <c r="A4216">
        <v>17524</v>
      </c>
      <c r="B4216">
        <v>54518</v>
      </c>
      <c r="C4216" t="s">
        <v>9</v>
      </c>
      <c r="D4216" t="s">
        <v>34</v>
      </c>
    </row>
    <row r="4217" spans="1:4" x14ac:dyDescent="0.25">
      <c r="A4217">
        <v>17524</v>
      </c>
      <c r="B4217">
        <v>54518</v>
      </c>
      <c r="C4217" t="s">
        <v>9</v>
      </c>
      <c r="D4217" t="s">
        <v>34</v>
      </c>
    </row>
    <row r="4218" spans="1:4" x14ac:dyDescent="0.25">
      <c r="A4218">
        <v>17524</v>
      </c>
      <c r="B4218">
        <v>54518</v>
      </c>
      <c r="C4218" t="s">
        <v>9</v>
      </c>
      <c r="D4218" t="s">
        <v>34</v>
      </c>
    </row>
    <row r="4219" spans="1:4" x14ac:dyDescent="0.25">
      <c r="A4219">
        <v>17524</v>
      </c>
      <c r="B4219">
        <v>54518</v>
      </c>
      <c r="C4219" t="s">
        <v>9</v>
      </c>
      <c r="D4219" t="s">
        <v>34</v>
      </c>
    </row>
    <row r="4220" spans="1:4" x14ac:dyDescent="0.25">
      <c r="A4220">
        <v>17524</v>
      </c>
      <c r="B4220">
        <v>54518</v>
      </c>
      <c r="C4220" t="s">
        <v>9</v>
      </c>
      <c r="D4220" t="s">
        <v>34</v>
      </c>
    </row>
    <row r="4221" spans="1:4" x14ac:dyDescent="0.25">
      <c r="A4221">
        <v>17524</v>
      </c>
      <c r="B4221">
        <v>54518</v>
      </c>
      <c r="C4221" t="s">
        <v>9</v>
      </c>
      <c r="D4221" t="s">
        <v>34</v>
      </c>
    </row>
    <row r="4222" spans="1:4" x14ac:dyDescent="0.25">
      <c r="A4222">
        <v>17524</v>
      </c>
      <c r="B4222">
        <v>54518</v>
      </c>
      <c r="C4222" t="s">
        <v>9</v>
      </c>
      <c r="D4222" t="s">
        <v>34</v>
      </c>
    </row>
    <row r="4223" spans="1:4" x14ac:dyDescent="0.25">
      <c r="A4223">
        <v>17524</v>
      </c>
      <c r="B4223">
        <v>54518</v>
      </c>
      <c r="C4223" t="s">
        <v>9</v>
      </c>
      <c r="D4223" t="s">
        <v>34</v>
      </c>
    </row>
    <row r="4224" spans="1:4" x14ac:dyDescent="0.25">
      <c r="A4224">
        <v>17524</v>
      </c>
      <c r="B4224">
        <v>54518</v>
      </c>
      <c r="C4224" t="s">
        <v>9</v>
      </c>
      <c r="D4224" t="s">
        <v>34</v>
      </c>
    </row>
    <row r="4225" spans="1:4" x14ac:dyDescent="0.25">
      <c r="A4225">
        <v>17524</v>
      </c>
      <c r="B4225">
        <v>54518</v>
      </c>
      <c r="C4225" t="s">
        <v>9</v>
      </c>
      <c r="D4225" t="s">
        <v>34</v>
      </c>
    </row>
    <row r="4226" spans="1:4" x14ac:dyDescent="0.25">
      <c r="A4226">
        <v>17524</v>
      </c>
      <c r="B4226">
        <v>54518</v>
      </c>
      <c r="C4226" t="s">
        <v>9</v>
      </c>
      <c r="D4226" t="s">
        <v>35</v>
      </c>
    </row>
    <row r="4227" spans="1:4" x14ac:dyDescent="0.25">
      <c r="A4227">
        <v>17524</v>
      </c>
      <c r="B4227">
        <v>54518</v>
      </c>
      <c r="C4227" t="s">
        <v>9</v>
      </c>
      <c r="D4227" t="s">
        <v>35</v>
      </c>
    </row>
    <row r="4228" spans="1:4" x14ac:dyDescent="0.25">
      <c r="A4228">
        <v>17524</v>
      </c>
      <c r="B4228">
        <v>54518</v>
      </c>
      <c r="C4228" t="s">
        <v>9</v>
      </c>
      <c r="D4228" t="s">
        <v>35</v>
      </c>
    </row>
    <row r="4229" spans="1:4" x14ac:dyDescent="0.25">
      <c r="A4229">
        <v>17524</v>
      </c>
      <c r="B4229">
        <v>54518</v>
      </c>
      <c r="C4229" t="s">
        <v>9</v>
      </c>
      <c r="D4229" t="s">
        <v>35</v>
      </c>
    </row>
    <row r="4230" spans="1:4" x14ac:dyDescent="0.25">
      <c r="A4230">
        <v>17524</v>
      </c>
      <c r="B4230">
        <v>54518</v>
      </c>
      <c r="C4230" t="s">
        <v>9</v>
      </c>
      <c r="D4230" t="s">
        <v>35</v>
      </c>
    </row>
    <row r="4231" spans="1:4" x14ac:dyDescent="0.25">
      <c r="A4231">
        <v>17524</v>
      </c>
      <c r="B4231">
        <v>54518</v>
      </c>
      <c r="C4231" t="s">
        <v>9</v>
      </c>
      <c r="D4231" t="s">
        <v>35</v>
      </c>
    </row>
    <row r="4232" spans="1:4" x14ac:dyDescent="0.25">
      <c r="A4232">
        <v>17524</v>
      </c>
      <c r="B4232">
        <v>54518</v>
      </c>
      <c r="C4232" t="s">
        <v>9</v>
      </c>
      <c r="D4232" t="s">
        <v>35</v>
      </c>
    </row>
    <row r="4233" spans="1:4" x14ac:dyDescent="0.25">
      <c r="A4233">
        <v>17524</v>
      </c>
      <c r="B4233">
        <v>54518</v>
      </c>
      <c r="C4233" t="s">
        <v>9</v>
      </c>
      <c r="D4233" t="s">
        <v>35</v>
      </c>
    </row>
    <row r="4234" spans="1:4" x14ac:dyDescent="0.25">
      <c r="A4234">
        <v>17524</v>
      </c>
      <c r="B4234">
        <v>54518</v>
      </c>
      <c r="C4234" t="s">
        <v>9</v>
      </c>
      <c r="D4234" t="s">
        <v>35</v>
      </c>
    </row>
    <row r="4235" spans="1:4" x14ac:dyDescent="0.25">
      <c r="A4235">
        <v>17524</v>
      </c>
      <c r="B4235">
        <v>54518</v>
      </c>
      <c r="C4235" t="s">
        <v>9</v>
      </c>
      <c r="D4235" t="s">
        <v>35</v>
      </c>
    </row>
    <row r="4236" spans="1:4" x14ac:dyDescent="0.25">
      <c r="A4236">
        <v>17524</v>
      </c>
      <c r="B4236">
        <v>54518</v>
      </c>
      <c r="C4236" t="s">
        <v>9</v>
      </c>
      <c r="D4236" t="s">
        <v>35</v>
      </c>
    </row>
    <row r="4237" spans="1:4" x14ac:dyDescent="0.25">
      <c r="A4237">
        <v>17524</v>
      </c>
      <c r="B4237">
        <v>54518</v>
      </c>
      <c r="C4237" t="s">
        <v>9</v>
      </c>
      <c r="D4237" t="s">
        <v>35</v>
      </c>
    </row>
    <row r="4238" spans="1:4" x14ac:dyDescent="0.25">
      <c r="A4238">
        <v>17524</v>
      </c>
      <c r="B4238">
        <v>54518</v>
      </c>
      <c r="C4238" t="s">
        <v>9</v>
      </c>
      <c r="D4238" t="s">
        <v>35</v>
      </c>
    </row>
    <row r="4239" spans="1:4" x14ac:dyDescent="0.25">
      <c r="A4239">
        <v>17524</v>
      </c>
      <c r="B4239">
        <v>54518</v>
      </c>
      <c r="C4239" t="s">
        <v>9</v>
      </c>
      <c r="D4239" t="s">
        <v>35</v>
      </c>
    </row>
    <row r="4240" spans="1:4" x14ac:dyDescent="0.25">
      <c r="A4240">
        <v>17524</v>
      </c>
      <c r="B4240">
        <v>54518</v>
      </c>
      <c r="C4240" t="s">
        <v>9</v>
      </c>
      <c r="D4240" t="s">
        <v>35</v>
      </c>
    </row>
    <row r="4241" spans="1:4" x14ac:dyDescent="0.25">
      <c r="A4241">
        <v>17524</v>
      </c>
      <c r="B4241">
        <v>54518</v>
      </c>
      <c r="C4241" t="s">
        <v>9</v>
      </c>
      <c r="D4241" t="s">
        <v>35</v>
      </c>
    </row>
    <row r="4242" spans="1:4" x14ac:dyDescent="0.25">
      <c r="A4242">
        <v>17524</v>
      </c>
      <c r="B4242">
        <v>54518</v>
      </c>
      <c r="C4242" t="s">
        <v>9</v>
      </c>
      <c r="D4242" t="s">
        <v>35</v>
      </c>
    </row>
    <row r="4243" spans="1:4" x14ac:dyDescent="0.25">
      <c r="A4243">
        <v>17524</v>
      </c>
      <c r="B4243">
        <v>54518</v>
      </c>
      <c r="C4243" t="s">
        <v>9</v>
      </c>
      <c r="D4243" t="s">
        <v>35</v>
      </c>
    </row>
    <row r="4244" spans="1:4" x14ac:dyDescent="0.25">
      <c r="A4244">
        <v>17524</v>
      </c>
      <c r="B4244">
        <v>54518</v>
      </c>
      <c r="C4244" t="s">
        <v>9</v>
      </c>
      <c r="D4244" t="s">
        <v>35</v>
      </c>
    </row>
    <row r="4245" spans="1:4" x14ac:dyDescent="0.25">
      <c r="A4245">
        <v>17524</v>
      </c>
      <c r="B4245">
        <v>54518</v>
      </c>
      <c r="C4245" t="s">
        <v>9</v>
      </c>
      <c r="D4245" t="s">
        <v>35</v>
      </c>
    </row>
    <row r="4246" spans="1:4" x14ac:dyDescent="0.25">
      <c r="A4246">
        <v>17524</v>
      </c>
      <c r="B4246">
        <v>54518</v>
      </c>
      <c r="C4246" t="s">
        <v>9</v>
      </c>
      <c r="D4246" t="s">
        <v>36</v>
      </c>
    </row>
    <row r="4247" spans="1:4" x14ac:dyDescent="0.25">
      <c r="A4247">
        <v>17524</v>
      </c>
      <c r="B4247">
        <v>54518</v>
      </c>
      <c r="C4247" t="s">
        <v>9</v>
      </c>
      <c r="D4247" t="s">
        <v>36</v>
      </c>
    </row>
    <row r="4248" spans="1:4" x14ac:dyDescent="0.25">
      <c r="A4248">
        <v>17524</v>
      </c>
      <c r="B4248">
        <v>54518</v>
      </c>
      <c r="C4248" t="s">
        <v>9</v>
      </c>
      <c r="D4248" t="s">
        <v>36</v>
      </c>
    </row>
    <row r="4249" spans="1:4" x14ac:dyDescent="0.25">
      <c r="A4249">
        <v>17524</v>
      </c>
      <c r="B4249">
        <v>54518</v>
      </c>
      <c r="C4249" t="s">
        <v>9</v>
      </c>
      <c r="D4249" t="s">
        <v>36</v>
      </c>
    </row>
    <row r="4250" spans="1:4" x14ac:dyDescent="0.25">
      <c r="A4250">
        <v>17524</v>
      </c>
      <c r="B4250">
        <v>54518</v>
      </c>
      <c r="C4250" t="s">
        <v>9</v>
      </c>
      <c r="D4250" t="s">
        <v>36</v>
      </c>
    </row>
    <row r="4251" spans="1:4" x14ac:dyDescent="0.25">
      <c r="A4251">
        <v>17524</v>
      </c>
      <c r="B4251">
        <v>54518</v>
      </c>
      <c r="C4251" t="s">
        <v>9</v>
      </c>
      <c r="D4251" t="s">
        <v>36</v>
      </c>
    </row>
    <row r="4252" spans="1:4" x14ac:dyDescent="0.25">
      <c r="A4252">
        <v>17524</v>
      </c>
      <c r="B4252">
        <v>54518</v>
      </c>
      <c r="C4252" t="s">
        <v>9</v>
      </c>
      <c r="D4252" t="s">
        <v>36</v>
      </c>
    </row>
    <row r="4253" spans="1:4" x14ac:dyDescent="0.25">
      <c r="A4253">
        <v>17524</v>
      </c>
      <c r="B4253">
        <v>54518</v>
      </c>
      <c r="C4253" t="s">
        <v>9</v>
      </c>
      <c r="D4253" t="s">
        <v>36</v>
      </c>
    </row>
    <row r="4254" spans="1:4" x14ac:dyDescent="0.25">
      <c r="A4254">
        <v>17524</v>
      </c>
      <c r="B4254">
        <v>54518</v>
      </c>
      <c r="C4254" t="s">
        <v>9</v>
      </c>
      <c r="D4254" t="s">
        <v>36</v>
      </c>
    </row>
    <row r="4255" spans="1:4" x14ac:dyDescent="0.25">
      <c r="A4255">
        <v>17524</v>
      </c>
      <c r="B4255">
        <v>54518</v>
      </c>
      <c r="C4255" t="s">
        <v>9</v>
      </c>
      <c r="D4255" t="s">
        <v>36</v>
      </c>
    </row>
    <row r="4256" spans="1:4" x14ac:dyDescent="0.25">
      <c r="A4256">
        <v>17524</v>
      </c>
      <c r="B4256">
        <v>54518</v>
      </c>
      <c r="C4256" t="s">
        <v>9</v>
      </c>
      <c r="D4256" t="s">
        <v>36</v>
      </c>
    </row>
    <row r="4257" spans="1:4" x14ac:dyDescent="0.25">
      <c r="A4257">
        <v>17524</v>
      </c>
      <c r="B4257">
        <v>54518</v>
      </c>
      <c r="C4257" t="s">
        <v>9</v>
      </c>
      <c r="D4257" t="s">
        <v>36</v>
      </c>
    </row>
    <row r="4258" spans="1:4" x14ac:dyDescent="0.25">
      <c r="A4258">
        <v>17524</v>
      </c>
      <c r="B4258">
        <v>54518</v>
      </c>
      <c r="C4258" t="s">
        <v>9</v>
      </c>
      <c r="D4258" t="s">
        <v>36</v>
      </c>
    </row>
    <row r="4259" spans="1:4" x14ac:dyDescent="0.25">
      <c r="A4259">
        <v>17524</v>
      </c>
      <c r="B4259">
        <v>54518</v>
      </c>
      <c r="C4259" t="s">
        <v>9</v>
      </c>
      <c r="D4259" t="s">
        <v>36</v>
      </c>
    </row>
    <row r="4260" spans="1:4" x14ac:dyDescent="0.25">
      <c r="A4260">
        <v>17524</v>
      </c>
      <c r="B4260">
        <v>54518</v>
      </c>
      <c r="C4260" t="s">
        <v>9</v>
      </c>
      <c r="D4260" t="s">
        <v>36</v>
      </c>
    </row>
    <row r="4261" spans="1:4" x14ac:dyDescent="0.25">
      <c r="A4261">
        <v>17524</v>
      </c>
      <c r="B4261">
        <v>54518</v>
      </c>
      <c r="C4261" t="s">
        <v>9</v>
      </c>
      <c r="D4261" t="s">
        <v>36</v>
      </c>
    </row>
    <row r="4262" spans="1:4" x14ac:dyDescent="0.25">
      <c r="A4262">
        <v>17524</v>
      </c>
      <c r="B4262">
        <v>54518</v>
      </c>
      <c r="C4262" t="s">
        <v>9</v>
      </c>
      <c r="D4262" t="s">
        <v>36</v>
      </c>
    </row>
    <row r="4263" spans="1:4" x14ac:dyDescent="0.25">
      <c r="A4263">
        <v>17524</v>
      </c>
      <c r="B4263">
        <v>54518</v>
      </c>
      <c r="C4263" t="s">
        <v>9</v>
      </c>
      <c r="D4263" t="s">
        <v>36</v>
      </c>
    </row>
    <row r="4264" spans="1:4" x14ac:dyDescent="0.25">
      <c r="A4264">
        <v>17524</v>
      </c>
      <c r="B4264">
        <v>54518</v>
      </c>
      <c r="C4264" t="s">
        <v>9</v>
      </c>
      <c r="D4264" t="s">
        <v>36</v>
      </c>
    </row>
    <row r="4265" spans="1:4" x14ac:dyDescent="0.25">
      <c r="A4265">
        <v>17524</v>
      </c>
      <c r="B4265">
        <v>54518</v>
      </c>
      <c r="C4265" t="s">
        <v>9</v>
      </c>
      <c r="D4265" t="s">
        <v>36</v>
      </c>
    </row>
    <row r="4266" spans="1:4" x14ac:dyDescent="0.25">
      <c r="A4266">
        <v>17524</v>
      </c>
      <c r="B4266">
        <v>54518</v>
      </c>
      <c r="C4266" t="s">
        <v>9</v>
      </c>
      <c r="D4266" t="s">
        <v>36</v>
      </c>
    </row>
    <row r="4267" spans="1:4" x14ac:dyDescent="0.25">
      <c r="A4267">
        <v>17524</v>
      </c>
      <c r="B4267">
        <v>54518</v>
      </c>
      <c r="C4267" t="s">
        <v>9</v>
      </c>
      <c r="D4267" t="s">
        <v>36</v>
      </c>
    </row>
    <row r="4268" spans="1:4" x14ac:dyDescent="0.25">
      <c r="A4268">
        <v>17524</v>
      </c>
      <c r="B4268">
        <v>54518</v>
      </c>
      <c r="C4268" t="s">
        <v>9</v>
      </c>
      <c r="D4268" t="s">
        <v>36</v>
      </c>
    </row>
    <row r="4269" spans="1:4" x14ac:dyDescent="0.25">
      <c r="A4269">
        <v>17524</v>
      </c>
      <c r="B4269">
        <v>54518</v>
      </c>
      <c r="C4269" t="s">
        <v>9</v>
      </c>
      <c r="D4269" t="s">
        <v>36</v>
      </c>
    </row>
    <row r="4270" spans="1:4" x14ac:dyDescent="0.25">
      <c r="A4270">
        <v>17524</v>
      </c>
      <c r="B4270">
        <v>54518</v>
      </c>
      <c r="C4270" t="s">
        <v>9</v>
      </c>
      <c r="D4270" t="s">
        <v>37</v>
      </c>
    </row>
    <row r="4271" spans="1:4" x14ac:dyDescent="0.25">
      <c r="A4271">
        <v>17524</v>
      </c>
      <c r="B4271">
        <v>54518</v>
      </c>
      <c r="C4271" t="s">
        <v>9</v>
      </c>
      <c r="D4271" t="s">
        <v>37</v>
      </c>
    </row>
    <row r="4272" spans="1:4" x14ac:dyDescent="0.25">
      <c r="A4272">
        <v>17524</v>
      </c>
      <c r="B4272">
        <v>54518</v>
      </c>
      <c r="C4272" t="s">
        <v>9</v>
      </c>
      <c r="D4272" t="s">
        <v>37</v>
      </c>
    </row>
    <row r="4273" spans="1:4" x14ac:dyDescent="0.25">
      <c r="A4273">
        <v>17524</v>
      </c>
      <c r="B4273">
        <v>54518</v>
      </c>
      <c r="C4273" t="s">
        <v>9</v>
      </c>
      <c r="D4273" t="s">
        <v>37</v>
      </c>
    </row>
    <row r="4274" spans="1:4" x14ac:dyDescent="0.25">
      <c r="A4274">
        <v>17524</v>
      </c>
      <c r="B4274">
        <v>54518</v>
      </c>
      <c r="C4274" t="s">
        <v>9</v>
      </c>
      <c r="D4274" t="s">
        <v>37</v>
      </c>
    </row>
    <row r="4275" spans="1:4" x14ac:dyDescent="0.25">
      <c r="A4275">
        <v>17524</v>
      </c>
      <c r="B4275">
        <v>54518</v>
      </c>
      <c r="C4275" t="s">
        <v>9</v>
      </c>
      <c r="D4275" t="s">
        <v>37</v>
      </c>
    </row>
    <row r="4276" spans="1:4" x14ac:dyDescent="0.25">
      <c r="A4276">
        <v>17524</v>
      </c>
      <c r="B4276">
        <v>54518</v>
      </c>
      <c r="C4276" t="s">
        <v>9</v>
      </c>
      <c r="D4276" t="s">
        <v>37</v>
      </c>
    </row>
    <row r="4277" spans="1:4" x14ac:dyDescent="0.25">
      <c r="A4277">
        <v>17524</v>
      </c>
      <c r="B4277">
        <v>54518</v>
      </c>
      <c r="C4277" t="s">
        <v>9</v>
      </c>
      <c r="D4277" t="s">
        <v>37</v>
      </c>
    </row>
    <row r="4278" spans="1:4" x14ac:dyDescent="0.25">
      <c r="A4278">
        <v>17524</v>
      </c>
      <c r="B4278">
        <v>54518</v>
      </c>
      <c r="C4278" t="s">
        <v>9</v>
      </c>
      <c r="D4278" t="s">
        <v>37</v>
      </c>
    </row>
    <row r="4279" spans="1:4" x14ac:dyDescent="0.25">
      <c r="A4279">
        <v>17524</v>
      </c>
      <c r="B4279">
        <v>54518</v>
      </c>
      <c r="C4279" t="s">
        <v>9</v>
      </c>
      <c r="D4279" t="s">
        <v>37</v>
      </c>
    </row>
    <row r="4280" spans="1:4" x14ac:dyDescent="0.25">
      <c r="A4280">
        <v>17524</v>
      </c>
      <c r="B4280">
        <v>54518</v>
      </c>
      <c r="C4280" t="s">
        <v>9</v>
      </c>
      <c r="D4280" t="s">
        <v>37</v>
      </c>
    </row>
    <row r="4281" spans="1:4" x14ac:dyDescent="0.25">
      <c r="A4281">
        <v>17524</v>
      </c>
      <c r="B4281">
        <v>54518</v>
      </c>
      <c r="C4281" t="s">
        <v>9</v>
      </c>
      <c r="D4281" t="s">
        <v>37</v>
      </c>
    </row>
    <row r="4282" spans="1:4" x14ac:dyDescent="0.25">
      <c r="A4282">
        <v>17524</v>
      </c>
      <c r="B4282">
        <v>54518</v>
      </c>
      <c r="C4282" t="s">
        <v>9</v>
      </c>
      <c r="D4282" t="s">
        <v>37</v>
      </c>
    </row>
    <row r="4283" spans="1:4" x14ac:dyDescent="0.25">
      <c r="A4283">
        <v>17524</v>
      </c>
      <c r="B4283">
        <v>54518</v>
      </c>
      <c r="C4283" t="s">
        <v>9</v>
      </c>
      <c r="D4283" t="s">
        <v>37</v>
      </c>
    </row>
    <row r="4284" spans="1:4" x14ac:dyDescent="0.25">
      <c r="A4284">
        <v>17524</v>
      </c>
      <c r="B4284">
        <v>54518</v>
      </c>
      <c r="C4284" t="s">
        <v>9</v>
      </c>
      <c r="D4284" t="s">
        <v>37</v>
      </c>
    </row>
    <row r="4285" spans="1:4" x14ac:dyDescent="0.25">
      <c r="A4285">
        <v>17524</v>
      </c>
      <c r="B4285">
        <v>54518</v>
      </c>
      <c r="C4285" t="s">
        <v>9</v>
      </c>
      <c r="D4285" t="s">
        <v>37</v>
      </c>
    </row>
    <row r="4286" spans="1:4" x14ac:dyDescent="0.25">
      <c r="A4286">
        <v>17524</v>
      </c>
      <c r="B4286">
        <v>54518</v>
      </c>
      <c r="C4286" t="s">
        <v>9</v>
      </c>
      <c r="D4286" t="s">
        <v>37</v>
      </c>
    </row>
    <row r="4287" spans="1:4" x14ac:dyDescent="0.25">
      <c r="A4287">
        <v>17524</v>
      </c>
      <c r="B4287">
        <v>54518</v>
      </c>
      <c r="C4287" t="s">
        <v>9</v>
      </c>
      <c r="D4287" t="s">
        <v>37</v>
      </c>
    </row>
    <row r="4288" spans="1:4" x14ac:dyDescent="0.25">
      <c r="A4288">
        <v>17524</v>
      </c>
      <c r="B4288">
        <v>54518</v>
      </c>
      <c r="C4288" t="s">
        <v>9</v>
      </c>
      <c r="D4288" t="s">
        <v>37</v>
      </c>
    </row>
    <row r="4289" spans="1:4" x14ac:dyDescent="0.25">
      <c r="A4289">
        <v>17524</v>
      </c>
      <c r="B4289">
        <v>54518</v>
      </c>
      <c r="C4289" t="s">
        <v>9</v>
      </c>
      <c r="D4289" t="s">
        <v>37</v>
      </c>
    </row>
    <row r="4290" spans="1:4" x14ac:dyDescent="0.25">
      <c r="A4290">
        <v>866</v>
      </c>
      <c r="B4290">
        <v>54518</v>
      </c>
      <c r="C4290" t="s">
        <v>9</v>
      </c>
      <c r="D4290" t="s">
        <v>22</v>
      </c>
    </row>
    <row r="4291" spans="1:4" x14ac:dyDescent="0.25">
      <c r="A4291">
        <v>866</v>
      </c>
      <c r="B4291">
        <v>54518</v>
      </c>
      <c r="C4291" t="s">
        <v>9</v>
      </c>
      <c r="D4291" t="s">
        <v>22</v>
      </c>
    </row>
    <row r="4292" spans="1:4" x14ac:dyDescent="0.25">
      <c r="A4292">
        <v>873</v>
      </c>
      <c r="B4292">
        <v>54518</v>
      </c>
      <c r="C4292" t="s">
        <v>9</v>
      </c>
      <c r="D4292" t="s">
        <v>22</v>
      </c>
    </row>
    <row r="4293" spans="1:4" x14ac:dyDescent="0.25">
      <c r="A4293">
        <v>873</v>
      </c>
      <c r="B4293">
        <v>54518</v>
      </c>
      <c r="C4293" t="s">
        <v>9</v>
      </c>
      <c r="D4293" t="s">
        <v>22</v>
      </c>
    </row>
    <row r="4294" spans="1:4" x14ac:dyDescent="0.25">
      <c r="A4294">
        <v>873</v>
      </c>
      <c r="B4294">
        <v>54518</v>
      </c>
      <c r="C4294" t="s">
        <v>9</v>
      </c>
      <c r="D4294" t="s">
        <v>22</v>
      </c>
    </row>
    <row r="4295" spans="1:4" x14ac:dyDescent="0.25">
      <c r="A4295">
        <v>873</v>
      </c>
      <c r="B4295">
        <v>54518</v>
      </c>
      <c r="C4295" t="s">
        <v>9</v>
      </c>
      <c r="D4295" t="s">
        <v>22</v>
      </c>
    </row>
    <row r="4296" spans="1:4" x14ac:dyDescent="0.25">
      <c r="A4296">
        <v>873</v>
      </c>
      <c r="B4296">
        <v>54518</v>
      </c>
      <c r="C4296" t="s">
        <v>9</v>
      </c>
      <c r="D4296" t="s">
        <v>22</v>
      </c>
    </row>
    <row r="4297" spans="1:4" x14ac:dyDescent="0.25">
      <c r="A4297">
        <v>873</v>
      </c>
      <c r="B4297">
        <v>54518</v>
      </c>
      <c r="C4297" t="s">
        <v>9</v>
      </c>
      <c r="D4297" t="s">
        <v>22</v>
      </c>
    </row>
    <row r="4298" spans="1:4" x14ac:dyDescent="0.25">
      <c r="A4298">
        <v>873</v>
      </c>
      <c r="B4298">
        <v>54518</v>
      </c>
      <c r="C4298" t="s">
        <v>9</v>
      </c>
      <c r="D4298" t="s">
        <v>22</v>
      </c>
    </row>
    <row r="4299" spans="1:4" x14ac:dyDescent="0.25">
      <c r="A4299">
        <v>873</v>
      </c>
      <c r="B4299">
        <v>54518</v>
      </c>
      <c r="C4299" t="s">
        <v>9</v>
      </c>
      <c r="D4299" t="s">
        <v>22</v>
      </c>
    </row>
    <row r="4300" spans="1:4" x14ac:dyDescent="0.25">
      <c r="A4300">
        <v>873</v>
      </c>
      <c r="B4300">
        <v>54518</v>
      </c>
      <c r="C4300" t="s">
        <v>9</v>
      </c>
      <c r="D4300" t="s">
        <v>22</v>
      </c>
    </row>
    <row r="4301" spans="1:4" x14ac:dyDescent="0.25">
      <c r="A4301">
        <v>873</v>
      </c>
      <c r="B4301">
        <v>54518</v>
      </c>
      <c r="C4301" t="s">
        <v>9</v>
      </c>
      <c r="D4301" t="s">
        <v>22</v>
      </c>
    </row>
    <row r="4302" spans="1:4" x14ac:dyDescent="0.25">
      <c r="A4302">
        <v>873</v>
      </c>
      <c r="B4302">
        <v>54518</v>
      </c>
      <c r="C4302" t="s">
        <v>9</v>
      </c>
      <c r="D4302" t="s">
        <v>22</v>
      </c>
    </row>
    <row r="4303" spans="1:4" x14ac:dyDescent="0.25">
      <c r="A4303">
        <v>873</v>
      </c>
      <c r="B4303">
        <v>54518</v>
      </c>
      <c r="C4303" t="s">
        <v>9</v>
      </c>
      <c r="D4303" t="s">
        <v>22</v>
      </c>
    </row>
    <row r="4304" spans="1:4" x14ac:dyDescent="0.25">
      <c r="A4304">
        <v>4261</v>
      </c>
      <c r="B4304">
        <v>54518</v>
      </c>
      <c r="C4304" t="s">
        <v>9</v>
      </c>
      <c r="D4304" t="s">
        <v>22</v>
      </c>
    </row>
    <row r="4305" spans="1:4" x14ac:dyDescent="0.25">
      <c r="A4305">
        <v>4261</v>
      </c>
      <c r="B4305">
        <v>54518</v>
      </c>
      <c r="C4305" t="s">
        <v>9</v>
      </c>
      <c r="D4305" t="s">
        <v>22</v>
      </c>
    </row>
    <row r="4306" spans="1:4" x14ac:dyDescent="0.25">
      <c r="A4306">
        <v>4261</v>
      </c>
      <c r="B4306">
        <v>54518</v>
      </c>
      <c r="C4306" t="s">
        <v>9</v>
      </c>
      <c r="D4306" t="s">
        <v>22</v>
      </c>
    </row>
    <row r="4307" spans="1:4" x14ac:dyDescent="0.25">
      <c r="A4307">
        <v>4261</v>
      </c>
      <c r="B4307">
        <v>54518</v>
      </c>
      <c r="C4307" t="s">
        <v>9</v>
      </c>
      <c r="D4307" t="s">
        <v>22</v>
      </c>
    </row>
    <row r="4308" spans="1:4" x14ac:dyDescent="0.25">
      <c r="A4308">
        <v>9405</v>
      </c>
      <c r="B4308">
        <v>54518</v>
      </c>
      <c r="C4308" t="s">
        <v>9</v>
      </c>
      <c r="D4308" t="s">
        <v>22</v>
      </c>
    </row>
    <row r="4309" spans="1:4" x14ac:dyDescent="0.25">
      <c r="A4309">
        <v>9440</v>
      </c>
      <c r="B4309">
        <v>54518</v>
      </c>
      <c r="C4309" t="s">
        <v>9</v>
      </c>
      <c r="D4309" t="s">
        <v>22</v>
      </c>
    </row>
    <row r="4310" spans="1:4" x14ac:dyDescent="0.25">
      <c r="A4310">
        <v>9440</v>
      </c>
      <c r="B4310">
        <v>54518</v>
      </c>
      <c r="C4310" t="s">
        <v>9</v>
      </c>
      <c r="D4310" t="s">
        <v>22</v>
      </c>
    </row>
    <row r="4311" spans="1:4" x14ac:dyDescent="0.25">
      <c r="A4311">
        <v>9440</v>
      </c>
      <c r="B4311">
        <v>54518</v>
      </c>
      <c r="C4311" t="s">
        <v>9</v>
      </c>
      <c r="D4311" t="s">
        <v>22</v>
      </c>
    </row>
    <row r="4312" spans="1:4" x14ac:dyDescent="0.25">
      <c r="A4312">
        <v>9491</v>
      </c>
      <c r="B4312">
        <v>54518</v>
      </c>
      <c r="C4312" t="s">
        <v>9</v>
      </c>
      <c r="D4312" t="s">
        <v>22</v>
      </c>
    </row>
    <row r="4313" spans="1:4" x14ac:dyDescent="0.25">
      <c r="A4313">
        <v>9491</v>
      </c>
      <c r="B4313">
        <v>54518</v>
      </c>
      <c r="C4313" t="s">
        <v>9</v>
      </c>
      <c r="D4313" t="s">
        <v>22</v>
      </c>
    </row>
    <row r="4314" spans="1:4" x14ac:dyDescent="0.25">
      <c r="A4314">
        <v>9491</v>
      </c>
      <c r="B4314">
        <v>54518</v>
      </c>
      <c r="C4314" t="s">
        <v>9</v>
      </c>
      <c r="D4314" t="s">
        <v>22</v>
      </c>
    </row>
    <row r="4315" spans="1:4" x14ac:dyDescent="0.25">
      <c r="A4315">
        <v>9491</v>
      </c>
      <c r="B4315">
        <v>54518</v>
      </c>
      <c r="C4315" t="s">
        <v>9</v>
      </c>
      <c r="D4315" t="s">
        <v>22</v>
      </c>
    </row>
    <row r="4316" spans="1:4" x14ac:dyDescent="0.25">
      <c r="A4316">
        <v>9491</v>
      </c>
      <c r="B4316">
        <v>54518</v>
      </c>
      <c r="C4316" t="s">
        <v>9</v>
      </c>
      <c r="D4316" t="s">
        <v>22</v>
      </c>
    </row>
    <row r="4317" spans="1:4" x14ac:dyDescent="0.25">
      <c r="A4317">
        <v>9491</v>
      </c>
      <c r="B4317">
        <v>54518</v>
      </c>
      <c r="C4317" t="s">
        <v>9</v>
      </c>
      <c r="D4317" t="s">
        <v>22</v>
      </c>
    </row>
    <row r="4318" spans="1:4" x14ac:dyDescent="0.25">
      <c r="A4318">
        <v>9491</v>
      </c>
      <c r="B4318">
        <v>54518</v>
      </c>
      <c r="C4318" t="s">
        <v>9</v>
      </c>
      <c r="D4318" t="s">
        <v>22</v>
      </c>
    </row>
    <row r="4319" spans="1:4" x14ac:dyDescent="0.25">
      <c r="A4319">
        <v>9491</v>
      </c>
      <c r="B4319">
        <v>54518</v>
      </c>
      <c r="C4319" t="s">
        <v>9</v>
      </c>
      <c r="D4319" t="s">
        <v>22</v>
      </c>
    </row>
    <row r="4320" spans="1:4" x14ac:dyDescent="0.25">
      <c r="A4320">
        <v>9491</v>
      </c>
      <c r="B4320">
        <v>54518</v>
      </c>
      <c r="C4320" t="s">
        <v>9</v>
      </c>
      <c r="D4320" t="s">
        <v>22</v>
      </c>
    </row>
    <row r="4321" spans="1:4" x14ac:dyDescent="0.25">
      <c r="A4321">
        <v>9547</v>
      </c>
      <c r="B4321">
        <v>54518</v>
      </c>
      <c r="C4321" t="s">
        <v>9</v>
      </c>
      <c r="D4321" t="s">
        <v>22</v>
      </c>
    </row>
    <row r="4322" spans="1:4" x14ac:dyDescent="0.25">
      <c r="A4322">
        <v>9547</v>
      </c>
      <c r="B4322">
        <v>54518</v>
      </c>
      <c r="C4322" t="s">
        <v>9</v>
      </c>
      <c r="D4322" t="s">
        <v>22</v>
      </c>
    </row>
    <row r="4323" spans="1:4" x14ac:dyDescent="0.25">
      <c r="A4323">
        <v>9547</v>
      </c>
      <c r="B4323">
        <v>54518</v>
      </c>
      <c r="C4323" t="s">
        <v>9</v>
      </c>
      <c r="D4323" t="s">
        <v>22</v>
      </c>
    </row>
    <row r="4324" spans="1:4" x14ac:dyDescent="0.25">
      <c r="A4324">
        <v>9547</v>
      </c>
      <c r="B4324">
        <v>54518</v>
      </c>
      <c r="C4324" t="s">
        <v>9</v>
      </c>
      <c r="D4324" t="s">
        <v>22</v>
      </c>
    </row>
    <row r="4325" spans="1:4" x14ac:dyDescent="0.25">
      <c r="A4325">
        <v>9547</v>
      </c>
      <c r="B4325">
        <v>54518</v>
      </c>
      <c r="C4325" t="s">
        <v>9</v>
      </c>
      <c r="D4325" t="s">
        <v>22</v>
      </c>
    </row>
    <row r="4326" spans="1:4" x14ac:dyDescent="0.25">
      <c r="A4326">
        <v>9818</v>
      </c>
      <c r="B4326">
        <v>54518</v>
      </c>
      <c r="C4326" t="s">
        <v>9</v>
      </c>
      <c r="D4326" t="s">
        <v>22</v>
      </c>
    </row>
    <row r="4327" spans="1:4" x14ac:dyDescent="0.25">
      <c r="A4327">
        <v>11346</v>
      </c>
      <c r="B4327">
        <v>54518</v>
      </c>
      <c r="C4327" t="s">
        <v>9</v>
      </c>
      <c r="D4327" t="s">
        <v>22</v>
      </c>
    </row>
    <row r="4328" spans="1:4" x14ac:dyDescent="0.25">
      <c r="A4328">
        <v>11346</v>
      </c>
      <c r="B4328">
        <v>54518</v>
      </c>
      <c r="C4328" t="s">
        <v>9</v>
      </c>
      <c r="D4328" t="s">
        <v>22</v>
      </c>
    </row>
    <row r="4329" spans="1:4" x14ac:dyDescent="0.25">
      <c r="A4329">
        <v>11346</v>
      </c>
      <c r="B4329">
        <v>54518</v>
      </c>
      <c r="C4329" t="s">
        <v>9</v>
      </c>
      <c r="D4329" t="s">
        <v>22</v>
      </c>
    </row>
    <row r="4330" spans="1:4" x14ac:dyDescent="0.25">
      <c r="A4330">
        <v>11346</v>
      </c>
      <c r="B4330">
        <v>54518</v>
      </c>
      <c r="C4330" t="s">
        <v>9</v>
      </c>
      <c r="D4330" t="s">
        <v>22</v>
      </c>
    </row>
    <row r="4331" spans="1:4" x14ac:dyDescent="0.25">
      <c r="A4331">
        <v>11346</v>
      </c>
      <c r="B4331">
        <v>54518</v>
      </c>
      <c r="C4331" t="s">
        <v>9</v>
      </c>
      <c r="D4331" t="s">
        <v>22</v>
      </c>
    </row>
    <row r="4332" spans="1:4" x14ac:dyDescent="0.25">
      <c r="A4332">
        <v>11346</v>
      </c>
      <c r="B4332">
        <v>54518</v>
      </c>
      <c r="C4332" t="s">
        <v>9</v>
      </c>
      <c r="D4332" t="s">
        <v>22</v>
      </c>
    </row>
    <row r="4333" spans="1:4" x14ac:dyDescent="0.25">
      <c r="A4333">
        <v>11346</v>
      </c>
      <c r="B4333">
        <v>54518</v>
      </c>
      <c r="C4333" t="s">
        <v>9</v>
      </c>
      <c r="D4333" t="s">
        <v>22</v>
      </c>
    </row>
    <row r="4334" spans="1:4" x14ac:dyDescent="0.25">
      <c r="A4334">
        <v>11346</v>
      </c>
      <c r="B4334">
        <v>54518</v>
      </c>
      <c r="C4334" t="s">
        <v>9</v>
      </c>
      <c r="D4334" t="s">
        <v>22</v>
      </c>
    </row>
    <row r="4335" spans="1:4" x14ac:dyDescent="0.25">
      <c r="A4335">
        <v>11346</v>
      </c>
      <c r="B4335">
        <v>54518</v>
      </c>
      <c r="C4335" t="s">
        <v>9</v>
      </c>
      <c r="D4335" t="s">
        <v>22</v>
      </c>
    </row>
    <row r="4336" spans="1:4" x14ac:dyDescent="0.25">
      <c r="A4336">
        <v>11346</v>
      </c>
      <c r="B4336">
        <v>54518</v>
      </c>
      <c r="C4336" t="s">
        <v>9</v>
      </c>
      <c r="D4336" t="s">
        <v>22</v>
      </c>
    </row>
    <row r="4337" spans="1:4" x14ac:dyDescent="0.25">
      <c r="A4337">
        <v>11346</v>
      </c>
      <c r="B4337">
        <v>54518</v>
      </c>
      <c r="C4337" t="s">
        <v>9</v>
      </c>
      <c r="D4337" t="s">
        <v>22</v>
      </c>
    </row>
    <row r="4338" spans="1:4" x14ac:dyDescent="0.25">
      <c r="A4338">
        <v>11346</v>
      </c>
      <c r="B4338">
        <v>54518</v>
      </c>
      <c r="C4338" t="s">
        <v>9</v>
      </c>
      <c r="D4338" t="s">
        <v>22</v>
      </c>
    </row>
    <row r="4339" spans="1:4" x14ac:dyDescent="0.25">
      <c r="A4339">
        <v>11396</v>
      </c>
      <c r="B4339">
        <v>54518</v>
      </c>
      <c r="C4339" t="s">
        <v>9</v>
      </c>
      <c r="D4339" t="s">
        <v>22</v>
      </c>
    </row>
    <row r="4340" spans="1:4" x14ac:dyDescent="0.25">
      <c r="A4340">
        <v>11443</v>
      </c>
      <c r="B4340">
        <v>54518</v>
      </c>
      <c r="C4340" t="s">
        <v>9</v>
      </c>
      <c r="D4340" t="s">
        <v>22</v>
      </c>
    </row>
    <row r="4341" spans="1:4" x14ac:dyDescent="0.25">
      <c r="A4341">
        <v>11443</v>
      </c>
      <c r="B4341">
        <v>54518</v>
      </c>
      <c r="C4341" t="s">
        <v>9</v>
      </c>
      <c r="D4341" t="s">
        <v>22</v>
      </c>
    </row>
    <row r="4342" spans="1:4" x14ac:dyDescent="0.25">
      <c r="A4342">
        <v>11443</v>
      </c>
      <c r="B4342">
        <v>54518</v>
      </c>
      <c r="C4342" t="s">
        <v>9</v>
      </c>
      <c r="D4342" t="s">
        <v>22</v>
      </c>
    </row>
    <row r="4343" spans="1:4" x14ac:dyDescent="0.25">
      <c r="A4343">
        <v>11443</v>
      </c>
      <c r="B4343">
        <v>54518</v>
      </c>
      <c r="C4343" t="s">
        <v>9</v>
      </c>
      <c r="D4343" t="s">
        <v>22</v>
      </c>
    </row>
    <row r="4344" spans="1:4" x14ac:dyDescent="0.25">
      <c r="A4344">
        <v>11443</v>
      </c>
      <c r="B4344">
        <v>54518</v>
      </c>
      <c r="C4344" t="s">
        <v>9</v>
      </c>
      <c r="D4344" t="s">
        <v>22</v>
      </c>
    </row>
    <row r="4345" spans="1:4" x14ac:dyDescent="0.25">
      <c r="A4345">
        <v>11443</v>
      </c>
      <c r="B4345">
        <v>54518</v>
      </c>
      <c r="C4345" t="s">
        <v>9</v>
      </c>
      <c r="D4345" t="s">
        <v>22</v>
      </c>
    </row>
    <row r="4346" spans="1:4" x14ac:dyDescent="0.25">
      <c r="A4346">
        <v>11443</v>
      </c>
      <c r="B4346">
        <v>54518</v>
      </c>
      <c r="C4346" t="s">
        <v>9</v>
      </c>
      <c r="D4346" t="s">
        <v>22</v>
      </c>
    </row>
    <row r="4347" spans="1:4" x14ac:dyDescent="0.25">
      <c r="A4347">
        <v>11443</v>
      </c>
      <c r="B4347">
        <v>54518</v>
      </c>
      <c r="C4347" t="s">
        <v>9</v>
      </c>
      <c r="D4347" t="s">
        <v>22</v>
      </c>
    </row>
    <row r="4348" spans="1:4" x14ac:dyDescent="0.25">
      <c r="A4348">
        <v>11443</v>
      </c>
      <c r="B4348">
        <v>54518</v>
      </c>
      <c r="C4348" t="s">
        <v>9</v>
      </c>
      <c r="D4348" t="s">
        <v>22</v>
      </c>
    </row>
    <row r="4349" spans="1:4" x14ac:dyDescent="0.25">
      <c r="A4349">
        <v>11443</v>
      </c>
      <c r="B4349">
        <v>54518</v>
      </c>
      <c r="C4349" t="s">
        <v>9</v>
      </c>
      <c r="D4349" t="s">
        <v>22</v>
      </c>
    </row>
    <row r="4350" spans="1:4" x14ac:dyDescent="0.25">
      <c r="A4350">
        <v>11455</v>
      </c>
      <c r="B4350">
        <v>54518</v>
      </c>
      <c r="C4350" t="s">
        <v>9</v>
      </c>
      <c r="D4350" t="s">
        <v>22</v>
      </c>
    </row>
    <row r="4351" spans="1:4" x14ac:dyDescent="0.25">
      <c r="A4351">
        <v>11578</v>
      </c>
      <c r="B4351">
        <v>54518</v>
      </c>
      <c r="C4351" t="s">
        <v>9</v>
      </c>
      <c r="D4351" t="s">
        <v>22</v>
      </c>
    </row>
    <row r="4352" spans="1:4" x14ac:dyDescent="0.25">
      <c r="A4352">
        <v>11578</v>
      </c>
      <c r="B4352">
        <v>54518</v>
      </c>
      <c r="C4352" t="s">
        <v>9</v>
      </c>
      <c r="D4352" t="s">
        <v>22</v>
      </c>
    </row>
    <row r="4353" spans="1:4" x14ac:dyDescent="0.25">
      <c r="A4353">
        <v>11578</v>
      </c>
      <c r="B4353">
        <v>54518</v>
      </c>
      <c r="C4353" t="s">
        <v>9</v>
      </c>
      <c r="D4353" t="s">
        <v>22</v>
      </c>
    </row>
    <row r="4354" spans="1:4" x14ac:dyDescent="0.25">
      <c r="A4354">
        <v>11578</v>
      </c>
      <c r="B4354">
        <v>54518</v>
      </c>
      <c r="C4354" t="s">
        <v>9</v>
      </c>
      <c r="D4354" t="s">
        <v>22</v>
      </c>
    </row>
    <row r="4355" spans="1:4" x14ac:dyDescent="0.25">
      <c r="A4355">
        <v>11578</v>
      </c>
      <c r="B4355">
        <v>54518</v>
      </c>
      <c r="C4355" t="s">
        <v>9</v>
      </c>
      <c r="D4355" t="s">
        <v>22</v>
      </c>
    </row>
    <row r="4356" spans="1:4" x14ac:dyDescent="0.25">
      <c r="A4356">
        <v>11578</v>
      </c>
      <c r="B4356">
        <v>54518</v>
      </c>
      <c r="C4356" t="s">
        <v>9</v>
      </c>
      <c r="D4356" t="s">
        <v>22</v>
      </c>
    </row>
    <row r="4357" spans="1:4" x14ac:dyDescent="0.25">
      <c r="A4357">
        <v>11578</v>
      </c>
      <c r="B4357">
        <v>54518</v>
      </c>
      <c r="C4357" t="s">
        <v>9</v>
      </c>
      <c r="D4357" t="s">
        <v>22</v>
      </c>
    </row>
    <row r="4358" spans="1:4" x14ac:dyDescent="0.25">
      <c r="A4358">
        <v>11941</v>
      </c>
      <c r="B4358">
        <v>54518</v>
      </c>
      <c r="C4358" t="s">
        <v>9</v>
      </c>
      <c r="D4358" t="s">
        <v>22</v>
      </c>
    </row>
    <row r="4359" spans="1:4" x14ac:dyDescent="0.25">
      <c r="A4359">
        <v>11941</v>
      </c>
      <c r="B4359">
        <v>54518</v>
      </c>
      <c r="C4359" t="s">
        <v>9</v>
      </c>
      <c r="D4359" t="s">
        <v>22</v>
      </c>
    </row>
    <row r="4360" spans="1:4" x14ac:dyDescent="0.25">
      <c r="A4360">
        <v>11941</v>
      </c>
      <c r="B4360">
        <v>54518</v>
      </c>
      <c r="C4360" t="s">
        <v>9</v>
      </c>
      <c r="D4360" t="s">
        <v>22</v>
      </c>
    </row>
    <row r="4361" spans="1:4" x14ac:dyDescent="0.25">
      <c r="A4361">
        <v>11941</v>
      </c>
      <c r="B4361">
        <v>54518</v>
      </c>
      <c r="C4361" t="s">
        <v>9</v>
      </c>
      <c r="D4361" t="s">
        <v>22</v>
      </c>
    </row>
    <row r="4362" spans="1:4" x14ac:dyDescent="0.25">
      <c r="A4362">
        <v>11941</v>
      </c>
      <c r="B4362">
        <v>54518</v>
      </c>
      <c r="C4362" t="s">
        <v>9</v>
      </c>
      <c r="D4362" t="s">
        <v>22</v>
      </c>
    </row>
    <row r="4363" spans="1:4" x14ac:dyDescent="0.25">
      <c r="A4363">
        <v>11941</v>
      </c>
      <c r="B4363">
        <v>54518</v>
      </c>
      <c r="C4363" t="s">
        <v>9</v>
      </c>
      <c r="D4363" t="s">
        <v>22</v>
      </c>
    </row>
    <row r="4364" spans="1:4" x14ac:dyDescent="0.25">
      <c r="A4364">
        <v>14771</v>
      </c>
      <c r="B4364">
        <v>54518</v>
      </c>
      <c r="C4364" t="s">
        <v>9</v>
      </c>
      <c r="D4364" t="s">
        <v>22</v>
      </c>
    </row>
    <row r="4365" spans="1:4" x14ac:dyDescent="0.25">
      <c r="A4365">
        <v>14771</v>
      </c>
      <c r="B4365">
        <v>54518</v>
      </c>
      <c r="C4365" t="s">
        <v>9</v>
      </c>
      <c r="D4365" t="s">
        <v>22</v>
      </c>
    </row>
    <row r="4366" spans="1:4" x14ac:dyDescent="0.25">
      <c r="A4366">
        <v>14771</v>
      </c>
      <c r="B4366">
        <v>54518</v>
      </c>
      <c r="C4366" t="s">
        <v>9</v>
      </c>
      <c r="D4366" t="s">
        <v>22</v>
      </c>
    </row>
    <row r="4367" spans="1:4" x14ac:dyDescent="0.25">
      <c r="A4367">
        <v>14771</v>
      </c>
      <c r="B4367">
        <v>54518</v>
      </c>
      <c r="C4367" t="s">
        <v>9</v>
      </c>
      <c r="D4367" t="s">
        <v>22</v>
      </c>
    </row>
    <row r="4368" spans="1:4" x14ac:dyDescent="0.25">
      <c r="A4368">
        <v>14771</v>
      </c>
      <c r="B4368">
        <v>54518</v>
      </c>
      <c r="C4368" t="s">
        <v>9</v>
      </c>
      <c r="D4368" t="s">
        <v>22</v>
      </c>
    </row>
    <row r="4369" spans="1:4" x14ac:dyDescent="0.25">
      <c r="A4369">
        <v>14771</v>
      </c>
      <c r="B4369">
        <v>54518</v>
      </c>
      <c r="C4369" t="s">
        <v>9</v>
      </c>
      <c r="D4369" t="s">
        <v>22</v>
      </c>
    </row>
    <row r="4370" spans="1:4" x14ac:dyDescent="0.25">
      <c r="A4370">
        <v>14771</v>
      </c>
      <c r="B4370">
        <v>54518</v>
      </c>
      <c r="C4370" t="s">
        <v>9</v>
      </c>
      <c r="D4370" t="s">
        <v>22</v>
      </c>
    </row>
    <row r="4371" spans="1:4" x14ac:dyDescent="0.25">
      <c r="A4371">
        <v>14771</v>
      </c>
      <c r="B4371">
        <v>54518</v>
      </c>
      <c r="C4371" t="s">
        <v>9</v>
      </c>
      <c r="D4371" t="s">
        <v>22</v>
      </c>
    </row>
    <row r="4372" spans="1:4" x14ac:dyDescent="0.25">
      <c r="A4372">
        <v>14771</v>
      </c>
      <c r="B4372">
        <v>54518</v>
      </c>
      <c r="C4372" t="s">
        <v>9</v>
      </c>
      <c r="D4372" t="s">
        <v>22</v>
      </c>
    </row>
    <row r="4373" spans="1:4" x14ac:dyDescent="0.25">
      <c r="A4373">
        <v>14771</v>
      </c>
      <c r="B4373">
        <v>54518</v>
      </c>
      <c r="C4373" t="s">
        <v>9</v>
      </c>
      <c r="D4373" t="s">
        <v>22</v>
      </c>
    </row>
    <row r="4374" spans="1:4" x14ac:dyDescent="0.25">
      <c r="A4374">
        <v>14772</v>
      </c>
      <c r="B4374">
        <v>54518</v>
      </c>
      <c r="C4374" t="s">
        <v>9</v>
      </c>
      <c r="D4374" t="s">
        <v>22</v>
      </c>
    </row>
    <row r="4375" spans="1:4" x14ac:dyDescent="0.25">
      <c r="A4375">
        <v>17521</v>
      </c>
      <c r="B4375">
        <v>54518</v>
      </c>
      <c r="C4375" t="s">
        <v>9</v>
      </c>
      <c r="D4375" t="s">
        <v>22</v>
      </c>
    </row>
    <row r="4376" spans="1:4" x14ac:dyDescent="0.25">
      <c r="A4376">
        <v>17521</v>
      </c>
      <c r="B4376">
        <v>54518</v>
      </c>
      <c r="C4376" t="s">
        <v>9</v>
      </c>
      <c r="D4376" t="s">
        <v>22</v>
      </c>
    </row>
    <row r="4377" spans="1:4" x14ac:dyDescent="0.25">
      <c r="A4377">
        <v>17521</v>
      </c>
      <c r="B4377">
        <v>54518</v>
      </c>
      <c r="C4377" t="s">
        <v>9</v>
      </c>
      <c r="D4377" t="s">
        <v>22</v>
      </c>
    </row>
    <row r="4378" spans="1:4" x14ac:dyDescent="0.25">
      <c r="A4378">
        <v>17521</v>
      </c>
      <c r="B4378">
        <v>54518</v>
      </c>
      <c r="C4378" t="s">
        <v>9</v>
      </c>
      <c r="D4378" t="s">
        <v>22</v>
      </c>
    </row>
    <row r="4379" spans="1:4" x14ac:dyDescent="0.25">
      <c r="A4379">
        <v>17521</v>
      </c>
      <c r="B4379">
        <v>54518</v>
      </c>
      <c r="C4379" t="s">
        <v>9</v>
      </c>
      <c r="D4379" t="s">
        <v>22</v>
      </c>
    </row>
    <row r="4380" spans="1:4" x14ac:dyDescent="0.25">
      <c r="A4380">
        <v>17734</v>
      </c>
      <c r="B4380">
        <v>54518</v>
      </c>
      <c r="C4380" t="s">
        <v>9</v>
      </c>
      <c r="D4380" t="s">
        <v>22</v>
      </c>
    </row>
    <row r="4381" spans="1:4" x14ac:dyDescent="0.25">
      <c r="A4381">
        <v>19869</v>
      </c>
      <c r="B4381">
        <v>54518</v>
      </c>
      <c r="C4381" t="s">
        <v>9</v>
      </c>
      <c r="D4381" t="s">
        <v>22</v>
      </c>
    </row>
    <row r="4382" spans="1:4" x14ac:dyDescent="0.25">
      <c r="A4382">
        <v>19869</v>
      </c>
      <c r="B4382">
        <v>54518</v>
      </c>
      <c r="C4382" t="s">
        <v>9</v>
      </c>
      <c r="D4382" t="s">
        <v>22</v>
      </c>
    </row>
    <row r="4383" spans="1:4" x14ac:dyDescent="0.25">
      <c r="A4383">
        <v>19952</v>
      </c>
      <c r="B4383">
        <v>54518</v>
      </c>
      <c r="C4383" t="s">
        <v>9</v>
      </c>
      <c r="D4383" t="s">
        <v>22</v>
      </c>
    </row>
    <row r="4384" spans="1:4" x14ac:dyDescent="0.25">
      <c r="A4384">
        <v>19952</v>
      </c>
      <c r="B4384">
        <v>54518</v>
      </c>
      <c r="C4384" t="s">
        <v>9</v>
      </c>
      <c r="D4384" t="s">
        <v>22</v>
      </c>
    </row>
    <row r="4385" spans="1:4" x14ac:dyDescent="0.25">
      <c r="A4385">
        <v>20972</v>
      </c>
      <c r="B4385">
        <v>54518</v>
      </c>
      <c r="C4385" t="s">
        <v>9</v>
      </c>
      <c r="D4385" t="s">
        <v>22</v>
      </c>
    </row>
    <row r="4386" spans="1:4" x14ac:dyDescent="0.25">
      <c r="A4386">
        <v>20972</v>
      </c>
      <c r="B4386">
        <v>54518</v>
      </c>
      <c r="C4386" t="s">
        <v>9</v>
      </c>
      <c r="D4386" t="s">
        <v>22</v>
      </c>
    </row>
    <row r="4387" spans="1:4" x14ac:dyDescent="0.25">
      <c r="A4387">
        <v>51736</v>
      </c>
      <c r="B4387">
        <v>54518</v>
      </c>
      <c r="C4387" t="s">
        <v>9</v>
      </c>
      <c r="D4387" t="s">
        <v>22</v>
      </c>
    </row>
    <row r="4388" spans="1:4" x14ac:dyDescent="0.25">
      <c r="A4388">
        <v>51736</v>
      </c>
      <c r="B4388">
        <v>54518</v>
      </c>
      <c r="C4388" t="s">
        <v>9</v>
      </c>
      <c r="D4388" t="s">
        <v>22</v>
      </c>
    </row>
    <row r="4389" spans="1:4" x14ac:dyDescent="0.25">
      <c r="A4389">
        <v>51752</v>
      </c>
      <c r="B4389">
        <v>54518</v>
      </c>
      <c r="C4389" t="s">
        <v>9</v>
      </c>
      <c r="D4389" t="s">
        <v>22</v>
      </c>
    </row>
    <row r="4390" spans="1:4" x14ac:dyDescent="0.25">
      <c r="A4390">
        <v>51875</v>
      </c>
      <c r="B4390">
        <v>54518</v>
      </c>
      <c r="C4390" t="s">
        <v>9</v>
      </c>
      <c r="D4390" t="s">
        <v>22</v>
      </c>
    </row>
    <row r="4391" spans="1:4" x14ac:dyDescent="0.25">
      <c r="A4391">
        <v>52394</v>
      </c>
      <c r="B4391">
        <v>54518</v>
      </c>
      <c r="C4391" t="s">
        <v>9</v>
      </c>
      <c r="D4391" t="s">
        <v>22</v>
      </c>
    </row>
    <row r="4392" spans="1:4" x14ac:dyDescent="0.25">
      <c r="A4392">
        <v>52397</v>
      </c>
      <c r="B4392">
        <v>54518</v>
      </c>
      <c r="C4392" t="s">
        <v>9</v>
      </c>
      <c r="D4392" t="s">
        <v>22</v>
      </c>
    </row>
    <row r="4393" spans="1:4" x14ac:dyDescent="0.25">
      <c r="A4393">
        <v>52397</v>
      </c>
      <c r="B4393">
        <v>54518</v>
      </c>
      <c r="C4393" t="s">
        <v>9</v>
      </c>
      <c r="D4393" t="s">
        <v>22</v>
      </c>
    </row>
    <row r="4394" spans="1:4" x14ac:dyDescent="0.25">
      <c r="A4394">
        <v>52397</v>
      </c>
      <c r="B4394">
        <v>54518</v>
      </c>
      <c r="C4394" t="s">
        <v>9</v>
      </c>
      <c r="D4394" t="s">
        <v>22</v>
      </c>
    </row>
    <row r="4395" spans="1:4" x14ac:dyDescent="0.25">
      <c r="A4395">
        <v>52397</v>
      </c>
      <c r="B4395">
        <v>54518</v>
      </c>
      <c r="C4395" t="s">
        <v>9</v>
      </c>
      <c r="D4395" t="s">
        <v>22</v>
      </c>
    </row>
    <row r="4396" spans="1:4" x14ac:dyDescent="0.25">
      <c r="A4396">
        <v>52397</v>
      </c>
      <c r="B4396">
        <v>54518</v>
      </c>
      <c r="C4396" t="s">
        <v>9</v>
      </c>
      <c r="D4396" t="s">
        <v>22</v>
      </c>
    </row>
    <row r="4397" spans="1:4" x14ac:dyDescent="0.25">
      <c r="A4397">
        <v>52397</v>
      </c>
      <c r="B4397">
        <v>54518</v>
      </c>
      <c r="C4397" t="s">
        <v>9</v>
      </c>
      <c r="D4397" t="s">
        <v>22</v>
      </c>
    </row>
    <row r="4398" spans="1:4" x14ac:dyDescent="0.25">
      <c r="A4398">
        <v>52397</v>
      </c>
      <c r="B4398">
        <v>54518</v>
      </c>
      <c r="C4398" t="s">
        <v>9</v>
      </c>
      <c r="D4398" t="s">
        <v>22</v>
      </c>
    </row>
    <row r="4399" spans="1:4" x14ac:dyDescent="0.25">
      <c r="A4399">
        <v>52397</v>
      </c>
      <c r="B4399">
        <v>54518</v>
      </c>
      <c r="C4399" t="s">
        <v>9</v>
      </c>
      <c r="D4399" t="s">
        <v>22</v>
      </c>
    </row>
    <row r="4400" spans="1:4" x14ac:dyDescent="0.25">
      <c r="A4400">
        <v>52547</v>
      </c>
      <c r="B4400">
        <v>54518</v>
      </c>
      <c r="C4400" t="s">
        <v>9</v>
      </c>
      <c r="D4400" t="s">
        <v>22</v>
      </c>
    </row>
    <row r="4401" spans="1:4" x14ac:dyDescent="0.25">
      <c r="A4401">
        <v>52547</v>
      </c>
      <c r="B4401">
        <v>54518</v>
      </c>
      <c r="C4401" t="s">
        <v>9</v>
      </c>
      <c r="D4401" t="s">
        <v>22</v>
      </c>
    </row>
    <row r="4402" spans="1:4" x14ac:dyDescent="0.25">
      <c r="A4402">
        <v>52655</v>
      </c>
      <c r="B4402">
        <v>54518</v>
      </c>
      <c r="C4402" t="s">
        <v>9</v>
      </c>
      <c r="D4402" t="s">
        <v>22</v>
      </c>
    </row>
    <row r="4403" spans="1:4" x14ac:dyDescent="0.25">
      <c r="A4403">
        <v>52655</v>
      </c>
      <c r="B4403">
        <v>54518</v>
      </c>
      <c r="C4403" t="s">
        <v>9</v>
      </c>
      <c r="D4403" t="s">
        <v>22</v>
      </c>
    </row>
    <row r="4404" spans="1:4" x14ac:dyDescent="0.25">
      <c r="A4404">
        <v>52655</v>
      </c>
      <c r="B4404">
        <v>54518</v>
      </c>
      <c r="C4404" t="s">
        <v>9</v>
      </c>
      <c r="D4404" t="s">
        <v>22</v>
      </c>
    </row>
    <row r="4405" spans="1:4" x14ac:dyDescent="0.25">
      <c r="A4405">
        <v>53281</v>
      </c>
      <c r="B4405">
        <v>54518</v>
      </c>
      <c r="C4405" t="s">
        <v>9</v>
      </c>
      <c r="D4405" t="s">
        <v>22</v>
      </c>
    </row>
    <row r="4406" spans="1:4" x14ac:dyDescent="0.25">
      <c r="A4406">
        <v>53281</v>
      </c>
      <c r="B4406">
        <v>54518</v>
      </c>
      <c r="C4406" t="s">
        <v>9</v>
      </c>
      <c r="D4406" t="s">
        <v>22</v>
      </c>
    </row>
    <row r="4407" spans="1:4" x14ac:dyDescent="0.25">
      <c r="A4407">
        <v>53408</v>
      </c>
      <c r="B4407">
        <v>54518</v>
      </c>
      <c r="C4407" t="s">
        <v>9</v>
      </c>
      <c r="D4407" t="s">
        <v>22</v>
      </c>
    </row>
    <row r="4408" spans="1:4" x14ac:dyDescent="0.25">
      <c r="A4408">
        <v>53408</v>
      </c>
      <c r="B4408">
        <v>54518</v>
      </c>
      <c r="C4408" t="s">
        <v>9</v>
      </c>
      <c r="D4408" t="s">
        <v>22</v>
      </c>
    </row>
    <row r="4409" spans="1:4" x14ac:dyDescent="0.25">
      <c r="A4409">
        <v>53817</v>
      </c>
      <c r="B4409">
        <v>54518</v>
      </c>
      <c r="C4409" t="s">
        <v>9</v>
      </c>
      <c r="D4409" t="s">
        <v>22</v>
      </c>
    </row>
    <row r="4410" spans="1:4" x14ac:dyDescent="0.25">
      <c r="A4410">
        <v>103487</v>
      </c>
      <c r="B4410">
        <v>54518</v>
      </c>
      <c r="C4410" t="s">
        <v>9</v>
      </c>
      <c r="D4410" t="s">
        <v>22</v>
      </c>
    </row>
    <row r="4411" spans="1:4" x14ac:dyDescent="0.25">
      <c r="A4411">
        <v>104322</v>
      </c>
      <c r="B4411">
        <v>54518</v>
      </c>
      <c r="C4411" t="s">
        <v>9</v>
      </c>
      <c r="D4411" t="s">
        <v>22</v>
      </c>
    </row>
    <row r="4412" spans="1:4" x14ac:dyDescent="0.25">
      <c r="A4412">
        <v>104322</v>
      </c>
      <c r="B4412">
        <v>54518</v>
      </c>
      <c r="C4412" t="s">
        <v>9</v>
      </c>
      <c r="D4412" t="s">
        <v>22</v>
      </c>
    </row>
    <row r="4413" spans="1:4" x14ac:dyDescent="0.25">
      <c r="A4413">
        <v>104322</v>
      </c>
      <c r="B4413">
        <v>54518</v>
      </c>
      <c r="C4413" t="s">
        <v>9</v>
      </c>
      <c r="D4413" t="s">
        <v>22</v>
      </c>
    </row>
    <row r="4414" spans="1:4" x14ac:dyDescent="0.25">
      <c r="A4414">
        <v>104322</v>
      </c>
      <c r="B4414">
        <v>54518</v>
      </c>
      <c r="C4414" t="s">
        <v>9</v>
      </c>
      <c r="D4414" t="s">
        <v>22</v>
      </c>
    </row>
    <row r="4415" spans="1:4" x14ac:dyDescent="0.25">
      <c r="A4415">
        <v>104322</v>
      </c>
      <c r="B4415">
        <v>54518</v>
      </c>
      <c r="C4415" t="s">
        <v>9</v>
      </c>
      <c r="D4415" t="s">
        <v>22</v>
      </c>
    </row>
    <row r="4416" spans="1:4" x14ac:dyDescent="0.25">
      <c r="A4416">
        <v>104322</v>
      </c>
      <c r="B4416">
        <v>54518</v>
      </c>
      <c r="C4416" t="s">
        <v>9</v>
      </c>
      <c r="D4416" t="s">
        <v>22</v>
      </c>
    </row>
    <row r="4417" spans="1:4" x14ac:dyDescent="0.25">
      <c r="A4417">
        <v>866</v>
      </c>
      <c r="B4417">
        <v>54518</v>
      </c>
      <c r="C4417" t="s">
        <v>9</v>
      </c>
      <c r="D4417" t="s">
        <v>23</v>
      </c>
    </row>
    <row r="4418" spans="1:4" x14ac:dyDescent="0.25">
      <c r="A4418">
        <v>866</v>
      </c>
      <c r="B4418">
        <v>54518</v>
      </c>
      <c r="C4418" t="s">
        <v>9</v>
      </c>
      <c r="D4418" t="s">
        <v>23</v>
      </c>
    </row>
    <row r="4419" spans="1:4" x14ac:dyDescent="0.25">
      <c r="A4419">
        <v>866</v>
      </c>
      <c r="B4419">
        <v>54518</v>
      </c>
      <c r="C4419" t="s">
        <v>9</v>
      </c>
      <c r="D4419" t="s">
        <v>23</v>
      </c>
    </row>
    <row r="4420" spans="1:4" x14ac:dyDescent="0.25">
      <c r="A4420">
        <v>866</v>
      </c>
      <c r="B4420">
        <v>54518</v>
      </c>
      <c r="C4420" t="s">
        <v>9</v>
      </c>
      <c r="D4420" t="s">
        <v>23</v>
      </c>
    </row>
    <row r="4421" spans="1:4" x14ac:dyDescent="0.25">
      <c r="A4421">
        <v>873</v>
      </c>
      <c r="B4421">
        <v>54518</v>
      </c>
      <c r="C4421" t="s">
        <v>9</v>
      </c>
      <c r="D4421" t="s">
        <v>23</v>
      </c>
    </row>
    <row r="4422" spans="1:4" x14ac:dyDescent="0.25">
      <c r="A4422">
        <v>873</v>
      </c>
      <c r="B4422">
        <v>54518</v>
      </c>
      <c r="C4422" t="s">
        <v>9</v>
      </c>
      <c r="D4422" t="s">
        <v>23</v>
      </c>
    </row>
    <row r="4423" spans="1:4" x14ac:dyDescent="0.25">
      <c r="A4423">
        <v>873</v>
      </c>
      <c r="B4423">
        <v>54518</v>
      </c>
      <c r="C4423" t="s">
        <v>9</v>
      </c>
      <c r="D4423" t="s">
        <v>23</v>
      </c>
    </row>
    <row r="4424" spans="1:4" x14ac:dyDescent="0.25">
      <c r="A4424">
        <v>873</v>
      </c>
      <c r="B4424">
        <v>54518</v>
      </c>
      <c r="C4424" t="s">
        <v>9</v>
      </c>
      <c r="D4424" t="s">
        <v>23</v>
      </c>
    </row>
    <row r="4425" spans="1:4" x14ac:dyDescent="0.25">
      <c r="A4425">
        <v>873</v>
      </c>
      <c r="B4425">
        <v>54518</v>
      </c>
      <c r="C4425" t="s">
        <v>9</v>
      </c>
      <c r="D4425" t="s">
        <v>23</v>
      </c>
    </row>
    <row r="4426" spans="1:4" x14ac:dyDescent="0.25">
      <c r="A4426">
        <v>873</v>
      </c>
      <c r="B4426">
        <v>54518</v>
      </c>
      <c r="C4426" t="s">
        <v>9</v>
      </c>
      <c r="D4426" t="s">
        <v>23</v>
      </c>
    </row>
    <row r="4427" spans="1:4" x14ac:dyDescent="0.25">
      <c r="A4427">
        <v>873</v>
      </c>
      <c r="B4427">
        <v>54518</v>
      </c>
      <c r="C4427" t="s">
        <v>9</v>
      </c>
      <c r="D4427" t="s">
        <v>23</v>
      </c>
    </row>
    <row r="4428" spans="1:4" x14ac:dyDescent="0.25">
      <c r="A4428">
        <v>873</v>
      </c>
      <c r="B4428">
        <v>54518</v>
      </c>
      <c r="C4428" t="s">
        <v>9</v>
      </c>
      <c r="D4428" t="s">
        <v>23</v>
      </c>
    </row>
    <row r="4429" spans="1:4" x14ac:dyDescent="0.25">
      <c r="A4429">
        <v>873</v>
      </c>
      <c r="B4429">
        <v>54518</v>
      </c>
      <c r="C4429" t="s">
        <v>9</v>
      </c>
      <c r="D4429" t="s">
        <v>23</v>
      </c>
    </row>
    <row r="4430" spans="1:4" x14ac:dyDescent="0.25">
      <c r="A4430">
        <v>2889</v>
      </c>
      <c r="B4430">
        <v>54518</v>
      </c>
      <c r="C4430" t="s">
        <v>9</v>
      </c>
      <c r="D4430" t="s">
        <v>23</v>
      </c>
    </row>
    <row r="4431" spans="1:4" x14ac:dyDescent="0.25">
      <c r="A4431">
        <v>4261</v>
      </c>
      <c r="B4431">
        <v>54518</v>
      </c>
      <c r="C4431" t="s">
        <v>9</v>
      </c>
      <c r="D4431" t="s">
        <v>23</v>
      </c>
    </row>
    <row r="4432" spans="1:4" x14ac:dyDescent="0.25">
      <c r="A4432">
        <v>4261</v>
      </c>
      <c r="B4432">
        <v>54518</v>
      </c>
      <c r="C4432" t="s">
        <v>9</v>
      </c>
      <c r="D4432" t="s">
        <v>23</v>
      </c>
    </row>
    <row r="4433" spans="1:4" x14ac:dyDescent="0.25">
      <c r="A4433">
        <v>4261</v>
      </c>
      <c r="B4433">
        <v>54518</v>
      </c>
      <c r="C4433" t="s">
        <v>9</v>
      </c>
      <c r="D4433" t="s">
        <v>23</v>
      </c>
    </row>
    <row r="4434" spans="1:4" x14ac:dyDescent="0.25">
      <c r="A4434">
        <v>4261</v>
      </c>
      <c r="B4434">
        <v>54518</v>
      </c>
      <c r="C4434" t="s">
        <v>9</v>
      </c>
      <c r="D4434" t="s">
        <v>23</v>
      </c>
    </row>
    <row r="4435" spans="1:4" x14ac:dyDescent="0.25">
      <c r="A4435">
        <v>4261</v>
      </c>
      <c r="B4435">
        <v>54518</v>
      </c>
      <c r="C4435" t="s">
        <v>9</v>
      </c>
      <c r="D4435" t="s">
        <v>23</v>
      </c>
    </row>
    <row r="4436" spans="1:4" x14ac:dyDescent="0.25">
      <c r="A4436">
        <v>4261</v>
      </c>
      <c r="B4436">
        <v>54518</v>
      </c>
      <c r="C4436" t="s">
        <v>9</v>
      </c>
      <c r="D4436" t="s">
        <v>23</v>
      </c>
    </row>
    <row r="4437" spans="1:4" x14ac:dyDescent="0.25">
      <c r="A4437">
        <v>4261</v>
      </c>
      <c r="B4437">
        <v>54518</v>
      </c>
      <c r="C4437" t="s">
        <v>9</v>
      </c>
      <c r="D4437" t="s">
        <v>23</v>
      </c>
    </row>
    <row r="4438" spans="1:4" x14ac:dyDescent="0.25">
      <c r="A4438">
        <v>4261</v>
      </c>
      <c r="B4438">
        <v>54518</v>
      </c>
      <c r="C4438" t="s">
        <v>9</v>
      </c>
      <c r="D4438" t="s">
        <v>23</v>
      </c>
    </row>
    <row r="4439" spans="1:4" x14ac:dyDescent="0.25">
      <c r="A4439">
        <v>4261</v>
      </c>
      <c r="B4439">
        <v>54518</v>
      </c>
      <c r="C4439" t="s">
        <v>9</v>
      </c>
      <c r="D4439" t="s">
        <v>23</v>
      </c>
    </row>
    <row r="4440" spans="1:4" x14ac:dyDescent="0.25">
      <c r="A4440">
        <v>9245</v>
      </c>
      <c r="B4440">
        <v>54518</v>
      </c>
      <c r="C4440" t="s">
        <v>9</v>
      </c>
      <c r="D4440" t="s">
        <v>23</v>
      </c>
    </row>
    <row r="4441" spans="1:4" x14ac:dyDescent="0.25">
      <c r="A4441">
        <v>9440</v>
      </c>
      <c r="B4441">
        <v>54518</v>
      </c>
      <c r="C4441" t="s">
        <v>9</v>
      </c>
      <c r="D4441" t="s">
        <v>23</v>
      </c>
    </row>
    <row r="4442" spans="1:4" x14ac:dyDescent="0.25">
      <c r="A4442">
        <v>9440</v>
      </c>
      <c r="B4442">
        <v>54518</v>
      </c>
      <c r="C4442" t="s">
        <v>9</v>
      </c>
      <c r="D4442" t="s">
        <v>23</v>
      </c>
    </row>
    <row r="4443" spans="1:4" x14ac:dyDescent="0.25">
      <c r="A4443">
        <v>9440</v>
      </c>
      <c r="B4443">
        <v>54518</v>
      </c>
      <c r="C4443" t="s">
        <v>9</v>
      </c>
      <c r="D4443" t="s">
        <v>23</v>
      </c>
    </row>
    <row r="4444" spans="1:4" x14ac:dyDescent="0.25">
      <c r="A4444">
        <v>9440</v>
      </c>
      <c r="B4444">
        <v>54518</v>
      </c>
      <c r="C4444" t="s">
        <v>9</v>
      </c>
      <c r="D4444" t="s">
        <v>23</v>
      </c>
    </row>
    <row r="4445" spans="1:4" x14ac:dyDescent="0.25">
      <c r="A4445">
        <v>9440</v>
      </c>
      <c r="B4445">
        <v>54518</v>
      </c>
      <c r="C4445" t="s">
        <v>9</v>
      </c>
      <c r="D4445" t="s">
        <v>23</v>
      </c>
    </row>
    <row r="4446" spans="1:4" x14ac:dyDescent="0.25">
      <c r="A4446">
        <v>9440</v>
      </c>
      <c r="B4446">
        <v>54518</v>
      </c>
      <c r="C4446" t="s">
        <v>9</v>
      </c>
      <c r="D4446" t="s">
        <v>23</v>
      </c>
    </row>
    <row r="4447" spans="1:4" x14ac:dyDescent="0.25">
      <c r="A4447">
        <v>9440</v>
      </c>
      <c r="B4447">
        <v>54518</v>
      </c>
      <c r="C4447" t="s">
        <v>9</v>
      </c>
      <c r="D4447" t="s">
        <v>23</v>
      </c>
    </row>
    <row r="4448" spans="1:4" x14ac:dyDescent="0.25">
      <c r="A4448">
        <v>9491</v>
      </c>
      <c r="B4448">
        <v>54518</v>
      </c>
      <c r="C4448" t="s">
        <v>9</v>
      </c>
      <c r="D4448" t="s">
        <v>23</v>
      </c>
    </row>
    <row r="4449" spans="1:4" x14ac:dyDescent="0.25">
      <c r="A4449">
        <v>9491</v>
      </c>
      <c r="B4449">
        <v>54518</v>
      </c>
      <c r="C4449" t="s">
        <v>9</v>
      </c>
      <c r="D4449" t="s">
        <v>23</v>
      </c>
    </row>
    <row r="4450" spans="1:4" x14ac:dyDescent="0.25">
      <c r="A4450">
        <v>9491</v>
      </c>
      <c r="B4450">
        <v>54518</v>
      </c>
      <c r="C4450" t="s">
        <v>9</v>
      </c>
      <c r="D4450" t="s">
        <v>23</v>
      </c>
    </row>
    <row r="4451" spans="1:4" x14ac:dyDescent="0.25">
      <c r="A4451">
        <v>9491</v>
      </c>
      <c r="B4451">
        <v>54518</v>
      </c>
      <c r="C4451" t="s">
        <v>9</v>
      </c>
      <c r="D4451" t="s">
        <v>23</v>
      </c>
    </row>
    <row r="4452" spans="1:4" x14ac:dyDescent="0.25">
      <c r="A4452">
        <v>9491</v>
      </c>
      <c r="B4452">
        <v>54518</v>
      </c>
      <c r="C4452" t="s">
        <v>9</v>
      </c>
      <c r="D4452" t="s">
        <v>23</v>
      </c>
    </row>
    <row r="4453" spans="1:4" x14ac:dyDescent="0.25">
      <c r="A4453">
        <v>9491</v>
      </c>
      <c r="B4453">
        <v>54518</v>
      </c>
      <c r="C4453" t="s">
        <v>9</v>
      </c>
      <c r="D4453" t="s">
        <v>23</v>
      </c>
    </row>
    <row r="4454" spans="1:4" x14ac:dyDescent="0.25">
      <c r="A4454">
        <v>9491</v>
      </c>
      <c r="B4454">
        <v>54518</v>
      </c>
      <c r="C4454" t="s">
        <v>9</v>
      </c>
      <c r="D4454" t="s">
        <v>23</v>
      </c>
    </row>
    <row r="4455" spans="1:4" x14ac:dyDescent="0.25">
      <c r="A4455">
        <v>9491</v>
      </c>
      <c r="B4455">
        <v>54518</v>
      </c>
      <c r="C4455" t="s">
        <v>9</v>
      </c>
      <c r="D4455" t="s">
        <v>23</v>
      </c>
    </row>
    <row r="4456" spans="1:4" x14ac:dyDescent="0.25">
      <c r="A4456">
        <v>9491</v>
      </c>
      <c r="B4456">
        <v>54518</v>
      </c>
      <c r="C4456" t="s">
        <v>9</v>
      </c>
      <c r="D4456" t="s">
        <v>23</v>
      </c>
    </row>
    <row r="4457" spans="1:4" x14ac:dyDescent="0.25">
      <c r="A4457">
        <v>9547</v>
      </c>
      <c r="B4457">
        <v>54518</v>
      </c>
      <c r="C4457" t="s">
        <v>9</v>
      </c>
      <c r="D4457" t="s">
        <v>23</v>
      </c>
    </row>
    <row r="4458" spans="1:4" x14ac:dyDescent="0.25">
      <c r="A4458">
        <v>9547</v>
      </c>
      <c r="B4458">
        <v>54518</v>
      </c>
      <c r="C4458" t="s">
        <v>9</v>
      </c>
      <c r="D4458" t="s">
        <v>23</v>
      </c>
    </row>
    <row r="4459" spans="1:4" x14ac:dyDescent="0.25">
      <c r="A4459">
        <v>9547</v>
      </c>
      <c r="B4459">
        <v>54518</v>
      </c>
      <c r="C4459" t="s">
        <v>9</v>
      </c>
      <c r="D4459" t="s">
        <v>23</v>
      </c>
    </row>
    <row r="4460" spans="1:4" x14ac:dyDescent="0.25">
      <c r="A4460">
        <v>9547</v>
      </c>
      <c r="B4460">
        <v>54518</v>
      </c>
      <c r="C4460" t="s">
        <v>9</v>
      </c>
      <c r="D4460" t="s">
        <v>23</v>
      </c>
    </row>
    <row r="4461" spans="1:4" x14ac:dyDescent="0.25">
      <c r="A4461">
        <v>9547</v>
      </c>
      <c r="B4461">
        <v>54518</v>
      </c>
      <c r="C4461" t="s">
        <v>9</v>
      </c>
      <c r="D4461" t="s">
        <v>23</v>
      </c>
    </row>
    <row r="4462" spans="1:4" x14ac:dyDescent="0.25">
      <c r="A4462">
        <v>9761</v>
      </c>
      <c r="B4462">
        <v>54518</v>
      </c>
      <c r="C4462" t="s">
        <v>9</v>
      </c>
      <c r="D4462" t="s">
        <v>23</v>
      </c>
    </row>
    <row r="4463" spans="1:4" x14ac:dyDescent="0.25">
      <c r="A4463">
        <v>9761</v>
      </c>
      <c r="B4463">
        <v>54518</v>
      </c>
      <c r="C4463" t="s">
        <v>9</v>
      </c>
      <c r="D4463" t="s">
        <v>23</v>
      </c>
    </row>
    <row r="4464" spans="1:4" x14ac:dyDescent="0.25">
      <c r="A4464">
        <v>9818</v>
      </c>
      <c r="B4464">
        <v>54518</v>
      </c>
      <c r="C4464" t="s">
        <v>9</v>
      </c>
      <c r="D4464" t="s">
        <v>23</v>
      </c>
    </row>
    <row r="4465" spans="1:4" x14ac:dyDescent="0.25">
      <c r="A4465">
        <v>9818</v>
      </c>
      <c r="B4465">
        <v>54518</v>
      </c>
      <c r="C4465" t="s">
        <v>9</v>
      </c>
      <c r="D4465" t="s">
        <v>23</v>
      </c>
    </row>
    <row r="4466" spans="1:4" x14ac:dyDescent="0.25">
      <c r="A4466">
        <v>11396</v>
      </c>
      <c r="B4466">
        <v>54518</v>
      </c>
      <c r="C4466" t="s">
        <v>9</v>
      </c>
      <c r="D4466" t="s">
        <v>23</v>
      </c>
    </row>
    <row r="4467" spans="1:4" x14ac:dyDescent="0.25">
      <c r="A4467">
        <v>11396</v>
      </c>
      <c r="B4467">
        <v>54518</v>
      </c>
      <c r="C4467" t="s">
        <v>9</v>
      </c>
      <c r="D4467" t="s">
        <v>23</v>
      </c>
    </row>
    <row r="4468" spans="1:4" x14ac:dyDescent="0.25">
      <c r="A4468">
        <v>11396</v>
      </c>
      <c r="B4468">
        <v>54518</v>
      </c>
      <c r="C4468" t="s">
        <v>9</v>
      </c>
      <c r="D4468" t="s">
        <v>23</v>
      </c>
    </row>
    <row r="4469" spans="1:4" x14ac:dyDescent="0.25">
      <c r="A4469">
        <v>11396</v>
      </c>
      <c r="B4469">
        <v>54518</v>
      </c>
      <c r="C4469" t="s">
        <v>9</v>
      </c>
      <c r="D4469" t="s">
        <v>23</v>
      </c>
    </row>
    <row r="4470" spans="1:4" x14ac:dyDescent="0.25">
      <c r="A4470">
        <v>11396</v>
      </c>
      <c r="B4470">
        <v>54518</v>
      </c>
      <c r="C4470" t="s">
        <v>9</v>
      </c>
      <c r="D4470" t="s">
        <v>23</v>
      </c>
    </row>
    <row r="4471" spans="1:4" x14ac:dyDescent="0.25">
      <c r="A4471">
        <v>11396</v>
      </c>
      <c r="B4471">
        <v>54518</v>
      </c>
      <c r="C4471" t="s">
        <v>9</v>
      </c>
      <c r="D4471" t="s">
        <v>23</v>
      </c>
    </row>
    <row r="4472" spans="1:4" x14ac:dyDescent="0.25">
      <c r="A4472">
        <v>11396</v>
      </c>
      <c r="B4472">
        <v>54518</v>
      </c>
      <c r="C4472" t="s">
        <v>9</v>
      </c>
      <c r="D4472" t="s">
        <v>23</v>
      </c>
    </row>
    <row r="4473" spans="1:4" x14ac:dyDescent="0.25">
      <c r="A4473">
        <v>11396</v>
      </c>
      <c r="B4473">
        <v>54518</v>
      </c>
      <c r="C4473" t="s">
        <v>9</v>
      </c>
      <c r="D4473" t="s">
        <v>23</v>
      </c>
    </row>
    <row r="4474" spans="1:4" x14ac:dyDescent="0.25">
      <c r="A4474">
        <v>11396</v>
      </c>
      <c r="B4474">
        <v>54518</v>
      </c>
      <c r="C4474" t="s">
        <v>9</v>
      </c>
      <c r="D4474" t="s">
        <v>23</v>
      </c>
    </row>
    <row r="4475" spans="1:4" x14ac:dyDescent="0.25">
      <c r="A4475">
        <v>11396</v>
      </c>
      <c r="B4475">
        <v>54518</v>
      </c>
      <c r="C4475" t="s">
        <v>9</v>
      </c>
      <c r="D4475" t="s">
        <v>23</v>
      </c>
    </row>
    <row r="4476" spans="1:4" x14ac:dyDescent="0.25">
      <c r="A4476">
        <v>11396</v>
      </c>
      <c r="B4476">
        <v>54518</v>
      </c>
      <c r="C4476" t="s">
        <v>9</v>
      </c>
      <c r="D4476" t="s">
        <v>23</v>
      </c>
    </row>
    <row r="4477" spans="1:4" x14ac:dyDescent="0.25">
      <c r="A4477">
        <v>11396</v>
      </c>
      <c r="B4477">
        <v>54518</v>
      </c>
      <c r="C4477" t="s">
        <v>9</v>
      </c>
      <c r="D4477" t="s">
        <v>23</v>
      </c>
    </row>
    <row r="4478" spans="1:4" x14ac:dyDescent="0.25">
      <c r="A4478">
        <v>11396</v>
      </c>
      <c r="B4478">
        <v>54518</v>
      </c>
      <c r="C4478" t="s">
        <v>9</v>
      </c>
      <c r="D4478" t="s">
        <v>23</v>
      </c>
    </row>
    <row r="4479" spans="1:4" x14ac:dyDescent="0.25">
      <c r="A4479">
        <v>11443</v>
      </c>
      <c r="B4479">
        <v>54518</v>
      </c>
      <c r="C4479" t="s">
        <v>9</v>
      </c>
      <c r="D4479" t="s">
        <v>23</v>
      </c>
    </row>
    <row r="4480" spans="1:4" x14ac:dyDescent="0.25">
      <c r="A4480">
        <v>11443</v>
      </c>
      <c r="B4480">
        <v>54518</v>
      </c>
      <c r="C4480" t="s">
        <v>9</v>
      </c>
      <c r="D4480" t="s">
        <v>23</v>
      </c>
    </row>
    <row r="4481" spans="1:4" x14ac:dyDescent="0.25">
      <c r="A4481">
        <v>11443</v>
      </c>
      <c r="B4481">
        <v>54518</v>
      </c>
      <c r="C4481" t="s">
        <v>9</v>
      </c>
      <c r="D4481" t="s">
        <v>23</v>
      </c>
    </row>
    <row r="4482" spans="1:4" x14ac:dyDescent="0.25">
      <c r="A4482">
        <v>11443</v>
      </c>
      <c r="B4482">
        <v>54518</v>
      </c>
      <c r="C4482" t="s">
        <v>9</v>
      </c>
      <c r="D4482" t="s">
        <v>23</v>
      </c>
    </row>
    <row r="4483" spans="1:4" x14ac:dyDescent="0.25">
      <c r="A4483">
        <v>11443</v>
      </c>
      <c r="B4483">
        <v>54518</v>
      </c>
      <c r="C4483" t="s">
        <v>9</v>
      </c>
      <c r="D4483" t="s">
        <v>23</v>
      </c>
    </row>
    <row r="4484" spans="1:4" x14ac:dyDescent="0.25">
      <c r="A4484">
        <v>11443</v>
      </c>
      <c r="B4484">
        <v>54518</v>
      </c>
      <c r="C4484" t="s">
        <v>9</v>
      </c>
      <c r="D4484" t="s">
        <v>23</v>
      </c>
    </row>
    <row r="4485" spans="1:4" x14ac:dyDescent="0.25">
      <c r="A4485">
        <v>11443</v>
      </c>
      <c r="B4485">
        <v>54518</v>
      </c>
      <c r="C4485" t="s">
        <v>9</v>
      </c>
      <c r="D4485" t="s">
        <v>23</v>
      </c>
    </row>
    <row r="4486" spans="1:4" x14ac:dyDescent="0.25">
      <c r="A4486">
        <v>11578</v>
      </c>
      <c r="B4486">
        <v>54518</v>
      </c>
      <c r="C4486" t="s">
        <v>9</v>
      </c>
      <c r="D4486" t="s">
        <v>23</v>
      </c>
    </row>
    <row r="4487" spans="1:4" x14ac:dyDescent="0.25">
      <c r="A4487">
        <v>11578</v>
      </c>
      <c r="B4487">
        <v>54518</v>
      </c>
      <c r="C4487" t="s">
        <v>9</v>
      </c>
      <c r="D4487" t="s">
        <v>23</v>
      </c>
    </row>
    <row r="4488" spans="1:4" x14ac:dyDescent="0.25">
      <c r="A4488">
        <v>11578</v>
      </c>
      <c r="B4488">
        <v>54518</v>
      </c>
      <c r="C4488" t="s">
        <v>9</v>
      </c>
      <c r="D4488" t="s">
        <v>23</v>
      </c>
    </row>
    <row r="4489" spans="1:4" x14ac:dyDescent="0.25">
      <c r="A4489">
        <v>11578</v>
      </c>
      <c r="B4489">
        <v>54518</v>
      </c>
      <c r="C4489" t="s">
        <v>9</v>
      </c>
      <c r="D4489" t="s">
        <v>23</v>
      </c>
    </row>
    <row r="4490" spans="1:4" x14ac:dyDescent="0.25">
      <c r="A4490">
        <v>11578</v>
      </c>
      <c r="B4490">
        <v>54518</v>
      </c>
      <c r="C4490" t="s">
        <v>9</v>
      </c>
      <c r="D4490" t="s">
        <v>23</v>
      </c>
    </row>
    <row r="4491" spans="1:4" x14ac:dyDescent="0.25">
      <c r="A4491">
        <v>11578</v>
      </c>
      <c r="B4491">
        <v>54518</v>
      </c>
      <c r="C4491" t="s">
        <v>9</v>
      </c>
      <c r="D4491" t="s">
        <v>23</v>
      </c>
    </row>
    <row r="4492" spans="1:4" x14ac:dyDescent="0.25">
      <c r="A4492">
        <v>11578</v>
      </c>
      <c r="B4492">
        <v>54518</v>
      </c>
      <c r="C4492" t="s">
        <v>9</v>
      </c>
      <c r="D4492" t="s">
        <v>23</v>
      </c>
    </row>
    <row r="4493" spans="1:4" x14ac:dyDescent="0.25">
      <c r="A4493">
        <v>11578</v>
      </c>
      <c r="B4493">
        <v>54518</v>
      </c>
      <c r="C4493" t="s">
        <v>9</v>
      </c>
      <c r="D4493" t="s">
        <v>23</v>
      </c>
    </row>
    <row r="4494" spans="1:4" x14ac:dyDescent="0.25">
      <c r="A4494">
        <v>11927</v>
      </c>
      <c r="B4494">
        <v>54518</v>
      </c>
      <c r="C4494" t="s">
        <v>9</v>
      </c>
      <c r="D4494" t="s">
        <v>23</v>
      </c>
    </row>
    <row r="4495" spans="1:4" x14ac:dyDescent="0.25">
      <c r="A4495">
        <v>11941</v>
      </c>
      <c r="B4495">
        <v>54518</v>
      </c>
      <c r="C4495" t="s">
        <v>9</v>
      </c>
      <c r="D4495" t="s">
        <v>23</v>
      </c>
    </row>
    <row r="4496" spans="1:4" x14ac:dyDescent="0.25">
      <c r="A4496">
        <v>11941</v>
      </c>
      <c r="B4496">
        <v>54518</v>
      </c>
      <c r="C4496" t="s">
        <v>9</v>
      </c>
      <c r="D4496" t="s">
        <v>23</v>
      </c>
    </row>
    <row r="4497" spans="1:4" x14ac:dyDescent="0.25">
      <c r="A4497">
        <v>11941</v>
      </c>
      <c r="B4497">
        <v>54518</v>
      </c>
      <c r="C4497" t="s">
        <v>9</v>
      </c>
      <c r="D4497" t="s">
        <v>23</v>
      </c>
    </row>
    <row r="4498" spans="1:4" x14ac:dyDescent="0.25">
      <c r="A4498">
        <v>11941</v>
      </c>
      <c r="B4498">
        <v>54518</v>
      </c>
      <c r="C4498" t="s">
        <v>9</v>
      </c>
      <c r="D4498" t="s">
        <v>23</v>
      </c>
    </row>
    <row r="4499" spans="1:4" x14ac:dyDescent="0.25">
      <c r="A4499">
        <v>14771</v>
      </c>
      <c r="B4499">
        <v>54518</v>
      </c>
      <c r="C4499" t="s">
        <v>9</v>
      </c>
      <c r="D4499" t="s">
        <v>23</v>
      </c>
    </row>
    <row r="4500" spans="1:4" x14ac:dyDescent="0.25">
      <c r="A4500">
        <v>14771</v>
      </c>
      <c r="B4500">
        <v>54518</v>
      </c>
      <c r="C4500" t="s">
        <v>9</v>
      </c>
      <c r="D4500" t="s">
        <v>23</v>
      </c>
    </row>
    <row r="4501" spans="1:4" x14ac:dyDescent="0.25">
      <c r="A4501">
        <v>14771</v>
      </c>
      <c r="B4501">
        <v>54518</v>
      </c>
      <c r="C4501" t="s">
        <v>9</v>
      </c>
      <c r="D4501" t="s">
        <v>23</v>
      </c>
    </row>
    <row r="4502" spans="1:4" x14ac:dyDescent="0.25">
      <c r="A4502">
        <v>14771</v>
      </c>
      <c r="B4502">
        <v>54518</v>
      </c>
      <c r="C4502" t="s">
        <v>9</v>
      </c>
      <c r="D4502" t="s">
        <v>23</v>
      </c>
    </row>
    <row r="4503" spans="1:4" x14ac:dyDescent="0.25">
      <c r="A4503">
        <v>14771</v>
      </c>
      <c r="B4503">
        <v>54518</v>
      </c>
      <c r="C4503" t="s">
        <v>9</v>
      </c>
      <c r="D4503" t="s">
        <v>23</v>
      </c>
    </row>
    <row r="4504" spans="1:4" x14ac:dyDescent="0.25">
      <c r="A4504">
        <v>17521</v>
      </c>
      <c r="B4504">
        <v>54518</v>
      </c>
      <c r="C4504" t="s">
        <v>9</v>
      </c>
      <c r="D4504" t="s">
        <v>23</v>
      </c>
    </row>
    <row r="4505" spans="1:4" x14ac:dyDescent="0.25">
      <c r="A4505">
        <v>17521</v>
      </c>
      <c r="B4505">
        <v>54518</v>
      </c>
      <c r="C4505" t="s">
        <v>9</v>
      </c>
      <c r="D4505" t="s">
        <v>23</v>
      </c>
    </row>
    <row r="4506" spans="1:4" x14ac:dyDescent="0.25">
      <c r="A4506">
        <v>17521</v>
      </c>
      <c r="B4506">
        <v>54518</v>
      </c>
      <c r="C4506" t="s">
        <v>9</v>
      </c>
      <c r="D4506" t="s">
        <v>23</v>
      </c>
    </row>
    <row r="4507" spans="1:4" x14ac:dyDescent="0.25">
      <c r="A4507">
        <v>17521</v>
      </c>
      <c r="B4507">
        <v>54518</v>
      </c>
      <c r="C4507" t="s">
        <v>9</v>
      </c>
      <c r="D4507" t="s">
        <v>23</v>
      </c>
    </row>
    <row r="4508" spans="1:4" x14ac:dyDescent="0.25">
      <c r="A4508">
        <v>17521</v>
      </c>
      <c r="B4508">
        <v>54518</v>
      </c>
      <c r="C4508" t="s">
        <v>9</v>
      </c>
      <c r="D4508" t="s">
        <v>23</v>
      </c>
    </row>
    <row r="4509" spans="1:4" x14ac:dyDescent="0.25">
      <c r="A4509">
        <v>17521</v>
      </c>
      <c r="B4509">
        <v>54518</v>
      </c>
      <c r="C4509" t="s">
        <v>9</v>
      </c>
      <c r="D4509" t="s">
        <v>23</v>
      </c>
    </row>
    <row r="4510" spans="1:4" x14ac:dyDescent="0.25">
      <c r="A4510">
        <v>17733</v>
      </c>
      <c r="B4510">
        <v>54518</v>
      </c>
      <c r="C4510" t="s">
        <v>9</v>
      </c>
      <c r="D4510" t="s">
        <v>23</v>
      </c>
    </row>
    <row r="4511" spans="1:4" x14ac:dyDescent="0.25">
      <c r="A4511">
        <v>17733</v>
      </c>
      <c r="B4511">
        <v>54518</v>
      </c>
      <c r="C4511" t="s">
        <v>9</v>
      </c>
      <c r="D4511" t="s">
        <v>23</v>
      </c>
    </row>
    <row r="4512" spans="1:4" x14ac:dyDescent="0.25">
      <c r="A4512">
        <v>17733</v>
      </c>
      <c r="B4512">
        <v>54518</v>
      </c>
      <c r="C4512" t="s">
        <v>9</v>
      </c>
      <c r="D4512" t="s">
        <v>23</v>
      </c>
    </row>
    <row r="4513" spans="1:4" x14ac:dyDescent="0.25">
      <c r="A4513">
        <v>17733</v>
      </c>
      <c r="B4513">
        <v>54518</v>
      </c>
      <c r="C4513" t="s">
        <v>9</v>
      </c>
      <c r="D4513" t="s">
        <v>23</v>
      </c>
    </row>
    <row r="4514" spans="1:4" x14ac:dyDescent="0.25">
      <c r="A4514">
        <v>17733</v>
      </c>
      <c r="B4514">
        <v>54518</v>
      </c>
      <c r="C4514" t="s">
        <v>9</v>
      </c>
      <c r="D4514" t="s">
        <v>23</v>
      </c>
    </row>
    <row r="4515" spans="1:4" x14ac:dyDescent="0.25">
      <c r="A4515">
        <v>19869</v>
      </c>
      <c r="B4515">
        <v>54518</v>
      </c>
      <c r="C4515" t="s">
        <v>9</v>
      </c>
      <c r="D4515" t="s">
        <v>23</v>
      </c>
    </row>
    <row r="4516" spans="1:4" x14ac:dyDescent="0.25">
      <c r="A4516">
        <v>19869</v>
      </c>
      <c r="B4516">
        <v>54518</v>
      </c>
      <c r="C4516" t="s">
        <v>9</v>
      </c>
      <c r="D4516" t="s">
        <v>23</v>
      </c>
    </row>
    <row r="4517" spans="1:4" x14ac:dyDescent="0.25">
      <c r="A4517">
        <v>20651</v>
      </c>
      <c r="B4517">
        <v>54518</v>
      </c>
      <c r="C4517" t="s">
        <v>9</v>
      </c>
      <c r="D4517" t="s">
        <v>23</v>
      </c>
    </row>
    <row r="4518" spans="1:4" x14ac:dyDescent="0.25">
      <c r="A4518">
        <v>20972</v>
      </c>
      <c r="B4518">
        <v>54518</v>
      </c>
      <c r="C4518" t="s">
        <v>9</v>
      </c>
      <c r="D4518" t="s">
        <v>23</v>
      </c>
    </row>
    <row r="4519" spans="1:4" x14ac:dyDescent="0.25">
      <c r="A4519">
        <v>20972</v>
      </c>
      <c r="B4519">
        <v>54518</v>
      </c>
      <c r="C4519" t="s">
        <v>9</v>
      </c>
      <c r="D4519" t="s">
        <v>23</v>
      </c>
    </row>
    <row r="4520" spans="1:4" x14ac:dyDescent="0.25">
      <c r="A4520">
        <v>20972</v>
      </c>
      <c r="B4520">
        <v>54518</v>
      </c>
      <c r="C4520" t="s">
        <v>9</v>
      </c>
      <c r="D4520" t="s">
        <v>23</v>
      </c>
    </row>
    <row r="4521" spans="1:4" x14ac:dyDescent="0.25">
      <c r="A4521">
        <v>20972</v>
      </c>
      <c r="B4521">
        <v>54518</v>
      </c>
      <c r="C4521" t="s">
        <v>9</v>
      </c>
      <c r="D4521" t="s">
        <v>23</v>
      </c>
    </row>
    <row r="4522" spans="1:4" x14ac:dyDescent="0.25">
      <c r="A4522">
        <v>20972</v>
      </c>
      <c r="B4522">
        <v>54518</v>
      </c>
      <c r="C4522" t="s">
        <v>9</v>
      </c>
      <c r="D4522" t="s">
        <v>23</v>
      </c>
    </row>
    <row r="4523" spans="1:4" x14ac:dyDescent="0.25">
      <c r="A4523">
        <v>20972</v>
      </c>
      <c r="B4523">
        <v>54518</v>
      </c>
      <c r="C4523" t="s">
        <v>9</v>
      </c>
      <c r="D4523" t="s">
        <v>23</v>
      </c>
    </row>
    <row r="4524" spans="1:4" x14ac:dyDescent="0.25">
      <c r="A4524">
        <v>20972</v>
      </c>
      <c r="B4524">
        <v>54518</v>
      </c>
      <c r="C4524" t="s">
        <v>9</v>
      </c>
      <c r="D4524" t="s">
        <v>23</v>
      </c>
    </row>
    <row r="4525" spans="1:4" x14ac:dyDescent="0.25">
      <c r="A4525">
        <v>20972</v>
      </c>
      <c r="B4525">
        <v>54518</v>
      </c>
      <c r="C4525" t="s">
        <v>9</v>
      </c>
      <c r="D4525" t="s">
        <v>23</v>
      </c>
    </row>
    <row r="4526" spans="1:4" x14ac:dyDescent="0.25">
      <c r="A4526">
        <v>20972</v>
      </c>
      <c r="B4526">
        <v>54518</v>
      </c>
      <c r="C4526" t="s">
        <v>9</v>
      </c>
      <c r="D4526" t="s">
        <v>23</v>
      </c>
    </row>
    <row r="4527" spans="1:4" x14ac:dyDescent="0.25">
      <c r="A4527">
        <v>20972</v>
      </c>
      <c r="B4527">
        <v>54518</v>
      </c>
      <c r="C4527" t="s">
        <v>9</v>
      </c>
      <c r="D4527" t="s">
        <v>23</v>
      </c>
    </row>
    <row r="4528" spans="1:4" x14ac:dyDescent="0.25">
      <c r="A4528">
        <v>20972</v>
      </c>
      <c r="B4528">
        <v>54518</v>
      </c>
      <c r="C4528" t="s">
        <v>9</v>
      </c>
      <c r="D4528" t="s">
        <v>23</v>
      </c>
    </row>
    <row r="4529" spans="1:4" x14ac:dyDescent="0.25">
      <c r="A4529">
        <v>51736</v>
      </c>
      <c r="B4529">
        <v>54518</v>
      </c>
      <c r="C4529" t="s">
        <v>9</v>
      </c>
      <c r="D4529" t="s">
        <v>23</v>
      </c>
    </row>
    <row r="4530" spans="1:4" x14ac:dyDescent="0.25">
      <c r="A4530">
        <v>51736</v>
      </c>
      <c r="B4530">
        <v>54518</v>
      </c>
      <c r="C4530" t="s">
        <v>9</v>
      </c>
      <c r="D4530" t="s">
        <v>23</v>
      </c>
    </row>
    <row r="4531" spans="1:4" x14ac:dyDescent="0.25">
      <c r="A4531">
        <v>51736</v>
      </c>
      <c r="B4531">
        <v>54518</v>
      </c>
      <c r="C4531" t="s">
        <v>9</v>
      </c>
      <c r="D4531" t="s">
        <v>23</v>
      </c>
    </row>
    <row r="4532" spans="1:4" x14ac:dyDescent="0.25">
      <c r="A4532">
        <v>51736</v>
      </c>
      <c r="B4532">
        <v>54518</v>
      </c>
      <c r="C4532" t="s">
        <v>9</v>
      </c>
      <c r="D4532" t="s">
        <v>23</v>
      </c>
    </row>
    <row r="4533" spans="1:4" x14ac:dyDescent="0.25">
      <c r="A4533">
        <v>51736</v>
      </c>
      <c r="B4533">
        <v>54518</v>
      </c>
      <c r="C4533" t="s">
        <v>9</v>
      </c>
      <c r="D4533" t="s">
        <v>23</v>
      </c>
    </row>
    <row r="4534" spans="1:4" x14ac:dyDescent="0.25">
      <c r="A4534">
        <v>51736</v>
      </c>
      <c r="B4534">
        <v>54518</v>
      </c>
      <c r="C4534" t="s">
        <v>9</v>
      </c>
      <c r="D4534" t="s">
        <v>23</v>
      </c>
    </row>
    <row r="4535" spans="1:4" x14ac:dyDescent="0.25">
      <c r="A4535">
        <v>52109</v>
      </c>
      <c r="B4535">
        <v>54518</v>
      </c>
      <c r="C4535" t="s">
        <v>9</v>
      </c>
      <c r="D4535" t="s">
        <v>23</v>
      </c>
    </row>
    <row r="4536" spans="1:4" x14ac:dyDescent="0.25">
      <c r="A4536">
        <v>52397</v>
      </c>
      <c r="B4536">
        <v>54518</v>
      </c>
      <c r="C4536" t="s">
        <v>9</v>
      </c>
      <c r="D4536" t="s">
        <v>23</v>
      </c>
    </row>
    <row r="4537" spans="1:4" x14ac:dyDescent="0.25">
      <c r="A4537">
        <v>52397</v>
      </c>
      <c r="B4537">
        <v>54518</v>
      </c>
      <c r="C4537" t="s">
        <v>9</v>
      </c>
      <c r="D4537" t="s">
        <v>23</v>
      </c>
    </row>
    <row r="4538" spans="1:4" x14ac:dyDescent="0.25">
      <c r="A4538">
        <v>52397</v>
      </c>
      <c r="B4538">
        <v>54518</v>
      </c>
      <c r="C4538" t="s">
        <v>9</v>
      </c>
      <c r="D4538" t="s">
        <v>23</v>
      </c>
    </row>
    <row r="4539" spans="1:4" x14ac:dyDescent="0.25">
      <c r="A4539">
        <v>52397</v>
      </c>
      <c r="B4539">
        <v>54518</v>
      </c>
      <c r="C4539" t="s">
        <v>9</v>
      </c>
      <c r="D4539" t="s">
        <v>23</v>
      </c>
    </row>
    <row r="4540" spans="1:4" x14ac:dyDescent="0.25">
      <c r="A4540">
        <v>52397</v>
      </c>
      <c r="B4540">
        <v>54518</v>
      </c>
      <c r="C4540" t="s">
        <v>9</v>
      </c>
      <c r="D4540" t="s">
        <v>23</v>
      </c>
    </row>
    <row r="4541" spans="1:4" x14ac:dyDescent="0.25">
      <c r="A4541">
        <v>52397</v>
      </c>
      <c r="B4541">
        <v>54518</v>
      </c>
      <c r="C4541" t="s">
        <v>9</v>
      </c>
      <c r="D4541" t="s">
        <v>23</v>
      </c>
    </row>
    <row r="4542" spans="1:4" x14ac:dyDescent="0.25">
      <c r="A4542">
        <v>52397</v>
      </c>
      <c r="B4542">
        <v>54518</v>
      </c>
      <c r="C4542" t="s">
        <v>9</v>
      </c>
      <c r="D4542" t="s">
        <v>23</v>
      </c>
    </row>
    <row r="4543" spans="1:4" x14ac:dyDescent="0.25">
      <c r="A4543">
        <v>52397</v>
      </c>
      <c r="B4543">
        <v>54518</v>
      </c>
      <c r="C4543" t="s">
        <v>9</v>
      </c>
      <c r="D4543" t="s">
        <v>23</v>
      </c>
    </row>
    <row r="4544" spans="1:4" x14ac:dyDescent="0.25">
      <c r="A4544">
        <v>52397</v>
      </c>
      <c r="B4544">
        <v>54518</v>
      </c>
      <c r="C4544" t="s">
        <v>9</v>
      </c>
      <c r="D4544" t="s">
        <v>23</v>
      </c>
    </row>
    <row r="4545" spans="1:4" x14ac:dyDescent="0.25">
      <c r="A4545">
        <v>52397</v>
      </c>
      <c r="B4545">
        <v>54518</v>
      </c>
      <c r="C4545" t="s">
        <v>9</v>
      </c>
      <c r="D4545" t="s">
        <v>23</v>
      </c>
    </row>
    <row r="4546" spans="1:4" x14ac:dyDescent="0.25">
      <c r="A4546">
        <v>52397</v>
      </c>
      <c r="B4546">
        <v>54518</v>
      </c>
      <c r="C4546" t="s">
        <v>9</v>
      </c>
      <c r="D4546" t="s">
        <v>23</v>
      </c>
    </row>
    <row r="4547" spans="1:4" x14ac:dyDescent="0.25">
      <c r="A4547">
        <v>52397</v>
      </c>
      <c r="B4547">
        <v>54518</v>
      </c>
      <c r="C4547" t="s">
        <v>9</v>
      </c>
      <c r="D4547" t="s">
        <v>23</v>
      </c>
    </row>
    <row r="4548" spans="1:4" x14ac:dyDescent="0.25">
      <c r="A4548">
        <v>52397</v>
      </c>
      <c r="B4548">
        <v>54518</v>
      </c>
      <c r="C4548" t="s">
        <v>9</v>
      </c>
      <c r="D4548" t="s">
        <v>23</v>
      </c>
    </row>
    <row r="4549" spans="1:4" x14ac:dyDescent="0.25">
      <c r="A4549">
        <v>52397</v>
      </c>
      <c r="B4549">
        <v>54518</v>
      </c>
      <c r="C4549" t="s">
        <v>9</v>
      </c>
      <c r="D4549" t="s">
        <v>23</v>
      </c>
    </row>
    <row r="4550" spans="1:4" x14ac:dyDescent="0.25">
      <c r="A4550">
        <v>52414</v>
      </c>
      <c r="B4550">
        <v>54518</v>
      </c>
      <c r="C4550" t="s">
        <v>9</v>
      </c>
      <c r="D4550" t="s">
        <v>23</v>
      </c>
    </row>
    <row r="4551" spans="1:4" x14ac:dyDescent="0.25">
      <c r="A4551">
        <v>52414</v>
      </c>
      <c r="B4551">
        <v>54518</v>
      </c>
      <c r="C4551" t="s">
        <v>9</v>
      </c>
      <c r="D4551" t="s">
        <v>23</v>
      </c>
    </row>
    <row r="4552" spans="1:4" x14ac:dyDescent="0.25">
      <c r="A4552">
        <v>52414</v>
      </c>
      <c r="B4552">
        <v>54518</v>
      </c>
      <c r="C4552" t="s">
        <v>9</v>
      </c>
      <c r="D4552" t="s">
        <v>23</v>
      </c>
    </row>
    <row r="4553" spans="1:4" x14ac:dyDescent="0.25">
      <c r="A4553">
        <v>52414</v>
      </c>
      <c r="B4553">
        <v>54518</v>
      </c>
      <c r="C4553" t="s">
        <v>9</v>
      </c>
      <c r="D4553" t="s">
        <v>23</v>
      </c>
    </row>
    <row r="4554" spans="1:4" x14ac:dyDescent="0.25">
      <c r="A4554">
        <v>52414</v>
      </c>
      <c r="B4554">
        <v>54518</v>
      </c>
      <c r="C4554" t="s">
        <v>9</v>
      </c>
      <c r="D4554" t="s">
        <v>23</v>
      </c>
    </row>
    <row r="4555" spans="1:4" x14ac:dyDescent="0.25">
      <c r="A4555">
        <v>52547</v>
      </c>
      <c r="B4555">
        <v>54518</v>
      </c>
      <c r="C4555" t="s">
        <v>9</v>
      </c>
      <c r="D4555" t="s">
        <v>23</v>
      </c>
    </row>
    <row r="4556" spans="1:4" x14ac:dyDescent="0.25">
      <c r="A4556">
        <v>52547</v>
      </c>
      <c r="B4556">
        <v>54518</v>
      </c>
      <c r="C4556" t="s">
        <v>9</v>
      </c>
      <c r="D4556" t="s">
        <v>23</v>
      </c>
    </row>
    <row r="4557" spans="1:4" x14ac:dyDescent="0.25">
      <c r="A4557">
        <v>52547</v>
      </c>
      <c r="B4557">
        <v>54518</v>
      </c>
      <c r="C4557" t="s">
        <v>9</v>
      </c>
      <c r="D4557" t="s">
        <v>23</v>
      </c>
    </row>
    <row r="4558" spans="1:4" x14ac:dyDescent="0.25">
      <c r="A4558">
        <v>52589</v>
      </c>
      <c r="B4558">
        <v>54518</v>
      </c>
      <c r="C4558" t="s">
        <v>9</v>
      </c>
      <c r="D4558" t="s">
        <v>23</v>
      </c>
    </row>
    <row r="4559" spans="1:4" x14ac:dyDescent="0.25">
      <c r="A4559">
        <v>52589</v>
      </c>
      <c r="B4559">
        <v>54518</v>
      </c>
      <c r="C4559" t="s">
        <v>9</v>
      </c>
      <c r="D4559" t="s">
        <v>23</v>
      </c>
    </row>
    <row r="4560" spans="1:4" x14ac:dyDescent="0.25">
      <c r="A4560">
        <v>52589</v>
      </c>
      <c r="B4560">
        <v>54518</v>
      </c>
      <c r="C4560" t="s">
        <v>9</v>
      </c>
      <c r="D4560" t="s">
        <v>23</v>
      </c>
    </row>
    <row r="4561" spans="1:4" x14ac:dyDescent="0.25">
      <c r="A4561">
        <v>52589</v>
      </c>
      <c r="B4561">
        <v>54518</v>
      </c>
      <c r="C4561" t="s">
        <v>9</v>
      </c>
      <c r="D4561" t="s">
        <v>23</v>
      </c>
    </row>
    <row r="4562" spans="1:4" x14ac:dyDescent="0.25">
      <c r="A4562">
        <v>52589</v>
      </c>
      <c r="B4562">
        <v>54518</v>
      </c>
      <c r="C4562" t="s">
        <v>9</v>
      </c>
      <c r="D4562" t="s">
        <v>23</v>
      </c>
    </row>
    <row r="4563" spans="1:4" x14ac:dyDescent="0.25">
      <c r="A4563">
        <v>52655</v>
      </c>
      <c r="B4563">
        <v>54518</v>
      </c>
      <c r="C4563" t="s">
        <v>9</v>
      </c>
      <c r="D4563" t="s">
        <v>23</v>
      </c>
    </row>
    <row r="4564" spans="1:4" x14ac:dyDescent="0.25">
      <c r="A4564">
        <v>53408</v>
      </c>
      <c r="B4564">
        <v>54518</v>
      </c>
      <c r="C4564" t="s">
        <v>9</v>
      </c>
      <c r="D4564" t="s">
        <v>23</v>
      </c>
    </row>
    <row r="4565" spans="1:4" x14ac:dyDescent="0.25">
      <c r="A4565">
        <v>53408</v>
      </c>
      <c r="B4565">
        <v>54518</v>
      </c>
      <c r="C4565" t="s">
        <v>9</v>
      </c>
      <c r="D4565" t="s">
        <v>23</v>
      </c>
    </row>
    <row r="4566" spans="1:4" x14ac:dyDescent="0.25">
      <c r="A4566">
        <v>53408</v>
      </c>
      <c r="B4566">
        <v>54518</v>
      </c>
      <c r="C4566" t="s">
        <v>9</v>
      </c>
      <c r="D4566" t="s">
        <v>23</v>
      </c>
    </row>
    <row r="4567" spans="1:4" x14ac:dyDescent="0.25">
      <c r="A4567">
        <v>53817</v>
      </c>
      <c r="B4567">
        <v>54518</v>
      </c>
      <c r="C4567" t="s">
        <v>9</v>
      </c>
      <c r="D4567" t="s">
        <v>23</v>
      </c>
    </row>
    <row r="4568" spans="1:4" x14ac:dyDescent="0.25">
      <c r="A4568">
        <v>53817</v>
      </c>
      <c r="B4568">
        <v>54518</v>
      </c>
      <c r="C4568" t="s">
        <v>9</v>
      </c>
      <c r="D4568" t="s">
        <v>23</v>
      </c>
    </row>
    <row r="4569" spans="1:4" x14ac:dyDescent="0.25">
      <c r="A4569">
        <v>54540</v>
      </c>
      <c r="B4569">
        <v>54518</v>
      </c>
      <c r="C4569" t="s">
        <v>9</v>
      </c>
      <c r="D4569" t="s">
        <v>23</v>
      </c>
    </row>
    <row r="4570" spans="1:4" x14ac:dyDescent="0.25">
      <c r="A4570">
        <v>101468</v>
      </c>
      <c r="B4570">
        <v>54518</v>
      </c>
      <c r="C4570" t="s">
        <v>9</v>
      </c>
      <c r="D4570" t="s">
        <v>23</v>
      </c>
    </row>
    <row r="4571" spans="1:4" x14ac:dyDescent="0.25">
      <c r="A4571">
        <v>101468</v>
      </c>
      <c r="B4571">
        <v>54518</v>
      </c>
      <c r="C4571" t="s">
        <v>9</v>
      </c>
      <c r="D4571" t="s">
        <v>23</v>
      </c>
    </row>
    <row r="4572" spans="1:4" x14ac:dyDescent="0.25">
      <c r="A4572">
        <v>101468</v>
      </c>
      <c r="B4572">
        <v>54518</v>
      </c>
      <c r="C4572" t="s">
        <v>9</v>
      </c>
      <c r="D4572" t="s">
        <v>23</v>
      </c>
    </row>
    <row r="4573" spans="1:4" x14ac:dyDescent="0.25">
      <c r="A4573">
        <v>101468</v>
      </c>
      <c r="B4573">
        <v>54518</v>
      </c>
      <c r="C4573" t="s">
        <v>9</v>
      </c>
      <c r="D4573" t="s">
        <v>23</v>
      </c>
    </row>
    <row r="4574" spans="1:4" x14ac:dyDescent="0.25">
      <c r="A4574">
        <v>103487</v>
      </c>
      <c r="B4574">
        <v>54518</v>
      </c>
      <c r="C4574" t="s">
        <v>9</v>
      </c>
      <c r="D4574" t="s">
        <v>23</v>
      </c>
    </row>
    <row r="4575" spans="1:4" x14ac:dyDescent="0.25">
      <c r="A4575">
        <v>103487</v>
      </c>
      <c r="B4575">
        <v>54518</v>
      </c>
      <c r="C4575" t="s">
        <v>9</v>
      </c>
      <c r="D4575" t="s">
        <v>23</v>
      </c>
    </row>
    <row r="4576" spans="1:4" x14ac:dyDescent="0.25">
      <c r="A4576">
        <v>104767</v>
      </c>
      <c r="B4576">
        <v>54518</v>
      </c>
      <c r="C4576" t="s">
        <v>9</v>
      </c>
      <c r="D4576" t="s">
        <v>23</v>
      </c>
    </row>
    <row r="4577" spans="1:4" x14ac:dyDescent="0.25">
      <c r="A4577">
        <v>104767</v>
      </c>
      <c r="B4577">
        <v>54518</v>
      </c>
      <c r="C4577" t="s">
        <v>9</v>
      </c>
      <c r="D4577" t="s">
        <v>23</v>
      </c>
    </row>
    <row r="4578" spans="1:4" x14ac:dyDescent="0.25">
      <c r="A4578">
        <v>104767</v>
      </c>
      <c r="B4578">
        <v>54518</v>
      </c>
      <c r="C4578" t="s">
        <v>9</v>
      </c>
      <c r="D4578" t="s">
        <v>23</v>
      </c>
    </row>
    <row r="4579" spans="1:4" x14ac:dyDescent="0.25">
      <c r="A4579">
        <v>104767</v>
      </c>
      <c r="B4579">
        <v>54518</v>
      </c>
      <c r="C4579" t="s">
        <v>9</v>
      </c>
      <c r="D4579" t="s">
        <v>23</v>
      </c>
    </row>
    <row r="4580" spans="1:4" x14ac:dyDescent="0.25">
      <c r="A4580">
        <v>104767</v>
      </c>
      <c r="B4580">
        <v>54518</v>
      </c>
      <c r="C4580" t="s">
        <v>9</v>
      </c>
      <c r="D4580" t="s">
        <v>23</v>
      </c>
    </row>
    <row r="4581" spans="1:4" x14ac:dyDescent="0.25">
      <c r="A4581">
        <v>104842</v>
      </c>
      <c r="B4581">
        <v>54518</v>
      </c>
      <c r="C4581" t="s">
        <v>9</v>
      </c>
      <c r="D4581" t="s">
        <v>23</v>
      </c>
    </row>
    <row r="4582" spans="1:4" x14ac:dyDescent="0.25">
      <c r="A4582">
        <v>104842</v>
      </c>
      <c r="B4582">
        <v>54518</v>
      </c>
      <c r="C4582" t="s">
        <v>9</v>
      </c>
      <c r="D4582" t="s">
        <v>23</v>
      </c>
    </row>
    <row r="4583" spans="1:4" x14ac:dyDescent="0.25">
      <c r="A4583">
        <v>104842</v>
      </c>
      <c r="B4583">
        <v>54518</v>
      </c>
      <c r="C4583" t="s">
        <v>9</v>
      </c>
      <c r="D4583" t="s">
        <v>23</v>
      </c>
    </row>
    <row r="4584" spans="1:4" x14ac:dyDescent="0.25">
      <c r="A4584">
        <v>105011</v>
      </c>
      <c r="B4584">
        <v>54518</v>
      </c>
      <c r="C4584" t="s">
        <v>9</v>
      </c>
      <c r="D4584" t="s">
        <v>23</v>
      </c>
    </row>
    <row r="4585" spans="1:4" x14ac:dyDescent="0.25">
      <c r="A4585">
        <v>105090</v>
      </c>
      <c r="B4585">
        <v>54518</v>
      </c>
      <c r="C4585" t="s">
        <v>9</v>
      </c>
      <c r="D4585" t="s">
        <v>23</v>
      </c>
    </row>
    <row r="4586" spans="1:4" x14ac:dyDescent="0.25">
      <c r="A4586">
        <v>866</v>
      </c>
      <c r="B4586">
        <v>54518</v>
      </c>
      <c r="C4586" t="s">
        <v>9</v>
      </c>
      <c r="D4586" t="s">
        <v>24</v>
      </c>
    </row>
    <row r="4587" spans="1:4" x14ac:dyDescent="0.25">
      <c r="A4587">
        <v>866</v>
      </c>
      <c r="B4587">
        <v>54518</v>
      </c>
      <c r="C4587" t="s">
        <v>9</v>
      </c>
      <c r="D4587" t="s">
        <v>24</v>
      </c>
    </row>
    <row r="4588" spans="1:4" x14ac:dyDescent="0.25">
      <c r="A4588">
        <v>866</v>
      </c>
      <c r="B4588">
        <v>54518</v>
      </c>
      <c r="C4588" t="s">
        <v>9</v>
      </c>
      <c r="D4588" t="s">
        <v>24</v>
      </c>
    </row>
    <row r="4589" spans="1:4" x14ac:dyDescent="0.25">
      <c r="A4589">
        <v>866</v>
      </c>
      <c r="B4589">
        <v>54518</v>
      </c>
      <c r="C4589" t="s">
        <v>9</v>
      </c>
      <c r="D4589" t="s">
        <v>24</v>
      </c>
    </row>
    <row r="4590" spans="1:4" x14ac:dyDescent="0.25">
      <c r="A4590">
        <v>866</v>
      </c>
      <c r="B4590">
        <v>54518</v>
      </c>
      <c r="C4590" t="s">
        <v>9</v>
      </c>
      <c r="D4590" t="s">
        <v>24</v>
      </c>
    </row>
    <row r="4591" spans="1:4" x14ac:dyDescent="0.25">
      <c r="A4591">
        <v>866</v>
      </c>
      <c r="B4591">
        <v>54518</v>
      </c>
      <c r="C4591" t="s">
        <v>9</v>
      </c>
      <c r="D4591" t="s">
        <v>24</v>
      </c>
    </row>
    <row r="4592" spans="1:4" x14ac:dyDescent="0.25">
      <c r="A4592">
        <v>866</v>
      </c>
      <c r="B4592">
        <v>54518</v>
      </c>
      <c r="C4592" t="s">
        <v>9</v>
      </c>
      <c r="D4592" t="s">
        <v>24</v>
      </c>
    </row>
    <row r="4593" spans="1:4" x14ac:dyDescent="0.25">
      <c r="A4593">
        <v>866</v>
      </c>
      <c r="B4593">
        <v>54518</v>
      </c>
      <c r="C4593" t="s">
        <v>9</v>
      </c>
      <c r="D4593" t="s">
        <v>24</v>
      </c>
    </row>
    <row r="4594" spans="1:4" x14ac:dyDescent="0.25">
      <c r="A4594">
        <v>866</v>
      </c>
      <c r="B4594">
        <v>54518</v>
      </c>
      <c r="C4594" t="s">
        <v>9</v>
      </c>
      <c r="D4594" t="s">
        <v>24</v>
      </c>
    </row>
    <row r="4595" spans="1:4" x14ac:dyDescent="0.25">
      <c r="A4595">
        <v>873</v>
      </c>
      <c r="B4595">
        <v>54518</v>
      </c>
      <c r="C4595" t="s">
        <v>9</v>
      </c>
      <c r="D4595" t="s">
        <v>24</v>
      </c>
    </row>
    <row r="4596" spans="1:4" x14ac:dyDescent="0.25">
      <c r="A4596">
        <v>873</v>
      </c>
      <c r="B4596">
        <v>54518</v>
      </c>
      <c r="C4596" t="s">
        <v>9</v>
      </c>
      <c r="D4596" t="s">
        <v>24</v>
      </c>
    </row>
    <row r="4597" spans="1:4" x14ac:dyDescent="0.25">
      <c r="A4597">
        <v>873</v>
      </c>
      <c r="B4597">
        <v>54518</v>
      </c>
      <c r="C4597" t="s">
        <v>9</v>
      </c>
      <c r="D4597" t="s">
        <v>24</v>
      </c>
    </row>
    <row r="4598" spans="1:4" x14ac:dyDescent="0.25">
      <c r="A4598">
        <v>873</v>
      </c>
      <c r="B4598">
        <v>54518</v>
      </c>
      <c r="C4598" t="s">
        <v>9</v>
      </c>
      <c r="D4598" t="s">
        <v>24</v>
      </c>
    </row>
    <row r="4599" spans="1:4" x14ac:dyDescent="0.25">
      <c r="A4599">
        <v>2889</v>
      </c>
      <c r="B4599">
        <v>54518</v>
      </c>
      <c r="C4599" t="s">
        <v>9</v>
      </c>
      <c r="D4599" t="s">
        <v>24</v>
      </c>
    </row>
    <row r="4600" spans="1:4" x14ac:dyDescent="0.25">
      <c r="A4600">
        <v>2890</v>
      </c>
      <c r="B4600">
        <v>54518</v>
      </c>
      <c r="C4600" t="s">
        <v>9</v>
      </c>
      <c r="D4600" t="s">
        <v>24</v>
      </c>
    </row>
    <row r="4601" spans="1:4" x14ac:dyDescent="0.25">
      <c r="A4601">
        <v>2890</v>
      </c>
      <c r="B4601">
        <v>54518</v>
      </c>
      <c r="C4601" t="s">
        <v>9</v>
      </c>
      <c r="D4601" t="s">
        <v>24</v>
      </c>
    </row>
    <row r="4602" spans="1:4" x14ac:dyDescent="0.25">
      <c r="A4602">
        <v>2890</v>
      </c>
      <c r="B4602">
        <v>54518</v>
      </c>
      <c r="C4602" t="s">
        <v>9</v>
      </c>
      <c r="D4602" t="s">
        <v>24</v>
      </c>
    </row>
    <row r="4603" spans="1:4" x14ac:dyDescent="0.25">
      <c r="A4603">
        <v>2890</v>
      </c>
      <c r="B4603">
        <v>54518</v>
      </c>
      <c r="C4603" t="s">
        <v>9</v>
      </c>
      <c r="D4603" t="s">
        <v>24</v>
      </c>
    </row>
    <row r="4604" spans="1:4" x14ac:dyDescent="0.25">
      <c r="A4604">
        <v>2890</v>
      </c>
      <c r="B4604">
        <v>54518</v>
      </c>
      <c r="C4604" t="s">
        <v>9</v>
      </c>
      <c r="D4604" t="s">
        <v>24</v>
      </c>
    </row>
    <row r="4605" spans="1:4" x14ac:dyDescent="0.25">
      <c r="A4605">
        <v>2890</v>
      </c>
      <c r="B4605">
        <v>54518</v>
      </c>
      <c r="C4605" t="s">
        <v>9</v>
      </c>
      <c r="D4605" t="s">
        <v>24</v>
      </c>
    </row>
    <row r="4606" spans="1:4" x14ac:dyDescent="0.25">
      <c r="A4606">
        <v>2890</v>
      </c>
      <c r="B4606">
        <v>54518</v>
      </c>
      <c r="C4606" t="s">
        <v>9</v>
      </c>
      <c r="D4606" t="s">
        <v>24</v>
      </c>
    </row>
    <row r="4607" spans="1:4" x14ac:dyDescent="0.25">
      <c r="A4607">
        <v>2890</v>
      </c>
      <c r="B4607">
        <v>54518</v>
      </c>
      <c r="C4607" t="s">
        <v>9</v>
      </c>
      <c r="D4607" t="s">
        <v>24</v>
      </c>
    </row>
    <row r="4608" spans="1:4" x14ac:dyDescent="0.25">
      <c r="A4608">
        <v>4261</v>
      </c>
      <c r="B4608">
        <v>54518</v>
      </c>
      <c r="C4608" t="s">
        <v>9</v>
      </c>
      <c r="D4608" t="s">
        <v>24</v>
      </c>
    </row>
    <row r="4609" spans="1:4" x14ac:dyDescent="0.25">
      <c r="A4609">
        <v>4261</v>
      </c>
      <c r="B4609">
        <v>54518</v>
      </c>
      <c r="C4609" t="s">
        <v>9</v>
      </c>
      <c r="D4609" t="s">
        <v>24</v>
      </c>
    </row>
    <row r="4610" spans="1:4" x14ac:dyDescent="0.25">
      <c r="A4610">
        <v>4261</v>
      </c>
      <c r="B4610">
        <v>54518</v>
      </c>
      <c r="C4610" t="s">
        <v>9</v>
      </c>
      <c r="D4610" t="s">
        <v>24</v>
      </c>
    </row>
    <row r="4611" spans="1:4" x14ac:dyDescent="0.25">
      <c r="A4611">
        <v>4261</v>
      </c>
      <c r="B4611">
        <v>54518</v>
      </c>
      <c r="C4611" t="s">
        <v>9</v>
      </c>
      <c r="D4611" t="s">
        <v>24</v>
      </c>
    </row>
    <row r="4612" spans="1:4" x14ac:dyDescent="0.25">
      <c r="A4612">
        <v>4261</v>
      </c>
      <c r="B4612">
        <v>54518</v>
      </c>
      <c r="C4612" t="s">
        <v>9</v>
      </c>
      <c r="D4612" t="s">
        <v>24</v>
      </c>
    </row>
    <row r="4613" spans="1:4" x14ac:dyDescent="0.25">
      <c r="A4613">
        <v>4261</v>
      </c>
      <c r="B4613">
        <v>54518</v>
      </c>
      <c r="C4613" t="s">
        <v>9</v>
      </c>
      <c r="D4613" t="s">
        <v>24</v>
      </c>
    </row>
    <row r="4614" spans="1:4" x14ac:dyDescent="0.25">
      <c r="A4614">
        <v>4261</v>
      </c>
      <c r="B4614">
        <v>54518</v>
      </c>
      <c r="C4614" t="s">
        <v>9</v>
      </c>
      <c r="D4614" t="s">
        <v>24</v>
      </c>
    </row>
    <row r="4615" spans="1:4" x14ac:dyDescent="0.25">
      <c r="A4615">
        <v>4261</v>
      </c>
      <c r="B4615">
        <v>54518</v>
      </c>
      <c r="C4615" t="s">
        <v>9</v>
      </c>
      <c r="D4615" t="s">
        <v>24</v>
      </c>
    </row>
    <row r="4616" spans="1:4" x14ac:dyDescent="0.25">
      <c r="A4616">
        <v>4261</v>
      </c>
      <c r="B4616">
        <v>54518</v>
      </c>
      <c r="C4616" t="s">
        <v>9</v>
      </c>
      <c r="D4616" t="s">
        <v>24</v>
      </c>
    </row>
    <row r="4617" spans="1:4" x14ac:dyDescent="0.25">
      <c r="A4617">
        <v>9440</v>
      </c>
      <c r="B4617">
        <v>54518</v>
      </c>
      <c r="C4617" t="s">
        <v>9</v>
      </c>
      <c r="D4617" t="s">
        <v>24</v>
      </c>
    </row>
    <row r="4618" spans="1:4" x14ac:dyDescent="0.25">
      <c r="A4618">
        <v>9440</v>
      </c>
      <c r="B4618">
        <v>54518</v>
      </c>
      <c r="C4618" t="s">
        <v>9</v>
      </c>
      <c r="D4618" t="s">
        <v>24</v>
      </c>
    </row>
    <row r="4619" spans="1:4" x14ac:dyDescent="0.25">
      <c r="A4619">
        <v>9440</v>
      </c>
      <c r="B4619">
        <v>54518</v>
      </c>
      <c r="C4619" t="s">
        <v>9</v>
      </c>
      <c r="D4619" t="s">
        <v>24</v>
      </c>
    </row>
    <row r="4620" spans="1:4" x14ac:dyDescent="0.25">
      <c r="A4620">
        <v>9440</v>
      </c>
      <c r="B4620">
        <v>54518</v>
      </c>
      <c r="C4620" t="s">
        <v>9</v>
      </c>
      <c r="D4620" t="s">
        <v>24</v>
      </c>
    </row>
    <row r="4621" spans="1:4" x14ac:dyDescent="0.25">
      <c r="A4621">
        <v>9440</v>
      </c>
      <c r="B4621">
        <v>54518</v>
      </c>
      <c r="C4621" t="s">
        <v>9</v>
      </c>
      <c r="D4621" t="s">
        <v>24</v>
      </c>
    </row>
    <row r="4622" spans="1:4" x14ac:dyDescent="0.25">
      <c r="A4622">
        <v>9491</v>
      </c>
      <c r="B4622">
        <v>54518</v>
      </c>
      <c r="C4622" t="s">
        <v>9</v>
      </c>
      <c r="D4622" t="s">
        <v>24</v>
      </c>
    </row>
    <row r="4623" spans="1:4" x14ac:dyDescent="0.25">
      <c r="A4623">
        <v>9491</v>
      </c>
      <c r="B4623">
        <v>54518</v>
      </c>
      <c r="C4623" t="s">
        <v>9</v>
      </c>
      <c r="D4623" t="s">
        <v>24</v>
      </c>
    </row>
    <row r="4624" spans="1:4" x14ac:dyDescent="0.25">
      <c r="A4624">
        <v>9491</v>
      </c>
      <c r="B4624">
        <v>54518</v>
      </c>
      <c r="C4624" t="s">
        <v>9</v>
      </c>
      <c r="D4624" t="s">
        <v>24</v>
      </c>
    </row>
    <row r="4625" spans="1:4" x14ac:dyDescent="0.25">
      <c r="A4625">
        <v>9491</v>
      </c>
      <c r="B4625">
        <v>54518</v>
      </c>
      <c r="C4625" t="s">
        <v>9</v>
      </c>
      <c r="D4625" t="s">
        <v>24</v>
      </c>
    </row>
    <row r="4626" spans="1:4" x14ac:dyDescent="0.25">
      <c r="A4626">
        <v>9491</v>
      </c>
      <c r="B4626">
        <v>54518</v>
      </c>
      <c r="C4626" t="s">
        <v>9</v>
      </c>
      <c r="D4626" t="s">
        <v>24</v>
      </c>
    </row>
    <row r="4627" spans="1:4" x14ac:dyDescent="0.25">
      <c r="A4627">
        <v>9491</v>
      </c>
      <c r="B4627">
        <v>54518</v>
      </c>
      <c r="C4627" t="s">
        <v>9</v>
      </c>
      <c r="D4627" t="s">
        <v>24</v>
      </c>
    </row>
    <row r="4628" spans="1:4" x14ac:dyDescent="0.25">
      <c r="A4628">
        <v>9491</v>
      </c>
      <c r="B4628">
        <v>54518</v>
      </c>
      <c r="C4628" t="s">
        <v>9</v>
      </c>
      <c r="D4628" t="s">
        <v>24</v>
      </c>
    </row>
    <row r="4629" spans="1:4" x14ac:dyDescent="0.25">
      <c r="A4629">
        <v>9491</v>
      </c>
      <c r="B4629">
        <v>54518</v>
      </c>
      <c r="C4629" t="s">
        <v>9</v>
      </c>
      <c r="D4629" t="s">
        <v>24</v>
      </c>
    </row>
    <row r="4630" spans="1:4" x14ac:dyDescent="0.25">
      <c r="A4630">
        <v>9491</v>
      </c>
      <c r="B4630">
        <v>54518</v>
      </c>
      <c r="C4630" t="s">
        <v>9</v>
      </c>
      <c r="D4630" t="s">
        <v>24</v>
      </c>
    </row>
    <row r="4631" spans="1:4" x14ac:dyDescent="0.25">
      <c r="A4631">
        <v>9491</v>
      </c>
      <c r="B4631">
        <v>54518</v>
      </c>
      <c r="C4631" t="s">
        <v>9</v>
      </c>
      <c r="D4631" t="s">
        <v>24</v>
      </c>
    </row>
    <row r="4632" spans="1:4" x14ac:dyDescent="0.25">
      <c r="A4632">
        <v>9491</v>
      </c>
      <c r="B4632">
        <v>54518</v>
      </c>
      <c r="C4632" t="s">
        <v>9</v>
      </c>
      <c r="D4632" t="s">
        <v>24</v>
      </c>
    </row>
    <row r="4633" spans="1:4" x14ac:dyDescent="0.25">
      <c r="A4633">
        <v>9491</v>
      </c>
      <c r="B4633">
        <v>54518</v>
      </c>
      <c r="C4633" t="s">
        <v>9</v>
      </c>
      <c r="D4633" t="s">
        <v>24</v>
      </c>
    </row>
    <row r="4634" spans="1:4" x14ac:dyDescent="0.25">
      <c r="A4634">
        <v>9491</v>
      </c>
      <c r="B4634">
        <v>54518</v>
      </c>
      <c r="C4634" t="s">
        <v>9</v>
      </c>
      <c r="D4634" t="s">
        <v>24</v>
      </c>
    </row>
    <row r="4635" spans="1:4" x14ac:dyDescent="0.25">
      <c r="A4635">
        <v>9491</v>
      </c>
      <c r="B4635">
        <v>54518</v>
      </c>
      <c r="C4635" t="s">
        <v>9</v>
      </c>
      <c r="D4635" t="s">
        <v>24</v>
      </c>
    </row>
    <row r="4636" spans="1:4" x14ac:dyDescent="0.25">
      <c r="A4636">
        <v>9491</v>
      </c>
      <c r="B4636">
        <v>54518</v>
      </c>
      <c r="C4636" t="s">
        <v>9</v>
      </c>
      <c r="D4636" t="s">
        <v>24</v>
      </c>
    </row>
    <row r="4637" spans="1:4" x14ac:dyDescent="0.25">
      <c r="A4637">
        <v>9547</v>
      </c>
      <c r="B4637">
        <v>54518</v>
      </c>
      <c r="C4637" t="s">
        <v>9</v>
      </c>
      <c r="D4637" t="s">
        <v>24</v>
      </c>
    </row>
    <row r="4638" spans="1:4" x14ac:dyDescent="0.25">
      <c r="A4638">
        <v>9547</v>
      </c>
      <c r="B4638">
        <v>54518</v>
      </c>
      <c r="C4638" t="s">
        <v>9</v>
      </c>
      <c r="D4638" t="s">
        <v>24</v>
      </c>
    </row>
    <row r="4639" spans="1:4" x14ac:dyDescent="0.25">
      <c r="A4639">
        <v>9547</v>
      </c>
      <c r="B4639">
        <v>54518</v>
      </c>
      <c r="C4639" t="s">
        <v>9</v>
      </c>
      <c r="D4639" t="s">
        <v>24</v>
      </c>
    </row>
    <row r="4640" spans="1:4" x14ac:dyDescent="0.25">
      <c r="A4640">
        <v>9717</v>
      </c>
      <c r="B4640">
        <v>54518</v>
      </c>
      <c r="C4640" t="s">
        <v>9</v>
      </c>
      <c r="D4640" t="s">
        <v>24</v>
      </c>
    </row>
    <row r="4641" spans="1:4" x14ac:dyDescent="0.25">
      <c r="A4641">
        <v>9717</v>
      </c>
      <c r="B4641">
        <v>54518</v>
      </c>
      <c r="C4641" t="s">
        <v>9</v>
      </c>
      <c r="D4641" t="s">
        <v>24</v>
      </c>
    </row>
    <row r="4642" spans="1:4" x14ac:dyDescent="0.25">
      <c r="A4642">
        <v>9980</v>
      </c>
      <c r="B4642">
        <v>54518</v>
      </c>
      <c r="C4642" t="s">
        <v>9</v>
      </c>
      <c r="D4642" t="s">
        <v>24</v>
      </c>
    </row>
    <row r="4643" spans="1:4" x14ac:dyDescent="0.25">
      <c r="A4643">
        <v>9980</v>
      </c>
      <c r="B4643">
        <v>54518</v>
      </c>
      <c r="C4643" t="s">
        <v>9</v>
      </c>
      <c r="D4643" t="s">
        <v>24</v>
      </c>
    </row>
    <row r="4644" spans="1:4" x14ac:dyDescent="0.25">
      <c r="A4644">
        <v>11305</v>
      </c>
      <c r="B4644">
        <v>54518</v>
      </c>
      <c r="C4644" t="s">
        <v>9</v>
      </c>
      <c r="D4644" t="s">
        <v>24</v>
      </c>
    </row>
    <row r="4645" spans="1:4" x14ac:dyDescent="0.25">
      <c r="A4645">
        <v>11305</v>
      </c>
      <c r="B4645">
        <v>54518</v>
      </c>
      <c r="C4645" t="s">
        <v>9</v>
      </c>
      <c r="D4645" t="s">
        <v>24</v>
      </c>
    </row>
    <row r="4646" spans="1:4" x14ac:dyDescent="0.25">
      <c r="A4646">
        <v>11305</v>
      </c>
      <c r="B4646">
        <v>54518</v>
      </c>
      <c r="C4646" t="s">
        <v>9</v>
      </c>
      <c r="D4646" t="s">
        <v>24</v>
      </c>
    </row>
    <row r="4647" spans="1:4" x14ac:dyDescent="0.25">
      <c r="A4647">
        <v>11305</v>
      </c>
      <c r="B4647">
        <v>54518</v>
      </c>
      <c r="C4647" t="s">
        <v>9</v>
      </c>
      <c r="D4647" t="s">
        <v>24</v>
      </c>
    </row>
    <row r="4648" spans="1:4" x14ac:dyDescent="0.25">
      <c r="A4648">
        <v>11337</v>
      </c>
      <c r="B4648">
        <v>54518</v>
      </c>
      <c r="C4648" t="s">
        <v>9</v>
      </c>
      <c r="D4648" t="s">
        <v>24</v>
      </c>
    </row>
    <row r="4649" spans="1:4" x14ac:dyDescent="0.25">
      <c r="A4649">
        <v>11396</v>
      </c>
      <c r="B4649">
        <v>54518</v>
      </c>
      <c r="C4649" t="s">
        <v>9</v>
      </c>
      <c r="D4649" t="s">
        <v>24</v>
      </c>
    </row>
    <row r="4650" spans="1:4" x14ac:dyDescent="0.25">
      <c r="A4650">
        <v>11396</v>
      </c>
      <c r="B4650">
        <v>54518</v>
      </c>
      <c r="C4650" t="s">
        <v>9</v>
      </c>
      <c r="D4650" t="s">
        <v>24</v>
      </c>
    </row>
    <row r="4651" spans="1:4" x14ac:dyDescent="0.25">
      <c r="A4651">
        <v>11396</v>
      </c>
      <c r="B4651">
        <v>54518</v>
      </c>
      <c r="C4651" t="s">
        <v>9</v>
      </c>
      <c r="D4651" t="s">
        <v>24</v>
      </c>
    </row>
    <row r="4652" spans="1:4" x14ac:dyDescent="0.25">
      <c r="A4652">
        <v>11396</v>
      </c>
      <c r="B4652">
        <v>54518</v>
      </c>
      <c r="C4652" t="s">
        <v>9</v>
      </c>
      <c r="D4652" t="s">
        <v>24</v>
      </c>
    </row>
    <row r="4653" spans="1:4" x14ac:dyDescent="0.25">
      <c r="A4653">
        <v>11396</v>
      </c>
      <c r="B4653">
        <v>54518</v>
      </c>
      <c r="C4653" t="s">
        <v>9</v>
      </c>
      <c r="D4653" t="s">
        <v>24</v>
      </c>
    </row>
    <row r="4654" spans="1:4" x14ac:dyDescent="0.25">
      <c r="A4654">
        <v>11396</v>
      </c>
      <c r="B4654">
        <v>54518</v>
      </c>
      <c r="C4654" t="s">
        <v>9</v>
      </c>
      <c r="D4654" t="s">
        <v>24</v>
      </c>
    </row>
    <row r="4655" spans="1:4" x14ac:dyDescent="0.25">
      <c r="A4655">
        <v>11396</v>
      </c>
      <c r="B4655">
        <v>54518</v>
      </c>
      <c r="C4655" t="s">
        <v>9</v>
      </c>
      <c r="D4655" t="s">
        <v>24</v>
      </c>
    </row>
    <row r="4656" spans="1:4" x14ac:dyDescent="0.25">
      <c r="A4656">
        <v>11396</v>
      </c>
      <c r="B4656">
        <v>54518</v>
      </c>
      <c r="C4656" t="s">
        <v>9</v>
      </c>
      <c r="D4656" t="s">
        <v>24</v>
      </c>
    </row>
    <row r="4657" spans="1:4" x14ac:dyDescent="0.25">
      <c r="A4657">
        <v>11396</v>
      </c>
      <c r="B4657">
        <v>54518</v>
      </c>
      <c r="C4657" t="s">
        <v>9</v>
      </c>
      <c r="D4657" t="s">
        <v>24</v>
      </c>
    </row>
    <row r="4658" spans="1:4" x14ac:dyDescent="0.25">
      <c r="A4658">
        <v>11443</v>
      </c>
      <c r="B4658">
        <v>54518</v>
      </c>
      <c r="C4658" t="s">
        <v>9</v>
      </c>
      <c r="D4658" t="s">
        <v>24</v>
      </c>
    </row>
    <row r="4659" spans="1:4" x14ac:dyDescent="0.25">
      <c r="A4659">
        <v>11443</v>
      </c>
      <c r="B4659">
        <v>54518</v>
      </c>
      <c r="C4659" t="s">
        <v>9</v>
      </c>
      <c r="D4659" t="s">
        <v>24</v>
      </c>
    </row>
    <row r="4660" spans="1:4" x14ac:dyDescent="0.25">
      <c r="A4660">
        <v>11443</v>
      </c>
      <c r="B4660">
        <v>54518</v>
      </c>
      <c r="C4660" t="s">
        <v>9</v>
      </c>
      <c r="D4660" t="s">
        <v>24</v>
      </c>
    </row>
    <row r="4661" spans="1:4" x14ac:dyDescent="0.25">
      <c r="A4661">
        <v>11443</v>
      </c>
      <c r="B4661">
        <v>54518</v>
      </c>
      <c r="C4661" t="s">
        <v>9</v>
      </c>
      <c r="D4661" t="s">
        <v>24</v>
      </c>
    </row>
    <row r="4662" spans="1:4" x14ac:dyDescent="0.25">
      <c r="A4662">
        <v>11443</v>
      </c>
      <c r="B4662">
        <v>54518</v>
      </c>
      <c r="C4662" t="s">
        <v>9</v>
      </c>
      <c r="D4662" t="s">
        <v>24</v>
      </c>
    </row>
    <row r="4663" spans="1:4" x14ac:dyDescent="0.25">
      <c r="A4663">
        <v>11443</v>
      </c>
      <c r="B4663">
        <v>54518</v>
      </c>
      <c r="C4663" t="s">
        <v>9</v>
      </c>
      <c r="D4663" t="s">
        <v>24</v>
      </c>
    </row>
    <row r="4664" spans="1:4" x14ac:dyDescent="0.25">
      <c r="A4664">
        <v>11443</v>
      </c>
      <c r="B4664">
        <v>54518</v>
      </c>
      <c r="C4664" t="s">
        <v>9</v>
      </c>
      <c r="D4664" t="s">
        <v>24</v>
      </c>
    </row>
    <row r="4665" spans="1:4" x14ac:dyDescent="0.25">
      <c r="A4665">
        <v>11443</v>
      </c>
      <c r="B4665">
        <v>54518</v>
      </c>
      <c r="C4665" t="s">
        <v>9</v>
      </c>
      <c r="D4665" t="s">
        <v>24</v>
      </c>
    </row>
    <row r="4666" spans="1:4" x14ac:dyDescent="0.25">
      <c r="A4666">
        <v>11443</v>
      </c>
      <c r="B4666">
        <v>54518</v>
      </c>
      <c r="C4666" t="s">
        <v>9</v>
      </c>
      <c r="D4666" t="s">
        <v>24</v>
      </c>
    </row>
    <row r="4667" spans="1:4" x14ac:dyDescent="0.25">
      <c r="A4667">
        <v>11443</v>
      </c>
      <c r="B4667">
        <v>54518</v>
      </c>
      <c r="C4667" t="s">
        <v>9</v>
      </c>
      <c r="D4667" t="s">
        <v>24</v>
      </c>
    </row>
    <row r="4668" spans="1:4" x14ac:dyDescent="0.25">
      <c r="A4668">
        <v>11455</v>
      </c>
      <c r="B4668">
        <v>54518</v>
      </c>
      <c r="C4668" t="s">
        <v>9</v>
      </c>
      <c r="D4668" t="s">
        <v>24</v>
      </c>
    </row>
    <row r="4669" spans="1:4" x14ac:dyDescent="0.25">
      <c r="A4669">
        <v>11578</v>
      </c>
      <c r="B4669">
        <v>54518</v>
      </c>
      <c r="C4669" t="s">
        <v>9</v>
      </c>
      <c r="D4669" t="s">
        <v>24</v>
      </c>
    </row>
    <row r="4670" spans="1:4" x14ac:dyDescent="0.25">
      <c r="A4670">
        <v>11578</v>
      </c>
      <c r="B4670">
        <v>54518</v>
      </c>
      <c r="C4670" t="s">
        <v>9</v>
      </c>
      <c r="D4670" t="s">
        <v>24</v>
      </c>
    </row>
    <row r="4671" spans="1:4" x14ac:dyDescent="0.25">
      <c r="A4671">
        <v>11874</v>
      </c>
      <c r="B4671">
        <v>54518</v>
      </c>
      <c r="C4671" t="s">
        <v>9</v>
      </c>
      <c r="D4671" t="s">
        <v>24</v>
      </c>
    </row>
    <row r="4672" spans="1:4" x14ac:dyDescent="0.25">
      <c r="A4672">
        <v>11941</v>
      </c>
      <c r="B4672">
        <v>54518</v>
      </c>
      <c r="C4672" t="s">
        <v>9</v>
      </c>
      <c r="D4672" t="s">
        <v>24</v>
      </c>
    </row>
    <row r="4673" spans="1:4" x14ac:dyDescent="0.25">
      <c r="A4673">
        <v>11941</v>
      </c>
      <c r="B4673">
        <v>54518</v>
      </c>
      <c r="C4673" t="s">
        <v>9</v>
      </c>
      <c r="D4673" t="s">
        <v>24</v>
      </c>
    </row>
    <row r="4674" spans="1:4" x14ac:dyDescent="0.25">
      <c r="A4674">
        <v>11941</v>
      </c>
      <c r="B4674">
        <v>54518</v>
      </c>
      <c r="C4674" t="s">
        <v>9</v>
      </c>
      <c r="D4674" t="s">
        <v>24</v>
      </c>
    </row>
    <row r="4675" spans="1:4" x14ac:dyDescent="0.25">
      <c r="A4675">
        <v>11941</v>
      </c>
      <c r="B4675">
        <v>54518</v>
      </c>
      <c r="C4675" t="s">
        <v>9</v>
      </c>
      <c r="D4675" t="s">
        <v>24</v>
      </c>
    </row>
    <row r="4676" spans="1:4" x14ac:dyDescent="0.25">
      <c r="A4676">
        <v>11941</v>
      </c>
      <c r="B4676">
        <v>54518</v>
      </c>
      <c r="C4676" t="s">
        <v>9</v>
      </c>
      <c r="D4676" t="s">
        <v>24</v>
      </c>
    </row>
    <row r="4677" spans="1:4" x14ac:dyDescent="0.25">
      <c r="A4677">
        <v>11941</v>
      </c>
      <c r="B4677">
        <v>54518</v>
      </c>
      <c r="C4677" t="s">
        <v>9</v>
      </c>
      <c r="D4677" t="s">
        <v>24</v>
      </c>
    </row>
    <row r="4678" spans="1:4" x14ac:dyDescent="0.25">
      <c r="A4678">
        <v>11941</v>
      </c>
      <c r="B4678">
        <v>54518</v>
      </c>
      <c r="C4678" t="s">
        <v>9</v>
      </c>
      <c r="D4678" t="s">
        <v>24</v>
      </c>
    </row>
    <row r="4679" spans="1:4" x14ac:dyDescent="0.25">
      <c r="A4679">
        <v>14771</v>
      </c>
      <c r="B4679">
        <v>54518</v>
      </c>
      <c r="C4679" t="s">
        <v>9</v>
      </c>
      <c r="D4679" t="s">
        <v>24</v>
      </c>
    </row>
    <row r="4680" spans="1:4" x14ac:dyDescent="0.25">
      <c r="A4680">
        <v>14771</v>
      </c>
      <c r="B4680">
        <v>54518</v>
      </c>
      <c r="C4680" t="s">
        <v>9</v>
      </c>
      <c r="D4680" t="s">
        <v>24</v>
      </c>
    </row>
    <row r="4681" spans="1:4" x14ac:dyDescent="0.25">
      <c r="A4681">
        <v>14771</v>
      </c>
      <c r="B4681">
        <v>54518</v>
      </c>
      <c r="C4681" t="s">
        <v>9</v>
      </c>
      <c r="D4681" t="s">
        <v>24</v>
      </c>
    </row>
    <row r="4682" spans="1:4" x14ac:dyDescent="0.25">
      <c r="A4682">
        <v>14771</v>
      </c>
      <c r="B4682">
        <v>54518</v>
      </c>
      <c r="C4682" t="s">
        <v>9</v>
      </c>
      <c r="D4682" t="s">
        <v>24</v>
      </c>
    </row>
    <row r="4683" spans="1:4" x14ac:dyDescent="0.25">
      <c r="A4683">
        <v>14771</v>
      </c>
      <c r="B4683">
        <v>54518</v>
      </c>
      <c r="C4683" t="s">
        <v>9</v>
      </c>
      <c r="D4683" t="s">
        <v>24</v>
      </c>
    </row>
    <row r="4684" spans="1:4" x14ac:dyDescent="0.25">
      <c r="A4684">
        <v>14771</v>
      </c>
      <c r="B4684">
        <v>54518</v>
      </c>
      <c r="C4684" t="s">
        <v>9</v>
      </c>
      <c r="D4684" t="s">
        <v>24</v>
      </c>
    </row>
    <row r="4685" spans="1:4" x14ac:dyDescent="0.25">
      <c r="A4685">
        <v>14772</v>
      </c>
      <c r="B4685">
        <v>54518</v>
      </c>
      <c r="C4685" t="s">
        <v>9</v>
      </c>
      <c r="D4685" t="s">
        <v>24</v>
      </c>
    </row>
    <row r="4686" spans="1:4" x14ac:dyDescent="0.25">
      <c r="A4686">
        <v>17521</v>
      </c>
      <c r="B4686">
        <v>54518</v>
      </c>
      <c r="C4686" t="s">
        <v>9</v>
      </c>
      <c r="D4686" t="s">
        <v>24</v>
      </c>
    </row>
    <row r="4687" spans="1:4" x14ac:dyDescent="0.25">
      <c r="A4687">
        <v>17521</v>
      </c>
      <c r="B4687">
        <v>54518</v>
      </c>
      <c r="C4687" t="s">
        <v>9</v>
      </c>
      <c r="D4687" t="s">
        <v>24</v>
      </c>
    </row>
    <row r="4688" spans="1:4" x14ac:dyDescent="0.25">
      <c r="A4688">
        <v>17521</v>
      </c>
      <c r="B4688">
        <v>54518</v>
      </c>
      <c r="C4688" t="s">
        <v>9</v>
      </c>
      <c r="D4688" t="s">
        <v>24</v>
      </c>
    </row>
    <row r="4689" spans="1:4" x14ac:dyDescent="0.25">
      <c r="A4689">
        <v>17521</v>
      </c>
      <c r="B4689">
        <v>54518</v>
      </c>
      <c r="C4689" t="s">
        <v>9</v>
      </c>
      <c r="D4689" t="s">
        <v>24</v>
      </c>
    </row>
    <row r="4690" spans="1:4" x14ac:dyDescent="0.25">
      <c r="A4690">
        <v>17521</v>
      </c>
      <c r="B4690">
        <v>54518</v>
      </c>
      <c r="C4690" t="s">
        <v>9</v>
      </c>
      <c r="D4690" t="s">
        <v>24</v>
      </c>
    </row>
    <row r="4691" spans="1:4" x14ac:dyDescent="0.25">
      <c r="A4691">
        <v>17521</v>
      </c>
      <c r="B4691">
        <v>54518</v>
      </c>
      <c r="C4691" t="s">
        <v>9</v>
      </c>
      <c r="D4691" t="s">
        <v>24</v>
      </c>
    </row>
    <row r="4692" spans="1:4" x14ac:dyDescent="0.25">
      <c r="A4692">
        <v>17521</v>
      </c>
      <c r="B4692">
        <v>54518</v>
      </c>
      <c r="C4692" t="s">
        <v>9</v>
      </c>
      <c r="D4692" t="s">
        <v>24</v>
      </c>
    </row>
    <row r="4693" spans="1:4" x14ac:dyDescent="0.25">
      <c r="A4693">
        <v>17733</v>
      </c>
      <c r="B4693">
        <v>54518</v>
      </c>
      <c r="C4693" t="s">
        <v>9</v>
      </c>
      <c r="D4693" t="s">
        <v>24</v>
      </c>
    </row>
    <row r="4694" spans="1:4" x14ac:dyDescent="0.25">
      <c r="A4694">
        <v>17733</v>
      </c>
      <c r="B4694">
        <v>54518</v>
      </c>
      <c r="C4694" t="s">
        <v>9</v>
      </c>
      <c r="D4694" t="s">
        <v>24</v>
      </c>
    </row>
    <row r="4695" spans="1:4" x14ac:dyDescent="0.25">
      <c r="A4695">
        <v>17733</v>
      </c>
      <c r="B4695">
        <v>54518</v>
      </c>
      <c r="C4695" t="s">
        <v>9</v>
      </c>
      <c r="D4695" t="s">
        <v>24</v>
      </c>
    </row>
    <row r="4696" spans="1:4" x14ac:dyDescent="0.25">
      <c r="A4696">
        <v>19869</v>
      </c>
      <c r="B4696">
        <v>54518</v>
      </c>
      <c r="C4696" t="s">
        <v>9</v>
      </c>
      <c r="D4696" t="s">
        <v>24</v>
      </c>
    </row>
    <row r="4697" spans="1:4" x14ac:dyDescent="0.25">
      <c r="A4697">
        <v>19952</v>
      </c>
      <c r="B4697">
        <v>54518</v>
      </c>
      <c r="C4697" t="s">
        <v>9</v>
      </c>
      <c r="D4697" t="s">
        <v>24</v>
      </c>
    </row>
    <row r="4698" spans="1:4" x14ac:dyDescent="0.25">
      <c r="A4698">
        <v>20399</v>
      </c>
      <c r="B4698">
        <v>54518</v>
      </c>
      <c r="C4698" t="s">
        <v>9</v>
      </c>
      <c r="D4698" t="s">
        <v>24</v>
      </c>
    </row>
    <row r="4699" spans="1:4" x14ac:dyDescent="0.25">
      <c r="A4699">
        <v>20651</v>
      </c>
      <c r="B4699">
        <v>54518</v>
      </c>
      <c r="C4699" t="s">
        <v>9</v>
      </c>
      <c r="D4699" t="s">
        <v>24</v>
      </c>
    </row>
    <row r="4700" spans="1:4" x14ac:dyDescent="0.25">
      <c r="A4700">
        <v>20972</v>
      </c>
      <c r="B4700">
        <v>54518</v>
      </c>
      <c r="C4700" t="s">
        <v>9</v>
      </c>
      <c r="D4700" t="s">
        <v>24</v>
      </c>
    </row>
    <row r="4701" spans="1:4" x14ac:dyDescent="0.25">
      <c r="A4701">
        <v>20972</v>
      </c>
      <c r="B4701">
        <v>54518</v>
      </c>
      <c r="C4701" t="s">
        <v>9</v>
      </c>
      <c r="D4701" t="s">
        <v>24</v>
      </c>
    </row>
    <row r="4702" spans="1:4" x14ac:dyDescent="0.25">
      <c r="A4702">
        <v>20972</v>
      </c>
      <c r="B4702">
        <v>54518</v>
      </c>
      <c r="C4702" t="s">
        <v>9</v>
      </c>
      <c r="D4702" t="s">
        <v>24</v>
      </c>
    </row>
    <row r="4703" spans="1:4" x14ac:dyDescent="0.25">
      <c r="A4703">
        <v>20972</v>
      </c>
      <c r="B4703">
        <v>54518</v>
      </c>
      <c r="C4703" t="s">
        <v>9</v>
      </c>
      <c r="D4703" t="s">
        <v>24</v>
      </c>
    </row>
    <row r="4704" spans="1:4" x14ac:dyDescent="0.25">
      <c r="A4704">
        <v>20979</v>
      </c>
      <c r="B4704">
        <v>54518</v>
      </c>
      <c r="C4704" t="s">
        <v>9</v>
      </c>
      <c r="D4704" t="s">
        <v>24</v>
      </c>
    </row>
    <row r="4705" spans="1:4" x14ac:dyDescent="0.25">
      <c r="A4705">
        <v>20979</v>
      </c>
      <c r="B4705">
        <v>54518</v>
      </c>
      <c r="C4705" t="s">
        <v>9</v>
      </c>
      <c r="D4705" t="s">
        <v>24</v>
      </c>
    </row>
    <row r="4706" spans="1:4" x14ac:dyDescent="0.25">
      <c r="A4706">
        <v>51736</v>
      </c>
      <c r="B4706">
        <v>54518</v>
      </c>
      <c r="C4706" t="s">
        <v>9</v>
      </c>
      <c r="D4706" t="s">
        <v>24</v>
      </c>
    </row>
    <row r="4707" spans="1:4" x14ac:dyDescent="0.25">
      <c r="A4707">
        <v>51736</v>
      </c>
      <c r="B4707">
        <v>54518</v>
      </c>
      <c r="C4707" t="s">
        <v>9</v>
      </c>
      <c r="D4707" t="s">
        <v>24</v>
      </c>
    </row>
    <row r="4708" spans="1:4" x14ac:dyDescent="0.25">
      <c r="A4708">
        <v>51736</v>
      </c>
      <c r="B4708">
        <v>54518</v>
      </c>
      <c r="C4708" t="s">
        <v>9</v>
      </c>
      <c r="D4708" t="s">
        <v>24</v>
      </c>
    </row>
    <row r="4709" spans="1:4" x14ac:dyDescent="0.25">
      <c r="A4709">
        <v>52397</v>
      </c>
      <c r="B4709">
        <v>54518</v>
      </c>
      <c r="C4709" t="s">
        <v>9</v>
      </c>
      <c r="D4709" t="s">
        <v>24</v>
      </c>
    </row>
    <row r="4710" spans="1:4" x14ac:dyDescent="0.25">
      <c r="A4710">
        <v>52397</v>
      </c>
      <c r="B4710">
        <v>54518</v>
      </c>
      <c r="C4710" t="s">
        <v>9</v>
      </c>
      <c r="D4710" t="s">
        <v>24</v>
      </c>
    </row>
    <row r="4711" spans="1:4" x14ac:dyDescent="0.25">
      <c r="A4711">
        <v>52397</v>
      </c>
      <c r="B4711">
        <v>54518</v>
      </c>
      <c r="C4711" t="s">
        <v>9</v>
      </c>
      <c r="D4711" t="s">
        <v>24</v>
      </c>
    </row>
    <row r="4712" spans="1:4" x14ac:dyDescent="0.25">
      <c r="A4712">
        <v>52397</v>
      </c>
      <c r="B4712">
        <v>54518</v>
      </c>
      <c r="C4712" t="s">
        <v>9</v>
      </c>
      <c r="D4712" t="s">
        <v>24</v>
      </c>
    </row>
    <row r="4713" spans="1:4" x14ac:dyDescent="0.25">
      <c r="A4713">
        <v>52397</v>
      </c>
      <c r="B4713">
        <v>54518</v>
      </c>
      <c r="C4713" t="s">
        <v>9</v>
      </c>
      <c r="D4713" t="s">
        <v>24</v>
      </c>
    </row>
    <row r="4714" spans="1:4" x14ac:dyDescent="0.25">
      <c r="A4714">
        <v>52397</v>
      </c>
      <c r="B4714">
        <v>54518</v>
      </c>
      <c r="C4714" t="s">
        <v>9</v>
      </c>
      <c r="D4714" t="s">
        <v>24</v>
      </c>
    </row>
    <row r="4715" spans="1:4" x14ac:dyDescent="0.25">
      <c r="A4715">
        <v>52397</v>
      </c>
      <c r="B4715">
        <v>54518</v>
      </c>
      <c r="C4715" t="s">
        <v>9</v>
      </c>
      <c r="D4715" t="s">
        <v>24</v>
      </c>
    </row>
    <row r="4716" spans="1:4" x14ac:dyDescent="0.25">
      <c r="A4716">
        <v>52397</v>
      </c>
      <c r="B4716">
        <v>54518</v>
      </c>
      <c r="C4716" t="s">
        <v>9</v>
      </c>
      <c r="D4716" t="s">
        <v>24</v>
      </c>
    </row>
    <row r="4717" spans="1:4" x14ac:dyDescent="0.25">
      <c r="A4717">
        <v>52397</v>
      </c>
      <c r="B4717">
        <v>54518</v>
      </c>
      <c r="C4717" t="s">
        <v>9</v>
      </c>
      <c r="D4717" t="s">
        <v>24</v>
      </c>
    </row>
    <row r="4718" spans="1:4" x14ac:dyDescent="0.25">
      <c r="A4718">
        <v>52397</v>
      </c>
      <c r="B4718">
        <v>54518</v>
      </c>
      <c r="C4718" t="s">
        <v>9</v>
      </c>
      <c r="D4718" t="s">
        <v>24</v>
      </c>
    </row>
    <row r="4719" spans="1:4" x14ac:dyDescent="0.25">
      <c r="A4719">
        <v>52414</v>
      </c>
      <c r="B4719">
        <v>54518</v>
      </c>
      <c r="C4719" t="s">
        <v>9</v>
      </c>
      <c r="D4719" t="s">
        <v>24</v>
      </c>
    </row>
    <row r="4720" spans="1:4" x14ac:dyDescent="0.25">
      <c r="A4720">
        <v>52423</v>
      </c>
      <c r="B4720">
        <v>54518</v>
      </c>
      <c r="C4720" t="s">
        <v>9</v>
      </c>
      <c r="D4720" t="s">
        <v>24</v>
      </c>
    </row>
    <row r="4721" spans="1:4" x14ac:dyDescent="0.25">
      <c r="A4721">
        <v>52423</v>
      </c>
      <c r="B4721">
        <v>54518</v>
      </c>
      <c r="C4721" t="s">
        <v>9</v>
      </c>
      <c r="D4721" t="s">
        <v>24</v>
      </c>
    </row>
    <row r="4722" spans="1:4" x14ac:dyDescent="0.25">
      <c r="A4722">
        <v>52423</v>
      </c>
      <c r="B4722">
        <v>54518</v>
      </c>
      <c r="C4722" t="s">
        <v>9</v>
      </c>
      <c r="D4722" t="s">
        <v>24</v>
      </c>
    </row>
    <row r="4723" spans="1:4" x14ac:dyDescent="0.25">
      <c r="A4723">
        <v>52423</v>
      </c>
      <c r="B4723">
        <v>54518</v>
      </c>
      <c r="C4723" t="s">
        <v>9</v>
      </c>
      <c r="D4723" t="s">
        <v>24</v>
      </c>
    </row>
    <row r="4724" spans="1:4" x14ac:dyDescent="0.25">
      <c r="A4724">
        <v>52423</v>
      </c>
      <c r="B4724">
        <v>54518</v>
      </c>
      <c r="C4724" t="s">
        <v>9</v>
      </c>
      <c r="D4724" t="s">
        <v>24</v>
      </c>
    </row>
    <row r="4725" spans="1:4" x14ac:dyDescent="0.25">
      <c r="A4725">
        <v>52423</v>
      </c>
      <c r="B4725">
        <v>54518</v>
      </c>
      <c r="C4725" t="s">
        <v>9</v>
      </c>
      <c r="D4725" t="s">
        <v>24</v>
      </c>
    </row>
    <row r="4726" spans="1:4" x14ac:dyDescent="0.25">
      <c r="A4726">
        <v>52423</v>
      </c>
      <c r="B4726">
        <v>54518</v>
      </c>
      <c r="C4726" t="s">
        <v>9</v>
      </c>
      <c r="D4726" t="s">
        <v>24</v>
      </c>
    </row>
    <row r="4727" spans="1:4" x14ac:dyDescent="0.25">
      <c r="A4727">
        <v>52423</v>
      </c>
      <c r="B4727">
        <v>54518</v>
      </c>
      <c r="C4727" t="s">
        <v>9</v>
      </c>
      <c r="D4727" t="s">
        <v>24</v>
      </c>
    </row>
    <row r="4728" spans="1:4" x14ac:dyDescent="0.25">
      <c r="A4728">
        <v>52423</v>
      </c>
      <c r="B4728">
        <v>54518</v>
      </c>
      <c r="C4728" t="s">
        <v>9</v>
      </c>
      <c r="D4728" t="s">
        <v>24</v>
      </c>
    </row>
    <row r="4729" spans="1:4" x14ac:dyDescent="0.25">
      <c r="A4729">
        <v>52423</v>
      </c>
      <c r="B4729">
        <v>54518</v>
      </c>
      <c r="C4729" t="s">
        <v>9</v>
      </c>
      <c r="D4729" t="s">
        <v>24</v>
      </c>
    </row>
    <row r="4730" spans="1:4" x14ac:dyDescent="0.25">
      <c r="A4730">
        <v>52423</v>
      </c>
      <c r="B4730">
        <v>54518</v>
      </c>
      <c r="C4730" t="s">
        <v>9</v>
      </c>
      <c r="D4730" t="s">
        <v>24</v>
      </c>
    </row>
    <row r="4731" spans="1:4" x14ac:dyDescent="0.25">
      <c r="A4731">
        <v>52423</v>
      </c>
      <c r="B4731">
        <v>54518</v>
      </c>
      <c r="C4731" t="s">
        <v>9</v>
      </c>
      <c r="D4731" t="s">
        <v>24</v>
      </c>
    </row>
    <row r="4732" spans="1:4" x14ac:dyDescent="0.25">
      <c r="A4732">
        <v>52423</v>
      </c>
      <c r="B4732">
        <v>54518</v>
      </c>
      <c r="C4732" t="s">
        <v>9</v>
      </c>
      <c r="D4732" t="s">
        <v>24</v>
      </c>
    </row>
    <row r="4733" spans="1:4" x14ac:dyDescent="0.25">
      <c r="A4733">
        <v>52547</v>
      </c>
      <c r="B4733">
        <v>54518</v>
      </c>
      <c r="C4733" t="s">
        <v>9</v>
      </c>
      <c r="D4733" t="s">
        <v>24</v>
      </c>
    </row>
    <row r="4734" spans="1:4" x14ac:dyDescent="0.25">
      <c r="A4734">
        <v>52547</v>
      </c>
      <c r="B4734">
        <v>54518</v>
      </c>
      <c r="C4734" t="s">
        <v>9</v>
      </c>
      <c r="D4734" t="s">
        <v>24</v>
      </c>
    </row>
    <row r="4735" spans="1:4" x14ac:dyDescent="0.25">
      <c r="A4735">
        <v>52547</v>
      </c>
      <c r="B4735">
        <v>54518</v>
      </c>
      <c r="C4735" t="s">
        <v>9</v>
      </c>
      <c r="D4735" t="s">
        <v>24</v>
      </c>
    </row>
    <row r="4736" spans="1:4" x14ac:dyDescent="0.25">
      <c r="A4736">
        <v>52547</v>
      </c>
      <c r="B4736">
        <v>54518</v>
      </c>
      <c r="C4736" t="s">
        <v>9</v>
      </c>
      <c r="D4736" t="s">
        <v>24</v>
      </c>
    </row>
    <row r="4737" spans="1:4" x14ac:dyDescent="0.25">
      <c r="A4737">
        <v>52589</v>
      </c>
      <c r="B4737">
        <v>54518</v>
      </c>
      <c r="C4737" t="s">
        <v>9</v>
      </c>
      <c r="D4737" t="s">
        <v>24</v>
      </c>
    </row>
    <row r="4738" spans="1:4" x14ac:dyDescent="0.25">
      <c r="A4738">
        <v>52589</v>
      </c>
      <c r="B4738">
        <v>54518</v>
      </c>
      <c r="C4738" t="s">
        <v>9</v>
      </c>
      <c r="D4738" t="s">
        <v>24</v>
      </c>
    </row>
    <row r="4739" spans="1:4" x14ac:dyDescent="0.25">
      <c r="A4739">
        <v>52589</v>
      </c>
      <c r="B4739">
        <v>54518</v>
      </c>
      <c r="C4739" t="s">
        <v>9</v>
      </c>
      <c r="D4739" t="s">
        <v>24</v>
      </c>
    </row>
    <row r="4740" spans="1:4" x14ac:dyDescent="0.25">
      <c r="A4740">
        <v>52589</v>
      </c>
      <c r="B4740">
        <v>54518</v>
      </c>
      <c r="C4740" t="s">
        <v>9</v>
      </c>
      <c r="D4740" t="s">
        <v>24</v>
      </c>
    </row>
    <row r="4741" spans="1:4" x14ac:dyDescent="0.25">
      <c r="A4741">
        <v>52589</v>
      </c>
      <c r="B4741">
        <v>54518</v>
      </c>
      <c r="C4741" t="s">
        <v>9</v>
      </c>
      <c r="D4741" t="s">
        <v>24</v>
      </c>
    </row>
    <row r="4742" spans="1:4" x14ac:dyDescent="0.25">
      <c r="A4742">
        <v>52589</v>
      </c>
      <c r="B4742">
        <v>54518</v>
      </c>
      <c r="C4742" t="s">
        <v>9</v>
      </c>
      <c r="D4742" t="s">
        <v>24</v>
      </c>
    </row>
    <row r="4743" spans="1:4" x14ac:dyDescent="0.25">
      <c r="A4743">
        <v>52589</v>
      </c>
      <c r="B4743">
        <v>54518</v>
      </c>
      <c r="C4743" t="s">
        <v>9</v>
      </c>
      <c r="D4743" t="s">
        <v>24</v>
      </c>
    </row>
    <row r="4744" spans="1:4" x14ac:dyDescent="0.25">
      <c r="A4744">
        <v>52589</v>
      </c>
      <c r="B4744">
        <v>54518</v>
      </c>
      <c r="C4744" t="s">
        <v>9</v>
      </c>
      <c r="D4744" t="s">
        <v>24</v>
      </c>
    </row>
    <row r="4745" spans="1:4" x14ac:dyDescent="0.25">
      <c r="A4745">
        <v>53281</v>
      </c>
      <c r="B4745">
        <v>54518</v>
      </c>
      <c r="C4745" t="s">
        <v>9</v>
      </c>
      <c r="D4745" t="s">
        <v>24</v>
      </c>
    </row>
    <row r="4746" spans="1:4" x14ac:dyDescent="0.25">
      <c r="A4746">
        <v>53408</v>
      </c>
      <c r="B4746">
        <v>54518</v>
      </c>
      <c r="C4746" t="s">
        <v>9</v>
      </c>
      <c r="D4746" t="s">
        <v>24</v>
      </c>
    </row>
    <row r="4747" spans="1:4" x14ac:dyDescent="0.25">
      <c r="A4747">
        <v>53408</v>
      </c>
      <c r="B4747">
        <v>54518</v>
      </c>
      <c r="C4747" t="s">
        <v>9</v>
      </c>
      <c r="D4747" t="s">
        <v>24</v>
      </c>
    </row>
    <row r="4748" spans="1:4" x14ac:dyDescent="0.25">
      <c r="A4748">
        <v>53408</v>
      </c>
      <c r="B4748">
        <v>54518</v>
      </c>
      <c r="C4748" t="s">
        <v>9</v>
      </c>
      <c r="D4748" t="s">
        <v>24</v>
      </c>
    </row>
    <row r="4749" spans="1:4" x14ac:dyDescent="0.25">
      <c r="A4749">
        <v>53408</v>
      </c>
      <c r="B4749">
        <v>54518</v>
      </c>
      <c r="C4749" t="s">
        <v>9</v>
      </c>
      <c r="D4749" t="s">
        <v>24</v>
      </c>
    </row>
    <row r="4750" spans="1:4" x14ac:dyDescent="0.25">
      <c r="A4750">
        <v>53408</v>
      </c>
      <c r="B4750">
        <v>54518</v>
      </c>
      <c r="C4750" t="s">
        <v>9</v>
      </c>
      <c r="D4750" t="s">
        <v>24</v>
      </c>
    </row>
    <row r="4751" spans="1:4" x14ac:dyDescent="0.25">
      <c r="A4751">
        <v>53817</v>
      </c>
      <c r="B4751">
        <v>54518</v>
      </c>
      <c r="C4751" t="s">
        <v>9</v>
      </c>
      <c r="D4751" t="s">
        <v>24</v>
      </c>
    </row>
    <row r="4752" spans="1:4" x14ac:dyDescent="0.25">
      <c r="A4752">
        <v>53817</v>
      </c>
      <c r="B4752">
        <v>54518</v>
      </c>
      <c r="C4752" t="s">
        <v>9</v>
      </c>
      <c r="D4752" t="s">
        <v>24</v>
      </c>
    </row>
    <row r="4753" spans="1:4" x14ac:dyDescent="0.25">
      <c r="A4753">
        <v>101468</v>
      </c>
      <c r="B4753">
        <v>54518</v>
      </c>
      <c r="C4753" t="s">
        <v>9</v>
      </c>
      <c r="D4753" t="s">
        <v>24</v>
      </c>
    </row>
    <row r="4754" spans="1:4" x14ac:dyDescent="0.25">
      <c r="A4754">
        <v>101468</v>
      </c>
      <c r="B4754">
        <v>54518</v>
      </c>
      <c r="C4754" t="s">
        <v>9</v>
      </c>
      <c r="D4754" t="s">
        <v>24</v>
      </c>
    </row>
    <row r="4755" spans="1:4" x14ac:dyDescent="0.25">
      <c r="A4755">
        <v>103780</v>
      </c>
      <c r="B4755">
        <v>54518</v>
      </c>
      <c r="C4755" t="s">
        <v>9</v>
      </c>
      <c r="D4755" t="s">
        <v>24</v>
      </c>
    </row>
    <row r="4756" spans="1:4" x14ac:dyDescent="0.25">
      <c r="A4756">
        <v>103780</v>
      </c>
      <c r="B4756">
        <v>54518</v>
      </c>
      <c r="C4756" t="s">
        <v>9</v>
      </c>
      <c r="D4756" t="s">
        <v>24</v>
      </c>
    </row>
    <row r="4757" spans="1:4" x14ac:dyDescent="0.25">
      <c r="A4757">
        <v>104767</v>
      </c>
      <c r="B4757">
        <v>54518</v>
      </c>
      <c r="C4757" t="s">
        <v>9</v>
      </c>
      <c r="D4757" t="s">
        <v>24</v>
      </c>
    </row>
    <row r="4758" spans="1:4" x14ac:dyDescent="0.25">
      <c r="A4758">
        <v>104767</v>
      </c>
      <c r="B4758">
        <v>54518</v>
      </c>
      <c r="C4758" t="s">
        <v>9</v>
      </c>
      <c r="D4758" t="s">
        <v>24</v>
      </c>
    </row>
    <row r="4759" spans="1:4" x14ac:dyDescent="0.25">
      <c r="A4759">
        <v>104767</v>
      </c>
      <c r="B4759">
        <v>54518</v>
      </c>
      <c r="C4759" t="s">
        <v>9</v>
      </c>
      <c r="D4759" t="s">
        <v>24</v>
      </c>
    </row>
    <row r="4760" spans="1:4" x14ac:dyDescent="0.25">
      <c r="A4760">
        <v>104767</v>
      </c>
      <c r="B4760">
        <v>54518</v>
      </c>
      <c r="C4760" t="s">
        <v>9</v>
      </c>
      <c r="D4760" t="s">
        <v>24</v>
      </c>
    </row>
    <row r="4761" spans="1:4" x14ac:dyDescent="0.25">
      <c r="A4761">
        <v>104767</v>
      </c>
      <c r="B4761">
        <v>54518</v>
      </c>
      <c r="C4761" t="s">
        <v>9</v>
      </c>
      <c r="D4761" t="s">
        <v>24</v>
      </c>
    </row>
    <row r="4762" spans="1:4" x14ac:dyDescent="0.25">
      <c r="A4762">
        <v>104767</v>
      </c>
      <c r="B4762">
        <v>54518</v>
      </c>
      <c r="C4762" t="s">
        <v>9</v>
      </c>
      <c r="D4762" t="s">
        <v>24</v>
      </c>
    </row>
    <row r="4763" spans="1:4" x14ac:dyDescent="0.25">
      <c r="A4763">
        <v>104842</v>
      </c>
      <c r="B4763">
        <v>54518</v>
      </c>
      <c r="C4763" t="s">
        <v>9</v>
      </c>
      <c r="D4763" t="s">
        <v>24</v>
      </c>
    </row>
    <row r="4764" spans="1:4" x14ac:dyDescent="0.25">
      <c r="A4764">
        <v>104842</v>
      </c>
      <c r="B4764">
        <v>54518</v>
      </c>
      <c r="C4764" t="s">
        <v>9</v>
      </c>
      <c r="D4764" t="s">
        <v>24</v>
      </c>
    </row>
    <row r="4765" spans="1:4" x14ac:dyDescent="0.25">
      <c r="A4765">
        <v>105011</v>
      </c>
      <c r="B4765">
        <v>54518</v>
      </c>
      <c r="C4765" t="s">
        <v>9</v>
      </c>
      <c r="D4765" t="s">
        <v>24</v>
      </c>
    </row>
    <row r="4766" spans="1:4" x14ac:dyDescent="0.25">
      <c r="A4766">
        <v>105011</v>
      </c>
      <c r="B4766">
        <v>54518</v>
      </c>
      <c r="C4766" t="s">
        <v>9</v>
      </c>
      <c r="D4766" t="s">
        <v>24</v>
      </c>
    </row>
    <row r="4767" spans="1:4" x14ac:dyDescent="0.25">
      <c r="A4767">
        <v>105090</v>
      </c>
      <c r="B4767">
        <v>54518</v>
      </c>
      <c r="C4767" t="s">
        <v>9</v>
      </c>
      <c r="D4767" t="s">
        <v>24</v>
      </c>
    </row>
    <row r="4768" spans="1:4" x14ac:dyDescent="0.25">
      <c r="A4768">
        <v>866</v>
      </c>
      <c r="B4768">
        <v>54518</v>
      </c>
      <c r="C4768" t="s">
        <v>9</v>
      </c>
      <c r="D4768" t="s">
        <v>21</v>
      </c>
    </row>
    <row r="4769" spans="1:4" x14ac:dyDescent="0.25">
      <c r="A4769">
        <v>866</v>
      </c>
      <c r="B4769">
        <v>54518</v>
      </c>
      <c r="C4769" t="s">
        <v>9</v>
      </c>
      <c r="D4769" t="s">
        <v>21</v>
      </c>
    </row>
    <row r="4770" spans="1:4" x14ac:dyDescent="0.25">
      <c r="A4770">
        <v>866</v>
      </c>
      <c r="B4770">
        <v>54518</v>
      </c>
      <c r="C4770" t="s">
        <v>9</v>
      </c>
      <c r="D4770" t="s">
        <v>21</v>
      </c>
    </row>
    <row r="4771" spans="1:4" x14ac:dyDescent="0.25">
      <c r="A4771">
        <v>873</v>
      </c>
      <c r="B4771">
        <v>54518</v>
      </c>
      <c r="C4771" t="s">
        <v>9</v>
      </c>
      <c r="D4771" t="s">
        <v>21</v>
      </c>
    </row>
    <row r="4772" spans="1:4" x14ac:dyDescent="0.25">
      <c r="A4772">
        <v>873</v>
      </c>
      <c r="B4772">
        <v>54518</v>
      </c>
      <c r="C4772" t="s">
        <v>9</v>
      </c>
      <c r="D4772" t="s">
        <v>21</v>
      </c>
    </row>
    <row r="4773" spans="1:4" x14ac:dyDescent="0.25">
      <c r="A4773">
        <v>873</v>
      </c>
      <c r="B4773">
        <v>54518</v>
      </c>
      <c r="C4773" t="s">
        <v>9</v>
      </c>
      <c r="D4773" t="s">
        <v>21</v>
      </c>
    </row>
    <row r="4774" spans="1:4" x14ac:dyDescent="0.25">
      <c r="A4774">
        <v>873</v>
      </c>
      <c r="B4774">
        <v>54518</v>
      </c>
      <c r="C4774" t="s">
        <v>9</v>
      </c>
      <c r="D4774" t="s">
        <v>21</v>
      </c>
    </row>
    <row r="4775" spans="1:4" x14ac:dyDescent="0.25">
      <c r="A4775">
        <v>873</v>
      </c>
      <c r="B4775">
        <v>54518</v>
      </c>
      <c r="C4775" t="s">
        <v>9</v>
      </c>
      <c r="D4775" t="s">
        <v>21</v>
      </c>
    </row>
    <row r="4776" spans="1:4" x14ac:dyDescent="0.25">
      <c r="A4776">
        <v>873</v>
      </c>
      <c r="B4776">
        <v>54518</v>
      </c>
      <c r="C4776" t="s">
        <v>9</v>
      </c>
      <c r="D4776" t="s">
        <v>21</v>
      </c>
    </row>
    <row r="4777" spans="1:4" x14ac:dyDescent="0.25">
      <c r="A4777">
        <v>873</v>
      </c>
      <c r="B4777">
        <v>54518</v>
      </c>
      <c r="C4777" t="s">
        <v>9</v>
      </c>
      <c r="D4777" t="s">
        <v>21</v>
      </c>
    </row>
    <row r="4778" spans="1:4" x14ac:dyDescent="0.25">
      <c r="A4778">
        <v>873</v>
      </c>
      <c r="B4778">
        <v>54518</v>
      </c>
      <c r="C4778" t="s">
        <v>9</v>
      </c>
      <c r="D4778" t="s">
        <v>21</v>
      </c>
    </row>
    <row r="4779" spans="1:4" x14ac:dyDescent="0.25">
      <c r="A4779">
        <v>2889</v>
      </c>
      <c r="B4779">
        <v>54518</v>
      </c>
      <c r="C4779" t="s">
        <v>9</v>
      </c>
      <c r="D4779" t="s">
        <v>21</v>
      </c>
    </row>
    <row r="4780" spans="1:4" x14ac:dyDescent="0.25">
      <c r="A4780">
        <v>2890</v>
      </c>
      <c r="B4780">
        <v>54518</v>
      </c>
      <c r="C4780" t="s">
        <v>9</v>
      </c>
      <c r="D4780" t="s">
        <v>21</v>
      </c>
    </row>
    <row r="4781" spans="1:4" x14ac:dyDescent="0.25">
      <c r="A4781">
        <v>4261</v>
      </c>
      <c r="B4781">
        <v>54518</v>
      </c>
      <c r="C4781" t="s">
        <v>9</v>
      </c>
      <c r="D4781" t="s">
        <v>21</v>
      </c>
    </row>
    <row r="4782" spans="1:4" x14ac:dyDescent="0.25">
      <c r="A4782">
        <v>4261</v>
      </c>
      <c r="B4782">
        <v>54518</v>
      </c>
      <c r="C4782" t="s">
        <v>9</v>
      </c>
      <c r="D4782" t="s">
        <v>21</v>
      </c>
    </row>
    <row r="4783" spans="1:4" x14ac:dyDescent="0.25">
      <c r="A4783">
        <v>4261</v>
      </c>
      <c r="B4783">
        <v>54518</v>
      </c>
      <c r="C4783" t="s">
        <v>9</v>
      </c>
      <c r="D4783" t="s">
        <v>21</v>
      </c>
    </row>
    <row r="4784" spans="1:4" x14ac:dyDescent="0.25">
      <c r="A4784">
        <v>4261</v>
      </c>
      <c r="B4784">
        <v>54518</v>
      </c>
      <c r="C4784" t="s">
        <v>9</v>
      </c>
      <c r="D4784" t="s">
        <v>21</v>
      </c>
    </row>
    <row r="4785" spans="1:4" x14ac:dyDescent="0.25">
      <c r="A4785">
        <v>4261</v>
      </c>
      <c r="B4785">
        <v>54518</v>
      </c>
      <c r="C4785" t="s">
        <v>9</v>
      </c>
      <c r="D4785" t="s">
        <v>21</v>
      </c>
    </row>
    <row r="4786" spans="1:4" x14ac:dyDescent="0.25">
      <c r="A4786">
        <v>4540</v>
      </c>
      <c r="B4786">
        <v>54518</v>
      </c>
      <c r="C4786" t="s">
        <v>9</v>
      </c>
      <c r="D4786" t="s">
        <v>21</v>
      </c>
    </row>
    <row r="4787" spans="1:4" x14ac:dyDescent="0.25">
      <c r="A4787">
        <v>8130</v>
      </c>
      <c r="B4787">
        <v>54518</v>
      </c>
      <c r="C4787" t="s">
        <v>9</v>
      </c>
      <c r="D4787" t="s">
        <v>21</v>
      </c>
    </row>
    <row r="4788" spans="1:4" x14ac:dyDescent="0.25">
      <c r="A4788">
        <v>8130</v>
      </c>
      <c r="B4788">
        <v>54518</v>
      </c>
      <c r="C4788" t="s">
        <v>9</v>
      </c>
      <c r="D4788" t="s">
        <v>21</v>
      </c>
    </row>
    <row r="4789" spans="1:4" x14ac:dyDescent="0.25">
      <c r="A4789">
        <v>9245</v>
      </c>
      <c r="B4789">
        <v>54518</v>
      </c>
      <c r="C4789" t="s">
        <v>9</v>
      </c>
      <c r="D4789" t="s">
        <v>21</v>
      </c>
    </row>
    <row r="4790" spans="1:4" x14ac:dyDescent="0.25">
      <c r="A4790">
        <v>9440</v>
      </c>
      <c r="B4790">
        <v>54518</v>
      </c>
      <c r="C4790" t="s">
        <v>9</v>
      </c>
      <c r="D4790" t="s">
        <v>21</v>
      </c>
    </row>
    <row r="4791" spans="1:4" x14ac:dyDescent="0.25">
      <c r="A4791">
        <v>9440</v>
      </c>
      <c r="B4791">
        <v>54518</v>
      </c>
      <c r="C4791" t="s">
        <v>9</v>
      </c>
      <c r="D4791" t="s">
        <v>21</v>
      </c>
    </row>
    <row r="4792" spans="1:4" x14ac:dyDescent="0.25">
      <c r="A4792">
        <v>9440</v>
      </c>
      <c r="B4792">
        <v>54518</v>
      </c>
      <c r="C4792" t="s">
        <v>9</v>
      </c>
      <c r="D4792" t="s">
        <v>21</v>
      </c>
    </row>
    <row r="4793" spans="1:4" x14ac:dyDescent="0.25">
      <c r="A4793">
        <v>9491</v>
      </c>
      <c r="B4793">
        <v>54518</v>
      </c>
      <c r="C4793" t="s">
        <v>9</v>
      </c>
      <c r="D4793" t="s">
        <v>21</v>
      </c>
    </row>
    <row r="4794" spans="1:4" x14ac:dyDescent="0.25">
      <c r="A4794">
        <v>9491</v>
      </c>
      <c r="B4794">
        <v>54518</v>
      </c>
      <c r="C4794" t="s">
        <v>9</v>
      </c>
      <c r="D4794" t="s">
        <v>21</v>
      </c>
    </row>
    <row r="4795" spans="1:4" x14ac:dyDescent="0.25">
      <c r="A4795">
        <v>9491</v>
      </c>
      <c r="B4795">
        <v>54518</v>
      </c>
      <c r="C4795" t="s">
        <v>9</v>
      </c>
      <c r="D4795" t="s">
        <v>21</v>
      </c>
    </row>
    <row r="4796" spans="1:4" x14ac:dyDescent="0.25">
      <c r="A4796">
        <v>9491</v>
      </c>
      <c r="B4796">
        <v>54518</v>
      </c>
      <c r="C4796" t="s">
        <v>9</v>
      </c>
      <c r="D4796" t="s">
        <v>21</v>
      </c>
    </row>
    <row r="4797" spans="1:4" x14ac:dyDescent="0.25">
      <c r="A4797">
        <v>9491</v>
      </c>
      <c r="B4797">
        <v>54518</v>
      </c>
      <c r="C4797" t="s">
        <v>9</v>
      </c>
      <c r="D4797" t="s">
        <v>21</v>
      </c>
    </row>
    <row r="4798" spans="1:4" x14ac:dyDescent="0.25">
      <c r="A4798">
        <v>9491</v>
      </c>
      <c r="B4798">
        <v>54518</v>
      </c>
      <c r="C4798" t="s">
        <v>9</v>
      </c>
      <c r="D4798" t="s">
        <v>21</v>
      </c>
    </row>
    <row r="4799" spans="1:4" x14ac:dyDescent="0.25">
      <c r="A4799">
        <v>9491</v>
      </c>
      <c r="B4799">
        <v>54518</v>
      </c>
      <c r="C4799" t="s">
        <v>9</v>
      </c>
      <c r="D4799" t="s">
        <v>21</v>
      </c>
    </row>
    <row r="4800" spans="1:4" x14ac:dyDescent="0.25">
      <c r="A4800">
        <v>9547</v>
      </c>
      <c r="B4800">
        <v>54518</v>
      </c>
      <c r="C4800" t="s">
        <v>9</v>
      </c>
      <c r="D4800" t="s">
        <v>21</v>
      </c>
    </row>
    <row r="4801" spans="1:4" x14ac:dyDescent="0.25">
      <c r="A4801">
        <v>9717</v>
      </c>
      <c r="B4801">
        <v>54518</v>
      </c>
      <c r="C4801" t="s">
        <v>9</v>
      </c>
      <c r="D4801" t="s">
        <v>21</v>
      </c>
    </row>
    <row r="4802" spans="1:4" x14ac:dyDescent="0.25">
      <c r="A4802">
        <v>9761</v>
      </c>
      <c r="B4802">
        <v>54518</v>
      </c>
      <c r="C4802" t="s">
        <v>9</v>
      </c>
      <c r="D4802" t="s">
        <v>21</v>
      </c>
    </row>
    <row r="4803" spans="1:4" x14ac:dyDescent="0.25">
      <c r="A4803">
        <v>11305</v>
      </c>
      <c r="B4803">
        <v>54518</v>
      </c>
      <c r="C4803" t="s">
        <v>9</v>
      </c>
      <c r="D4803" t="s">
        <v>21</v>
      </c>
    </row>
    <row r="4804" spans="1:4" x14ac:dyDescent="0.25">
      <c r="A4804">
        <v>11305</v>
      </c>
      <c r="B4804">
        <v>54518</v>
      </c>
      <c r="C4804" t="s">
        <v>9</v>
      </c>
      <c r="D4804" t="s">
        <v>21</v>
      </c>
    </row>
    <row r="4805" spans="1:4" x14ac:dyDescent="0.25">
      <c r="A4805">
        <v>11305</v>
      </c>
      <c r="B4805">
        <v>54518</v>
      </c>
      <c r="C4805" t="s">
        <v>9</v>
      </c>
      <c r="D4805" t="s">
        <v>21</v>
      </c>
    </row>
    <row r="4806" spans="1:4" x14ac:dyDescent="0.25">
      <c r="A4806">
        <v>11337</v>
      </c>
      <c r="B4806">
        <v>54518</v>
      </c>
      <c r="C4806" t="s">
        <v>9</v>
      </c>
      <c r="D4806" t="s">
        <v>21</v>
      </c>
    </row>
    <row r="4807" spans="1:4" x14ac:dyDescent="0.25">
      <c r="A4807">
        <v>11337</v>
      </c>
      <c r="B4807">
        <v>54518</v>
      </c>
      <c r="C4807" t="s">
        <v>9</v>
      </c>
      <c r="D4807" t="s">
        <v>21</v>
      </c>
    </row>
    <row r="4808" spans="1:4" x14ac:dyDescent="0.25">
      <c r="A4808">
        <v>11337</v>
      </c>
      <c r="B4808">
        <v>54518</v>
      </c>
      <c r="C4808" t="s">
        <v>9</v>
      </c>
      <c r="D4808" t="s">
        <v>21</v>
      </c>
    </row>
    <row r="4809" spans="1:4" x14ac:dyDescent="0.25">
      <c r="A4809">
        <v>11337</v>
      </c>
      <c r="B4809">
        <v>54518</v>
      </c>
      <c r="C4809" t="s">
        <v>9</v>
      </c>
      <c r="D4809" t="s">
        <v>21</v>
      </c>
    </row>
    <row r="4810" spans="1:4" x14ac:dyDescent="0.25">
      <c r="A4810">
        <v>11346</v>
      </c>
      <c r="B4810">
        <v>54518</v>
      </c>
      <c r="C4810" t="s">
        <v>9</v>
      </c>
      <c r="D4810" t="s">
        <v>21</v>
      </c>
    </row>
    <row r="4811" spans="1:4" x14ac:dyDescent="0.25">
      <c r="A4811">
        <v>11346</v>
      </c>
      <c r="B4811">
        <v>54518</v>
      </c>
      <c r="C4811" t="s">
        <v>9</v>
      </c>
      <c r="D4811" t="s">
        <v>21</v>
      </c>
    </row>
    <row r="4812" spans="1:4" x14ac:dyDescent="0.25">
      <c r="A4812">
        <v>11346</v>
      </c>
      <c r="B4812">
        <v>54518</v>
      </c>
      <c r="C4812" t="s">
        <v>9</v>
      </c>
      <c r="D4812" t="s">
        <v>21</v>
      </c>
    </row>
    <row r="4813" spans="1:4" x14ac:dyDescent="0.25">
      <c r="A4813">
        <v>11346</v>
      </c>
      <c r="B4813">
        <v>54518</v>
      </c>
      <c r="C4813" t="s">
        <v>9</v>
      </c>
      <c r="D4813" t="s">
        <v>21</v>
      </c>
    </row>
    <row r="4814" spans="1:4" x14ac:dyDescent="0.25">
      <c r="A4814">
        <v>11346</v>
      </c>
      <c r="B4814">
        <v>54518</v>
      </c>
      <c r="C4814" t="s">
        <v>9</v>
      </c>
      <c r="D4814" t="s">
        <v>21</v>
      </c>
    </row>
    <row r="4815" spans="1:4" x14ac:dyDescent="0.25">
      <c r="A4815">
        <v>11346</v>
      </c>
      <c r="B4815">
        <v>54518</v>
      </c>
      <c r="C4815" t="s">
        <v>9</v>
      </c>
      <c r="D4815" t="s">
        <v>21</v>
      </c>
    </row>
    <row r="4816" spans="1:4" x14ac:dyDescent="0.25">
      <c r="A4816">
        <v>11346</v>
      </c>
      <c r="B4816">
        <v>54518</v>
      </c>
      <c r="C4816" t="s">
        <v>9</v>
      </c>
      <c r="D4816" t="s">
        <v>21</v>
      </c>
    </row>
    <row r="4817" spans="1:4" x14ac:dyDescent="0.25">
      <c r="A4817">
        <v>11346</v>
      </c>
      <c r="B4817">
        <v>54518</v>
      </c>
      <c r="C4817" t="s">
        <v>9</v>
      </c>
      <c r="D4817" t="s">
        <v>21</v>
      </c>
    </row>
    <row r="4818" spans="1:4" x14ac:dyDescent="0.25">
      <c r="A4818">
        <v>11346</v>
      </c>
      <c r="B4818">
        <v>54518</v>
      </c>
      <c r="C4818" t="s">
        <v>9</v>
      </c>
      <c r="D4818" t="s">
        <v>21</v>
      </c>
    </row>
    <row r="4819" spans="1:4" x14ac:dyDescent="0.25">
      <c r="A4819">
        <v>11346</v>
      </c>
      <c r="B4819">
        <v>54518</v>
      </c>
      <c r="C4819" t="s">
        <v>9</v>
      </c>
      <c r="D4819" t="s">
        <v>21</v>
      </c>
    </row>
    <row r="4820" spans="1:4" x14ac:dyDescent="0.25">
      <c r="A4820">
        <v>11346</v>
      </c>
      <c r="B4820">
        <v>54518</v>
      </c>
      <c r="C4820" t="s">
        <v>9</v>
      </c>
      <c r="D4820" t="s">
        <v>21</v>
      </c>
    </row>
    <row r="4821" spans="1:4" x14ac:dyDescent="0.25">
      <c r="A4821">
        <v>11346</v>
      </c>
      <c r="B4821">
        <v>54518</v>
      </c>
      <c r="C4821" t="s">
        <v>9</v>
      </c>
      <c r="D4821" t="s">
        <v>21</v>
      </c>
    </row>
    <row r="4822" spans="1:4" x14ac:dyDescent="0.25">
      <c r="A4822">
        <v>11346</v>
      </c>
      <c r="B4822">
        <v>54518</v>
      </c>
      <c r="C4822" t="s">
        <v>9</v>
      </c>
      <c r="D4822" t="s">
        <v>21</v>
      </c>
    </row>
    <row r="4823" spans="1:4" x14ac:dyDescent="0.25">
      <c r="A4823">
        <v>11346</v>
      </c>
      <c r="B4823">
        <v>54518</v>
      </c>
      <c r="C4823" t="s">
        <v>9</v>
      </c>
      <c r="D4823" t="s">
        <v>21</v>
      </c>
    </row>
    <row r="4824" spans="1:4" x14ac:dyDescent="0.25">
      <c r="A4824">
        <v>11346</v>
      </c>
      <c r="B4824">
        <v>54518</v>
      </c>
      <c r="C4824" t="s">
        <v>9</v>
      </c>
      <c r="D4824" t="s">
        <v>21</v>
      </c>
    </row>
    <row r="4825" spans="1:4" x14ac:dyDescent="0.25">
      <c r="A4825">
        <v>11346</v>
      </c>
      <c r="B4825">
        <v>54518</v>
      </c>
      <c r="C4825" t="s">
        <v>9</v>
      </c>
      <c r="D4825" t="s">
        <v>21</v>
      </c>
    </row>
    <row r="4826" spans="1:4" x14ac:dyDescent="0.25">
      <c r="A4826">
        <v>11346</v>
      </c>
      <c r="B4826">
        <v>54518</v>
      </c>
      <c r="C4826" t="s">
        <v>9</v>
      </c>
      <c r="D4826" t="s">
        <v>21</v>
      </c>
    </row>
    <row r="4827" spans="1:4" x14ac:dyDescent="0.25">
      <c r="A4827">
        <v>11346</v>
      </c>
      <c r="B4827">
        <v>54518</v>
      </c>
      <c r="C4827" t="s">
        <v>9</v>
      </c>
      <c r="D4827" t="s">
        <v>21</v>
      </c>
    </row>
    <row r="4828" spans="1:4" x14ac:dyDescent="0.25">
      <c r="A4828">
        <v>11396</v>
      </c>
      <c r="B4828">
        <v>54518</v>
      </c>
      <c r="C4828" t="s">
        <v>9</v>
      </c>
      <c r="D4828" t="s">
        <v>21</v>
      </c>
    </row>
    <row r="4829" spans="1:4" x14ac:dyDescent="0.25">
      <c r="A4829">
        <v>11396</v>
      </c>
      <c r="B4829">
        <v>54518</v>
      </c>
      <c r="C4829" t="s">
        <v>9</v>
      </c>
      <c r="D4829" t="s">
        <v>21</v>
      </c>
    </row>
    <row r="4830" spans="1:4" x14ac:dyDescent="0.25">
      <c r="A4830">
        <v>11396</v>
      </c>
      <c r="B4830">
        <v>54518</v>
      </c>
      <c r="C4830" t="s">
        <v>9</v>
      </c>
      <c r="D4830" t="s">
        <v>21</v>
      </c>
    </row>
    <row r="4831" spans="1:4" x14ac:dyDescent="0.25">
      <c r="A4831">
        <v>11396</v>
      </c>
      <c r="B4831">
        <v>54518</v>
      </c>
      <c r="C4831" t="s">
        <v>9</v>
      </c>
      <c r="D4831" t="s">
        <v>21</v>
      </c>
    </row>
    <row r="4832" spans="1:4" x14ac:dyDescent="0.25">
      <c r="A4832">
        <v>11396</v>
      </c>
      <c r="B4832">
        <v>54518</v>
      </c>
      <c r="C4832" t="s">
        <v>9</v>
      </c>
      <c r="D4832" t="s">
        <v>21</v>
      </c>
    </row>
    <row r="4833" spans="1:4" x14ac:dyDescent="0.25">
      <c r="A4833">
        <v>11396</v>
      </c>
      <c r="B4833">
        <v>54518</v>
      </c>
      <c r="C4833" t="s">
        <v>9</v>
      </c>
      <c r="D4833" t="s">
        <v>21</v>
      </c>
    </row>
    <row r="4834" spans="1:4" x14ac:dyDescent="0.25">
      <c r="A4834">
        <v>11396</v>
      </c>
      <c r="B4834">
        <v>54518</v>
      </c>
      <c r="C4834" t="s">
        <v>9</v>
      </c>
      <c r="D4834" t="s">
        <v>21</v>
      </c>
    </row>
    <row r="4835" spans="1:4" x14ac:dyDescent="0.25">
      <c r="A4835">
        <v>11396</v>
      </c>
      <c r="B4835">
        <v>54518</v>
      </c>
      <c r="C4835" t="s">
        <v>9</v>
      </c>
      <c r="D4835" t="s">
        <v>21</v>
      </c>
    </row>
    <row r="4836" spans="1:4" x14ac:dyDescent="0.25">
      <c r="A4836">
        <v>11411</v>
      </c>
      <c r="B4836">
        <v>54518</v>
      </c>
      <c r="C4836" t="s">
        <v>9</v>
      </c>
      <c r="D4836" t="s">
        <v>21</v>
      </c>
    </row>
    <row r="4837" spans="1:4" x14ac:dyDescent="0.25">
      <c r="A4837">
        <v>11411</v>
      </c>
      <c r="B4837">
        <v>54518</v>
      </c>
      <c r="C4837" t="s">
        <v>9</v>
      </c>
      <c r="D4837" t="s">
        <v>21</v>
      </c>
    </row>
    <row r="4838" spans="1:4" x14ac:dyDescent="0.25">
      <c r="A4838">
        <v>11443</v>
      </c>
      <c r="B4838">
        <v>54518</v>
      </c>
      <c r="C4838" t="s">
        <v>9</v>
      </c>
      <c r="D4838" t="s">
        <v>21</v>
      </c>
    </row>
    <row r="4839" spans="1:4" x14ac:dyDescent="0.25">
      <c r="A4839">
        <v>11443</v>
      </c>
      <c r="B4839">
        <v>54518</v>
      </c>
      <c r="C4839" t="s">
        <v>9</v>
      </c>
      <c r="D4839" t="s">
        <v>21</v>
      </c>
    </row>
    <row r="4840" spans="1:4" x14ac:dyDescent="0.25">
      <c r="A4840">
        <v>11443</v>
      </c>
      <c r="B4840">
        <v>54518</v>
      </c>
      <c r="C4840" t="s">
        <v>9</v>
      </c>
      <c r="D4840" t="s">
        <v>21</v>
      </c>
    </row>
    <row r="4841" spans="1:4" x14ac:dyDescent="0.25">
      <c r="A4841">
        <v>11443</v>
      </c>
      <c r="B4841">
        <v>54518</v>
      </c>
      <c r="C4841" t="s">
        <v>9</v>
      </c>
      <c r="D4841" t="s">
        <v>21</v>
      </c>
    </row>
    <row r="4842" spans="1:4" x14ac:dyDescent="0.25">
      <c r="A4842">
        <v>11443</v>
      </c>
      <c r="B4842">
        <v>54518</v>
      </c>
      <c r="C4842" t="s">
        <v>9</v>
      </c>
      <c r="D4842" t="s">
        <v>21</v>
      </c>
    </row>
    <row r="4843" spans="1:4" x14ac:dyDescent="0.25">
      <c r="A4843">
        <v>11443</v>
      </c>
      <c r="B4843">
        <v>54518</v>
      </c>
      <c r="C4843" t="s">
        <v>9</v>
      </c>
      <c r="D4843" t="s">
        <v>21</v>
      </c>
    </row>
    <row r="4844" spans="1:4" x14ac:dyDescent="0.25">
      <c r="A4844">
        <v>11443</v>
      </c>
      <c r="B4844">
        <v>54518</v>
      </c>
      <c r="C4844" t="s">
        <v>9</v>
      </c>
      <c r="D4844" t="s">
        <v>21</v>
      </c>
    </row>
    <row r="4845" spans="1:4" x14ac:dyDescent="0.25">
      <c r="A4845">
        <v>11443</v>
      </c>
      <c r="B4845">
        <v>54518</v>
      </c>
      <c r="C4845" t="s">
        <v>9</v>
      </c>
      <c r="D4845" t="s">
        <v>21</v>
      </c>
    </row>
    <row r="4846" spans="1:4" x14ac:dyDescent="0.25">
      <c r="A4846">
        <v>11443</v>
      </c>
      <c r="B4846">
        <v>54518</v>
      </c>
      <c r="C4846" t="s">
        <v>9</v>
      </c>
      <c r="D4846" t="s">
        <v>21</v>
      </c>
    </row>
    <row r="4847" spans="1:4" x14ac:dyDescent="0.25">
      <c r="A4847">
        <v>11443</v>
      </c>
      <c r="B4847">
        <v>54518</v>
      </c>
      <c r="C4847" t="s">
        <v>9</v>
      </c>
      <c r="D4847" t="s">
        <v>21</v>
      </c>
    </row>
    <row r="4848" spans="1:4" x14ac:dyDescent="0.25">
      <c r="A4848">
        <v>11455</v>
      </c>
      <c r="B4848">
        <v>54518</v>
      </c>
      <c r="C4848" t="s">
        <v>9</v>
      </c>
      <c r="D4848" t="s">
        <v>21</v>
      </c>
    </row>
    <row r="4849" spans="1:4" x14ac:dyDescent="0.25">
      <c r="A4849">
        <v>11578</v>
      </c>
      <c r="B4849">
        <v>54518</v>
      </c>
      <c r="C4849" t="s">
        <v>9</v>
      </c>
      <c r="D4849" t="s">
        <v>21</v>
      </c>
    </row>
    <row r="4850" spans="1:4" x14ac:dyDescent="0.25">
      <c r="A4850">
        <v>11578</v>
      </c>
      <c r="B4850">
        <v>54518</v>
      </c>
      <c r="C4850" t="s">
        <v>9</v>
      </c>
      <c r="D4850" t="s">
        <v>21</v>
      </c>
    </row>
    <row r="4851" spans="1:4" x14ac:dyDescent="0.25">
      <c r="A4851">
        <v>11578</v>
      </c>
      <c r="B4851">
        <v>54518</v>
      </c>
      <c r="C4851" t="s">
        <v>9</v>
      </c>
      <c r="D4851" t="s">
        <v>21</v>
      </c>
    </row>
    <row r="4852" spans="1:4" x14ac:dyDescent="0.25">
      <c r="A4852">
        <v>11578</v>
      </c>
      <c r="B4852">
        <v>54518</v>
      </c>
      <c r="C4852" t="s">
        <v>9</v>
      </c>
      <c r="D4852" t="s">
        <v>21</v>
      </c>
    </row>
    <row r="4853" spans="1:4" x14ac:dyDescent="0.25">
      <c r="A4853">
        <v>11578</v>
      </c>
      <c r="B4853">
        <v>54518</v>
      </c>
      <c r="C4853" t="s">
        <v>9</v>
      </c>
      <c r="D4853" t="s">
        <v>21</v>
      </c>
    </row>
    <row r="4854" spans="1:4" x14ac:dyDescent="0.25">
      <c r="A4854">
        <v>11578</v>
      </c>
      <c r="B4854">
        <v>54518</v>
      </c>
      <c r="C4854" t="s">
        <v>9</v>
      </c>
      <c r="D4854" t="s">
        <v>21</v>
      </c>
    </row>
    <row r="4855" spans="1:4" x14ac:dyDescent="0.25">
      <c r="A4855">
        <v>11578</v>
      </c>
      <c r="B4855">
        <v>54518</v>
      </c>
      <c r="C4855" t="s">
        <v>9</v>
      </c>
      <c r="D4855" t="s">
        <v>21</v>
      </c>
    </row>
    <row r="4856" spans="1:4" x14ac:dyDescent="0.25">
      <c r="A4856">
        <v>11578</v>
      </c>
      <c r="B4856">
        <v>54518</v>
      </c>
      <c r="C4856" t="s">
        <v>9</v>
      </c>
      <c r="D4856" t="s">
        <v>21</v>
      </c>
    </row>
    <row r="4857" spans="1:4" x14ac:dyDescent="0.25">
      <c r="A4857">
        <v>11578</v>
      </c>
      <c r="B4857">
        <v>54518</v>
      </c>
      <c r="C4857" t="s">
        <v>9</v>
      </c>
      <c r="D4857" t="s">
        <v>21</v>
      </c>
    </row>
    <row r="4858" spans="1:4" x14ac:dyDescent="0.25">
      <c r="A4858">
        <v>11578</v>
      </c>
      <c r="B4858">
        <v>54518</v>
      </c>
      <c r="C4858" t="s">
        <v>9</v>
      </c>
      <c r="D4858" t="s">
        <v>21</v>
      </c>
    </row>
    <row r="4859" spans="1:4" x14ac:dyDescent="0.25">
      <c r="A4859">
        <v>11578</v>
      </c>
      <c r="B4859">
        <v>54518</v>
      </c>
      <c r="C4859" t="s">
        <v>9</v>
      </c>
      <c r="D4859" t="s">
        <v>21</v>
      </c>
    </row>
    <row r="4860" spans="1:4" x14ac:dyDescent="0.25">
      <c r="A4860">
        <v>11874</v>
      </c>
      <c r="B4860">
        <v>54518</v>
      </c>
      <c r="C4860" t="s">
        <v>9</v>
      </c>
      <c r="D4860" t="s">
        <v>21</v>
      </c>
    </row>
    <row r="4861" spans="1:4" x14ac:dyDescent="0.25">
      <c r="A4861">
        <v>11941</v>
      </c>
      <c r="B4861">
        <v>54518</v>
      </c>
      <c r="C4861" t="s">
        <v>9</v>
      </c>
      <c r="D4861" t="s">
        <v>21</v>
      </c>
    </row>
    <row r="4862" spans="1:4" x14ac:dyDescent="0.25">
      <c r="A4862">
        <v>11941</v>
      </c>
      <c r="B4862">
        <v>54518</v>
      </c>
      <c r="C4862" t="s">
        <v>9</v>
      </c>
      <c r="D4862" t="s">
        <v>21</v>
      </c>
    </row>
    <row r="4863" spans="1:4" x14ac:dyDescent="0.25">
      <c r="A4863">
        <v>11941</v>
      </c>
      <c r="B4863">
        <v>54518</v>
      </c>
      <c r="C4863" t="s">
        <v>9</v>
      </c>
      <c r="D4863" t="s">
        <v>21</v>
      </c>
    </row>
    <row r="4864" spans="1:4" x14ac:dyDescent="0.25">
      <c r="A4864">
        <v>11941</v>
      </c>
      <c r="B4864">
        <v>54518</v>
      </c>
      <c r="C4864" t="s">
        <v>9</v>
      </c>
      <c r="D4864" t="s">
        <v>21</v>
      </c>
    </row>
    <row r="4865" spans="1:4" x14ac:dyDescent="0.25">
      <c r="A4865">
        <v>11941</v>
      </c>
      <c r="B4865">
        <v>54518</v>
      </c>
      <c r="C4865" t="s">
        <v>9</v>
      </c>
      <c r="D4865" t="s">
        <v>21</v>
      </c>
    </row>
    <row r="4866" spans="1:4" x14ac:dyDescent="0.25">
      <c r="A4866">
        <v>11941</v>
      </c>
      <c r="B4866">
        <v>54518</v>
      </c>
      <c r="C4866" t="s">
        <v>9</v>
      </c>
      <c r="D4866" t="s">
        <v>21</v>
      </c>
    </row>
    <row r="4867" spans="1:4" x14ac:dyDescent="0.25">
      <c r="A4867">
        <v>11941</v>
      </c>
      <c r="B4867">
        <v>54518</v>
      </c>
      <c r="C4867" t="s">
        <v>9</v>
      </c>
      <c r="D4867" t="s">
        <v>21</v>
      </c>
    </row>
    <row r="4868" spans="1:4" x14ac:dyDescent="0.25">
      <c r="A4868">
        <v>11941</v>
      </c>
      <c r="B4868">
        <v>54518</v>
      </c>
      <c r="C4868" t="s">
        <v>9</v>
      </c>
      <c r="D4868" t="s">
        <v>21</v>
      </c>
    </row>
    <row r="4869" spans="1:4" x14ac:dyDescent="0.25">
      <c r="A4869">
        <v>11941</v>
      </c>
      <c r="B4869">
        <v>54518</v>
      </c>
      <c r="C4869" t="s">
        <v>9</v>
      </c>
      <c r="D4869" t="s">
        <v>21</v>
      </c>
    </row>
    <row r="4870" spans="1:4" x14ac:dyDescent="0.25">
      <c r="A4870">
        <v>11941</v>
      </c>
      <c r="B4870">
        <v>54518</v>
      </c>
      <c r="C4870" t="s">
        <v>9</v>
      </c>
      <c r="D4870" t="s">
        <v>21</v>
      </c>
    </row>
    <row r="4871" spans="1:4" x14ac:dyDescent="0.25">
      <c r="A4871">
        <v>11941</v>
      </c>
      <c r="B4871">
        <v>54518</v>
      </c>
      <c r="C4871" t="s">
        <v>9</v>
      </c>
      <c r="D4871" t="s">
        <v>21</v>
      </c>
    </row>
    <row r="4872" spans="1:4" x14ac:dyDescent="0.25">
      <c r="A4872">
        <v>11941</v>
      </c>
      <c r="B4872">
        <v>54518</v>
      </c>
      <c r="C4872" t="s">
        <v>9</v>
      </c>
      <c r="D4872" t="s">
        <v>21</v>
      </c>
    </row>
    <row r="4873" spans="1:4" x14ac:dyDescent="0.25">
      <c r="A4873">
        <v>11941</v>
      </c>
      <c r="B4873">
        <v>54518</v>
      </c>
      <c r="C4873" t="s">
        <v>9</v>
      </c>
      <c r="D4873" t="s">
        <v>21</v>
      </c>
    </row>
    <row r="4874" spans="1:4" x14ac:dyDescent="0.25">
      <c r="A4874">
        <v>11941</v>
      </c>
      <c r="B4874">
        <v>54518</v>
      </c>
      <c r="C4874" t="s">
        <v>9</v>
      </c>
      <c r="D4874" t="s">
        <v>21</v>
      </c>
    </row>
    <row r="4875" spans="1:4" x14ac:dyDescent="0.25">
      <c r="A4875">
        <v>11941</v>
      </c>
      <c r="B4875">
        <v>54518</v>
      </c>
      <c r="C4875" t="s">
        <v>9</v>
      </c>
      <c r="D4875" t="s">
        <v>21</v>
      </c>
    </row>
    <row r="4876" spans="1:4" x14ac:dyDescent="0.25">
      <c r="A4876">
        <v>11941</v>
      </c>
      <c r="B4876">
        <v>54518</v>
      </c>
      <c r="C4876" t="s">
        <v>9</v>
      </c>
      <c r="D4876" t="s">
        <v>21</v>
      </c>
    </row>
    <row r="4877" spans="1:4" x14ac:dyDescent="0.25">
      <c r="A4877">
        <v>11941</v>
      </c>
      <c r="B4877">
        <v>54518</v>
      </c>
      <c r="C4877" t="s">
        <v>9</v>
      </c>
      <c r="D4877" t="s">
        <v>21</v>
      </c>
    </row>
    <row r="4878" spans="1:4" x14ac:dyDescent="0.25">
      <c r="A4878">
        <v>11941</v>
      </c>
      <c r="B4878">
        <v>54518</v>
      </c>
      <c r="C4878" t="s">
        <v>9</v>
      </c>
      <c r="D4878" t="s">
        <v>21</v>
      </c>
    </row>
    <row r="4879" spans="1:4" x14ac:dyDescent="0.25">
      <c r="A4879">
        <v>11941</v>
      </c>
      <c r="B4879">
        <v>54518</v>
      </c>
      <c r="C4879" t="s">
        <v>9</v>
      </c>
      <c r="D4879" t="s">
        <v>21</v>
      </c>
    </row>
    <row r="4880" spans="1:4" x14ac:dyDescent="0.25">
      <c r="A4880">
        <v>11941</v>
      </c>
      <c r="B4880">
        <v>54518</v>
      </c>
      <c r="C4880" t="s">
        <v>9</v>
      </c>
      <c r="D4880" t="s">
        <v>21</v>
      </c>
    </row>
    <row r="4881" spans="1:4" x14ac:dyDescent="0.25">
      <c r="A4881">
        <v>11941</v>
      </c>
      <c r="B4881">
        <v>54518</v>
      </c>
      <c r="C4881" t="s">
        <v>9</v>
      </c>
      <c r="D4881" t="s">
        <v>21</v>
      </c>
    </row>
    <row r="4882" spans="1:4" x14ac:dyDescent="0.25">
      <c r="A4882">
        <v>11941</v>
      </c>
      <c r="B4882">
        <v>54518</v>
      </c>
      <c r="C4882" t="s">
        <v>9</v>
      </c>
      <c r="D4882" t="s">
        <v>21</v>
      </c>
    </row>
    <row r="4883" spans="1:4" x14ac:dyDescent="0.25">
      <c r="A4883">
        <v>11941</v>
      </c>
      <c r="B4883">
        <v>54518</v>
      </c>
      <c r="C4883" t="s">
        <v>9</v>
      </c>
      <c r="D4883" t="s">
        <v>21</v>
      </c>
    </row>
    <row r="4884" spans="1:4" x14ac:dyDescent="0.25">
      <c r="A4884">
        <v>14771</v>
      </c>
      <c r="B4884">
        <v>54518</v>
      </c>
      <c r="C4884" t="s">
        <v>9</v>
      </c>
      <c r="D4884" t="s">
        <v>21</v>
      </c>
    </row>
    <row r="4885" spans="1:4" x14ac:dyDescent="0.25">
      <c r="A4885">
        <v>14771</v>
      </c>
      <c r="B4885">
        <v>54518</v>
      </c>
      <c r="C4885" t="s">
        <v>9</v>
      </c>
      <c r="D4885" t="s">
        <v>21</v>
      </c>
    </row>
    <row r="4886" spans="1:4" x14ac:dyDescent="0.25">
      <c r="A4886">
        <v>14771</v>
      </c>
      <c r="B4886">
        <v>54518</v>
      </c>
      <c r="C4886" t="s">
        <v>9</v>
      </c>
      <c r="D4886" t="s">
        <v>21</v>
      </c>
    </row>
    <row r="4887" spans="1:4" x14ac:dyDescent="0.25">
      <c r="A4887">
        <v>14771</v>
      </c>
      <c r="B4887">
        <v>54518</v>
      </c>
      <c r="C4887" t="s">
        <v>9</v>
      </c>
      <c r="D4887" t="s">
        <v>21</v>
      </c>
    </row>
    <row r="4888" spans="1:4" x14ac:dyDescent="0.25">
      <c r="A4888">
        <v>14771</v>
      </c>
      <c r="B4888">
        <v>54518</v>
      </c>
      <c r="C4888" t="s">
        <v>9</v>
      </c>
      <c r="D4888" t="s">
        <v>21</v>
      </c>
    </row>
    <row r="4889" spans="1:4" x14ac:dyDescent="0.25">
      <c r="A4889">
        <v>14772</v>
      </c>
      <c r="B4889">
        <v>54518</v>
      </c>
      <c r="C4889" t="s">
        <v>9</v>
      </c>
      <c r="D4889" t="s">
        <v>21</v>
      </c>
    </row>
    <row r="4890" spans="1:4" x14ac:dyDescent="0.25">
      <c r="A4890">
        <v>14772</v>
      </c>
      <c r="B4890">
        <v>54518</v>
      </c>
      <c r="C4890" t="s">
        <v>9</v>
      </c>
      <c r="D4890" t="s">
        <v>21</v>
      </c>
    </row>
    <row r="4891" spans="1:4" x14ac:dyDescent="0.25">
      <c r="A4891">
        <v>14772</v>
      </c>
      <c r="B4891">
        <v>54518</v>
      </c>
      <c r="C4891" t="s">
        <v>9</v>
      </c>
      <c r="D4891" t="s">
        <v>21</v>
      </c>
    </row>
    <row r="4892" spans="1:4" x14ac:dyDescent="0.25">
      <c r="A4892">
        <v>17521</v>
      </c>
      <c r="B4892">
        <v>54518</v>
      </c>
      <c r="C4892" t="s">
        <v>9</v>
      </c>
      <c r="D4892" t="s">
        <v>21</v>
      </c>
    </row>
    <row r="4893" spans="1:4" x14ac:dyDescent="0.25">
      <c r="A4893">
        <v>17521</v>
      </c>
      <c r="B4893">
        <v>54518</v>
      </c>
      <c r="C4893" t="s">
        <v>9</v>
      </c>
      <c r="D4893" t="s">
        <v>21</v>
      </c>
    </row>
    <row r="4894" spans="1:4" x14ac:dyDescent="0.25">
      <c r="A4894">
        <v>17521</v>
      </c>
      <c r="B4894">
        <v>54518</v>
      </c>
      <c r="C4894" t="s">
        <v>9</v>
      </c>
      <c r="D4894" t="s">
        <v>21</v>
      </c>
    </row>
    <row r="4895" spans="1:4" x14ac:dyDescent="0.25">
      <c r="A4895">
        <v>17521</v>
      </c>
      <c r="B4895">
        <v>54518</v>
      </c>
      <c r="C4895" t="s">
        <v>9</v>
      </c>
      <c r="D4895" t="s">
        <v>21</v>
      </c>
    </row>
    <row r="4896" spans="1:4" x14ac:dyDescent="0.25">
      <c r="A4896">
        <v>17521</v>
      </c>
      <c r="B4896">
        <v>54518</v>
      </c>
      <c r="C4896" t="s">
        <v>9</v>
      </c>
      <c r="D4896" t="s">
        <v>21</v>
      </c>
    </row>
    <row r="4897" spans="1:4" x14ac:dyDescent="0.25">
      <c r="A4897">
        <v>17521</v>
      </c>
      <c r="B4897">
        <v>54518</v>
      </c>
      <c r="C4897" t="s">
        <v>9</v>
      </c>
      <c r="D4897" t="s">
        <v>21</v>
      </c>
    </row>
    <row r="4898" spans="1:4" x14ac:dyDescent="0.25">
      <c r="A4898">
        <v>17521</v>
      </c>
      <c r="B4898">
        <v>54518</v>
      </c>
      <c r="C4898" t="s">
        <v>9</v>
      </c>
      <c r="D4898" t="s">
        <v>21</v>
      </c>
    </row>
    <row r="4899" spans="1:4" x14ac:dyDescent="0.25">
      <c r="A4899">
        <v>17733</v>
      </c>
      <c r="B4899">
        <v>54518</v>
      </c>
      <c r="C4899" t="s">
        <v>9</v>
      </c>
      <c r="D4899" t="s">
        <v>21</v>
      </c>
    </row>
    <row r="4900" spans="1:4" x14ac:dyDescent="0.25">
      <c r="A4900">
        <v>17733</v>
      </c>
      <c r="B4900">
        <v>54518</v>
      </c>
      <c r="C4900" t="s">
        <v>9</v>
      </c>
      <c r="D4900" t="s">
        <v>21</v>
      </c>
    </row>
    <row r="4901" spans="1:4" x14ac:dyDescent="0.25">
      <c r="A4901">
        <v>17734</v>
      </c>
      <c r="B4901">
        <v>54518</v>
      </c>
      <c r="C4901" t="s">
        <v>9</v>
      </c>
      <c r="D4901" t="s">
        <v>21</v>
      </c>
    </row>
    <row r="4902" spans="1:4" x14ac:dyDescent="0.25">
      <c r="A4902">
        <v>19869</v>
      </c>
      <c r="B4902">
        <v>54518</v>
      </c>
      <c r="C4902" t="s">
        <v>9</v>
      </c>
      <c r="D4902" t="s">
        <v>21</v>
      </c>
    </row>
    <row r="4903" spans="1:4" x14ac:dyDescent="0.25">
      <c r="A4903">
        <v>19869</v>
      </c>
      <c r="B4903">
        <v>54518</v>
      </c>
      <c r="C4903" t="s">
        <v>9</v>
      </c>
      <c r="D4903" t="s">
        <v>21</v>
      </c>
    </row>
    <row r="4904" spans="1:4" x14ac:dyDescent="0.25">
      <c r="A4904">
        <v>19869</v>
      </c>
      <c r="B4904">
        <v>54518</v>
      </c>
      <c r="C4904" t="s">
        <v>9</v>
      </c>
      <c r="D4904" t="s">
        <v>21</v>
      </c>
    </row>
    <row r="4905" spans="1:4" x14ac:dyDescent="0.25">
      <c r="A4905">
        <v>19869</v>
      </c>
      <c r="B4905">
        <v>54518</v>
      </c>
      <c r="C4905" t="s">
        <v>9</v>
      </c>
      <c r="D4905" t="s">
        <v>21</v>
      </c>
    </row>
    <row r="4906" spans="1:4" x14ac:dyDescent="0.25">
      <c r="A4906">
        <v>19869</v>
      </c>
      <c r="B4906">
        <v>54518</v>
      </c>
      <c r="C4906" t="s">
        <v>9</v>
      </c>
      <c r="D4906" t="s">
        <v>21</v>
      </c>
    </row>
    <row r="4907" spans="1:4" x14ac:dyDescent="0.25">
      <c r="A4907">
        <v>19869</v>
      </c>
      <c r="B4907">
        <v>54518</v>
      </c>
      <c r="C4907" t="s">
        <v>9</v>
      </c>
      <c r="D4907" t="s">
        <v>21</v>
      </c>
    </row>
    <row r="4908" spans="1:4" x14ac:dyDescent="0.25">
      <c r="A4908">
        <v>19869</v>
      </c>
      <c r="B4908">
        <v>54518</v>
      </c>
      <c r="C4908" t="s">
        <v>9</v>
      </c>
      <c r="D4908" t="s">
        <v>21</v>
      </c>
    </row>
    <row r="4909" spans="1:4" x14ac:dyDescent="0.25">
      <c r="A4909">
        <v>19869</v>
      </c>
      <c r="B4909">
        <v>54518</v>
      </c>
      <c r="C4909" t="s">
        <v>9</v>
      </c>
      <c r="D4909" t="s">
        <v>21</v>
      </c>
    </row>
    <row r="4910" spans="1:4" x14ac:dyDescent="0.25">
      <c r="A4910">
        <v>19869</v>
      </c>
      <c r="B4910">
        <v>54518</v>
      </c>
      <c r="C4910" t="s">
        <v>9</v>
      </c>
      <c r="D4910" t="s">
        <v>21</v>
      </c>
    </row>
    <row r="4911" spans="1:4" x14ac:dyDescent="0.25">
      <c r="A4911">
        <v>19952</v>
      </c>
      <c r="B4911">
        <v>54518</v>
      </c>
      <c r="C4911" t="s">
        <v>9</v>
      </c>
      <c r="D4911" t="s">
        <v>21</v>
      </c>
    </row>
    <row r="4912" spans="1:4" x14ac:dyDescent="0.25">
      <c r="A4912">
        <v>20972</v>
      </c>
      <c r="B4912">
        <v>54518</v>
      </c>
      <c r="C4912" t="s">
        <v>9</v>
      </c>
      <c r="D4912" t="s">
        <v>21</v>
      </c>
    </row>
    <row r="4913" spans="1:4" x14ac:dyDescent="0.25">
      <c r="A4913">
        <v>20972</v>
      </c>
      <c r="B4913">
        <v>54518</v>
      </c>
      <c r="C4913" t="s">
        <v>9</v>
      </c>
      <c r="D4913" t="s">
        <v>21</v>
      </c>
    </row>
    <row r="4914" spans="1:4" x14ac:dyDescent="0.25">
      <c r="A4914">
        <v>20972</v>
      </c>
      <c r="B4914">
        <v>54518</v>
      </c>
      <c r="C4914" t="s">
        <v>9</v>
      </c>
      <c r="D4914" t="s">
        <v>21</v>
      </c>
    </row>
    <row r="4915" spans="1:4" x14ac:dyDescent="0.25">
      <c r="A4915">
        <v>20972</v>
      </c>
      <c r="B4915">
        <v>54518</v>
      </c>
      <c r="C4915" t="s">
        <v>9</v>
      </c>
      <c r="D4915" t="s">
        <v>21</v>
      </c>
    </row>
    <row r="4916" spans="1:4" x14ac:dyDescent="0.25">
      <c r="A4916">
        <v>20972</v>
      </c>
      <c r="B4916">
        <v>54518</v>
      </c>
      <c r="C4916" t="s">
        <v>9</v>
      </c>
      <c r="D4916" t="s">
        <v>21</v>
      </c>
    </row>
    <row r="4917" spans="1:4" x14ac:dyDescent="0.25">
      <c r="A4917">
        <v>20972</v>
      </c>
      <c r="B4917">
        <v>54518</v>
      </c>
      <c r="C4917" t="s">
        <v>9</v>
      </c>
      <c r="D4917" t="s">
        <v>21</v>
      </c>
    </row>
    <row r="4918" spans="1:4" x14ac:dyDescent="0.25">
      <c r="A4918">
        <v>20972</v>
      </c>
      <c r="B4918">
        <v>54518</v>
      </c>
      <c r="C4918" t="s">
        <v>9</v>
      </c>
      <c r="D4918" t="s">
        <v>21</v>
      </c>
    </row>
    <row r="4919" spans="1:4" x14ac:dyDescent="0.25">
      <c r="A4919">
        <v>20972</v>
      </c>
      <c r="B4919">
        <v>54518</v>
      </c>
      <c r="C4919" t="s">
        <v>9</v>
      </c>
      <c r="D4919" t="s">
        <v>21</v>
      </c>
    </row>
    <row r="4920" spans="1:4" x14ac:dyDescent="0.25">
      <c r="A4920">
        <v>20979</v>
      </c>
      <c r="B4920">
        <v>54518</v>
      </c>
      <c r="C4920" t="s">
        <v>9</v>
      </c>
      <c r="D4920" t="s">
        <v>21</v>
      </c>
    </row>
    <row r="4921" spans="1:4" x14ac:dyDescent="0.25">
      <c r="A4921">
        <v>20979</v>
      </c>
      <c r="B4921">
        <v>54518</v>
      </c>
      <c r="C4921" t="s">
        <v>9</v>
      </c>
      <c r="D4921" t="s">
        <v>21</v>
      </c>
    </row>
    <row r="4922" spans="1:4" x14ac:dyDescent="0.25">
      <c r="A4922">
        <v>52397</v>
      </c>
      <c r="B4922">
        <v>54518</v>
      </c>
      <c r="C4922" t="s">
        <v>9</v>
      </c>
      <c r="D4922" t="s">
        <v>21</v>
      </c>
    </row>
    <row r="4923" spans="1:4" x14ac:dyDescent="0.25">
      <c r="A4923">
        <v>52397</v>
      </c>
      <c r="B4923">
        <v>54518</v>
      </c>
      <c r="C4923" t="s">
        <v>9</v>
      </c>
      <c r="D4923" t="s">
        <v>21</v>
      </c>
    </row>
    <row r="4924" spans="1:4" x14ac:dyDescent="0.25">
      <c r="A4924">
        <v>52397</v>
      </c>
      <c r="B4924">
        <v>54518</v>
      </c>
      <c r="C4924" t="s">
        <v>9</v>
      </c>
      <c r="D4924" t="s">
        <v>21</v>
      </c>
    </row>
    <row r="4925" spans="1:4" x14ac:dyDescent="0.25">
      <c r="A4925">
        <v>52397</v>
      </c>
      <c r="B4925">
        <v>54518</v>
      </c>
      <c r="C4925" t="s">
        <v>9</v>
      </c>
      <c r="D4925" t="s">
        <v>21</v>
      </c>
    </row>
    <row r="4926" spans="1:4" x14ac:dyDescent="0.25">
      <c r="A4926">
        <v>52397</v>
      </c>
      <c r="B4926">
        <v>54518</v>
      </c>
      <c r="C4926" t="s">
        <v>9</v>
      </c>
      <c r="D4926" t="s">
        <v>21</v>
      </c>
    </row>
    <row r="4927" spans="1:4" x14ac:dyDescent="0.25">
      <c r="A4927">
        <v>52397</v>
      </c>
      <c r="B4927">
        <v>54518</v>
      </c>
      <c r="C4927" t="s">
        <v>9</v>
      </c>
      <c r="D4927" t="s">
        <v>21</v>
      </c>
    </row>
    <row r="4928" spans="1:4" x14ac:dyDescent="0.25">
      <c r="A4928">
        <v>52397</v>
      </c>
      <c r="B4928">
        <v>54518</v>
      </c>
      <c r="C4928" t="s">
        <v>9</v>
      </c>
      <c r="D4928" t="s">
        <v>21</v>
      </c>
    </row>
    <row r="4929" spans="1:4" x14ac:dyDescent="0.25">
      <c r="A4929">
        <v>52397</v>
      </c>
      <c r="B4929">
        <v>54518</v>
      </c>
      <c r="C4929" t="s">
        <v>9</v>
      </c>
      <c r="D4929" t="s">
        <v>21</v>
      </c>
    </row>
    <row r="4930" spans="1:4" x14ac:dyDescent="0.25">
      <c r="A4930">
        <v>52397</v>
      </c>
      <c r="B4930">
        <v>54518</v>
      </c>
      <c r="C4930" t="s">
        <v>9</v>
      </c>
      <c r="D4930" t="s">
        <v>21</v>
      </c>
    </row>
    <row r="4931" spans="1:4" x14ac:dyDescent="0.25">
      <c r="A4931">
        <v>52397</v>
      </c>
      <c r="B4931">
        <v>54518</v>
      </c>
      <c r="C4931" t="s">
        <v>9</v>
      </c>
      <c r="D4931" t="s">
        <v>21</v>
      </c>
    </row>
    <row r="4932" spans="1:4" x14ac:dyDescent="0.25">
      <c r="A4932">
        <v>52397</v>
      </c>
      <c r="B4932">
        <v>54518</v>
      </c>
      <c r="C4932" t="s">
        <v>9</v>
      </c>
      <c r="D4932" t="s">
        <v>21</v>
      </c>
    </row>
    <row r="4933" spans="1:4" x14ac:dyDescent="0.25">
      <c r="A4933">
        <v>52414</v>
      </c>
      <c r="B4933">
        <v>54518</v>
      </c>
      <c r="C4933" t="s">
        <v>9</v>
      </c>
      <c r="D4933" t="s">
        <v>21</v>
      </c>
    </row>
    <row r="4934" spans="1:4" x14ac:dyDescent="0.25">
      <c r="A4934">
        <v>52414</v>
      </c>
      <c r="B4934">
        <v>54518</v>
      </c>
      <c r="C4934" t="s">
        <v>9</v>
      </c>
      <c r="D4934" t="s">
        <v>21</v>
      </c>
    </row>
    <row r="4935" spans="1:4" x14ac:dyDescent="0.25">
      <c r="A4935">
        <v>52547</v>
      </c>
      <c r="B4935">
        <v>54518</v>
      </c>
      <c r="C4935" t="s">
        <v>9</v>
      </c>
      <c r="D4935" t="s">
        <v>21</v>
      </c>
    </row>
    <row r="4936" spans="1:4" x14ac:dyDescent="0.25">
      <c r="A4936">
        <v>52547</v>
      </c>
      <c r="B4936">
        <v>54518</v>
      </c>
      <c r="C4936" t="s">
        <v>9</v>
      </c>
      <c r="D4936" t="s">
        <v>21</v>
      </c>
    </row>
    <row r="4937" spans="1:4" x14ac:dyDescent="0.25">
      <c r="A4937">
        <v>52547</v>
      </c>
      <c r="B4937">
        <v>54518</v>
      </c>
      <c r="C4937" t="s">
        <v>9</v>
      </c>
      <c r="D4937" t="s">
        <v>21</v>
      </c>
    </row>
    <row r="4938" spans="1:4" x14ac:dyDescent="0.25">
      <c r="A4938">
        <v>52547</v>
      </c>
      <c r="B4938">
        <v>54518</v>
      </c>
      <c r="C4938" t="s">
        <v>9</v>
      </c>
      <c r="D4938" t="s">
        <v>21</v>
      </c>
    </row>
    <row r="4939" spans="1:4" x14ac:dyDescent="0.25">
      <c r="A4939">
        <v>52547</v>
      </c>
      <c r="B4939">
        <v>54518</v>
      </c>
      <c r="C4939" t="s">
        <v>9</v>
      </c>
      <c r="D4939" t="s">
        <v>21</v>
      </c>
    </row>
    <row r="4940" spans="1:4" x14ac:dyDescent="0.25">
      <c r="A4940">
        <v>52547</v>
      </c>
      <c r="B4940">
        <v>54518</v>
      </c>
      <c r="C4940" t="s">
        <v>9</v>
      </c>
      <c r="D4940" t="s">
        <v>21</v>
      </c>
    </row>
    <row r="4941" spans="1:4" x14ac:dyDescent="0.25">
      <c r="A4941">
        <v>52547</v>
      </c>
      <c r="B4941">
        <v>54518</v>
      </c>
      <c r="C4941" t="s">
        <v>9</v>
      </c>
      <c r="D4941" t="s">
        <v>21</v>
      </c>
    </row>
    <row r="4942" spans="1:4" x14ac:dyDescent="0.25">
      <c r="A4942">
        <v>52547</v>
      </c>
      <c r="B4942">
        <v>54518</v>
      </c>
      <c r="C4942" t="s">
        <v>9</v>
      </c>
      <c r="D4942" t="s">
        <v>21</v>
      </c>
    </row>
    <row r="4943" spans="1:4" x14ac:dyDescent="0.25">
      <c r="A4943">
        <v>52547</v>
      </c>
      <c r="B4943">
        <v>54518</v>
      </c>
      <c r="C4943" t="s">
        <v>9</v>
      </c>
      <c r="D4943" t="s">
        <v>21</v>
      </c>
    </row>
    <row r="4944" spans="1:4" x14ac:dyDescent="0.25">
      <c r="A4944">
        <v>52655</v>
      </c>
      <c r="B4944">
        <v>54518</v>
      </c>
      <c r="C4944" t="s">
        <v>9</v>
      </c>
      <c r="D4944" t="s">
        <v>21</v>
      </c>
    </row>
    <row r="4945" spans="1:4" x14ac:dyDescent="0.25">
      <c r="A4945">
        <v>52655</v>
      </c>
      <c r="B4945">
        <v>54518</v>
      </c>
      <c r="C4945" t="s">
        <v>9</v>
      </c>
      <c r="D4945" t="s">
        <v>21</v>
      </c>
    </row>
    <row r="4946" spans="1:4" x14ac:dyDescent="0.25">
      <c r="A4946">
        <v>53408</v>
      </c>
      <c r="B4946">
        <v>54518</v>
      </c>
      <c r="C4946" t="s">
        <v>9</v>
      </c>
      <c r="D4946" t="s">
        <v>21</v>
      </c>
    </row>
    <row r="4947" spans="1:4" x14ac:dyDescent="0.25">
      <c r="A4947">
        <v>53408</v>
      </c>
      <c r="B4947">
        <v>54518</v>
      </c>
      <c r="C4947" t="s">
        <v>9</v>
      </c>
      <c r="D4947" t="s">
        <v>21</v>
      </c>
    </row>
    <row r="4948" spans="1:4" x14ac:dyDescent="0.25">
      <c r="A4948">
        <v>53408</v>
      </c>
      <c r="B4948">
        <v>54518</v>
      </c>
      <c r="C4948" t="s">
        <v>9</v>
      </c>
      <c r="D4948" t="s">
        <v>21</v>
      </c>
    </row>
    <row r="4949" spans="1:4" x14ac:dyDescent="0.25">
      <c r="A4949">
        <v>53408</v>
      </c>
      <c r="B4949">
        <v>54518</v>
      </c>
      <c r="C4949" t="s">
        <v>9</v>
      </c>
      <c r="D4949" t="s">
        <v>21</v>
      </c>
    </row>
    <row r="4950" spans="1:4" x14ac:dyDescent="0.25">
      <c r="A4950">
        <v>53408</v>
      </c>
      <c r="B4950">
        <v>54518</v>
      </c>
      <c r="C4950" t="s">
        <v>9</v>
      </c>
      <c r="D4950" t="s">
        <v>21</v>
      </c>
    </row>
    <row r="4951" spans="1:4" x14ac:dyDescent="0.25">
      <c r="A4951">
        <v>53408</v>
      </c>
      <c r="B4951">
        <v>54518</v>
      </c>
      <c r="C4951" t="s">
        <v>9</v>
      </c>
      <c r="D4951" t="s">
        <v>21</v>
      </c>
    </row>
    <row r="4952" spans="1:4" x14ac:dyDescent="0.25">
      <c r="A4952">
        <v>53408</v>
      </c>
      <c r="B4952">
        <v>54518</v>
      </c>
      <c r="C4952" t="s">
        <v>9</v>
      </c>
      <c r="D4952" t="s">
        <v>21</v>
      </c>
    </row>
    <row r="4953" spans="1:4" x14ac:dyDescent="0.25">
      <c r="A4953">
        <v>53585</v>
      </c>
      <c r="B4953">
        <v>54518</v>
      </c>
      <c r="C4953" t="s">
        <v>9</v>
      </c>
      <c r="D4953" t="s">
        <v>21</v>
      </c>
    </row>
    <row r="4954" spans="1:4" x14ac:dyDescent="0.25">
      <c r="A4954">
        <v>103780</v>
      </c>
      <c r="B4954">
        <v>54518</v>
      </c>
      <c r="C4954" t="s">
        <v>9</v>
      </c>
      <c r="D4954" t="s">
        <v>21</v>
      </c>
    </row>
    <row r="4955" spans="1:4" x14ac:dyDescent="0.25">
      <c r="A4955">
        <v>105090</v>
      </c>
      <c r="B4955">
        <v>54518</v>
      </c>
      <c r="C4955" t="s">
        <v>9</v>
      </c>
      <c r="D4955" t="s">
        <v>21</v>
      </c>
    </row>
    <row r="4956" spans="1:4" x14ac:dyDescent="0.25">
      <c r="A4956">
        <v>866</v>
      </c>
      <c r="B4956">
        <v>54518</v>
      </c>
      <c r="C4956" t="s">
        <v>9</v>
      </c>
      <c r="D4956" t="s">
        <v>26</v>
      </c>
    </row>
    <row r="4957" spans="1:4" x14ac:dyDescent="0.25">
      <c r="A4957">
        <v>866</v>
      </c>
      <c r="B4957">
        <v>54518</v>
      </c>
      <c r="C4957" t="s">
        <v>9</v>
      </c>
      <c r="D4957" t="s">
        <v>26</v>
      </c>
    </row>
    <row r="4958" spans="1:4" x14ac:dyDescent="0.25">
      <c r="A4958">
        <v>866</v>
      </c>
      <c r="B4958">
        <v>54518</v>
      </c>
      <c r="C4958" t="s">
        <v>9</v>
      </c>
      <c r="D4958" t="s">
        <v>26</v>
      </c>
    </row>
    <row r="4959" spans="1:4" x14ac:dyDescent="0.25">
      <c r="A4959">
        <v>866</v>
      </c>
      <c r="B4959">
        <v>54518</v>
      </c>
      <c r="C4959" t="s">
        <v>9</v>
      </c>
      <c r="D4959" t="s">
        <v>26</v>
      </c>
    </row>
    <row r="4960" spans="1:4" x14ac:dyDescent="0.25">
      <c r="A4960">
        <v>866</v>
      </c>
      <c r="B4960">
        <v>54518</v>
      </c>
      <c r="C4960" t="s">
        <v>9</v>
      </c>
      <c r="D4960" t="s">
        <v>26</v>
      </c>
    </row>
    <row r="4961" spans="1:4" x14ac:dyDescent="0.25">
      <c r="A4961">
        <v>873</v>
      </c>
      <c r="B4961">
        <v>54518</v>
      </c>
      <c r="C4961" t="s">
        <v>9</v>
      </c>
      <c r="D4961" t="s">
        <v>26</v>
      </c>
    </row>
    <row r="4962" spans="1:4" x14ac:dyDescent="0.25">
      <c r="A4962">
        <v>873</v>
      </c>
      <c r="B4962">
        <v>54518</v>
      </c>
      <c r="C4962" t="s">
        <v>9</v>
      </c>
      <c r="D4962" t="s">
        <v>26</v>
      </c>
    </row>
    <row r="4963" spans="1:4" x14ac:dyDescent="0.25">
      <c r="A4963">
        <v>873</v>
      </c>
      <c r="B4963">
        <v>54518</v>
      </c>
      <c r="C4963" t="s">
        <v>9</v>
      </c>
      <c r="D4963" t="s">
        <v>26</v>
      </c>
    </row>
    <row r="4964" spans="1:4" x14ac:dyDescent="0.25">
      <c r="A4964">
        <v>873</v>
      </c>
      <c r="B4964">
        <v>54518</v>
      </c>
      <c r="C4964" t="s">
        <v>9</v>
      </c>
      <c r="D4964" t="s">
        <v>26</v>
      </c>
    </row>
    <row r="4965" spans="1:4" x14ac:dyDescent="0.25">
      <c r="A4965">
        <v>873</v>
      </c>
      <c r="B4965">
        <v>54518</v>
      </c>
      <c r="C4965" t="s">
        <v>9</v>
      </c>
      <c r="D4965" t="s">
        <v>26</v>
      </c>
    </row>
    <row r="4966" spans="1:4" x14ac:dyDescent="0.25">
      <c r="A4966">
        <v>873</v>
      </c>
      <c r="B4966">
        <v>54518</v>
      </c>
      <c r="C4966" t="s">
        <v>9</v>
      </c>
      <c r="D4966" t="s">
        <v>26</v>
      </c>
    </row>
    <row r="4967" spans="1:4" x14ac:dyDescent="0.25">
      <c r="A4967">
        <v>2890</v>
      </c>
      <c r="B4967">
        <v>54518</v>
      </c>
      <c r="C4967" t="s">
        <v>9</v>
      </c>
      <c r="D4967" t="s">
        <v>26</v>
      </c>
    </row>
    <row r="4968" spans="1:4" x14ac:dyDescent="0.25">
      <c r="A4968">
        <v>2890</v>
      </c>
      <c r="B4968">
        <v>54518</v>
      </c>
      <c r="C4968" t="s">
        <v>9</v>
      </c>
      <c r="D4968" t="s">
        <v>26</v>
      </c>
    </row>
    <row r="4969" spans="1:4" x14ac:dyDescent="0.25">
      <c r="A4969">
        <v>2890</v>
      </c>
      <c r="B4969">
        <v>54518</v>
      </c>
      <c r="C4969" t="s">
        <v>9</v>
      </c>
      <c r="D4969" t="s">
        <v>26</v>
      </c>
    </row>
    <row r="4970" spans="1:4" x14ac:dyDescent="0.25">
      <c r="A4970">
        <v>2890</v>
      </c>
      <c r="B4970">
        <v>54518</v>
      </c>
      <c r="C4970" t="s">
        <v>9</v>
      </c>
      <c r="D4970" t="s">
        <v>26</v>
      </c>
    </row>
    <row r="4971" spans="1:4" x14ac:dyDescent="0.25">
      <c r="A4971">
        <v>4261</v>
      </c>
      <c r="B4971">
        <v>54518</v>
      </c>
      <c r="C4971" t="s">
        <v>9</v>
      </c>
      <c r="D4971" t="s">
        <v>26</v>
      </c>
    </row>
    <row r="4972" spans="1:4" x14ac:dyDescent="0.25">
      <c r="A4972">
        <v>4261</v>
      </c>
      <c r="B4972">
        <v>54518</v>
      </c>
      <c r="C4972" t="s">
        <v>9</v>
      </c>
      <c r="D4972" t="s">
        <v>26</v>
      </c>
    </row>
    <row r="4973" spans="1:4" x14ac:dyDescent="0.25">
      <c r="A4973">
        <v>4261</v>
      </c>
      <c r="B4973">
        <v>54518</v>
      </c>
      <c r="C4973" t="s">
        <v>9</v>
      </c>
      <c r="D4973" t="s">
        <v>26</v>
      </c>
    </row>
    <row r="4974" spans="1:4" x14ac:dyDescent="0.25">
      <c r="A4974">
        <v>4261</v>
      </c>
      <c r="B4974">
        <v>54518</v>
      </c>
      <c r="C4974" t="s">
        <v>9</v>
      </c>
      <c r="D4974" t="s">
        <v>26</v>
      </c>
    </row>
    <row r="4975" spans="1:4" x14ac:dyDescent="0.25">
      <c r="A4975">
        <v>4261</v>
      </c>
      <c r="B4975">
        <v>54518</v>
      </c>
      <c r="C4975" t="s">
        <v>9</v>
      </c>
      <c r="D4975" t="s">
        <v>26</v>
      </c>
    </row>
    <row r="4976" spans="1:4" x14ac:dyDescent="0.25">
      <c r="A4976">
        <v>4261</v>
      </c>
      <c r="B4976">
        <v>54518</v>
      </c>
      <c r="C4976" t="s">
        <v>9</v>
      </c>
      <c r="D4976" t="s">
        <v>26</v>
      </c>
    </row>
    <row r="4977" spans="1:4" x14ac:dyDescent="0.25">
      <c r="A4977">
        <v>4261</v>
      </c>
      <c r="B4977">
        <v>54518</v>
      </c>
      <c r="C4977" t="s">
        <v>9</v>
      </c>
      <c r="D4977" t="s">
        <v>26</v>
      </c>
    </row>
    <row r="4978" spans="1:4" x14ac:dyDescent="0.25">
      <c r="A4978">
        <v>4261</v>
      </c>
      <c r="B4978">
        <v>54518</v>
      </c>
      <c r="C4978" t="s">
        <v>9</v>
      </c>
      <c r="D4978" t="s">
        <v>26</v>
      </c>
    </row>
    <row r="4979" spans="1:4" x14ac:dyDescent="0.25">
      <c r="A4979">
        <v>4261</v>
      </c>
      <c r="B4979">
        <v>54518</v>
      </c>
      <c r="C4979" t="s">
        <v>9</v>
      </c>
      <c r="D4979" t="s">
        <v>26</v>
      </c>
    </row>
    <row r="4980" spans="1:4" x14ac:dyDescent="0.25">
      <c r="A4980">
        <v>4261</v>
      </c>
      <c r="B4980">
        <v>54518</v>
      </c>
      <c r="C4980" t="s">
        <v>9</v>
      </c>
      <c r="D4980" t="s">
        <v>26</v>
      </c>
    </row>
    <row r="4981" spans="1:4" x14ac:dyDescent="0.25">
      <c r="A4981">
        <v>4261</v>
      </c>
      <c r="B4981">
        <v>54518</v>
      </c>
      <c r="C4981" t="s">
        <v>9</v>
      </c>
      <c r="D4981" t="s">
        <v>26</v>
      </c>
    </row>
    <row r="4982" spans="1:4" x14ac:dyDescent="0.25">
      <c r="A4982">
        <v>4261</v>
      </c>
      <c r="B4982">
        <v>54518</v>
      </c>
      <c r="C4982" t="s">
        <v>9</v>
      </c>
      <c r="D4982" t="s">
        <v>26</v>
      </c>
    </row>
    <row r="4983" spans="1:4" x14ac:dyDescent="0.25">
      <c r="A4983">
        <v>4261</v>
      </c>
      <c r="B4983">
        <v>54518</v>
      </c>
      <c r="C4983" t="s">
        <v>9</v>
      </c>
      <c r="D4983" t="s">
        <v>26</v>
      </c>
    </row>
    <row r="4984" spans="1:4" x14ac:dyDescent="0.25">
      <c r="A4984">
        <v>4261</v>
      </c>
      <c r="B4984">
        <v>54518</v>
      </c>
      <c r="C4984" t="s">
        <v>9</v>
      </c>
      <c r="D4984" t="s">
        <v>26</v>
      </c>
    </row>
    <row r="4985" spans="1:4" x14ac:dyDescent="0.25">
      <c r="A4985">
        <v>4261</v>
      </c>
      <c r="B4985">
        <v>54518</v>
      </c>
      <c r="C4985" t="s">
        <v>9</v>
      </c>
      <c r="D4985" t="s">
        <v>26</v>
      </c>
    </row>
    <row r="4986" spans="1:4" x14ac:dyDescent="0.25">
      <c r="A4986">
        <v>4261</v>
      </c>
      <c r="B4986">
        <v>54518</v>
      </c>
      <c r="C4986" t="s">
        <v>9</v>
      </c>
      <c r="D4986" t="s">
        <v>26</v>
      </c>
    </row>
    <row r="4987" spans="1:4" x14ac:dyDescent="0.25">
      <c r="A4987">
        <v>9440</v>
      </c>
      <c r="B4987">
        <v>54518</v>
      </c>
      <c r="C4987" t="s">
        <v>9</v>
      </c>
      <c r="D4987" t="s">
        <v>26</v>
      </c>
    </row>
    <row r="4988" spans="1:4" x14ac:dyDescent="0.25">
      <c r="A4988">
        <v>9440</v>
      </c>
      <c r="B4988">
        <v>54518</v>
      </c>
      <c r="C4988" t="s">
        <v>9</v>
      </c>
      <c r="D4988" t="s">
        <v>26</v>
      </c>
    </row>
    <row r="4989" spans="1:4" x14ac:dyDescent="0.25">
      <c r="A4989">
        <v>9440</v>
      </c>
      <c r="B4989">
        <v>54518</v>
      </c>
      <c r="C4989" t="s">
        <v>9</v>
      </c>
      <c r="D4989" t="s">
        <v>26</v>
      </c>
    </row>
    <row r="4990" spans="1:4" x14ac:dyDescent="0.25">
      <c r="A4990">
        <v>9440</v>
      </c>
      <c r="B4990">
        <v>54518</v>
      </c>
      <c r="C4990" t="s">
        <v>9</v>
      </c>
      <c r="D4990" t="s">
        <v>26</v>
      </c>
    </row>
    <row r="4991" spans="1:4" x14ac:dyDescent="0.25">
      <c r="A4991">
        <v>9440</v>
      </c>
      <c r="B4991">
        <v>54518</v>
      </c>
      <c r="C4991" t="s">
        <v>9</v>
      </c>
      <c r="D4991" t="s">
        <v>26</v>
      </c>
    </row>
    <row r="4992" spans="1:4" x14ac:dyDescent="0.25">
      <c r="A4992">
        <v>9440</v>
      </c>
      <c r="B4992">
        <v>54518</v>
      </c>
      <c r="C4992" t="s">
        <v>9</v>
      </c>
      <c r="D4992" t="s">
        <v>26</v>
      </c>
    </row>
    <row r="4993" spans="1:4" x14ac:dyDescent="0.25">
      <c r="A4993">
        <v>9440</v>
      </c>
      <c r="B4993">
        <v>54518</v>
      </c>
      <c r="C4993" t="s">
        <v>9</v>
      </c>
      <c r="D4993" t="s">
        <v>26</v>
      </c>
    </row>
    <row r="4994" spans="1:4" x14ac:dyDescent="0.25">
      <c r="A4994">
        <v>9491</v>
      </c>
      <c r="B4994">
        <v>54518</v>
      </c>
      <c r="C4994" t="s">
        <v>9</v>
      </c>
      <c r="D4994" t="s">
        <v>26</v>
      </c>
    </row>
    <row r="4995" spans="1:4" x14ac:dyDescent="0.25">
      <c r="A4995">
        <v>9491</v>
      </c>
      <c r="B4995">
        <v>54518</v>
      </c>
      <c r="C4995" t="s">
        <v>9</v>
      </c>
      <c r="D4995" t="s">
        <v>26</v>
      </c>
    </row>
    <row r="4996" spans="1:4" x14ac:dyDescent="0.25">
      <c r="A4996">
        <v>9491</v>
      </c>
      <c r="B4996">
        <v>54518</v>
      </c>
      <c r="C4996" t="s">
        <v>9</v>
      </c>
      <c r="D4996" t="s">
        <v>26</v>
      </c>
    </row>
    <row r="4997" spans="1:4" x14ac:dyDescent="0.25">
      <c r="A4997">
        <v>9491</v>
      </c>
      <c r="B4997">
        <v>54518</v>
      </c>
      <c r="C4997" t="s">
        <v>9</v>
      </c>
      <c r="D4997" t="s">
        <v>26</v>
      </c>
    </row>
    <row r="4998" spans="1:4" x14ac:dyDescent="0.25">
      <c r="A4998">
        <v>9491</v>
      </c>
      <c r="B4998">
        <v>54518</v>
      </c>
      <c r="C4998" t="s">
        <v>9</v>
      </c>
      <c r="D4998" t="s">
        <v>26</v>
      </c>
    </row>
    <row r="4999" spans="1:4" x14ac:dyDescent="0.25">
      <c r="A4999">
        <v>9491</v>
      </c>
      <c r="B4999">
        <v>54518</v>
      </c>
      <c r="C4999" t="s">
        <v>9</v>
      </c>
      <c r="D4999" t="s">
        <v>26</v>
      </c>
    </row>
    <row r="5000" spans="1:4" x14ac:dyDescent="0.25">
      <c r="A5000">
        <v>9491</v>
      </c>
      <c r="B5000">
        <v>54518</v>
      </c>
      <c r="C5000" t="s">
        <v>9</v>
      </c>
      <c r="D5000" t="s">
        <v>26</v>
      </c>
    </row>
    <row r="5001" spans="1:4" x14ac:dyDescent="0.25">
      <c r="A5001">
        <v>9491</v>
      </c>
      <c r="B5001">
        <v>54518</v>
      </c>
      <c r="C5001" t="s">
        <v>9</v>
      </c>
      <c r="D5001" t="s">
        <v>26</v>
      </c>
    </row>
    <row r="5002" spans="1:4" x14ac:dyDescent="0.25">
      <c r="A5002">
        <v>9491</v>
      </c>
      <c r="B5002">
        <v>54518</v>
      </c>
      <c r="C5002" t="s">
        <v>9</v>
      </c>
      <c r="D5002" t="s">
        <v>26</v>
      </c>
    </row>
    <row r="5003" spans="1:4" x14ac:dyDescent="0.25">
      <c r="A5003">
        <v>9491</v>
      </c>
      <c r="B5003">
        <v>54518</v>
      </c>
      <c r="C5003" t="s">
        <v>9</v>
      </c>
      <c r="D5003" t="s">
        <v>26</v>
      </c>
    </row>
    <row r="5004" spans="1:4" x14ac:dyDescent="0.25">
      <c r="A5004">
        <v>9491</v>
      </c>
      <c r="B5004">
        <v>54518</v>
      </c>
      <c r="C5004" t="s">
        <v>9</v>
      </c>
      <c r="D5004" t="s">
        <v>26</v>
      </c>
    </row>
    <row r="5005" spans="1:4" x14ac:dyDescent="0.25">
      <c r="A5005">
        <v>9491</v>
      </c>
      <c r="B5005">
        <v>54518</v>
      </c>
      <c r="C5005" t="s">
        <v>9</v>
      </c>
      <c r="D5005" t="s">
        <v>26</v>
      </c>
    </row>
    <row r="5006" spans="1:4" x14ac:dyDescent="0.25">
      <c r="A5006">
        <v>9491</v>
      </c>
      <c r="B5006">
        <v>54518</v>
      </c>
      <c r="C5006" t="s">
        <v>9</v>
      </c>
      <c r="D5006" t="s">
        <v>26</v>
      </c>
    </row>
    <row r="5007" spans="1:4" x14ac:dyDescent="0.25">
      <c r="A5007">
        <v>9491</v>
      </c>
      <c r="B5007">
        <v>54518</v>
      </c>
      <c r="C5007" t="s">
        <v>9</v>
      </c>
      <c r="D5007" t="s">
        <v>26</v>
      </c>
    </row>
    <row r="5008" spans="1:4" x14ac:dyDescent="0.25">
      <c r="A5008">
        <v>9491</v>
      </c>
      <c r="B5008">
        <v>54518</v>
      </c>
      <c r="C5008" t="s">
        <v>9</v>
      </c>
      <c r="D5008" t="s">
        <v>26</v>
      </c>
    </row>
    <row r="5009" spans="1:4" x14ac:dyDescent="0.25">
      <c r="A5009">
        <v>9491</v>
      </c>
      <c r="B5009">
        <v>54518</v>
      </c>
      <c r="C5009" t="s">
        <v>9</v>
      </c>
      <c r="D5009" t="s">
        <v>26</v>
      </c>
    </row>
    <row r="5010" spans="1:4" x14ac:dyDescent="0.25">
      <c r="A5010">
        <v>9547</v>
      </c>
      <c r="B5010">
        <v>54518</v>
      </c>
      <c r="C5010" t="s">
        <v>9</v>
      </c>
      <c r="D5010" t="s">
        <v>26</v>
      </c>
    </row>
    <row r="5011" spans="1:4" x14ac:dyDescent="0.25">
      <c r="A5011">
        <v>9547</v>
      </c>
      <c r="B5011">
        <v>54518</v>
      </c>
      <c r="C5011" t="s">
        <v>9</v>
      </c>
      <c r="D5011" t="s">
        <v>26</v>
      </c>
    </row>
    <row r="5012" spans="1:4" x14ac:dyDescent="0.25">
      <c r="A5012">
        <v>9717</v>
      </c>
      <c r="B5012">
        <v>54518</v>
      </c>
      <c r="C5012" t="s">
        <v>9</v>
      </c>
      <c r="D5012" t="s">
        <v>26</v>
      </c>
    </row>
    <row r="5013" spans="1:4" x14ac:dyDescent="0.25">
      <c r="A5013">
        <v>9818</v>
      </c>
      <c r="B5013">
        <v>54518</v>
      </c>
      <c r="C5013" t="s">
        <v>9</v>
      </c>
      <c r="D5013" t="s">
        <v>26</v>
      </c>
    </row>
    <row r="5014" spans="1:4" x14ac:dyDescent="0.25">
      <c r="A5014">
        <v>9818</v>
      </c>
      <c r="B5014">
        <v>54518</v>
      </c>
      <c r="C5014" t="s">
        <v>9</v>
      </c>
      <c r="D5014" t="s">
        <v>26</v>
      </c>
    </row>
    <row r="5015" spans="1:4" x14ac:dyDescent="0.25">
      <c r="A5015">
        <v>9818</v>
      </c>
      <c r="B5015">
        <v>54518</v>
      </c>
      <c r="C5015" t="s">
        <v>9</v>
      </c>
      <c r="D5015" t="s">
        <v>26</v>
      </c>
    </row>
    <row r="5016" spans="1:4" x14ac:dyDescent="0.25">
      <c r="A5016">
        <v>9980</v>
      </c>
      <c r="B5016">
        <v>54518</v>
      </c>
      <c r="C5016" t="s">
        <v>9</v>
      </c>
      <c r="D5016" t="s">
        <v>26</v>
      </c>
    </row>
    <row r="5017" spans="1:4" x14ac:dyDescent="0.25">
      <c r="A5017">
        <v>9980</v>
      </c>
      <c r="B5017">
        <v>54518</v>
      </c>
      <c r="C5017" t="s">
        <v>9</v>
      </c>
      <c r="D5017" t="s">
        <v>26</v>
      </c>
    </row>
    <row r="5018" spans="1:4" x14ac:dyDescent="0.25">
      <c r="A5018">
        <v>9980</v>
      </c>
      <c r="B5018">
        <v>54518</v>
      </c>
      <c r="C5018" t="s">
        <v>9</v>
      </c>
      <c r="D5018" t="s">
        <v>26</v>
      </c>
    </row>
    <row r="5019" spans="1:4" x14ac:dyDescent="0.25">
      <c r="A5019">
        <v>9980</v>
      </c>
      <c r="B5019">
        <v>54518</v>
      </c>
      <c r="C5019" t="s">
        <v>9</v>
      </c>
      <c r="D5019" t="s">
        <v>26</v>
      </c>
    </row>
    <row r="5020" spans="1:4" x14ac:dyDescent="0.25">
      <c r="A5020">
        <v>11305</v>
      </c>
      <c r="B5020">
        <v>54518</v>
      </c>
      <c r="C5020" t="s">
        <v>9</v>
      </c>
      <c r="D5020" t="s">
        <v>26</v>
      </c>
    </row>
    <row r="5021" spans="1:4" x14ac:dyDescent="0.25">
      <c r="A5021">
        <v>11305</v>
      </c>
      <c r="B5021">
        <v>54518</v>
      </c>
      <c r="C5021" t="s">
        <v>9</v>
      </c>
      <c r="D5021" t="s">
        <v>26</v>
      </c>
    </row>
    <row r="5022" spans="1:4" x14ac:dyDescent="0.25">
      <c r="A5022">
        <v>11305</v>
      </c>
      <c r="B5022">
        <v>54518</v>
      </c>
      <c r="C5022" t="s">
        <v>9</v>
      </c>
      <c r="D5022" t="s">
        <v>26</v>
      </c>
    </row>
    <row r="5023" spans="1:4" x14ac:dyDescent="0.25">
      <c r="A5023">
        <v>11305</v>
      </c>
      <c r="B5023">
        <v>54518</v>
      </c>
      <c r="C5023" t="s">
        <v>9</v>
      </c>
      <c r="D5023" t="s">
        <v>26</v>
      </c>
    </row>
    <row r="5024" spans="1:4" x14ac:dyDescent="0.25">
      <c r="A5024">
        <v>11305</v>
      </c>
      <c r="B5024">
        <v>54518</v>
      </c>
      <c r="C5024" t="s">
        <v>9</v>
      </c>
      <c r="D5024" t="s">
        <v>26</v>
      </c>
    </row>
    <row r="5025" spans="1:4" x14ac:dyDescent="0.25">
      <c r="A5025">
        <v>11305</v>
      </c>
      <c r="B5025">
        <v>54518</v>
      </c>
      <c r="C5025" t="s">
        <v>9</v>
      </c>
      <c r="D5025" t="s">
        <v>26</v>
      </c>
    </row>
    <row r="5026" spans="1:4" x14ac:dyDescent="0.25">
      <c r="A5026">
        <v>11305</v>
      </c>
      <c r="B5026">
        <v>54518</v>
      </c>
      <c r="C5026" t="s">
        <v>9</v>
      </c>
      <c r="D5026" t="s">
        <v>26</v>
      </c>
    </row>
    <row r="5027" spans="1:4" x14ac:dyDescent="0.25">
      <c r="A5027">
        <v>11337</v>
      </c>
      <c r="B5027">
        <v>54518</v>
      </c>
      <c r="C5027" t="s">
        <v>9</v>
      </c>
      <c r="D5027" t="s">
        <v>26</v>
      </c>
    </row>
    <row r="5028" spans="1:4" x14ac:dyDescent="0.25">
      <c r="A5028">
        <v>11337</v>
      </c>
      <c r="B5028">
        <v>54518</v>
      </c>
      <c r="C5028" t="s">
        <v>9</v>
      </c>
      <c r="D5028" t="s">
        <v>26</v>
      </c>
    </row>
    <row r="5029" spans="1:4" x14ac:dyDescent="0.25">
      <c r="A5029">
        <v>11337</v>
      </c>
      <c r="B5029">
        <v>54518</v>
      </c>
      <c r="C5029" t="s">
        <v>9</v>
      </c>
      <c r="D5029" t="s">
        <v>26</v>
      </c>
    </row>
    <row r="5030" spans="1:4" x14ac:dyDescent="0.25">
      <c r="A5030">
        <v>11337</v>
      </c>
      <c r="B5030">
        <v>54518</v>
      </c>
      <c r="C5030" t="s">
        <v>9</v>
      </c>
      <c r="D5030" t="s">
        <v>26</v>
      </c>
    </row>
    <row r="5031" spans="1:4" x14ac:dyDescent="0.25">
      <c r="A5031">
        <v>11396</v>
      </c>
      <c r="B5031">
        <v>54518</v>
      </c>
      <c r="C5031" t="s">
        <v>9</v>
      </c>
      <c r="D5031" t="s">
        <v>26</v>
      </c>
    </row>
    <row r="5032" spans="1:4" x14ac:dyDescent="0.25">
      <c r="A5032">
        <v>11396</v>
      </c>
      <c r="B5032">
        <v>54518</v>
      </c>
      <c r="C5032" t="s">
        <v>9</v>
      </c>
      <c r="D5032" t="s">
        <v>26</v>
      </c>
    </row>
    <row r="5033" spans="1:4" x14ac:dyDescent="0.25">
      <c r="A5033">
        <v>11396</v>
      </c>
      <c r="B5033">
        <v>54518</v>
      </c>
      <c r="C5033" t="s">
        <v>9</v>
      </c>
      <c r="D5033" t="s">
        <v>26</v>
      </c>
    </row>
    <row r="5034" spans="1:4" x14ac:dyDescent="0.25">
      <c r="A5034">
        <v>11396</v>
      </c>
      <c r="B5034">
        <v>54518</v>
      </c>
      <c r="C5034" t="s">
        <v>9</v>
      </c>
      <c r="D5034" t="s">
        <v>26</v>
      </c>
    </row>
    <row r="5035" spans="1:4" x14ac:dyDescent="0.25">
      <c r="A5035">
        <v>11396</v>
      </c>
      <c r="B5035">
        <v>54518</v>
      </c>
      <c r="C5035" t="s">
        <v>9</v>
      </c>
      <c r="D5035" t="s">
        <v>26</v>
      </c>
    </row>
    <row r="5036" spans="1:4" x14ac:dyDescent="0.25">
      <c r="A5036">
        <v>11396</v>
      </c>
      <c r="B5036">
        <v>54518</v>
      </c>
      <c r="C5036" t="s">
        <v>9</v>
      </c>
      <c r="D5036" t="s">
        <v>26</v>
      </c>
    </row>
    <row r="5037" spans="1:4" x14ac:dyDescent="0.25">
      <c r="A5037">
        <v>11396</v>
      </c>
      <c r="B5037">
        <v>54518</v>
      </c>
      <c r="C5037" t="s">
        <v>9</v>
      </c>
      <c r="D5037" t="s">
        <v>26</v>
      </c>
    </row>
    <row r="5038" spans="1:4" x14ac:dyDescent="0.25">
      <c r="A5038">
        <v>11396</v>
      </c>
      <c r="B5038">
        <v>54518</v>
      </c>
      <c r="C5038" t="s">
        <v>9</v>
      </c>
      <c r="D5038" t="s">
        <v>26</v>
      </c>
    </row>
    <row r="5039" spans="1:4" x14ac:dyDescent="0.25">
      <c r="A5039">
        <v>11396</v>
      </c>
      <c r="B5039">
        <v>54518</v>
      </c>
      <c r="C5039" t="s">
        <v>9</v>
      </c>
      <c r="D5039" t="s">
        <v>26</v>
      </c>
    </row>
    <row r="5040" spans="1:4" x14ac:dyDescent="0.25">
      <c r="A5040">
        <v>11396</v>
      </c>
      <c r="B5040">
        <v>54518</v>
      </c>
      <c r="C5040" t="s">
        <v>9</v>
      </c>
      <c r="D5040" t="s">
        <v>26</v>
      </c>
    </row>
    <row r="5041" spans="1:4" x14ac:dyDescent="0.25">
      <c r="A5041">
        <v>11396</v>
      </c>
      <c r="B5041">
        <v>54518</v>
      </c>
      <c r="C5041" t="s">
        <v>9</v>
      </c>
      <c r="D5041" t="s">
        <v>26</v>
      </c>
    </row>
    <row r="5042" spans="1:4" x14ac:dyDescent="0.25">
      <c r="A5042">
        <v>11396</v>
      </c>
      <c r="B5042">
        <v>54518</v>
      </c>
      <c r="C5042" t="s">
        <v>9</v>
      </c>
      <c r="D5042" t="s">
        <v>26</v>
      </c>
    </row>
    <row r="5043" spans="1:4" x14ac:dyDescent="0.25">
      <c r="A5043">
        <v>11443</v>
      </c>
      <c r="B5043">
        <v>54518</v>
      </c>
      <c r="C5043" t="s">
        <v>9</v>
      </c>
      <c r="D5043" t="s">
        <v>26</v>
      </c>
    </row>
    <row r="5044" spans="1:4" x14ac:dyDescent="0.25">
      <c r="A5044">
        <v>11443</v>
      </c>
      <c r="B5044">
        <v>54518</v>
      </c>
      <c r="C5044" t="s">
        <v>9</v>
      </c>
      <c r="D5044" t="s">
        <v>26</v>
      </c>
    </row>
    <row r="5045" spans="1:4" x14ac:dyDescent="0.25">
      <c r="A5045">
        <v>11455</v>
      </c>
      <c r="B5045">
        <v>54518</v>
      </c>
      <c r="C5045" t="s">
        <v>9</v>
      </c>
      <c r="D5045" t="s">
        <v>26</v>
      </c>
    </row>
    <row r="5046" spans="1:4" x14ac:dyDescent="0.25">
      <c r="A5046">
        <v>11578</v>
      </c>
      <c r="B5046">
        <v>54518</v>
      </c>
      <c r="C5046" t="s">
        <v>9</v>
      </c>
      <c r="D5046" t="s">
        <v>26</v>
      </c>
    </row>
    <row r="5047" spans="1:4" x14ac:dyDescent="0.25">
      <c r="A5047">
        <v>11578</v>
      </c>
      <c r="B5047">
        <v>54518</v>
      </c>
      <c r="C5047" t="s">
        <v>9</v>
      </c>
      <c r="D5047" t="s">
        <v>26</v>
      </c>
    </row>
    <row r="5048" spans="1:4" x14ac:dyDescent="0.25">
      <c r="A5048">
        <v>11578</v>
      </c>
      <c r="B5048">
        <v>54518</v>
      </c>
      <c r="C5048" t="s">
        <v>9</v>
      </c>
      <c r="D5048" t="s">
        <v>26</v>
      </c>
    </row>
    <row r="5049" spans="1:4" x14ac:dyDescent="0.25">
      <c r="A5049">
        <v>11578</v>
      </c>
      <c r="B5049">
        <v>54518</v>
      </c>
      <c r="C5049" t="s">
        <v>9</v>
      </c>
      <c r="D5049" t="s">
        <v>26</v>
      </c>
    </row>
    <row r="5050" spans="1:4" x14ac:dyDescent="0.25">
      <c r="A5050">
        <v>11578</v>
      </c>
      <c r="B5050">
        <v>54518</v>
      </c>
      <c r="C5050" t="s">
        <v>9</v>
      </c>
      <c r="D5050" t="s">
        <v>26</v>
      </c>
    </row>
    <row r="5051" spans="1:4" x14ac:dyDescent="0.25">
      <c r="A5051">
        <v>11578</v>
      </c>
      <c r="B5051">
        <v>54518</v>
      </c>
      <c r="C5051" t="s">
        <v>9</v>
      </c>
      <c r="D5051" t="s">
        <v>26</v>
      </c>
    </row>
    <row r="5052" spans="1:4" x14ac:dyDescent="0.25">
      <c r="A5052">
        <v>11578</v>
      </c>
      <c r="B5052">
        <v>54518</v>
      </c>
      <c r="C5052" t="s">
        <v>9</v>
      </c>
      <c r="D5052" t="s">
        <v>26</v>
      </c>
    </row>
    <row r="5053" spans="1:4" x14ac:dyDescent="0.25">
      <c r="A5053">
        <v>11578</v>
      </c>
      <c r="B5053">
        <v>54518</v>
      </c>
      <c r="C5053" t="s">
        <v>9</v>
      </c>
      <c r="D5053" t="s">
        <v>26</v>
      </c>
    </row>
    <row r="5054" spans="1:4" x14ac:dyDescent="0.25">
      <c r="A5054">
        <v>11578</v>
      </c>
      <c r="B5054">
        <v>54518</v>
      </c>
      <c r="C5054" t="s">
        <v>9</v>
      </c>
      <c r="D5054" t="s">
        <v>26</v>
      </c>
    </row>
    <row r="5055" spans="1:4" x14ac:dyDescent="0.25">
      <c r="A5055">
        <v>11578</v>
      </c>
      <c r="B5055">
        <v>54518</v>
      </c>
      <c r="C5055" t="s">
        <v>9</v>
      </c>
      <c r="D5055" t="s">
        <v>26</v>
      </c>
    </row>
    <row r="5056" spans="1:4" x14ac:dyDescent="0.25">
      <c r="A5056">
        <v>11578</v>
      </c>
      <c r="B5056">
        <v>54518</v>
      </c>
      <c r="C5056" t="s">
        <v>9</v>
      </c>
      <c r="D5056" t="s">
        <v>26</v>
      </c>
    </row>
    <row r="5057" spans="1:4" x14ac:dyDescent="0.25">
      <c r="A5057">
        <v>11578</v>
      </c>
      <c r="B5057">
        <v>54518</v>
      </c>
      <c r="C5057" t="s">
        <v>9</v>
      </c>
      <c r="D5057" t="s">
        <v>26</v>
      </c>
    </row>
    <row r="5058" spans="1:4" x14ac:dyDescent="0.25">
      <c r="A5058">
        <v>11874</v>
      </c>
      <c r="B5058">
        <v>54518</v>
      </c>
      <c r="C5058" t="s">
        <v>9</v>
      </c>
      <c r="D5058" t="s">
        <v>26</v>
      </c>
    </row>
    <row r="5059" spans="1:4" x14ac:dyDescent="0.25">
      <c r="A5059">
        <v>11927</v>
      </c>
      <c r="B5059">
        <v>54518</v>
      </c>
      <c r="C5059" t="s">
        <v>9</v>
      </c>
      <c r="D5059" t="s">
        <v>26</v>
      </c>
    </row>
    <row r="5060" spans="1:4" x14ac:dyDescent="0.25">
      <c r="A5060">
        <v>11941</v>
      </c>
      <c r="B5060">
        <v>54518</v>
      </c>
      <c r="C5060" t="s">
        <v>9</v>
      </c>
      <c r="D5060" t="s">
        <v>26</v>
      </c>
    </row>
    <row r="5061" spans="1:4" x14ac:dyDescent="0.25">
      <c r="A5061">
        <v>14771</v>
      </c>
      <c r="B5061">
        <v>54518</v>
      </c>
      <c r="C5061" t="s">
        <v>9</v>
      </c>
      <c r="D5061" t="s">
        <v>26</v>
      </c>
    </row>
    <row r="5062" spans="1:4" x14ac:dyDescent="0.25">
      <c r="A5062">
        <v>14771</v>
      </c>
      <c r="B5062">
        <v>54518</v>
      </c>
      <c r="C5062" t="s">
        <v>9</v>
      </c>
      <c r="D5062" t="s">
        <v>26</v>
      </c>
    </row>
    <row r="5063" spans="1:4" x14ac:dyDescent="0.25">
      <c r="A5063">
        <v>14771</v>
      </c>
      <c r="B5063">
        <v>54518</v>
      </c>
      <c r="C5063" t="s">
        <v>9</v>
      </c>
      <c r="D5063" t="s">
        <v>26</v>
      </c>
    </row>
    <row r="5064" spans="1:4" x14ac:dyDescent="0.25">
      <c r="A5064">
        <v>14771</v>
      </c>
      <c r="B5064">
        <v>54518</v>
      </c>
      <c r="C5064" t="s">
        <v>9</v>
      </c>
      <c r="D5064" t="s">
        <v>26</v>
      </c>
    </row>
    <row r="5065" spans="1:4" x14ac:dyDescent="0.25">
      <c r="A5065">
        <v>14771</v>
      </c>
      <c r="B5065">
        <v>54518</v>
      </c>
      <c r="C5065" t="s">
        <v>9</v>
      </c>
      <c r="D5065" t="s">
        <v>26</v>
      </c>
    </row>
    <row r="5066" spans="1:4" x14ac:dyDescent="0.25">
      <c r="A5066">
        <v>14771</v>
      </c>
      <c r="B5066">
        <v>54518</v>
      </c>
      <c r="C5066" t="s">
        <v>9</v>
      </c>
      <c r="D5066" t="s">
        <v>26</v>
      </c>
    </row>
    <row r="5067" spans="1:4" x14ac:dyDescent="0.25">
      <c r="A5067">
        <v>14772</v>
      </c>
      <c r="B5067">
        <v>54518</v>
      </c>
      <c r="C5067" t="s">
        <v>9</v>
      </c>
      <c r="D5067" t="s">
        <v>26</v>
      </c>
    </row>
    <row r="5068" spans="1:4" x14ac:dyDescent="0.25">
      <c r="A5068">
        <v>14772</v>
      </c>
      <c r="B5068">
        <v>54518</v>
      </c>
      <c r="C5068" t="s">
        <v>9</v>
      </c>
      <c r="D5068" t="s">
        <v>26</v>
      </c>
    </row>
    <row r="5069" spans="1:4" x14ac:dyDescent="0.25">
      <c r="A5069">
        <v>14772</v>
      </c>
      <c r="B5069">
        <v>54518</v>
      </c>
      <c r="C5069" t="s">
        <v>9</v>
      </c>
      <c r="D5069" t="s">
        <v>26</v>
      </c>
    </row>
    <row r="5070" spans="1:4" x14ac:dyDescent="0.25">
      <c r="A5070">
        <v>14772</v>
      </c>
      <c r="B5070">
        <v>54518</v>
      </c>
      <c r="C5070" t="s">
        <v>9</v>
      </c>
      <c r="D5070" t="s">
        <v>26</v>
      </c>
    </row>
    <row r="5071" spans="1:4" x14ac:dyDescent="0.25">
      <c r="A5071">
        <v>14772</v>
      </c>
      <c r="B5071">
        <v>54518</v>
      </c>
      <c r="C5071" t="s">
        <v>9</v>
      </c>
      <c r="D5071" t="s">
        <v>26</v>
      </c>
    </row>
    <row r="5072" spans="1:4" x14ac:dyDescent="0.25">
      <c r="A5072">
        <v>17521</v>
      </c>
      <c r="B5072">
        <v>54518</v>
      </c>
      <c r="C5072" t="s">
        <v>9</v>
      </c>
      <c r="D5072" t="s">
        <v>26</v>
      </c>
    </row>
    <row r="5073" spans="1:4" x14ac:dyDescent="0.25">
      <c r="A5073">
        <v>17521</v>
      </c>
      <c r="B5073">
        <v>54518</v>
      </c>
      <c r="C5073" t="s">
        <v>9</v>
      </c>
      <c r="D5073" t="s">
        <v>26</v>
      </c>
    </row>
    <row r="5074" spans="1:4" x14ac:dyDescent="0.25">
      <c r="A5074">
        <v>17521</v>
      </c>
      <c r="B5074">
        <v>54518</v>
      </c>
      <c r="C5074" t="s">
        <v>9</v>
      </c>
      <c r="D5074" t="s">
        <v>26</v>
      </c>
    </row>
    <row r="5075" spans="1:4" x14ac:dyDescent="0.25">
      <c r="A5075">
        <v>17521</v>
      </c>
      <c r="B5075">
        <v>54518</v>
      </c>
      <c r="C5075" t="s">
        <v>9</v>
      </c>
      <c r="D5075" t="s">
        <v>26</v>
      </c>
    </row>
    <row r="5076" spans="1:4" x14ac:dyDescent="0.25">
      <c r="A5076">
        <v>17521</v>
      </c>
      <c r="B5076">
        <v>54518</v>
      </c>
      <c r="C5076" t="s">
        <v>9</v>
      </c>
      <c r="D5076" t="s">
        <v>26</v>
      </c>
    </row>
    <row r="5077" spans="1:4" x14ac:dyDescent="0.25">
      <c r="A5077">
        <v>17521</v>
      </c>
      <c r="B5077">
        <v>54518</v>
      </c>
      <c r="C5077" t="s">
        <v>9</v>
      </c>
      <c r="D5077" t="s">
        <v>26</v>
      </c>
    </row>
    <row r="5078" spans="1:4" x14ac:dyDescent="0.25">
      <c r="A5078">
        <v>17521</v>
      </c>
      <c r="B5078">
        <v>54518</v>
      </c>
      <c r="C5078" t="s">
        <v>9</v>
      </c>
      <c r="D5078" t="s">
        <v>26</v>
      </c>
    </row>
    <row r="5079" spans="1:4" x14ac:dyDescent="0.25">
      <c r="A5079">
        <v>17521</v>
      </c>
      <c r="B5079">
        <v>54518</v>
      </c>
      <c r="C5079" t="s">
        <v>9</v>
      </c>
      <c r="D5079" t="s">
        <v>26</v>
      </c>
    </row>
    <row r="5080" spans="1:4" x14ac:dyDescent="0.25">
      <c r="A5080">
        <v>17521</v>
      </c>
      <c r="B5080">
        <v>54518</v>
      </c>
      <c r="C5080" t="s">
        <v>9</v>
      </c>
      <c r="D5080" t="s">
        <v>26</v>
      </c>
    </row>
    <row r="5081" spans="1:4" x14ac:dyDescent="0.25">
      <c r="A5081">
        <v>17521</v>
      </c>
      <c r="B5081">
        <v>54518</v>
      </c>
      <c r="C5081" t="s">
        <v>9</v>
      </c>
      <c r="D5081" t="s">
        <v>26</v>
      </c>
    </row>
    <row r="5082" spans="1:4" x14ac:dyDescent="0.25">
      <c r="A5082">
        <v>17521</v>
      </c>
      <c r="B5082">
        <v>54518</v>
      </c>
      <c r="C5082" t="s">
        <v>9</v>
      </c>
      <c r="D5082" t="s">
        <v>26</v>
      </c>
    </row>
    <row r="5083" spans="1:4" x14ac:dyDescent="0.25">
      <c r="A5083">
        <v>17521</v>
      </c>
      <c r="B5083">
        <v>54518</v>
      </c>
      <c r="C5083" t="s">
        <v>9</v>
      </c>
      <c r="D5083" t="s">
        <v>26</v>
      </c>
    </row>
    <row r="5084" spans="1:4" x14ac:dyDescent="0.25">
      <c r="A5084">
        <v>17521</v>
      </c>
      <c r="B5084">
        <v>54518</v>
      </c>
      <c r="C5084" t="s">
        <v>9</v>
      </c>
      <c r="D5084" t="s">
        <v>26</v>
      </c>
    </row>
    <row r="5085" spans="1:4" x14ac:dyDescent="0.25">
      <c r="A5085">
        <v>17521</v>
      </c>
      <c r="B5085">
        <v>54518</v>
      </c>
      <c r="C5085" t="s">
        <v>9</v>
      </c>
      <c r="D5085" t="s">
        <v>26</v>
      </c>
    </row>
    <row r="5086" spans="1:4" x14ac:dyDescent="0.25">
      <c r="A5086">
        <v>17733</v>
      </c>
      <c r="B5086">
        <v>54518</v>
      </c>
      <c r="C5086" t="s">
        <v>9</v>
      </c>
      <c r="D5086" t="s">
        <v>26</v>
      </c>
    </row>
    <row r="5087" spans="1:4" x14ac:dyDescent="0.25">
      <c r="A5087">
        <v>17733</v>
      </c>
      <c r="B5087">
        <v>54518</v>
      </c>
      <c r="C5087" t="s">
        <v>9</v>
      </c>
      <c r="D5087" t="s">
        <v>26</v>
      </c>
    </row>
    <row r="5088" spans="1:4" x14ac:dyDescent="0.25">
      <c r="A5088">
        <v>17733</v>
      </c>
      <c r="B5088">
        <v>54518</v>
      </c>
      <c r="C5088" t="s">
        <v>9</v>
      </c>
      <c r="D5088" t="s">
        <v>26</v>
      </c>
    </row>
    <row r="5089" spans="1:4" x14ac:dyDescent="0.25">
      <c r="A5089">
        <v>17733</v>
      </c>
      <c r="B5089">
        <v>54518</v>
      </c>
      <c r="C5089" t="s">
        <v>9</v>
      </c>
      <c r="D5089" t="s">
        <v>26</v>
      </c>
    </row>
    <row r="5090" spans="1:4" x14ac:dyDescent="0.25">
      <c r="A5090">
        <v>17733</v>
      </c>
      <c r="B5090">
        <v>54518</v>
      </c>
      <c r="C5090" t="s">
        <v>9</v>
      </c>
      <c r="D5090" t="s">
        <v>26</v>
      </c>
    </row>
    <row r="5091" spans="1:4" x14ac:dyDescent="0.25">
      <c r="A5091">
        <v>17733</v>
      </c>
      <c r="B5091">
        <v>54518</v>
      </c>
      <c r="C5091" t="s">
        <v>9</v>
      </c>
      <c r="D5091" t="s">
        <v>26</v>
      </c>
    </row>
    <row r="5092" spans="1:4" x14ac:dyDescent="0.25">
      <c r="A5092">
        <v>17733</v>
      </c>
      <c r="B5092">
        <v>54518</v>
      </c>
      <c r="C5092" t="s">
        <v>9</v>
      </c>
      <c r="D5092" t="s">
        <v>26</v>
      </c>
    </row>
    <row r="5093" spans="1:4" x14ac:dyDescent="0.25">
      <c r="A5093">
        <v>19869</v>
      </c>
      <c r="B5093">
        <v>54518</v>
      </c>
      <c r="C5093" t="s">
        <v>9</v>
      </c>
      <c r="D5093" t="s">
        <v>26</v>
      </c>
    </row>
    <row r="5094" spans="1:4" x14ac:dyDescent="0.25">
      <c r="A5094">
        <v>19952</v>
      </c>
      <c r="B5094">
        <v>54518</v>
      </c>
      <c r="C5094" t="s">
        <v>9</v>
      </c>
      <c r="D5094" t="s">
        <v>26</v>
      </c>
    </row>
    <row r="5095" spans="1:4" x14ac:dyDescent="0.25">
      <c r="A5095">
        <v>20399</v>
      </c>
      <c r="B5095">
        <v>54518</v>
      </c>
      <c r="C5095" t="s">
        <v>9</v>
      </c>
      <c r="D5095" t="s">
        <v>26</v>
      </c>
    </row>
    <row r="5096" spans="1:4" x14ac:dyDescent="0.25">
      <c r="A5096">
        <v>20399</v>
      </c>
      <c r="B5096">
        <v>54518</v>
      </c>
      <c r="C5096" t="s">
        <v>9</v>
      </c>
      <c r="D5096" t="s">
        <v>26</v>
      </c>
    </row>
    <row r="5097" spans="1:4" x14ac:dyDescent="0.25">
      <c r="A5097">
        <v>20399</v>
      </c>
      <c r="B5097">
        <v>54518</v>
      </c>
      <c r="C5097" t="s">
        <v>9</v>
      </c>
      <c r="D5097" t="s">
        <v>26</v>
      </c>
    </row>
    <row r="5098" spans="1:4" x14ac:dyDescent="0.25">
      <c r="A5098">
        <v>20972</v>
      </c>
      <c r="B5098">
        <v>54518</v>
      </c>
      <c r="C5098" t="s">
        <v>9</v>
      </c>
      <c r="D5098" t="s">
        <v>26</v>
      </c>
    </row>
    <row r="5099" spans="1:4" x14ac:dyDescent="0.25">
      <c r="A5099">
        <v>20972</v>
      </c>
      <c r="B5099">
        <v>54518</v>
      </c>
      <c r="C5099" t="s">
        <v>9</v>
      </c>
      <c r="D5099" t="s">
        <v>26</v>
      </c>
    </row>
    <row r="5100" spans="1:4" x14ac:dyDescent="0.25">
      <c r="A5100">
        <v>20979</v>
      </c>
      <c r="B5100">
        <v>54518</v>
      </c>
      <c r="C5100" t="s">
        <v>9</v>
      </c>
      <c r="D5100" t="s">
        <v>26</v>
      </c>
    </row>
    <row r="5101" spans="1:4" x14ac:dyDescent="0.25">
      <c r="A5101">
        <v>20979</v>
      </c>
      <c r="B5101">
        <v>54518</v>
      </c>
      <c r="C5101" t="s">
        <v>9</v>
      </c>
      <c r="D5101" t="s">
        <v>26</v>
      </c>
    </row>
    <row r="5102" spans="1:4" x14ac:dyDescent="0.25">
      <c r="A5102">
        <v>51736</v>
      </c>
      <c r="B5102">
        <v>54518</v>
      </c>
      <c r="C5102" t="s">
        <v>9</v>
      </c>
      <c r="D5102" t="s">
        <v>26</v>
      </c>
    </row>
    <row r="5103" spans="1:4" x14ac:dyDescent="0.25">
      <c r="A5103">
        <v>51736</v>
      </c>
      <c r="B5103">
        <v>54518</v>
      </c>
      <c r="C5103" t="s">
        <v>9</v>
      </c>
      <c r="D5103" t="s">
        <v>26</v>
      </c>
    </row>
    <row r="5104" spans="1:4" x14ac:dyDescent="0.25">
      <c r="A5104">
        <v>51875</v>
      </c>
      <c r="B5104">
        <v>54518</v>
      </c>
      <c r="C5104" t="s">
        <v>9</v>
      </c>
      <c r="D5104" t="s">
        <v>26</v>
      </c>
    </row>
    <row r="5105" spans="1:4" x14ac:dyDescent="0.25">
      <c r="A5105">
        <v>51875</v>
      </c>
      <c r="B5105">
        <v>54518</v>
      </c>
      <c r="C5105" t="s">
        <v>9</v>
      </c>
      <c r="D5105" t="s">
        <v>26</v>
      </c>
    </row>
    <row r="5106" spans="1:4" x14ac:dyDescent="0.25">
      <c r="A5106">
        <v>51886</v>
      </c>
      <c r="B5106">
        <v>54518</v>
      </c>
      <c r="C5106" t="s">
        <v>9</v>
      </c>
      <c r="D5106" t="s">
        <v>26</v>
      </c>
    </row>
    <row r="5107" spans="1:4" x14ac:dyDescent="0.25">
      <c r="A5107">
        <v>52108</v>
      </c>
      <c r="B5107">
        <v>54518</v>
      </c>
      <c r="C5107" t="s">
        <v>9</v>
      </c>
      <c r="D5107" t="s">
        <v>26</v>
      </c>
    </row>
    <row r="5108" spans="1:4" x14ac:dyDescent="0.25">
      <c r="A5108">
        <v>52397</v>
      </c>
      <c r="B5108">
        <v>54518</v>
      </c>
      <c r="C5108" t="s">
        <v>9</v>
      </c>
      <c r="D5108" t="s">
        <v>26</v>
      </c>
    </row>
    <row r="5109" spans="1:4" x14ac:dyDescent="0.25">
      <c r="A5109">
        <v>52397</v>
      </c>
      <c r="B5109">
        <v>54518</v>
      </c>
      <c r="C5109" t="s">
        <v>9</v>
      </c>
      <c r="D5109" t="s">
        <v>26</v>
      </c>
    </row>
    <row r="5110" spans="1:4" x14ac:dyDescent="0.25">
      <c r="A5110">
        <v>52397</v>
      </c>
      <c r="B5110">
        <v>54518</v>
      </c>
      <c r="C5110" t="s">
        <v>9</v>
      </c>
      <c r="D5110" t="s">
        <v>26</v>
      </c>
    </row>
    <row r="5111" spans="1:4" x14ac:dyDescent="0.25">
      <c r="A5111">
        <v>52397</v>
      </c>
      <c r="B5111">
        <v>54518</v>
      </c>
      <c r="C5111" t="s">
        <v>9</v>
      </c>
      <c r="D5111" t="s">
        <v>26</v>
      </c>
    </row>
    <row r="5112" spans="1:4" x14ac:dyDescent="0.25">
      <c r="A5112">
        <v>52397</v>
      </c>
      <c r="B5112">
        <v>54518</v>
      </c>
      <c r="C5112" t="s">
        <v>9</v>
      </c>
      <c r="D5112" t="s">
        <v>26</v>
      </c>
    </row>
    <row r="5113" spans="1:4" x14ac:dyDescent="0.25">
      <c r="A5113">
        <v>52423</v>
      </c>
      <c r="B5113">
        <v>54518</v>
      </c>
      <c r="C5113" t="s">
        <v>9</v>
      </c>
      <c r="D5113" t="s">
        <v>26</v>
      </c>
    </row>
    <row r="5114" spans="1:4" x14ac:dyDescent="0.25">
      <c r="A5114">
        <v>52423</v>
      </c>
      <c r="B5114">
        <v>54518</v>
      </c>
      <c r="C5114" t="s">
        <v>9</v>
      </c>
      <c r="D5114" t="s">
        <v>26</v>
      </c>
    </row>
    <row r="5115" spans="1:4" x14ac:dyDescent="0.25">
      <c r="A5115">
        <v>52423</v>
      </c>
      <c r="B5115">
        <v>54518</v>
      </c>
      <c r="C5115" t="s">
        <v>9</v>
      </c>
      <c r="D5115" t="s">
        <v>26</v>
      </c>
    </row>
    <row r="5116" spans="1:4" x14ac:dyDescent="0.25">
      <c r="A5116">
        <v>52423</v>
      </c>
      <c r="B5116">
        <v>54518</v>
      </c>
      <c r="C5116" t="s">
        <v>9</v>
      </c>
      <c r="D5116" t="s">
        <v>26</v>
      </c>
    </row>
    <row r="5117" spans="1:4" x14ac:dyDescent="0.25">
      <c r="A5117">
        <v>52423</v>
      </c>
      <c r="B5117">
        <v>54518</v>
      </c>
      <c r="C5117" t="s">
        <v>9</v>
      </c>
      <c r="D5117" t="s">
        <v>26</v>
      </c>
    </row>
    <row r="5118" spans="1:4" x14ac:dyDescent="0.25">
      <c r="A5118">
        <v>52423</v>
      </c>
      <c r="B5118">
        <v>54518</v>
      </c>
      <c r="C5118" t="s">
        <v>9</v>
      </c>
      <c r="D5118" t="s">
        <v>26</v>
      </c>
    </row>
    <row r="5119" spans="1:4" x14ac:dyDescent="0.25">
      <c r="A5119">
        <v>52423</v>
      </c>
      <c r="B5119">
        <v>54518</v>
      </c>
      <c r="C5119" t="s">
        <v>9</v>
      </c>
      <c r="D5119" t="s">
        <v>26</v>
      </c>
    </row>
    <row r="5120" spans="1:4" x14ac:dyDescent="0.25">
      <c r="A5120">
        <v>52423</v>
      </c>
      <c r="B5120">
        <v>54518</v>
      </c>
      <c r="C5120" t="s">
        <v>9</v>
      </c>
      <c r="D5120" t="s">
        <v>26</v>
      </c>
    </row>
    <row r="5121" spans="1:4" x14ac:dyDescent="0.25">
      <c r="A5121">
        <v>52423</v>
      </c>
      <c r="B5121">
        <v>54518</v>
      </c>
      <c r="C5121" t="s">
        <v>9</v>
      </c>
      <c r="D5121" t="s">
        <v>26</v>
      </c>
    </row>
    <row r="5122" spans="1:4" x14ac:dyDescent="0.25">
      <c r="A5122">
        <v>52423</v>
      </c>
      <c r="B5122">
        <v>54518</v>
      </c>
      <c r="C5122" t="s">
        <v>9</v>
      </c>
      <c r="D5122" t="s">
        <v>26</v>
      </c>
    </row>
    <row r="5123" spans="1:4" x14ac:dyDescent="0.25">
      <c r="A5123">
        <v>52423</v>
      </c>
      <c r="B5123">
        <v>54518</v>
      </c>
      <c r="C5123" t="s">
        <v>9</v>
      </c>
      <c r="D5123" t="s">
        <v>26</v>
      </c>
    </row>
    <row r="5124" spans="1:4" x14ac:dyDescent="0.25">
      <c r="A5124">
        <v>52423</v>
      </c>
      <c r="B5124">
        <v>54518</v>
      </c>
      <c r="C5124" t="s">
        <v>9</v>
      </c>
      <c r="D5124" t="s">
        <v>26</v>
      </c>
    </row>
    <row r="5125" spans="1:4" x14ac:dyDescent="0.25">
      <c r="A5125">
        <v>52423</v>
      </c>
      <c r="B5125">
        <v>54518</v>
      </c>
      <c r="C5125" t="s">
        <v>9</v>
      </c>
      <c r="D5125" t="s">
        <v>26</v>
      </c>
    </row>
    <row r="5126" spans="1:4" x14ac:dyDescent="0.25">
      <c r="A5126">
        <v>52547</v>
      </c>
      <c r="B5126">
        <v>54518</v>
      </c>
      <c r="C5126" t="s">
        <v>9</v>
      </c>
      <c r="D5126" t="s">
        <v>26</v>
      </c>
    </row>
    <row r="5127" spans="1:4" x14ac:dyDescent="0.25">
      <c r="A5127">
        <v>52547</v>
      </c>
      <c r="B5127">
        <v>54518</v>
      </c>
      <c r="C5127" t="s">
        <v>9</v>
      </c>
      <c r="D5127" t="s">
        <v>26</v>
      </c>
    </row>
    <row r="5128" spans="1:4" x14ac:dyDescent="0.25">
      <c r="A5128">
        <v>52547</v>
      </c>
      <c r="B5128">
        <v>54518</v>
      </c>
      <c r="C5128" t="s">
        <v>9</v>
      </c>
      <c r="D5128" t="s">
        <v>26</v>
      </c>
    </row>
    <row r="5129" spans="1:4" x14ac:dyDescent="0.25">
      <c r="A5129">
        <v>52547</v>
      </c>
      <c r="B5129">
        <v>54518</v>
      </c>
      <c r="C5129" t="s">
        <v>9</v>
      </c>
      <c r="D5129" t="s">
        <v>26</v>
      </c>
    </row>
    <row r="5130" spans="1:4" x14ac:dyDescent="0.25">
      <c r="A5130">
        <v>52589</v>
      </c>
      <c r="B5130">
        <v>54518</v>
      </c>
      <c r="C5130" t="s">
        <v>9</v>
      </c>
      <c r="D5130" t="s">
        <v>26</v>
      </c>
    </row>
    <row r="5131" spans="1:4" x14ac:dyDescent="0.25">
      <c r="A5131">
        <v>52589</v>
      </c>
      <c r="B5131">
        <v>54518</v>
      </c>
      <c r="C5131" t="s">
        <v>9</v>
      </c>
      <c r="D5131" t="s">
        <v>26</v>
      </c>
    </row>
    <row r="5132" spans="1:4" x14ac:dyDescent="0.25">
      <c r="A5132">
        <v>52589</v>
      </c>
      <c r="B5132">
        <v>54518</v>
      </c>
      <c r="C5132" t="s">
        <v>9</v>
      </c>
      <c r="D5132" t="s">
        <v>26</v>
      </c>
    </row>
    <row r="5133" spans="1:4" x14ac:dyDescent="0.25">
      <c r="A5133">
        <v>52589</v>
      </c>
      <c r="B5133">
        <v>54518</v>
      </c>
      <c r="C5133" t="s">
        <v>9</v>
      </c>
      <c r="D5133" t="s">
        <v>26</v>
      </c>
    </row>
    <row r="5134" spans="1:4" x14ac:dyDescent="0.25">
      <c r="A5134">
        <v>52589</v>
      </c>
      <c r="B5134">
        <v>54518</v>
      </c>
      <c r="C5134" t="s">
        <v>9</v>
      </c>
      <c r="D5134" t="s">
        <v>26</v>
      </c>
    </row>
    <row r="5135" spans="1:4" x14ac:dyDescent="0.25">
      <c r="A5135">
        <v>52589</v>
      </c>
      <c r="B5135">
        <v>54518</v>
      </c>
      <c r="C5135" t="s">
        <v>9</v>
      </c>
      <c r="D5135" t="s">
        <v>26</v>
      </c>
    </row>
    <row r="5136" spans="1:4" x14ac:dyDescent="0.25">
      <c r="A5136">
        <v>52589</v>
      </c>
      <c r="B5136">
        <v>54518</v>
      </c>
      <c r="C5136" t="s">
        <v>9</v>
      </c>
      <c r="D5136" t="s">
        <v>26</v>
      </c>
    </row>
    <row r="5137" spans="1:4" x14ac:dyDescent="0.25">
      <c r="A5137">
        <v>52589</v>
      </c>
      <c r="B5137">
        <v>54518</v>
      </c>
      <c r="C5137" t="s">
        <v>9</v>
      </c>
      <c r="D5137" t="s">
        <v>26</v>
      </c>
    </row>
    <row r="5138" spans="1:4" x14ac:dyDescent="0.25">
      <c r="A5138">
        <v>52589</v>
      </c>
      <c r="B5138">
        <v>54518</v>
      </c>
      <c r="C5138" t="s">
        <v>9</v>
      </c>
      <c r="D5138" t="s">
        <v>26</v>
      </c>
    </row>
    <row r="5139" spans="1:4" x14ac:dyDescent="0.25">
      <c r="A5139">
        <v>52589</v>
      </c>
      <c r="B5139">
        <v>54518</v>
      </c>
      <c r="C5139" t="s">
        <v>9</v>
      </c>
      <c r="D5139" t="s">
        <v>26</v>
      </c>
    </row>
    <row r="5140" spans="1:4" x14ac:dyDescent="0.25">
      <c r="A5140">
        <v>52655</v>
      </c>
      <c r="B5140">
        <v>54518</v>
      </c>
      <c r="C5140" t="s">
        <v>9</v>
      </c>
      <c r="D5140" t="s">
        <v>26</v>
      </c>
    </row>
    <row r="5141" spans="1:4" x14ac:dyDescent="0.25">
      <c r="A5141">
        <v>52655</v>
      </c>
      <c r="B5141">
        <v>54518</v>
      </c>
      <c r="C5141" t="s">
        <v>9</v>
      </c>
      <c r="D5141" t="s">
        <v>26</v>
      </c>
    </row>
    <row r="5142" spans="1:4" x14ac:dyDescent="0.25">
      <c r="A5142">
        <v>53408</v>
      </c>
      <c r="B5142">
        <v>54518</v>
      </c>
      <c r="C5142" t="s">
        <v>9</v>
      </c>
      <c r="D5142" t="s">
        <v>26</v>
      </c>
    </row>
    <row r="5143" spans="1:4" x14ac:dyDescent="0.25">
      <c r="A5143">
        <v>53408</v>
      </c>
      <c r="B5143">
        <v>54518</v>
      </c>
      <c r="C5143" t="s">
        <v>9</v>
      </c>
      <c r="D5143" t="s">
        <v>26</v>
      </c>
    </row>
    <row r="5144" spans="1:4" x14ac:dyDescent="0.25">
      <c r="A5144">
        <v>53408</v>
      </c>
      <c r="B5144">
        <v>54518</v>
      </c>
      <c r="C5144" t="s">
        <v>9</v>
      </c>
      <c r="D5144" t="s">
        <v>26</v>
      </c>
    </row>
    <row r="5145" spans="1:4" x14ac:dyDescent="0.25">
      <c r="A5145">
        <v>53408</v>
      </c>
      <c r="B5145">
        <v>54518</v>
      </c>
      <c r="C5145" t="s">
        <v>9</v>
      </c>
      <c r="D5145" t="s">
        <v>26</v>
      </c>
    </row>
    <row r="5146" spans="1:4" x14ac:dyDescent="0.25">
      <c r="A5146">
        <v>53408</v>
      </c>
      <c r="B5146">
        <v>54518</v>
      </c>
      <c r="C5146" t="s">
        <v>9</v>
      </c>
      <c r="D5146" t="s">
        <v>26</v>
      </c>
    </row>
    <row r="5147" spans="1:4" x14ac:dyDescent="0.25">
      <c r="A5147">
        <v>53408</v>
      </c>
      <c r="B5147">
        <v>54518</v>
      </c>
      <c r="C5147" t="s">
        <v>9</v>
      </c>
      <c r="D5147" t="s">
        <v>26</v>
      </c>
    </row>
    <row r="5148" spans="1:4" x14ac:dyDescent="0.25">
      <c r="A5148">
        <v>53408</v>
      </c>
      <c r="B5148">
        <v>54518</v>
      </c>
      <c r="C5148" t="s">
        <v>9</v>
      </c>
      <c r="D5148" t="s">
        <v>26</v>
      </c>
    </row>
    <row r="5149" spans="1:4" x14ac:dyDescent="0.25">
      <c r="A5149">
        <v>53408</v>
      </c>
      <c r="B5149">
        <v>54518</v>
      </c>
      <c r="C5149" t="s">
        <v>9</v>
      </c>
      <c r="D5149" t="s">
        <v>26</v>
      </c>
    </row>
    <row r="5150" spans="1:4" x14ac:dyDescent="0.25">
      <c r="A5150">
        <v>53408</v>
      </c>
      <c r="B5150">
        <v>54518</v>
      </c>
      <c r="C5150" t="s">
        <v>9</v>
      </c>
      <c r="D5150" t="s">
        <v>26</v>
      </c>
    </row>
    <row r="5151" spans="1:4" x14ac:dyDescent="0.25">
      <c r="A5151">
        <v>53408</v>
      </c>
      <c r="B5151">
        <v>54518</v>
      </c>
      <c r="C5151" t="s">
        <v>9</v>
      </c>
      <c r="D5151" t="s">
        <v>26</v>
      </c>
    </row>
    <row r="5152" spans="1:4" x14ac:dyDescent="0.25">
      <c r="A5152">
        <v>53408</v>
      </c>
      <c r="B5152">
        <v>54518</v>
      </c>
      <c r="C5152" t="s">
        <v>9</v>
      </c>
      <c r="D5152" t="s">
        <v>26</v>
      </c>
    </row>
    <row r="5153" spans="1:4" x14ac:dyDescent="0.25">
      <c r="A5153">
        <v>53408</v>
      </c>
      <c r="B5153">
        <v>54518</v>
      </c>
      <c r="C5153" t="s">
        <v>9</v>
      </c>
      <c r="D5153" t="s">
        <v>26</v>
      </c>
    </row>
    <row r="5154" spans="1:4" x14ac:dyDescent="0.25">
      <c r="A5154">
        <v>53817</v>
      </c>
      <c r="B5154">
        <v>54518</v>
      </c>
      <c r="C5154" t="s">
        <v>9</v>
      </c>
      <c r="D5154" t="s">
        <v>26</v>
      </c>
    </row>
    <row r="5155" spans="1:4" x14ac:dyDescent="0.25">
      <c r="A5155">
        <v>101468</v>
      </c>
      <c r="B5155">
        <v>54518</v>
      </c>
      <c r="C5155" t="s">
        <v>9</v>
      </c>
      <c r="D5155" t="s">
        <v>26</v>
      </c>
    </row>
    <row r="5156" spans="1:4" x14ac:dyDescent="0.25">
      <c r="A5156">
        <v>101468</v>
      </c>
      <c r="B5156">
        <v>54518</v>
      </c>
      <c r="C5156" t="s">
        <v>9</v>
      </c>
      <c r="D5156" t="s">
        <v>26</v>
      </c>
    </row>
    <row r="5157" spans="1:4" x14ac:dyDescent="0.25">
      <c r="A5157">
        <v>103780</v>
      </c>
      <c r="B5157">
        <v>54518</v>
      </c>
      <c r="C5157" t="s">
        <v>9</v>
      </c>
      <c r="D5157" t="s">
        <v>26</v>
      </c>
    </row>
    <row r="5158" spans="1:4" x14ac:dyDescent="0.25">
      <c r="A5158">
        <v>103780</v>
      </c>
      <c r="B5158">
        <v>54518</v>
      </c>
      <c r="C5158" t="s">
        <v>9</v>
      </c>
      <c r="D5158" t="s">
        <v>26</v>
      </c>
    </row>
    <row r="5159" spans="1:4" x14ac:dyDescent="0.25">
      <c r="A5159">
        <v>103780</v>
      </c>
      <c r="B5159">
        <v>54518</v>
      </c>
      <c r="C5159" t="s">
        <v>9</v>
      </c>
      <c r="D5159" t="s">
        <v>26</v>
      </c>
    </row>
    <row r="5160" spans="1:4" x14ac:dyDescent="0.25">
      <c r="A5160">
        <v>103780</v>
      </c>
      <c r="B5160">
        <v>54518</v>
      </c>
      <c r="C5160" t="s">
        <v>9</v>
      </c>
      <c r="D5160" t="s">
        <v>26</v>
      </c>
    </row>
    <row r="5161" spans="1:4" x14ac:dyDescent="0.25">
      <c r="A5161">
        <v>103780</v>
      </c>
      <c r="B5161">
        <v>54518</v>
      </c>
      <c r="C5161" t="s">
        <v>9</v>
      </c>
      <c r="D5161" t="s">
        <v>26</v>
      </c>
    </row>
    <row r="5162" spans="1:4" x14ac:dyDescent="0.25">
      <c r="A5162">
        <v>103780</v>
      </c>
      <c r="B5162">
        <v>54518</v>
      </c>
      <c r="C5162" t="s">
        <v>9</v>
      </c>
      <c r="D5162" t="s">
        <v>26</v>
      </c>
    </row>
    <row r="5163" spans="1:4" x14ac:dyDescent="0.25">
      <c r="A5163">
        <v>103780</v>
      </c>
      <c r="B5163">
        <v>54518</v>
      </c>
      <c r="C5163" t="s">
        <v>9</v>
      </c>
      <c r="D5163" t="s">
        <v>26</v>
      </c>
    </row>
    <row r="5164" spans="1:4" x14ac:dyDescent="0.25">
      <c r="A5164">
        <v>104767</v>
      </c>
      <c r="B5164">
        <v>54518</v>
      </c>
      <c r="C5164" t="s">
        <v>9</v>
      </c>
      <c r="D5164" t="s">
        <v>26</v>
      </c>
    </row>
    <row r="5165" spans="1:4" x14ac:dyDescent="0.25">
      <c r="A5165">
        <v>866</v>
      </c>
      <c r="B5165">
        <v>54518</v>
      </c>
      <c r="C5165" t="s">
        <v>9</v>
      </c>
      <c r="D5165" t="s">
        <v>25</v>
      </c>
    </row>
    <row r="5166" spans="1:4" x14ac:dyDescent="0.25">
      <c r="A5166">
        <v>866</v>
      </c>
      <c r="B5166">
        <v>54518</v>
      </c>
      <c r="C5166" t="s">
        <v>9</v>
      </c>
      <c r="D5166" t="s">
        <v>25</v>
      </c>
    </row>
    <row r="5167" spans="1:4" x14ac:dyDescent="0.25">
      <c r="A5167">
        <v>866</v>
      </c>
      <c r="B5167">
        <v>54518</v>
      </c>
      <c r="C5167" t="s">
        <v>9</v>
      </c>
      <c r="D5167" t="s">
        <v>25</v>
      </c>
    </row>
    <row r="5168" spans="1:4" x14ac:dyDescent="0.25">
      <c r="A5168">
        <v>866</v>
      </c>
      <c r="B5168">
        <v>54518</v>
      </c>
      <c r="C5168" t="s">
        <v>9</v>
      </c>
      <c r="D5168" t="s">
        <v>25</v>
      </c>
    </row>
    <row r="5169" spans="1:4" x14ac:dyDescent="0.25">
      <c r="A5169">
        <v>866</v>
      </c>
      <c r="B5169">
        <v>54518</v>
      </c>
      <c r="C5169" t="s">
        <v>9</v>
      </c>
      <c r="D5169" t="s">
        <v>25</v>
      </c>
    </row>
    <row r="5170" spans="1:4" x14ac:dyDescent="0.25">
      <c r="A5170">
        <v>873</v>
      </c>
      <c r="B5170">
        <v>54518</v>
      </c>
      <c r="C5170" t="s">
        <v>9</v>
      </c>
      <c r="D5170" t="s">
        <v>25</v>
      </c>
    </row>
    <row r="5171" spans="1:4" x14ac:dyDescent="0.25">
      <c r="A5171">
        <v>873</v>
      </c>
      <c r="B5171">
        <v>54518</v>
      </c>
      <c r="C5171" t="s">
        <v>9</v>
      </c>
      <c r="D5171" t="s">
        <v>25</v>
      </c>
    </row>
    <row r="5172" spans="1:4" x14ac:dyDescent="0.25">
      <c r="A5172">
        <v>873</v>
      </c>
      <c r="B5172">
        <v>54518</v>
      </c>
      <c r="C5172" t="s">
        <v>9</v>
      </c>
      <c r="D5172" t="s">
        <v>25</v>
      </c>
    </row>
    <row r="5173" spans="1:4" x14ac:dyDescent="0.25">
      <c r="A5173">
        <v>873</v>
      </c>
      <c r="B5173">
        <v>54518</v>
      </c>
      <c r="C5173" t="s">
        <v>9</v>
      </c>
      <c r="D5173" t="s">
        <v>25</v>
      </c>
    </row>
    <row r="5174" spans="1:4" x14ac:dyDescent="0.25">
      <c r="A5174">
        <v>873</v>
      </c>
      <c r="B5174">
        <v>54518</v>
      </c>
      <c r="C5174" t="s">
        <v>9</v>
      </c>
      <c r="D5174" t="s">
        <v>25</v>
      </c>
    </row>
    <row r="5175" spans="1:4" x14ac:dyDescent="0.25">
      <c r="A5175">
        <v>2890</v>
      </c>
      <c r="B5175">
        <v>54518</v>
      </c>
      <c r="C5175" t="s">
        <v>9</v>
      </c>
      <c r="D5175" t="s">
        <v>25</v>
      </c>
    </row>
    <row r="5176" spans="1:4" x14ac:dyDescent="0.25">
      <c r="A5176">
        <v>2890</v>
      </c>
      <c r="B5176">
        <v>54518</v>
      </c>
      <c r="C5176" t="s">
        <v>9</v>
      </c>
      <c r="D5176" t="s">
        <v>25</v>
      </c>
    </row>
    <row r="5177" spans="1:4" x14ac:dyDescent="0.25">
      <c r="A5177">
        <v>4261</v>
      </c>
      <c r="B5177">
        <v>54518</v>
      </c>
      <c r="C5177" t="s">
        <v>9</v>
      </c>
      <c r="D5177" t="s">
        <v>25</v>
      </c>
    </row>
    <row r="5178" spans="1:4" x14ac:dyDescent="0.25">
      <c r="A5178">
        <v>4261</v>
      </c>
      <c r="B5178">
        <v>54518</v>
      </c>
      <c r="C5178" t="s">
        <v>9</v>
      </c>
      <c r="D5178" t="s">
        <v>25</v>
      </c>
    </row>
    <row r="5179" spans="1:4" x14ac:dyDescent="0.25">
      <c r="A5179">
        <v>4261</v>
      </c>
      <c r="B5179">
        <v>54518</v>
      </c>
      <c r="C5179" t="s">
        <v>9</v>
      </c>
      <c r="D5179" t="s">
        <v>25</v>
      </c>
    </row>
    <row r="5180" spans="1:4" x14ac:dyDescent="0.25">
      <c r="A5180">
        <v>4261</v>
      </c>
      <c r="B5180">
        <v>54518</v>
      </c>
      <c r="C5180" t="s">
        <v>9</v>
      </c>
      <c r="D5180" t="s">
        <v>25</v>
      </c>
    </row>
    <row r="5181" spans="1:4" x14ac:dyDescent="0.25">
      <c r="A5181">
        <v>4261</v>
      </c>
      <c r="B5181">
        <v>54518</v>
      </c>
      <c r="C5181" t="s">
        <v>9</v>
      </c>
      <c r="D5181" t="s">
        <v>25</v>
      </c>
    </row>
    <row r="5182" spans="1:4" x14ac:dyDescent="0.25">
      <c r="A5182">
        <v>4261</v>
      </c>
      <c r="B5182">
        <v>54518</v>
      </c>
      <c r="C5182" t="s">
        <v>9</v>
      </c>
      <c r="D5182" t="s">
        <v>25</v>
      </c>
    </row>
    <row r="5183" spans="1:4" x14ac:dyDescent="0.25">
      <c r="A5183">
        <v>4261</v>
      </c>
      <c r="B5183">
        <v>54518</v>
      </c>
      <c r="C5183" t="s">
        <v>9</v>
      </c>
      <c r="D5183" t="s">
        <v>25</v>
      </c>
    </row>
    <row r="5184" spans="1:4" x14ac:dyDescent="0.25">
      <c r="A5184">
        <v>4261</v>
      </c>
      <c r="B5184">
        <v>54518</v>
      </c>
      <c r="C5184" t="s">
        <v>9</v>
      </c>
      <c r="D5184" t="s">
        <v>25</v>
      </c>
    </row>
    <row r="5185" spans="1:4" x14ac:dyDescent="0.25">
      <c r="A5185">
        <v>4261</v>
      </c>
      <c r="B5185">
        <v>54518</v>
      </c>
      <c r="C5185" t="s">
        <v>9</v>
      </c>
      <c r="D5185" t="s">
        <v>25</v>
      </c>
    </row>
    <row r="5186" spans="1:4" x14ac:dyDescent="0.25">
      <c r="A5186">
        <v>4261</v>
      </c>
      <c r="B5186">
        <v>54518</v>
      </c>
      <c r="C5186" t="s">
        <v>9</v>
      </c>
      <c r="D5186" t="s">
        <v>25</v>
      </c>
    </row>
    <row r="5187" spans="1:4" x14ac:dyDescent="0.25">
      <c r="A5187">
        <v>4261</v>
      </c>
      <c r="B5187">
        <v>54518</v>
      </c>
      <c r="C5187" t="s">
        <v>9</v>
      </c>
      <c r="D5187" t="s">
        <v>25</v>
      </c>
    </row>
    <row r="5188" spans="1:4" x14ac:dyDescent="0.25">
      <c r="A5188">
        <v>8130</v>
      </c>
      <c r="B5188">
        <v>54518</v>
      </c>
      <c r="C5188" t="s">
        <v>9</v>
      </c>
      <c r="D5188" t="s">
        <v>25</v>
      </c>
    </row>
    <row r="5189" spans="1:4" x14ac:dyDescent="0.25">
      <c r="A5189">
        <v>8130</v>
      </c>
      <c r="B5189">
        <v>54518</v>
      </c>
      <c r="C5189" t="s">
        <v>9</v>
      </c>
      <c r="D5189" t="s">
        <v>25</v>
      </c>
    </row>
    <row r="5190" spans="1:4" x14ac:dyDescent="0.25">
      <c r="A5190">
        <v>9245</v>
      </c>
      <c r="B5190">
        <v>54518</v>
      </c>
      <c r="C5190" t="s">
        <v>9</v>
      </c>
      <c r="D5190" t="s">
        <v>25</v>
      </c>
    </row>
    <row r="5191" spans="1:4" x14ac:dyDescent="0.25">
      <c r="A5191">
        <v>9245</v>
      </c>
      <c r="B5191">
        <v>54518</v>
      </c>
      <c r="C5191" t="s">
        <v>9</v>
      </c>
      <c r="D5191" t="s">
        <v>25</v>
      </c>
    </row>
    <row r="5192" spans="1:4" x14ac:dyDescent="0.25">
      <c r="A5192">
        <v>9440</v>
      </c>
      <c r="B5192">
        <v>54518</v>
      </c>
      <c r="C5192" t="s">
        <v>9</v>
      </c>
      <c r="D5192" t="s">
        <v>25</v>
      </c>
    </row>
    <row r="5193" spans="1:4" x14ac:dyDescent="0.25">
      <c r="A5193">
        <v>9440</v>
      </c>
      <c r="B5193">
        <v>54518</v>
      </c>
      <c r="C5193" t="s">
        <v>9</v>
      </c>
      <c r="D5193" t="s">
        <v>25</v>
      </c>
    </row>
    <row r="5194" spans="1:4" x14ac:dyDescent="0.25">
      <c r="A5194">
        <v>9440</v>
      </c>
      <c r="B5194">
        <v>54518</v>
      </c>
      <c r="C5194" t="s">
        <v>9</v>
      </c>
      <c r="D5194" t="s">
        <v>25</v>
      </c>
    </row>
    <row r="5195" spans="1:4" x14ac:dyDescent="0.25">
      <c r="A5195">
        <v>9440</v>
      </c>
      <c r="B5195">
        <v>54518</v>
      </c>
      <c r="C5195" t="s">
        <v>9</v>
      </c>
      <c r="D5195" t="s">
        <v>25</v>
      </c>
    </row>
    <row r="5196" spans="1:4" x14ac:dyDescent="0.25">
      <c r="A5196">
        <v>9440</v>
      </c>
      <c r="B5196">
        <v>54518</v>
      </c>
      <c r="C5196" t="s">
        <v>9</v>
      </c>
      <c r="D5196" t="s">
        <v>25</v>
      </c>
    </row>
    <row r="5197" spans="1:4" x14ac:dyDescent="0.25">
      <c r="A5197">
        <v>9491</v>
      </c>
      <c r="B5197">
        <v>54518</v>
      </c>
      <c r="C5197" t="s">
        <v>9</v>
      </c>
      <c r="D5197" t="s">
        <v>25</v>
      </c>
    </row>
    <row r="5198" spans="1:4" x14ac:dyDescent="0.25">
      <c r="A5198">
        <v>9491</v>
      </c>
      <c r="B5198">
        <v>54518</v>
      </c>
      <c r="C5198" t="s">
        <v>9</v>
      </c>
      <c r="D5198" t="s">
        <v>25</v>
      </c>
    </row>
    <row r="5199" spans="1:4" x14ac:dyDescent="0.25">
      <c r="A5199">
        <v>9491</v>
      </c>
      <c r="B5199">
        <v>54518</v>
      </c>
      <c r="C5199" t="s">
        <v>9</v>
      </c>
      <c r="D5199" t="s">
        <v>25</v>
      </c>
    </row>
    <row r="5200" spans="1:4" x14ac:dyDescent="0.25">
      <c r="A5200">
        <v>9491</v>
      </c>
      <c r="B5200">
        <v>54518</v>
      </c>
      <c r="C5200" t="s">
        <v>9</v>
      </c>
      <c r="D5200" t="s">
        <v>25</v>
      </c>
    </row>
    <row r="5201" spans="1:4" x14ac:dyDescent="0.25">
      <c r="A5201">
        <v>9491</v>
      </c>
      <c r="B5201">
        <v>54518</v>
      </c>
      <c r="C5201" t="s">
        <v>9</v>
      </c>
      <c r="D5201" t="s">
        <v>25</v>
      </c>
    </row>
    <row r="5202" spans="1:4" x14ac:dyDescent="0.25">
      <c r="A5202">
        <v>9491</v>
      </c>
      <c r="B5202">
        <v>54518</v>
      </c>
      <c r="C5202" t="s">
        <v>9</v>
      </c>
      <c r="D5202" t="s">
        <v>25</v>
      </c>
    </row>
    <row r="5203" spans="1:4" x14ac:dyDescent="0.25">
      <c r="A5203">
        <v>9491</v>
      </c>
      <c r="B5203">
        <v>54518</v>
      </c>
      <c r="C5203" t="s">
        <v>9</v>
      </c>
      <c r="D5203" t="s">
        <v>25</v>
      </c>
    </row>
    <row r="5204" spans="1:4" x14ac:dyDescent="0.25">
      <c r="A5204">
        <v>9491</v>
      </c>
      <c r="B5204">
        <v>54518</v>
      </c>
      <c r="C5204" t="s">
        <v>9</v>
      </c>
      <c r="D5204" t="s">
        <v>25</v>
      </c>
    </row>
    <row r="5205" spans="1:4" x14ac:dyDescent="0.25">
      <c r="A5205">
        <v>9491</v>
      </c>
      <c r="B5205">
        <v>54518</v>
      </c>
      <c r="C5205" t="s">
        <v>9</v>
      </c>
      <c r="D5205" t="s">
        <v>25</v>
      </c>
    </row>
    <row r="5206" spans="1:4" x14ac:dyDescent="0.25">
      <c r="A5206">
        <v>9491</v>
      </c>
      <c r="B5206">
        <v>54518</v>
      </c>
      <c r="C5206" t="s">
        <v>9</v>
      </c>
      <c r="D5206" t="s">
        <v>25</v>
      </c>
    </row>
    <row r="5207" spans="1:4" x14ac:dyDescent="0.25">
      <c r="A5207">
        <v>9491</v>
      </c>
      <c r="B5207">
        <v>54518</v>
      </c>
      <c r="C5207" t="s">
        <v>9</v>
      </c>
      <c r="D5207" t="s">
        <v>25</v>
      </c>
    </row>
    <row r="5208" spans="1:4" x14ac:dyDescent="0.25">
      <c r="A5208">
        <v>9491</v>
      </c>
      <c r="B5208">
        <v>54518</v>
      </c>
      <c r="C5208" t="s">
        <v>9</v>
      </c>
      <c r="D5208" t="s">
        <v>25</v>
      </c>
    </row>
    <row r="5209" spans="1:4" x14ac:dyDescent="0.25">
      <c r="A5209">
        <v>9491</v>
      </c>
      <c r="B5209">
        <v>54518</v>
      </c>
      <c r="C5209" t="s">
        <v>9</v>
      </c>
      <c r="D5209" t="s">
        <v>25</v>
      </c>
    </row>
    <row r="5210" spans="1:4" x14ac:dyDescent="0.25">
      <c r="A5210">
        <v>9491</v>
      </c>
      <c r="B5210">
        <v>54518</v>
      </c>
      <c r="C5210" t="s">
        <v>9</v>
      </c>
      <c r="D5210" t="s">
        <v>25</v>
      </c>
    </row>
    <row r="5211" spans="1:4" x14ac:dyDescent="0.25">
      <c r="A5211">
        <v>9491</v>
      </c>
      <c r="B5211">
        <v>54518</v>
      </c>
      <c r="C5211" t="s">
        <v>9</v>
      </c>
      <c r="D5211" t="s">
        <v>25</v>
      </c>
    </row>
    <row r="5212" spans="1:4" x14ac:dyDescent="0.25">
      <c r="A5212">
        <v>9491</v>
      </c>
      <c r="B5212">
        <v>54518</v>
      </c>
      <c r="C5212" t="s">
        <v>9</v>
      </c>
      <c r="D5212" t="s">
        <v>25</v>
      </c>
    </row>
    <row r="5213" spans="1:4" x14ac:dyDescent="0.25">
      <c r="A5213">
        <v>9491</v>
      </c>
      <c r="B5213">
        <v>54518</v>
      </c>
      <c r="C5213" t="s">
        <v>9</v>
      </c>
      <c r="D5213" t="s">
        <v>25</v>
      </c>
    </row>
    <row r="5214" spans="1:4" x14ac:dyDescent="0.25">
      <c r="A5214">
        <v>9491</v>
      </c>
      <c r="B5214">
        <v>54518</v>
      </c>
      <c r="C5214" t="s">
        <v>9</v>
      </c>
      <c r="D5214" t="s">
        <v>25</v>
      </c>
    </row>
    <row r="5215" spans="1:4" x14ac:dyDescent="0.25">
      <c r="A5215">
        <v>9491</v>
      </c>
      <c r="B5215">
        <v>54518</v>
      </c>
      <c r="C5215" t="s">
        <v>9</v>
      </c>
      <c r="D5215" t="s">
        <v>25</v>
      </c>
    </row>
    <row r="5216" spans="1:4" x14ac:dyDescent="0.25">
      <c r="A5216">
        <v>9547</v>
      </c>
      <c r="B5216">
        <v>54518</v>
      </c>
      <c r="C5216" t="s">
        <v>9</v>
      </c>
      <c r="D5216" t="s">
        <v>25</v>
      </c>
    </row>
    <row r="5217" spans="1:4" x14ac:dyDescent="0.25">
      <c r="A5217">
        <v>9547</v>
      </c>
      <c r="B5217">
        <v>54518</v>
      </c>
      <c r="C5217" t="s">
        <v>9</v>
      </c>
      <c r="D5217" t="s">
        <v>25</v>
      </c>
    </row>
    <row r="5218" spans="1:4" x14ac:dyDescent="0.25">
      <c r="A5218">
        <v>9547</v>
      </c>
      <c r="B5218">
        <v>54518</v>
      </c>
      <c r="C5218" t="s">
        <v>9</v>
      </c>
      <c r="D5218" t="s">
        <v>25</v>
      </c>
    </row>
    <row r="5219" spans="1:4" x14ac:dyDescent="0.25">
      <c r="A5219">
        <v>9761</v>
      </c>
      <c r="B5219">
        <v>54518</v>
      </c>
      <c r="C5219" t="s">
        <v>9</v>
      </c>
      <c r="D5219" t="s">
        <v>25</v>
      </c>
    </row>
    <row r="5220" spans="1:4" x14ac:dyDescent="0.25">
      <c r="A5220">
        <v>9818</v>
      </c>
      <c r="B5220">
        <v>54518</v>
      </c>
      <c r="C5220" t="s">
        <v>9</v>
      </c>
      <c r="D5220" t="s">
        <v>25</v>
      </c>
    </row>
    <row r="5221" spans="1:4" x14ac:dyDescent="0.25">
      <c r="A5221">
        <v>9980</v>
      </c>
      <c r="B5221">
        <v>54518</v>
      </c>
      <c r="C5221" t="s">
        <v>9</v>
      </c>
      <c r="D5221" t="s">
        <v>25</v>
      </c>
    </row>
    <row r="5222" spans="1:4" x14ac:dyDescent="0.25">
      <c r="A5222">
        <v>9980</v>
      </c>
      <c r="B5222">
        <v>54518</v>
      </c>
      <c r="C5222" t="s">
        <v>9</v>
      </c>
      <c r="D5222" t="s">
        <v>25</v>
      </c>
    </row>
    <row r="5223" spans="1:4" x14ac:dyDescent="0.25">
      <c r="A5223">
        <v>9980</v>
      </c>
      <c r="B5223">
        <v>54518</v>
      </c>
      <c r="C5223" t="s">
        <v>9</v>
      </c>
      <c r="D5223" t="s">
        <v>25</v>
      </c>
    </row>
    <row r="5224" spans="1:4" x14ac:dyDescent="0.25">
      <c r="A5224">
        <v>11305</v>
      </c>
      <c r="B5224">
        <v>54518</v>
      </c>
      <c r="C5224" t="s">
        <v>9</v>
      </c>
      <c r="D5224" t="s">
        <v>25</v>
      </c>
    </row>
    <row r="5225" spans="1:4" x14ac:dyDescent="0.25">
      <c r="A5225">
        <v>11305</v>
      </c>
      <c r="B5225">
        <v>54518</v>
      </c>
      <c r="C5225" t="s">
        <v>9</v>
      </c>
      <c r="D5225" t="s">
        <v>25</v>
      </c>
    </row>
    <row r="5226" spans="1:4" x14ac:dyDescent="0.25">
      <c r="A5226">
        <v>11337</v>
      </c>
      <c r="B5226">
        <v>54518</v>
      </c>
      <c r="C5226" t="s">
        <v>9</v>
      </c>
      <c r="D5226" t="s">
        <v>25</v>
      </c>
    </row>
    <row r="5227" spans="1:4" x14ac:dyDescent="0.25">
      <c r="A5227">
        <v>11396</v>
      </c>
      <c r="B5227">
        <v>54518</v>
      </c>
      <c r="C5227" t="s">
        <v>9</v>
      </c>
      <c r="D5227" t="s">
        <v>25</v>
      </c>
    </row>
    <row r="5228" spans="1:4" x14ac:dyDescent="0.25">
      <c r="A5228">
        <v>11396</v>
      </c>
      <c r="B5228">
        <v>54518</v>
      </c>
      <c r="C5228" t="s">
        <v>9</v>
      </c>
      <c r="D5228" t="s">
        <v>25</v>
      </c>
    </row>
    <row r="5229" spans="1:4" x14ac:dyDescent="0.25">
      <c r="A5229">
        <v>11396</v>
      </c>
      <c r="B5229">
        <v>54518</v>
      </c>
      <c r="C5229" t="s">
        <v>9</v>
      </c>
      <c r="D5229" t="s">
        <v>25</v>
      </c>
    </row>
    <row r="5230" spans="1:4" x14ac:dyDescent="0.25">
      <c r="A5230">
        <v>11396</v>
      </c>
      <c r="B5230">
        <v>54518</v>
      </c>
      <c r="C5230" t="s">
        <v>9</v>
      </c>
      <c r="D5230" t="s">
        <v>25</v>
      </c>
    </row>
    <row r="5231" spans="1:4" x14ac:dyDescent="0.25">
      <c r="A5231">
        <v>11396</v>
      </c>
      <c r="B5231">
        <v>54518</v>
      </c>
      <c r="C5231" t="s">
        <v>9</v>
      </c>
      <c r="D5231" t="s">
        <v>25</v>
      </c>
    </row>
    <row r="5232" spans="1:4" x14ac:dyDescent="0.25">
      <c r="A5232">
        <v>11396</v>
      </c>
      <c r="B5232">
        <v>54518</v>
      </c>
      <c r="C5232" t="s">
        <v>9</v>
      </c>
      <c r="D5232" t="s">
        <v>25</v>
      </c>
    </row>
    <row r="5233" spans="1:4" x14ac:dyDescent="0.25">
      <c r="A5233">
        <v>11396</v>
      </c>
      <c r="B5233">
        <v>54518</v>
      </c>
      <c r="C5233" t="s">
        <v>9</v>
      </c>
      <c r="D5233" t="s">
        <v>25</v>
      </c>
    </row>
    <row r="5234" spans="1:4" x14ac:dyDescent="0.25">
      <c r="A5234">
        <v>11396</v>
      </c>
      <c r="B5234">
        <v>54518</v>
      </c>
      <c r="C5234" t="s">
        <v>9</v>
      </c>
      <c r="D5234" t="s">
        <v>25</v>
      </c>
    </row>
    <row r="5235" spans="1:4" x14ac:dyDescent="0.25">
      <c r="A5235">
        <v>11396</v>
      </c>
      <c r="B5235">
        <v>54518</v>
      </c>
      <c r="C5235" t="s">
        <v>9</v>
      </c>
      <c r="D5235" t="s">
        <v>25</v>
      </c>
    </row>
    <row r="5236" spans="1:4" x14ac:dyDescent="0.25">
      <c r="A5236">
        <v>11396</v>
      </c>
      <c r="B5236">
        <v>54518</v>
      </c>
      <c r="C5236" t="s">
        <v>9</v>
      </c>
      <c r="D5236" t="s">
        <v>25</v>
      </c>
    </row>
    <row r="5237" spans="1:4" x14ac:dyDescent="0.25">
      <c r="A5237">
        <v>11396</v>
      </c>
      <c r="B5237">
        <v>54518</v>
      </c>
      <c r="C5237" t="s">
        <v>9</v>
      </c>
      <c r="D5237" t="s">
        <v>25</v>
      </c>
    </row>
    <row r="5238" spans="1:4" x14ac:dyDescent="0.25">
      <c r="A5238">
        <v>11396</v>
      </c>
      <c r="B5238">
        <v>54518</v>
      </c>
      <c r="C5238" t="s">
        <v>9</v>
      </c>
      <c r="D5238" t="s">
        <v>25</v>
      </c>
    </row>
    <row r="5239" spans="1:4" x14ac:dyDescent="0.25">
      <c r="A5239">
        <v>11396</v>
      </c>
      <c r="B5239">
        <v>54518</v>
      </c>
      <c r="C5239" t="s">
        <v>9</v>
      </c>
      <c r="D5239" t="s">
        <v>25</v>
      </c>
    </row>
    <row r="5240" spans="1:4" x14ac:dyDescent="0.25">
      <c r="A5240">
        <v>11396</v>
      </c>
      <c r="B5240">
        <v>54518</v>
      </c>
      <c r="C5240" t="s">
        <v>9</v>
      </c>
      <c r="D5240" t="s">
        <v>25</v>
      </c>
    </row>
    <row r="5241" spans="1:4" x14ac:dyDescent="0.25">
      <c r="A5241">
        <v>11396</v>
      </c>
      <c r="B5241">
        <v>54518</v>
      </c>
      <c r="C5241" t="s">
        <v>9</v>
      </c>
      <c r="D5241" t="s">
        <v>25</v>
      </c>
    </row>
    <row r="5242" spans="1:4" x14ac:dyDescent="0.25">
      <c r="A5242">
        <v>11396</v>
      </c>
      <c r="B5242">
        <v>54518</v>
      </c>
      <c r="C5242" t="s">
        <v>9</v>
      </c>
      <c r="D5242" t="s">
        <v>25</v>
      </c>
    </row>
    <row r="5243" spans="1:4" x14ac:dyDescent="0.25">
      <c r="A5243">
        <v>11443</v>
      </c>
      <c r="B5243">
        <v>54518</v>
      </c>
      <c r="C5243" t="s">
        <v>9</v>
      </c>
      <c r="D5243" t="s">
        <v>25</v>
      </c>
    </row>
    <row r="5244" spans="1:4" x14ac:dyDescent="0.25">
      <c r="A5244">
        <v>11443</v>
      </c>
      <c r="B5244">
        <v>54518</v>
      </c>
      <c r="C5244" t="s">
        <v>9</v>
      </c>
      <c r="D5244" t="s">
        <v>25</v>
      </c>
    </row>
    <row r="5245" spans="1:4" x14ac:dyDescent="0.25">
      <c r="A5245">
        <v>11443</v>
      </c>
      <c r="B5245">
        <v>54518</v>
      </c>
      <c r="C5245" t="s">
        <v>9</v>
      </c>
      <c r="D5245" t="s">
        <v>25</v>
      </c>
    </row>
    <row r="5246" spans="1:4" x14ac:dyDescent="0.25">
      <c r="A5246">
        <v>11443</v>
      </c>
      <c r="B5246">
        <v>54518</v>
      </c>
      <c r="C5246" t="s">
        <v>9</v>
      </c>
      <c r="D5246" t="s">
        <v>25</v>
      </c>
    </row>
    <row r="5247" spans="1:4" x14ac:dyDescent="0.25">
      <c r="A5247">
        <v>11443</v>
      </c>
      <c r="B5247">
        <v>54518</v>
      </c>
      <c r="C5247" t="s">
        <v>9</v>
      </c>
      <c r="D5247" t="s">
        <v>25</v>
      </c>
    </row>
    <row r="5248" spans="1:4" x14ac:dyDescent="0.25">
      <c r="A5248">
        <v>11443</v>
      </c>
      <c r="B5248">
        <v>54518</v>
      </c>
      <c r="C5248" t="s">
        <v>9</v>
      </c>
      <c r="D5248" t="s">
        <v>25</v>
      </c>
    </row>
    <row r="5249" spans="1:4" x14ac:dyDescent="0.25">
      <c r="A5249">
        <v>11443</v>
      </c>
      <c r="B5249">
        <v>54518</v>
      </c>
      <c r="C5249" t="s">
        <v>9</v>
      </c>
      <c r="D5249" t="s">
        <v>25</v>
      </c>
    </row>
    <row r="5250" spans="1:4" x14ac:dyDescent="0.25">
      <c r="A5250">
        <v>11443</v>
      </c>
      <c r="B5250">
        <v>54518</v>
      </c>
      <c r="C5250" t="s">
        <v>9</v>
      </c>
      <c r="D5250" t="s">
        <v>25</v>
      </c>
    </row>
    <row r="5251" spans="1:4" x14ac:dyDescent="0.25">
      <c r="A5251">
        <v>11455</v>
      </c>
      <c r="B5251">
        <v>54518</v>
      </c>
      <c r="C5251" t="s">
        <v>9</v>
      </c>
      <c r="D5251" t="s">
        <v>25</v>
      </c>
    </row>
    <row r="5252" spans="1:4" x14ac:dyDescent="0.25">
      <c r="A5252">
        <v>11455</v>
      </c>
      <c r="B5252">
        <v>54518</v>
      </c>
      <c r="C5252" t="s">
        <v>9</v>
      </c>
      <c r="D5252" t="s">
        <v>25</v>
      </c>
    </row>
    <row r="5253" spans="1:4" x14ac:dyDescent="0.25">
      <c r="A5253">
        <v>11578</v>
      </c>
      <c r="B5253">
        <v>54518</v>
      </c>
      <c r="C5253" t="s">
        <v>9</v>
      </c>
      <c r="D5253" t="s">
        <v>25</v>
      </c>
    </row>
    <row r="5254" spans="1:4" x14ac:dyDescent="0.25">
      <c r="A5254">
        <v>11578</v>
      </c>
      <c r="B5254">
        <v>54518</v>
      </c>
      <c r="C5254" t="s">
        <v>9</v>
      </c>
      <c r="D5254" t="s">
        <v>25</v>
      </c>
    </row>
    <row r="5255" spans="1:4" x14ac:dyDescent="0.25">
      <c r="A5255">
        <v>11578</v>
      </c>
      <c r="B5255">
        <v>54518</v>
      </c>
      <c r="C5255" t="s">
        <v>9</v>
      </c>
      <c r="D5255" t="s">
        <v>25</v>
      </c>
    </row>
    <row r="5256" spans="1:4" x14ac:dyDescent="0.25">
      <c r="A5256">
        <v>11578</v>
      </c>
      <c r="B5256">
        <v>54518</v>
      </c>
      <c r="C5256" t="s">
        <v>9</v>
      </c>
      <c r="D5256" t="s">
        <v>25</v>
      </c>
    </row>
    <row r="5257" spans="1:4" x14ac:dyDescent="0.25">
      <c r="A5257">
        <v>11874</v>
      </c>
      <c r="B5257">
        <v>54518</v>
      </c>
      <c r="C5257" t="s">
        <v>9</v>
      </c>
      <c r="D5257" t="s">
        <v>25</v>
      </c>
    </row>
    <row r="5258" spans="1:4" x14ac:dyDescent="0.25">
      <c r="A5258">
        <v>11874</v>
      </c>
      <c r="B5258">
        <v>54518</v>
      </c>
      <c r="C5258" t="s">
        <v>9</v>
      </c>
      <c r="D5258" t="s">
        <v>25</v>
      </c>
    </row>
    <row r="5259" spans="1:4" x14ac:dyDescent="0.25">
      <c r="A5259">
        <v>11927</v>
      </c>
      <c r="B5259">
        <v>54518</v>
      </c>
      <c r="C5259" t="s">
        <v>9</v>
      </c>
      <c r="D5259" t="s">
        <v>25</v>
      </c>
    </row>
    <row r="5260" spans="1:4" x14ac:dyDescent="0.25">
      <c r="A5260">
        <v>11927</v>
      </c>
      <c r="B5260">
        <v>54518</v>
      </c>
      <c r="C5260" t="s">
        <v>9</v>
      </c>
      <c r="D5260" t="s">
        <v>25</v>
      </c>
    </row>
    <row r="5261" spans="1:4" x14ac:dyDescent="0.25">
      <c r="A5261">
        <v>11941</v>
      </c>
      <c r="B5261">
        <v>54518</v>
      </c>
      <c r="C5261" t="s">
        <v>9</v>
      </c>
      <c r="D5261" t="s">
        <v>25</v>
      </c>
    </row>
    <row r="5262" spans="1:4" x14ac:dyDescent="0.25">
      <c r="A5262">
        <v>11941</v>
      </c>
      <c r="B5262">
        <v>54518</v>
      </c>
      <c r="C5262" t="s">
        <v>9</v>
      </c>
      <c r="D5262" t="s">
        <v>25</v>
      </c>
    </row>
    <row r="5263" spans="1:4" x14ac:dyDescent="0.25">
      <c r="A5263">
        <v>14771</v>
      </c>
      <c r="B5263">
        <v>54518</v>
      </c>
      <c r="C5263" t="s">
        <v>9</v>
      </c>
      <c r="D5263" t="s">
        <v>25</v>
      </c>
    </row>
    <row r="5264" spans="1:4" x14ac:dyDescent="0.25">
      <c r="A5264">
        <v>14771</v>
      </c>
      <c r="B5264">
        <v>54518</v>
      </c>
      <c r="C5264" t="s">
        <v>9</v>
      </c>
      <c r="D5264" t="s">
        <v>25</v>
      </c>
    </row>
    <row r="5265" spans="1:4" x14ac:dyDescent="0.25">
      <c r="A5265">
        <v>14771</v>
      </c>
      <c r="B5265">
        <v>54518</v>
      </c>
      <c r="C5265" t="s">
        <v>9</v>
      </c>
      <c r="D5265" t="s">
        <v>25</v>
      </c>
    </row>
    <row r="5266" spans="1:4" x14ac:dyDescent="0.25">
      <c r="A5266">
        <v>14771</v>
      </c>
      <c r="B5266">
        <v>54518</v>
      </c>
      <c r="C5266" t="s">
        <v>9</v>
      </c>
      <c r="D5266" t="s">
        <v>25</v>
      </c>
    </row>
    <row r="5267" spans="1:4" x14ac:dyDescent="0.25">
      <c r="A5267">
        <v>14772</v>
      </c>
      <c r="B5267">
        <v>54518</v>
      </c>
      <c r="C5267" t="s">
        <v>9</v>
      </c>
      <c r="D5267" t="s">
        <v>25</v>
      </c>
    </row>
    <row r="5268" spans="1:4" x14ac:dyDescent="0.25">
      <c r="A5268">
        <v>14772</v>
      </c>
      <c r="B5268">
        <v>54518</v>
      </c>
      <c r="C5268" t="s">
        <v>9</v>
      </c>
      <c r="D5268" t="s">
        <v>25</v>
      </c>
    </row>
    <row r="5269" spans="1:4" x14ac:dyDescent="0.25">
      <c r="A5269">
        <v>14772</v>
      </c>
      <c r="B5269">
        <v>54518</v>
      </c>
      <c r="C5269" t="s">
        <v>9</v>
      </c>
      <c r="D5269" t="s">
        <v>25</v>
      </c>
    </row>
    <row r="5270" spans="1:4" x14ac:dyDescent="0.25">
      <c r="A5270">
        <v>17521</v>
      </c>
      <c r="B5270">
        <v>54518</v>
      </c>
      <c r="C5270" t="s">
        <v>9</v>
      </c>
      <c r="D5270" t="s">
        <v>25</v>
      </c>
    </row>
    <row r="5271" spans="1:4" x14ac:dyDescent="0.25">
      <c r="A5271">
        <v>17521</v>
      </c>
      <c r="B5271">
        <v>54518</v>
      </c>
      <c r="C5271" t="s">
        <v>9</v>
      </c>
      <c r="D5271" t="s">
        <v>25</v>
      </c>
    </row>
    <row r="5272" spans="1:4" x14ac:dyDescent="0.25">
      <c r="A5272">
        <v>17521</v>
      </c>
      <c r="B5272">
        <v>54518</v>
      </c>
      <c r="C5272" t="s">
        <v>9</v>
      </c>
      <c r="D5272" t="s">
        <v>25</v>
      </c>
    </row>
    <row r="5273" spans="1:4" x14ac:dyDescent="0.25">
      <c r="A5273">
        <v>17521</v>
      </c>
      <c r="B5273">
        <v>54518</v>
      </c>
      <c r="C5273" t="s">
        <v>9</v>
      </c>
      <c r="D5273" t="s">
        <v>25</v>
      </c>
    </row>
    <row r="5274" spans="1:4" x14ac:dyDescent="0.25">
      <c r="A5274">
        <v>17521</v>
      </c>
      <c r="B5274">
        <v>54518</v>
      </c>
      <c r="C5274" t="s">
        <v>9</v>
      </c>
      <c r="D5274" t="s">
        <v>25</v>
      </c>
    </row>
    <row r="5275" spans="1:4" x14ac:dyDescent="0.25">
      <c r="A5275">
        <v>17521</v>
      </c>
      <c r="B5275">
        <v>54518</v>
      </c>
      <c r="C5275" t="s">
        <v>9</v>
      </c>
      <c r="D5275" t="s">
        <v>25</v>
      </c>
    </row>
    <row r="5276" spans="1:4" x14ac:dyDescent="0.25">
      <c r="A5276">
        <v>17521</v>
      </c>
      <c r="B5276">
        <v>54518</v>
      </c>
      <c r="C5276" t="s">
        <v>9</v>
      </c>
      <c r="D5276" t="s">
        <v>25</v>
      </c>
    </row>
    <row r="5277" spans="1:4" x14ac:dyDescent="0.25">
      <c r="A5277">
        <v>17521</v>
      </c>
      <c r="B5277">
        <v>54518</v>
      </c>
      <c r="C5277" t="s">
        <v>9</v>
      </c>
      <c r="D5277" t="s">
        <v>25</v>
      </c>
    </row>
    <row r="5278" spans="1:4" x14ac:dyDescent="0.25">
      <c r="A5278">
        <v>17521</v>
      </c>
      <c r="B5278">
        <v>54518</v>
      </c>
      <c r="C5278" t="s">
        <v>9</v>
      </c>
      <c r="D5278" t="s">
        <v>25</v>
      </c>
    </row>
    <row r="5279" spans="1:4" x14ac:dyDescent="0.25">
      <c r="A5279">
        <v>17733</v>
      </c>
      <c r="B5279">
        <v>54518</v>
      </c>
      <c r="C5279" t="s">
        <v>9</v>
      </c>
      <c r="D5279" t="s">
        <v>25</v>
      </c>
    </row>
    <row r="5280" spans="1:4" x14ac:dyDescent="0.25">
      <c r="A5280">
        <v>17733</v>
      </c>
      <c r="B5280">
        <v>54518</v>
      </c>
      <c r="C5280" t="s">
        <v>9</v>
      </c>
      <c r="D5280" t="s">
        <v>25</v>
      </c>
    </row>
    <row r="5281" spans="1:4" x14ac:dyDescent="0.25">
      <c r="A5281">
        <v>17733</v>
      </c>
      <c r="B5281">
        <v>54518</v>
      </c>
      <c r="C5281" t="s">
        <v>9</v>
      </c>
      <c r="D5281" t="s">
        <v>25</v>
      </c>
    </row>
    <row r="5282" spans="1:4" x14ac:dyDescent="0.25">
      <c r="A5282">
        <v>17733</v>
      </c>
      <c r="B5282">
        <v>54518</v>
      </c>
      <c r="C5282" t="s">
        <v>9</v>
      </c>
      <c r="D5282" t="s">
        <v>25</v>
      </c>
    </row>
    <row r="5283" spans="1:4" x14ac:dyDescent="0.25">
      <c r="A5283">
        <v>17733</v>
      </c>
      <c r="B5283">
        <v>54518</v>
      </c>
      <c r="C5283" t="s">
        <v>9</v>
      </c>
      <c r="D5283" t="s">
        <v>25</v>
      </c>
    </row>
    <row r="5284" spans="1:4" x14ac:dyDescent="0.25">
      <c r="A5284">
        <v>17733</v>
      </c>
      <c r="B5284">
        <v>54518</v>
      </c>
      <c r="C5284" t="s">
        <v>9</v>
      </c>
      <c r="D5284" t="s">
        <v>25</v>
      </c>
    </row>
    <row r="5285" spans="1:4" x14ac:dyDescent="0.25">
      <c r="A5285">
        <v>19869</v>
      </c>
      <c r="B5285">
        <v>54518</v>
      </c>
      <c r="C5285" t="s">
        <v>9</v>
      </c>
      <c r="D5285" t="s">
        <v>25</v>
      </c>
    </row>
    <row r="5286" spans="1:4" x14ac:dyDescent="0.25">
      <c r="A5286">
        <v>19869</v>
      </c>
      <c r="B5286">
        <v>54518</v>
      </c>
      <c r="C5286" t="s">
        <v>9</v>
      </c>
      <c r="D5286" t="s">
        <v>25</v>
      </c>
    </row>
    <row r="5287" spans="1:4" x14ac:dyDescent="0.25">
      <c r="A5287">
        <v>19869</v>
      </c>
      <c r="B5287">
        <v>54518</v>
      </c>
      <c r="C5287" t="s">
        <v>9</v>
      </c>
      <c r="D5287" t="s">
        <v>25</v>
      </c>
    </row>
    <row r="5288" spans="1:4" x14ac:dyDescent="0.25">
      <c r="A5288">
        <v>19869</v>
      </c>
      <c r="B5288">
        <v>54518</v>
      </c>
      <c r="C5288" t="s">
        <v>9</v>
      </c>
      <c r="D5288" t="s">
        <v>25</v>
      </c>
    </row>
    <row r="5289" spans="1:4" x14ac:dyDescent="0.25">
      <c r="A5289">
        <v>19869</v>
      </c>
      <c r="B5289">
        <v>54518</v>
      </c>
      <c r="C5289" t="s">
        <v>9</v>
      </c>
      <c r="D5289" t="s">
        <v>25</v>
      </c>
    </row>
    <row r="5290" spans="1:4" x14ac:dyDescent="0.25">
      <c r="A5290">
        <v>20399</v>
      </c>
      <c r="B5290">
        <v>54518</v>
      </c>
      <c r="C5290" t="s">
        <v>9</v>
      </c>
      <c r="D5290" t="s">
        <v>25</v>
      </c>
    </row>
    <row r="5291" spans="1:4" x14ac:dyDescent="0.25">
      <c r="A5291">
        <v>20399</v>
      </c>
      <c r="B5291">
        <v>54518</v>
      </c>
      <c r="C5291" t="s">
        <v>9</v>
      </c>
      <c r="D5291" t="s">
        <v>25</v>
      </c>
    </row>
    <row r="5292" spans="1:4" x14ac:dyDescent="0.25">
      <c r="A5292">
        <v>20972</v>
      </c>
      <c r="B5292">
        <v>54518</v>
      </c>
      <c r="C5292" t="s">
        <v>9</v>
      </c>
      <c r="D5292" t="s">
        <v>25</v>
      </c>
    </row>
    <row r="5293" spans="1:4" x14ac:dyDescent="0.25">
      <c r="A5293">
        <v>20972</v>
      </c>
      <c r="B5293">
        <v>54518</v>
      </c>
      <c r="C5293" t="s">
        <v>9</v>
      </c>
      <c r="D5293" t="s">
        <v>25</v>
      </c>
    </row>
    <row r="5294" spans="1:4" x14ac:dyDescent="0.25">
      <c r="A5294">
        <v>20972</v>
      </c>
      <c r="B5294">
        <v>54518</v>
      </c>
      <c r="C5294" t="s">
        <v>9</v>
      </c>
      <c r="D5294" t="s">
        <v>25</v>
      </c>
    </row>
    <row r="5295" spans="1:4" x14ac:dyDescent="0.25">
      <c r="A5295">
        <v>20972</v>
      </c>
      <c r="B5295">
        <v>54518</v>
      </c>
      <c r="C5295" t="s">
        <v>9</v>
      </c>
      <c r="D5295" t="s">
        <v>25</v>
      </c>
    </row>
    <row r="5296" spans="1:4" x14ac:dyDescent="0.25">
      <c r="A5296">
        <v>20972</v>
      </c>
      <c r="B5296">
        <v>54518</v>
      </c>
      <c r="C5296" t="s">
        <v>9</v>
      </c>
      <c r="D5296" t="s">
        <v>25</v>
      </c>
    </row>
    <row r="5297" spans="1:4" x14ac:dyDescent="0.25">
      <c r="A5297">
        <v>20972</v>
      </c>
      <c r="B5297">
        <v>54518</v>
      </c>
      <c r="C5297" t="s">
        <v>9</v>
      </c>
      <c r="D5297" t="s">
        <v>25</v>
      </c>
    </row>
    <row r="5298" spans="1:4" x14ac:dyDescent="0.25">
      <c r="A5298">
        <v>20972</v>
      </c>
      <c r="B5298">
        <v>54518</v>
      </c>
      <c r="C5298" t="s">
        <v>9</v>
      </c>
      <c r="D5298" t="s">
        <v>25</v>
      </c>
    </row>
    <row r="5299" spans="1:4" x14ac:dyDescent="0.25">
      <c r="A5299">
        <v>20972</v>
      </c>
      <c r="B5299">
        <v>54518</v>
      </c>
      <c r="C5299" t="s">
        <v>9</v>
      </c>
      <c r="D5299" t="s">
        <v>25</v>
      </c>
    </row>
    <row r="5300" spans="1:4" x14ac:dyDescent="0.25">
      <c r="A5300">
        <v>20972</v>
      </c>
      <c r="B5300">
        <v>54518</v>
      </c>
      <c r="C5300" t="s">
        <v>9</v>
      </c>
      <c r="D5300" t="s">
        <v>25</v>
      </c>
    </row>
    <row r="5301" spans="1:4" x14ac:dyDescent="0.25">
      <c r="A5301">
        <v>20972</v>
      </c>
      <c r="B5301">
        <v>54518</v>
      </c>
      <c r="C5301" t="s">
        <v>9</v>
      </c>
      <c r="D5301" t="s">
        <v>25</v>
      </c>
    </row>
    <row r="5302" spans="1:4" x14ac:dyDescent="0.25">
      <c r="A5302">
        <v>51736</v>
      </c>
      <c r="B5302">
        <v>54518</v>
      </c>
      <c r="C5302" t="s">
        <v>9</v>
      </c>
      <c r="D5302" t="s">
        <v>25</v>
      </c>
    </row>
    <row r="5303" spans="1:4" x14ac:dyDescent="0.25">
      <c r="A5303">
        <v>51736</v>
      </c>
      <c r="B5303">
        <v>54518</v>
      </c>
      <c r="C5303" t="s">
        <v>9</v>
      </c>
      <c r="D5303" t="s">
        <v>25</v>
      </c>
    </row>
    <row r="5304" spans="1:4" x14ac:dyDescent="0.25">
      <c r="A5304">
        <v>51736</v>
      </c>
      <c r="B5304">
        <v>54518</v>
      </c>
      <c r="C5304" t="s">
        <v>9</v>
      </c>
      <c r="D5304" t="s">
        <v>25</v>
      </c>
    </row>
    <row r="5305" spans="1:4" x14ac:dyDescent="0.25">
      <c r="A5305">
        <v>51736</v>
      </c>
      <c r="B5305">
        <v>54518</v>
      </c>
      <c r="C5305" t="s">
        <v>9</v>
      </c>
      <c r="D5305" t="s">
        <v>25</v>
      </c>
    </row>
    <row r="5306" spans="1:4" x14ac:dyDescent="0.25">
      <c r="A5306">
        <v>51736</v>
      </c>
      <c r="B5306">
        <v>54518</v>
      </c>
      <c r="C5306" t="s">
        <v>9</v>
      </c>
      <c r="D5306" t="s">
        <v>25</v>
      </c>
    </row>
    <row r="5307" spans="1:4" x14ac:dyDescent="0.25">
      <c r="A5307">
        <v>52397</v>
      </c>
      <c r="B5307">
        <v>54518</v>
      </c>
      <c r="C5307" t="s">
        <v>9</v>
      </c>
      <c r="D5307" t="s">
        <v>25</v>
      </c>
    </row>
    <row r="5308" spans="1:4" x14ac:dyDescent="0.25">
      <c r="A5308">
        <v>52397</v>
      </c>
      <c r="B5308">
        <v>54518</v>
      </c>
      <c r="C5308" t="s">
        <v>9</v>
      </c>
      <c r="D5308" t="s">
        <v>25</v>
      </c>
    </row>
    <row r="5309" spans="1:4" x14ac:dyDescent="0.25">
      <c r="A5309">
        <v>52397</v>
      </c>
      <c r="B5309">
        <v>54518</v>
      </c>
      <c r="C5309" t="s">
        <v>9</v>
      </c>
      <c r="D5309" t="s">
        <v>25</v>
      </c>
    </row>
    <row r="5310" spans="1:4" x14ac:dyDescent="0.25">
      <c r="A5310">
        <v>52397</v>
      </c>
      <c r="B5310">
        <v>54518</v>
      </c>
      <c r="C5310" t="s">
        <v>9</v>
      </c>
      <c r="D5310" t="s">
        <v>25</v>
      </c>
    </row>
    <row r="5311" spans="1:4" x14ac:dyDescent="0.25">
      <c r="A5311">
        <v>52397</v>
      </c>
      <c r="B5311">
        <v>54518</v>
      </c>
      <c r="C5311" t="s">
        <v>9</v>
      </c>
      <c r="D5311" t="s">
        <v>25</v>
      </c>
    </row>
    <row r="5312" spans="1:4" x14ac:dyDescent="0.25">
      <c r="A5312">
        <v>52397</v>
      </c>
      <c r="B5312">
        <v>54518</v>
      </c>
      <c r="C5312" t="s">
        <v>9</v>
      </c>
      <c r="D5312" t="s">
        <v>25</v>
      </c>
    </row>
    <row r="5313" spans="1:4" x14ac:dyDescent="0.25">
      <c r="A5313">
        <v>52397</v>
      </c>
      <c r="B5313">
        <v>54518</v>
      </c>
      <c r="C5313" t="s">
        <v>9</v>
      </c>
      <c r="D5313" t="s">
        <v>25</v>
      </c>
    </row>
    <row r="5314" spans="1:4" x14ac:dyDescent="0.25">
      <c r="A5314">
        <v>52397</v>
      </c>
      <c r="B5314">
        <v>54518</v>
      </c>
      <c r="C5314" t="s">
        <v>9</v>
      </c>
      <c r="D5314" t="s">
        <v>25</v>
      </c>
    </row>
    <row r="5315" spans="1:4" x14ac:dyDescent="0.25">
      <c r="A5315">
        <v>52397</v>
      </c>
      <c r="B5315">
        <v>54518</v>
      </c>
      <c r="C5315" t="s">
        <v>9</v>
      </c>
      <c r="D5315" t="s">
        <v>25</v>
      </c>
    </row>
    <row r="5316" spans="1:4" x14ac:dyDescent="0.25">
      <c r="A5316">
        <v>52397</v>
      </c>
      <c r="B5316">
        <v>54518</v>
      </c>
      <c r="C5316" t="s">
        <v>9</v>
      </c>
      <c r="D5316" t="s">
        <v>25</v>
      </c>
    </row>
    <row r="5317" spans="1:4" x14ac:dyDescent="0.25">
      <c r="A5317">
        <v>52397</v>
      </c>
      <c r="B5317">
        <v>54518</v>
      </c>
      <c r="C5317" t="s">
        <v>9</v>
      </c>
      <c r="D5317" t="s">
        <v>25</v>
      </c>
    </row>
    <row r="5318" spans="1:4" x14ac:dyDescent="0.25">
      <c r="A5318">
        <v>52397</v>
      </c>
      <c r="B5318">
        <v>54518</v>
      </c>
      <c r="C5318" t="s">
        <v>9</v>
      </c>
      <c r="D5318" t="s">
        <v>25</v>
      </c>
    </row>
    <row r="5319" spans="1:4" x14ac:dyDescent="0.25">
      <c r="A5319">
        <v>52397</v>
      </c>
      <c r="B5319">
        <v>54518</v>
      </c>
      <c r="C5319" t="s">
        <v>9</v>
      </c>
      <c r="D5319" t="s">
        <v>25</v>
      </c>
    </row>
    <row r="5320" spans="1:4" x14ac:dyDescent="0.25">
      <c r="A5320">
        <v>52397</v>
      </c>
      <c r="B5320">
        <v>54518</v>
      </c>
      <c r="C5320" t="s">
        <v>9</v>
      </c>
      <c r="D5320" t="s">
        <v>25</v>
      </c>
    </row>
    <row r="5321" spans="1:4" x14ac:dyDescent="0.25">
      <c r="A5321">
        <v>52423</v>
      </c>
      <c r="B5321">
        <v>54518</v>
      </c>
      <c r="C5321" t="s">
        <v>9</v>
      </c>
      <c r="D5321" t="s">
        <v>25</v>
      </c>
    </row>
    <row r="5322" spans="1:4" x14ac:dyDescent="0.25">
      <c r="A5322">
        <v>52423</v>
      </c>
      <c r="B5322">
        <v>54518</v>
      </c>
      <c r="C5322" t="s">
        <v>9</v>
      </c>
      <c r="D5322" t="s">
        <v>25</v>
      </c>
    </row>
    <row r="5323" spans="1:4" x14ac:dyDescent="0.25">
      <c r="A5323">
        <v>52423</v>
      </c>
      <c r="B5323">
        <v>54518</v>
      </c>
      <c r="C5323" t="s">
        <v>9</v>
      </c>
      <c r="D5323" t="s">
        <v>25</v>
      </c>
    </row>
    <row r="5324" spans="1:4" x14ac:dyDescent="0.25">
      <c r="A5324">
        <v>52423</v>
      </c>
      <c r="B5324">
        <v>54518</v>
      </c>
      <c r="C5324" t="s">
        <v>9</v>
      </c>
      <c r="D5324" t="s">
        <v>25</v>
      </c>
    </row>
    <row r="5325" spans="1:4" x14ac:dyDescent="0.25">
      <c r="A5325">
        <v>52423</v>
      </c>
      <c r="B5325">
        <v>54518</v>
      </c>
      <c r="C5325" t="s">
        <v>9</v>
      </c>
      <c r="D5325" t="s">
        <v>25</v>
      </c>
    </row>
    <row r="5326" spans="1:4" x14ac:dyDescent="0.25">
      <c r="A5326">
        <v>52423</v>
      </c>
      <c r="B5326">
        <v>54518</v>
      </c>
      <c r="C5326" t="s">
        <v>9</v>
      </c>
      <c r="D5326" t="s">
        <v>25</v>
      </c>
    </row>
    <row r="5327" spans="1:4" x14ac:dyDescent="0.25">
      <c r="A5327">
        <v>52423</v>
      </c>
      <c r="B5327">
        <v>54518</v>
      </c>
      <c r="C5327" t="s">
        <v>9</v>
      </c>
      <c r="D5327" t="s">
        <v>25</v>
      </c>
    </row>
    <row r="5328" spans="1:4" x14ac:dyDescent="0.25">
      <c r="A5328">
        <v>52423</v>
      </c>
      <c r="B5328">
        <v>54518</v>
      </c>
      <c r="C5328" t="s">
        <v>9</v>
      </c>
      <c r="D5328" t="s">
        <v>25</v>
      </c>
    </row>
    <row r="5329" spans="1:4" x14ac:dyDescent="0.25">
      <c r="A5329">
        <v>52423</v>
      </c>
      <c r="B5329">
        <v>54518</v>
      </c>
      <c r="C5329" t="s">
        <v>9</v>
      </c>
      <c r="D5329" t="s">
        <v>25</v>
      </c>
    </row>
    <row r="5330" spans="1:4" x14ac:dyDescent="0.25">
      <c r="A5330">
        <v>52547</v>
      </c>
      <c r="B5330">
        <v>54518</v>
      </c>
      <c r="C5330" t="s">
        <v>9</v>
      </c>
      <c r="D5330" t="s">
        <v>25</v>
      </c>
    </row>
    <row r="5331" spans="1:4" x14ac:dyDescent="0.25">
      <c r="A5331">
        <v>52547</v>
      </c>
      <c r="B5331">
        <v>54518</v>
      </c>
      <c r="C5331" t="s">
        <v>9</v>
      </c>
      <c r="D5331" t="s">
        <v>25</v>
      </c>
    </row>
    <row r="5332" spans="1:4" x14ac:dyDescent="0.25">
      <c r="A5332">
        <v>52547</v>
      </c>
      <c r="B5332">
        <v>54518</v>
      </c>
      <c r="C5332" t="s">
        <v>9</v>
      </c>
      <c r="D5332" t="s">
        <v>25</v>
      </c>
    </row>
    <row r="5333" spans="1:4" x14ac:dyDescent="0.25">
      <c r="A5333">
        <v>52547</v>
      </c>
      <c r="B5333">
        <v>54518</v>
      </c>
      <c r="C5333" t="s">
        <v>9</v>
      </c>
      <c r="D5333" t="s">
        <v>25</v>
      </c>
    </row>
    <row r="5334" spans="1:4" x14ac:dyDescent="0.25">
      <c r="A5334">
        <v>52589</v>
      </c>
      <c r="B5334">
        <v>54518</v>
      </c>
      <c r="C5334" t="s">
        <v>9</v>
      </c>
      <c r="D5334" t="s">
        <v>25</v>
      </c>
    </row>
    <row r="5335" spans="1:4" x14ac:dyDescent="0.25">
      <c r="A5335">
        <v>52589</v>
      </c>
      <c r="B5335">
        <v>54518</v>
      </c>
      <c r="C5335" t="s">
        <v>9</v>
      </c>
      <c r="D5335" t="s">
        <v>25</v>
      </c>
    </row>
    <row r="5336" spans="1:4" x14ac:dyDescent="0.25">
      <c r="A5336">
        <v>52589</v>
      </c>
      <c r="B5336">
        <v>54518</v>
      </c>
      <c r="C5336" t="s">
        <v>9</v>
      </c>
      <c r="D5336" t="s">
        <v>25</v>
      </c>
    </row>
    <row r="5337" spans="1:4" x14ac:dyDescent="0.25">
      <c r="A5337">
        <v>52589</v>
      </c>
      <c r="B5337">
        <v>54518</v>
      </c>
      <c r="C5337" t="s">
        <v>9</v>
      </c>
      <c r="D5337" t="s">
        <v>25</v>
      </c>
    </row>
    <row r="5338" spans="1:4" x14ac:dyDescent="0.25">
      <c r="A5338">
        <v>52589</v>
      </c>
      <c r="B5338">
        <v>54518</v>
      </c>
      <c r="C5338" t="s">
        <v>9</v>
      </c>
      <c r="D5338" t="s">
        <v>25</v>
      </c>
    </row>
    <row r="5339" spans="1:4" x14ac:dyDescent="0.25">
      <c r="A5339">
        <v>52589</v>
      </c>
      <c r="B5339">
        <v>54518</v>
      </c>
      <c r="C5339" t="s">
        <v>9</v>
      </c>
      <c r="D5339" t="s">
        <v>25</v>
      </c>
    </row>
    <row r="5340" spans="1:4" x14ac:dyDescent="0.25">
      <c r="A5340">
        <v>52655</v>
      </c>
      <c r="B5340">
        <v>54518</v>
      </c>
      <c r="C5340" t="s">
        <v>9</v>
      </c>
      <c r="D5340" t="s">
        <v>25</v>
      </c>
    </row>
    <row r="5341" spans="1:4" x14ac:dyDescent="0.25">
      <c r="A5341">
        <v>52655</v>
      </c>
      <c r="B5341">
        <v>54518</v>
      </c>
      <c r="C5341" t="s">
        <v>9</v>
      </c>
      <c r="D5341" t="s">
        <v>25</v>
      </c>
    </row>
    <row r="5342" spans="1:4" x14ac:dyDescent="0.25">
      <c r="A5342">
        <v>52655</v>
      </c>
      <c r="B5342">
        <v>54518</v>
      </c>
      <c r="C5342" t="s">
        <v>9</v>
      </c>
      <c r="D5342" t="s">
        <v>25</v>
      </c>
    </row>
    <row r="5343" spans="1:4" x14ac:dyDescent="0.25">
      <c r="A5343">
        <v>53281</v>
      </c>
      <c r="B5343">
        <v>54518</v>
      </c>
      <c r="C5343" t="s">
        <v>9</v>
      </c>
      <c r="D5343" t="s">
        <v>25</v>
      </c>
    </row>
    <row r="5344" spans="1:4" x14ac:dyDescent="0.25">
      <c r="A5344">
        <v>53408</v>
      </c>
      <c r="B5344">
        <v>54518</v>
      </c>
      <c r="C5344" t="s">
        <v>9</v>
      </c>
      <c r="D5344" t="s">
        <v>25</v>
      </c>
    </row>
    <row r="5345" spans="1:4" x14ac:dyDescent="0.25">
      <c r="A5345">
        <v>53408</v>
      </c>
      <c r="B5345">
        <v>54518</v>
      </c>
      <c r="C5345" t="s">
        <v>9</v>
      </c>
      <c r="D5345" t="s">
        <v>25</v>
      </c>
    </row>
    <row r="5346" spans="1:4" x14ac:dyDescent="0.25">
      <c r="A5346">
        <v>53408</v>
      </c>
      <c r="B5346">
        <v>54518</v>
      </c>
      <c r="C5346" t="s">
        <v>9</v>
      </c>
      <c r="D5346" t="s">
        <v>25</v>
      </c>
    </row>
    <row r="5347" spans="1:4" x14ac:dyDescent="0.25">
      <c r="A5347">
        <v>53408</v>
      </c>
      <c r="B5347">
        <v>54518</v>
      </c>
      <c r="C5347" t="s">
        <v>9</v>
      </c>
      <c r="D5347" t="s">
        <v>25</v>
      </c>
    </row>
    <row r="5348" spans="1:4" x14ac:dyDescent="0.25">
      <c r="A5348">
        <v>53408</v>
      </c>
      <c r="B5348">
        <v>54518</v>
      </c>
      <c r="C5348" t="s">
        <v>9</v>
      </c>
      <c r="D5348" t="s">
        <v>25</v>
      </c>
    </row>
    <row r="5349" spans="1:4" x14ac:dyDescent="0.25">
      <c r="A5349">
        <v>53408</v>
      </c>
      <c r="B5349">
        <v>54518</v>
      </c>
      <c r="C5349" t="s">
        <v>9</v>
      </c>
      <c r="D5349" t="s">
        <v>25</v>
      </c>
    </row>
    <row r="5350" spans="1:4" x14ac:dyDescent="0.25">
      <c r="A5350">
        <v>53408</v>
      </c>
      <c r="B5350">
        <v>54518</v>
      </c>
      <c r="C5350" t="s">
        <v>9</v>
      </c>
      <c r="D5350" t="s">
        <v>25</v>
      </c>
    </row>
    <row r="5351" spans="1:4" x14ac:dyDescent="0.25">
      <c r="A5351">
        <v>53408</v>
      </c>
      <c r="B5351">
        <v>54518</v>
      </c>
      <c r="C5351" t="s">
        <v>9</v>
      </c>
      <c r="D5351" t="s">
        <v>25</v>
      </c>
    </row>
    <row r="5352" spans="1:4" x14ac:dyDescent="0.25">
      <c r="A5352">
        <v>101468</v>
      </c>
      <c r="B5352">
        <v>54518</v>
      </c>
      <c r="C5352" t="s">
        <v>9</v>
      </c>
      <c r="D5352" t="s">
        <v>25</v>
      </c>
    </row>
    <row r="5353" spans="1:4" x14ac:dyDescent="0.25">
      <c r="A5353">
        <v>101468</v>
      </c>
      <c r="B5353">
        <v>54518</v>
      </c>
      <c r="C5353" t="s">
        <v>9</v>
      </c>
      <c r="D5353" t="s">
        <v>25</v>
      </c>
    </row>
    <row r="5354" spans="1:4" x14ac:dyDescent="0.25">
      <c r="A5354">
        <v>101468</v>
      </c>
      <c r="B5354">
        <v>54518</v>
      </c>
      <c r="C5354" t="s">
        <v>9</v>
      </c>
      <c r="D5354" t="s">
        <v>25</v>
      </c>
    </row>
    <row r="5355" spans="1:4" x14ac:dyDescent="0.25">
      <c r="A5355">
        <v>101468</v>
      </c>
      <c r="B5355">
        <v>54518</v>
      </c>
      <c r="C5355" t="s">
        <v>9</v>
      </c>
      <c r="D5355" t="s">
        <v>25</v>
      </c>
    </row>
    <row r="5356" spans="1:4" x14ac:dyDescent="0.25">
      <c r="A5356">
        <v>103487</v>
      </c>
      <c r="B5356">
        <v>54518</v>
      </c>
      <c r="C5356" t="s">
        <v>9</v>
      </c>
      <c r="D5356" t="s">
        <v>25</v>
      </c>
    </row>
    <row r="5357" spans="1:4" x14ac:dyDescent="0.25">
      <c r="A5357">
        <v>103487</v>
      </c>
      <c r="B5357">
        <v>54518</v>
      </c>
      <c r="C5357" t="s">
        <v>9</v>
      </c>
      <c r="D5357" t="s">
        <v>25</v>
      </c>
    </row>
    <row r="5358" spans="1:4" x14ac:dyDescent="0.25">
      <c r="A5358">
        <v>104322</v>
      </c>
      <c r="B5358">
        <v>54518</v>
      </c>
      <c r="C5358" t="s">
        <v>9</v>
      </c>
      <c r="D5358" t="s">
        <v>25</v>
      </c>
    </row>
    <row r="5359" spans="1:4" x14ac:dyDescent="0.25">
      <c r="A5359">
        <v>104322</v>
      </c>
      <c r="B5359">
        <v>54518</v>
      </c>
      <c r="C5359" t="s">
        <v>9</v>
      </c>
      <c r="D5359" t="s">
        <v>25</v>
      </c>
    </row>
    <row r="5360" spans="1:4" x14ac:dyDescent="0.25">
      <c r="A5360">
        <v>104322</v>
      </c>
      <c r="B5360">
        <v>54518</v>
      </c>
      <c r="C5360" t="s">
        <v>9</v>
      </c>
      <c r="D5360" t="s">
        <v>25</v>
      </c>
    </row>
    <row r="5361" spans="1:4" x14ac:dyDescent="0.25">
      <c r="A5361">
        <v>104322</v>
      </c>
      <c r="B5361">
        <v>54518</v>
      </c>
      <c r="C5361" t="s">
        <v>9</v>
      </c>
      <c r="D5361" t="s">
        <v>25</v>
      </c>
    </row>
    <row r="5362" spans="1:4" x14ac:dyDescent="0.25">
      <c r="A5362">
        <v>104767</v>
      </c>
      <c r="B5362">
        <v>54518</v>
      </c>
      <c r="C5362" t="s">
        <v>9</v>
      </c>
      <c r="D5362" t="s">
        <v>25</v>
      </c>
    </row>
    <row r="5363" spans="1:4" x14ac:dyDescent="0.25">
      <c r="A5363">
        <v>104842</v>
      </c>
      <c r="B5363">
        <v>54518</v>
      </c>
      <c r="C5363" t="s">
        <v>9</v>
      </c>
      <c r="D5363" t="s">
        <v>25</v>
      </c>
    </row>
    <row r="5364" spans="1:4" x14ac:dyDescent="0.25">
      <c r="A5364">
        <v>104842</v>
      </c>
      <c r="B5364">
        <v>54518</v>
      </c>
      <c r="C5364" t="s">
        <v>9</v>
      </c>
      <c r="D5364" t="s">
        <v>25</v>
      </c>
    </row>
    <row r="5365" spans="1:4" x14ac:dyDescent="0.25">
      <c r="A5365">
        <v>104842</v>
      </c>
      <c r="B5365">
        <v>54518</v>
      </c>
      <c r="C5365" t="s">
        <v>9</v>
      </c>
      <c r="D5365" t="s">
        <v>25</v>
      </c>
    </row>
    <row r="5366" spans="1:4" x14ac:dyDescent="0.25">
      <c r="A5366">
        <v>104842</v>
      </c>
      <c r="B5366">
        <v>54518</v>
      </c>
      <c r="C5366" t="s">
        <v>9</v>
      </c>
      <c r="D5366" t="s">
        <v>25</v>
      </c>
    </row>
    <row r="5367" spans="1:4" x14ac:dyDescent="0.25">
      <c r="A5367">
        <v>104842</v>
      </c>
      <c r="B5367">
        <v>54518</v>
      </c>
      <c r="C5367" t="s">
        <v>9</v>
      </c>
      <c r="D5367" t="s">
        <v>25</v>
      </c>
    </row>
    <row r="5368" spans="1:4" x14ac:dyDescent="0.25">
      <c r="A5368">
        <v>104842</v>
      </c>
      <c r="B5368">
        <v>54518</v>
      </c>
      <c r="C5368" t="s">
        <v>9</v>
      </c>
      <c r="D5368" t="s">
        <v>25</v>
      </c>
    </row>
    <row r="5369" spans="1:4" x14ac:dyDescent="0.25">
      <c r="A5369">
        <v>104842</v>
      </c>
      <c r="B5369">
        <v>54518</v>
      </c>
      <c r="C5369" t="s">
        <v>9</v>
      </c>
      <c r="D5369" t="s">
        <v>25</v>
      </c>
    </row>
    <row r="5370" spans="1:4" x14ac:dyDescent="0.25">
      <c r="A5370">
        <v>105011</v>
      </c>
      <c r="B5370">
        <v>54518</v>
      </c>
      <c r="C5370" t="s">
        <v>9</v>
      </c>
      <c r="D5370" t="s">
        <v>25</v>
      </c>
    </row>
    <row r="5371" spans="1:4" x14ac:dyDescent="0.25">
      <c r="A5371">
        <v>105090</v>
      </c>
      <c r="B5371">
        <v>54518</v>
      </c>
      <c r="C5371" t="s">
        <v>9</v>
      </c>
      <c r="D5371" t="s">
        <v>25</v>
      </c>
    </row>
    <row r="5372" spans="1:4" x14ac:dyDescent="0.25">
      <c r="A5372">
        <v>105090</v>
      </c>
      <c r="B5372">
        <v>54518</v>
      </c>
      <c r="C5372" t="s">
        <v>9</v>
      </c>
      <c r="D5372" t="s">
        <v>25</v>
      </c>
    </row>
    <row r="5373" spans="1:4" x14ac:dyDescent="0.25">
      <c r="A5373">
        <v>866</v>
      </c>
      <c r="B5373">
        <v>54518</v>
      </c>
      <c r="C5373" t="s">
        <v>9</v>
      </c>
      <c r="D5373" t="s">
        <v>20</v>
      </c>
    </row>
    <row r="5374" spans="1:4" x14ac:dyDescent="0.25">
      <c r="A5374">
        <v>866</v>
      </c>
      <c r="B5374">
        <v>54518</v>
      </c>
      <c r="C5374" t="s">
        <v>9</v>
      </c>
      <c r="D5374" t="s">
        <v>20</v>
      </c>
    </row>
    <row r="5375" spans="1:4" x14ac:dyDescent="0.25">
      <c r="A5375">
        <v>866</v>
      </c>
      <c r="B5375">
        <v>54518</v>
      </c>
      <c r="C5375" t="s">
        <v>9</v>
      </c>
      <c r="D5375" t="s">
        <v>20</v>
      </c>
    </row>
    <row r="5376" spans="1:4" x14ac:dyDescent="0.25">
      <c r="A5376">
        <v>866</v>
      </c>
      <c r="B5376">
        <v>54518</v>
      </c>
      <c r="C5376" t="s">
        <v>9</v>
      </c>
      <c r="D5376" t="s">
        <v>20</v>
      </c>
    </row>
    <row r="5377" spans="1:4" x14ac:dyDescent="0.25">
      <c r="A5377">
        <v>866</v>
      </c>
      <c r="B5377">
        <v>54518</v>
      </c>
      <c r="C5377" t="s">
        <v>9</v>
      </c>
      <c r="D5377" t="s">
        <v>20</v>
      </c>
    </row>
    <row r="5378" spans="1:4" x14ac:dyDescent="0.25">
      <c r="A5378">
        <v>873</v>
      </c>
      <c r="B5378">
        <v>54518</v>
      </c>
      <c r="C5378" t="s">
        <v>9</v>
      </c>
      <c r="D5378" t="s">
        <v>20</v>
      </c>
    </row>
    <row r="5379" spans="1:4" x14ac:dyDescent="0.25">
      <c r="A5379">
        <v>873</v>
      </c>
      <c r="B5379">
        <v>54518</v>
      </c>
      <c r="C5379" t="s">
        <v>9</v>
      </c>
      <c r="D5379" t="s">
        <v>20</v>
      </c>
    </row>
    <row r="5380" spans="1:4" x14ac:dyDescent="0.25">
      <c r="A5380">
        <v>873</v>
      </c>
      <c r="B5380">
        <v>54518</v>
      </c>
      <c r="C5380" t="s">
        <v>9</v>
      </c>
      <c r="D5380" t="s">
        <v>20</v>
      </c>
    </row>
    <row r="5381" spans="1:4" x14ac:dyDescent="0.25">
      <c r="A5381">
        <v>873</v>
      </c>
      <c r="B5381">
        <v>54518</v>
      </c>
      <c r="C5381" t="s">
        <v>9</v>
      </c>
      <c r="D5381" t="s">
        <v>20</v>
      </c>
    </row>
    <row r="5382" spans="1:4" x14ac:dyDescent="0.25">
      <c r="A5382">
        <v>873</v>
      </c>
      <c r="B5382">
        <v>54518</v>
      </c>
      <c r="C5382" t="s">
        <v>9</v>
      </c>
      <c r="D5382" t="s">
        <v>20</v>
      </c>
    </row>
    <row r="5383" spans="1:4" x14ac:dyDescent="0.25">
      <c r="A5383">
        <v>873</v>
      </c>
      <c r="B5383">
        <v>54518</v>
      </c>
      <c r="C5383" t="s">
        <v>9</v>
      </c>
      <c r="D5383" t="s">
        <v>20</v>
      </c>
    </row>
    <row r="5384" spans="1:4" x14ac:dyDescent="0.25">
      <c r="A5384">
        <v>873</v>
      </c>
      <c r="B5384">
        <v>54518</v>
      </c>
      <c r="C5384" t="s">
        <v>9</v>
      </c>
      <c r="D5384" t="s">
        <v>20</v>
      </c>
    </row>
    <row r="5385" spans="1:4" x14ac:dyDescent="0.25">
      <c r="A5385">
        <v>873</v>
      </c>
      <c r="B5385">
        <v>54518</v>
      </c>
      <c r="C5385" t="s">
        <v>9</v>
      </c>
      <c r="D5385" t="s">
        <v>20</v>
      </c>
    </row>
    <row r="5386" spans="1:4" x14ac:dyDescent="0.25">
      <c r="A5386">
        <v>873</v>
      </c>
      <c r="B5386">
        <v>54518</v>
      </c>
      <c r="C5386" t="s">
        <v>9</v>
      </c>
      <c r="D5386" t="s">
        <v>20</v>
      </c>
    </row>
    <row r="5387" spans="1:4" x14ac:dyDescent="0.25">
      <c r="A5387">
        <v>2890</v>
      </c>
      <c r="B5387">
        <v>54518</v>
      </c>
      <c r="C5387" t="s">
        <v>9</v>
      </c>
      <c r="D5387" t="s">
        <v>20</v>
      </c>
    </row>
    <row r="5388" spans="1:4" x14ac:dyDescent="0.25">
      <c r="A5388">
        <v>4261</v>
      </c>
      <c r="B5388">
        <v>54518</v>
      </c>
      <c r="C5388" t="s">
        <v>9</v>
      </c>
      <c r="D5388" t="s">
        <v>20</v>
      </c>
    </row>
    <row r="5389" spans="1:4" x14ac:dyDescent="0.25">
      <c r="A5389">
        <v>4261</v>
      </c>
      <c r="B5389">
        <v>54518</v>
      </c>
      <c r="C5389" t="s">
        <v>9</v>
      </c>
      <c r="D5389" t="s">
        <v>20</v>
      </c>
    </row>
    <row r="5390" spans="1:4" x14ac:dyDescent="0.25">
      <c r="A5390">
        <v>4261</v>
      </c>
      <c r="B5390">
        <v>54518</v>
      </c>
      <c r="C5390" t="s">
        <v>9</v>
      </c>
      <c r="D5390" t="s">
        <v>20</v>
      </c>
    </row>
    <row r="5391" spans="1:4" x14ac:dyDescent="0.25">
      <c r="A5391">
        <v>4261</v>
      </c>
      <c r="B5391">
        <v>54518</v>
      </c>
      <c r="C5391" t="s">
        <v>9</v>
      </c>
      <c r="D5391" t="s">
        <v>20</v>
      </c>
    </row>
    <row r="5392" spans="1:4" x14ac:dyDescent="0.25">
      <c r="A5392">
        <v>4261</v>
      </c>
      <c r="B5392">
        <v>54518</v>
      </c>
      <c r="C5392" t="s">
        <v>9</v>
      </c>
      <c r="D5392" t="s">
        <v>20</v>
      </c>
    </row>
    <row r="5393" spans="1:4" x14ac:dyDescent="0.25">
      <c r="A5393">
        <v>4261</v>
      </c>
      <c r="B5393">
        <v>54518</v>
      </c>
      <c r="C5393" t="s">
        <v>9</v>
      </c>
      <c r="D5393" t="s">
        <v>20</v>
      </c>
    </row>
    <row r="5394" spans="1:4" x14ac:dyDescent="0.25">
      <c r="A5394">
        <v>4261</v>
      </c>
      <c r="B5394">
        <v>54518</v>
      </c>
      <c r="C5394" t="s">
        <v>9</v>
      </c>
      <c r="D5394" t="s">
        <v>20</v>
      </c>
    </row>
    <row r="5395" spans="1:4" x14ac:dyDescent="0.25">
      <c r="A5395">
        <v>4261</v>
      </c>
      <c r="B5395">
        <v>54518</v>
      </c>
      <c r="C5395" t="s">
        <v>9</v>
      </c>
      <c r="D5395" t="s">
        <v>20</v>
      </c>
    </row>
    <row r="5396" spans="1:4" x14ac:dyDescent="0.25">
      <c r="A5396">
        <v>4261</v>
      </c>
      <c r="B5396">
        <v>54518</v>
      </c>
      <c r="C5396" t="s">
        <v>9</v>
      </c>
      <c r="D5396" t="s">
        <v>20</v>
      </c>
    </row>
    <row r="5397" spans="1:4" x14ac:dyDescent="0.25">
      <c r="A5397">
        <v>4261</v>
      </c>
      <c r="B5397">
        <v>54518</v>
      </c>
      <c r="C5397" t="s">
        <v>9</v>
      </c>
      <c r="D5397" t="s">
        <v>20</v>
      </c>
    </row>
    <row r="5398" spans="1:4" x14ac:dyDescent="0.25">
      <c r="A5398">
        <v>4261</v>
      </c>
      <c r="B5398">
        <v>54518</v>
      </c>
      <c r="C5398" t="s">
        <v>9</v>
      </c>
      <c r="D5398" t="s">
        <v>20</v>
      </c>
    </row>
    <row r="5399" spans="1:4" x14ac:dyDescent="0.25">
      <c r="A5399">
        <v>4261</v>
      </c>
      <c r="B5399">
        <v>54518</v>
      </c>
      <c r="C5399" t="s">
        <v>9</v>
      </c>
      <c r="D5399" t="s">
        <v>20</v>
      </c>
    </row>
    <row r="5400" spans="1:4" x14ac:dyDescent="0.25">
      <c r="A5400">
        <v>4261</v>
      </c>
      <c r="B5400">
        <v>54518</v>
      </c>
      <c r="C5400" t="s">
        <v>9</v>
      </c>
      <c r="D5400" t="s">
        <v>20</v>
      </c>
    </row>
    <row r="5401" spans="1:4" x14ac:dyDescent="0.25">
      <c r="A5401">
        <v>4261</v>
      </c>
      <c r="B5401">
        <v>54518</v>
      </c>
      <c r="C5401" t="s">
        <v>9</v>
      </c>
      <c r="D5401" t="s">
        <v>20</v>
      </c>
    </row>
    <row r="5402" spans="1:4" x14ac:dyDescent="0.25">
      <c r="A5402">
        <v>4261</v>
      </c>
      <c r="B5402">
        <v>54518</v>
      </c>
      <c r="C5402" t="s">
        <v>9</v>
      </c>
      <c r="D5402" t="s">
        <v>20</v>
      </c>
    </row>
    <row r="5403" spans="1:4" x14ac:dyDescent="0.25">
      <c r="A5403">
        <v>4261</v>
      </c>
      <c r="B5403">
        <v>54518</v>
      </c>
      <c r="C5403" t="s">
        <v>9</v>
      </c>
      <c r="D5403" t="s">
        <v>20</v>
      </c>
    </row>
    <row r="5404" spans="1:4" x14ac:dyDescent="0.25">
      <c r="A5404">
        <v>4261</v>
      </c>
      <c r="B5404">
        <v>54518</v>
      </c>
      <c r="C5404" t="s">
        <v>9</v>
      </c>
      <c r="D5404" t="s">
        <v>20</v>
      </c>
    </row>
    <row r="5405" spans="1:4" x14ac:dyDescent="0.25">
      <c r="A5405">
        <v>4261</v>
      </c>
      <c r="B5405">
        <v>54518</v>
      </c>
      <c r="C5405" t="s">
        <v>9</v>
      </c>
      <c r="D5405" t="s">
        <v>20</v>
      </c>
    </row>
    <row r="5406" spans="1:4" x14ac:dyDescent="0.25">
      <c r="A5406">
        <v>4261</v>
      </c>
      <c r="B5406">
        <v>54518</v>
      </c>
      <c r="C5406" t="s">
        <v>9</v>
      </c>
      <c r="D5406" t="s">
        <v>20</v>
      </c>
    </row>
    <row r="5407" spans="1:4" x14ac:dyDescent="0.25">
      <c r="A5407">
        <v>4261</v>
      </c>
      <c r="B5407">
        <v>54518</v>
      </c>
      <c r="C5407" t="s">
        <v>9</v>
      </c>
      <c r="D5407" t="s">
        <v>20</v>
      </c>
    </row>
    <row r="5408" spans="1:4" x14ac:dyDescent="0.25">
      <c r="A5408">
        <v>9245</v>
      </c>
      <c r="B5408">
        <v>54518</v>
      </c>
      <c r="C5408" t="s">
        <v>9</v>
      </c>
      <c r="D5408" t="s">
        <v>20</v>
      </c>
    </row>
    <row r="5409" spans="1:4" x14ac:dyDescent="0.25">
      <c r="A5409">
        <v>9440</v>
      </c>
      <c r="B5409">
        <v>54518</v>
      </c>
      <c r="C5409" t="s">
        <v>9</v>
      </c>
      <c r="D5409" t="s">
        <v>20</v>
      </c>
    </row>
    <row r="5410" spans="1:4" x14ac:dyDescent="0.25">
      <c r="A5410">
        <v>9440</v>
      </c>
      <c r="B5410">
        <v>54518</v>
      </c>
      <c r="C5410" t="s">
        <v>9</v>
      </c>
      <c r="D5410" t="s">
        <v>20</v>
      </c>
    </row>
    <row r="5411" spans="1:4" x14ac:dyDescent="0.25">
      <c r="A5411">
        <v>9440</v>
      </c>
      <c r="B5411">
        <v>54518</v>
      </c>
      <c r="C5411" t="s">
        <v>9</v>
      </c>
      <c r="D5411" t="s">
        <v>20</v>
      </c>
    </row>
    <row r="5412" spans="1:4" x14ac:dyDescent="0.25">
      <c r="A5412">
        <v>9440</v>
      </c>
      <c r="B5412">
        <v>54518</v>
      </c>
      <c r="C5412" t="s">
        <v>9</v>
      </c>
      <c r="D5412" t="s">
        <v>20</v>
      </c>
    </row>
    <row r="5413" spans="1:4" x14ac:dyDescent="0.25">
      <c r="A5413">
        <v>9440</v>
      </c>
      <c r="B5413">
        <v>54518</v>
      </c>
      <c r="C5413" t="s">
        <v>9</v>
      </c>
      <c r="D5413" t="s">
        <v>20</v>
      </c>
    </row>
    <row r="5414" spans="1:4" x14ac:dyDescent="0.25">
      <c r="A5414">
        <v>9440</v>
      </c>
      <c r="B5414">
        <v>54518</v>
      </c>
      <c r="C5414" t="s">
        <v>9</v>
      </c>
      <c r="D5414" t="s">
        <v>20</v>
      </c>
    </row>
    <row r="5415" spans="1:4" x14ac:dyDescent="0.25">
      <c r="A5415">
        <v>9440</v>
      </c>
      <c r="B5415">
        <v>54518</v>
      </c>
      <c r="C5415" t="s">
        <v>9</v>
      </c>
      <c r="D5415" t="s">
        <v>20</v>
      </c>
    </row>
    <row r="5416" spans="1:4" x14ac:dyDescent="0.25">
      <c r="A5416">
        <v>9491</v>
      </c>
      <c r="B5416">
        <v>54518</v>
      </c>
      <c r="C5416" t="s">
        <v>9</v>
      </c>
      <c r="D5416" t="s">
        <v>20</v>
      </c>
    </row>
    <row r="5417" spans="1:4" x14ac:dyDescent="0.25">
      <c r="A5417">
        <v>9491</v>
      </c>
      <c r="B5417">
        <v>54518</v>
      </c>
      <c r="C5417" t="s">
        <v>9</v>
      </c>
      <c r="D5417" t="s">
        <v>20</v>
      </c>
    </row>
    <row r="5418" spans="1:4" x14ac:dyDescent="0.25">
      <c r="A5418">
        <v>9491</v>
      </c>
      <c r="B5418">
        <v>54518</v>
      </c>
      <c r="C5418" t="s">
        <v>9</v>
      </c>
      <c r="D5418" t="s">
        <v>20</v>
      </c>
    </row>
    <row r="5419" spans="1:4" x14ac:dyDescent="0.25">
      <c r="A5419">
        <v>9491</v>
      </c>
      <c r="B5419">
        <v>54518</v>
      </c>
      <c r="C5419" t="s">
        <v>9</v>
      </c>
      <c r="D5419" t="s">
        <v>20</v>
      </c>
    </row>
    <row r="5420" spans="1:4" x14ac:dyDescent="0.25">
      <c r="A5420">
        <v>9491</v>
      </c>
      <c r="B5420">
        <v>54518</v>
      </c>
      <c r="C5420" t="s">
        <v>9</v>
      </c>
      <c r="D5420" t="s">
        <v>20</v>
      </c>
    </row>
    <row r="5421" spans="1:4" x14ac:dyDescent="0.25">
      <c r="A5421">
        <v>9491</v>
      </c>
      <c r="B5421">
        <v>54518</v>
      </c>
      <c r="C5421" t="s">
        <v>9</v>
      </c>
      <c r="D5421" t="s">
        <v>20</v>
      </c>
    </row>
    <row r="5422" spans="1:4" x14ac:dyDescent="0.25">
      <c r="A5422">
        <v>9491</v>
      </c>
      <c r="B5422">
        <v>54518</v>
      </c>
      <c r="C5422" t="s">
        <v>9</v>
      </c>
      <c r="D5422" t="s">
        <v>20</v>
      </c>
    </row>
    <row r="5423" spans="1:4" x14ac:dyDescent="0.25">
      <c r="A5423">
        <v>9491</v>
      </c>
      <c r="B5423">
        <v>54518</v>
      </c>
      <c r="C5423" t="s">
        <v>9</v>
      </c>
      <c r="D5423" t="s">
        <v>20</v>
      </c>
    </row>
    <row r="5424" spans="1:4" x14ac:dyDescent="0.25">
      <c r="A5424">
        <v>9491</v>
      </c>
      <c r="B5424">
        <v>54518</v>
      </c>
      <c r="C5424" t="s">
        <v>9</v>
      </c>
      <c r="D5424" t="s">
        <v>20</v>
      </c>
    </row>
    <row r="5425" spans="1:4" x14ac:dyDescent="0.25">
      <c r="A5425">
        <v>9491</v>
      </c>
      <c r="B5425">
        <v>54518</v>
      </c>
      <c r="C5425" t="s">
        <v>9</v>
      </c>
      <c r="D5425" t="s">
        <v>20</v>
      </c>
    </row>
    <row r="5426" spans="1:4" x14ac:dyDescent="0.25">
      <c r="A5426">
        <v>9491</v>
      </c>
      <c r="B5426">
        <v>54518</v>
      </c>
      <c r="C5426" t="s">
        <v>9</v>
      </c>
      <c r="D5426" t="s">
        <v>20</v>
      </c>
    </row>
    <row r="5427" spans="1:4" x14ac:dyDescent="0.25">
      <c r="A5427">
        <v>9491</v>
      </c>
      <c r="B5427">
        <v>54518</v>
      </c>
      <c r="C5427" t="s">
        <v>9</v>
      </c>
      <c r="D5427" t="s">
        <v>20</v>
      </c>
    </row>
    <row r="5428" spans="1:4" x14ac:dyDescent="0.25">
      <c r="A5428">
        <v>9491</v>
      </c>
      <c r="B5428">
        <v>54518</v>
      </c>
      <c r="C5428" t="s">
        <v>9</v>
      </c>
      <c r="D5428" t="s">
        <v>20</v>
      </c>
    </row>
    <row r="5429" spans="1:4" x14ac:dyDescent="0.25">
      <c r="A5429">
        <v>9491</v>
      </c>
      <c r="B5429">
        <v>54518</v>
      </c>
      <c r="C5429" t="s">
        <v>9</v>
      </c>
      <c r="D5429" t="s">
        <v>20</v>
      </c>
    </row>
    <row r="5430" spans="1:4" x14ac:dyDescent="0.25">
      <c r="A5430">
        <v>9491</v>
      </c>
      <c r="B5430">
        <v>54518</v>
      </c>
      <c r="C5430" t="s">
        <v>9</v>
      </c>
      <c r="D5430" t="s">
        <v>20</v>
      </c>
    </row>
    <row r="5431" spans="1:4" x14ac:dyDescent="0.25">
      <c r="A5431">
        <v>9491</v>
      </c>
      <c r="B5431">
        <v>54518</v>
      </c>
      <c r="C5431" t="s">
        <v>9</v>
      </c>
      <c r="D5431" t="s">
        <v>20</v>
      </c>
    </row>
    <row r="5432" spans="1:4" x14ac:dyDescent="0.25">
      <c r="A5432">
        <v>9491</v>
      </c>
      <c r="B5432">
        <v>54518</v>
      </c>
      <c r="C5432" t="s">
        <v>9</v>
      </c>
      <c r="D5432" t="s">
        <v>20</v>
      </c>
    </row>
    <row r="5433" spans="1:4" x14ac:dyDescent="0.25">
      <c r="A5433">
        <v>9491</v>
      </c>
      <c r="B5433">
        <v>54518</v>
      </c>
      <c r="C5433" t="s">
        <v>9</v>
      </c>
      <c r="D5433" t="s">
        <v>20</v>
      </c>
    </row>
    <row r="5434" spans="1:4" x14ac:dyDescent="0.25">
      <c r="A5434">
        <v>9491</v>
      </c>
      <c r="B5434">
        <v>54518</v>
      </c>
      <c r="C5434" t="s">
        <v>9</v>
      </c>
      <c r="D5434" t="s">
        <v>20</v>
      </c>
    </row>
    <row r="5435" spans="1:4" x14ac:dyDescent="0.25">
      <c r="A5435">
        <v>9491</v>
      </c>
      <c r="B5435">
        <v>54518</v>
      </c>
      <c r="C5435" t="s">
        <v>9</v>
      </c>
      <c r="D5435" t="s">
        <v>20</v>
      </c>
    </row>
    <row r="5436" spans="1:4" x14ac:dyDescent="0.25">
      <c r="A5436">
        <v>9491</v>
      </c>
      <c r="B5436">
        <v>54518</v>
      </c>
      <c r="C5436" t="s">
        <v>9</v>
      </c>
      <c r="D5436" t="s">
        <v>20</v>
      </c>
    </row>
    <row r="5437" spans="1:4" x14ac:dyDescent="0.25">
      <c r="A5437">
        <v>9491</v>
      </c>
      <c r="B5437">
        <v>54518</v>
      </c>
      <c r="C5437" t="s">
        <v>9</v>
      </c>
      <c r="D5437" t="s">
        <v>20</v>
      </c>
    </row>
    <row r="5438" spans="1:4" x14ac:dyDescent="0.25">
      <c r="A5438">
        <v>9491</v>
      </c>
      <c r="B5438">
        <v>54518</v>
      </c>
      <c r="C5438" t="s">
        <v>9</v>
      </c>
      <c r="D5438" t="s">
        <v>20</v>
      </c>
    </row>
    <row r="5439" spans="1:4" x14ac:dyDescent="0.25">
      <c r="A5439">
        <v>9491</v>
      </c>
      <c r="B5439">
        <v>54518</v>
      </c>
      <c r="C5439" t="s">
        <v>9</v>
      </c>
      <c r="D5439" t="s">
        <v>20</v>
      </c>
    </row>
    <row r="5440" spans="1:4" x14ac:dyDescent="0.25">
      <c r="A5440">
        <v>9491</v>
      </c>
      <c r="B5440">
        <v>54518</v>
      </c>
      <c r="C5440" t="s">
        <v>9</v>
      </c>
      <c r="D5440" t="s">
        <v>20</v>
      </c>
    </row>
    <row r="5441" spans="1:4" x14ac:dyDescent="0.25">
      <c r="A5441">
        <v>9547</v>
      </c>
      <c r="B5441">
        <v>54518</v>
      </c>
      <c r="C5441" t="s">
        <v>9</v>
      </c>
      <c r="D5441" t="s">
        <v>20</v>
      </c>
    </row>
    <row r="5442" spans="1:4" x14ac:dyDescent="0.25">
      <c r="A5442">
        <v>9717</v>
      </c>
      <c r="B5442">
        <v>54518</v>
      </c>
      <c r="C5442" t="s">
        <v>9</v>
      </c>
      <c r="D5442" t="s">
        <v>20</v>
      </c>
    </row>
    <row r="5443" spans="1:4" x14ac:dyDescent="0.25">
      <c r="A5443">
        <v>9761</v>
      </c>
      <c r="B5443">
        <v>54518</v>
      </c>
      <c r="C5443" t="s">
        <v>9</v>
      </c>
      <c r="D5443" t="s">
        <v>20</v>
      </c>
    </row>
    <row r="5444" spans="1:4" x14ac:dyDescent="0.25">
      <c r="A5444">
        <v>9761</v>
      </c>
      <c r="B5444">
        <v>54518</v>
      </c>
      <c r="C5444" t="s">
        <v>9</v>
      </c>
      <c r="D5444" t="s">
        <v>20</v>
      </c>
    </row>
    <row r="5445" spans="1:4" x14ac:dyDescent="0.25">
      <c r="A5445">
        <v>9818</v>
      </c>
      <c r="B5445">
        <v>54518</v>
      </c>
      <c r="C5445" t="s">
        <v>9</v>
      </c>
      <c r="D5445" t="s">
        <v>20</v>
      </c>
    </row>
    <row r="5446" spans="1:4" x14ac:dyDescent="0.25">
      <c r="A5446">
        <v>9980</v>
      </c>
      <c r="B5446">
        <v>54518</v>
      </c>
      <c r="C5446" t="s">
        <v>9</v>
      </c>
      <c r="D5446" t="s">
        <v>20</v>
      </c>
    </row>
    <row r="5447" spans="1:4" x14ac:dyDescent="0.25">
      <c r="A5447">
        <v>9980</v>
      </c>
      <c r="B5447">
        <v>54518</v>
      </c>
      <c r="C5447" t="s">
        <v>9</v>
      </c>
      <c r="D5447" t="s">
        <v>20</v>
      </c>
    </row>
    <row r="5448" spans="1:4" x14ac:dyDescent="0.25">
      <c r="A5448">
        <v>9980</v>
      </c>
      <c r="B5448">
        <v>54518</v>
      </c>
      <c r="C5448" t="s">
        <v>9</v>
      </c>
      <c r="D5448" t="s">
        <v>20</v>
      </c>
    </row>
    <row r="5449" spans="1:4" x14ac:dyDescent="0.25">
      <c r="A5449">
        <v>9980</v>
      </c>
      <c r="B5449">
        <v>54518</v>
      </c>
      <c r="C5449" t="s">
        <v>9</v>
      </c>
      <c r="D5449" t="s">
        <v>20</v>
      </c>
    </row>
    <row r="5450" spans="1:4" x14ac:dyDescent="0.25">
      <c r="A5450">
        <v>9980</v>
      </c>
      <c r="B5450">
        <v>54518</v>
      </c>
      <c r="C5450" t="s">
        <v>9</v>
      </c>
      <c r="D5450" t="s">
        <v>20</v>
      </c>
    </row>
    <row r="5451" spans="1:4" x14ac:dyDescent="0.25">
      <c r="A5451">
        <v>9980</v>
      </c>
      <c r="B5451">
        <v>54518</v>
      </c>
      <c r="C5451" t="s">
        <v>9</v>
      </c>
      <c r="D5451" t="s">
        <v>20</v>
      </c>
    </row>
    <row r="5452" spans="1:4" x14ac:dyDescent="0.25">
      <c r="A5452">
        <v>9980</v>
      </c>
      <c r="B5452">
        <v>54518</v>
      </c>
      <c r="C5452" t="s">
        <v>9</v>
      </c>
      <c r="D5452" t="s">
        <v>20</v>
      </c>
    </row>
    <row r="5453" spans="1:4" x14ac:dyDescent="0.25">
      <c r="A5453">
        <v>9980</v>
      </c>
      <c r="B5453">
        <v>54518</v>
      </c>
      <c r="C5453" t="s">
        <v>9</v>
      </c>
      <c r="D5453" t="s">
        <v>20</v>
      </c>
    </row>
    <row r="5454" spans="1:4" x14ac:dyDescent="0.25">
      <c r="A5454">
        <v>11305</v>
      </c>
      <c r="B5454">
        <v>54518</v>
      </c>
      <c r="C5454" t="s">
        <v>9</v>
      </c>
      <c r="D5454" t="s">
        <v>20</v>
      </c>
    </row>
    <row r="5455" spans="1:4" x14ac:dyDescent="0.25">
      <c r="A5455">
        <v>11305</v>
      </c>
      <c r="B5455">
        <v>54518</v>
      </c>
      <c r="C5455" t="s">
        <v>9</v>
      </c>
      <c r="D5455" t="s">
        <v>20</v>
      </c>
    </row>
    <row r="5456" spans="1:4" x14ac:dyDescent="0.25">
      <c r="A5456">
        <v>11305</v>
      </c>
      <c r="B5456">
        <v>54518</v>
      </c>
      <c r="C5456" t="s">
        <v>9</v>
      </c>
      <c r="D5456" t="s">
        <v>20</v>
      </c>
    </row>
    <row r="5457" spans="1:4" x14ac:dyDescent="0.25">
      <c r="A5457">
        <v>11396</v>
      </c>
      <c r="B5457">
        <v>54518</v>
      </c>
      <c r="C5457" t="s">
        <v>9</v>
      </c>
      <c r="D5457" t="s">
        <v>20</v>
      </c>
    </row>
    <row r="5458" spans="1:4" x14ac:dyDescent="0.25">
      <c r="A5458">
        <v>11396</v>
      </c>
      <c r="B5458">
        <v>54518</v>
      </c>
      <c r="C5458" t="s">
        <v>9</v>
      </c>
      <c r="D5458" t="s">
        <v>20</v>
      </c>
    </row>
    <row r="5459" spans="1:4" x14ac:dyDescent="0.25">
      <c r="A5459">
        <v>11396</v>
      </c>
      <c r="B5459">
        <v>54518</v>
      </c>
      <c r="C5459" t="s">
        <v>9</v>
      </c>
      <c r="D5459" t="s">
        <v>20</v>
      </c>
    </row>
    <row r="5460" spans="1:4" x14ac:dyDescent="0.25">
      <c r="A5460">
        <v>11396</v>
      </c>
      <c r="B5460">
        <v>54518</v>
      </c>
      <c r="C5460" t="s">
        <v>9</v>
      </c>
      <c r="D5460" t="s">
        <v>20</v>
      </c>
    </row>
    <row r="5461" spans="1:4" x14ac:dyDescent="0.25">
      <c r="A5461">
        <v>11396</v>
      </c>
      <c r="B5461">
        <v>54518</v>
      </c>
      <c r="C5461" t="s">
        <v>9</v>
      </c>
      <c r="D5461" t="s">
        <v>20</v>
      </c>
    </row>
    <row r="5462" spans="1:4" x14ac:dyDescent="0.25">
      <c r="A5462">
        <v>11396</v>
      </c>
      <c r="B5462">
        <v>54518</v>
      </c>
      <c r="C5462" t="s">
        <v>9</v>
      </c>
      <c r="D5462" t="s">
        <v>20</v>
      </c>
    </row>
    <row r="5463" spans="1:4" x14ac:dyDescent="0.25">
      <c r="A5463">
        <v>11396</v>
      </c>
      <c r="B5463">
        <v>54518</v>
      </c>
      <c r="C5463" t="s">
        <v>9</v>
      </c>
      <c r="D5463" t="s">
        <v>20</v>
      </c>
    </row>
    <row r="5464" spans="1:4" x14ac:dyDescent="0.25">
      <c r="A5464">
        <v>11396</v>
      </c>
      <c r="B5464">
        <v>54518</v>
      </c>
      <c r="C5464" t="s">
        <v>9</v>
      </c>
      <c r="D5464" t="s">
        <v>20</v>
      </c>
    </row>
    <row r="5465" spans="1:4" x14ac:dyDescent="0.25">
      <c r="A5465">
        <v>11396</v>
      </c>
      <c r="B5465">
        <v>54518</v>
      </c>
      <c r="C5465" t="s">
        <v>9</v>
      </c>
      <c r="D5465" t="s">
        <v>20</v>
      </c>
    </row>
    <row r="5466" spans="1:4" x14ac:dyDescent="0.25">
      <c r="A5466">
        <v>11396</v>
      </c>
      <c r="B5466">
        <v>54518</v>
      </c>
      <c r="C5466" t="s">
        <v>9</v>
      </c>
      <c r="D5466" t="s">
        <v>20</v>
      </c>
    </row>
    <row r="5467" spans="1:4" x14ac:dyDescent="0.25">
      <c r="A5467">
        <v>11396</v>
      </c>
      <c r="B5467">
        <v>54518</v>
      </c>
      <c r="C5467" t="s">
        <v>9</v>
      </c>
      <c r="D5467" t="s">
        <v>20</v>
      </c>
    </row>
    <row r="5468" spans="1:4" x14ac:dyDescent="0.25">
      <c r="A5468">
        <v>11396</v>
      </c>
      <c r="B5468">
        <v>54518</v>
      </c>
      <c r="C5468" t="s">
        <v>9</v>
      </c>
      <c r="D5468" t="s">
        <v>20</v>
      </c>
    </row>
    <row r="5469" spans="1:4" x14ac:dyDescent="0.25">
      <c r="A5469">
        <v>11396</v>
      </c>
      <c r="B5469">
        <v>54518</v>
      </c>
      <c r="C5469" t="s">
        <v>9</v>
      </c>
      <c r="D5469" t="s">
        <v>20</v>
      </c>
    </row>
    <row r="5470" spans="1:4" x14ac:dyDescent="0.25">
      <c r="A5470">
        <v>11396</v>
      </c>
      <c r="B5470">
        <v>54518</v>
      </c>
      <c r="C5470" t="s">
        <v>9</v>
      </c>
      <c r="D5470" t="s">
        <v>20</v>
      </c>
    </row>
    <row r="5471" spans="1:4" x14ac:dyDescent="0.25">
      <c r="A5471">
        <v>11396</v>
      </c>
      <c r="B5471">
        <v>54518</v>
      </c>
      <c r="C5471" t="s">
        <v>9</v>
      </c>
      <c r="D5471" t="s">
        <v>20</v>
      </c>
    </row>
    <row r="5472" spans="1:4" x14ac:dyDescent="0.25">
      <c r="A5472">
        <v>11396</v>
      </c>
      <c r="B5472">
        <v>54518</v>
      </c>
      <c r="C5472" t="s">
        <v>9</v>
      </c>
      <c r="D5472" t="s">
        <v>20</v>
      </c>
    </row>
    <row r="5473" spans="1:4" x14ac:dyDescent="0.25">
      <c r="A5473">
        <v>11443</v>
      </c>
      <c r="B5473">
        <v>54518</v>
      </c>
      <c r="C5473" t="s">
        <v>9</v>
      </c>
      <c r="D5473" t="s">
        <v>20</v>
      </c>
    </row>
    <row r="5474" spans="1:4" x14ac:dyDescent="0.25">
      <c r="A5474">
        <v>11443</v>
      </c>
      <c r="B5474">
        <v>54518</v>
      </c>
      <c r="C5474" t="s">
        <v>9</v>
      </c>
      <c r="D5474" t="s">
        <v>20</v>
      </c>
    </row>
    <row r="5475" spans="1:4" x14ac:dyDescent="0.25">
      <c r="A5475">
        <v>11443</v>
      </c>
      <c r="B5475">
        <v>54518</v>
      </c>
      <c r="C5475" t="s">
        <v>9</v>
      </c>
      <c r="D5475" t="s">
        <v>20</v>
      </c>
    </row>
    <row r="5476" spans="1:4" x14ac:dyDescent="0.25">
      <c r="A5476">
        <v>11443</v>
      </c>
      <c r="B5476">
        <v>54518</v>
      </c>
      <c r="C5476" t="s">
        <v>9</v>
      </c>
      <c r="D5476" t="s">
        <v>20</v>
      </c>
    </row>
    <row r="5477" spans="1:4" x14ac:dyDescent="0.25">
      <c r="A5477">
        <v>11443</v>
      </c>
      <c r="B5477">
        <v>54518</v>
      </c>
      <c r="C5477" t="s">
        <v>9</v>
      </c>
      <c r="D5477" t="s">
        <v>20</v>
      </c>
    </row>
    <row r="5478" spans="1:4" x14ac:dyDescent="0.25">
      <c r="A5478">
        <v>11443</v>
      </c>
      <c r="B5478">
        <v>54518</v>
      </c>
      <c r="C5478" t="s">
        <v>9</v>
      </c>
      <c r="D5478" t="s">
        <v>20</v>
      </c>
    </row>
    <row r="5479" spans="1:4" x14ac:dyDescent="0.25">
      <c r="A5479">
        <v>11443</v>
      </c>
      <c r="B5479">
        <v>54518</v>
      </c>
      <c r="C5479" t="s">
        <v>9</v>
      </c>
      <c r="D5479" t="s">
        <v>20</v>
      </c>
    </row>
    <row r="5480" spans="1:4" x14ac:dyDescent="0.25">
      <c r="A5480">
        <v>11455</v>
      </c>
      <c r="B5480">
        <v>54518</v>
      </c>
      <c r="C5480" t="s">
        <v>9</v>
      </c>
      <c r="D5480" t="s">
        <v>20</v>
      </c>
    </row>
    <row r="5481" spans="1:4" x14ac:dyDescent="0.25">
      <c r="A5481">
        <v>11455</v>
      </c>
      <c r="B5481">
        <v>54518</v>
      </c>
      <c r="C5481" t="s">
        <v>9</v>
      </c>
      <c r="D5481" t="s">
        <v>20</v>
      </c>
    </row>
    <row r="5482" spans="1:4" x14ac:dyDescent="0.25">
      <c r="A5482">
        <v>11578</v>
      </c>
      <c r="B5482">
        <v>54518</v>
      </c>
      <c r="C5482" t="s">
        <v>9</v>
      </c>
      <c r="D5482" t="s">
        <v>20</v>
      </c>
    </row>
    <row r="5483" spans="1:4" x14ac:dyDescent="0.25">
      <c r="A5483">
        <v>11578</v>
      </c>
      <c r="B5483">
        <v>54518</v>
      </c>
      <c r="C5483" t="s">
        <v>9</v>
      </c>
      <c r="D5483" t="s">
        <v>20</v>
      </c>
    </row>
    <row r="5484" spans="1:4" x14ac:dyDescent="0.25">
      <c r="A5484">
        <v>11578</v>
      </c>
      <c r="B5484">
        <v>54518</v>
      </c>
      <c r="C5484" t="s">
        <v>9</v>
      </c>
      <c r="D5484" t="s">
        <v>20</v>
      </c>
    </row>
    <row r="5485" spans="1:4" x14ac:dyDescent="0.25">
      <c r="A5485">
        <v>11578</v>
      </c>
      <c r="B5485">
        <v>54518</v>
      </c>
      <c r="C5485" t="s">
        <v>9</v>
      </c>
      <c r="D5485" t="s">
        <v>20</v>
      </c>
    </row>
    <row r="5486" spans="1:4" x14ac:dyDescent="0.25">
      <c r="A5486">
        <v>11578</v>
      </c>
      <c r="B5486">
        <v>54518</v>
      </c>
      <c r="C5486" t="s">
        <v>9</v>
      </c>
      <c r="D5486" t="s">
        <v>20</v>
      </c>
    </row>
    <row r="5487" spans="1:4" x14ac:dyDescent="0.25">
      <c r="A5487">
        <v>11578</v>
      </c>
      <c r="B5487">
        <v>54518</v>
      </c>
      <c r="C5487" t="s">
        <v>9</v>
      </c>
      <c r="D5487" t="s">
        <v>20</v>
      </c>
    </row>
    <row r="5488" spans="1:4" x14ac:dyDescent="0.25">
      <c r="A5488">
        <v>11578</v>
      </c>
      <c r="B5488">
        <v>54518</v>
      </c>
      <c r="C5488" t="s">
        <v>9</v>
      </c>
      <c r="D5488" t="s">
        <v>20</v>
      </c>
    </row>
    <row r="5489" spans="1:4" x14ac:dyDescent="0.25">
      <c r="A5489">
        <v>11578</v>
      </c>
      <c r="B5489">
        <v>54518</v>
      </c>
      <c r="C5489" t="s">
        <v>9</v>
      </c>
      <c r="D5489" t="s">
        <v>20</v>
      </c>
    </row>
    <row r="5490" spans="1:4" x14ac:dyDescent="0.25">
      <c r="A5490">
        <v>11578</v>
      </c>
      <c r="B5490">
        <v>54518</v>
      </c>
      <c r="C5490" t="s">
        <v>9</v>
      </c>
      <c r="D5490" t="s">
        <v>20</v>
      </c>
    </row>
    <row r="5491" spans="1:4" x14ac:dyDescent="0.25">
      <c r="A5491">
        <v>11578</v>
      </c>
      <c r="B5491">
        <v>54518</v>
      </c>
      <c r="C5491" t="s">
        <v>9</v>
      </c>
      <c r="D5491" t="s">
        <v>20</v>
      </c>
    </row>
    <row r="5492" spans="1:4" x14ac:dyDescent="0.25">
      <c r="A5492">
        <v>11578</v>
      </c>
      <c r="B5492">
        <v>54518</v>
      </c>
      <c r="C5492" t="s">
        <v>9</v>
      </c>
      <c r="D5492" t="s">
        <v>20</v>
      </c>
    </row>
    <row r="5493" spans="1:4" x14ac:dyDescent="0.25">
      <c r="A5493">
        <v>11578</v>
      </c>
      <c r="B5493">
        <v>54518</v>
      </c>
      <c r="C5493" t="s">
        <v>9</v>
      </c>
      <c r="D5493" t="s">
        <v>20</v>
      </c>
    </row>
    <row r="5494" spans="1:4" x14ac:dyDescent="0.25">
      <c r="A5494">
        <v>11578</v>
      </c>
      <c r="B5494">
        <v>54518</v>
      </c>
      <c r="C5494" t="s">
        <v>9</v>
      </c>
      <c r="D5494" t="s">
        <v>20</v>
      </c>
    </row>
    <row r="5495" spans="1:4" x14ac:dyDescent="0.25">
      <c r="A5495">
        <v>11578</v>
      </c>
      <c r="B5495">
        <v>54518</v>
      </c>
      <c r="C5495" t="s">
        <v>9</v>
      </c>
      <c r="D5495" t="s">
        <v>20</v>
      </c>
    </row>
    <row r="5496" spans="1:4" x14ac:dyDescent="0.25">
      <c r="A5496">
        <v>11578</v>
      </c>
      <c r="B5496">
        <v>54518</v>
      </c>
      <c r="C5496" t="s">
        <v>9</v>
      </c>
      <c r="D5496" t="s">
        <v>20</v>
      </c>
    </row>
    <row r="5497" spans="1:4" x14ac:dyDescent="0.25">
      <c r="A5497">
        <v>11578</v>
      </c>
      <c r="B5497">
        <v>54518</v>
      </c>
      <c r="C5497" t="s">
        <v>9</v>
      </c>
      <c r="D5497" t="s">
        <v>20</v>
      </c>
    </row>
    <row r="5498" spans="1:4" x14ac:dyDescent="0.25">
      <c r="A5498">
        <v>11941</v>
      </c>
      <c r="B5498">
        <v>54518</v>
      </c>
      <c r="C5498" t="s">
        <v>9</v>
      </c>
      <c r="D5498" t="s">
        <v>20</v>
      </c>
    </row>
    <row r="5499" spans="1:4" x14ac:dyDescent="0.25">
      <c r="A5499">
        <v>11941</v>
      </c>
      <c r="B5499">
        <v>54518</v>
      </c>
      <c r="C5499" t="s">
        <v>9</v>
      </c>
      <c r="D5499" t="s">
        <v>20</v>
      </c>
    </row>
    <row r="5500" spans="1:4" x14ac:dyDescent="0.25">
      <c r="A5500">
        <v>11941</v>
      </c>
      <c r="B5500">
        <v>54518</v>
      </c>
      <c r="C5500" t="s">
        <v>9</v>
      </c>
      <c r="D5500" t="s">
        <v>20</v>
      </c>
    </row>
    <row r="5501" spans="1:4" x14ac:dyDescent="0.25">
      <c r="A5501">
        <v>11941</v>
      </c>
      <c r="B5501">
        <v>54518</v>
      </c>
      <c r="C5501" t="s">
        <v>9</v>
      </c>
      <c r="D5501" t="s">
        <v>20</v>
      </c>
    </row>
    <row r="5502" spans="1:4" x14ac:dyDescent="0.25">
      <c r="A5502">
        <v>14771</v>
      </c>
      <c r="B5502">
        <v>54518</v>
      </c>
      <c r="C5502" t="s">
        <v>9</v>
      </c>
      <c r="D5502" t="s">
        <v>20</v>
      </c>
    </row>
    <row r="5503" spans="1:4" x14ac:dyDescent="0.25">
      <c r="A5503">
        <v>14771</v>
      </c>
      <c r="B5503">
        <v>54518</v>
      </c>
      <c r="C5503" t="s">
        <v>9</v>
      </c>
      <c r="D5503" t="s">
        <v>20</v>
      </c>
    </row>
    <row r="5504" spans="1:4" x14ac:dyDescent="0.25">
      <c r="A5504">
        <v>14771</v>
      </c>
      <c r="B5504">
        <v>54518</v>
      </c>
      <c r="C5504" t="s">
        <v>9</v>
      </c>
      <c r="D5504" t="s">
        <v>20</v>
      </c>
    </row>
    <row r="5505" spans="1:4" x14ac:dyDescent="0.25">
      <c r="A5505">
        <v>14771</v>
      </c>
      <c r="B5505">
        <v>54518</v>
      </c>
      <c r="C5505" t="s">
        <v>9</v>
      </c>
      <c r="D5505" t="s">
        <v>20</v>
      </c>
    </row>
    <row r="5506" spans="1:4" x14ac:dyDescent="0.25">
      <c r="A5506">
        <v>14771</v>
      </c>
      <c r="B5506">
        <v>54518</v>
      </c>
      <c r="C5506" t="s">
        <v>9</v>
      </c>
      <c r="D5506" t="s">
        <v>20</v>
      </c>
    </row>
    <row r="5507" spans="1:4" x14ac:dyDescent="0.25">
      <c r="A5507">
        <v>14771</v>
      </c>
      <c r="B5507">
        <v>54518</v>
      </c>
      <c r="C5507" t="s">
        <v>9</v>
      </c>
      <c r="D5507" t="s">
        <v>20</v>
      </c>
    </row>
    <row r="5508" spans="1:4" x14ac:dyDescent="0.25">
      <c r="A5508">
        <v>14771</v>
      </c>
      <c r="B5508">
        <v>54518</v>
      </c>
      <c r="C5508" t="s">
        <v>9</v>
      </c>
      <c r="D5508" t="s">
        <v>20</v>
      </c>
    </row>
    <row r="5509" spans="1:4" x14ac:dyDescent="0.25">
      <c r="A5509">
        <v>14771</v>
      </c>
      <c r="B5509">
        <v>54518</v>
      </c>
      <c r="C5509" t="s">
        <v>9</v>
      </c>
      <c r="D5509" t="s">
        <v>20</v>
      </c>
    </row>
    <row r="5510" spans="1:4" x14ac:dyDescent="0.25">
      <c r="A5510">
        <v>17521</v>
      </c>
      <c r="B5510">
        <v>54518</v>
      </c>
      <c r="C5510" t="s">
        <v>9</v>
      </c>
      <c r="D5510" t="s">
        <v>20</v>
      </c>
    </row>
    <row r="5511" spans="1:4" x14ac:dyDescent="0.25">
      <c r="A5511">
        <v>17521</v>
      </c>
      <c r="B5511">
        <v>54518</v>
      </c>
      <c r="C5511" t="s">
        <v>9</v>
      </c>
      <c r="D5511" t="s">
        <v>20</v>
      </c>
    </row>
    <row r="5512" spans="1:4" x14ac:dyDescent="0.25">
      <c r="A5512">
        <v>17521</v>
      </c>
      <c r="B5512">
        <v>54518</v>
      </c>
      <c r="C5512" t="s">
        <v>9</v>
      </c>
      <c r="D5512" t="s">
        <v>20</v>
      </c>
    </row>
    <row r="5513" spans="1:4" x14ac:dyDescent="0.25">
      <c r="A5513">
        <v>17521</v>
      </c>
      <c r="B5513">
        <v>54518</v>
      </c>
      <c r="C5513" t="s">
        <v>9</v>
      </c>
      <c r="D5513" t="s">
        <v>20</v>
      </c>
    </row>
    <row r="5514" spans="1:4" x14ac:dyDescent="0.25">
      <c r="A5514">
        <v>17521</v>
      </c>
      <c r="B5514">
        <v>54518</v>
      </c>
      <c r="C5514" t="s">
        <v>9</v>
      </c>
      <c r="D5514" t="s">
        <v>20</v>
      </c>
    </row>
    <row r="5515" spans="1:4" x14ac:dyDescent="0.25">
      <c r="A5515">
        <v>17521</v>
      </c>
      <c r="B5515">
        <v>54518</v>
      </c>
      <c r="C5515" t="s">
        <v>9</v>
      </c>
      <c r="D5515" t="s">
        <v>20</v>
      </c>
    </row>
    <row r="5516" spans="1:4" x14ac:dyDescent="0.25">
      <c r="A5516">
        <v>17521</v>
      </c>
      <c r="B5516">
        <v>54518</v>
      </c>
      <c r="C5516" t="s">
        <v>9</v>
      </c>
      <c r="D5516" t="s">
        <v>20</v>
      </c>
    </row>
    <row r="5517" spans="1:4" x14ac:dyDescent="0.25">
      <c r="A5517">
        <v>17733</v>
      </c>
      <c r="B5517">
        <v>54518</v>
      </c>
      <c r="C5517" t="s">
        <v>9</v>
      </c>
      <c r="D5517" t="s">
        <v>20</v>
      </c>
    </row>
    <row r="5518" spans="1:4" x14ac:dyDescent="0.25">
      <c r="A5518">
        <v>17733</v>
      </c>
      <c r="B5518">
        <v>54518</v>
      </c>
      <c r="C5518" t="s">
        <v>9</v>
      </c>
      <c r="D5518" t="s">
        <v>20</v>
      </c>
    </row>
    <row r="5519" spans="1:4" x14ac:dyDescent="0.25">
      <c r="A5519">
        <v>17733</v>
      </c>
      <c r="B5519">
        <v>54518</v>
      </c>
      <c r="C5519" t="s">
        <v>9</v>
      </c>
      <c r="D5519" t="s">
        <v>20</v>
      </c>
    </row>
    <row r="5520" spans="1:4" x14ac:dyDescent="0.25">
      <c r="A5520">
        <v>17733</v>
      </c>
      <c r="B5520">
        <v>54518</v>
      </c>
      <c r="C5520" t="s">
        <v>9</v>
      </c>
      <c r="D5520" t="s">
        <v>20</v>
      </c>
    </row>
    <row r="5521" spans="1:4" x14ac:dyDescent="0.25">
      <c r="A5521">
        <v>17733</v>
      </c>
      <c r="B5521">
        <v>54518</v>
      </c>
      <c r="C5521" t="s">
        <v>9</v>
      </c>
      <c r="D5521" t="s">
        <v>20</v>
      </c>
    </row>
    <row r="5522" spans="1:4" x14ac:dyDescent="0.25">
      <c r="A5522">
        <v>17733</v>
      </c>
      <c r="B5522">
        <v>54518</v>
      </c>
      <c r="C5522" t="s">
        <v>9</v>
      </c>
      <c r="D5522" t="s">
        <v>20</v>
      </c>
    </row>
    <row r="5523" spans="1:4" x14ac:dyDescent="0.25">
      <c r="A5523">
        <v>17733</v>
      </c>
      <c r="B5523">
        <v>54518</v>
      </c>
      <c r="C5523" t="s">
        <v>9</v>
      </c>
      <c r="D5523" t="s">
        <v>20</v>
      </c>
    </row>
    <row r="5524" spans="1:4" x14ac:dyDescent="0.25">
      <c r="A5524">
        <v>17733</v>
      </c>
      <c r="B5524">
        <v>54518</v>
      </c>
      <c r="C5524" t="s">
        <v>9</v>
      </c>
      <c r="D5524" t="s">
        <v>20</v>
      </c>
    </row>
    <row r="5525" spans="1:4" x14ac:dyDescent="0.25">
      <c r="A5525">
        <v>17733</v>
      </c>
      <c r="B5525">
        <v>54518</v>
      </c>
      <c r="C5525" t="s">
        <v>9</v>
      </c>
      <c r="D5525" t="s">
        <v>20</v>
      </c>
    </row>
    <row r="5526" spans="1:4" x14ac:dyDescent="0.25">
      <c r="A5526">
        <v>20651</v>
      </c>
      <c r="B5526">
        <v>54518</v>
      </c>
      <c r="C5526" t="s">
        <v>9</v>
      </c>
      <c r="D5526" t="s">
        <v>20</v>
      </c>
    </row>
    <row r="5527" spans="1:4" x14ac:dyDescent="0.25">
      <c r="A5527">
        <v>20972</v>
      </c>
      <c r="B5527">
        <v>54518</v>
      </c>
      <c r="C5527" t="s">
        <v>9</v>
      </c>
      <c r="D5527" t="s">
        <v>20</v>
      </c>
    </row>
    <row r="5528" spans="1:4" x14ac:dyDescent="0.25">
      <c r="A5528">
        <v>20972</v>
      </c>
      <c r="B5528">
        <v>54518</v>
      </c>
      <c r="C5528" t="s">
        <v>9</v>
      </c>
      <c r="D5528" t="s">
        <v>20</v>
      </c>
    </row>
    <row r="5529" spans="1:4" x14ac:dyDescent="0.25">
      <c r="A5529">
        <v>20972</v>
      </c>
      <c r="B5529">
        <v>54518</v>
      </c>
      <c r="C5529" t="s">
        <v>9</v>
      </c>
      <c r="D5529" t="s">
        <v>20</v>
      </c>
    </row>
    <row r="5530" spans="1:4" x14ac:dyDescent="0.25">
      <c r="A5530">
        <v>20972</v>
      </c>
      <c r="B5530">
        <v>54518</v>
      </c>
      <c r="C5530" t="s">
        <v>9</v>
      </c>
      <c r="D5530" t="s">
        <v>20</v>
      </c>
    </row>
    <row r="5531" spans="1:4" x14ac:dyDescent="0.25">
      <c r="A5531">
        <v>20972</v>
      </c>
      <c r="B5531">
        <v>54518</v>
      </c>
      <c r="C5531" t="s">
        <v>9</v>
      </c>
      <c r="D5531" t="s">
        <v>20</v>
      </c>
    </row>
    <row r="5532" spans="1:4" x14ac:dyDescent="0.25">
      <c r="A5532">
        <v>20972</v>
      </c>
      <c r="B5532">
        <v>54518</v>
      </c>
      <c r="C5532" t="s">
        <v>9</v>
      </c>
      <c r="D5532" t="s">
        <v>20</v>
      </c>
    </row>
    <row r="5533" spans="1:4" x14ac:dyDescent="0.25">
      <c r="A5533">
        <v>20972</v>
      </c>
      <c r="B5533">
        <v>54518</v>
      </c>
      <c r="C5533" t="s">
        <v>9</v>
      </c>
      <c r="D5533" t="s">
        <v>20</v>
      </c>
    </row>
    <row r="5534" spans="1:4" x14ac:dyDescent="0.25">
      <c r="A5534">
        <v>20972</v>
      </c>
      <c r="B5534">
        <v>54518</v>
      </c>
      <c r="C5534" t="s">
        <v>9</v>
      </c>
      <c r="D5534" t="s">
        <v>20</v>
      </c>
    </row>
    <row r="5535" spans="1:4" x14ac:dyDescent="0.25">
      <c r="A5535">
        <v>20972</v>
      </c>
      <c r="B5535">
        <v>54518</v>
      </c>
      <c r="C5535" t="s">
        <v>9</v>
      </c>
      <c r="D5535" t="s">
        <v>20</v>
      </c>
    </row>
    <row r="5536" spans="1:4" x14ac:dyDescent="0.25">
      <c r="A5536">
        <v>20972</v>
      </c>
      <c r="B5536">
        <v>54518</v>
      </c>
      <c r="C5536" t="s">
        <v>9</v>
      </c>
      <c r="D5536" t="s">
        <v>20</v>
      </c>
    </row>
    <row r="5537" spans="1:4" x14ac:dyDescent="0.25">
      <c r="A5537">
        <v>51736</v>
      </c>
      <c r="B5537">
        <v>54518</v>
      </c>
      <c r="C5537" t="s">
        <v>9</v>
      </c>
      <c r="D5537" t="s">
        <v>20</v>
      </c>
    </row>
    <row r="5538" spans="1:4" x14ac:dyDescent="0.25">
      <c r="A5538">
        <v>51736</v>
      </c>
      <c r="B5538">
        <v>54518</v>
      </c>
      <c r="C5538" t="s">
        <v>9</v>
      </c>
      <c r="D5538" t="s">
        <v>20</v>
      </c>
    </row>
    <row r="5539" spans="1:4" x14ac:dyDescent="0.25">
      <c r="A5539">
        <v>52108</v>
      </c>
      <c r="B5539">
        <v>54518</v>
      </c>
      <c r="C5539" t="s">
        <v>9</v>
      </c>
      <c r="D5539" t="s">
        <v>20</v>
      </c>
    </row>
    <row r="5540" spans="1:4" x14ac:dyDescent="0.25">
      <c r="A5540">
        <v>52397</v>
      </c>
      <c r="B5540">
        <v>54518</v>
      </c>
      <c r="C5540" t="s">
        <v>9</v>
      </c>
      <c r="D5540" t="s">
        <v>20</v>
      </c>
    </row>
    <row r="5541" spans="1:4" x14ac:dyDescent="0.25">
      <c r="A5541">
        <v>52397</v>
      </c>
      <c r="B5541">
        <v>54518</v>
      </c>
      <c r="C5541" t="s">
        <v>9</v>
      </c>
      <c r="D5541" t="s">
        <v>20</v>
      </c>
    </row>
    <row r="5542" spans="1:4" x14ac:dyDescent="0.25">
      <c r="A5542">
        <v>52397</v>
      </c>
      <c r="B5542">
        <v>54518</v>
      </c>
      <c r="C5542" t="s">
        <v>9</v>
      </c>
      <c r="D5542" t="s">
        <v>20</v>
      </c>
    </row>
    <row r="5543" spans="1:4" x14ac:dyDescent="0.25">
      <c r="A5543">
        <v>52397</v>
      </c>
      <c r="B5543">
        <v>54518</v>
      </c>
      <c r="C5543" t="s">
        <v>9</v>
      </c>
      <c r="D5543" t="s">
        <v>20</v>
      </c>
    </row>
    <row r="5544" spans="1:4" x14ac:dyDescent="0.25">
      <c r="A5544">
        <v>52397</v>
      </c>
      <c r="B5544">
        <v>54518</v>
      </c>
      <c r="C5544" t="s">
        <v>9</v>
      </c>
      <c r="D5544" t="s">
        <v>20</v>
      </c>
    </row>
    <row r="5545" spans="1:4" x14ac:dyDescent="0.25">
      <c r="A5545">
        <v>52397</v>
      </c>
      <c r="B5545">
        <v>54518</v>
      </c>
      <c r="C5545" t="s">
        <v>9</v>
      </c>
      <c r="D5545" t="s">
        <v>20</v>
      </c>
    </row>
    <row r="5546" spans="1:4" x14ac:dyDescent="0.25">
      <c r="A5546">
        <v>52397</v>
      </c>
      <c r="B5546">
        <v>54518</v>
      </c>
      <c r="C5546" t="s">
        <v>9</v>
      </c>
      <c r="D5546" t="s">
        <v>20</v>
      </c>
    </row>
    <row r="5547" spans="1:4" x14ac:dyDescent="0.25">
      <c r="A5547">
        <v>52397</v>
      </c>
      <c r="B5547">
        <v>54518</v>
      </c>
      <c r="C5547" t="s">
        <v>9</v>
      </c>
      <c r="D5547" t="s">
        <v>20</v>
      </c>
    </row>
    <row r="5548" spans="1:4" x14ac:dyDescent="0.25">
      <c r="A5548">
        <v>52397</v>
      </c>
      <c r="B5548">
        <v>54518</v>
      </c>
      <c r="C5548" t="s">
        <v>9</v>
      </c>
      <c r="D5548" t="s">
        <v>20</v>
      </c>
    </row>
    <row r="5549" spans="1:4" x14ac:dyDescent="0.25">
      <c r="A5549">
        <v>52397</v>
      </c>
      <c r="B5549">
        <v>54518</v>
      </c>
      <c r="C5549" t="s">
        <v>9</v>
      </c>
      <c r="D5549" t="s">
        <v>20</v>
      </c>
    </row>
    <row r="5550" spans="1:4" x14ac:dyDescent="0.25">
      <c r="A5550">
        <v>52397</v>
      </c>
      <c r="B5550">
        <v>54518</v>
      </c>
      <c r="C5550" t="s">
        <v>9</v>
      </c>
      <c r="D5550" t="s">
        <v>20</v>
      </c>
    </row>
    <row r="5551" spans="1:4" x14ac:dyDescent="0.25">
      <c r="A5551">
        <v>52397</v>
      </c>
      <c r="B5551">
        <v>54518</v>
      </c>
      <c r="C5551" t="s">
        <v>9</v>
      </c>
      <c r="D5551" t="s">
        <v>20</v>
      </c>
    </row>
    <row r="5552" spans="1:4" x14ac:dyDescent="0.25">
      <c r="A5552">
        <v>52423</v>
      </c>
      <c r="B5552">
        <v>54518</v>
      </c>
      <c r="C5552" t="s">
        <v>9</v>
      </c>
      <c r="D5552" t="s">
        <v>20</v>
      </c>
    </row>
    <row r="5553" spans="1:4" x14ac:dyDescent="0.25">
      <c r="A5553">
        <v>52423</v>
      </c>
      <c r="B5553">
        <v>54518</v>
      </c>
      <c r="C5553" t="s">
        <v>9</v>
      </c>
      <c r="D5553" t="s">
        <v>20</v>
      </c>
    </row>
    <row r="5554" spans="1:4" x14ac:dyDescent="0.25">
      <c r="A5554">
        <v>52423</v>
      </c>
      <c r="B5554">
        <v>54518</v>
      </c>
      <c r="C5554" t="s">
        <v>9</v>
      </c>
      <c r="D5554" t="s">
        <v>20</v>
      </c>
    </row>
    <row r="5555" spans="1:4" x14ac:dyDescent="0.25">
      <c r="A5555">
        <v>52423</v>
      </c>
      <c r="B5555">
        <v>54518</v>
      </c>
      <c r="C5555" t="s">
        <v>9</v>
      </c>
      <c r="D5555" t="s">
        <v>20</v>
      </c>
    </row>
    <row r="5556" spans="1:4" x14ac:dyDescent="0.25">
      <c r="A5556">
        <v>52423</v>
      </c>
      <c r="B5556">
        <v>54518</v>
      </c>
      <c r="C5556" t="s">
        <v>9</v>
      </c>
      <c r="D5556" t="s">
        <v>20</v>
      </c>
    </row>
    <row r="5557" spans="1:4" x14ac:dyDescent="0.25">
      <c r="A5557">
        <v>52423</v>
      </c>
      <c r="B5557">
        <v>54518</v>
      </c>
      <c r="C5557" t="s">
        <v>9</v>
      </c>
      <c r="D5557" t="s">
        <v>20</v>
      </c>
    </row>
    <row r="5558" spans="1:4" x14ac:dyDescent="0.25">
      <c r="A5558">
        <v>52423</v>
      </c>
      <c r="B5558">
        <v>54518</v>
      </c>
      <c r="C5558" t="s">
        <v>9</v>
      </c>
      <c r="D5558" t="s">
        <v>20</v>
      </c>
    </row>
    <row r="5559" spans="1:4" x14ac:dyDescent="0.25">
      <c r="A5559">
        <v>52547</v>
      </c>
      <c r="B5559">
        <v>54518</v>
      </c>
      <c r="C5559" t="s">
        <v>9</v>
      </c>
      <c r="D5559" t="s">
        <v>20</v>
      </c>
    </row>
    <row r="5560" spans="1:4" x14ac:dyDescent="0.25">
      <c r="A5560">
        <v>52547</v>
      </c>
      <c r="B5560">
        <v>54518</v>
      </c>
      <c r="C5560" t="s">
        <v>9</v>
      </c>
      <c r="D5560" t="s">
        <v>20</v>
      </c>
    </row>
    <row r="5561" spans="1:4" x14ac:dyDescent="0.25">
      <c r="A5561">
        <v>52547</v>
      </c>
      <c r="B5561">
        <v>54518</v>
      </c>
      <c r="C5561" t="s">
        <v>9</v>
      </c>
      <c r="D5561" t="s">
        <v>20</v>
      </c>
    </row>
    <row r="5562" spans="1:4" x14ac:dyDescent="0.25">
      <c r="A5562">
        <v>52547</v>
      </c>
      <c r="B5562">
        <v>54518</v>
      </c>
      <c r="C5562" t="s">
        <v>9</v>
      </c>
      <c r="D5562" t="s">
        <v>20</v>
      </c>
    </row>
    <row r="5563" spans="1:4" x14ac:dyDescent="0.25">
      <c r="A5563">
        <v>52547</v>
      </c>
      <c r="B5563">
        <v>54518</v>
      </c>
      <c r="C5563" t="s">
        <v>9</v>
      </c>
      <c r="D5563" t="s">
        <v>20</v>
      </c>
    </row>
    <row r="5564" spans="1:4" x14ac:dyDescent="0.25">
      <c r="A5564">
        <v>52547</v>
      </c>
      <c r="B5564">
        <v>54518</v>
      </c>
      <c r="C5564" t="s">
        <v>9</v>
      </c>
      <c r="D5564" t="s">
        <v>20</v>
      </c>
    </row>
    <row r="5565" spans="1:4" x14ac:dyDescent="0.25">
      <c r="A5565">
        <v>52547</v>
      </c>
      <c r="B5565">
        <v>54518</v>
      </c>
      <c r="C5565" t="s">
        <v>9</v>
      </c>
      <c r="D5565" t="s">
        <v>20</v>
      </c>
    </row>
    <row r="5566" spans="1:4" x14ac:dyDescent="0.25">
      <c r="A5566">
        <v>52547</v>
      </c>
      <c r="B5566">
        <v>54518</v>
      </c>
      <c r="C5566" t="s">
        <v>9</v>
      </c>
      <c r="D5566" t="s">
        <v>20</v>
      </c>
    </row>
    <row r="5567" spans="1:4" x14ac:dyDescent="0.25">
      <c r="A5567">
        <v>52547</v>
      </c>
      <c r="B5567">
        <v>54518</v>
      </c>
      <c r="C5567" t="s">
        <v>9</v>
      </c>
      <c r="D5567" t="s">
        <v>20</v>
      </c>
    </row>
    <row r="5568" spans="1:4" x14ac:dyDescent="0.25">
      <c r="A5568">
        <v>52547</v>
      </c>
      <c r="B5568">
        <v>54518</v>
      </c>
      <c r="C5568" t="s">
        <v>9</v>
      </c>
      <c r="D5568" t="s">
        <v>20</v>
      </c>
    </row>
    <row r="5569" spans="1:4" x14ac:dyDescent="0.25">
      <c r="A5569">
        <v>52547</v>
      </c>
      <c r="B5569">
        <v>54518</v>
      </c>
      <c r="C5569" t="s">
        <v>9</v>
      </c>
      <c r="D5569" t="s">
        <v>20</v>
      </c>
    </row>
    <row r="5570" spans="1:4" x14ac:dyDescent="0.25">
      <c r="A5570">
        <v>52655</v>
      </c>
      <c r="B5570">
        <v>54518</v>
      </c>
      <c r="C5570" t="s">
        <v>9</v>
      </c>
      <c r="D5570" t="s">
        <v>20</v>
      </c>
    </row>
    <row r="5571" spans="1:4" x14ac:dyDescent="0.25">
      <c r="A5571">
        <v>52655</v>
      </c>
      <c r="B5571">
        <v>54518</v>
      </c>
      <c r="C5571" t="s">
        <v>9</v>
      </c>
      <c r="D5571" t="s">
        <v>20</v>
      </c>
    </row>
    <row r="5572" spans="1:4" x14ac:dyDescent="0.25">
      <c r="A5572">
        <v>52655</v>
      </c>
      <c r="B5572">
        <v>54518</v>
      </c>
      <c r="C5572" t="s">
        <v>9</v>
      </c>
      <c r="D5572" t="s">
        <v>20</v>
      </c>
    </row>
    <row r="5573" spans="1:4" x14ac:dyDescent="0.25">
      <c r="A5573">
        <v>52655</v>
      </c>
      <c r="B5573">
        <v>54518</v>
      </c>
      <c r="C5573" t="s">
        <v>9</v>
      </c>
      <c r="D5573" t="s">
        <v>20</v>
      </c>
    </row>
    <row r="5574" spans="1:4" x14ac:dyDescent="0.25">
      <c r="A5574">
        <v>52655</v>
      </c>
      <c r="B5574">
        <v>54518</v>
      </c>
      <c r="C5574" t="s">
        <v>9</v>
      </c>
      <c r="D5574" t="s">
        <v>20</v>
      </c>
    </row>
    <row r="5575" spans="1:4" x14ac:dyDescent="0.25">
      <c r="A5575">
        <v>53281</v>
      </c>
      <c r="B5575">
        <v>54518</v>
      </c>
      <c r="C5575" t="s">
        <v>9</v>
      </c>
      <c r="D5575" t="s">
        <v>20</v>
      </c>
    </row>
    <row r="5576" spans="1:4" x14ac:dyDescent="0.25">
      <c r="A5576">
        <v>53408</v>
      </c>
      <c r="B5576">
        <v>54518</v>
      </c>
      <c r="C5576" t="s">
        <v>9</v>
      </c>
      <c r="D5576" t="s">
        <v>20</v>
      </c>
    </row>
    <row r="5577" spans="1:4" x14ac:dyDescent="0.25">
      <c r="A5577">
        <v>53408</v>
      </c>
      <c r="B5577">
        <v>54518</v>
      </c>
      <c r="C5577" t="s">
        <v>9</v>
      </c>
      <c r="D5577" t="s">
        <v>20</v>
      </c>
    </row>
    <row r="5578" spans="1:4" x14ac:dyDescent="0.25">
      <c r="A5578">
        <v>53408</v>
      </c>
      <c r="B5578">
        <v>54518</v>
      </c>
      <c r="C5578" t="s">
        <v>9</v>
      </c>
      <c r="D5578" t="s">
        <v>20</v>
      </c>
    </row>
    <row r="5579" spans="1:4" x14ac:dyDescent="0.25">
      <c r="A5579">
        <v>53408</v>
      </c>
      <c r="B5579">
        <v>54518</v>
      </c>
      <c r="C5579" t="s">
        <v>9</v>
      </c>
      <c r="D5579" t="s">
        <v>20</v>
      </c>
    </row>
    <row r="5580" spans="1:4" x14ac:dyDescent="0.25">
      <c r="A5580">
        <v>53408</v>
      </c>
      <c r="B5580">
        <v>54518</v>
      </c>
      <c r="C5580" t="s">
        <v>9</v>
      </c>
      <c r="D5580" t="s">
        <v>20</v>
      </c>
    </row>
    <row r="5581" spans="1:4" x14ac:dyDescent="0.25">
      <c r="A5581">
        <v>53408</v>
      </c>
      <c r="B5581">
        <v>54518</v>
      </c>
      <c r="C5581" t="s">
        <v>9</v>
      </c>
      <c r="D5581" t="s">
        <v>20</v>
      </c>
    </row>
    <row r="5582" spans="1:4" x14ac:dyDescent="0.25">
      <c r="A5582">
        <v>53408</v>
      </c>
      <c r="B5582">
        <v>54518</v>
      </c>
      <c r="C5582" t="s">
        <v>9</v>
      </c>
      <c r="D5582" t="s">
        <v>20</v>
      </c>
    </row>
    <row r="5583" spans="1:4" x14ac:dyDescent="0.25">
      <c r="A5583">
        <v>53408</v>
      </c>
      <c r="B5583">
        <v>54518</v>
      </c>
      <c r="C5583" t="s">
        <v>9</v>
      </c>
      <c r="D5583" t="s">
        <v>20</v>
      </c>
    </row>
    <row r="5584" spans="1:4" x14ac:dyDescent="0.25">
      <c r="A5584">
        <v>53585</v>
      </c>
      <c r="B5584">
        <v>54518</v>
      </c>
      <c r="C5584" t="s">
        <v>9</v>
      </c>
      <c r="D5584" t="s">
        <v>20</v>
      </c>
    </row>
    <row r="5585" spans="1:4" x14ac:dyDescent="0.25">
      <c r="A5585">
        <v>101468</v>
      </c>
      <c r="B5585">
        <v>54518</v>
      </c>
      <c r="C5585" t="s">
        <v>9</v>
      </c>
      <c r="D5585" t="s">
        <v>20</v>
      </c>
    </row>
    <row r="5586" spans="1:4" x14ac:dyDescent="0.25">
      <c r="A5586">
        <v>101468</v>
      </c>
      <c r="B5586">
        <v>54518</v>
      </c>
      <c r="C5586" t="s">
        <v>9</v>
      </c>
      <c r="D5586" t="s">
        <v>20</v>
      </c>
    </row>
    <row r="5587" spans="1:4" x14ac:dyDescent="0.25">
      <c r="A5587">
        <v>103487</v>
      </c>
      <c r="B5587">
        <v>54518</v>
      </c>
      <c r="C5587" t="s">
        <v>9</v>
      </c>
      <c r="D5587" t="s">
        <v>20</v>
      </c>
    </row>
    <row r="5588" spans="1:4" x14ac:dyDescent="0.25">
      <c r="A5588">
        <v>103487</v>
      </c>
      <c r="B5588">
        <v>54518</v>
      </c>
      <c r="C5588" t="s">
        <v>9</v>
      </c>
      <c r="D5588" t="s">
        <v>20</v>
      </c>
    </row>
    <row r="5589" spans="1:4" x14ac:dyDescent="0.25">
      <c r="A5589">
        <v>104322</v>
      </c>
      <c r="B5589">
        <v>54518</v>
      </c>
      <c r="C5589" t="s">
        <v>9</v>
      </c>
      <c r="D5589" t="s">
        <v>20</v>
      </c>
    </row>
    <row r="5590" spans="1:4" x14ac:dyDescent="0.25">
      <c r="A5590">
        <v>104322</v>
      </c>
      <c r="B5590">
        <v>54518</v>
      </c>
      <c r="C5590" t="s">
        <v>9</v>
      </c>
      <c r="D5590" t="s">
        <v>20</v>
      </c>
    </row>
    <row r="5591" spans="1:4" x14ac:dyDescent="0.25">
      <c r="A5591">
        <v>104322</v>
      </c>
      <c r="B5591">
        <v>54518</v>
      </c>
      <c r="C5591" t="s">
        <v>9</v>
      </c>
      <c r="D5591" t="s">
        <v>20</v>
      </c>
    </row>
    <row r="5592" spans="1:4" x14ac:dyDescent="0.25">
      <c r="A5592">
        <v>104322</v>
      </c>
      <c r="B5592">
        <v>54518</v>
      </c>
      <c r="C5592" t="s">
        <v>9</v>
      </c>
      <c r="D5592" t="s">
        <v>20</v>
      </c>
    </row>
    <row r="5593" spans="1:4" x14ac:dyDescent="0.25">
      <c r="A5593">
        <v>104767</v>
      </c>
      <c r="B5593">
        <v>54518</v>
      </c>
      <c r="C5593" t="s">
        <v>9</v>
      </c>
      <c r="D5593" t="s">
        <v>20</v>
      </c>
    </row>
    <row r="5594" spans="1:4" x14ac:dyDescent="0.25">
      <c r="A5594">
        <v>104767</v>
      </c>
      <c r="B5594">
        <v>54518</v>
      </c>
      <c r="C5594" t="s">
        <v>9</v>
      </c>
      <c r="D5594" t="s">
        <v>20</v>
      </c>
    </row>
    <row r="5595" spans="1:4" x14ac:dyDescent="0.25">
      <c r="A5595">
        <v>104767</v>
      </c>
      <c r="B5595">
        <v>54518</v>
      </c>
      <c r="C5595" t="s">
        <v>9</v>
      </c>
      <c r="D5595" t="s">
        <v>20</v>
      </c>
    </row>
    <row r="5596" spans="1:4" x14ac:dyDescent="0.25">
      <c r="A5596">
        <v>104767</v>
      </c>
      <c r="B5596">
        <v>54518</v>
      </c>
      <c r="C5596" t="s">
        <v>9</v>
      </c>
      <c r="D5596" t="s">
        <v>20</v>
      </c>
    </row>
    <row r="5597" spans="1:4" x14ac:dyDescent="0.25">
      <c r="A5597">
        <v>104767</v>
      </c>
      <c r="B5597">
        <v>54518</v>
      </c>
      <c r="C5597" t="s">
        <v>9</v>
      </c>
      <c r="D5597" t="s">
        <v>20</v>
      </c>
    </row>
    <row r="5598" spans="1:4" x14ac:dyDescent="0.25">
      <c r="A5598">
        <v>104767</v>
      </c>
      <c r="B5598">
        <v>54518</v>
      </c>
      <c r="C5598" t="s">
        <v>9</v>
      </c>
      <c r="D5598" t="s">
        <v>20</v>
      </c>
    </row>
    <row r="5599" spans="1:4" x14ac:dyDescent="0.25">
      <c r="A5599">
        <v>866</v>
      </c>
      <c r="B5599">
        <v>54518</v>
      </c>
      <c r="C5599" t="s">
        <v>9</v>
      </c>
      <c r="D5599" t="s">
        <v>27</v>
      </c>
    </row>
    <row r="5600" spans="1:4" x14ac:dyDescent="0.25">
      <c r="A5600">
        <v>866</v>
      </c>
      <c r="B5600">
        <v>54518</v>
      </c>
      <c r="C5600" t="s">
        <v>9</v>
      </c>
      <c r="D5600" t="s">
        <v>27</v>
      </c>
    </row>
    <row r="5601" spans="1:4" x14ac:dyDescent="0.25">
      <c r="A5601">
        <v>866</v>
      </c>
      <c r="B5601">
        <v>54518</v>
      </c>
      <c r="C5601" t="s">
        <v>9</v>
      </c>
      <c r="D5601" t="s">
        <v>27</v>
      </c>
    </row>
    <row r="5602" spans="1:4" x14ac:dyDescent="0.25">
      <c r="A5602">
        <v>866</v>
      </c>
      <c r="B5602">
        <v>54518</v>
      </c>
      <c r="C5602" t="s">
        <v>9</v>
      </c>
      <c r="D5602" t="s">
        <v>27</v>
      </c>
    </row>
    <row r="5603" spans="1:4" x14ac:dyDescent="0.25">
      <c r="A5603">
        <v>866</v>
      </c>
      <c r="B5603">
        <v>54518</v>
      </c>
      <c r="C5603" t="s">
        <v>9</v>
      </c>
      <c r="D5603" t="s">
        <v>27</v>
      </c>
    </row>
    <row r="5604" spans="1:4" x14ac:dyDescent="0.25">
      <c r="A5604">
        <v>873</v>
      </c>
      <c r="B5604">
        <v>54518</v>
      </c>
      <c r="C5604" t="s">
        <v>9</v>
      </c>
      <c r="D5604" t="s">
        <v>27</v>
      </c>
    </row>
    <row r="5605" spans="1:4" x14ac:dyDescent="0.25">
      <c r="A5605">
        <v>873</v>
      </c>
      <c r="B5605">
        <v>54518</v>
      </c>
      <c r="C5605" t="s">
        <v>9</v>
      </c>
      <c r="D5605" t="s">
        <v>27</v>
      </c>
    </row>
    <row r="5606" spans="1:4" x14ac:dyDescent="0.25">
      <c r="A5606">
        <v>873</v>
      </c>
      <c r="B5606">
        <v>54518</v>
      </c>
      <c r="C5606" t="s">
        <v>9</v>
      </c>
      <c r="D5606" t="s">
        <v>27</v>
      </c>
    </row>
    <row r="5607" spans="1:4" x14ac:dyDescent="0.25">
      <c r="A5607">
        <v>873</v>
      </c>
      <c r="B5607">
        <v>54518</v>
      </c>
      <c r="C5607" t="s">
        <v>9</v>
      </c>
      <c r="D5607" t="s">
        <v>27</v>
      </c>
    </row>
    <row r="5608" spans="1:4" x14ac:dyDescent="0.25">
      <c r="A5608">
        <v>873</v>
      </c>
      <c r="B5608">
        <v>54518</v>
      </c>
      <c r="C5608" t="s">
        <v>9</v>
      </c>
      <c r="D5608" t="s">
        <v>27</v>
      </c>
    </row>
    <row r="5609" spans="1:4" x14ac:dyDescent="0.25">
      <c r="A5609">
        <v>873</v>
      </c>
      <c r="B5609">
        <v>54518</v>
      </c>
      <c r="C5609" t="s">
        <v>9</v>
      </c>
      <c r="D5609" t="s">
        <v>27</v>
      </c>
    </row>
    <row r="5610" spans="1:4" x14ac:dyDescent="0.25">
      <c r="A5610">
        <v>873</v>
      </c>
      <c r="B5610">
        <v>54518</v>
      </c>
      <c r="C5610" t="s">
        <v>9</v>
      </c>
      <c r="D5610" t="s">
        <v>27</v>
      </c>
    </row>
    <row r="5611" spans="1:4" x14ac:dyDescent="0.25">
      <c r="A5611">
        <v>873</v>
      </c>
      <c r="B5611">
        <v>54518</v>
      </c>
      <c r="C5611" t="s">
        <v>9</v>
      </c>
      <c r="D5611" t="s">
        <v>27</v>
      </c>
    </row>
    <row r="5612" spans="1:4" x14ac:dyDescent="0.25">
      <c r="A5612">
        <v>873</v>
      </c>
      <c r="B5612">
        <v>54518</v>
      </c>
      <c r="C5612" t="s">
        <v>9</v>
      </c>
      <c r="D5612" t="s">
        <v>27</v>
      </c>
    </row>
    <row r="5613" spans="1:4" x14ac:dyDescent="0.25">
      <c r="A5613">
        <v>2889</v>
      </c>
      <c r="B5613">
        <v>54518</v>
      </c>
      <c r="C5613" t="s">
        <v>9</v>
      </c>
      <c r="D5613" t="s">
        <v>27</v>
      </c>
    </row>
    <row r="5614" spans="1:4" x14ac:dyDescent="0.25">
      <c r="A5614">
        <v>2889</v>
      </c>
      <c r="B5614">
        <v>54518</v>
      </c>
      <c r="C5614" t="s">
        <v>9</v>
      </c>
      <c r="D5614" t="s">
        <v>27</v>
      </c>
    </row>
    <row r="5615" spans="1:4" x14ac:dyDescent="0.25">
      <c r="A5615">
        <v>2890</v>
      </c>
      <c r="B5615">
        <v>54518</v>
      </c>
      <c r="C5615" t="s">
        <v>9</v>
      </c>
      <c r="D5615" t="s">
        <v>27</v>
      </c>
    </row>
    <row r="5616" spans="1:4" x14ac:dyDescent="0.25">
      <c r="A5616">
        <v>2890</v>
      </c>
      <c r="B5616">
        <v>54518</v>
      </c>
      <c r="C5616" t="s">
        <v>9</v>
      </c>
      <c r="D5616" t="s">
        <v>27</v>
      </c>
    </row>
    <row r="5617" spans="1:4" x14ac:dyDescent="0.25">
      <c r="A5617">
        <v>2890</v>
      </c>
      <c r="B5617">
        <v>54518</v>
      </c>
      <c r="C5617" t="s">
        <v>9</v>
      </c>
      <c r="D5617" t="s">
        <v>27</v>
      </c>
    </row>
    <row r="5618" spans="1:4" x14ac:dyDescent="0.25">
      <c r="A5618">
        <v>2890</v>
      </c>
      <c r="B5618">
        <v>54518</v>
      </c>
      <c r="C5618" t="s">
        <v>9</v>
      </c>
      <c r="D5618" t="s">
        <v>27</v>
      </c>
    </row>
    <row r="5619" spans="1:4" x14ac:dyDescent="0.25">
      <c r="A5619">
        <v>4261</v>
      </c>
      <c r="B5619">
        <v>54518</v>
      </c>
      <c r="C5619" t="s">
        <v>9</v>
      </c>
      <c r="D5619" t="s">
        <v>27</v>
      </c>
    </row>
    <row r="5620" spans="1:4" x14ac:dyDescent="0.25">
      <c r="A5620">
        <v>4261</v>
      </c>
      <c r="B5620">
        <v>54518</v>
      </c>
      <c r="C5620" t="s">
        <v>9</v>
      </c>
      <c r="D5620" t="s">
        <v>27</v>
      </c>
    </row>
    <row r="5621" spans="1:4" x14ac:dyDescent="0.25">
      <c r="A5621">
        <v>4261</v>
      </c>
      <c r="B5621">
        <v>54518</v>
      </c>
      <c r="C5621" t="s">
        <v>9</v>
      </c>
      <c r="D5621" t="s">
        <v>27</v>
      </c>
    </row>
    <row r="5622" spans="1:4" x14ac:dyDescent="0.25">
      <c r="A5622">
        <v>4261</v>
      </c>
      <c r="B5622">
        <v>54518</v>
      </c>
      <c r="C5622" t="s">
        <v>9</v>
      </c>
      <c r="D5622" t="s">
        <v>27</v>
      </c>
    </row>
    <row r="5623" spans="1:4" x14ac:dyDescent="0.25">
      <c r="A5623">
        <v>4261</v>
      </c>
      <c r="B5623">
        <v>54518</v>
      </c>
      <c r="C5623" t="s">
        <v>9</v>
      </c>
      <c r="D5623" t="s">
        <v>27</v>
      </c>
    </row>
    <row r="5624" spans="1:4" x14ac:dyDescent="0.25">
      <c r="A5624">
        <v>4261</v>
      </c>
      <c r="B5624">
        <v>54518</v>
      </c>
      <c r="C5624" t="s">
        <v>9</v>
      </c>
      <c r="D5624" t="s">
        <v>27</v>
      </c>
    </row>
    <row r="5625" spans="1:4" x14ac:dyDescent="0.25">
      <c r="A5625">
        <v>4261</v>
      </c>
      <c r="B5625">
        <v>54518</v>
      </c>
      <c r="C5625" t="s">
        <v>9</v>
      </c>
      <c r="D5625" t="s">
        <v>27</v>
      </c>
    </row>
    <row r="5626" spans="1:4" x14ac:dyDescent="0.25">
      <c r="A5626">
        <v>4261</v>
      </c>
      <c r="B5626">
        <v>54518</v>
      </c>
      <c r="C5626" t="s">
        <v>9</v>
      </c>
      <c r="D5626" t="s">
        <v>27</v>
      </c>
    </row>
    <row r="5627" spans="1:4" x14ac:dyDescent="0.25">
      <c r="A5627">
        <v>4261</v>
      </c>
      <c r="B5627">
        <v>54518</v>
      </c>
      <c r="C5627" t="s">
        <v>9</v>
      </c>
      <c r="D5627" t="s">
        <v>27</v>
      </c>
    </row>
    <row r="5628" spans="1:4" x14ac:dyDescent="0.25">
      <c r="A5628">
        <v>4261</v>
      </c>
      <c r="B5628">
        <v>54518</v>
      </c>
      <c r="C5628" t="s">
        <v>9</v>
      </c>
      <c r="D5628" t="s">
        <v>27</v>
      </c>
    </row>
    <row r="5629" spans="1:4" x14ac:dyDescent="0.25">
      <c r="A5629">
        <v>4261</v>
      </c>
      <c r="B5629">
        <v>54518</v>
      </c>
      <c r="C5629" t="s">
        <v>9</v>
      </c>
      <c r="D5629" t="s">
        <v>27</v>
      </c>
    </row>
    <row r="5630" spans="1:4" x14ac:dyDescent="0.25">
      <c r="A5630">
        <v>4261</v>
      </c>
      <c r="B5630">
        <v>54518</v>
      </c>
      <c r="C5630" t="s">
        <v>9</v>
      </c>
      <c r="D5630" t="s">
        <v>27</v>
      </c>
    </row>
    <row r="5631" spans="1:4" x14ac:dyDescent="0.25">
      <c r="A5631">
        <v>4261</v>
      </c>
      <c r="B5631">
        <v>54518</v>
      </c>
      <c r="C5631" t="s">
        <v>9</v>
      </c>
      <c r="D5631" t="s">
        <v>27</v>
      </c>
    </row>
    <row r="5632" spans="1:4" x14ac:dyDescent="0.25">
      <c r="A5632">
        <v>4261</v>
      </c>
      <c r="B5632">
        <v>54518</v>
      </c>
      <c r="C5632" t="s">
        <v>9</v>
      </c>
      <c r="D5632" t="s">
        <v>27</v>
      </c>
    </row>
    <row r="5633" spans="1:4" x14ac:dyDescent="0.25">
      <c r="A5633">
        <v>9440</v>
      </c>
      <c r="B5633">
        <v>54518</v>
      </c>
      <c r="C5633" t="s">
        <v>9</v>
      </c>
      <c r="D5633" t="s">
        <v>27</v>
      </c>
    </row>
    <row r="5634" spans="1:4" x14ac:dyDescent="0.25">
      <c r="A5634">
        <v>9440</v>
      </c>
      <c r="B5634">
        <v>54518</v>
      </c>
      <c r="C5634" t="s">
        <v>9</v>
      </c>
      <c r="D5634" t="s">
        <v>27</v>
      </c>
    </row>
    <row r="5635" spans="1:4" x14ac:dyDescent="0.25">
      <c r="A5635">
        <v>9440</v>
      </c>
      <c r="B5635">
        <v>54518</v>
      </c>
      <c r="C5635" t="s">
        <v>9</v>
      </c>
      <c r="D5635" t="s">
        <v>27</v>
      </c>
    </row>
    <row r="5636" spans="1:4" x14ac:dyDescent="0.25">
      <c r="A5636">
        <v>9440</v>
      </c>
      <c r="B5636">
        <v>54518</v>
      </c>
      <c r="C5636" t="s">
        <v>9</v>
      </c>
      <c r="D5636" t="s">
        <v>27</v>
      </c>
    </row>
    <row r="5637" spans="1:4" x14ac:dyDescent="0.25">
      <c r="A5637">
        <v>9440</v>
      </c>
      <c r="B5637">
        <v>54518</v>
      </c>
      <c r="C5637" t="s">
        <v>9</v>
      </c>
      <c r="D5637" t="s">
        <v>27</v>
      </c>
    </row>
    <row r="5638" spans="1:4" x14ac:dyDescent="0.25">
      <c r="A5638">
        <v>9440</v>
      </c>
      <c r="B5638">
        <v>54518</v>
      </c>
      <c r="C5638" t="s">
        <v>9</v>
      </c>
      <c r="D5638" t="s">
        <v>27</v>
      </c>
    </row>
    <row r="5639" spans="1:4" x14ac:dyDescent="0.25">
      <c r="A5639">
        <v>9440</v>
      </c>
      <c r="B5639">
        <v>54518</v>
      </c>
      <c r="C5639" t="s">
        <v>9</v>
      </c>
      <c r="D5639" t="s">
        <v>27</v>
      </c>
    </row>
    <row r="5640" spans="1:4" x14ac:dyDescent="0.25">
      <c r="A5640">
        <v>9440</v>
      </c>
      <c r="B5640">
        <v>54518</v>
      </c>
      <c r="C5640" t="s">
        <v>9</v>
      </c>
      <c r="D5640" t="s">
        <v>27</v>
      </c>
    </row>
    <row r="5641" spans="1:4" x14ac:dyDescent="0.25">
      <c r="A5641">
        <v>9440</v>
      </c>
      <c r="B5641">
        <v>54518</v>
      </c>
      <c r="C5641" t="s">
        <v>9</v>
      </c>
      <c r="D5641" t="s">
        <v>27</v>
      </c>
    </row>
    <row r="5642" spans="1:4" x14ac:dyDescent="0.25">
      <c r="A5642">
        <v>9440</v>
      </c>
      <c r="B5642">
        <v>54518</v>
      </c>
      <c r="C5642" t="s">
        <v>9</v>
      </c>
      <c r="D5642" t="s">
        <v>27</v>
      </c>
    </row>
    <row r="5643" spans="1:4" x14ac:dyDescent="0.25">
      <c r="A5643">
        <v>9440</v>
      </c>
      <c r="B5643">
        <v>54518</v>
      </c>
      <c r="C5643" t="s">
        <v>9</v>
      </c>
      <c r="D5643" t="s">
        <v>27</v>
      </c>
    </row>
    <row r="5644" spans="1:4" x14ac:dyDescent="0.25">
      <c r="A5644">
        <v>9440</v>
      </c>
      <c r="B5644">
        <v>54518</v>
      </c>
      <c r="C5644" t="s">
        <v>9</v>
      </c>
      <c r="D5644" t="s">
        <v>27</v>
      </c>
    </row>
    <row r="5645" spans="1:4" x14ac:dyDescent="0.25">
      <c r="A5645">
        <v>9491</v>
      </c>
      <c r="B5645">
        <v>54518</v>
      </c>
      <c r="C5645" t="s">
        <v>9</v>
      </c>
      <c r="D5645" t="s">
        <v>27</v>
      </c>
    </row>
    <row r="5646" spans="1:4" x14ac:dyDescent="0.25">
      <c r="A5646">
        <v>9491</v>
      </c>
      <c r="B5646">
        <v>54518</v>
      </c>
      <c r="C5646" t="s">
        <v>9</v>
      </c>
      <c r="D5646" t="s">
        <v>27</v>
      </c>
    </row>
    <row r="5647" spans="1:4" x14ac:dyDescent="0.25">
      <c r="A5647">
        <v>9491</v>
      </c>
      <c r="B5647">
        <v>54518</v>
      </c>
      <c r="C5647" t="s">
        <v>9</v>
      </c>
      <c r="D5647" t="s">
        <v>27</v>
      </c>
    </row>
    <row r="5648" spans="1:4" x14ac:dyDescent="0.25">
      <c r="A5648">
        <v>9491</v>
      </c>
      <c r="B5648">
        <v>54518</v>
      </c>
      <c r="C5648" t="s">
        <v>9</v>
      </c>
      <c r="D5648" t="s">
        <v>27</v>
      </c>
    </row>
    <row r="5649" spans="1:4" x14ac:dyDescent="0.25">
      <c r="A5649">
        <v>9491</v>
      </c>
      <c r="B5649">
        <v>54518</v>
      </c>
      <c r="C5649" t="s">
        <v>9</v>
      </c>
      <c r="D5649" t="s">
        <v>27</v>
      </c>
    </row>
    <row r="5650" spans="1:4" x14ac:dyDescent="0.25">
      <c r="A5650">
        <v>9491</v>
      </c>
      <c r="B5650">
        <v>54518</v>
      </c>
      <c r="C5650" t="s">
        <v>9</v>
      </c>
      <c r="D5650" t="s">
        <v>27</v>
      </c>
    </row>
    <row r="5651" spans="1:4" x14ac:dyDescent="0.25">
      <c r="A5651">
        <v>9491</v>
      </c>
      <c r="B5651">
        <v>54518</v>
      </c>
      <c r="C5651" t="s">
        <v>9</v>
      </c>
      <c r="D5651" t="s">
        <v>27</v>
      </c>
    </row>
    <row r="5652" spans="1:4" x14ac:dyDescent="0.25">
      <c r="A5652">
        <v>9491</v>
      </c>
      <c r="B5652">
        <v>54518</v>
      </c>
      <c r="C5652" t="s">
        <v>9</v>
      </c>
      <c r="D5652" t="s">
        <v>27</v>
      </c>
    </row>
    <row r="5653" spans="1:4" x14ac:dyDescent="0.25">
      <c r="A5653">
        <v>9491</v>
      </c>
      <c r="B5653">
        <v>54518</v>
      </c>
      <c r="C5653" t="s">
        <v>9</v>
      </c>
      <c r="D5653" t="s">
        <v>27</v>
      </c>
    </row>
    <row r="5654" spans="1:4" x14ac:dyDescent="0.25">
      <c r="A5654">
        <v>9491</v>
      </c>
      <c r="B5654">
        <v>54518</v>
      </c>
      <c r="C5654" t="s">
        <v>9</v>
      </c>
      <c r="D5654" t="s">
        <v>27</v>
      </c>
    </row>
    <row r="5655" spans="1:4" x14ac:dyDescent="0.25">
      <c r="A5655">
        <v>9491</v>
      </c>
      <c r="B5655">
        <v>54518</v>
      </c>
      <c r="C5655" t="s">
        <v>9</v>
      </c>
      <c r="D5655" t="s">
        <v>27</v>
      </c>
    </row>
    <row r="5656" spans="1:4" x14ac:dyDescent="0.25">
      <c r="A5656">
        <v>9491</v>
      </c>
      <c r="B5656">
        <v>54518</v>
      </c>
      <c r="C5656" t="s">
        <v>9</v>
      </c>
      <c r="D5656" t="s">
        <v>27</v>
      </c>
    </row>
    <row r="5657" spans="1:4" x14ac:dyDescent="0.25">
      <c r="A5657">
        <v>9491</v>
      </c>
      <c r="B5657">
        <v>54518</v>
      </c>
      <c r="C5657" t="s">
        <v>9</v>
      </c>
      <c r="D5657" t="s">
        <v>27</v>
      </c>
    </row>
    <row r="5658" spans="1:4" x14ac:dyDescent="0.25">
      <c r="A5658">
        <v>9491</v>
      </c>
      <c r="B5658">
        <v>54518</v>
      </c>
      <c r="C5658" t="s">
        <v>9</v>
      </c>
      <c r="D5658" t="s">
        <v>27</v>
      </c>
    </row>
    <row r="5659" spans="1:4" x14ac:dyDescent="0.25">
      <c r="A5659">
        <v>9717</v>
      </c>
      <c r="B5659">
        <v>54518</v>
      </c>
      <c r="C5659" t="s">
        <v>9</v>
      </c>
      <c r="D5659" t="s">
        <v>27</v>
      </c>
    </row>
    <row r="5660" spans="1:4" x14ac:dyDescent="0.25">
      <c r="A5660">
        <v>9818</v>
      </c>
      <c r="B5660">
        <v>54518</v>
      </c>
      <c r="C5660" t="s">
        <v>9</v>
      </c>
      <c r="D5660" t="s">
        <v>27</v>
      </c>
    </row>
    <row r="5661" spans="1:4" x14ac:dyDescent="0.25">
      <c r="A5661">
        <v>9818</v>
      </c>
      <c r="B5661">
        <v>54518</v>
      </c>
      <c r="C5661" t="s">
        <v>9</v>
      </c>
      <c r="D5661" t="s">
        <v>27</v>
      </c>
    </row>
    <row r="5662" spans="1:4" x14ac:dyDescent="0.25">
      <c r="A5662">
        <v>9980</v>
      </c>
      <c r="B5662">
        <v>54518</v>
      </c>
      <c r="C5662" t="s">
        <v>9</v>
      </c>
      <c r="D5662" t="s">
        <v>27</v>
      </c>
    </row>
    <row r="5663" spans="1:4" x14ac:dyDescent="0.25">
      <c r="A5663">
        <v>9980</v>
      </c>
      <c r="B5663">
        <v>54518</v>
      </c>
      <c r="C5663" t="s">
        <v>9</v>
      </c>
      <c r="D5663" t="s">
        <v>27</v>
      </c>
    </row>
    <row r="5664" spans="1:4" x14ac:dyDescent="0.25">
      <c r="A5664">
        <v>9980</v>
      </c>
      <c r="B5664">
        <v>54518</v>
      </c>
      <c r="C5664" t="s">
        <v>9</v>
      </c>
      <c r="D5664" t="s">
        <v>27</v>
      </c>
    </row>
    <row r="5665" spans="1:4" x14ac:dyDescent="0.25">
      <c r="A5665">
        <v>11305</v>
      </c>
      <c r="B5665">
        <v>54518</v>
      </c>
      <c r="C5665" t="s">
        <v>9</v>
      </c>
      <c r="D5665" t="s">
        <v>27</v>
      </c>
    </row>
    <row r="5666" spans="1:4" x14ac:dyDescent="0.25">
      <c r="A5666">
        <v>11337</v>
      </c>
      <c r="B5666">
        <v>54518</v>
      </c>
      <c r="C5666" t="s">
        <v>9</v>
      </c>
      <c r="D5666" t="s">
        <v>27</v>
      </c>
    </row>
    <row r="5667" spans="1:4" x14ac:dyDescent="0.25">
      <c r="A5667">
        <v>11337</v>
      </c>
      <c r="B5667">
        <v>54518</v>
      </c>
      <c r="C5667" t="s">
        <v>9</v>
      </c>
      <c r="D5667" t="s">
        <v>27</v>
      </c>
    </row>
    <row r="5668" spans="1:4" x14ac:dyDescent="0.25">
      <c r="A5668">
        <v>11337</v>
      </c>
      <c r="B5668">
        <v>54518</v>
      </c>
      <c r="C5668" t="s">
        <v>9</v>
      </c>
      <c r="D5668" t="s">
        <v>27</v>
      </c>
    </row>
    <row r="5669" spans="1:4" x14ac:dyDescent="0.25">
      <c r="A5669">
        <v>11337</v>
      </c>
      <c r="B5669">
        <v>54518</v>
      </c>
      <c r="C5669" t="s">
        <v>9</v>
      </c>
      <c r="D5669" t="s">
        <v>27</v>
      </c>
    </row>
    <row r="5670" spans="1:4" x14ac:dyDescent="0.25">
      <c r="A5670">
        <v>11396</v>
      </c>
      <c r="B5670">
        <v>54518</v>
      </c>
      <c r="C5670" t="s">
        <v>9</v>
      </c>
      <c r="D5670" t="s">
        <v>27</v>
      </c>
    </row>
    <row r="5671" spans="1:4" x14ac:dyDescent="0.25">
      <c r="A5671">
        <v>11396</v>
      </c>
      <c r="B5671">
        <v>54518</v>
      </c>
      <c r="C5671" t="s">
        <v>9</v>
      </c>
      <c r="D5671" t="s">
        <v>27</v>
      </c>
    </row>
    <row r="5672" spans="1:4" x14ac:dyDescent="0.25">
      <c r="A5672">
        <v>11396</v>
      </c>
      <c r="B5672">
        <v>54518</v>
      </c>
      <c r="C5672" t="s">
        <v>9</v>
      </c>
      <c r="D5672" t="s">
        <v>27</v>
      </c>
    </row>
    <row r="5673" spans="1:4" x14ac:dyDescent="0.25">
      <c r="A5673">
        <v>11396</v>
      </c>
      <c r="B5673">
        <v>54518</v>
      </c>
      <c r="C5673" t="s">
        <v>9</v>
      </c>
      <c r="D5673" t="s">
        <v>27</v>
      </c>
    </row>
    <row r="5674" spans="1:4" x14ac:dyDescent="0.25">
      <c r="A5674">
        <v>11396</v>
      </c>
      <c r="B5674">
        <v>54518</v>
      </c>
      <c r="C5674" t="s">
        <v>9</v>
      </c>
      <c r="D5674" t="s">
        <v>27</v>
      </c>
    </row>
    <row r="5675" spans="1:4" x14ac:dyDescent="0.25">
      <c r="A5675">
        <v>11396</v>
      </c>
      <c r="B5675">
        <v>54518</v>
      </c>
      <c r="C5675" t="s">
        <v>9</v>
      </c>
      <c r="D5675" t="s">
        <v>27</v>
      </c>
    </row>
    <row r="5676" spans="1:4" x14ac:dyDescent="0.25">
      <c r="A5676">
        <v>11396</v>
      </c>
      <c r="B5676">
        <v>54518</v>
      </c>
      <c r="C5676" t="s">
        <v>9</v>
      </c>
      <c r="D5676" t="s">
        <v>27</v>
      </c>
    </row>
    <row r="5677" spans="1:4" x14ac:dyDescent="0.25">
      <c r="A5677">
        <v>11396</v>
      </c>
      <c r="B5677">
        <v>54518</v>
      </c>
      <c r="C5677" t="s">
        <v>9</v>
      </c>
      <c r="D5677" t="s">
        <v>27</v>
      </c>
    </row>
    <row r="5678" spans="1:4" x14ac:dyDescent="0.25">
      <c r="A5678">
        <v>11396</v>
      </c>
      <c r="B5678">
        <v>54518</v>
      </c>
      <c r="C5678" t="s">
        <v>9</v>
      </c>
      <c r="D5678" t="s">
        <v>27</v>
      </c>
    </row>
    <row r="5679" spans="1:4" x14ac:dyDescent="0.25">
      <c r="A5679">
        <v>11396</v>
      </c>
      <c r="B5679">
        <v>54518</v>
      </c>
      <c r="C5679" t="s">
        <v>9</v>
      </c>
      <c r="D5679" t="s">
        <v>27</v>
      </c>
    </row>
    <row r="5680" spans="1:4" x14ac:dyDescent="0.25">
      <c r="A5680">
        <v>11396</v>
      </c>
      <c r="B5680">
        <v>54518</v>
      </c>
      <c r="C5680" t="s">
        <v>9</v>
      </c>
      <c r="D5680" t="s">
        <v>27</v>
      </c>
    </row>
    <row r="5681" spans="1:4" x14ac:dyDescent="0.25">
      <c r="A5681">
        <v>11396</v>
      </c>
      <c r="B5681">
        <v>54518</v>
      </c>
      <c r="C5681" t="s">
        <v>9</v>
      </c>
      <c r="D5681" t="s">
        <v>27</v>
      </c>
    </row>
    <row r="5682" spans="1:4" x14ac:dyDescent="0.25">
      <c r="A5682">
        <v>11411</v>
      </c>
      <c r="B5682">
        <v>54518</v>
      </c>
      <c r="C5682" t="s">
        <v>9</v>
      </c>
      <c r="D5682" t="s">
        <v>27</v>
      </c>
    </row>
    <row r="5683" spans="1:4" x14ac:dyDescent="0.25">
      <c r="A5683">
        <v>11443</v>
      </c>
      <c r="B5683">
        <v>54518</v>
      </c>
      <c r="C5683" t="s">
        <v>9</v>
      </c>
      <c r="D5683" t="s">
        <v>27</v>
      </c>
    </row>
    <row r="5684" spans="1:4" x14ac:dyDescent="0.25">
      <c r="A5684">
        <v>11443</v>
      </c>
      <c r="B5684">
        <v>54518</v>
      </c>
      <c r="C5684" t="s">
        <v>9</v>
      </c>
      <c r="D5684" t="s">
        <v>27</v>
      </c>
    </row>
    <row r="5685" spans="1:4" x14ac:dyDescent="0.25">
      <c r="A5685">
        <v>11443</v>
      </c>
      <c r="B5685">
        <v>54518</v>
      </c>
      <c r="C5685" t="s">
        <v>9</v>
      </c>
      <c r="D5685" t="s">
        <v>27</v>
      </c>
    </row>
    <row r="5686" spans="1:4" x14ac:dyDescent="0.25">
      <c r="A5686">
        <v>11443</v>
      </c>
      <c r="B5686">
        <v>54518</v>
      </c>
      <c r="C5686" t="s">
        <v>9</v>
      </c>
      <c r="D5686" t="s">
        <v>27</v>
      </c>
    </row>
    <row r="5687" spans="1:4" x14ac:dyDescent="0.25">
      <c r="A5687">
        <v>11443</v>
      </c>
      <c r="B5687">
        <v>54518</v>
      </c>
      <c r="C5687" t="s">
        <v>9</v>
      </c>
      <c r="D5687" t="s">
        <v>27</v>
      </c>
    </row>
    <row r="5688" spans="1:4" x14ac:dyDescent="0.25">
      <c r="A5688">
        <v>11443</v>
      </c>
      <c r="B5688">
        <v>54518</v>
      </c>
      <c r="C5688" t="s">
        <v>9</v>
      </c>
      <c r="D5688" t="s">
        <v>27</v>
      </c>
    </row>
    <row r="5689" spans="1:4" x14ac:dyDescent="0.25">
      <c r="A5689">
        <v>11578</v>
      </c>
      <c r="B5689">
        <v>54518</v>
      </c>
      <c r="C5689" t="s">
        <v>9</v>
      </c>
      <c r="D5689" t="s">
        <v>27</v>
      </c>
    </row>
    <row r="5690" spans="1:4" x14ac:dyDescent="0.25">
      <c r="A5690">
        <v>11578</v>
      </c>
      <c r="B5690">
        <v>54518</v>
      </c>
      <c r="C5690" t="s">
        <v>9</v>
      </c>
      <c r="D5690" t="s">
        <v>27</v>
      </c>
    </row>
    <row r="5691" spans="1:4" x14ac:dyDescent="0.25">
      <c r="A5691">
        <v>11578</v>
      </c>
      <c r="B5691">
        <v>54518</v>
      </c>
      <c r="C5691" t="s">
        <v>9</v>
      </c>
      <c r="D5691" t="s">
        <v>27</v>
      </c>
    </row>
    <row r="5692" spans="1:4" x14ac:dyDescent="0.25">
      <c r="A5692">
        <v>11578</v>
      </c>
      <c r="B5692">
        <v>54518</v>
      </c>
      <c r="C5692" t="s">
        <v>9</v>
      </c>
      <c r="D5692" t="s">
        <v>27</v>
      </c>
    </row>
    <row r="5693" spans="1:4" x14ac:dyDescent="0.25">
      <c r="A5693">
        <v>11578</v>
      </c>
      <c r="B5693">
        <v>54518</v>
      </c>
      <c r="C5693" t="s">
        <v>9</v>
      </c>
      <c r="D5693" t="s">
        <v>27</v>
      </c>
    </row>
    <row r="5694" spans="1:4" x14ac:dyDescent="0.25">
      <c r="A5694">
        <v>11578</v>
      </c>
      <c r="B5694">
        <v>54518</v>
      </c>
      <c r="C5694" t="s">
        <v>9</v>
      </c>
      <c r="D5694" t="s">
        <v>27</v>
      </c>
    </row>
    <row r="5695" spans="1:4" x14ac:dyDescent="0.25">
      <c r="A5695">
        <v>11578</v>
      </c>
      <c r="B5695">
        <v>54518</v>
      </c>
      <c r="C5695" t="s">
        <v>9</v>
      </c>
      <c r="D5695" t="s">
        <v>27</v>
      </c>
    </row>
    <row r="5696" spans="1:4" x14ac:dyDescent="0.25">
      <c r="A5696">
        <v>11578</v>
      </c>
      <c r="B5696">
        <v>54518</v>
      </c>
      <c r="C5696" t="s">
        <v>9</v>
      </c>
      <c r="D5696" t="s">
        <v>27</v>
      </c>
    </row>
    <row r="5697" spans="1:4" x14ac:dyDescent="0.25">
      <c r="A5697">
        <v>11578</v>
      </c>
      <c r="B5697">
        <v>54518</v>
      </c>
      <c r="C5697" t="s">
        <v>9</v>
      </c>
      <c r="D5697" t="s">
        <v>27</v>
      </c>
    </row>
    <row r="5698" spans="1:4" x14ac:dyDescent="0.25">
      <c r="A5698">
        <v>11578</v>
      </c>
      <c r="B5698">
        <v>54518</v>
      </c>
      <c r="C5698" t="s">
        <v>9</v>
      </c>
      <c r="D5698" t="s">
        <v>27</v>
      </c>
    </row>
    <row r="5699" spans="1:4" x14ac:dyDescent="0.25">
      <c r="A5699">
        <v>11578</v>
      </c>
      <c r="B5699">
        <v>54518</v>
      </c>
      <c r="C5699" t="s">
        <v>9</v>
      </c>
      <c r="D5699" t="s">
        <v>27</v>
      </c>
    </row>
    <row r="5700" spans="1:4" x14ac:dyDescent="0.25">
      <c r="A5700">
        <v>11578</v>
      </c>
      <c r="B5700">
        <v>54518</v>
      </c>
      <c r="C5700" t="s">
        <v>9</v>
      </c>
      <c r="D5700" t="s">
        <v>27</v>
      </c>
    </row>
    <row r="5701" spans="1:4" x14ac:dyDescent="0.25">
      <c r="A5701">
        <v>11578</v>
      </c>
      <c r="B5701">
        <v>54518</v>
      </c>
      <c r="C5701" t="s">
        <v>9</v>
      </c>
      <c r="D5701" t="s">
        <v>27</v>
      </c>
    </row>
    <row r="5702" spans="1:4" x14ac:dyDescent="0.25">
      <c r="A5702">
        <v>11578</v>
      </c>
      <c r="B5702">
        <v>54518</v>
      </c>
      <c r="C5702" t="s">
        <v>9</v>
      </c>
      <c r="D5702" t="s">
        <v>27</v>
      </c>
    </row>
    <row r="5703" spans="1:4" x14ac:dyDescent="0.25">
      <c r="A5703">
        <v>11578</v>
      </c>
      <c r="B5703">
        <v>54518</v>
      </c>
      <c r="C5703" t="s">
        <v>9</v>
      </c>
      <c r="D5703" t="s">
        <v>27</v>
      </c>
    </row>
    <row r="5704" spans="1:4" x14ac:dyDescent="0.25">
      <c r="A5704">
        <v>11578</v>
      </c>
      <c r="B5704">
        <v>54518</v>
      </c>
      <c r="C5704" t="s">
        <v>9</v>
      </c>
      <c r="D5704" t="s">
        <v>27</v>
      </c>
    </row>
    <row r="5705" spans="1:4" x14ac:dyDescent="0.25">
      <c r="A5705">
        <v>11578</v>
      </c>
      <c r="B5705">
        <v>54518</v>
      </c>
      <c r="C5705" t="s">
        <v>9</v>
      </c>
      <c r="D5705" t="s">
        <v>27</v>
      </c>
    </row>
    <row r="5706" spans="1:4" x14ac:dyDescent="0.25">
      <c r="A5706">
        <v>11578</v>
      </c>
      <c r="B5706">
        <v>54518</v>
      </c>
      <c r="C5706" t="s">
        <v>9</v>
      </c>
      <c r="D5706" t="s">
        <v>27</v>
      </c>
    </row>
    <row r="5707" spans="1:4" x14ac:dyDescent="0.25">
      <c r="A5707">
        <v>11578</v>
      </c>
      <c r="B5707">
        <v>54518</v>
      </c>
      <c r="C5707" t="s">
        <v>9</v>
      </c>
      <c r="D5707" t="s">
        <v>27</v>
      </c>
    </row>
    <row r="5708" spans="1:4" x14ac:dyDescent="0.25">
      <c r="A5708">
        <v>11578</v>
      </c>
      <c r="B5708">
        <v>54518</v>
      </c>
      <c r="C5708" t="s">
        <v>9</v>
      </c>
      <c r="D5708" t="s">
        <v>27</v>
      </c>
    </row>
    <row r="5709" spans="1:4" x14ac:dyDescent="0.25">
      <c r="A5709">
        <v>11578</v>
      </c>
      <c r="B5709">
        <v>54518</v>
      </c>
      <c r="C5709" t="s">
        <v>9</v>
      </c>
      <c r="D5709" t="s">
        <v>27</v>
      </c>
    </row>
    <row r="5710" spans="1:4" x14ac:dyDescent="0.25">
      <c r="A5710">
        <v>11578</v>
      </c>
      <c r="B5710">
        <v>54518</v>
      </c>
      <c r="C5710" t="s">
        <v>9</v>
      </c>
      <c r="D5710" t="s">
        <v>27</v>
      </c>
    </row>
    <row r="5711" spans="1:4" x14ac:dyDescent="0.25">
      <c r="A5711">
        <v>11578</v>
      </c>
      <c r="B5711">
        <v>54518</v>
      </c>
      <c r="C5711" t="s">
        <v>9</v>
      </c>
      <c r="D5711" t="s">
        <v>27</v>
      </c>
    </row>
    <row r="5712" spans="1:4" x14ac:dyDescent="0.25">
      <c r="A5712">
        <v>11578</v>
      </c>
      <c r="B5712">
        <v>54518</v>
      </c>
      <c r="C5712" t="s">
        <v>9</v>
      </c>
      <c r="D5712" t="s">
        <v>27</v>
      </c>
    </row>
    <row r="5713" spans="1:4" x14ac:dyDescent="0.25">
      <c r="A5713">
        <v>11578</v>
      </c>
      <c r="B5713">
        <v>54518</v>
      </c>
      <c r="C5713" t="s">
        <v>9</v>
      </c>
      <c r="D5713" t="s">
        <v>27</v>
      </c>
    </row>
    <row r="5714" spans="1:4" x14ac:dyDescent="0.25">
      <c r="A5714">
        <v>11927</v>
      </c>
      <c r="B5714">
        <v>54518</v>
      </c>
      <c r="C5714" t="s">
        <v>9</v>
      </c>
      <c r="D5714" t="s">
        <v>27</v>
      </c>
    </row>
    <row r="5715" spans="1:4" x14ac:dyDescent="0.25">
      <c r="A5715">
        <v>11941</v>
      </c>
      <c r="B5715">
        <v>54518</v>
      </c>
      <c r="C5715" t="s">
        <v>9</v>
      </c>
      <c r="D5715" t="s">
        <v>27</v>
      </c>
    </row>
    <row r="5716" spans="1:4" x14ac:dyDescent="0.25">
      <c r="A5716">
        <v>11941</v>
      </c>
      <c r="B5716">
        <v>54518</v>
      </c>
      <c r="C5716" t="s">
        <v>9</v>
      </c>
      <c r="D5716" t="s">
        <v>27</v>
      </c>
    </row>
    <row r="5717" spans="1:4" x14ac:dyDescent="0.25">
      <c r="A5717">
        <v>11941</v>
      </c>
      <c r="B5717">
        <v>54518</v>
      </c>
      <c r="C5717" t="s">
        <v>9</v>
      </c>
      <c r="D5717" t="s">
        <v>27</v>
      </c>
    </row>
    <row r="5718" spans="1:4" x14ac:dyDescent="0.25">
      <c r="A5718">
        <v>11941</v>
      </c>
      <c r="B5718">
        <v>54518</v>
      </c>
      <c r="C5718" t="s">
        <v>9</v>
      </c>
      <c r="D5718" t="s">
        <v>27</v>
      </c>
    </row>
    <row r="5719" spans="1:4" x14ac:dyDescent="0.25">
      <c r="A5719">
        <v>14771</v>
      </c>
      <c r="B5719">
        <v>54518</v>
      </c>
      <c r="C5719" t="s">
        <v>9</v>
      </c>
      <c r="D5719" t="s">
        <v>27</v>
      </c>
    </row>
    <row r="5720" spans="1:4" x14ac:dyDescent="0.25">
      <c r="A5720">
        <v>14771</v>
      </c>
      <c r="B5720">
        <v>54518</v>
      </c>
      <c r="C5720" t="s">
        <v>9</v>
      </c>
      <c r="D5720" t="s">
        <v>27</v>
      </c>
    </row>
    <row r="5721" spans="1:4" x14ac:dyDescent="0.25">
      <c r="A5721">
        <v>14771</v>
      </c>
      <c r="B5721">
        <v>54518</v>
      </c>
      <c r="C5721" t="s">
        <v>9</v>
      </c>
      <c r="D5721" t="s">
        <v>27</v>
      </c>
    </row>
    <row r="5722" spans="1:4" x14ac:dyDescent="0.25">
      <c r="A5722">
        <v>14771</v>
      </c>
      <c r="B5722">
        <v>54518</v>
      </c>
      <c r="C5722" t="s">
        <v>9</v>
      </c>
      <c r="D5722" t="s">
        <v>27</v>
      </c>
    </row>
    <row r="5723" spans="1:4" x14ac:dyDescent="0.25">
      <c r="A5723">
        <v>14771</v>
      </c>
      <c r="B5723">
        <v>54518</v>
      </c>
      <c r="C5723" t="s">
        <v>9</v>
      </c>
      <c r="D5723" t="s">
        <v>27</v>
      </c>
    </row>
    <row r="5724" spans="1:4" x14ac:dyDescent="0.25">
      <c r="A5724">
        <v>14771</v>
      </c>
      <c r="B5724">
        <v>54518</v>
      </c>
      <c r="C5724" t="s">
        <v>9</v>
      </c>
      <c r="D5724" t="s">
        <v>27</v>
      </c>
    </row>
    <row r="5725" spans="1:4" x14ac:dyDescent="0.25">
      <c r="A5725">
        <v>14771</v>
      </c>
      <c r="B5725">
        <v>54518</v>
      </c>
      <c r="C5725" t="s">
        <v>9</v>
      </c>
      <c r="D5725" t="s">
        <v>27</v>
      </c>
    </row>
    <row r="5726" spans="1:4" x14ac:dyDescent="0.25">
      <c r="A5726">
        <v>14771</v>
      </c>
      <c r="B5726">
        <v>54518</v>
      </c>
      <c r="C5726" t="s">
        <v>9</v>
      </c>
      <c r="D5726" t="s">
        <v>27</v>
      </c>
    </row>
    <row r="5727" spans="1:4" x14ac:dyDescent="0.25">
      <c r="A5727">
        <v>14771</v>
      </c>
      <c r="B5727">
        <v>54518</v>
      </c>
      <c r="C5727" t="s">
        <v>9</v>
      </c>
      <c r="D5727" t="s">
        <v>27</v>
      </c>
    </row>
    <row r="5728" spans="1:4" x14ac:dyDescent="0.25">
      <c r="A5728">
        <v>14771</v>
      </c>
      <c r="B5728">
        <v>54518</v>
      </c>
      <c r="C5728" t="s">
        <v>9</v>
      </c>
      <c r="D5728" t="s">
        <v>27</v>
      </c>
    </row>
    <row r="5729" spans="1:4" x14ac:dyDescent="0.25">
      <c r="A5729">
        <v>14771</v>
      </c>
      <c r="B5729">
        <v>54518</v>
      </c>
      <c r="C5729" t="s">
        <v>9</v>
      </c>
      <c r="D5729" t="s">
        <v>27</v>
      </c>
    </row>
    <row r="5730" spans="1:4" x14ac:dyDescent="0.25">
      <c r="A5730">
        <v>17521</v>
      </c>
      <c r="B5730">
        <v>54518</v>
      </c>
      <c r="C5730" t="s">
        <v>9</v>
      </c>
      <c r="D5730" t="s">
        <v>27</v>
      </c>
    </row>
    <row r="5731" spans="1:4" x14ac:dyDescent="0.25">
      <c r="A5731">
        <v>17521</v>
      </c>
      <c r="B5731">
        <v>54518</v>
      </c>
      <c r="C5731" t="s">
        <v>9</v>
      </c>
      <c r="D5731" t="s">
        <v>27</v>
      </c>
    </row>
    <row r="5732" spans="1:4" x14ac:dyDescent="0.25">
      <c r="A5732">
        <v>17521</v>
      </c>
      <c r="B5732">
        <v>54518</v>
      </c>
      <c r="C5732" t="s">
        <v>9</v>
      </c>
      <c r="D5732" t="s">
        <v>27</v>
      </c>
    </row>
    <row r="5733" spans="1:4" x14ac:dyDescent="0.25">
      <c r="A5733">
        <v>17521</v>
      </c>
      <c r="B5733">
        <v>54518</v>
      </c>
      <c r="C5733" t="s">
        <v>9</v>
      </c>
      <c r="D5733" t="s">
        <v>27</v>
      </c>
    </row>
    <row r="5734" spans="1:4" x14ac:dyDescent="0.25">
      <c r="A5734">
        <v>17521</v>
      </c>
      <c r="B5734">
        <v>54518</v>
      </c>
      <c r="C5734" t="s">
        <v>9</v>
      </c>
      <c r="D5734" t="s">
        <v>27</v>
      </c>
    </row>
    <row r="5735" spans="1:4" x14ac:dyDescent="0.25">
      <c r="A5735">
        <v>17521</v>
      </c>
      <c r="B5735">
        <v>54518</v>
      </c>
      <c r="C5735" t="s">
        <v>9</v>
      </c>
      <c r="D5735" t="s">
        <v>27</v>
      </c>
    </row>
    <row r="5736" spans="1:4" x14ac:dyDescent="0.25">
      <c r="A5736">
        <v>17521</v>
      </c>
      <c r="B5736">
        <v>54518</v>
      </c>
      <c r="C5736" t="s">
        <v>9</v>
      </c>
      <c r="D5736" t="s">
        <v>27</v>
      </c>
    </row>
    <row r="5737" spans="1:4" x14ac:dyDescent="0.25">
      <c r="A5737">
        <v>17521</v>
      </c>
      <c r="B5737">
        <v>54518</v>
      </c>
      <c r="C5737" t="s">
        <v>9</v>
      </c>
      <c r="D5737" t="s">
        <v>27</v>
      </c>
    </row>
    <row r="5738" spans="1:4" x14ac:dyDescent="0.25">
      <c r="A5738">
        <v>17521</v>
      </c>
      <c r="B5738">
        <v>54518</v>
      </c>
      <c r="C5738" t="s">
        <v>9</v>
      </c>
      <c r="D5738" t="s">
        <v>27</v>
      </c>
    </row>
    <row r="5739" spans="1:4" x14ac:dyDescent="0.25">
      <c r="A5739">
        <v>17521</v>
      </c>
      <c r="B5739">
        <v>54518</v>
      </c>
      <c r="C5739" t="s">
        <v>9</v>
      </c>
      <c r="D5739" t="s">
        <v>27</v>
      </c>
    </row>
    <row r="5740" spans="1:4" x14ac:dyDescent="0.25">
      <c r="A5740">
        <v>17521</v>
      </c>
      <c r="B5740">
        <v>54518</v>
      </c>
      <c r="C5740" t="s">
        <v>9</v>
      </c>
      <c r="D5740" t="s">
        <v>27</v>
      </c>
    </row>
    <row r="5741" spans="1:4" x14ac:dyDescent="0.25">
      <c r="A5741">
        <v>17521</v>
      </c>
      <c r="B5741">
        <v>54518</v>
      </c>
      <c r="C5741" t="s">
        <v>9</v>
      </c>
      <c r="D5741" t="s">
        <v>27</v>
      </c>
    </row>
    <row r="5742" spans="1:4" x14ac:dyDescent="0.25">
      <c r="A5742">
        <v>17521</v>
      </c>
      <c r="B5742">
        <v>54518</v>
      </c>
      <c r="C5742" t="s">
        <v>9</v>
      </c>
      <c r="D5742" t="s">
        <v>27</v>
      </c>
    </row>
    <row r="5743" spans="1:4" x14ac:dyDescent="0.25">
      <c r="A5743">
        <v>17521</v>
      </c>
      <c r="B5743">
        <v>54518</v>
      </c>
      <c r="C5743" t="s">
        <v>9</v>
      </c>
      <c r="D5743" t="s">
        <v>27</v>
      </c>
    </row>
    <row r="5744" spans="1:4" x14ac:dyDescent="0.25">
      <c r="A5744">
        <v>17521</v>
      </c>
      <c r="B5744">
        <v>54518</v>
      </c>
      <c r="C5744" t="s">
        <v>9</v>
      </c>
      <c r="D5744" t="s">
        <v>27</v>
      </c>
    </row>
    <row r="5745" spans="1:4" x14ac:dyDescent="0.25">
      <c r="A5745">
        <v>17521</v>
      </c>
      <c r="B5745">
        <v>54518</v>
      </c>
      <c r="C5745" t="s">
        <v>9</v>
      </c>
      <c r="D5745" t="s">
        <v>27</v>
      </c>
    </row>
    <row r="5746" spans="1:4" x14ac:dyDescent="0.25">
      <c r="A5746">
        <v>17733</v>
      </c>
      <c r="B5746">
        <v>54518</v>
      </c>
      <c r="C5746" t="s">
        <v>9</v>
      </c>
      <c r="D5746" t="s">
        <v>27</v>
      </c>
    </row>
    <row r="5747" spans="1:4" x14ac:dyDescent="0.25">
      <c r="A5747">
        <v>17733</v>
      </c>
      <c r="B5747">
        <v>54518</v>
      </c>
      <c r="C5747" t="s">
        <v>9</v>
      </c>
      <c r="D5747" t="s">
        <v>27</v>
      </c>
    </row>
    <row r="5748" spans="1:4" x14ac:dyDescent="0.25">
      <c r="A5748">
        <v>17733</v>
      </c>
      <c r="B5748">
        <v>54518</v>
      </c>
      <c r="C5748" t="s">
        <v>9</v>
      </c>
      <c r="D5748" t="s">
        <v>27</v>
      </c>
    </row>
    <row r="5749" spans="1:4" x14ac:dyDescent="0.25">
      <c r="A5749">
        <v>17733</v>
      </c>
      <c r="B5749">
        <v>54518</v>
      </c>
      <c r="C5749" t="s">
        <v>9</v>
      </c>
      <c r="D5749" t="s">
        <v>27</v>
      </c>
    </row>
    <row r="5750" spans="1:4" x14ac:dyDescent="0.25">
      <c r="A5750">
        <v>17733</v>
      </c>
      <c r="B5750">
        <v>54518</v>
      </c>
      <c r="C5750" t="s">
        <v>9</v>
      </c>
      <c r="D5750" t="s">
        <v>27</v>
      </c>
    </row>
    <row r="5751" spans="1:4" x14ac:dyDescent="0.25">
      <c r="A5751">
        <v>17733</v>
      </c>
      <c r="B5751">
        <v>54518</v>
      </c>
      <c r="C5751" t="s">
        <v>9</v>
      </c>
      <c r="D5751" t="s">
        <v>27</v>
      </c>
    </row>
    <row r="5752" spans="1:4" x14ac:dyDescent="0.25">
      <c r="A5752">
        <v>17733</v>
      </c>
      <c r="B5752">
        <v>54518</v>
      </c>
      <c r="C5752" t="s">
        <v>9</v>
      </c>
      <c r="D5752" t="s">
        <v>27</v>
      </c>
    </row>
    <row r="5753" spans="1:4" x14ac:dyDescent="0.25">
      <c r="A5753">
        <v>17733</v>
      </c>
      <c r="B5753">
        <v>54518</v>
      </c>
      <c r="C5753" t="s">
        <v>9</v>
      </c>
      <c r="D5753" t="s">
        <v>27</v>
      </c>
    </row>
    <row r="5754" spans="1:4" x14ac:dyDescent="0.25">
      <c r="A5754">
        <v>20972</v>
      </c>
      <c r="B5754">
        <v>54518</v>
      </c>
      <c r="C5754" t="s">
        <v>9</v>
      </c>
      <c r="D5754" t="s">
        <v>27</v>
      </c>
    </row>
    <row r="5755" spans="1:4" x14ac:dyDescent="0.25">
      <c r="A5755">
        <v>20972</v>
      </c>
      <c r="B5755">
        <v>54518</v>
      </c>
      <c r="C5755" t="s">
        <v>9</v>
      </c>
      <c r="D5755" t="s">
        <v>27</v>
      </c>
    </row>
    <row r="5756" spans="1:4" x14ac:dyDescent="0.25">
      <c r="A5756">
        <v>20972</v>
      </c>
      <c r="B5756">
        <v>54518</v>
      </c>
      <c r="C5756" t="s">
        <v>9</v>
      </c>
      <c r="D5756" t="s">
        <v>27</v>
      </c>
    </row>
    <row r="5757" spans="1:4" x14ac:dyDescent="0.25">
      <c r="A5757">
        <v>20972</v>
      </c>
      <c r="B5757">
        <v>54518</v>
      </c>
      <c r="C5757" t="s">
        <v>9</v>
      </c>
      <c r="D5757" t="s">
        <v>27</v>
      </c>
    </row>
    <row r="5758" spans="1:4" x14ac:dyDescent="0.25">
      <c r="A5758">
        <v>20972</v>
      </c>
      <c r="B5758">
        <v>54518</v>
      </c>
      <c r="C5758" t="s">
        <v>9</v>
      </c>
      <c r="D5758" t="s">
        <v>27</v>
      </c>
    </row>
    <row r="5759" spans="1:4" x14ac:dyDescent="0.25">
      <c r="A5759">
        <v>20972</v>
      </c>
      <c r="B5759">
        <v>54518</v>
      </c>
      <c r="C5759" t="s">
        <v>9</v>
      </c>
      <c r="D5759" t="s">
        <v>27</v>
      </c>
    </row>
    <row r="5760" spans="1:4" x14ac:dyDescent="0.25">
      <c r="A5760">
        <v>20972</v>
      </c>
      <c r="B5760">
        <v>54518</v>
      </c>
      <c r="C5760" t="s">
        <v>9</v>
      </c>
      <c r="D5760" t="s">
        <v>27</v>
      </c>
    </row>
    <row r="5761" spans="1:4" x14ac:dyDescent="0.25">
      <c r="A5761">
        <v>20972</v>
      </c>
      <c r="B5761">
        <v>54518</v>
      </c>
      <c r="C5761" t="s">
        <v>9</v>
      </c>
      <c r="D5761" t="s">
        <v>27</v>
      </c>
    </row>
    <row r="5762" spans="1:4" x14ac:dyDescent="0.25">
      <c r="A5762">
        <v>20972</v>
      </c>
      <c r="B5762">
        <v>54518</v>
      </c>
      <c r="C5762" t="s">
        <v>9</v>
      </c>
      <c r="D5762" t="s">
        <v>27</v>
      </c>
    </row>
    <row r="5763" spans="1:4" x14ac:dyDescent="0.25">
      <c r="A5763">
        <v>51736</v>
      </c>
      <c r="B5763">
        <v>54518</v>
      </c>
      <c r="C5763" t="s">
        <v>9</v>
      </c>
      <c r="D5763" t="s">
        <v>27</v>
      </c>
    </row>
    <row r="5764" spans="1:4" x14ac:dyDescent="0.25">
      <c r="A5764">
        <v>51736</v>
      </c>
      <c r="B5764">
        <v>54518</v>
      </c>
      <c r="C5764" t="s">
        <v>9</v>
      </c>
      <c r="D5764" t="s">
        <v>27</v>
      </c>
    </row>
    <row r="5765" spans="1:4" x14ac:dyDescent="0.25">
      <c r="A5765">
        <v>51736</v>
      </c>
      <c r="B5765">
        <v>54518</v>
      </c>
      <c r="C5765" t="s">
        <v>9</v>
      </c>
      <c r="D5765" t="s">
        <v>27</v>
      </c>
    </row>
    <row r="5766" spans="1:4" x14ac:dyDescent="0.25">
      <c r="A5766">
        <v>51736</v>
      </c>
      <c r="B5766">
        <v>54518</v>
      </c>
      <c r="C5766" t="s">
        <v>9</v>
      </c>
      <c r="D5766" t="s">
        <v>27</v>
      </c>
    </row>
    <row r="5767" spans="1:4" x14ac:dyDescent="0.25">
      <c r="A5767">
        <v>51875</v>
      </c>
      <c r="B5767">
        <v>54518</v>
      </c>
      <c r="C5767" t="s">
        <v>9</v>
      </c>
      <c r="D5767" t="s">
        <v>27</v>
      </c>
    </row>
    <row r="5768" spans="1:4" x14ac:dyDescent="0.25">
      <c r="A5768">
        <v>51875</v>
      </c>
      <c r="B5768">
        <v>54518</v>
      </c>
      <c r="C5768" t="s">
        <v>9</v>
      </c>
      <c r="D5768" t="s">
        <v>27</v>
      </c>
    </row>
    <row r="5769" spans="1:4" x14ac:dyDescent="0.25">
      <c r="A5769">
        <v>52108</v>
      </c>
      <c r="B5769">
        <v>54518</v>
      </c>
      <c r="C5769" t="s">
        <v>9</v>
      </c>
      <c r="D5769" t="s">
        <v>27</v>
      </c>
    </row>
    <row r="5770" spans="1:4" x14ac:dyDescent="0.25">
      <c r="A5770">
        <v>52108</v>
      </c>
      <c r="B5770">
        <v>54518</v>
      </c>
      <c r="C5770" t="s">
        <v>9</v>
      </c>
      <c r="D5770" t="s">
        <v>27</v>
      </c>
    </row>
    <row r="5771" spans="1:4" x14ac:dyDescent="0.25">
      <c r="A5771">
        <v>52397</v>
      </c>
      <c r="B5771">
        <v>54518</v>
      </c>
      <c r="C5771" t="s">
        <v>9</v>
      </c>
      <c r="D5771" t="s">
        <v>27</v>
      </c>
    </row>
    <row r="5772" spans="1:4" x14ac:dyDescent="0.25">
      <c r="A5772">
        <v>52397</v>
      </c>
      <c r="B5772">
        <v>54518</v>
      </c>
      <c r="C5772" t="s">
        <v>9</v>
      </c>
      <c r="D5772" t="s">
        <v>27</v>
      </c>
    </row>
    <row r="5773" spans="1:4" x14ac:dyDescent="0.25">
      <c r="A5773">
        <v>52397</v>
      </c>
      <c r="B5773">
        <v>54518</v>
      </c>
      <c r="C5773" t="s">
        <v>9</v>
      </c>
      <c r="D5773" t="s">
        <v>27</v>
      </c>
    </row>
    <row r="5774" spans="1:4" x14ac:dyDescent="0.25">
      <c r="A5774">
        <v>52397</v>
      </c>
      <c r="B5774">
        <v>54518</v>
      </c>
      <c r="C5774" t="s">
        <v>9</v>
      </c>
      <c r="D5774" t="s">
        <v>27</v>
      </c>
    </row>
    <row r="5775" spans="1:4" x14ac:dyDescent="0.25">
      <c r="A5775">
        <v>52397</v>
      </c>
      <c r="B5775">
        <v>54518</v>
      </c>
      <c r="C5775" t="s">
        <v>9</v>
      </c>
      <c r="D5775" t="s">
        <v>27</v>
      </c>
    </row>
    <row r="5776" spans="1:4" x14ac:dyDescent="0.25">
      <c r="A5776">
        <v>52397</v>
      </c>
      <c r="B5776">
        <v>54518</v>
      </c>
      <c r="C5776" t="s">
        <v>9</v>
      </c>
      <c r="D5776" t="s">
        <v>27</v>
      </c>
    </row>
    <row r="5777" spans="1:4" x14ac:dyDescent="0.25">
      <c r="A5777">
        <v>52397</v>
      </c>
      <c r="B5777">
        <v>54518</v>
      </c>
      <c r="C5777" t="s">
        <v>9</v>
      </c>
      <c r="D5777" t="s">
        <v>27</v>
      </c>
    </row>
    <row r="5778" spans="1:4" x14ac:dyDescent="0.25">
      <c r="A5778">
        <v>52423</v>
      </c>
      <c r="B5778">
        <v>54518</v>
      </c>
      <c r="C5778" t="s">
        <v>9</v>
      </c>
      <c r="D5778" t="s">
        <v>27</v>
      </c>
    </row>
    <row r="5779" spans="1:4" x14ac:dyDescent="0.25">
      <c r="A5779">
        <v>52423</v>
      </c>
      <c r="B5779">
        <v>54518</v>
      </c>
      <c r="C5779" t="s">
        <v>9</v>
      </c>
      <c r="D5779" t="s">
        <v>27</v>
      </c>
    </row>
    <row r="5780" spans="1:4" x14ac:dyDescent="0.25">
      <c r="A5780">
        <v>52423</v>
      </c>
      <c r="B5780">
        <v>54518</v>
      </c>
      <c r="C5780" t="s">
        <v>9</v>
      </c>
      <c r="D5780" t="s">
        <v>27</v>
      </c>
    </row>
    <row r="5781" spans="1:4" x14ac:dyDescent="0.25">
      <c r="A5781">
        <v>52423</v>
      </c>
      <c r="B5781">
        <v>54518</v>
      </c>
      <c r="C5781" t="s">
        <v>9</v>
      </c>
      <c r="D5781" t="s">
        <v>27</v>
      </c>
    </row>
    <row r="5782" spans="1:4" x14ac:dyDescent="0.25">
      <c r="A5782">
        <v>52423</v>
      </c>
      <c r="B5782">
        <v>54518</v>
      </c>
      <c r="C5782" t="s">
        <v>9</v>
      </c>
      <c r="D5782" t="s">
        <v>27</v>
      </c>
    </row>
    <row r="5783" spans="1:4" x14ac:dyDescent="0.25">
      <c r="A5783">
        <v>52547</v>
      </c>
      <c r="B5783">
        <v>54518</v>
      </c>
      <c r="C5783" t="s">
        <v>9</v>
      </c>
      <c r="D5783" t="s">
        <v>27</v>
      </c>
    </row>
    <row r="5784" spans="1:4" x14ac:dyDescent="0.25">
      <c r="A5784">
        <v>52547</v>
      </c>
      <c r="B5784">
        <v>54518</v>
      </c>
      <c r="C5784" t="s">
        <v>9</v>
      </c>
      <c r="D5784" t="s">
        <v>27</v>
      </c>
    </row>
    <row r="5785" spans="1:4" x14ac:dyDescent="0.25">
      <c r="A5785">
        <v>52589</v>
      </c>
      <c r="B5785">
        <v>54518</v>
      </c>
      <c r="C5785" t="s">
        <v>9</v>
      </c>
      <c r="D5785" t="s">
        <v>27</v>
      </c>
    </row>
    <row r="5786" spans="1:4" x14ac:dyDescent="0.25">
      <c r="A5786">
        <v>52589</v>
      </c>
      <c r="B5786">
        <v>54518</v>
      </c>
      <c r="C5786" t="s">
        <v>9</v>
      </c>
      <c r="D5786" t="s">
        <v>27</v>
      </c>
    </row>
    <row r="5787" spans="1:4" x14ac:dyDescent="0.25">
      <c r="A5787">
        <v>52589</v>
      </c>
      <c r="B5787">
        <v>54518</v>
      </c>
      <c r="C5787" t="s">
        <v>9</v>
      </c>
      <c r="D5787" t="s">
        <v>27</v>
      </c>
    </row>
    <row r="5788" spans="1:4" x14ac:dyDescent="0.25">
      <c r="A5788">
        <v>52589</v>
      </c>
      <c r="B5788">
        <v>54518</v>
      </c>
      <c r="C5788" t="s">
        <v>9</v>
      </c>
      <c r="D5788" t="s">
        <v>27</v>
      </c>
    </row>
    <row r="5789" spans="1:4" x14ac:dyDescent="0.25">
      <c r="A5789">
        <v>52589</v>
      </c>
      <c r="B5789">
        <v>54518</v>
      </c>
      <c r="C5789" t="s">
        <v>9</v>
      </c>
      <c r="D5789" t="s">
        <v>27</v>
      </c>
    </row>
    <row r="5790" spans="1:4" x14ac:dyDescent="0.25">
      <c r="A5790">
        <v>52589</v>
      </c>
      <c r="B5790">
        <v>54518</v>
      </c>
      <c r="C5790" t="s">
        <v>9</v>
      </c>
      <c r="D5790" t="s">
        <v>27</v>
      </c>
    </row>
    <row r="5791" spans="1:4" x14ac:dyDescent="0.25">
      <c r="A5791">
        <v>52589</v>
      </c>
      <c r="B5791">
        <v>54518</v>
      </c>
      <c r="C5791" t="s">
        <v>9</v>
      </c>
      <c r="D5791" t="s">
        <v>27</v>
      </c>
    </row>
    <row r="5792" spans="1:4" x14ac:dyDescent="0.25">
      <c r="A5792">
        <v>52589</v>
      </c>
      <c r="B5792">
        <v>54518</v>
      </c>
      <c r="C5792" t="s">
        <v>9</v>
      </c>
      <c r="D5792" t="s">
        <v>27</v>
      </c>
    </row>
    <row r="5793" spans="1:4" x14ac:dyDescent="0.25">
      <c r="A5793">
        <v>52589</v>
      </c>
      <c r="B5793">
        <v>54518</v>
      </c>
      <c r="C5793" t="s">
        <v>9</v>
      </c>
      <c r="D5793" t="s">
        <v>27</v>
      </c>
    </row>
    <row r="5794" spans="1:4" x14ac:dyDescent="0.25">
      <c r="A5794">
        <v>52589</v>
      </c>
      <c r="B5794">
        <v>54518</v>
      </c>
      <c r="C5794" t="s">
        <v>9</v>
      </c>
      <c r="D5794" t="s">
        <v>27</v>
      </c>
    </row>
    <row r="5795" spans="1:4" x14ac:dyDescent="0.25">
      <c r="A5795">
        <v>52589</v>
      </c>
      <c r="B5795">
        <v>54518</v>
      </c>
      <c r="C5795" t="s">
        <v>9</v>
      </c>
      <c r="D5795" t="s">
        <v>27</v>
      </c>
    </row>
    <row r="5796" spans="1:4" x14ac:dyDescent="0.25">
      <c r="A5796">
        <v>52589</v>
      </c>
      <c r="B5796">
        <v>54518</v>
      </c>
      <c r="C5796" t="s">
        <v>9</v>
      </c>
      <c r="D5796" t="s">
        <v>27</v>
      </c>
    </row>
    <row r="5797" spans="1:4" x14ac:dyDescent="0.25">
      <c r="A5797">
        <v>52589</v>
      </c>
      <c r="B5797">
        <v>54518</v>
      </c>
      <c r="C5797" t="s">
        <v>9</v>
      </c>
      <c r="D5797" t="s">
        <v>27</v>
      </c>
    </row>
    <row r="5798" spans="1:4" x14ac:dyDescent="0.25">
      <c r="A5798">
        <v>52589</v>
      </c>
      <c r="B5798">
        <v>54518</v>
      </c>
      <c r="C5798" t="s">
        <v>9</v>
      </c>
      <c r="D5798" t="s">
        <v>27</v>
      </c>
    </row>
    <row r="5799" spans="1:4" x14ac:dyDescent="0.25">
      <c r="A5799">
        <v>52589</v>
      </c>
      <c r="B5799">
        <v>54518</v>
      </c>
      <c r="C5799" t="s">
        <v>9</v>
      </c>
      <c r="D5799" t="s">
        <v>27</v>
      </c>
    </row>
    <row r="5800" spans="1:4" x14ac:dyDescent="0.25">
      <c r="A5800">
        <v>52589</v>
      </c>
      <c r="B5800">
        <v>54518</v>
      </c>
      <c r="C5800" t="s">
        <v>9</v>
      </c>
      <c r="D5800" t="s">
        <v>27</v>
      </c>
    </row>
    <row r="5801" spans="1:4" x14ac:dyDescent="0.25">
      <c r="A5801">
        <v>52655</v>
      </c>
      <c r="B5801">
        <v>54518</v>
      </c>
      <c r="C5801" t="s">
        <v>9</v>
      </c>
      <c r="D5801" t="s">
        <v>27</v>
      </c>
    </row>
    <row r="5802" spans="1:4" x14ac:dyDescent="0.25">
      <c r="A5802">
        <v>52655</v>
      </c>
      <c r="B5802">
        <v>54518</v>
      </c>
      <c r="C5802" t="s">
        <v>9</v>
      </c>
      <c r="D5802" t="s">
        <v>27</v>
      </c>
    </row>
    <row r="5803" spans="1:4" x14ac:dyDescent="0.25">
      <c r="A5803">
        <v>52655</v>
      </c>
      <c r="B5803">
        <v>54518</v>
      </c>
      <c r="C5803" t="s">
        <v>9</v>
      </c>
      <c r="D5803" t="s">
        <v>27</v>
      </c>
    </row>
    <row r="5804" spans="1:4" x14ac:dyDescent="0.25">
      <c r="A5804">
        <v>52655</v>
      </c>
      <c r="B5804">
        <v>54518</v>
      </c>
      <c r="C5804" t="s">
        <v>9</v>
      </c>
      <c r="D5804" t="s">
        <v>27</v>
      </c>
    </row>
    <row r="5805" spans="1:4" x14ac:dyDescent="0.25">
      <c r="A5805">
        <v>52655</v>
      </c>
      <c r="B5805">
        <v>54518</v>
      </c>
      <c r="C5805" t="s">
        <v>9</v>
      </c>
      <c r="D5805" t="s">
        <v>27</v>
      </c>
    </row>
    <row r="5806" spans="1:4" x14ac:dyDescent="0.25">
      <c r="A5806">
        <v>52655</v>
      </c>
      <c r="B5806">
        <v>54518</v>
      </c>
      <c r="C5806" t="s">
        <v>9</v>
      </c>
      <c r="D5806" t="s">
        <v>27</v>
      </c>
    </row>
    <row r="5807" spans="1:4" x14ac:dyDescent="0.25">
      <c r="A5807">
        <v>53281</v>
      </c>
      <c r="B5807">
        <v>54518</v>
      </c>
      <c r="C5807" t="s">
        <v>9</v>
      </c>
      <c r="D5807" t="s">
        <v>27</v>
      </c>
    </row>
    <row r="5808" spans="1:4" x14ac:dyDescent="0.25">
      <c r="A5808">
        <v>53281</v>
      </c>
      <c r="B5808">
        <v>54518</v>
      </c>
      <c r="C5808" t="s">
        <v>9</v>
      </c>
      <c r="D5808" t="s">
        <v>27</v>
      </c>
    </row>
    <row r="5809" spans="1:4" x14ac:dyDescent="0.25">
      <c r="A5809">
        <v>53408</v>
      </c>
      <c r="B5809">
        <v>54518</v>
      </c>
      <c r="C5809" t="s">
        <v>9</v>
      </c>
      <c r="D5809" t="s">
        <v>27</v>
      </c>
    </row>
    <row r="5810" spans="1:4" x14ac:dyDescent="0.25">
      <c r="A5810">
        <v>53408</v>
      </c>
      <c r="B5810">
        <v>54518</v>
      </c>
      <c r="C5810" t="s">
        <v>9</v>
      </c>
      <c r="D5810" t="s">
        <v>27</v>
      </c>
    </row>
    <row r="5811" spans="1:4" x14ac:dyDescent="0.25">
      <c r="A5811">
        <v>53408</v>
      </c>
      <c r="B5811">
        <v>54518</v>
      </c>
      <c r="C5811" t="s">
        <v>9</v>
      </c>
      <c r="D5811" t="s">
        <v>27</v>
      </c>
    </row>
    <row r="5812" spans="1:4" x14ac:dyDescent="0.25">
      <c r="A5812">
        <v>53408</v>
      </c>
      <c r="B5812">
        <v>54518</v>
      </c>
      <c r="C5812" t="s">
        <v>9</v>
      </c>
      <c r="D5812" t="s">
        <v>27</v>
      </c>
    </row>
    <row r="5813" spans="1:4" x14ac:dyDescent="0.25">
      <c r="A5813">
        <v>53408</v>
      </c>
      <c r="B5813">
        <v>54518</v>
      </c>
      <c r="C5813" t="s">
        <v>9</v>
      </c>
      <c r="D5813" t="s">
        <v>27</v>
      </c>
    </row>
    <row r="5814" spans="1:4" x14ac:dyDescent="0.25">
      <c r="A5814">
        <v>53408</v>
      </c>
      <c r="B5814">
        <v>54518</v>
      </c>
      <c r="C5814" t="s">
        <v>9</v>
      </c>
      <c r="D5814" t="s">
        <v>27</v>
      </c>
    </row>
    <row r="5815" spans="1:4" x14ac:dyDescent="0.25">
      <c r="A5815">
        <v>53408</v>
      </c>
      <c r="B5815">
        <v>54518</v>
      </c>
      <c r="C5815" t="s">
        <v>9</v>
      </c>
      <c r="D5815" t="s">
        <v>27</v>
      </c>
    </row>
    <row r="5816" spans="1:4" x14ac:dyDescent="0.25">
      <c r="A5816">
        <v>53408</v>
      </c>
      <c r="B5816">
        <v>54518</v>
      </c>
      <c r="C5816" t="s">
        <v>9</v>
      </c>
      <c r="D5816" t="s">
        <v>27</v>
      </c>
    </row>
    <row r="5817" spans="1:4" x14ac:dyDescent="0.25">
      <c r="A5817">
        <v>53408</v>
      </c>
      <c r="B5817">
        <v>54518</v>
      </c>
      <c r="C5817" t="s">
        <v>9</v>
      </c>
      <c r="D5817" t="s">
        <v>27</v>
      </c>
    </row>
    <row r="5818" spans="1:4" x14ac:dyDescent="0.25">
      <c r="A5818">
        <v>53408</v>
      </c>
      <c r="B5818">
        <v>54518</v>
      </c>
      <c r="C5818" t="s">
        <v>9</v>
      </c>
      <c r="D5818" t="s">
        <v>27</v>
      </c>
    </row>
    <row r="5819" spans="1:4" x14ac:dyDescent="0.25">
      <c r="A5819">
        <v>53408</v>
      </c>
      <c r="B5819">
        <v>54518</v>
      </c>
      <c r="C5819" t="s">
        <v>9</v>
      </c>
      <c r="D5819" t="s">
        <v>27</v>
      </c>
    </row>
    <row r="5820" spans="1:4" x14ac:dyDescent="0.25">
      <c r="A5820">
        <v>53408</v>
      </c>
      <c r="B5820">
        <v>54518</v>
      </c>
      <c r="C5820" t="s">
        <v>9</v>
      </c>
      <c r="D5820" t="s">
        <v>27</v>
      </c>
    </row>
    <row r="5821" spans="1:4" x14ac:dyDescent="0.25">
      <c r="A5821">
        <v>53408</v>
      </c>
      <c r="B5821">
        <v>54518</v>
      </c>
      <c r="C5821" t="s">
        <v>9</v>
      </c>
      <c r="D5821" t="s">
        <v>27</v>
      </c>
    </row>
    <row r="5822" spans="1:4" x14ac:dyDescent="0.25">
      <c r="A5822">
        <v>53408</v>
      </c>
      <c r="B5822">
        <v>54518</v>
      </c>
      <c r="C5822" t="s">
        <v>9</v>
      </c>
      <c r="D5822" t="s">
        <v>27</v>
      </c>
    </row>
    <row r="5823" spans="1:4" x14ac:dyDescent="0.25">
      <c r="A5823">
        <v>53408</v>
      </c>
      <c r="B5823">
        <v>54518</v>
      </c>
      <c r="C5823" t="s">
        <v>9</v>
      </c>
      <c r="D5823" t="s">
        <v>27</v>
      </c>
    </row>
    <row r="5824" spans="1:4" x14ac:dyDescent="0.25">
      <c r="A5824">
        <v>53408</v>
      </c>
      <c r="B5824">
        <v>54518</v>
      </c>
      <c r="C5824" t="s">
        <v>9</v>
      </c>
      <c r="D5824" t="s">
        <v>27</v>
      </c>
    </row>
    <row r="5825" spans="1:4" x14ac:dyDescent="0.25">
      <c r="A5825">
        <v>53817</v>
      </c>
      <c r="B5825">
        <v>54518</v>
      </c>
      <c r="C5825" t="s">
        <v>9</v>
      </c>
      <c r="D5825" t="s">
        <v>27</v>
      </c>
    </row>
    <row r="5826" spans="1:4" x14ac:dyDescent="0.25">
      <c r="A5826">
        <v>101468</v>
      </c>
      <c r="B5826">
        <v>54518</v>
      </c>
      <c r="C5826" t="s">
        <v>9</v>
      </c>
      <c r="D5826" t="s">
        <v>27</v>
      </c>
    </row>
    <row r="5827" spans="1:4" x14ac:dyDescent="0.25">
      <c r="A5827">
        <v>101468</v>
      </c>
      <c r="B5827">
        <v>54518</v>
      </c>
      <c r="C5827" t="s">
        <v>9</v>
      </c>
      <c r="D5827" t="s">
        <v>27</v>
      </c>
    </row>
    <row r="5828" spans="1:4" x14ac:dyDescent="0.25">
      <c r="A5828">
        <v>101468</v>
      </c>
      <c r="B5828">
        <v>54518</v>
      </c>
      <c r="C5828" t="s">
        <v>9</v>
      </c>
      <c r="D5828" t="s">
        <v>27</v>
      </c>
    </row>
    <row r="5829" spans="1:4" x14ac:dyDescent="0.25">
      <c r="A5829">
        <v>104322</v>
      </c>
      <c r="B5829">
        <v>54518</v>
      </c>
      <c r="C5829" t="s">
        <v>9</v>
      </c>
      <c r="D5829" t="s">
        <v>27</v>
      </c>
    </row>
    <row r="5830" spans="1:4" x14ac:dyDescent="0.25">
      <c r="A5830">
        <v>104322</v>
      </c>
      <c r="B5830">
        <v>54518</v>
      </c>
      <c r="C5830" t="s">
        <v>9</v>
      </c>
      <c r="D5830" t="s">
        <v>27</v>
      </c>
    </row>
    <row r="5831" spans="1:4" x14ac:dyDescent="0.25">
      <c r="A5831">
        <v>104322</v>
      </c>
      <c r="B5831">
        <v>54518</v>
      </c>
      <c r="C5831" t="s">
        <v>9</v>
      </c>
      <c r="D5831" t="s">
        <v>27</v>
      </c>
    </row>
    <row r="5832" spans="1:4" x14ac:dyDescent="0.25">
      <c r="A5832">
        <v>104767</v>
      </c>
      <c r="B5832">
        <v>54518</v>
      </c>
      <c r="C5832" t="s">
        <v>9</v>
      </c>
      <c r="D5832" t="s">
        <v>27</v>
      </c>
    </row>
    <row r="5833" spans="1:4" x14ac:dyDescent="0.25">
      <c r="A5833">
        <v>104767</v>
      </c>
      <c r="B5833">
        <v>54518</v>
      </c>
      <c r="C5833" t="s">
        <v>9</v>
      </c>
      <c r="D5833" t="s">
        <v>27</v>
      </c>
    </row>
    <row r="5834" spans="1:4" x14ac:dyDescent="0.25">
      <c r="A5834">
        <v>104767</v>
      </c>
      <c r="B5834">
        <v>54518</v>
      </c>
      <c r="C5834" t="s">
        <v>9</v>
      </c>
      <c r="D5834" t="s">
        <v>27</v>
      </c>
    </row>
    <row r="5835" spans="1:4" x14ac:dyDescent="0.25">
      <c r="A5835">
        <v>104767</v>
      </c>
      <c r="B5835">
        <v>54518</v>
      </c>
      <c r="C5835" t="s">
        <v>9</v>
      </c>
      <c r="D5835" t="s">
        <v>27</v>
      </c>
    </row>
    <row r="5836" spans="1:4" x14ac:dyDescent="0.25">
      <c r="A5836">
        <v>104767</v>
      </c>
      <c r="B5836">
        <v>54518</v>
      </c>
      <c r="C5836" t="s">
        <v>9</v>
      </c>
      <c r="D5836" t="s">
        <v>27</v>
      </c>
    </row>
    <row r="5837" spans="1:4" x14ac:dyDescent="0.25">
      <c r="A5837">
        <v>105090</v>
      </c>
      <c r="B5837">
        <v>54518</v>
      </c>
      <c r="C5837" t="s">
        <v>9</v>
      </c>
      <c r="D5837" t="s">
        <v>27</v>
      </c>
    </row>
    <row r="5838" spans="1:4" x14ac:dyDescent="0.25">
      <c r="A5838">
        <v>105090</v>
      </c>
      <c r="B5838">
        <v>54518</v>
      </c>
      <c r="C5838" t="s">
        <v>9</v>
      </c>
      <c r="D5838" t="s">
        <v>27</v>
      </c>
    </row>
    <row r="5839" spans="1:4" x14ac:dyDescent="0.25">
      <c r="A5839">
        <v>105090</v>
      </c>
      <c r="B5839">
        <v>54518</v>
      </c>
      <c r="C5839" t="s">
        <v>9</v>
      </c>
      <c r="D5839" t="s">
        <v>27</v>
      </c>
    </row>
    <row r="5840" spans="1:4" x14ac:dyDescent="0.25">
      <c r="A5840">
        <v>105090</v>
      </c>
      <c r="B5840">
        <v>54518</v>
      </c>
      <c r="C5840" t="s">
        <v>9</v>
      </c>
      <c r="D5840" t="s">
        <v>27</v>
      </c>
    </row>
    <row r="5841" spans="1:4" x14ac:dyDescent="0.25">
      <c r="A5841">
        <v>105090</v>
      </c>
      <c r="B5841">
        <v>54518</v>
      </c>
      <c r="C5841" t="s">
        <v>9</v>
      </c>
      <c r="D5841" t="s">
        <v>27</v>
      </c>
    </row>
    <row r="5842" spans="1:4" x14ac:dyDescent="0.25">
      <c r="A5842">
        <v>105602</v>
      </c>
      <c r="B5842">
        <v>54518</v>
      </c>
      <c r="C5842" t="s">
        <v>9</v>
      </c>
      <c r="D5842" t="s">
        <v>27</v>
      </c>
    </row>
    <row r="5843" spans="1:4" x14ac:dyDescent="0.25">
      <c r="A5843">
        <v>866</v>
      </c>
      <c r="B5843">
        <v>54518</v>
      </c>
      <c r="C5843" t="s">
        <v>9</v>
      </c>
      <c r="D5843" t="s">
        <v>28</v>
      </c>
    </row>
    <row r="5844" spans="1:4" x14ac:dyDescent="0.25">
      <c r="A5844">
        <v>866</v>
      </c>
      <c r="B5844">
        <v>54518</v>
      </c>
      <c r="C5844" t="s">
        <v>9</v>
      </c>
      <c r="D5844" t="s">
        <v>28</v>
      </c>
    </row>
    <row r="5845" spans="1:4" x14ac:dyDescent="0.25">
      <c r="A5845">
        <v>866</v>
      </c>
      <c r="B5845">
        <v>54518</v>
      </c>
      <c r="C5845" t="s">
        <v>9</v>
      </c>
      <c r="D5845" t="s">
        <v>28</v>
      </c>
    </row>
    <row r="5846" spans="1:4" x14ac:dyDescent="0.25">
      <c r="A5846">
        <v>866</v>
      </c>
      <c r="B5846">
        <v>54518</v>
      </c>
      <c r="C5846" t="s">
        <v>9</v>
      </c>
      <c r="D5846" t="s">
        <v>28</v>
      </c>
    </row>
    <row r="5847" spans="1:4" x14ac:dyDescent="0.25">
      <c r="A5847">
        <v>866</v>
      </c>
      <c r="B5847">
        <v>54518</v>
      </c>
      <c r="C5847" t="s">
        <v>9</v>
      </c>
      <c r="D5847" t="s">
        <v>28</v>
      </c>
    </row>
    <row r="5848" spans="1:4" x14ac:dyDescent="0.25">
      <c r="A5848">
        <v>866</v>
      </c>
      <c r="B5848">
        <v>54518</v>
      </c>
      <c r="C5848" t="s">
        <v>9</v>
      </c>
      <c r="D5848" t="s">
        <v>28</v>
      </c>
    </row>
    <row r="5849" spans="1:4" x14ac:dyDescent="0.25">
      <c r="A5849">
        <v>866</v>
      </c>
      <c r="B5849">
        <v>54518</v>
      </c>
      <c r="C5849" t="s">
        <v>9</v>
      </c>
      <c r="D5849" t="s">
        <v>28</v>
      </c>
    </row>
    <row r="5850" spans="1:4" x14ac:dyDescent="0.25">
      <c r="A5850">
        <v>873</v>
      </c>
      <c r="B5850">
        <v>54518</v>
      </c>
      <c r="C5850" t="s">
        <v>9</v>
      </c>
      <c r="D5850" t="s">
        <v>28</v>
      </c>
    </row>
    <row r="5851" spans="1:4" x14ac:dyDescent="0.25">
      <c r="A5851">
        <v>873</v>
      </c>
      <c r="B5851">
        <v>54518</v>
      </c>
      <c r="C5851" t="s">
        <v>9</v>
      </c>
      <c r="D5851" t="s">
        <v>28</v>
      </c>
    </row>
    <row r="5852" spans="1:4" x14ac:dyDescent="0.25">
      <c r="A5852">
        <v>873</v>
      </c>
      <c r="B5852">
        <v>54518</v>
      </c>
      <c r="C5852" t="s">
        <v>9</v>
      </c>
      <c r="D5852" t="s">
        <v>28</v>
      </c>
    </row>
    <row r="5853" spans="1:4" x14ac:dyDescent="0.25">
      <c r="A5853">
        <v>873</v>
      </c>
      <c r="B5853">
        <v>54518</v>
      </c>
      <c r="C5853" t="s">
        <v>9</v>
      </c>
      <c r="D5853" t="s">
        <v>28</v>
      </c>
    </row>
    <row r="5854" spans="1:4" x14ac:dyDescent="0.25">
      <c r="A5854">
        <v>873</v>
      </c>
      <c r="B5854">
        <v>54518</v>
      </c>
      <c r="C5854" t="s">
        <v>9</v>
      </c>
      <c r="D5854" t="s">
        <v>28</v>
      </c>
    </row>
    <row r="5855" spans="1:4" x14ac:dyDescent="0.25">
      <c r="A5855">
        <v>873</v>
      </c>
      <c r="B5855">
        <v>54518</v>
      </c>
      <c r="C5855" t="s">
        <v>9</v>
      </c>
      <c r="D5855" t="s">
        <v>28</v>
      </c>
    </row>
    <row r="5856" spans="1:4" x14ac:dyDescent="0.25">
      <c r="A5856">
        <v>873</v>
      </c>
      <c r="B5856">
        <v>54518</v>
      </c>
      <c r="C5856" t="s">
        <v>9</v>
      </c>
      <c r="D5856" t="s">
        <v>28</v>
      </c>
    </row>
    <row r="5857" spans="1:4" x14ac:dyDescent="0.25">
      <c r="A5857">
        <v>873</v>
      </c>
      <c r="B5857">
        <v>54518</v>
      </c>
      <c r="C5857" t="s">
        <v>9</v>
      </c>
      <c r="D5857" t="s">
        <v>28</v>
      </c>
    </row>
    <row r="5858" spans="1:4" x14ac:dyDescent="0.25">
      <c r="A5858">
        <v>873</v>
      </c>
      <c r="B5858">
        <v>54518</v>
      </c>
      <c r="C5858" t="s">
        <v>9</v>
      </c>
      <c r="D5858" t="s">
        <v>28</v>
      </c>
    </row>
    <row r="5859" spans="1:4" x14ac:dyDescent="0.25">
      <c r="A5859">
        <v>873</v>
      </c>
      <c r="B5859">
        <v>54518</v>
      </c>
      <c r="C5859" t="s">
        <v>9</v>
      </c>
      <c r="D5859" t="s">
        <v>28</v>
      </c>
    </row>
    <row r="5860" spans="1:4" x14ac:dyDescent="0.25">
      <c r="A5860">
        <v>2889</v>
      </c>
      <c r="B5860">
        <v>54518</v>
      </c>
      <c r="C5860" t="s">
        <v>9</v>
      </c>
      <c r="D5860" t="s">
        <v>28</v>
      </c>
    </row>
    <row r="5861" spans="1:4" x14ac:dyDescent="0.25">
      <c r="A5861">
        <v>2889</v>
      </c>
      <c r="B5861">
        <v>54518</v>
      </c>
      <c r="C5861" t="s">
        <v>9</v>
      </c>
      <c r="D5861" t="s">
        <v>28</v>
      </c>
    </row>
    <row r="5862" spans="1:4" x14ac:dyDescent="0.25">
      <c r="A5862">
        <v>2890</v>
      </c>
      <c r="B5862">
        <v>54518</v>
      </c>
      <c r="C5862" t="s">
        <v>9</v>
      </c>
      <c r="D5862" t="s">
        <v>28</v>
      </c>
    </row>
    <row r="5863" spans="1:4" x14ac:dyDescent="0.25">
      <c r="A5863">
        <v>2890</v>
      </c>
      <c r="B5863">
        <v>54518</v>
      </c>
      <c r="C5863" t="s">
        <v>9</v>
      </c>
      <c r="D5863" t="s">
        <v>28</v>
      </c>
    </row>
    <row r="5864" spans="1:4" x14ac:dyDescent="0.25">
      <c r="A5864">
        <v>2890</v>
      </c>
      <c r="B5864">
        <v>54518</v>
      </c>
      <c r="C5864" t="s">
        <v>9</v>
      </c>
      <c r="D5864" t="s">
        <v>28</v>
      </c>
    </row>
    <row r="5865" spans="1:4" x14ac:dyDescent="0.25">
      <c r="A5865">
        <v>4261</v>
      </c>
      <c r="B5865">
        <v>54518</v>
      </c>
      <c r="C5865" t="s">
        <v>9</v>
      </c>
      <c r="D5865" t="s">
        <v>28</v>
      </c>
    </row>
    <row r="5866" spans="1:4" x14ac:dyDescent="0.25">
      <c r="A5866">
        <v>4261</v>
      </c>
      <c r="B5866">
        <v>54518</v>
      </c>
      <c r="C5866" t="s">
        <v>9</v>
      </c>
      <c r="D5866" t="s">
        <v>28</v>
      </c>
    </row>
    <row r="5867" spans="1:4" x14ac:dyDescent="0.25">
      <c r="A5867">
        <v>4261</v>
      </c>
      <c r="B5867">
        <v>54518</v>
      </c>
      <c r="C5867" t="s">
        <v>9</v>
      </c>
      <c r="D5867" t="s">
        <v>28</v>
      </c>
    </row>
    <row r="5868" spans="1:4" x14ac:dyDescent="0.25">
      <c r="A5868">
        <v>4261</v>
      </c>
      <c r="B5868">
        <v>54518</v>
      </c>
      <c r="C5868" t="s">
        <v>9</v>
      </c>
      <c r="D5868" t="s">
        <v>28</v>
      </c>
    </row>
    <row r="5869" spans="1:4" x14ac:dyDescent="0.25">
      <c r="A5869">
        <v>4261</v>
      </c>
      <c r="B5869">
        <v>54518</v>
      </c>
      <c r="C5869" t="s">
        <v>9</v>
      </c>
      <c r="D5869" t="s">
        <v>28</v>
      </c>
    </row>
    <row r="5870" spans="1:4" x14ac:dyDescent="0.25">
      <c r="A5870">
        <v>4261</v>
      </c>
      <c r="B5870">
        <v>54518</v>
      </c>
      <c r="C5870" t="s">
        <v>9</v>
      </c>
      <c r="D5870" t="s">
        <v>28</v>
      </c>
    </row>
    <row r="5871" spans="1:4" x14ac:dyDescent="0.25">
      <c r="A5871">
        <v>4261</v>
      </c>
      <c r="B5871">
        <v>54518</v>
      </c>
      <c r="C5871" t="s">
        <v>9</v>
      </c>
      <c r="D5871" t="s">
        <v>28</v>
      </c>
    </row>
    <row r="5872" spans="1:4" x14ac:dyDescent="0.25">
      <c r="A5872">
        <v>4261</v>
      </c>
      <c r="B5872">
        <v>54518</v>
      </c>
      <c r="C5872" t="s">
        <v>9</v>
      </c>
      <c r="D5872" t="s">
        <v>28</v>
      </c>
    </row>
    <row r="5873" spans="1:4" x14ac:dyDescent="0.25">
      <c r="A5873">
        <v>4261</v>
      </c>
      <c r="B5873">
        <v>54518</v>
      </c>
      <c r="C5873" t="s">
        <v>9</v>
      </c>
      <c r="D5873" t="s">
        <v>28</v>
      </c>
    </row>
    <row r="5874" spans="1:4" x14ac:dyDescent="0.25">
      <c r="A5874">
        <v>4261</v>
      </c>
      <c r="B5874">
        <v>54518</v>
      </c>
      <c r="C5874" t="s">
        <v>9</v>
      </c>
      <c r="D5874" t="s">
        <v>28</v>
      </c>
    </row>
    <row r="5875" spans="1:4" x14ac:dyDescent="0.25">
      <c r="A5875">
        <v>4261</v>
      </c>
      <c r="B5875">
        <v>54518</v>
      </c>
      <c r="C5875" t="s">
        <v>9</v>
      </c>
      <c r="D5875" t="s">
        <v>28</v>
      </c>
    </row>
    <row r="5876" spans="1:4" x14ac:dyDescent="0.25">
      <c r="A5876">
        <v>4261</v>
      </c>
      <c r="B5876">
        <v>54518</v>
      </c>
      <c r="C5876" t="s">
        <v>9</v>
      </c>
      <c r="D5876" t="s">
        <v>28</v>
      </c>
    </row>
    <row r="5877" spans="1:4" x14ac:dyDescent="0.25">
      <c r="A5877">
        <v>4261</v>
      </c>
      <c r="B5877">
        <v>54518</v>
      </c>
      <c r="C5877" t="s">
        <v>9</v>
      </c>
      <c r="D5877" t="s">
        <v>28</v>
      </c>
    </row>
    <row r="5878" spans="1:4" x14ac:dyDescent="0.25">
      <c r="A5878">
        <v>4261</v>
      </c>
      <c r="B5878">
        <v>54518</v>
      </c>
      <c r="C5878" t="s">
        <v>9</v>
      </c>
      <c r="D5878" t="s">
        <v>28</v>
      </c>
    </row>
    <row r="5879" spans="1:4" x14ac:dyDescent="0.25">
      <c r="A5879">
        <v>4261</v>
      </c>
      <c r="B5879">
        <v>54518</v>
      </c>
      <c r="C5879" t="s">
        <v>9</v>
      </c>
      <c r="D5879" t="s">
        <v>28</v>
      </c>
    </row>
    <row r="5880" spans="1:4" x14ac:dyDescent="0.25">
      <c r="A5880">
        <v>4261</v>
      </c>
      <c r="B5880">
        <v>54518</v>
      </c>
      <c r="C5880" t="s">
        <v>9</v>
      </c>
      <c r="D5880" t="s">
        <v>28</v>
      </c>
    </row>
    <row r="5881" spans="1:4" x14ac:dyDescent="0.25">
      <c r="A5881">
        <v>4261</v>
      </c>
      <c r="B5881">
        <v>54518</v>
      </c>
      <c r="C5881" t="s">
        <v>9</v>
      </c>
      <c r="D5881" t="s">
        <v>28</v>
      </c>
    </row>
    <row r="5882" spans="1:4" x14ac:dyDescent="0.25">
      <c r="A5882">
        <v>4261</v>
      </c>
      <c r="B5882">
        <v>54518</v>
      </c>
      <c r="C5882" t="s">
        <v>9</v>
      </c>
      <c r="D5882" t="s">
        <v>28</v>
      </c>
    </row>
    <row r="5883" spans="1:4" x14ac:dyDescent="0.25">
      <c r="A5883">
        <v>4261</v>
      </c>
      <c r="B5883">
        <v>54518</v>
      </c>
      <c r="C5883" t="s">
        <v>9</v>
      </c>
      <c r="D5883" t="s">
        <v>28</v>
      </c>
    </row>
    <row r="5884" spans="1:4" x14ac:dyDescent="0.25">
      <c r="A5884">
        <v>4261</v>
      </c>
      <c r="B5884">
        <v>54518</v>
      </c>
      <c r="C5884" t="s">
        <v>9</v>
      </c>
      <c r="D5884" t="s">
        <v>28</v>
      </c>
    </row>
    <row r="5885" spans="1:4" x14ac:dyDescent="0.25">
      <c r="A5885">
        <v>4261</v>
      </c>
      <c r="B5885">
        <v>54518</v>
      </c>
      <c r="C5885" t="s">
        <v>9</v>
      </c>
      <c r="D5885" t="s">
        <v>28</v>
      </c>
    </row>
    <row r="5886" spans="1:4" x14ac:dyDescent="0.25">
      <c r="A5886">
        <v>4261</v>
      </c>
      <c r="B5886">
        <v>54518</v>
      </c>
      <c r="C5886" t="s">
        <v>9</v>
      </c>
      <c r="D5886" t="s">
        <v>28</v>
      </c>
    </row>
    <row r="5887" spans="1:4" x14ac:dyDescent="0.25">
      <c r="A5887">
        <v>9245</v>
      </c>
      <c r="B5887">
        <v>54518</v>
      </c>
      <c r="C5887" t="s">
        <v>9</v>
      </c>
      <c r="D5887" t="s">
        <v>28</v>
      </c>
    </row>
    <row r="5888" spans="1:4" x14ac:dyDescent="0.25">
      <c r="A5888">
        <v>9440</v>
      </c>
      <c r="B5888">
        <v>54518</v>
      </c>
      <c r="C5888" t="s">
        <v>9</v>
      </c>
      <c r="D5888" t="s">
        <v>28</v>
      </c>
    </row>
    <row r="5889" spans="1:4" x14ac:dyDescent="0.25">
      <c r="A5889">
        <v>9440</v>
      </c>
      <c r="B5889">
        <v>54518</v>
      </c>
      <c r="C5889" t="s">
        <v>9</v>
      </c>
      <c r="D5889" t="s">
        <v>28</v>
      </c>
    </row>
    <row r="5890" spans="1:4" x14ac:dyDescent="0.25">
      <c r="A5890">
        <v>9440</v>
      </c>
      <c r="B5890">
        <v>54518</v>
      </c>
      <c r="C5890" t="s">
        <v>9</v>
      </c>
      <c r="D5890" t="s">
        <v>28</v>
      </c>
    </row>
    <row r="5891" spans="1:4" x14ac:dyDescent="0.25">
      <c r="A5891">
        <v>9440</v>
      </c>
      <c r="B5891">
        <v>54518</v>
      </c>
      <c r="C5891" t="s">
        <v>9</v>
      </c>
      <c r="D5891" t="s">
        <v>28</v>
      </c>
    </row>
    <row r="5892" spans="1:4" x14ac:dyDescent="0.25">
      <c r="A5892">
        <v>9440</v>
      </c>
      <c r="B5892">
        <v>54518</v>
      </c>
      <c r="C5892" t="s">
        <v>9</v>
      </c>
      <c r="D5892" t="s">
        <v>28</v>
      </c>
    </row>
    <row r="5893" spans="1:4" x14ac:dyDescent="0.25">
      <c r="A5893">
        <v>9440</v>
      </c>
      <c r="B5893">
        <v>54518</v>
      </c>
      <c r="C5893" t="s">
        <v>9</v>
      </c>
      <c r="D5893" t="s">
        <v>28</v>
      </c>
    </row>
    <row r="5894" spans="1:4" x14ac:dyDescent="0.25">
      <c r="A5894">
        <v>9440</v>
      </c>
      <c r="B5894">
        <v>54518</v>
      </c>
      <c r="C5894" t="s">
        <v>9</v>
      </c>
      <c r="D5894" t="s">
        <v>28</v>
      </c>
    </row>
    <row r="5895" spans="1:4" x14ac:dyDescent="0.25">
      <c r="A5895">
        <v>9440</v>
      </c>
      <c r="B5895">
        <v>54518</v>
      </c>
      <c r="C5895" t="s">
        <v>9</v>
      </c>
      <c r="D5895" t="s">
        <v>28</v>
      </c>
    </row>
    <row r="5896" spans="1:4" x14ac:dyDescent="0.25">
      <c r="A5896">
        <v>9440</v>
      </c>
      <c r="B5896">
        <v>54518</v>
      </c>
      <c r="C5896" t="s">
        <v>9</v>
      </c>
      <c r="D5896" t="s">
        <v>28</v>
      </c>
    </row>
    <row r="5897" spans="1:4" x14ac:dyDescent="0.25">
      <c r="A5897">
        <v>9440</v>
      </c>
      <c r="B5897">
        <v>54518</v>
      </c>
      <c r="C5897" t="s">
        <v>9</v>
      </c>
      <c r="D5897" t="s">
        <v>28</v>
      </c>
    </row>
    <row r="5898" spans="1:4" x14ac:dyDescent="0.25">
      <c r="A5898">
        <v>9440</v>
      </c>
      <c r="B5898">
        <v>54518</v>
      </c>
      <c r="C5898" t="s">
        <v>9</v>
      </c>
      <c r="D5898" t="s">
        <v>28</v>
      </c>
    </row>
    <row r="5899" spans="1:4" x14ac:dyDescent="0.25">
      <c r="A5899">
        <v>9440</v>
      </c>
      <c r="B5899">
        <v>54518</v>
      </c>
      <c r="C5899" t="s">
        <v>9</v>
      </c>
      <c r="D5899" t="s">
        <v>28</v>
      </c>
    </row>
    <row r="5900" spans="1:4" x14ac:dyDescent="0.25">
      <c r="A5900">
        <v>9491</v>
      </c>
      <c r="B5900">
        <v>54518</v>
      </c>
      <c r="C5900" t="s">
        <v>9</v>
      </c>
      <c r="D5900" t="s">
        <v>28</v>
      </c>
    </row>
    <row r="5901" spans="1:4" x14ac:dyDescent="0.25">
      <c r="A5901">
        <v>9491</v>
      </c>
      <c r="B5901">
        <v>54518</v>
      </c>
      <c r="C5901" t="s">
        <v>9</v>
      </c>
      <c r="D5901" t="s">
        <v>28</v>
      </c>
    </row>
    <row r="5902" spans="1:4" x14ac:dyDescent="0.25">
      <c r="A5902">
        <v>9491</v>
      </c>
      <c r="B5902">
        <v>54518</v>
      </c>
      <c r="C5902" t="s">
        <v>9</v>
      </c>
      <c r="D5902" t="s">
        <v>28</v>
      </c>
    </row>
    <row r="5903" spans="1:4" x14ac:dyDescent="0.25">
      <c r="A5903">
        <v>9491</v>
      </c>
      <c r="B5903">
        <v>54518</v>
      </c>
      <c r="C5903" t="s">
        <v>9</v>
      </c>
      <c r="D5903" t="s">
        <v>28</v>
      </c>
    </row>
    <row r="5904" spans="1:4" x14ac:dyDescent="0.25">
      <c r="A5904">
        <v>9491</v>
      </c>
      <c r="B5904">
        <v>54518</v>
      </c>
      <c r="C5904" t="s">
        <v>9</v>
      </c>
      <c r="D5904" t="s">
        <v>28</v>
      </c>
    </row>
    <row r="5905" spans="1:4" x14ac:dyDescent="0.25">
      <c r="A5905">
        <v>9491</v>
      </c>
      <c r="B5905">
        <v>54518</v>
      </c>
      <c r="C5905" t="s">
        <v>9</v>
      </c>
      <c r="D5905" t="s">
        <v>28</v>
      </c>
    </row>
    <row r="5906" spans="1:4" x14ac:dyDescent="0.25">
      <c r="A5906">
        <v>9491</v>
      </c>
      <c r="B5906">
        <v>54518</v>
      </c>
      <c r="C5906" t="s">
        <v>9</v>
      </c>
      <c r="D5906" t="s">
        <v>28</v>
      </c>
    </row>
    <row r="5907" spans="1:4" x14ac:dyDescent="0.25">
      <c r="A5907">
        <v>9491</v>
      </c>
      <c r="B5907">
        <v>54518</v>
      </c>
      <c r="C5907" t="s">
        <v>9</v>
      </c>
      <c r="D5907" t="s">
        <v>28</v>
      </c>
    </row>
    <row r="5908" spans="1:4" x14ac:dyDescent="0.25">
      <c r="A5908">
        <v>9491</v>
      </c>
      <c r="B5908">
        <v>54518</v>
      </c>
      <c r="C5908" t="s">
        <v>9</v>
      </c>
      <c r="D5908" t="s">
        <v>28</v>
      </c>
    </row>
    <row r="5909" spans="1:4" x14ac:dyDescent="0.25">
      <c r="A5909">
        <v>9491</v>
      </c>
      <c r="B5909">
        <v>54518</v>
      </c>
      <c r="C5909" t="s">
        <v>9</v>
      </c>
      <c r="D5909" t="s">
        <v>28</v>
      </c>
    </row>
    <row r="5910" spans="1:4" x14ac:dyDescent="0.25">
      <c r="A5910">
        <v>9491</v>
      </c>
      <c r="B5910">
        <v>54518</v>
      </c>
      <c r="C5910" t="s">
        <v>9</v>
      </c>
      <c r="D5910" t="s">
        <v>28</v>
      </c>
    </row>
    <row r="5911" spans="1:4" x14ac:dyDescent="0.25">
      <c r="A5911">
        <v>9491</v>
      </c>
      <c r="B5911">
        <v>54518</v>
      </c>
      <c r="C5911" t="s">
        <v>9</v>
      </c>
      <c r="D5911" t="s">
        <v>28</v>
      </c>
    </row>
    <row r="5912" spans="1:4" x14ac:dyDescent="0.25">
      <c r="A5912">
        <v>9491</v>
      </c>
      <c r="B5912">
        <v>54518</v>
      </c>
      <c r="C5912" t="s">
        <v>9</v>
      </c>
      <c r="D5912" t="s">
        <v>28</v>
      </c>
    </row>
    <row r="5913" spans="1:4" x14ac:dyDescent="0.25">
      <c r="A5913">
        <v>9491</v>
      </c>
      <c r="B5913">
        <v>54518</v>
      </c>
      <c r="C5913" t="s">
        <v>9</v>
      </c>
      <c r="D5913" t="s">
        <v>28</v>
      </c>
    </row>
    <row r="5914" spans="1:4" x14ac:dyDescent="0.25">
      <c r="A5914">
        <v>9717</v>
      </c>
      <c r="B5914">
        <v>54518</v>
      </c>
      <c r="C5914" t="s">
        <v>9</v>
      </c>
      <c r="D5914" t="s">
        <v>28</v>
      </c>
    </row>
    <row r="5915" spans="1:4" x14ac:dyDescent="0.25">
      <c r="A5915">
        <v>9717</v>
      </c>
      <c r="B5915">
        <v>54518</v>
      </c>
      <c r="C5915" t="s">
        <v>9</v>
      </c>
      <c r="D5915" t="s">
        <v>28</v>
      </c>
    </row>
    <row r="5916" spans="1:4" x14ac:dyDescent="0.25">
      <c r="A5916">
        <v>9717</v>
      </c>
      <c r="B5916">
        <v>54518</v>
      </c>
      <c r="C5916" t="s">
        <v>9</v>
      </c>
      <c r="D5916" t="s">
        <v>28</v>
      </c>
    </row>
    <row r="5917" spans="1:4" x14ac:dyDescent="0.25">
      <c r="A5917">
        <v>9761</v>
      </c>
      <c r="B5917">
        <v>54518</v>
      </c>
      <c r="C5917" t="s">
        <v>9</v>
      </c>
      <c r="D5917" t="s">
        <v>28</v>
      </c>
    </row>
    <row r="5918" spans="1:4" x14ac:dyDescent="0.25">
      <c r="A5918">
        <v>9818</v>
      </c>
      <c r="B5918">
        <v>54518</v>
      </c>
      <c r="C5918" t="s">
        <v>9</v>
      </c>
      <c r="D5918" t="s">
        <v>28</v>
      </c>
    </row>
    <row r="5919" spans="1:4" x14ac:dyDescent="0.25">
      <c r="A5919">
        <v>9980</v>
      </c>
      <c r="B5919">
        <v>54518</v>
      </c>
      <c r="C5919" t="s">
        <v>9</v>
      </c>
      <c r="D5919" t="s">
        <v>28</v>
      </c>
    </row>
    <row r="5920" spans="1:4" x14ac:dyDescent="0.25">
      <c r="A5920">
        <v>9980</v>
      </c>
      <c r="B5920">
        <v>54518</v>
      </c>
      <c r="C5920" t="s">
        <v>9</v>
      </c>
      <c r="D5920" t="s">
        <v>28</v>
      </c>
    </row>
    <row r="5921" spans="1:4" x14ac:dyDescent="0.25">
      <c r="A5921">
        <v>9980</v>
      </c>
      <c r="B5921">
        <v>54518</v>
      </c>
      <c r="C5921" t="s">
        <v>9</v>
      </c>
      <c r="D5921" t="s">
        <v>28</v>
      </c>
    </row>
    <row r="5922" spans="1:4" x14ac:dyDescent="0.25">
      <c r="A5922">
        <v>9980</v>
      </c>
      <c r="B5922">
        <v>54518</v>
      </c>
      <c r="C5922" t="s">
        <v>9</v>
      </c>
      <c r="D5922" t="s">
        <v>28</v>
      </c>
    </row>
    <row r="5923" spans="1:4" x14ac:dyDescent="0.25">
      <c r="A5923">
        <v>9980</v>
      </c>
      <c r="B5923">
        <v>54518</v>
      </c>
      <c r="C5923" t="s">
        <v>9</v>
      </c>
      <c r="D5923" t="s">
        <v>28</v>
      </c>
    </row>
    <row r="5924" spans="1:4" x14ac:dyDescent="0.25">
      <c r="A5924">
        <v>9980</v>
      </c>
      <c r="B5924">
        <v>54518</v>
      </c>
      <c r="C5924" t="s">
        <v>9</v>
      </c>
      <c r="D5924" t="s">
        <v>28</v>
      </c>
    </row>
    <row r="5925" spans="1:4" x14ac:dyDescent="0.25">
      <c r="A5925">
        <v>9980</v>
      </c>
      <c r="B5925">
        <v>54518</v>
      </c>
      <c r="C5925" t="s">
        <v>9</v>
      </c>
      <c r="D5925" t="s">
        <v>28</v>
      </c>
    </row>
    <row r="5926" spans="1:4" x14ac:dyDescent="0.25">
      <c r="A5926">
        <v>9980</v>
      </c>
      <c r="B5926">
        <v>54518</v>
      </c>
      <c r="C5926" t="s">
        <v>9</v>
      </c>
      <c r="D5926" t="s">
        <v>28</v>
      </c>
    </row>
    <row r="5927" spans="1:4" x14ac:dyDescent="0.25">
      <c r="A5927">
        <v>9980</v>
      </c>
      <c r="B5927">
        <v>54518</v>
      </c>
      <c r="C5927" t="s">
        <v>9</v>
      </c>
      <c r="D5927" t="s">
        <v>28</v>
      </c>
    </row>
    <row r="5928" spans="1:4" x14ac:dyDescent="0.25">
      <c r="A5928">
        <v>9980</v>
      </c>
      <c r="B5928">
        <v>54518</v>
      </c>
      <c r="C5928" t="s">
        <v>9</v>
      </c>
      <c r="D5928" t="s">
        <v>28</v>
      </c>
    </row>
    <row r="5929" spans="1:4" x14ac:dyDescent="0.25">
      <c r="A5929">
        <v>9980</v>
      </c>
      <c r="B5929">
        <v>54518</v>
      </c>
      <c r="C5929" t="s">
        <v>9</v>
      </c>
      <c r="D5929" t="s">
        <v>28</v>
      </c>
    </row>
    <row r="5930" spans="1:4" x14ac:dyDescent="0.25">
      <c r="A5930">
        <v>9980</v>
      </c>
      <c r="B5930">
        <v>54518</v>
      </c>
      <c r="C5930" t="s">
        <v>9</v>
      </c>
      <c r="D5930" t="s">
        <v>28</v>
      </c>
    </row>
    <row r="5931" spans="1:4" x14ac:dyDescent="0.25">
      <c r="A5931">
        <v>9980</v>
      </c>
      <c r="B5931">
        <v>54518</v>
      </c>
      <c r="C5931" t="s">
        <v>9</v>
      </c>
      <c r="D5931" t="s">
        <v>28</v>
      </c>
    </row>
    <row r="5932" spans="1:4" x14ac:dyDescent="0.25">
      <c r="A5932">
        <v>11305</v>
      </c>
      <c r="B5932">
        <v>54518</v>
      </c>
      <c r="C5932" t="s">
        <v>9</v>
      </c>
      <c r="D5932" t="s">
        <v>28</v>
      </c>
    </row>
    <row r="5933" spans="1:4" x14ac:dyDescent="0.25">
      <c r="A5933">
        <v>11305</v>
      </c>
      <c r="B5933">
        <v>54518</v>
      </c>
      <c r="C5933" t="s">
        <v>9</v>
      </c>
      <c r="D5933" t="s">
        <v>28</v>
      </c>
    </row>
    <row r="5934" spans="1:4" x14ac:dyDescent="0.25">
      <c r="A5934">
        <v>11305</v>
      </c>
      <c r="B5934">
        <v>54518</v>
      </c>
      <c r="C5934" t="s">
        <v>9</v>
      </c>
      <c r="D5934" t="s">
        <v>28</v>
      </c>
    </row>
    <row r="5935" spans="1:4" x14ac:dyDescent="0.25">
      <c r="A5935">
        <v>11305</v>
      </c>
      <c r="B5935">
        <v>54518</v>
      </c>
      <c r="C5935" t="s">
        <v>9</v>
      </c>
      <c r="D5935" t="s">
        <v>28</v>
      </c>
    </row>
    <row r="5936" spans="1:4" x14ac:dyDescent="0.25">
      <c r="A5936">
        <v>11305</v>
      </c>
      <c r="B5936">
        <v>54518</v>
      </c>
      <c r="C5936" t="s">
        <v>9</v>
      </c>
      <c r="D5936" t="s">
        <v>28</v>
      </c>
    </row>
    <row r="5937" spans="1:4" x14ac:dyDescent="0.25">
      <c r="A5937">
        <v>11396</v>
      </c>
      <c r="B5937">
        <v>54518</v>
      </c>
      <c r="C5937" t="s">
        <v>9</v>
      </c>
      <c r="D5937" t="s">
        <v>28</v>
      </c>
    </row>
    <row r="5938" spans="1:4" x14ac:dyDescent="0.25">
      <c r="A5938">
        <v>11396</v>
      </c>
      <c r="B5938">
        <v>54518</v>
      </c>
      <c r="C5938" t="s">
        <v>9</v>
      </c>
      <c r="D5938" t="s">
        <v>28</v>
      </c>
    </row>
    <row r="5939" spans="1:4" x14ac:dyDescent="0.25">
      <c r="A5939">
        <v>11396</v>
      </c>
      <c r="B5939">
        <v>54518</v>
      </c>
      <c r="C5939" t="s">
        <v>9</v>
      </c>
      <c r="D5939" t="s">
        <v>28</v>
      </c>
    </row>
    <row r="5940" spans="1:4" x14ac:dyDescent="0.25">
      <c r="A5940">
        <v>11396</v>
      </c>
      <c r="B5940">
        <v>54518</v>
      </c>
      <c r="C5940" t="s">
        <v>9</v>
      </c>
      <c r="D5940" t="s">
        <v>28</v>
      </c>
    </row>
    <row r="5941" spans="1:4" x14ac:dyDescent="0.25">
      <c r="A5941">
        <v>11396</v>
      </c>
      <c r="B5941">
        <v>54518</v>
      </c>
      <c r="C5941" t="s">
        <v>9</v>
      </c>
      <c r="D5941" t="s">
        <v>28</v>
      </c>
    </row>
    <row r="5942" spans="1:4" x14ac:dyDescent="0.25">
      <c r="A5942">
        <v>11396</v>
      </c>
      <c r="B5942">
        <v>54518</v>
      </c>
      <c r="C5942" t="s">
        <v>9</v>
      </c>
      <c r="D5942" t="s">
        <v>28</v>
      </c>
    </row>
    <row r="5943" spans="1:4" x14ac:dyDescent="0.25">
      <c r="A5943">
        <v>11396</v>
      </c>
      <c r="B5943">
        <v>54518</v>
      </c>
      <c r="C5943" t="s">
        <v>9</v>
      </c>
      <c r="D5943" t="s">
        <v>28</v>
      </c>
    </row>
    <row r="5944" spans="1:4" x14ac:dyDescent="0.25">
      <c r="A5944">
        <v>11396</v>
      </c>
      <c r="B5944">
        <v>54518</v>
      </c>
      <c r="C5944" t="s">
        <v>9</v>
      </c>
      <c r="D5944" t="s">
        <v>28</v>
      </c>
    </row>
    <row r="5945" spans="1:4" x14ac:dyDescent="0.25">
      <c r="A5945">
        <v>11396</v>
      </c>
      <c r="B5945">
        <v>54518</v>
      </c>
      <c r="C5945" t="s">
        <v>9</v>
      </c>
      <c r="D5945" t="s">
        <v>28</v>
      </c>
    </row>
    <row r="5946" spans="1:4" x14ac:dyDescent="0.25">
      <c r="A5946">
        <v>11396</v>
      </c>
      <c r="B5946">
        <v>54518</v>
      </c>
      <c r="C5946" t="s">
        <v>9</v>
      </c>
      <c r="D5946" t="s">
        <v>28</v>
      </c>
    </row>
    <row r="5947" spans="1:4" x14ac:dyDescent="0.25">
      <c r="A5947">
        <v>11396</v>
      </c>
      <c r="B5947">
        <v>54518</v>
      </c>
      <c r="C5947" t="s">
        <v>9</v>
      </c>
      <c r="D5947" t="s">
        <v>28</v>
      </c>
    </row>
    <row r="5948" spans="1:4" x14ac:dyDescent="0.25">
      <c r="A5948">
        <v>11396</v>
      </c>
      <c r="B5948">
        <v>54518</v>
      </c>
      <c r="C5948" t="s">
        <v>9</v>
      </c>
      <c r="D5948" t="s">
        <v>28</v>
      </c>
    </row>
    <row r="5949" spans="1:4" x14ac:dyDescent="0.25">
      <c r="A5949">
        <v>11396</v>
      </c>
      <c r="B5949">
        <v>54518</v>
      </c>
      <c r="C5949" t="s">
        <v>9</v>
      </c>
      <c r="D5949" t="s">
        <v>28</v>
      </c>
    </row>
    <row r="5950" spans="1:4" x14ac:dyDescent="0.25">
      <c r="A5950">
        <v>11396</v>
      </c>
      <c r="B5950">
        <v>54518</v>
      </c>
      <c r="C5950" t="s">
        <v>9</v>
      </c>
      <c r="D5950" t="s">
        <v>28</v>
      </c>
    </row>
    <row r="5951" spans="1:4" x14ac:dyDescent="0.25">
      <c r="A5951">
        <v>11396</v>
      </c>
      <c r="B5951">
        <v>54518</v>
      </c>
      <c r="C5951" t="s">
        <v>9</v>
      </c>
      <c r="D5951" t="s">
        <v>28</v>
      </c>
    </row>
    <row r="5952" spans="1:4" x14ac:dyDescent="0.25">
      <c r="A5952">
        <v>11396</v>
      </c>
      <c r="B5952">
        <v>54518</v>
      </c>
      <c r="C5952" t="s">
        <v>9</v>
      </c>
      <c r="D5952" t="s">
        <v>28</v>
      </c>
    </row>
    <row r="5953" spans="1:4" x14ac:dyDescent="0.25">
      <c r="A5953">
        <v>11396</v>
      </c>
      <c r="B5953">
        <v>54518</v>
      </c>
      <c r="C5953" t="s">
        <v>9</v>
      </c>
      <c r="D5953" t="s">
        <v>28</v>
      </c>
    </row>
    <row r="5954" spans="1:4" x14ac:dyDescent="0.25">
      <c r="A5954">
        <v>11396</v>
      </c>
      <c r="B5954">
        <v>54518</v>
      </c>
      <c r="C5954" t="s">
        <v>9</v>
      </c>
      <c r="D5954" t="s">
        <v>28</v>
      </c>
    </row>
    <row r="5955" spans="1:4" x14ac:dyDescent="0.25">
      <c r="A5955">
        <v>11443</v>
      </c>
      <c r="B5955">
        <v>54518</v>
      </c>
      <c r="C5955" t="s">
        <v>9</v>
      </c>
      <c r="D5955" t="s">
        <v>28</v>
      </c>
    </row>
    <row r="5956" spans="1:4" x14ac:dyDescent="0.25">
      <c r="A5956">
        <v>11443</v>
      </c>
      <c r="B5956">
        <v>54518</v>
      </c>
      <c r="C5956" t="s">
        <v>9</v>
      </c>
      <c r="D5956" t="s">
        <v>28</v>
      </c>
    </row>
    <row r="5957" spans="1:4" x14ac:dyDescent="0.25">
      <c r="A5957">
        <v>11443</v>
      </c>
      <c r="B5957">
        <v>54518</v>
      </c>
      <c r="C5957" t="s">
        <v>9</v>
      </c>
      <c r="D5957" t="s">
        <v>28</v>
      </c>
    </row>
    <row r="5958" spans="1:4" x14ac:dyDescent="0.25">
      <c r="A5958">
        <v>11443</v>
      </c>
      <c r="B5958">
        <v>54518</v>
      </c>
      <c r="C5958" t="s">
        <v>9</v>
      </c>
      <c r="D5958" t="s">
        <v>28</v>
      </c>
    </row>
    <row r="5959" spans="1:4" x14ac:dyDescent="0.25">
      <c r="A5959">
        <v>11443</v>
      </c>
      <c r="B5959">
        <v>54518</v>
      </c>
      <c r="C5959" t="s">
        <v>9</v>
      </c>
      <c r="D5959" t="s">
        <v>28</v>
      </c>
    </row>
    <row r="5960" spans="1:4" x14ac:dyDescent="0.25">
      <c r="A5960">
        <v>11443</v>
      </c>
      <c r="B5960">
        <v>54518</v>
      </c>
      <c r="C5960" t="s">
        <v>9</v>
      </c>
      <c r="D5960" t="s">
        <v>28</v>
      </c>
    </row>
    <row r="5961" spans="1:4" x14ac:dyDescent="0.25">
      <c r="A5961">
        <v>11443</v>
      </c>
      <c r="B5961">
        <v>54518</v>
      </c>
      <c r="C5961" t="s">
        <v>9</v>
      </c>
      <c r="D5961" t="s">
        <v>28</v>
      </c>
    </row>
    <row r="5962" spans="1:4" x14ac:dyDescent="0.25">
      <c r="A5962">
        <v>11443</v>
      </c>
      <c r="B5962">
        <v>54518</v>
      </c>
      <c r="C5962" t="s">
        <v>9</v>
      </c>
      <c r="D5962" t="s">
        <v>28</v>
      </c>
    </row>
    <row r="5963" spans="1:4" x14ac:dyDescent="0.25">
      <c r="A5963">
        <v>11443</v>
      </c>
      <c r="B5963">
        <v>54518</v>
      </c>
      <c r="C5963" t="s">
        <v>9</v>
      </c>
      <c r="D5963" t="s">
        <v>28</v>
      </c>
    </row>
    <row r="5964" spans="1:4" x14ac:dyDescent="0.25">
      <c r="A5964">
        <v>11443</v>
      </c>
      <c r="B5964">
        <v>54518</v>
      </c>
      <c r="C5964" t="s">
        <v>9</v>
      </c>
      <c r="D5964" t="s">
        <v>28</v>
      </c>
    </row>
    <row r="5965" spans="1:4" x14ac:dyDescent="0.25">
      <c r="A5965">
        <v>11443</v>
      </c>
      <c r="B5965">
        <v>54518</v>
      </c>
      <c r="C5965" t="s">
        <v>9</v>
      </c>
      <c r="D5965" t="s">
        <v>28</v>
      </c>
    </row>
    <row r="5966" spans="1:4" x14ac:dyDescent="0.25">
      <c r="A5966">
        <v>11443</v>
      </c>
      <c r="B5966">
        <v>54518</v>
      </c>
      <c r="C5966" t="s">
        <v>9</v>
      </c>
      <c r="D5966" t="s">
        <v>28</v>
      </c>
    </row>
    <row r="5967" spans="1:4" x14ac:dyDescent="0.25">
      <c r="A5967">
        <v>11578</v>
      </c>
      <c r="B5967">
        <v>54518</v>
      </c>
      <c r="C5967" t="s">
        <v>9</v>
      </c>
      <c r="D5967" t="s">
        <v>28</v>
      </c>
    </row>
    <row r="5968" spans="1:4" x14ac:dyDescent="0.25">
      <c r="A5968">
        <v>11578</v>
      </c>
      <c r="B5968">
        <v>54518</v>
      </c>
      <c r="C5968" t="s">
        <v>9</v>
      </c>
      <c r="D5968" t="s">
        <v>28</v>
      </c>
    </row>
    <row r="5969" spans="1:4" x14ac:dyDescent="0.25">
      <c r="A5969">
        <v>11578</v>
      </c>
      <c r="B5969">
        <v>54518</v>
      </c>
      <c r="C5969" t="s">
        <v>9</v>
      </c>
      <c r="D5969" t="s">
        <v>28</v>
      </c>
    </row>
    <row r="5970" spans="1:4" x14ac:dyDescent="0.25">
      <c r="A5970">
        <v>11578</v>
      </c>
      <c r="B5970">
        <v>54518</v>
      </c>
      <c r="C5970" t="s">
        <v>9</v>
      </c>
      <c r="D5970" t="s">
        <v>28</v>
      </c>
    </row>
    <row r="5971" spans="1:4" x14ac:dyDescent="0.25">
      <c r="A5971">
        <v>11578</v>
      </c>
      <c r="B5971">
        <v>54518</v>
      </c>
      <c r="C5971" t="s">
        <v>9</v>
      </c>
      <c r="D5971" t="s">
        <v>28</v>
      </c>
    </row>
    <row r="5972" spans="1:4" x14ac:dyDescent="0.25">
      <c r="A5972">
        <v>11578</v>
      </c>
      <c r="B5972">
        <v>54518</v>
      </c>
      <c r="C5972" t="s">
        <v>9</v>
      </c>
      <c r="D5972" t="s">
        <v>28</v>
      </c>
    </row>
    <row r="5973" spans="1:4" x14ac:dyDescent="0.25">
      <c r="A5973">
        <v>11578</v>
      </c>
      <c r="B5973">
        <v>54518</v>
      </c>
      <c r="C5973" t="s">
        <v>9</v>
      </c>
      <c r="D5973" t="s">
        <v>28</v>
      </c>
    </row>
    <row r="5974" spans="1:4" x14ac:dyDescent="0.25">
      <c r="A5974">
        <v>11578</v>
      </c>
      <c r="B5974">
        <v>54518</v>
      </c>
      <c r="C5974" t="s">
        <v>9</v>
      </c>
      <c r="D5974" t="s">
        <v>28</v>
      </c>
    </row>
    <row r="5975" spans="1:4" x14ac:dyDescent="0.25">
      <c r="A5975">
        <v>11578</v>
      </c>
      <c r="B5975">
        <v>54518</v>
      </c>
      <c r="C5975" t="s">
        <v>9</v>
      </c>
      <c r="D5975" t="s">
        <v>28</v>
      </c>
    </row>
    <row r="5976" spans="1:4" x14ac:dyDescent="0.25">
      <c r="A5976">
        <v>11578</v>
      </c>
      <c r="B5976">
        <v>54518</v>
      </c>
      <c r="C5976" t="s">
        <v>9</v>
      </c>
      <c r="D5976" t="s">
        <v>28</v>
      </c>
    </row>
    <row r="5977" spans="1:4" x14ac:dyDescent="0.25">
      <c r="A5977">
        <v>11578</v>
      </c>
      <c r="B5977">
        <v>54518</v>
      </c>
      <c r="C5977" t="s">
        <v>9</v>
      </c>
      <c r="D5977" t="s">
        <v>28</v>
      </c>
    </row>
    <row r="5978" spans="1:4" x14ac:dyDescent="0.25">
      <c r="A5978">
        <v>11578</v>
      </c>
      <c r="B5978">
        <v>54518</v>
      </c>
      <c r="C5978" t="s">
        <v>9</v>
      </c>
      <c r="D5978" t="s">
        <v>28</v>
      </c>
    </row>
    <row r="5979" spans="1:4" x14ac:dyDescent="0.25">
      <c r="A5979">
        <v>11578</v>
      </c>
      <c r="B5979">
        <v>54518</v>
      </c>
      <c r="C5979" t="s">
        <v>9</v>
      </c>
      <c r="D5979" t="s">
        <v>28</v>
      </c>
    </row>
    <row r="5980" spans="1:4" x14ac:dyDescent="0.25">
      <c r="A5980">
        <v>11578</v>
      </c>
      <c r="B5980">
        <v>54518</v>
      </c>
      <c r="C5980" t="s">
        <v>9</v>
      </c>
      <c r="D5980" t="s">
        <v>28</v>
      </c>
    </row>
    <row r="5981" spans="1:4" x14ac:dyDescent="0.25">
      <c r="A5981">
        <v>11578</v>
      </c>
      <c r="B5981">
        <v>54518</v>
      </c>
      <c r="C5981" t="s">
        <v>9</v>
      </c>
      <c r="D5981" t="s">
        <v>28</v>
      </c>
    </row>
    <row r="5982" spans="1:4" x14ac:dyDescent="0.25">
      <c r="A5982">
        <v>11578</v>
      </c>
      <c r="B5982">
        <v>54518</v>
      </c>
      <c r="C5982" t="s">
        <v>9</v>
      </c>
      <c r="D5982" t="s">
        <v>28</v>
      </c>
    </row>
    <row r="5983" spans="1:4" x14ac:dyDescent="0.25">
      <c r="A5983">
        <v>11578</v>
      </c>
      <c r="B5983">
        <v>54518</v>
      </c>
      <c r="C5983" t="s">
        <v>9</v>
      </c>
      <c r="D5983" t="s">
        <v>28</v>
      </c>
    </row>
    <row r="5984" spans="1:4" x14ac:dyDescent="0.25">
      <c r="A5984">
        <v>11874</v>
      </c>
      <c r="B5984">
        <v>54518</v>
      </c>
      <c r="C5984" t="s">
        <v>9</v>
      </c>
      <c r="D5984" t="s">
        <v>28</v>
      </c>
    </row>
    <row r="5985" spans="1:4" x14ac:dyDescent="0.25">
      <c r="A5985">
        <v>11941</v>
      </c>
      <c r="B5985">
        <v>54518</v>
      </c>
      <c r="C5985" t="s">
        <v>9</v>
      </c>
      <c r="D5985" t="s">
        <v>28</v>
      </c>
    </row>
    <row r="5986" spans="1:4" x14ac:dyDescent="0.25">
      <c r="A5986">
        <v>11941</v>
      </c>
      <c r="B5986">
        <v>54518</v>
      </c>
      <c r="C5986" t="s">
        <v>9</v>
      </c>
      <c r="D5986" t="s">
        <v>28</v>
      </c>
    </row>
    <row r="5987" spans="1:4" x14ac:dyDescent="0.25">
      <c r="A5987">
        <v>14771</v>
      </c>
      <c r="B5987">
        <v>54518</v>
      </c>
      <c r="C5987" t="s">
        <v>9</v>
      </c>
      <c r="D5987" t="s">
        <v>28</v>
      </c>
    </row>
    <row r="5988" spans="1:4" x14ac:dyDescent="0.25">
      <c r="A5988">
        <v>14771</v>
      </c>
      <c r="B5988">
        <v>54518</v>
      </c>
      <c r="C5988" t="s">
        <v>9</v>
      </c>
      <c r="D5988" t="s">
        <v>28</v>
      </c>
    </row>
    <row r="5989" spans="1:4" x14ac:dyDescent="0.25">
      <c r="A5989">
        <v>14771</v>
      </c>
      <c r="B5989">
        <v>54518</v>
      </c>
      <c r="C5989" t="s">
        <v>9</v>
      </c>
      <c r="D5989" t="s">
        <v>28</v>
      </c>
    </row>
    <row r="5990" spans="1:4" x14ac:dyDescent="0.25">
      <c r="A5990">
        <v>14771</v>
      </c>
      <c r="B5990">
        <v>54518</v>
      </c>
      <c r="C5990" t="s">
        <v>9</v>
      </c>
      <c r="D5990" t="s">
        <v>28</v>
      </c>
    </row>
    <row r="5991" spans="1:4" x14ac:dyDescent="0.25">
      <c r="A5991">
        <v>14771</v>
      </c>
      <c r="B5991">
        <v>54518</v>
      </c>
      <c r="C5991" t="s">
        <v>9</v>
      </c>
      <c r="D5991" t="s">
        <v>28</v>
      </c>
    </row>
    <row r="5992" spans="1:4" x14ac:dyDescent="0.25">
      <c r="A5992">
        <v>14771</v>
      </c>
      <c r="B5992">
        <v>54518</v>
      </c>
      <c r="C5992" t="s">
        <v>9</v>
      </c>
      <c r="D5992" t="s">
        <v>28</v>
      </c>
    </row>
    <row r="5993" spans="1:4" x14ac:dyDescent="0.25">
      <c r="A5993">
        <v>14771</v>
      </c>
      <c r="B5993">
        <v>54518</v>
      </c>
      <c r="C5993" t="s">
        <v>9</v>
      </c>
      <c r="D5993" t="s">
        <v>28</v>
      </c>
    </row>
    <row r="5994" spans="1:4" x14ac:dyDescent="0.25">
      <c r="A5994">
        <v>14771</v>
      </c>
      <c r="B5994">
        <v>54518</v>
      </c>
      <c r="C5994" t="s">
        <v>9</v>
      </c>
      <c r="D5994" t="s">
        <v>28</v>
      </c>
    </row>
    <row r="5995" spans="1:4" x14ac:dyDescent="0.25">
      <c r="A5995">
        <v>14771</v>
      </c>
      <c r="B5995">
        <v>54518</v>
      </c>
      <c r="C5995" t="s">
        <v>9</v>
      </c>
      <c r="D5995" t="s">
        <v>28</v>
      </c>
    </row>
    <row r="5996" spans="1:4" x14ac:dyDescent="0.25">
      <c r="A5996">
        <v>14771</v>
      </c>
      <c r="B5996">
        <v>54518</v>
      </c>
      <c r="C5996" t="s">
        <v>9</v>
      </c>
      <c r="D5996" t="s">
        <v>28</v>
      </c>
    </row>
    <row r="5997" spans="1:4" x14ac:dyDescent="0.25">
      <c r="A5997">
        <v>14771</v>
      </c>
      <c r="B5997">
        <v>54518</v>
      </c>
      <c r="C5997" t="s">
        <v>9</v>
      </c>
      <c r="D5997" t="s">
        <v>28</v>
      </c>
    </row>
    <row r="5998" spans="1:4" x14ac:dyDescent="0.25">
      <c r="A5998">
        <v>14771</v>
      </c>
      <c r="B5998">
        <v>54518</v>
      </c>
      <c r="C5998" t="s">
        <v>9</v>
      </c>
      <c r="D5998" t="s">
        <v>28</v>
      </c>
    </row>
    <row r="5999" spans="1:4" x14ac:dyDescent="0.25">
      <c r="A5999">
        <v>14771</v>
      </c>
      <c r="B5999">
        <v>54518</v>
      </c>
      <c r="C5999" t="s">
        <v>9</v>
      </c>
      <c r="D5999" t="s">
        <v>28</v>
      </c>
    </row>
    <row r="6000" spans="1:4" x14ac:dyDescent="0.25">
      <c r="A6000">
        <v>14771</v>
      </c>
      <c r="B6000">
        <v>54518</v>
      </c>
      <c r="C6000" t="s">
        <v>9</v>
      </c>
      <c r="D6000" t="s">
        <v>28</v>
      </c>
    </row>
    <row r="6001" spans="1:4" x14ac:dyDescent="0.25">
      <c r="A6001">
        <v>14771</v>
      </c>
      <c r="B6001">
        <v>54518</v>
      </c>
      <c r="C6001" t="s">
        <v>9</v>
      </c>
      <c r="D6001" t="s">
        <v>28</v>
      </c>
    </row>
    <row r="6002" spans="1:4" x14ac:dyDescent="0.25">
      <c r="A6002">
        <v>14771</v>
      </c>
      <c r="B6002">
        <v>54518</v>
      </c>
      <c r="C6002" t="s">
        <v>9</v>
      </c>
      <c r="D6002" t="s">
        <v>28</v>
      </c>
    </row>
    <row r="6003" spans="1:4" x14ac:dyDescent="0.25">
      <c r="A6003">
        <v>14771</v>
      </c>
      <c r="B6003">
        <v>54518</v>
      </c>
      <c r="C6003" t="s">
        <v>9</v>
      </c>
      <c r="D6003" t="s">
        <v>28</v>
      </c>
    </row>
    <row r="6004" spans="1:4" x14ac:dyDescent="0.25">
      <c r="A6004">
        <v>14771</v>
      </c>
      <c r="B6004">
        <v>54518</v>
      </c>
      <c r="C6004" t="s">
        <v>9</v>
      </c>
      <c r="D6004" t="s">
        <v>28</v>
      </c>
    </row>
    <row r="6005" spans="1:4" x14ac:dyDescent="0.25">
      <c r="A6005">
        <v>14771</v>
      </c>
      <c r="B6005">
        <v>54518</v>
      </c>
      <c r="C6005" t="s">
        <v>9</v>
      </c>
      <c r="D6005" t="s">
        <v>28</v>
      </c>
    </row>
    <row r="6006" spans="1:4" x14ac:dyDescent="0.25">
      <c r="A6006">
        <v>14771</v>
      </c>
      <c r="B6006">
        <v>54518</v>
      </c>
      <c r="C6006" t="s">
        <v>9</v>
      </c>
      <c r="D6006" t="s">
        <v>28</v>
      </c>
    </row>
    <row r="6007" spans="1:4" x14ac:dyDescent="0.25">
      <c r="A6007">
        <v>14772</v>
      </c>
      <c r="B6007">
        <v>54518</v>
      </c>
      <c r="C6007" t="s">
        <v>9</v>
      </c>
      <c r="D6007" t="s">
        <v>28</v>
      </c>
    </row>
    <row r="6008" spans="1:4" x14ac:dyDescent="0.25">
      <c r="A6008">
        <v>14772</v>
      </c>
      <c r="B6008">
        <v>54518</v>
      </c>
      <c r="C6008" t="s">
        <v>9</v>
      </c>
      <c r="D6008" t="s">
        <v>28</v>
      </c>
    </row>
    <row r="6009" spans="1:4" x14ac:dyDescent="0.25">
      <c r="A6009">
        <v>14772</v>
      </c>
      <c r="B6009">
        <v>54518</v>
      </c>
      <c r="C6009" t="s">
        <v>9</v>
      </c>
      <c r="D6009" t="s">
        <v>28</v>
      </c>
    </row>
    <row r="6010" spans="1:4" x14ac:dyDescent="0.25">
      <c r="A6010">
        <v>14772</v>
      </c>
      <c r="B6010">
        <v>54518</v>
      </c>
      <c r="C6010" t="s">
        <v>9</v>
      </c>
      <c r="D6010" t="s">
        <v>28</v>
      </c>
    </row>
    <row r="6011" spans="1:4" x14ac:dyDescent="0.25">
      <c r="A6011">
        <v>14772</v>
      </c>
      <c r="B6011">
        <v>54518</v>
      </c>
      <c r="C6011" t="s">
        <v>9</v>
      </c>
      <c r="D6011" t="s">
        <v>28</v>
      </c>
    </row>
    <row r="6012" spans="1:4" x14ac:dyDescent="0.25">
      <c r="A6012">
        <v>14772</v>
      </c>
      <c r="B6012">
        <v>54518</v>
      </c>
      <c r="C6012" t="s">
        <v>9</v>
      </c>
      <c r="D6012" t="s">
        <v>28</v>
      </c>
    </row>
    <row r="6013" spans="1:4" x14ac:dyDescent="0.25">
      <c r="A6013">
        <v>17521</v>
      </c>
      <c r="B6013">
        <v>54518</v>
      </c>
      <c r="C6013" t="s">
        <v>9</v>
      </c>
      <c r="D6013" t="s">
        <v>28</v>
      </c>
    </row>
    <row r="6014" spans="1:4" x14ac:dyDescent="0.25">
      <c r="A6014">
        <v>17521</v>
      </c>
      <c r="B6014">
        <v>54518</v>
      </c>
      <c r="C6014" t="s">
        <v>9</v>
      </c>
      <c r="D6014" t="s">
        <v>28</v>
      </c>
    </row>
    <row r="6015" spans="1:4" x14ac:dyDescent="0.25">
      <c r="A6015">
        <v>17521</v>
      </c>
      <c r="B6015">
        <v>54518</v>
      </c>
      <c r="C6015" t="s">
        <v>9</v>
      </c>
      <c r="D6015" t="s">
        <v>28</v>
      </c>
    </row>
    <row r="6016" spans="1:4" x14ac:dyDescent="0.25">
      <c r="A6016">
        <v>17521</v>
      </c>
      <c r="B6016">
        <v>54518</v>
      </c>
      <c r="C6016" t="s">
        <v>9</v>
      </c>
      <c r="D6016" t="s">
        <v>28</v>
      </c>
    </row>
    <row r="6017" spans="1:4" x14ac:dyDescent="0.25">
      <c r="A6017">
        <v>17521</v>
      </c>
      <c r="B6017">
        <v>54518</v>
      </c>
      <c r="C6017" t="s">
        <v>9</v>
      </c>
      <c r="D6017" t="s">
        <v>28</v>
      </c>
    </row>
    <row r="6018" spans="1:4" x14ac:dyDescent="0.25">
      <c r="A6018">
        <v>17521</v>
      </c>
      <c r="B6018">
        <v>54518</v>
      </c>
      <c r="C6018" t="s">
        <v>9</v>
      </c>
      <c r="D6018" t="s">
        <v>28</v>
      </c>
    </row>
    <row r="6019" spans="1:4" x14ac:dyDescent="0.25">
      <c r="A6019">
        <v>17521</v>
      </c>
      <c r="B6019">
        <v>54518</v>
      </c>
      <c r="C6019" t="s">
        <v>9</v>
      </c>
      <c r="D6019" t="s">
        <v>28</v>
      </c>
    </row>
    <row r="6020" spans="1:4" x14ac:dyDescent="0.25">
      <c r="A6020">
        <v>17521</v>
      </c>
      <c r="B6020">
        <v>54518</v>
      </c>
      <c r="C6020" t="s">
        <v>9</v>
      </c>
      <c r="D6020" t="s">
        <v>28</v>
      </c>
    </row>
    <row r="6021" spans="1:4" x14ac:dyDescent="0.25">
      <c r="A6021">
        <v>17521</v>
      </c>
      <c r="B6021">
        <v>54518</v>
      </c>
      <c r="C6021" t="s">
        <v>9</v>
      </c>
      <c r="D6021" t="s">
        <v>28</v>
      </c>
    </row>
    <row r="6022" spans="1:4" x14ac:dyDescent="0.25">
      <c r="A6022">
        <v>17733</v>
      </c>
      <c r="B6022">
        <v>54518</v>
      </c>
      <c r="C6022" t="s">
        <v>9</v>
      </c>
      <c r="D6022" t="s">
        <v>28</v>
      </c>
    </row>
    <row r="6023" spans="1:4" x14ac:dyDescent="0.25">
      <c r="A6023">
        <v>17733</v>
      </c>
      <c r="B6023">
        <v>54518</v>
      </c>
      <c r="C6023" t="s">
        <v>9</v>
      </c>
      <c r="D6023" t="s">
        <v>28</v>
      </c>
    </row>
    <row r="6024" spans="1:4" x14ac:dyDescent="0.25">
      <c r="A6024">
        <v>17733</v>
      </c>
      <c r="B6024">
        <v>54518</v>
      </c>
      <c r="C6024" t="s">
        <v>9</v>
      </c>
      <c r="D6024" t="s">
        <v>28</v>
      </c>
    </row>
    <row r="6025" spans="1:4" x14ac:dyDescent="0.25">
      <c r="A6025">
        <v>17733</v>
      </c>
      <c r="B6025">
        <v>54518</v>
      </c>
      <c r="C6025" t="s">
        <v>9</v>
      </c>
      <c r="D6025" t="s">
        <v>28</v>
      </c>
    </row>
    <row r="6026" spans="1:4" x14ac:dyDescent="0.25">
      <c r="A6026">
        <v>17733</v>
      </c>
      <c r="B6026">
        <v>54518</v>
      </c>
      <c r="C6026" t="s">
        <v>9</v>
      </c>
      <c r="D6026" t="s">
        <v>28</v>
      </c>
    </row>
    <row r="6027" spans="1:4" x14ac:dyDescent="0.25">
      <c r="A6027">
        <v>17733</v>
      </c>
      <c r="B6027">
        <v>54518</v>
      </c>
      <c r="C6027" t="s">
        <v>9</v>
      </c>
      <c r="D6027" t="s">
        <v>28</v>
      </c>
    </row>
    <row r="6028" spans="1:4" x14ac:dyDescent="0.25">
      <c r="A6028">
        <v>19869</v>
      </c>
      <c r="B6028">
        <v>54518</v>
      </c>
      <c r="C6028" t="s">
        <v>9</v>
      </c>
      <c r="D6028" t="s">
        <v>28</v>
      </c>
    </row>
    <row r="6029" spans="1:4" x14ac:dyDescent="0.25">
      <c r="A6029">
        <v>20399</v>
      </c>
      <c r="B6029">
        <v>54518</v>
      </c>
      <c r="C6029" t="s">
        <v>9</v>
      </c>
      <c r="D6029" t="s">
        <v>28</v>
      </c>
    </row>
    <row r="6030" spans="1:4" x14ac:dyDescent="0.25">
      <c r="A6030">
        <v>20972</v>
      </c>
      <c r="B6030">
        <v>54518</v>
      </c>
      <c r="C6030" t="s">
        <v>9</v>
      </c>
      <c r="D6030" t="s">
        <v>28</v>
      </c>
    </row>
    <row r="6031" spans="1:4" x14ac:dyDescent="0.25">
      <c r="A6031">
        <v>20972</v>
      </c>
      <c r="B6031">
        <v>54518</v>
      </c>
      <c r="C6031" t="s">
        <v>9</v>
      </c>
      <c r="D6031" t="s">
        <v>28</v>
      </c>
    </row>
    <row r="6032" spans="1:4" x14ac:dyDescent="0.25">
      <c r="A6032">
        <v>20972</v>
      </c>
      <c r="B6032">
        <v>54518</v>
      </c>
      <c r="C6032" t="s">
        <v>9</v>
      </c>
      <c r="D6032" t="s">
        <v>28</v>
      </c>
    </row>
    <row r="6033" spans="1:4" x14ac:dyDescent="0.25">
      <c r="A6033">
        <v>20972</v>
      </c>
      <c r="B6033">
        <v>54518</v>
      </c>
      <c r="C6033" t="s">
        <v>9</v>
      </c>
      <c r="D6033" t="s">
        <v>28</v>
      </c>
    </row>
    <row r="6034" spans="1:4" x14ac:dyDescent="0.25">
      <c r="A6034">
        <v>20972</v>
      </c>
      <c r="B6034">
        <v>54518</v>
      </c>
      <c r="C6034" t="s">
        <v>9</v>
      </c>
      <c r="D6034" t="s">
        <v>28</v>
      </c>
    </row>
    <row r="6035" spans="1:4" x14ac:dyDescent="0.25">
      <c r="A6035">
        <v>20972</v>
      </c>
      <c r="B6035">
        <v>54518</v>
      </c>
      <c r="C6035" t="s">
        <v>9</v>
      </c>
      <c r="D6035" t="s">
        <v>28</v>
      </c>
    </row>
    <row r="6036" spans="1:4" x14ac:dyDescent="0.25">
      <c r="A6036">
        <v>20972</v>
      </c>
      <c r="B6036">
        <v>54518</v>
      </c>
      <c r="C6036" t="s">
        <v>9</v>
      </c>
      <c r="D6036" t="s">
        <v>28</v>
      </c>
    </row>
    <row r="6037" spans="1:4" x14ac:dyDescent="0.25">
      <c r="A6037">
        <v>20972</v>
      </c>
      <c r="B6037">
        <v>54518</v>
      </c>
      <c r="C6037" t="s">
        <v>9</v>
      </c>
      <c r="D6037" t="s">
        <v>28</v>
      </c>
    </row>
    <row r="6038" spans="1:4" x14ac:dyDescent="0.25">
      <c r="A6038">
        <v>20972</v>
      </c>
      <c r="B6038">
        <v>54518</v>
      </c>
      <c r="C6038" t="s">
        <v>9</v>
      </c>
      <c r="D6038" t="s">
        <v>28</v>
      </c>
    </row>
    <row r="6039" spans="1:4" x14ac:dyDescent="0.25">
      <c r="A6039">
        <v>20972</v>
      </c>
      <c r="B6039">
        <v>54518</v>
      </c>
      <c r="C6039" t="s">
        <v>9</v>
      </c>
      <c r="D6039" t="s">
        <v>28</v>
      </c>
    </row>
    <row r="6040" spans="1:4" x14ac:dyDescent="0.25">
      <c r="A6040">
        <v>20972</v>
      </c>
      <c r="B6040">
        <v>54518</v>
      </c>
      <c r="C6040" t="s">
        <v>9</v>
      </c>
      <c r="D6040" t="s">
        <v>28</v>
      </c>
    </row>
    <row r="6041" spans="1:4" x14ac:dyDescent="0.25">
      <c r="A6041">
        <v>51736</v>
      </c>
      <c r="B6041">
        <v>54518</v>
      </c>
      <c r="C6041" t="s">
        <v>9</v>
      </c>
      <c r="D6041" t="s">
        <v>28</v>
      </c>
    </row>
    <row r="6042" spans="1:4" x14ac:dyDescent="0.25">
      <c r="A6042">
        <v>51736</v>
      </c>
      <c r="B6042">
        <v>54518</v>
      </c>
      <c r="C6042" t="s">
        <v>9</v>
      </c>
      <c r="D6042" t="s">
        <v>28</v>
      </c>
    </row>
    <row r="6043" spans="1:4" x14ac:dyDescent="0.25">
      <c r="A6043">
        <v>52397</v>
      </c>
      <c r="B6043">
        <v>54518</v>
      </c>
      <c r="C6043" t="s">
        <v>9</v>
      </c>
      <c r="D6043" t="s">
        <v>28</v>
      </c>
    </row>
    <row r="6044" spans="1:4" x14ac:dyDescent="0.25">
      <c r="A6044">
        <v>52397</v>
      </c>
      <c r="B6044">
        <v>54518</v>
      </c>
      <c r="C6044" t="s">
        <v>9</v>
      </c>
      <c r="D6044" t="s">
        <v>28</v>
      </c>
    </row>
    <row r="6045" spans="1:4" x14ac:dyDescent="0.25">
      <c r="A6045">
        <v>52397</v>
      </c>
      <c r="B6045">
        <v>54518</v>
      </c>
      <c r="C6045" t="s">
        <v>9</v>
      </c>
      <c r="D6045" t="s">
        <v>28</v>
      </c>
    </row>
    <row r="6046" spans="1:4" x14ac:dyDescent="0.25">
      <c r="A6046">
        <v>52397</v>
      </c>
      <c r="B6046">
        <v>54518</v>
      </c>
      <c r="C6046" t="s">
        <v>9</v>
      </c>
      <c r="D6046" t="s">
        <v>28</v>
      </c>
    </row>
    <row r="6047" spans="1:4" x14ac:dyDescent="0.25">
      <c r="A6047">
        <v>52397</v>
      </c>
      <c r="B6047">
        <v>54518</v>
      </c>
      <c r="C6047" t="s">
        <v>9</v>
      </c>
      <c r="D6047" t="s">
        <v>28</v>
      </c>
    </row>
    <row r="6048" spans="1:4" x14ac:dyDescent="0.25">
      <c r="A6048">
        <v>52397</v>
      </c>
      <c r="B6048">
        <v>54518</v>
      </c>
      <c r="C6048" t="s">
        <v>9</v>
      </c>
      <c r="D6048" t="s">
        <v>28</v>
      </c>
    </row>
    <row r="6049" spans="1:4" x14ac:dyDescent="0.25">
      <c r="A6049">
        <v>52397</v>
      </c>
      <c r="B6049">
        <v>54518</v>
      </c>
      <c r="C6049" t="s">
        <v>9</v>
      </c>
      <c r="D6049" t="s">
        <v>28</v>
      </c>
    </row>
    <row r="6050" spans="1:4" x14ac:dyDescent="0.25">
      <c r="A6050">
        <v>52397</v>
      </c>
      <c r="B6050">
        <v>54518</v>
      </c>
      <c r="C6050" t="s">
        <v>9</v>
      </c>
      <c r="D6050" t="s">
        <v>28</v>
      </c>
    </row>
    <row r="6051" spans="1:4" x14ac:dyDescent="0.25">
      <c r="A6051">
        <v>52397</v>
      </c>
      <c r="B6051">
        <v>54518</v>
      </c>
      <c r="C6051" t="s">
        <v>9</v>
      </c>
      <c r="D6051" t="s">
        <v>28</v>
      </c>
    </row>
    <row r="6052" spans="1:4" x14ac:dyDescent="0.25">
      <c r="A6052">
        <v>52397</v>
      </c>
      <c r="B6052">
        <v>54518</v>
      </c>
      <c r="C6052" t="s">
        <v>9</v>
      </c>
      <c r="D6052" t="s">
        <v>28</v>
      </c>
    </row>
    <row r="6053" spans="1:4" x14ac:dyDescent="0.25">
      <c r="A6053">
        <v>52397</v>
      </c>
      <c r="B6053">
        <v>54518</v>
      </c>
      <c r="C6053" t="s">
        <v>9</v>
      </c>
      <c r="D6053" t="s">
        <v>28</v>
      </c>
    </row>
    <row r="6054" spans="1:4" x14ac:dyDescent="0.25">
      <c r="A6054">
        <v>52589</v>
      </c>
      <c r="B6054">
        <v>54518</v>
      </c>
      <c r="C6054" t="s">
        <v>9</v>
      </c>
      <c r="D6054" t="s">
        <v>28</v>
      </c>
    </row>
    <row r="6055" spans="1:4" x14ac:dyDescent="0.25">
      <c r="A6055">
        <v>53281</v>
      </c>
      <c r="B6055">
        <v>54518</v>
      </c>
      <c r="C6055" t="s">
        <v>9</v>
      </c>
      <c r="D6055" t="s">
        <v>28</v>
      </c>
    </row>
    <row r="6056" spans="1:4" x14ac:dyDescent="0.25">
      <c r="A6056">
        <v>53408</v>
      </c>
      <c r="B6056">
        <v>54518</v>
      </c>
      <c r="C6056" t="s">
        <v>9</v>
      </c>
      <c r="D6056" t="s">
        <v>28</v>
      </c>
    </row>
    <row r="6057" spans="1:4" x14ac:dyDescent="0.25">
      <c r="A6057">
        <v>53408</v>
      </c>
      <c r="B6057">
        <v>54518</v>
      </c>
      <c r="C6057" t="s">
        <v>9</v>
      </c>
      <c r="D6057" t="s">
        <v>28</v>
      </c>
    </row>
    <row r="6058" spans="1:4" x14ac:dyDescent="0.25">
      <c r="A6058">
        <v>53408</v>
      </c>
      <c r="B6058">
        <v>54518</v>
      </c>
      <c r="C6058" t="s">
        <v>9</v>
      </c>
      <c r="D6058" t="s">
        <v>28</v>
      </c>
    </row>
    <row r="6059" spans="1:4" x14ac:dyDescent="0.25">
      <c r="A6059">
        <v>53408</v>
      </c>
      <c r="B6059">
        <v>54518</v>
      </c>
      <c r="C6059" t="s">
        <v>9</v>
      </c>
      <c r="D6059" t="s">
        <v>28</v>
      </c>
    </row>
    <row r="6060" spans="1:4" x14ac:dyDescent="0.25">
      <c r="A6060">
        <v>53408</v>
      </c>
      <c r="B6060">
        <v>54518</v>
      </c>
      <c r="C6060" t="s">
        <v>9</v>
      </c>
      <c r="D6060" t="s">
        <v>28</v>
      </c>
    </row>
    <row r="6061" spans="1:4" x14ac:dyDescent="0.25">
      <c r="A6061">
        <v>53408</v>
      </c>
      <c r="B6061">
        <v>54518</v>
      </c>
      <c r="C6061" t="s">
        <v>9</v>
      </c>
      <c r="D6061" t="s">
        <v>28</v>
      </c>
    </row>
    <row r="6062" spans="1:4" x14ac:dyDescent="0.25">
      <c r="A6062">
        <v>53408</v>
      </c>
      <c r="B6062">
        <v>54518</v>
      </c>
      <c r="C6062" t="s">
        <v>9</v>
      </c>
      <c r="D6062" t="s">
        <v>28</v>
      </c>
    </row>
    <row r="6063" spans="1:4" x14ac:dyDescent="0.25">
      <c r="A6063">
        <v>101468</v>
      </c>
      <c r="B6063">
        <v>54518</v>
      </c>
      <c r="C6063" t="s">
        <v>9</v>
      </c>
      <c r="D6063" t="s">
        <v>28</v>
      </c>
    </row>
    <row r="6064" spans="1:4" x14ac:dyDescent="0.25">
      <c r="A6064">
        <v>101468</v>
      </c>
      <c r="B6064">
        <v>54518</v>
      </c>
      <c r="C6064" t="s">
        <v>9</v>
      </c>
      <c r="D6064" t="s">
        <v>28</v>
      </c>
    </row>
    <row r="6065" spans="1:4" x14ac:dyDescent="0.25">
      <c r="A6065">
        <v>101468</v>
      </c>
      <c r="B6065">
        <v>54518</v>
      </c>
      <c r="C6065" t="s">
        <v>9</v>
      </c>
      <c r="D6065" t="s">
        <v>28</v>
      </c>
    </row>
    <row r="6066" spans="1:4" x14ac:dyDescent="0.25">
      <c r="A6066">
        <v>101468</v>
      </c>
      <c r="B6066">
        <v>54518</v>
      </c>
      <c r="C6066" t="s">
        <v>9</v>
      </c>
      <c r="D6066" t="s">
        <v>28</v>
      </c>
    </row>
    <row r="6067" spans="1:4" x14ac:dyDescent="0.25">
      <c r="A6067">
        <v>101468</v>
      </c>
      <c r="B6067">
        <v>54518</v>
      </c>
      <c r="C6067" t="s">
        <v>9</v>
      </c>
      <c r="D6067" t="s">
        <v>28</v>
      </c>
    </row>
    <row r="6068" spans="1:4" x14ac:dyDescent="0.25">
      <c r="A6068">
        <v>101468</v>
      </c>
      <c r="B6068">
        <v>54518</v>
      </c>
      <c r="C6068" t="s">
        <v>9</v>
      </c>
      <c r="D6068" t="s">
        <v>28</v>
      </c>
    </row>
    <row r="6069" spans="1:4" x14ac:dyDescent="0.25">
      <c r="A6069">
        <v>103487</v>
      </c>
      <c r="B6069">
        <v>54518</v>
      </c>
      <c r="C6069" t="s">
        <v>9</v>
      </c>
      <c r="D6069" t="s">
        <v>28</v>
      </c>
    </row>
    <row r="6070" spans="1:4" x14ac:dyDescent="0.25">
      <c r="A6070">
        <v>104322</v>
      </c>
      <c r="B6070">
        <v>54518</v>
      </c>
      <c r="C6070" t="s">
        <v>9</v>
      </c>
      <c r="D6070" t="s">
        <v>28</v>
      </c>
    </row>
    <row r="6071" spans="1:4" x14ac:dyDescent="0.25">
      <c r="A6071">
        <v>104562</v>
      </c>
      <c r="B6071">
        <v>54518</v>
      </c>
      <c r="C6071" t="s">
        <v>9</v>
      </c>
      <c r="D6071" t="s">
        <v>28</v>
      </c>
    </row>
    <row r="6072" spans="1:4" x14ac:dyDescent="0.25">
      <c r="A6072">
        <v>104562</v>
      </c>
      <c r="B6072">
        <v>54518</v>
      </c>
      <c r="C6072" t="s">
        <v>9</v>
      </c>
      <c r="D6072" t="s">
        <v>28</v>
      </c>
    </row>
    <row r="6073" spans="1:4" x14ac:dyDescent="0.25">
      <c r="A6073">
        <v>104767</v>
      </c>
      <c r="B6073">
        <v>54518</v>
      </c>
      <c r="C6073" t="s">
        <v>9</v>
      </c>
      <c r="D6073" t="s">
        <v>28</v>
      </c>
    </row>
    <row r="6074" spans="1:4" x14ac:dyDescent="0.25">
      <c r="A6074">
        <v>104767</v>
      </c>
      <c r="B6074">
        <v>54518</v>
      </c>
      <c r="C6074" t="s">
        <v>9</v>
      </c>
      <c r="D6074" t="s">
        <v>28</v>
      </c>
    </row>
    <row r="6075" spans="1:4" x14ac:dyDescent="0.25">
      <c r="A6075">
        <v>105090</v>
      </c>
      <c r="B6075">
        <v>54518</v>
      </c>
      <c r="C6075" t="s">
        <v>9</v>
      </c>
      <c r="D6075" t="s">
        <v>28</v>
      </c>
    </row>
    <row r="6076" spans="1:4" x14ac:dyDescent="0.25">
      <c r="A6076">
        <v>108303</v>
      </c>
      <c r="B6076">
        <v>54518</v>
      </c>
      <c r="C6076" t="s">
        <v>9</v>
      </c>
      <c r="D6076" t="s">
        <v>28</v>
      </c>
    </row>
    <row r="6077" spans="1:4" x14ac:dyDescent="0.25">
      <c r="A6077">
        <v>108303</v>
      </c>
      <c r="B6077">
        <v>54518</v>
      </c>
      <c r="C6077" t="s">
        <v>9</v>
      </c>
      <c r="D6077" t="s">
        <v>28</v>
      </c>
    </row>
    <row r="6078" spans="1:4" x14ac:dyDescent="0.25">
      <c r="A6078">
        <v>108303</v>
      </c>
      <c r="B6078">
        <v>54518</v>
      </c>
      <c r="C6078" t="s">
        <v>9</v>
      </c>
      <c r="D6078" t="s">
        <v>28</v>
      </c>
    </row>
    <row r="6079" spans="1:4" x14ac:dyDescent="0.25">
      <c r="A6079">
        <v>108303</v>
      </c>
      <c r="B6079">
        <v>54518</v>
      </c>
      <c r="C6079" t="s">
        <v>9</v>
      </c>
      <c r="D6079" t="s">
        <v>28</v>
      </c>
    </row>
    <row r="6080" spans="1:4" x14ac:dyDescent="0.25">
      <c r="A6080">
        <v>108303</v>
      </c>
      <c r="B6080">
        <v>54518</v>
      </c>
      <c r="C6080" t="s">
        <v>9</v>
      </c>
      <c r="D6080" t="s">
        <v>28</v>
      </c>
    </row>
    <row r="6081" spans="1:4" x14ac:dyDescent="0.25">
      <c r="A6081">
        <v>108303</v>
      </c>
      <c r="B6081">
        <v>54518</v>
      </c>
      <c r="C6081" t="s">
        <v>9</v>
      </c>
      <c r="D6081" t="s">
        <v>28</v>
      </c>
    </row>
    <row r="6082" spans="1:4" x14ac:dyDescent="0.25">
      <c r="A6082">
        <v>108303</v>
      </c>
      <c r="B6082">
        <v>54518</v>
      </c>
      <c r="C6082" t="s">
        <v>9</v>
      </c>
      <c r="D6082" t="s">
        <v>28</v>
      </c>
    </row>
    <row r="6083" spans="1:4" x14ac:dyDescent="0.25">
      <c r="A6083">
        <v>108303</v>
      </c>
      <c r="B6083">
        <v>54518</v>
      </c>
      <c r="C6083" t="s">
        <v>9</v>
      </c>
      <c r="D6083" t="s">
        <v>28</v>
      </c>
    </row>
    <row r="6084" spans="1:4" x14ac:dyDescent="0.25">
      <c r="A6084">
        <v>108303</v>
      </c>
      <c r="B6084">
        <v>54518</v>
      </c>
      <c r="C6084" t="s">
        <v>9</v>
      </c>
      <c r="D6084" t="s">
        <v>28</v>
      </c>
    </row>
    <row r="6085" spans="1:4" x14ac:dyDescent="0.25">
      <c r="A6085">
        <v>108303</v>
      </c>
      <c r="B6085">
        <v>54518</v>
      </c>
      <c r="C6085" t="s">
        <v>9</v>
      </c>
      <c r="D6085" t="s">
        <v>28</v>
      </c>
    </row>
    <row r="6086" spans="1:4" x14ac:dyDescent="0.25">
      <c r="A6086">
        <v>108303</v>
      </c>
      <c r="B6086">
        <v>54518</v>
      </c>
      <c r="C6086" t="s">
        <v>9</v>
      </c>
      <c r="D6086" t="s">
        <v>28</v>
      </c>
    </row>
    <row r="6087" spans="1:4" x14ac:dyDescent="0.25">
      <c r="A6087">
        <v>108303</v>
      </c>
      <c r="B6087">
        <v>54518</v>
      </c>
      <c r="C6087" t="s">
        <v>9</v>
      </c>
      <c r="D6087" t="s">
        <v>28</v>
      </c>
    </row>
    <row r="6088" spans="1:4" x14ac:dyDescent="0.25">
      <c r="A6088">
        <v>108303</v>
      </c>
      <c r="B6088">
        <v>54518</v>
      </c>
      <c r="C6088" t="s">
        <v>9</v>
      </c>
      <c r="D6088" t="s">
        <v>28</v>
      </c>
    </row>
    <row r="6089" spans="1:4" x14ac:dyDescent="0.25">
      <c r="A6089">
        <v>108303</v>
      </c>
      <c r="B6089">
        <v>54518</v>
      </c>
      <c r="C6089" t="s">
        <v>9</v>
      </c>
      <c r="D6089" t="s">
        <v>28</v>
      </c>
    </row>
    <row r="6090" spans="1:4" x14ac:dyDescent="0.25">
      <c r="A6090">
        <v>108303</v>
      </c>
      <c r="B6090">
        <v>54518</v>
      </c>
      <c r="C6090" t="s">
        <v>9</v>
      </c>
      <c r="D6090" t="s">
        <v>28</v>
      </c>
    </row>
    <row r="6091" spans="1:4" x14ac:dyDescent="0.25">
      <c r="A6091">
        <v>108303</v>
      </c>
      <c r="B6091">
        <v>54518</v>
      </c>
      <c r="C6091" t="s">
        <v>9</v>
      </c>
      <c r="D6091" t="s">
        <v>28</v>
      </c>
    </row>
    <row r="6092" spans="1:4" x14ac:dyDescent="0.25">
      <c r="A6092">
        <v>108303</v>
      </c>
      <c r="B6092">
        <v>54518</v>
      </c>
      <c r="C6092" t="s">
        <v>9</v>
      </c>
      <c r="D6092" t="s">
        <v>28</v>
      </c>
    </row>
    <row r="6093" spans="1:4" x14ac:dyDescent="0.25">
      <c r="A6093">
        <v>108303</v>
      </c>
      <c r="B6093">
        <v>54518</v>
      </c>
      <c r="C6093" t="s">
        <v>9</v>
      </c>
      <c r="D6093" t="s">
        <v>28</v>
      </c>
    </row>
    <row r="6094" spans="1:4" x14ac:dyDescent="0.25">
      <c r="A6094">
        <v>108303</v>
      </c>
      <c r="B6094">
        <v>54518</v>
      </c>
      <c r="C6094" t="s">
        <v>9</v>
      </c>
      <c r="D6094" t="s">
        <v>28</v>
      </c>
    </row>
    <row r="6095" spans="1:4" x14ac:dyDescent="0.25">
      <c r="A6095">
        <v>866</v>
      </c>
      <c r="B6095">
        <v>54518</v>
      </c>
      <c r="C6095" t="s">
        <v>9</v>
      </c>
      <c r="D6095" t="s">
        <v>29</v>
      </c>
    </row>
    <row r="6096" spans="1:4" x14ac:dyDescent="0.25">
      <c r="A6096">
        <v>866</v>
      </c>
      <c r="B6096">
        <v>54518</v>
      </c>
      <c r="C6096" t="s">
        <v>9</v>
      </c>
      <c r="D6096" t="s">
        <v>29</v>
      </c>
    </row>
    <row r="6097" spans="1:4" x14ac:dyDescent="0.25">
      <c r="A6097">
        <v>866</v>
      </c>
      <c r="B6097">
        <v>54518</v>
      </c>
      <c r="C6097" t="s">
        <v>9</v>
      </c>
      <c r="D6097" t="s">
        <v>29</v>
      </c>
    </row>
    <row r="6098" spans="1:4" x14ac:dyDescent="0.25">
      <c r="A6098">
        <v>873</v>
      </c>
      <c r="B6098">
        <v>54518</v>
      </c>
      <c r="C6098" t="s">
        <v>9</v>
      </c>
      <c r="D6098" t="s">
        <v>29</v>
      </c>
    </row>
    <row r="6099" spans="1:4" x14ac:dyDescent="0.25">
      <c r="A6099">
        <v>873</v>
      </c>
      <c r="B6099">
        <v>54518</v>
      </c>
      <c r="C6099" t="s">
        <v>9</v>
      </c>
      <c r="D6099" t="s">
        <v>29</v>
      </c>
    </row>
    <row r="6100" spans="1:4" x14ac:dyDescent="0.25">
      <c r="A6100">
        <v>873</v>
      </c>
      <c r="B6100">
        <v>54518</v>
      </c>
      <c r="C6100" t="s">
        <v>9</v>
      </c>
      <c r="D6100" t="s">
        <v>29</v>
      </c>
    </row>
    <row r="6101" spans="1:4" x14ac:dyDescent="0.25">
      <c r="A6101">
        <v>873</v>
      </c>
      <c r="B6101">
        <v>54518</v>
      </c>
      <c r="C6101" t="s">
        <v>9</v>
      </c>
      <c r="D6101" t="s">
        <v>29</v>
      </c>
    </row>
    <row r="6102" spans="1:4" x14ac:dyDescent="0.25">
      <c r="A6102">
        <v>873</v>
      </c>
      <c r="B6102">
        <v>54518</v>
      </c>
      <c r="C6102" t="s">
        <v>9</v>
      </c>
      <c r="D6102" t="s">
        <v>29</v>
      </c>
    </row>
    <row r="6103" spans="1:4" x14ac:dyDescent="0.25">
      <c r="A6103">
        <v>2889</v>
      </c>
      <c r="B6103">
        <v>54518</v>
      </c>
      <c r="C6103" t="s">
        <v>9</v>
      </c>
      <c r="D6103" t="s">
        <v>29</v>
      </c>
    </row>
    <row r="6104" spans="1:4" x14ac:dyDescent="0.25">
      <c r="A6104">
        <v>2890</v>
      </c>
      <c r="B6104">
        <v>54518</v>
      </c>
      <c r="C6104" t="s">
        <v>9</v>
      </c>
      <c r="D6104" t="s">
        <v>29</v>
      </c>
    </row>
    <row r="6105" spans="1:4" x14ac:dyDescent="0.25">
      <c r="A6105">
        <v>2890</v>
      </c>
      <c r="B6105">
        <v>54518</v>
      </c>
      <c r="C6105" t="s">
        <v>9</v>
      </c>
      <c r="D6105" t="s">
        <v>29</v>
      </c>
    </row>
    <row r="6106" spans="1:4" x14ac:dyDescent="0.25">
      <c r="A6106">
        <v>2890</v>
      </c>
      <c r="B6106">
        <v>54518</v>
      </c>
      <c r="C6106" t="s">
        <v>9</v>
      </c>
      <c r="D6106" t="s">
        <v>29</v>
      </c>
    </row>
    <row r="6107" spans="1:4" x14ac:dyDescent="0.25">
      <c r="A6107">
        <v>2890</v>
      </c>
      <c r="B6107">
        <v>54518</v>
      </c>
      <c r="C6107" t="s">
        <v>9</v>
      </c>
      <c r="D6107" t="s">
        <v>29</v>
      </c>
    </row>
    <row r="6108" spans="1:4" x14ac:dyDescent="0.25">
      <c r="A6108">
        <v>2890</v>
      </c>
      <c r="B6108">
        <v>54518</v>
      </c>
      <c r="C6108" t="s">
        <v>9</v>
      </c>
      <c r="D6108" t="s">
        <v>29</v>
      </c>
    </row>
    <row r="6109" spans="1:4" x14ac:dyDescent="0.25">
      <c r="A6109">
        <v>2890</v>
      </c>
      <c r="B6109">
        <v>54518</v>
      </c>
      <c r="C6109" t="s">
        <v>9</v>
      </c>
      <c r="D6109" t="s">
        <v>29</v>
      </c>
    </row>
    <row r="6110" spans="1:4" x14ac:dyDescent="0.25">
      <c r="A6110">
        <v>2890</v>
      </c>
      <c r="B6110">
        <v>54518</v>
      </c>
      <c r="C6110" t="s">
        <v>9</v>
      </c>
      <c r="D6110" t="s">
        <v>29</v>
      </c>
    </row>
    <row r="6111" spans="1:4" x14ac:dyDescent="0.25">
      <c r="A6111">
        <v>2890</v>
      </c>
      <c r="B6111">
        <v>54518</v>
      </c>
      <c r="C6111" t="s">
        <v>9</v>
      </c>
      <c r="D6111" t="s">
        <v>29</v>
      </c>
    </row>
    <row r="6112" spans="1:4" x14ac:dyDescent="0.25">
      <c r="A6112">
        <v>3273</v>
      </c>
      <c r="B6112">
        <v>54518</v>
      </c>
      <c r="C6112" t="s">
        <v>9</v>
      </c>
      <c r="D6112" t="s">
        <v>29</v>
      </c>
    </row>
    <row r="6113" spans="1:4" x14ac:dyDescent="0.25">
      <c r="A6113">
        <v>4261</v>
      </c>
      <c r="B6113">
        <v>54518</v>
      </c>
      <c r="C6113" t="s">
        <v>9</v>
      </c>
      <c r="D6113" t="s">
        <v>29</v>
      </c>
    </row>
    <row r="6114" spans="1:4" x14ac:dyDescent="0.25">
      <c r="A6114">
        <v>4261</v>
      </c>
      <c r="B6114">
        <v>54518</v>
      </c>
      <c r="C6114" t="s">
        <v>9</v>
      </c>
      <c r="D6114" t="s">
        <v>29</v>
      </c>
    </row>
    <row r="6115" spans="1:4" x14ac:dyDescent="0.25">
      <c r="A6115">
        <v>4261</v>
      </c>
      <c r="B6115">
        <v>54518</v>
      </c>
      <c r="C6115" t="s">
        <v>9</v>
      </c>
      <c r="D6115" t="s">
        <v>29</v>
      </c>
    </row>
    <row r="6116" spans="1:4" x14ac:dyDescent="0.25">
      <c r="A6116">
        <v>4261</v>
      </c>
      <c r="B6116">
        <v>54518</v>
      </c>
      <c r="C6116" t="s">
        <v>9</v>
      </c>
      <c r="D6116" t="s">
        <v>29</v>
      </c>
    </row>
    <row r="6117" spans="1:4" x14ac:dyDescent="0.25">
      <c r="A6117">
        <v>4261</v>
      </c>
      <c r="B6117">
        <v>54518</v>
      </c>
      <c r="C6117" t="s">
        <v>9</v>
      </c>
      <c r="D6117" t="s">
        <v>29</v>
      </c>
    </row>
    <row r="6118" spans="1:4" x14ac:dyDescent="0.25">
      <c r="A6118">
        <v>4261</v>
      </c>
      <c r="B6118">
        <v>54518</v>
      </c>
      <c r="C6118" t="s">
        <v>9</v>
      </c>
      <c r="D6118" t="s">
        <v>29</v>
      </c>
    </row>
    <row r="6119" spans="1:4" x14ac:dyDescent="0.25">
      <c r="A6119">
        <v>4261</v>
      </c>
      <c r="B6119">
        <v>54518</v>
      </c>
      <c r="C6119" t="s">
        <v>9</v>
      </c>
      <c r="D6119" t="s">
        <v>29</v>
      </c>
    </row>
    <row r="6120" spans="1:4" x14ac:dyDescent="0.25">
      <c r="A6120">
        <v>4261</v>
      </c>
      <c r="B6120">
        <v>54518</v>
      </c>
      <c r="C6120" t="s">
        <v>9</v>
      </c>
      <c r="D6120" t="s">
        <v>29</v>
      </c>
    </row>
    <row r="6121" spans="1:4" x14ac:dyDescent="0.25">
      <c r="A6121">
        <v>4261</v>
      </c>
      <c r="B6121">
        <v>54518</v>
      </c>
      <c r="C6121" t="s">
        <v>9</v>
      </c>
      <c r="D6121" t="s">
        <v>29</v>
      </c>
    </row>
    <row r="6122" spans="1:4" x14ac:dyDescent="0.25">
      <c r="A6122">
        <v>4261</v>
      </c>
      <c r="B6122">
        <v>54518</v>
      </c>
      <c r="C6122" t="s">
        <v>9</v>
      </c>
      <c r="D6122" t="s">
        <v>29</v>
      </c>
    </row>
    <row r="6123" spans="1:4" x14ac:dyDescent="0.25">
      <c r="A6123">
        <v>4261</v>
      </c>
      <c r="B6123">
        <v>54518</v>
      </c>
      <c r="C6123" t="s">
        <v>9</v>
      </c>
      <c r="D6123" t="s">
        <v>29</v>
      </c>
    </row>
    <row r="6124" spans="1:4" x14ac:dyDescent="0.25">
      <c r="A6124">
        <v>4261</v>
      </c>
      <c r="B6124">
        <v>54518</v>
      </c>
      <c r="C6124" t="s">
        <v>9</v>
      </c>
      <c r="D6124" t="s">
        <v>29</v>
      </c>
    </row>
    <row r="6125" spans="1:4" x14ac:dyDescent="0.25">
      <c r="A6125">
        <v>4261</v>
      </c>
      <c r="B6125">
        <v>54518</v>
      </c>
      <c r="C6125" t="s">
        <v>9</v>
      </c>
      <c r="D6125" t="s">
        <v>29</v>
      </c>
    </row>
    <row r="6126" spans="1:4" x14ac:dyDescent="0.25">
      <c r="A6126">
        <v>4261</v>
      </c>
      <c r="B6126">
        <v>54518</v>
      </c>
      <c r="C6126" t="s">
        <v>9</v>
      </c>
      <c r="D6126" t="s">
        <v>29</v>
      </c>
    </row>
    <row r="6127" spans="1:4" x14ac:dyDescent="0.25">
      <c r="A6127">
        <v>4261</v>
      </c>
      <c r="B6127">
        <v>54518</v>
      </c>
      <c r="C6127" t="s">
        <v>9</v>
      </c>
      <c r="D6127" t="s">
        <v>29</v>
      </c>
    </row>
    <row r="6128" spans="1:4" x14ac:dyDescent="0.25">
      <c r="A6128">
        <v>4261</v>
      </c>
      <c r="B6128">
        <v>54518</v>
      </c>
      <c r="C6128" t="s">
        <v>9</v>
      </c>
      <c r="D6128" t="s">
        <v>29</v>
      </c>
    </row>
    <row r="6129" spans="1:4" x14ac:dyDescent="0.25">
      <c r="A6129">
        <v>4261</v>
      </c>
      <c r="B6129">
        <v>54518</v>
      </c>
      <c r="C6129" t="s">
        <v>9</v>
      </c>
      <c r="D6129" t="s">
        <v>29</v>
      </c>
    </row>
    <row r="6130" spans="1:4" x14ac:dyDescent="0.25">
      <c r="A6130">
        <v>4261</v>
      </c>
      <c r="B6130">
        <v>54518</v>
      </c>
      <c r="C6130" t="s">
        <v>9</v>
      </c>
      <c r="D6130" t="s">
        <v>29</v>
      </c>
    </row>
    <row r="6131" spans="1:4" x14ac:dyDescent="0.25">
      <c r="A6131">
        <v>4261</v>
      </c>
      <c r="B6131">
        <v>54518</v>
      </c>
      <c r="C6131" t="s">
        <v>9</v>
      </c>
      <c r="D6131" t="s">
        <v>29</v>
      </c>
    </row>
    <row r="6132" spans="1:4" x14ac:dyDescent="0.25">
      <c r="A6132">
        <v>4261</v>
      </c>
      <c r="B6132">
        <v>54518</v>
      </c>
      <c r="C6132" t="s">
        <v>9</v>
      </c>
      <c r="D6132" t="s">
        <v>29</v>
      </c>
    </row>
    <row r="6133" spans="1:4" x14ac:dyDescent="0.25">
      <c r="A6133">
        <v>4261</v>
      </c>
      <c r="B6133">
        <v>54518</v>
      </c>
      <c r="C6133" t="s">
        <v>9</v>
      </c>
      <c r="D6133" t="s">
        <v>29</v>
      </c>
    </row>
    <row r="6134" spans="1:4" x14ac:dyDescent="0.25">
      <c r="A6134">
        <v>4261</v>
      </c>
      <c r="B6134">
        <v>54518</v>
      </c>
      <c r="C6134" t="s">
        <v>9</v>
      </c>
      <c r="D6134" t="s">
        <v>29</v>
      </c>
    </row>
    <row r="6135" spans="1:4" x14ac:dyDescent="0.25">
      <c r="A6135">
        <v>9245</v>
      </c>
      <c r="B6135">
        <v>54518</v>
      </c>
      <c r="C6135" t="s">
        <v>9</v>
      </c>
      <c r="D6135" t="s">
        <v>29</v>
      </c>
    </row>
    <row r="6136" spans="1:4" x14ac:dyDescent="0.25">
      <c r="A6136">
        <v>9440</v>
      </c>
      <c r="B6136">
        <v>54518</v>
      </c>
      <c r="C6136" t="s">
        <v>9</v>
      </c>
      <c r="D6136" t="s">
        <v>29</v>
      </c>
    </row>
    <row r="6137" spans="1:4" x14ac:dyDescent="0.25">
      <c r="A6137">
        <v>9440</v>
      </c>
      <c r="B6137">
        <v>54518</v>
      </c>
      <c r="C6137" t="s">
        <v>9</v>
      </c>
      <c r="D6137" t="s">
        <v>29</v>
      </c>
    </row>
    <row r="6138" spans="1:4" x14ac:dyDescent="0.25">
      <c r="A6138">
        <v>9440</v>
      </c>
      <c r="B6138">
        <v>54518</v>
      </c>
      <c r="C6138" t="s">
        <v>9</v>
      </c>
      <c r="D6138" t="s">
        <v>29</v>
      </c>
    </row>
    <row r="6139" spans="1:4" x14ac:dyDescent="0.25">
      <c r="A6139">
        <v>9440</v>
      </c>
      <c r="B6139">
        <v>54518</v>
      </c>
      <c r="C6139" t="s">
        <v>9</v>
      </c>
      <c r="D6139" t="s">
        <v>29</v>
      </c>
    </row>
    <row r="6140" spans="1:4" x14ac:dyDescent="0.25">
      <c r="A6140">
        <v>9440</v>
      </c>
      <c r="B6140">
        <v>54518</v>
      </c>
      <c r="C6140" t="s">
        <v>9</v>
      </c>
      <c r="D6140" t="s">
        <v>29</v>
      </c>
    </row>
    <row r="6141" spans="1:4" x14ac:dyDescent="0.25">
      <c r="A6141">
        <v>9440</v>
      </c>
      <c r="B6141">
        <v>54518</v>
      </c>
      <c r="C6141" t="s">
        <v>9</v>
      </c>
      <c r="D6141" t="s">
        <v>29</v>
      </c>
    </row>
    <row r="6142" spans="1:4" x14ac:dyDescent="0.25">
      <c r="A6142">
        <v>9440</v>
      </c>
      <c r="B6142">
        <v>54518</v>
      </c>
      <c r="C6142" t="s">
        <v>9</v>
      </c>
      <c r="D6142" t="s">
        <v>29</v>
      </c>
    </row>
    <row r="6143" spans="1:4" x14ac:dyDescent="0.25">
      <c r="A6143">
        <v>9440</v>
      </c>
      <c r="B6143">
        <v>54518</v>
      </c>
      <c r="C6143" t="s">
        <v>9</v>
      </c>
      <c r="D6143" t="s">
        <v>29</v>
      </c>
    </row>
    <row r="6144" spans="1:4" x14ac:dyDescent="0.25">
      <c r="A6144">
        <v>9440</v>
      </c>
      <c r="B6144">
        <v>54518</v>
      </c>
      <c r="C6144" t="s">
        <v>9</v>
      </c>
      <c r="D6144" t="s">
        <v>29</v>
      </c>
    </row>
    <row r="6145" spans="1:4" x14ac:dyDescent="0.25">
      <c r="A6145">
        <v>9440</v>
      </c>
      <c r="B6145">
        <v>54518</v>
      </c>
      <c r="C6145" t="s">
        <v>9</v>
      </c>
      <c r="D6145" t="s">
        <v>29</v>
      </c>
    </row>
    <row r="6146" spans="1:4" x14ac:dyDescent="0.25">
      <c r="A6146">
        <v>9440</v>
      </c>
      <c r="B6146">
        <v>54518</v>
      </c>
      <c r="C6146" t="s">
        <v>9</v>
      </c>
      <c r="D6146" t="s">
        <v>29</v>
      </c>
    </row>
    <row r="6147" spans="1:4" x14ac:dyDescent="0.25">
      <c r="A6147">
        <v>9440</v>
      </c>
      <c r="B6147">
        <v>54518</v>
      </c>
      <c r="C6147" t="s">
        <v>9</v>
      </c>
      <c r="D6147" t="s">
        <v>29</v>
      </c>
    </row>
    <row r="6148" spans="1:4" x14ac:dyDescent="0.25">
      <c r="A6148">
        <v>9440</v>
      </c>
      <c r="B6148">
        <v>54518</v>
      </c>
      <c r="C6148" t="s">
        <v>9</v>
      </c>
      <c r="D6148" t="s">
        <v>29</v>
      </c>
    </row>
    <row r="6149" spans="1:4" x14ac:dyDescent="0.25">
      <c r="A6149">
        <v>9440</v>
      </c>
      <c r="B6149">
        <v>54518</v>
      </c>
      <c r="C6149" t="s">
        <v>9</v>
      </c>
      <c r="D6149" t="s">
        <v>29</v>
      </c>
    </row>
    <row r="6150" spans="1:4" x14ac:dyDescent="0.25">
      <c r="A6150">
        <v>9440</v>
      </c>
      <c r="B6150">
        <v>54518</v>
      </c>
      <c r="C6150" t="s">
        <v>9</v>
      </c>
      <c r="D6150" t="s">
        <v>29</v>
      </c>
    </row>
    <row r="6151" spans="1:4" x14ac:dyDescent="0.25">
      <c r="A6151">
        <v>9440</v>
      </c>
      <c r="B6151">
        <v>54518</v>
      </c>
      <c r="C6151" t="s">
        <v>9</v>
      </c>
      <c r="D6151" t="s">
        <v>29</v>
      </c>
    </row>
    <row r="6152" spans="1:4" x14ac:dyDescent="0.25">
      <c r="A6152">
        <v>9440</v>
      </c>
      <c r="B6152">
        <v>54518</v>
      </c>
      <c r="C6152" t="s">
        <v>9</v>
      </c>
      <c r="D6152" t="s">
        <v>29</v>
      </c>
    </row>
    <row r="6153" spans="1:4" x14ac:dyDescent="0.25">
      <c r="A6153">
        <v>9440</v>
      </c>
      <c r="B6153">
        <v>54518</v>
      </c>
      <c r="C6153" t="s">
        <v>9</v>
      </c>
      <c r="D6153" t="s">
        <v>29</v>
      </c>
    </row>
    <row r="6154" spans="1:4" x14ac:dyDescent="0.25">
      <c r="A6154">
        <v>9440</v>
      </c>
      <c r="B6154">
        <v>54518</v>
      </c>
      <c r="C6154" t="s">
        <v>9</v>
      </c>
      <c r="D6154" t="s">
        <v>29</v>
      </c>
    </row>
    <row r="6155" spans="1:4" x14ac:dyDescent="0.25">
      <c r="A6155">
        <v>9440</v>
      </c>
      <c r="B6155">
        <v>54518</v>
      </c>
      <c r="C6155" t="s">
        <v>9</v>
      </c>
      <c r="D6155" t="s">
        <v>29</v>
      </c>
    </row>
    <row r="6156" spans="1:4" x14ac:dyDescent="0.25">
      <c r="A6156">
        <v>9491</v>
      </c>
      <c r="B6156">
        <v>54518</v>
      </c>
      <c r="C6156" t="s">
        <v>9</v>
      </c>
      <c r="D6156" t="s">
        <v>29</v>
      </c>
    </row>
    <row r="6157" spans="1:4" x14ac:dyDescent="0.25">
      <c r="A6157">
        <v>9491</v>
      </c>
      <c r="B6157">
        <v>54518</v>
      </c>
      <c r="C6157" t="s">
        <v>9</v>
      </c>
      <c r="D6157" t="s">
        <v>29</v>
      </c>
    </row>
    <row r="6158" spans="1:4" x14ac:dyDescent="0.25">
      <c r="A6158">
        <v>9491</v>
      </c>
      <c r="B6158">
        <v>54518</v>
      </c>
      <c r="C6158" t="s">
        <v>9</v>
      </c>
      <c r="D6158" t="s">
        <v>29</v>
      </c>
    </row>
    <row r="6159" spans="1:4" x14ac:dyDescent="0.25">
      <c r="A6159">
        <v>9491</v>
      </c>
      <c r="B6159">
        <v>54518</v>
      </c>
      <c r="C6159" t="s">
        <v>9</v>
      </c>
      <c r="D6159" t="s">
        <v>29</v>
      </c>
    </row>
    <row r="6160" spans="1:4" x14ac:dyDescent="0.25">
      <c r="A6160">
        <v>9491</v>
      </c>
      <c r="B6160">
        <v>54518</v>
      </c>
      <c r="C6160" t="s">
        <v>9</v>
      </c>
      <c r="D6160" t="s">
        <v>29</v>
      </c>
    </row>
    <row r="6161" spans="1:4" x14ac:dyDescent="0.25">
      <c r="A6161">
        <v>9491</v>
      </c>
      <c r="B6161">
        <v>54518</v>
      </c>
      <c r="C6161" t="s">
        <v>9</v>
      </c>
      <c r="D6161" t="s">
        <v>29</v>
      </c>
    </row>
    <row r="6162" spans="1:4" x14ac:dyDescent="0.25">
      <c r="A6162">
        <v>9491</v>
      </c>
      <c r="B6162">
        <v>54518</v>
      </c>
      <c r="C6162" t="s">
        <v>9</v>
      </c>
      <c r="D6162" t="s">
        <v>29</v>
      </c>
    </row>
    <row r="6163" spans="1:4" x14ac:dyDescent="0.25">
      <c r="A6163">
        <v>9491</v>
      </c>
      <c r="B6163">
        <v>54518</v>
      </c>
      <c r="C6163" t="s">
        <v>9</v>
      </c>
      <c r="D6163" t="s">
        <v>29</v>
      </c>
    </row>
    <row r="6164" spans="1:4" x14ac:dyDescent="0.25">
      <c r="A6164">
        <v>9491</v>
      </c>
      <c r="B6164">
        <v>54518</v>
      </c>
      <c r="C6164" t="s">
        <v>9</v>
      </c>
      <c r="D6164" t="s">
        <v>29</v>
      </c>
    </row>
    <row r="6165" spans="1:4" x14ac:dyDescent="0.25">
      <c r="A6165">
        <v>9717</v>
      </c>
      <c r="B6165">
        <v>54518</v>
      </c>
      <c r="C6165" t="s">
        <v>9</v>
      </c>
      <c r="D6165" t="s">
        <v>29</v>
      </c>
    </row>
    <row r="6166" spans="1:4" x14ac:dyDescent="0.25">
      <c r="A6166">
        <v>9717</v>
      </c>
      <c r="B6166">
        <v>54518</v>
      </c>
      <c r="C6166" t="s">
        <v>9</v>
      </c>
      <c r="D6166" t="s">
        <v>29</v>
      </c>
    </row>
    <row r="6167" spans="1:4" x14ac:dyDescent="0.25">
      <c r="A6167">
        <v>9818</v>
      </c>
      <c r="B6167">
        <v>54518</v>
      </c>
      <c r="C6167" t="s">
        <v>9</v>
      </c>
      <c r="D6167" t="s">
        <v>29</v>
      </c>
    </row>
    <row r="6168" spans="1:4" x14ac:dyDescent="0.25">
      <c r="A6168">
        <v>9980</v>
      </c>
      <c r="B6168">
        <v>54518</v>
      </c>
      <c r="C6168" t="s">
        <v>9</v>
      </c>
      <c r="D6168" t="s">
        <v>29</v>
      </c>
    </row>
    <row r="6169" spans="1:4" x14ac:dyDescent="0.25">
      <c r="A6169">
        <v>9980</v>
      </c>
      <c r="B6169">
        <v>54518</v>
      </c>
      <c r="C6169" t="s">
        <v>9</v>
      </c>
      <c r="D6169" t="s">
        <v>29</v>
      </c>
    </row>
    <row r="6170" spans="1:4" x14ac:dyDescent="0.25">
      <c r="A6170">
        <v>9980</v>
      </c>
      <c r="B6170">
        <v>54518</v>
      </c>
      <c r="C6170" t="s">
        <v>9</v>
      </c>
      <c r="D6170" t="s">
        <v>29</v>
      </c>
    </row>
    <row r="6171" spans="1:4" x14ac:dyDescent="0.25">
      <c r="A6171">
        <v>9980</v>
      </c>
      <c r="B6171">
        <v>54518</v>
      </c>
      <c r="C6171" t="s">
        <v>9</v>
      </c>
      <c r="D6171" t="s">
        <v>29</v>
      </c>
    </row>
    <row r="6172" spans="1:4" x14ac:dyDescent="0.25">
      <c r="A6172">
        <v>9980</v>
      </c>
      <c r="B6172">
        <v>54518</v>
      </c>
      <c r="C6172" t="s">
        <v>9</v>
      </c>
      <c r="D6172" t="s">
        <v>29</v>
      </c>
    </row>
    <row r="6173" spans="1:4" x14ac:dyDescent="0.25">
      <c r="A6173">
        <v>9980</v>
      </c>
      <c r="B6173">
        <v>54518</v>
      </c>
      <c r="C6173" t="s">
        <v>9</v>
      </c>
      <c r="D6173" t="s">
        <v>29</v>
      </c>
    </row>
    <row r="6174" spans="1:4" x14ac:dyDescent="0.25">
      <c r="A6174">
        <v>11305</v>
      </c>
      <c r="B6174">
        <v>54518</v>
      </c>
      <c r="C6174" t="s">
        <v>9</v>
      </c>
      <c r="D6174" t="s">
        <v>29</v>
      </c>
    </row>
    <row r="6175" spans="1:4" x14ac:dyDescent="0.25">
      <c r="A6175">
        <v>11305</v>
      </c>
      <c r="B6175">
        <v>54518</v>
      </c>
      <c r="C6175" t="s">
        <v>9</v>
      </c>
      <c r="D6175" t="s">
        <v>29</v>
      </c>
    </row>
    <row r="6176" spans="1:4" x14ac:dyDescent="0.25">
      <c r="A6176">
        <v>11305</v>
      </c>
      <c r="B6176">
        <v>54518</v>
      </c>
      <c r="C6176" t="s">
        <v>9</v>
      </c>
      <c r="D6176" t="s">
        <v>29</v>
      </c>
    </row>
    <row r="6177" spans="1:4" x14ac:dyDescent="0.25">
      <c r="A6177">
        <v>11305</v>
      </c>
      <c r="B6177">
        <v>54518</v>
      </c>
      <c r="C6177" t="s">
        <v>9</v>
      </c>
      <c r="D6177" t="s">
        <v>29</v>
      </c>
    </row>
    <row r="6178" spans="1:4" x14ac:dyDescent="0.25">
      <c r="A6178">
        <v>11305</v>
      </c>
      <c r="B6178">
        <v>54518</v>
      </c>
      <c r="C6178" t="s">
        <v>9</v>
      </c>
      <c r="D6178" t="s">
        <v>29</v>
      </c>
    </row>
    <row r="6179" spans="1:4" x14ac:dyDescent="0.25">
      <c r="A6179">
        <v>11305</v>
      </c>
      <c r="B6179">
        <v>54518</v>
      </c>
      <c r="C6179" t="s">
        <v>9</v>
      </c>
      <c r="D6179" t="s">
        <v>29</v>
      </c>
    </row>
    <row r="6180" spans="1:4" x14ac:dyDescent="0.25">
      <c r="A6180">
        <v>11305</v>
      </c>
      <c r="B6180">
        <v>54518</v>
      </c>
      <c r="C6180" t="s">
        <v>9</v>
      </c>
      <c r="D6180" t="s">
        <v>29</v>
      </c>
    </row>
    <row r="6181" spans="1:4" x14ac:dyDescent="0.25">
      <c r="A6181">
        <v>11305</v>
      </c>
      <c r="B6181">
        <v>54518</v>
      </c>
      <c r="C6181" t="s">
        <v>9</v>
      </c>
      <c r="D6181" t="s">
        <v>29</v>
      </c>
    </row>
    <row r="6182" spans="1:4" x14ac:dyDescent="0.25">
      <c r="A6182">
        <v>11337</v>
      </c>
      <c r="B6182">
        <v>54518</v>
      </c>
      <c r="C6182" t="s">
        <v>9</v>
      </c>
      <c r="D6182" t="s">
        <v>29</v>
      </c>
    </row>
    <row r="6183" spans="1:4" x14ac:dyDescent="0.25">
      <c r="A6183">
        <v>11337</v>
      </c>
      <c r="B6183">
        <v>54518</v>
      </c>
      <c r="C6183" t="s">
        <v>9</v>
      </c>
      <c r="D6183" t="s">
        <v>29</v>
      </c>
    </row>
    <row r="6184" spans="1:4" x14ac:dyDescent="0.25">
      <c r="A6184">
        <v>11337</v>
      </c>
      <c r="B6184">
        <v>54518</v>
      </c>
      <c r="C6184" t="s">
        <v>9</v>
      </c>
      <c r="D6184" t="s">
        <v>29</v>
      </c>
    </row>
    <row r="6185" spans="1:4" x14ac:dyDescent="0.25">
      <c r="A6185">
        <v>11337</v>
      </c>
      <c r="B6185">
        <v>54518</v>
      </c>
      <c r="C6185" t="s">
        <v>9</v>
      </c>
      <c r="D6185" t="s">
        <v>29</v>
      </c>
    </row>
    <row r="6186" spans="1:4" x14ac:dyDescent="0.25">
      <c r="A6186">
        <v>11337</v>
      </c>
      <c r="B6186">
        <v>54518</v>
      </c>
      <c r="C6186" t="s">
        <v>9</v>
      </c>
      <c r="D6186" t="s">
        <v>29</v>
      </c>
    </row>
    <row r="6187" spans="1:4" x14ac:dyDescent="0.25">
      <c r="A6187">
        <v>11396</v>
      </c>
      <c r="B6187">
        <v>54518</v>
      </c>
      <c r="C6187" t="s">
        <v>9</v>
      </c>
      <c r="D6187" t="s">
        <v>29</v>
      </c>
    </row>
    <row r="6188" spans="1:4" x14ac:dyDescent="0.25">
      <c r="A6188">
        <v>11396</v>
      </c>
      <c r="B6188">
        <v>54518</v>
      </c>
      <c r="C6188" t="s">
        <v>9</v>
      </c>
      <c r="D6188" t="s">
        <v>29</v>
      </c>
    </row>
    <row r="6189" spans="1:4" x14ac:dyDescent="0.25">
      <c r="A6189">
        <v>11396</v>
      </c>
      <c r="B6189">
        <v>54518</v>
      </c>
      <c r="C6189" t="s">
        <v>9</v>
      </c>
      <c r="D6189" t="s">
        <v>29</v>
      </c>
    </row>
    <row r="6190" spans="1:4" x14ac:dyDescent="0.25">
      <c r="A6190">
        <v>11396</v>
      </c>
      <c r="B6190">
        <v>54518</v>
      </c>
      <c r="C6190" t="s">
        <v>9</v>
      </c>
      <c r="D6190" t="s">
        <v>29</v>
      </c>
    </row>
    <row r="6191" spans="1:4" x14ac:dyDescent="0.25">
      <c r="A6191">
        <v>11396</v>
      </c>
      <c r="B6191">
        <v>54518</v>
      </c>
      <c r="C6191" t="s">
        <v>9</v>
      </c>
      <c r="D6191" t="s">
        <v>29</v>
      </c>
    </row>
    <row r="6192" spans="1:4" x14ac:dyDescent="0.25">
      <c r="A6192">
        <v>11396</v>
      </c>
      <c r="B6192">
        <v>54518</v>
      </c>
      <c r="C6192" t="s">
        <v>9</v>
      </c>
      <c r="D6192" t="s">
        <v>29</v>
      </c>
    </row>
    <row r="6193" spans="1:4" x14ac:dyDescent="0.25">
      <c r="A6193">
        <v>11396</v>
      </c>
      <c r="B6193">
        <v>54518</v>
      </c>
      <c r="C6193" t="s">
        <v>9</v>
      </c>
      <c r="D6193" t="s">
        <v>29</v>
      </c>
    </row>
    <row r="6194" spans="1:4" x14ac:dyDescent="0.25">
      <c r="A6194">
        <v>11396</v>
      </c>
      <c r="B6194">
        <v>54518</v>
      </c>
      <c r="C6194" t="s">
        <v>9</v>
      </c>
      <c r="D6194" t="s">
        <v>29</v>
      </c>
    </row>
    <row r="6195" spans="1:4" x14ac:dyDescent="0.25">
      <c r="A6195">
        <v>11396</v>
      </c>
      <c r="B6195">
        <v>54518</v>
      </c>
      <c r="C6195" t="s">
        <v>9</v>
      </c>
      <c r="D6195" t="s">
        <v>29</v>
      </c>
    </row>
    <row r="6196" spans="1:4" x14ac:dyDescent="0.25">
      <c r="A6196">
        <v>11396</v>
      </c>
      <c r="B6196">
        <v>54518</v>
      </c>
      <c r="C6196" t="s">
        <v>9</v>
      </c>
      <c r="D6196" t="s">
        <v>29</v>
      </c>
    </row>
    <row r="6197" spans="1:4" x14ac:dyDescent="0.25">
      <c r="A6197">
        <v>11396</v>
      </c>
      <c r="B6197">
        <v>54518</v>
      </c>
      <c r="C6197" t="s">
        <v>9</v>
      </c>
      <c r="D6197" t="s">
        <v>29</v>
      </c>
    </row>
    <row r="6198" spans="1:4" x14ac:dyDescent="0.25">
      <c r="A6198">
        <v>11396</v>
      </c>
      <c r="B6198">
        <v>54518</v>
      </c>
      <c r="C6198" t="s">
        <v>9</v>
      </c>
      <c r="D6198" t="s">
        <v>29</v>
      </c>
    </row>
    <row r="6199" spans="1:4" x14ac:dyDescent="0.25">
      <c r="A6199">
        <v>11396</v>
      </c>
      <c r="B6199">
        <v>54518</v>
      </c>
      <c r="C6199" t="s">
        <v>9</v>
      </c>
      <c r="D6199" t="s">
        <v>29</v>
      </c>
    </row>
    <row r="6200" spans="1:4" x14ac:dyDescent="0.25">
      <c r="A6200">
        <v>11396</v>
      </c>
      <c r="B6200">
        <v>54518</v>
      </c>
      <c r="C6200" t="s">
        <v>9</v>
      </c>
      <c r="D6200" t="s">
        <v>29</v>
      </c>
    </row>
    <row r="6201" spans="1:4" x14ac:dyDescent="0.25">
      <c r="A6201">
        <v>11396</v>
      </c>
      <c r="B6201">
        <v>54518</v>
      </c>
      <c r="C6201" t="s">
        <v>9</v>
      </c>
      <c r="D6201" t="s">
        <v>29</v>
      </c>
    </row>
    <row r="6202" spans="1:4" x14ac:dyDescent="0.25">
      <c r="A6202">
        <v>11396</v>
      </c>
      <c r="B6202">
        <v>54518</v>
      </c>
      <c r="C6202" t="s">
        <v>9</v>
      </c>
      <c r="D6202" t="s">
        <v>29</v>
      </c>
    </row>
    <row r="6203" spans="1:4" x14ac:dyDescent="0.25">
      <c r="A6203">
        <v>11443</v>
      </c>
      <c r="B6203">
        <v>54518</v>
      </c>
      <c r="C6203" t="s">
        <v>9</v>
      </c>
      <c r="D6203" t="s">
        <v>29</v>
      </c>
    </row>
    <row r="6204" spans="1:4" x14ac:dyDescent="0.25">
      <c r="A6204">
        <v>11443</v>
      </c>
      <c r="B6204">
        <v>54518</v>
      </c>
      <c r="C6204" t="s">
        <v>9</v>
      </c>
      <c r="D6204" t="s">
        <v>29</v>
      </c>
    </row>
    <row r="6205" spans="1:4" x14ac:dyDescent="0.25">
      <c r="A6205">
        <v>11443</v>
      </c>
      <c r="B6205">
        <v>54518</v>
      </c>
      <c r="C6205" t="s">
        <v>9</v>
      </c>
      <c r="D6205" t="s">
        <v>29</v>
      </c>
    </row>
    <row r="6206" spans="1:4" x14ac:dyDescent="0.25">
      <c r="A6206">
        <v>11443</v>
      </c>
      <c r="B6206">
        <v>54518</v>
      </c>
      <c r="C6206" t="s">
        <v>9</v>
      </c>
      <c r="D6206" t="s">
        <v>29</v>
      </c>
    </row>
    <row r="6207" spans="1:4" x14ac:dyDescent="0.25">
      <c r="A6207">
        <v>11443</v>
      </c>
      <c r="B6207">
        <v>54518</v>
      </c>
      <c r="C6207" t="s">
        <v>9</v>
      </c>
      <c r="D6207" t="s">
        <v>29</v>
      </c>
    </row>
    <row r="6208" spans="1:4" x14ac:dyDescent="0.25">
      <c r="A6208">
        <v>11443</v>
      </c>
      <c r="B6208">
        <v>54518</v>
      </c>
      <c r="C6208" t="s">
        <v>9</v>
      </c>
      <c r="D6208" t="s">
        <v>29</v>
      </c>
    </row>
    <row r="6209" spans="1:4" x14ac:dyDescent="0.25">
      <c r="A6209">
        <v>11443</v>
      </c>
      <c r="B6209">
        <v>54518</v>
      </c>
      <c r="C6209" t="s">
        <v>9</v>
      </c>
      <c r="D6209" t="s">
        <v>29</v>
      </c>
    </row>
    <row r="6210" spans="1:4" x14ac:dyDescent="0.25">
      <c r="A6210">
        <v>11443</v>
      </c>
      <c r="B6210">
        <v>54518</v>
      </c>
      <c r="C6210" t="s">
        <v>9</v>
      </c>
      <c r="D6210" t="s">
        <v>29</v>
      </c>
    </row>
    <row r="6211" spans="1:4" x14ac:dyDescent="0.25">
      <c r="A6211">
        <v>11443</v>
      </c>
      <c r="B6211">
        <v>54518</v>
      </c>
      <c r="C6211" t="s">
        <v>9</v>
      </c>
      <c r="D6211" t="s">
        <v>29</v>
      </c>
    </row>
    <row r="6212" spans="1:4" x14ac:dyDescent="0.25">
      <c r="A6212">
        <v>11443</v>
      </c>
      <c r="B6212">
        <v>54518</v>
      </c>
      <c r="C6212" t="s">
        <v>9</v>
      </c>
      <c r="D6212" t="s">
        <v>29</v>
      </c>
    </row>
    <row r="6213" spans="1:4" x14ac:dyDescent="0.25">
      <c r="A6213">
        <v>11443</v>
      </c>
      <c r="B6213">
        <v>54518</v>
      </c>
      <c r="C6213" t="s">
        <v>9</v>
      </c>
      <c r="D6213" t="s">
        <v>29</v>
      </c>
    </row>
    <row r="6214" spans="1:4" x14ac:dyDescent="0.25">
      <c r="A6214">
        <v>11443</v>
      </c>
      <c r="B6214">
        <v>54518</v>
      </c>
      <c r="C6214" t="s">
        <v>9</v>
      </c>
      <c r="D6214" t="s">
        <v>29</v>
      </c>
    </row>
    <row r="6215" spans="1:4" x14ac:dyDescent="0.25">
      <c r="A6215">
        <v>11443</v>
      </c>
      <c r="B6215">
        <v>54518</v>
      </c>
      <c r="C6215" t="s">
        <v>9</v>
      </c>
      <c r="D6215" t="s">
        <v>29</v>
      </c>
    </row>
    <row r="6216" spans="1:4" x14ac:dyDescent="0.25">
      <c r="A6216">
        <v>11443</v>
      </c>
      <c r="B6216">
        <v>54518</v>
      </c>
      <c r="C6216" t="s">
        <v>9</v>
      </c>
      <c r="D6216" t="s">
        <v>29</v>
      </c>
    </row>
    <row r="6217" spans="1:4" x14ac:dyDescent="0.25">
      <c r="A6217">
        <v>11443</v>
      </c>
      <c r="B6217">
        <v>54518</v>
      </c>
      <c r="C6217" t="s">
        <v>9</v>
      </c>
      <c r="D6217" t="s">
        <v>29</v>
      </c>
    </row>
    <row r="6218" spans="1:4" x14ac:dyDescent="0.25">
      <c r="A6218">
        <v>11443</v>
      </c>
      <c r="B6218">
        <v>54518</v>
      </c>
      <c r="C6218" t="s">
        <v>9</v>
      </c>
      <c r="D6218" t="s">
        <v>29</v>
      </c>
    </row>
    <row r="6219" spans="1:4" x14ac:dyDescent="0.25">
      <c r="A6219">
        <v>11443</v>
      </c>
      <c r="B6219">
        <v>54518</v>
      </c>
      <c r="C6219" t="s">
        <v>9</v>
      </c>
      <c r="D6219" t="s">
        <v>29</v>
      </c>
    </row>
    <row r="6220" spans="1:4" x14ac:dyDescent="0.25">
      <c r="A6220">
        <v>11443</v>
      </c>
      <c r="B6220">
        <v>54518</v>
      </c>
      <c r="C6220" t="s">
        <v>9</v>
      </c>
      <c r="D6220" t="s">
        <v>29</v>
      </c>
    </row>
    <row r="6221" spans="1:4" x14ac:dyDescent="0.25">
      <c r="A6221">
        <v>11443</v>
      </c>
      <c r="B6221">
        <v>54518</v>
      </c>
      <c r="C6221" t="s">
        <v>9</v>
      </c>
      <c r="D6221" t="s">
        <v>29</v>
      </c>
    </row>
    <row r="6222" spans="1:4" x14ac:dyDescent="0.25">
      <c r="A6222">
        <v>11443</v>
      </c>
      <c r="B6222">
        <v>54518</v>
      </c>
      <c r="C6222" t="s">
        <v>9</v>
      </c>
      <c r="D6222" t="s">
        <v>29</v>
      </c>
    </row>
    <row r="6223" spans="1:4" x14ac:dyDescent="0.25">
      <c r="A6223">
        <v>11578</v>
      </c>
      <c r="B6223">
        <v>54518</v>
      </c>
      <c r="C6223" t="s">
        <v>9</v>
      </c>
      <c r="D6223" t="s">
        <v>29</v>
      </c>
    </row>
    <row r="6224" spans="1:4" x14ac:dyDescent="0.25">
      <c r="A6224">
        <v>11578</v>
      </c>
      <c r="B6224">
        <v>54518</v>
      </c>
      <c r="C6224" t="s">
        <v>9</v>
      </c>
      <c r="D6224" t="s">
        <v>29</v>
      </c>
    </row>
    <row r="6225" spans="1:4" x14ac:dyDescent="0.25">
      <c r="A6225">
        <v>11578</v>
      </c>
      <c r="B6225">
        <v>54518</v>
      </c>
      <c r="C6225" t="s">
        <v>9</v>
      </c>
      <c r="D6225" t="s">
        <v>29</v>
      </c>
    </row>
    <row r="6226" spans="1:4" x14ac:dyDescent="0.25">
      <c r="A6226">
        <v>11578</v>
      </c>
      <c r="B6226">
        <v>54518</v>
      </c>
      <c r="C6226" t="s">
        <v>9</v>
      </c>
      <c r="D6226" t="s">
        <v>29</v>
      </c>
    </row>
    <row r="6227" spans="1:4" x14ac:dyDescent="0.25">
      <c r="A6227">
        <v>11578</v>
      </c>
      <c r="B6227">
        <v>54518</v>
      </c>
      <c r="C6227" t="s">
        <v>9</v>
      </c>
      <c r="D6227" t="s">
        <v>29</v>
      </c>
    </row>
    <row r="6228" spans="1:4" x14ac:dyDescent="0.25">
      <c r="A6228">
        <v>11578</v>
      </c>
      <c r="B6228">
        <v>54518</v>
      </c>
      <c r="C6228" t="s">
        <v>9</v>
      </c>
      <c r="D6228" t="s">
        <v>29</v>
      </c>
    </row>
    <row r="6229" spans="1:4" x14ac:dyDescent="0.25">
      <c r="A6229">
        <v>11578</v>
      </c>
      <c r="B6229">
        <v>54518</v>
      </c>
      <c r="C6229" t="s">
        <v>9</v>
      </c>
      <c r="D6229" t="s">
        <v>29</v>
      </c>
    </row>
    <row r="6230" spans="1:4" x14ac:dyDescent="0.25">
      <c r="A6230">
        <v>11578</v>
      </c>
      <c r="B6230">
        <v>54518</v>
      </c>
      <c r="C6230" t="s">
        <v>9</v>
      </c>
      <c r="D6230" t="s">
        <v>29</v>
      </c>
    </row>
    <row r="6231" spans="1:4" x14ac:dyDescent="0.25">
      <c r="A6231">
        <v>11578</v>
      </c>
      <c r="B6231">
        <v>54518</v>
      </c>
      <c r="C6231" t="s">
        <v>9</v>
      </c>
      <c r="D6231" t="s">
        <v>29</v>
      </c>
    </row>
    <row r="6232" spans="1:4" x14ac:dyDescent="0.25">
      <c r="A6232">
        <v>11578</v>
      </c>
      <c r="B6232">
        <v>54518</v>
      </c>
      <c r="C6232" t="s">
        <v>9</v>
      </c>
      <c r="D6232" t="s">
        <v>29</v>
      </c>
    </row>
    <row r="6233" spans="1:4" x14ac:dyDescent="0.25">
      <c r="A6233">
        <v>11578</v>
      </c>
      <c r="B6233">
        <v>54518</v>
      </c>
      <c r="C6233" t="s">
        <v>9</v>
      </c>
      <c r="D6233" t="s">
        <v>29</v>
      </c>
    </row>
    <row r="6234" spans="1:4" x14ac:dyDescent="0.25">
      <c r="A6234">
        <v>11578</v>
      </c>
      <c r="B6234">
        <v>54518</v>
      </c>
      <c r="C6234" t="s">
        <v>9</v>
      </c>
      <c r="D6234" t="s">
        <v>29</v>
      </c>
    </row>
    <row r="6235" spans="1:4" x14ac:dyDescent="0.25">
      <c r="A6235">
        <v>11578</v>
      </c>
      <c r="B6235">
        <v>54518</v>
      </c>
      <c r="C6235" t="s">
        <v>9</v>
      </c>
      <c r="D6235" t="s">
        <v>29</v>
      </c>
    </row>
    <row r="6236" spans="1:4" x14ac:dyDescent="0.25">
      <c r="A6236">
        <v>11578</v>
      </c>
      <c r="B6236">
        <v>54518</v>
      </c>
      <c r="C6236" t="s">
        <v>9</v>
      </c>
      <c r="D6236" t="s">
        <v>29</v>
      </c>
    </row>
    <row r="6237" spans="1:4" x14ac:dyDescent="0.25">
      <c r="A6237">
        <v>11578</v>
      </c>
      <c r="B6237">
        <v>54518</v>
      </c>
      <c r="C6237" t="s">
        <v>9</v>
      </c>
      <c r="D6237" t="s">
        <v>29</v>
      </c>
    </row>
    <row r="6238" spans="1:4" x14ac:dyDescent="0.25">
      <c r="A6238">
        <v>11578</v>
      </c>
      <c r="B6238">
        <v>54518</v>
      </c>
      <c r="C6238" t="s">
        <v>9</v>
      </c>
      <c r="D6238" t="s">
        <v>29</v>
      </c>
    </row>
    <row r="6239" spans="1:4" x14ac:dyDescent="0.25">
      <c r="A6239">
        <v>11578</v>
      </c>
      <c r="B6239">
        <v>54518</v>
      </c>
      <c r="C6239" t="s">
        <v>9</v>
      </c>
      <c r="D6239" t="s">
        <v>29</v>
      </c>
    </row>
    <row r="6240" spans="1:4" x14ac:dyDescent="0.25">
      <c r="A6240">
        <v>11927</v>
      </c>
      <c r="B6240">
        <v>54518</v>
      </c>
      <c r="C6240" t="s">
        <v>9</v>
      </c>
      <c r="D6240" t="s">
        <v>29</v>
      </c>
    </row>
    <row r="6241" spans="1:4" x14ac:dyDescent="0.25">
      <c r="A6241">
        <v>11941</v>
      </c>
      <c r="B6241">
        <v>54518</v>
      </c>
      <c r="C6241" t="s">
        <v>9</v>
      </c>
      <c r="D6241" t="s">
        <v>29</v>
      </c>
    </row>
    <row r="6242" spans="1:4" x14ac:dyDescent="0.25">
      <c r="A6242">
        <v>13247</v>
      </c>
      <c r="B6242">
        <v>54518</v>
      </c>
      <c r="C6242" t="s">
        <v>9</v>
      </c>
      <c r="D6242" t="s">
        <v>29</v>
      </c>
    </row>
    <row r="6243" spans="1:4" x14ac:dyDescent="0.25">
      <c r="A6243">
        <v>14771</v>
      </c>
      <c r="B6243">
        <v>54518</v>
      </c>
      <c r="C6243" t="s">
        <v>9</v>
      </c>
      <c r="D6243" t="s">
        <v>29</v>
      </c>
    </row>
    <row r="6244" spans="1:4" x14ac:dyDescent="0.25">
      <c r="A6244">
        <v>14771</v>
      </c>
      <c r="B6244">
        <v>54518</v>
      </c>
      <c r="C6244" t="s">
        <v>9</v>
      </c>
      <c r="D6244" t="s">
        <v>29</v>
      </c>
    </row>
    <row r="6245" spans="1:4" x14ac:dyDescent="0.25">
      <c r="A6245">
        <v>14771</v>
      </c>
      <c r="B6245">
        <v>54518</v>
      </c>
      <c r="C6245" t="s">
        <v>9</v>
      </c>
      <c r="D6245" t="s">
        <v>29</v>
      </c>
    </row>
    <row r="6246" spans="1:4" x14ac:dyDescent="0.25">
      <c r="A6246">
        <v>14771</v>
      </c>
      <c r="B6246">
        <v>54518</v>
      </c>
      <c r="C6246" t="s">
        <v>9</v>
      </c>
      <c r="D6246" t="s">
        <v>29</v>
      </c>
    </row>
    <row r="6247" spans="1:4" x14ac:dyDescent="0.25">
      <c r="A6247">
        <v>14771</v>
      </c>
      <c r="B6247">
        <v>54518</v>
      </c>
      <c r="C6247" t="s">
        <v>9</v>
      </c>
      <c r="D6247" t="s">
        <v>29</v>
      </c>
    </row>
    <row r="6248" spans="1:4" x14ac:dyDescent="0.25">
      <c r="A6248">
        <v>14771</v>
      </c>
      <c r="B6248">
        <v>54518</v>
      </c>
      <c r="C6248" t="s">
        <v>9</v>
      </c>
      <c r="D6248" t="s">
        <v>29</v>
      </c>
    </row>
    <row r="6249" spans="1:4" x14ac:dyDescent="0.25">
      <c r="A6249">
        <v>14771</v>
      </c>
      <c r="B6249">
        <v>54518</v>
      </c>
      <c r="C6249" t="s">
        <v>9</v>
      </c>
      <c r="D6249" t="s">
        <v>29</v>
      </c>
    </row>
    <row r="6250" spans="1:4" x14ac:dyDescent="0.25">
      <c r="A6250">
        <v>17521</v>
      </c>
      <c r="B6250">
        <v>54518</v>
      </c>
      <c r="C6250" t="s">
        <v>9</v>
      </c>
      <c r="D6250" t="s">
        <v>29</v>
      </c>
    </row>
    <row r="6251" spans="1:4" x14ac:dyDescent="0.25">
      <c r="A6251">
        <v>17521</v>
      </c>
      <c r="B6251">
        <v>54518</v>
      </c>
      <c r="C6251" t="s">
        <v>9</v>
      </c>
      <c r="D6251" t="s">
        <v>29</v>
      </c>
    </row>
    <row r="6252" spans="1:4" x14ac:dyDescent="0.25">
      <c r="A6252">
        <v>17521</v>
      </c>
      <c r="B6252">
        <v>54518</v>
      </c>
      <c r="C6252" t="s">
        <v>9</v>
      </c>
      <c r="D6252" t="s">
        <v>29</v>
      </c>
    </row>
    <row r="6253" spans="1:4" x14ac:dyDescent="0.25">
      <c r="A6253">
        <v>17521</v>
      </c>
      <c r="B6253">
        <v>54518</v>
      </c>
      <c r="C6253" t="s">
        <v>9</v>
      </c>
      <c r="D6253" t="s">
        <v>29</v>
      </c>
    </row>
    <row r="6254" spans="1:4" x14ac:dyDescent="0.25">
      <c r="A6254">
        <v>17521</v>
      </c>
      <c r="B6254">
        <v>54518</v>
      </c>
      <c r="C6254" t="s">
        <v>9</v>
      </c>
      <c r="D6254" t="s">
        <v>29</v>
      </c>
    </row>
    <row r="6255" spans="1:4" x14ac:dyDescent="0.25">
      <c r="A6255">
        <v>17521</v>
      </c>
      <c r="B6255">
        <v>54518</v>
      </c>
      <c r="C6255" t="s">
        <v>9</v>
      </c>
      <c r="D6255" t="s">
        <v>29</v>
      </c>
    </row>
    <row r="6256" spans="1:4" x14ac:dyDescent="0.25">
      <c r="A6256">
        <v>17521</v>
      </c>
      <c r="B6256">
        <v>54518</v>
      </c>
      <c r="C6256" t="s">
        <v>9</v>
      </c>
      <c r="D6256" t="s">
        <v>29</v>
      </c>
    </row>
    <row r="6257" spans="1:4" x14ac:dyDescent="0.25">
      <c r="A6257">
        <v>17733</v>
      </c>
      <c r="B6257">
        <v>54518</v>
      </c>
      <c r="C6257" t="s">
        <v>9</v>
      </c>
      <c r="D6257" t="s">
        <v>29</v>
      </c>
    </row>
    <row r="6258" spans="1:4" x14ac:dyDescent="0.25">
      <c r="A6258">
        <v>17733</v>
      </c>
      <c r="B6258">
        <v>54518</v>
      </c>
      <c r="C6258" t="s">
        <v>9</v>
      </c>
      <c r="D6258" t="s">
        <v>29</v>
      </c>
    </row>
    <row r="6259" spans="1:4" x14ac:dyDescent="0.25">
      <c r="A6259">
        <v>17733</v>
      </c>
      <c r="B6259">
        <v>54518</v>
      </c>
      <c r="C6259" t="s">
        <v>9</v>
      </c>
      <c r="D6259" t="s">
        <v>29</v>
      </c>
    </row>
    <row r="6260" spans="1:4" x14ac:dyDescent="0.25">
      <c r="A6260">
        <v>17733</v>
      </c>
      <c r="B6260">
        <v>54518</v>
      </c>
      <c r="C6260" t="s">
        <v>9</v>
      </c>
      <c r="D6260" t="s">
        <v>29</v>
      </c>
    </row>
    <row r="6261" spans="1:4" x14ac:dyDescent="0.25">
      <c r="A6261">
        <v>17733</v>
      </c>
      <c r="B6261">
        <v>54518</v>
      </c>
      <c r="C6261" t="s">
        <v>9</v>
      </c>
      <c r="D6261" t="s">
        <v>29</v>
      </c>
    </row>
    <row r="6262" spans="1:4" x14ac:dyDescent="0.25">
      <c r="A6262">
        <v>19869</v>
      </c>
      <c r="B6262">
        <v>54518</v>
      </c>
      <c r="C6262" t="s">
        <v>9</v>
      </c>
      <c r="D6262" t="s">
        <v>29</v>
      </c>
    </row>
    <row r="6263" spans="1:4" x14ac:dyDescent="0.25">
      <c r="A6263">
        <v>20972</v>
      </c>
      <c r="B6263">
        <v>54518</v>
      </c>
      <c r="C6263" t="s">
        <v>9</v>
      </c>
      <c r="D6263" t="s">
        <v>29</v>
      </c>
    </row>
    <row r="6264" spans="1:4" x14ac:dyDescent="0.25">
      <c r="A6264">
        <v>20972</v>
      </c>
      <c r="B6264">
        <v>54518</v>
      </c>
      <c r="C6264" t="s">
        <v>9</v>
      </c>
      <c r="D6264" t="s">
        <v>29</v>
      </c>
    </row>
    <row r="6265" spans="1:4" x14ac:dyDescent="0.25">
      <c r="A6265">
        <v>20972</v>
      </c>
      <c r="B6265">
        <v>54518</v>
      </c>
      <c r="C6265" t="s">
        <v>9</v>
      </c>
      <c r="D6265" t="s">
        <v>29</v>
      </c>
    </row>
    <row r="6266" spans="1:4" x14ac:dyDescent="0.25">
      <c r="A6266">
        <v>20972</v>
      </c>
      <c r="B6266">
        <v>54518</v>
      </c>
      <c r="C6266" t="s">
        <v>9</v>
      </c>
      <c r="D6266" t="s">
        <v>29</v>
      </c>
    </row>
    <row r="6267" spans="1:4" x14ac:dyDescent="0.25">
      <c r="A6267">
        <v>20972</v>
      </c>
      <c r="B6267">
        <v>54518</v>
      </c>
      <c r="C6267" t="s">
        <v>9</v>
      </c>
      <c r="D6267" t="s">
        <v>29</v>
      </c>
    </row>
    <row r="6268" spans="1:4" x14ac:dyDescent="0.25">
      <c r="A6268">
        <v>20972</v>
      </c>
      <c r="B6268">
        <v>54518</v>
      </c>
      <c r="C6268" t="s">
        <v>9</v>
      </c>
      <c r="D6268" t="s">
        <v>29</v>
      </c>
    </row>
    <row r="6269" spans="1:4" x14ac:dyDescent="0.25">
      <c r="A6269">
        <v>20972</v>
      </c>
      <c r="B6269">
        <v>54518</v>
      </c>
      <c r="C6269" t="s">
        <v>9</v>
      </c>
      <c r="D6269" t="s">
        <v>29</v>
      </c>
    </row>
    <row r="6270" spans="1:4" x14ac:dyDescent="0.25">
      <c r="A6270">
        <v>20972</v>
      </c>
      <c r="B6270">
        <v>54518</v>
      </c>
      <c r="C6270" t="s">
        <v>9</v>
      </c>
      <c r="D6270" t="s">
        <v>29</v>
      </c>
    </row>
    <row r="6271" spans="1:4" x14ac:dyDescent="0.25">
      <c r="A6271">
        <v>51736</v>
      </c>
      <c r="B6271">
        <v>54518</v>
      </c>
      <c r="C6271" t="s">
        <v>9</v>
      </c>
      <c r="D6271" t="s">
        <v>29</v>
      </c>
    </row>
    <row r="6272" spans="1:4" x14ac:dyDescent="0.25">
      <c r="A6272">
        <v>52397</v>
      </c>
      <c r="B6272">
        <v>54518</v>
      </c>
      <c r="C6272" t="s">
        <v>9</v>
      </c>
      <c r="D6272" t="s">
        <v>29</v>
      </c>
    </row>
    <row r="6273" spans="1:4" x14ac:dyDescent="0.25">
      <c r="A6273">
        <v>52397</v>
      </c>
      <c r="B6273">
        <v>54518</v>
      </c>
      <c r="C6273" t="s">
        <v>9</v>
      </c>
      <c r="D6273" t="s">
        <v>29</v>
      </c>
    </row>
    <row r="6274" spans="1:4" x14ac:dyDescent="0.25">
      <c r="A6274">
        <v>52397</v>
      </c>
      <c r="B6274">
        <v>54518</v>
      </c>
      <c r="C6274" t="s">
        <v>9</v>
      </c>
      <c r="D6274" t="s">
        <v>29</v>
      </c>
    </row>
    <row r="6275" spans="1:4" x14ac:dyDescent="0.25">
      <c r="A6275">
        <v>52397</v>
      </c>
      <c r="B6275">
        <v>54518</v>
      </c>
      <c r="C6275" t="s">
        <v>9</v>
      </c>
      <c r="D6275" t="s">
        <v>29</v>
      </c>
    </row>
    <row r="6276" spans="1:4" x14ac:dyDescent="0.25">
      <c r="A6276">
        <v>52397</v>
      </c>
      <c r="B6276">
        <v>54518</v>
      </c>
      <c r="C6276" t="s">
        <v>9</v>
      </c>
      <c r="D6276" t="s">
        <v>29</v>
      </c>
    </row>
    <row r="6277" spans="1:4" x14ac:dyDescent="0.25">
      <c r="A6277">
        <v>52397</v>
      </c>
      <c r="B6277">
        <v>54518</v>
      </c>
      <c r="C6277" t="s">
        <v>9</v>
      </c>
      <c r="D6277" t="s">
        <v>29</v>
      </c>
    </row>
    <row r="6278" spans="1:4" x14ac:dyDescent="0.25">
      <c r="A6278">
        <v>52397</v>
      </c>
      <c r="B6278">
        <v>54518</v>
      </c>
      <c r="C6278" t="s">
        <v>9</v>
      </c>
      <c r="D6278" t="s">
        <v>29</v>
      </c>
    </row>
    <row r="6279" spans="1:4" x14ac:dyDescent="0.25">
      <c r="A6279">
        <v>52397</v>
      </c>
      <c r="B6279">
        <v>54518</v>
      </c>
      <c r="C6279" t="s">
        <v>9</v>
      </c>
      <c r="D6279" t="s">
        <v>29</v>
      </c>
    </row>
    <row r="6280" spans="1:4" x14ac:dyDescent="0.25">
      <c r="A6280">
        <v>52397</v>
      </c>
      <c r="B6280">
        <v>54518</v>
      </c>
      <c r="C6280" t="s">
        <v>9</v>
      </c>
      <c r="D6280" t="s">
        <v>29</v>
      </c>
    </row>
    <row r="6281" spans="1:4" x14ac:dyDescent="0.25">
      <c r="A6281">
        <v>52397</v>
      </c>
      <c r="B6281">
        <v>54518</v>
      </c>
      <c r="C6281" t="s">
        <v>9</v>
      </c>
      <c r="D6281" t="s">
        <v>29</v>
      </c>
    </row>
    <row r="6282" spans="1:4" x14ac:dyDescent="0.25">
      <c r="A6282">
        <v>52397</v>
      </c>
      <c r="B6282">
        <v>54518</v>
      </c>
      <c r="C6282" t="s">
        <v>9</v>
      </c>
      <c r="D6282" t="s">
        <v>29</v>
      </c>
    </row>
    <row r="6283" spans="1:4" x14ac:dyDescent="0.25">
      <c r="A6283">
        <v>52397</v>
      </c>
      <c r="B6283">
        <v>54518</v>
      </c>
      <c r="C6283" t="s">
        <v>9</v>
      </c>
      <c r="D6283" t="s">
        <v>29</v>
      </c>
    </row>
    <row r="6284" spans="1:4" x14ac:dyDescent="0.25">
      <c r="A6284">
        <v>52397</v>
      </c>
      <c r="B6284">
        <v>54518</v>
      </c>
      <c r="C6284" t="s">
        <v>9</v>
      </c>
      <c r="D6284" t="s">
        <v>29</v>
      </c>
    </row>
    <row r="6285" spans="1:4" x14ac:dyDescent="0.25">
      <c r="A6285">
        <v>52397</v>
      </c>
      <c r="B6285">
        <v>54518</v>
      </c>
      <c r="C6285" t="s">
        <v>9</v>
      </c>
      <c r="D6285" t="s">
        <v>29</v>
      </c>
    </row>
    <row r="6286" spans="1:4" x14ac:dyDescent="0.25">
      <c r="A6286">
        <v>52397</v>
      </c>
      <c r="B6286">
        <v>54518</v>
      </c>
      <c r="C6286" t="s">
        <v>9</v>
      </c>
      <c r="D6286" t="s">
        <v>29</v>
      </c>
    </row>
    <row r="6287" spans="1:4" x14ac:dyDescent="0.25">
      <c r="A6287">
        <v>52397</v>
      </c>
      <c r="B6287">
        <v>54518</v>
      </c>
      <c r="C6287" t="s">
        <v>9</v>
      </c>
      <c r="D6287" t="s">
        <v>29</v>
      </c>
    </row>
    <row r="6288" spans="1:4" x14ac:dyDescent="0.25">
      <c r="A6288">
        <v>52397</v>
      </c>
      <c r="B6288">
        <v>54518</v>
      </c>
      <c r="C6288" t="s">
        <v>9</v>
      </c>
      <c r="D6288" t="s">
        <v>29</v>
      </c>
    </row>
    <row r="6289" spans="1:4" x14ac:dyDescent="0.25">
      <c r="A6289">
        <v>52397</v>
      </c>
      <c r="B6289">
        <v>54518</v>
      </c>
      <c r="C6289" t="s">
        <v>9</v>
      </c>
      <c r="D6289" t="s">
        <v>29</v>
      </c>
    </row>
    <row r="6290" spans="1:4" x14ac:dyDescent="0.25">
      <c r="A6290">
        <v>52397</v>
      </c>
      <c r="B6290">
        <v>54518</v>
      </c>
      <c r="C6290" t="s">
        <v>9</v>
      </c>
      <c r="D6290" t="s">
        <v>29</v>
      </c>
    </row>
    <row r="6291" spans="1:4" x14ac:dyDescent="0.25">
      <c r="A6291">
        <v>52397</v>
      </c>
      <c r="B6291">
        <v>54518</v>
      </c>
      <c r="C6291" t="s">
        <v>9</v>
      </c>
      <c r="D6291" t="s">
        <v>29</v>
      </c>
    </row>
    <row r="6292" spans="1:4" x14ac:dyDescent="0.25">
      <c r="A6292">
        <v>52397</v>
      </c>
      <c r="B6292">
        <v>54518</v>
      </c>
      <c r="C6292" t="s">
        <v>9</v>
      </c>
      <c r="D6292" t="s">
        <v>29</v>
      </c>
    </row>
    <row r="6293" spans="1:4" x14ac:dyDescent="0.25">
      <c r="A6293">
        <v>52397</v>
      </c>
      <c r="B6293">
        <v>54518</v>
      </c>
      <c r="C6293" t="s">
        <v>9</v>
      </c>
      <c r="D6293" t="s">
        <v>29</v>
      </c>
    </row>
    <row r="6294" spans="1:4" x14ac:dyDescent="0.25">
      <c r="A6294">
        <v>52397</v>
      </c>
      <c r="B6294">
        <v>54518</v>
      </c>
      <c r="C6294" t="s">
        <v>9</v>
      </c>
      <c r="D6294" t="s">
        <v>29</v>
      </c>
    </row>
    <row r="6295" spans="1:4" x14ac:dyDescent="0.25">
      <c r="A6295">
        <v>52397</v>
      </c>
      <c r="B6295">
        <v>54518</v>
      </c>
      <c r="C6295" t="s">
        <v>9</v>
      </c>
      <c r="D6295" t="s">
        <v>29</v>
      </c>
    </row>
    <row r="6296" spans="1:4" x14ac:dyDescent="0.25">
      <c r="A6296">
        <v>52397</v>
      </c>
      <c r="B6296">
        <v>54518</v>
      </c>
      <c r="C6296" t="s">
        <v>9</v>
      </c>
      <c r="D6296" t="s">
        <v>29</v>
      </c>
    </row>
    <row r="6297" spans="1:4" x14ac:dyDescent="0.25">
      <c r="A6297">
        <v>52423</v>
      </c>
      <c r="B6297">
        <v>54518</v>
      </c>
      <c r="C6297" t="s">
        <v>9</v>
      </c>
      <c r="D6297" t="s">
        <v>29</v>
      </c>
    </row>
    <row r="6298" spans="1:4" x14ac:dyDescent="0.25">
      <c r="A6298">
        <v>52423</v>
      </c>
      <c r="B6298">
        <v>54518</v>
      </c>
      <c r="C6298" t="s">
        <v>9</v>
      </c>
      <c r="D6298" t="s">
        <v>29</v>
      </c>
    </row>
    <row r="6299" spans="1:4" x14ac:dyDescent="0.25">
      <c r="A6299">
        <v>52423</v>
      </c>
      <c r="B6299">
        <v>54518</v>
      </c>
      <c r="C6299" t="s">
        <v>9</v>
      </c>
      <c r="D6299" t="s">
        <v>29</v>
      </c>
    </row>
    <row r="6300" spans="1:4" x14ac:dyDescent="0.25">
      <c r="A6300">
        <v>52423</v>
      </c>
      <c r="B6300">
        <v>54518</v>
      </c>
      <c r="C6300" t="s">
        <v>9</v>
      </c>
      <c r="D6300" t="s">
        <v>29</v>
      </c>
    </row>
    <row r="6301" spans="1:4" x14ac:dyDescent="0.25">
      <c r="A6301">
        <v>52423</v>
      </c>
      <c r="B6301">
        <v>54518</v>
      </c>
      <c r="C6301" t="s">
        <v>9</v>
      </c>
      <c r="D6301" t="s">
        <v>29</v>
      </c>
    </row>
    <row r="6302" spans="1:4" x14ac:dyDescent="0.25">
      <c r="A6302">
        <v>52423</v>
      </c>
      <c r="B6302">
        <v>54518</v>
      </c>
      <c r="C6302" t="s">
        <v>9</v>
      </c>
      <c r="D6302" t="s">
        <v>29</v>
      </c>
    </row>
    <row r="6303" spans="1:4" x14ac:dyDescent="0.25">
      <c r="A6303">
        <v>52423</v>
      </c>
      <c r="B6303">
        <v>54518</v>
      </c>
      <c r="C6303" t="s">
        <v>9</v>
      </c>
      <c r="D6303" t="s">
        <v>29</v>
      </c>
    </row>
    <row r="6304" spans="1:4" x14ac:dyDescent="0.25">
      <c r="A6304">
        <v>52423</v>
      </c>
      <c r="B6304">
        <v>54518</v>
      </c>
      <c r="C6304" t="s">
        <v>9</v>
      </c>
      <c r="D6304" t="s">
        <v>29</v>
      </c>
    </row>
    <row r="6305" spans="1:4" x14ac:dyDescent="0.25">
      <c r="A6305">
        <v>52423</v>
      </c>
      <c r="B6305">
        <v>54518</v>
      </c>
      <c r="C6305" t="s">
        <v>9</v>
      </c>
      <c r="D6305" t="s">
        <v>29</v>
      </c>
    </row>
    <row r="6306" spans="1:4" x14ac:dyDescent="0.25">
      <c r="A6306">
        <v>52423</v>
      </c>
      <c r="B6306">
        <v>54518</v>
      </c>
      <c r="C6306" t="s">
        <v>9</v>
      </c>
      <c r="D6306" t="s">
        <v>29</v>
      </c>
    </row>
    <row r="6307" spans="1:4" x14ac:dyDescent="0.25">
      <c r="A6307">
        <v>52423</v>
      </c>
      <c r="B6307">
        <v>54518</v>
      </c>
      <c r="C6307" t="s">
        <v>9</v>
      </c>
      <c r="D6307" t="s">
        <v>29</v>
      </c>
    </row>
    <row r="6308" spans="1:4" x14ac:dyDescent="0.25">
      <c r="A6308">
        <v>52423</v>
      </c>
      <c r="B6308">
        <v>54518</v>
      </c>
      <c r="C6308" t="s">
        <v>9</v>
      </c>
      <c r="D6308" t="s">
        <v>29</v>
      </c>
    </row>
    <row r="6309" spans="1:4" x14ac:dyDescent="0.25">
      <c r="A6309">
        <v>52589</v>
      </c>
      <c r="B6309">
        <v>54518</v>
      </c>
      <c r="C6309" t="s">
        <v>9</v>
      </c>
      <c r="D6309" t="s">
        <v>29</v>
      </c>
    </row>
    <row r="6310" spans="1:4" x14ac:dyDescent="0.25">
      <c r="A6310">
        <v>52589</v>
      </c>
      <c r="B6310">
        <v>54518</v>
      </c>
      <c r="C6310" t="s">
        <v>9</v>
      </c>
      <c r="D6310" t="s">
        <v>29</v>
      </c>
    </row>
    <row r="6311" spans="1:4" x14ac:dyDescent="0.25">
      <c r="A6311">
        <v>52589</v>
      </c>
      <c r="B6311">
        <v>54518</v>
      </c>
      <c r="C6311" t="s">
        <v>9</v>
      </c>
      <c r="D6311" t="s">
        <v>29</v>
      </c>
    </row>
    <row r="6312" spans="1:4" x14ac:dyDescent="0.25">
      <c r="A6312">
        <v>52589</v>
      </c>
      <c r="B6312">
        <v>54518</v>
      </c>
      <c r="C6312" t="s">
        <v>9</v>
      </c>
      <c r="D6312" t="s">
        <v>29</v>
      </c>
    </row>
    <row r="6313" spans="1:4" x14ac:dyDescent="0.25">
      <c r="A6313">
        <v>52589</v>
      </c>
      <c r="B6313">
        <v>54518</v>
      </c>
      <c r="C6313" t="s">
        <v>9</v>
      </c>
      <c r="D6313" t="s">
        <v>29</v>
      </c>
    </row>
    <row r="6314" spans="1:4" x14ac:dyDescent="0.25">
      <c r="A6314">
        <v>52589</v>
      </c>
      <c r="B6314">
        <v>54518</v>
      </c>
      <c r="C6314" t="s">
        <v>9</v>
      </c>
      <c r="D6314" t="s">
        <v>29</v>
      </c>
    </row>
    <row r="6315" spans="1:4" x14ac:dyDescent="0.25">
      <c r="A6315">
        <v>52589</v>
      </c>
      <c r="B6315">
        <v>54518</v>
      </c>
      <c r="C6315" t="s">
        <v>9</v>
      </c>
      <c r="D6315" t="s">
        <v>29</v>
      </c>
    </row>
    <row r="6316" spans="1:4" x14ac:dyDescent="0.25">
      <c r="A6316">
        <v>52589</v>
      </c>
      <c r="B6316">
        <v>54518</v>
      </c>
      <c r="C6316" t="s">
        <v>9</v>
      </c>
      <c r="D6316" t="s">
        <v>29</v>
      </c>
    </row>
    <row r="6317" spans="1:4" x14ac:dyDescent="0.25">
      <c r="A6317">
        <v>52589</v>
      </c>
      <c r="B6317">
        <v>54518</v>
      </c>
      <c r="C6317" t="s">
        <v>9</v>
      </c>
      <c r="D6317" t="s">
        <v>29</v>
      </c>
    </row>
    <row r="6318" spans="1:4" x14ac:dyDescent="0.25">
      <c r="A6318">
        <v>52655</v>
      </c>
      <c r="B6318">
        <v>54518</v>
      </c>
      <c r="C6318" t="s">
        <v>9</v>
      </c>
      <c r="D6318" t="s">
        <v>29</v>
      </c>
    </row>
    <row r="6319" spans="1:4" x14ac:dyDescent="0.25">
      <c r="A6319">
        <v>52655</v>
      </c>
      <c r="B6319">
        <v>54518</v>
      </c>
      <c r="C6319" t="s">
        <v>9</v>
      </c>
      <c r="D6319" t="s">
        <v>29</v>
      </c>
    </row>
    <row r="6320" spans="1:4" x14ac:dyDescent="0.25">
      <c r="A6320">
        <v>52655</v>
      </c>
      <c r="B6320">
        <v>54518</v>
      </c>
      <c r="C6320" t="s">
        <v>9</v>
      </c>
      <c r="D6320" t="s">
        <v>29</v>
      </c>
    </row>
    <row r="6321" spans="1:4" x14ac:dyDescent="0.25">
      <c r="A6321">
        <v>52655</v>
      </c>
      <c r="B6321">
        <v>54518</v>
      </c>
      <c r="C6321" t="s">
        <v>9</v>
      </c>
      <c r="D6321" t="s">
        <v>29</v>
      </c>
    </row>
    <row r="6322" spans="1:4" x14ac:dyDescent="0.25">
      <c r="A6322">
        <v>52655</v>
      </c>
      <c r="B6322">
        <v>54518</v>
      </c>
      <c r="C6322" t="s">
        <v>9</v>
      </c>
      <c r="D6322" t="s">
        <v>29</v>
      </c>
    </row>
    <row r="6323" spans="1:4" x14ac:dyDescent="0.25">
      <c r="A6323">
        <v>52655</v>
      </c>
      <c r="B6323">
        <v>54518</v>
      </c>
      <c r="C6323" t="s">
        <v>9</v>
      </c>
      <c r="D6323" t="s">
        <v>29</v>
      </c>
    </row>
    <row r="6324" spans="1:4" x14ac:dyDescent="0.25">
      <c r="A6324">
        <v>52655</v>
      </c>
      <c r="B6324">
        <v>54518</v>
      </c>
      <c r="C6324" t="s">
        <v>9</v>
      </c>
      <c r="D6324" t="s">
        <v>29</v>
      </c>
    </row>
    <row r="6325" spans="1:4" x14ac:dyDescent="0.25">
      <c r="A6325">
        <v>53281</v>
      </c>
      <c r="B6325">
        <v>54518</v>
      </c>
      <c r="C6325" t="s">
        <v>9</v>
      </c>
      <c r="D6325" t="s">
        <v>29</v>
      </c>
    </row>
    <row r="6326" spans="1:4" x14ac:dyDescent="0.25">
      <c r="A6326">
        <v>53281</v>
      </c>
      <c r="B6326">
        <v>54518</v>
      </c>
      <c r="C6326" t="s">
        <v>9</v>
      </c>
      <c r="D6326" t="s">
        <v>29</v>
      </c>
    </row>
    <row r="6327" spans="1:4" x14ac:dyDescent="0.25">
      <c r="A6327">
        <v>53408</v>
      </c>
      <c r="B6327">
        <v>54518</v>
      </c>
      <c r="C6327" t="s">
        <v>9</v>
      </c>
      <c r="D6327" t="s">
        <v>29</v>
      </c>
    </row>
    <row r="6328" spans="1:4" x14ac:dyDescent="0.25">
      <c r="A6328">
        <v>53408</v>
      </c>
      <c r="B6328">
        <v>54518</v>
      </c>
      <c r="C6328" t="s">
        <v>9</v>
      </c>
      <c r="D6328" t="s">
        <v>29</v>
      </c>
    </row>
    <row r="6329" spans="1:4" x14ac:dyDescent="0.25">
      <c r="A6329">
        <v>53408</v>
      </c>
      <c r="B6329">
        <v>54518</v>
      </c>
      <c r="C6329" t="s">
        <v>9</v>
      </c>
      <c r="D6329" t="s">
        <v>29</v>
      </c>
    </row>
    <row r="6330" spans="1:4" x14ac:dyDescent="0.25">
      <c r="A6330">
        <v>53408</v>
      </c>
      <c r="B6330">
        <v>54518</v>
      </c>
      <c r="C6330" t="s">
        <v>9</v>
      </c>
      <c r="D6330" t="s">
        <v>29</v>
      </c>
    </row>
    <row r="6331" spans="1:4" x14ac:dyDescent="0.25">
      <c r="A6331">
        <v>53408</v>
      </c>
      <c r="B6331">
        <v>54518</v>
      </c>
      <c r="C6331" t="s">
        <v>9</v>
      </c>
      <c r="D6331" t="s">
        <v>29</v>
      </c>
    </row>
    <row r="6332" spans="1:4" x14ac:dyDescent="0.25">
      <c r="A6332">
        <v>53408</v>
      </c>
      <c r="B6332">
        <v>54518</v>
      </c>
      <c r="C6332" t="s">
        <v>9</v>
      </c>
      <c r="D6332" t="s">
        <v>29</v>
      </c>
    </row>
    <row r="6333" spans="1:4" x14ac:dyDescent="0.25">
      <c r="A6333">
        <v>53408</v>
      </c>
      <c r="B6333">
        <v>54518</v>
      </c>
      <c r="C6333" t="s">
        <v>9</v>
      </c>
      <c r="D6333" t="s">
        <v>29</v>
      </c>
    </row>
    <row r="6334" spans="1:4" x14ac:dyDescent="0.25">
      <c r="A6334">
        <v>53408</v>
      </c>
      <c r="B6334">
        <v>54518</v>
      </c>
      <c r="C6334" t="s">
        <v>9</v>
      </c>
      <c r="D6334" t="s">
        <v>29</v>
      </c>
    </row>
    <row r="6335" spans="1:4" x14ac:dyDescent="0.25">
      <c r="A6335">
        <v>53408</v>
      </c>
      <c r="B6335">
        <v>54518</v>
      </c>
      <c r="C6335" t="s">
        <v>9</v>
      </c>
      <c r="D6335" t="s">
        <v>29</v>
      </c>
    </row>
    <row r="6336" spans="1:4" x14ac:dyDescent="0.25">
      <c r="A6336">
        <v>53408</v>
      </c>
      <c r="B6336">
        <v>54518</v>
      </c>
      <c r="C6336" t="s">
        <v>9</v>
      </c>
      <c r="D6336" t="s">
        <v>29</v>
      </c>
    </row>
    <row r="6337" spans="1:4" x14ac:dyDescent="0.25">
      <c r="A6337">
        <v>53408</v>
      </c>
      <c r="B6337">
        <v>54518</v>
      </c>
      <c r="C6337" t="s">
        <v>9</v>
      </c>
      <c r="D6337" t="s">
        <v>29</v>
      </c>
    </row>
    <row r="6338" spans="1:4" x14ac:dyDescent="0.25">
      <c r="A6338">
        <v>53408</v>
      </c>
      <c r="B6338">
        <v>54518</v>
      </c>
      <c r="C6338" t="s">
        <v>9</v>
      </c>
      <c r="D6338" t="s">
        <v>29</v>
      </c>
    </row>
    <row r="6339" spans="1:4" x14ac:dyDescent="0.25">
      <c r="A6339">
        <v>53408</v>
      </c>
      <c r="B6339">
        <v>54518</v>
      </c>
      <c r="C6339" t="s">
        <v>9</v>
      </c>
      <c r="D6339" t="s">
        <v>29</v>
      </c>
    </row>
    <row r="6340" spans="1:4" x14ac:dyDescent="0.25">
      <c r="A6340">
        <v>53408</v>
      </c>
      <c r="B6340">
        <v>54518</v>
      </c>
      <c r="C6340" t="s">
        <v>9</v>
      </c>
      <c r="D6340" t="s">
        <v>29</v>
      </c>
    </row>
    <row r="6341" spans="1:4" x14ac:dyDescent="0.25">
      <c r="A6341">
        <v>53817</v>
      </c>
      <c r="B6341">
        <v>54518</v>
      </c>
      <c r="C6341" t="s">
        <v>9</v>
      </c>
      <c r="D6341" t="s">
        <v>29</v>
      </c>
    </row>
    <row r="6342" spans="1:4" x14ac:dyDescent="0.25">
      <c r="A6342">
        <v>53817</v>
      </c>
      <c r="B6342">
        <v>54518</v>
      </c>
      <c r="C6342" t="s">
        <v>9</v>
      </c>
      <c r="D6342" t="s">
        <v>29</v>
      </c>
    </row>
    <row r="6343" spans="1:4" x14ac:dyDescent="0.25">
      <c r="A6343">
        <v>101468</v>
      </c>
      <c r="B6343">
        <v>54518</v>
      </c>
      <c r="C6343" t="s">
        <v>9</v>
      </c>
      <c r="D6343" t="s">
        <v>29</v>
      </c>
    </row>
    <row r="6344" spans="1:4" x14ac:dyDescent="0.25">
      <c r="A6344">
        <v>101468</v>
      </c>
      <c r="B6344">
        <v>54518</v>
      </c>
      <c r="C6344" t="s">
        <v>9</v>
      </c>
      <c r="D6344" t="s">
        <v>29</v>
      </c>
    </row>
    <row r="6345" spans="1:4" x14ac:dyDescent="0.25">
      <c r="A6345">
        <v>103487</v>
      </c>
      <c r="B6345">
        <v>54518</v>
      </c>
      <c r="C6345" t="s">
        <v>9</v>
      </c>
      <c r="D6345" t="s">
        <v>29</v>
      </c>
    </row>
    <row r="6346" spans="1:4" x14ac:dyDescent="0.25">
      <c r="A6346">
        <v>103487</v>
      </c>
      <c r="B6346">
        <v>54518</v>
      </c>
      <c r="C6346" t="s">
        <v>9</v>
      </c>
      <c r="D6346" t="s">
        <v>29</v>
      </c>
    </row>
    <row r="6347" spans="1:4" x14ac:dyDescent="0.25">
      <c r="A6347">
        <v>104562</v>
      </c>
      <c r="B6347">
        <v>54518</v>
      </c>
      <c r="C6347" t="s">
        <v>9</v>
      </c>
      <c r="D6347" t="s">
        <v>29</v>
      </c>
    </row>
    <row r="6348" spans="1:4" x14ac:dyDescent="0.25">
      <c r="A6348">
        <v>104562</v>
      </c>
      <c r="B6348">
        <v>54518</v>
      </c>
      <c r="C6348" t="s">
        <v>9</v>
      </c>
      <c r="D6348" t="s">
        <v>29</v>
      </c>
    </row>
    <row r="6349" spans="1:4" x14ac:dyDescent="0.25">
      <c r="A6349">
        <v>104562</v>
      </c>
      <c r="B6349">
        <v>54518</v>
      </c>
      <c r="C6349" t="s">
        <v>9</v>
      </c>
      <c r="D6349" t="s">
        <v>29</v>
      </c>
    </row>
    <row r="6350" spans="1:4" x14ac:dyDescent="0.25">
      <c r="A6350">
        <v>104562</v>
      </c>
      <c r="B6350">
        <v>54518</v>
      </c>
      <c r="C6350" t="s">
        <v>9</v>
      </c>
      <c r="D6350" t="s">
        <v>29</v>
      </c>
    </row>
    <row r="6351" spans="1:4" x14ac:dyDescent="0.25">
      <c r="A6351">
        <v>104562</v>
      </c>
      <c r="B6351">
        <v>54518</v>
      </c>
      <c r="C6351" t="s">
        <v>9</v>
      </c>
      <c r="D6351" t="s">
        <v>29</v>
      </c>
    </row>
    <row r="6352" spans="1:4" x14ac:dyDescent="0.25">
      <c r="A6352">
        <v>104767</v>
      </c>
      <c r="B6352">
        <v>54518</v>
      </c>
      <c r="C6352" t="s">
        <v>9</v>
      </c>
      <c r="D6352" t="s">
        <v>29</v>
      </c>
    </row>
    <row r="6353" spans="1:4" x14ac:dyDescent="0.25">
      <c r="A6353">
        <v>104767</v>
      </c>
      <c r="B6353">
        <v>54518</v>
      </c>
      <c r="C6353" t="s">
        <v>9</v>
      </c>
      <c r="D6353" t="s">
        <v>29</v>
      </c>
    </row>
    <row r="6354" spans="1:4" x14ac:dyDescent="0.25">
      <c r="A6354">
        <v>104767</v>
      </c>
      <c r="B6354">
        <v>54518</v>
      </c>
      <c r="C6354" t="s">
        <v>9</v>
      </c>
      <c r="D6354" t="s">
        <v>29</v>
      </c>
    </row>
    <row r="6355" spans="1:4" x14ac:dyDescent="0.25">
      <c r="A6355">
        <v>104767</v>
      </c>
      <c r="B6355">
        <v>54518</v>
      </c>
      <c r="C6355" t="s">
        <v>9</v>
      </c>
      <c r="D6355" t="s">
        <v>29</v>
      </c>
    </row>
    <row r="6356" spans="1:4" x14ac:dyDescent="0.25">
      <c r="A6356">
        <v>105011</v>
      </c>
      <c r="B6356">
        <v>54518</v>
      </c>
      <c r="C6356" t="s">
        <v>9</v>
      </c>
      <c r="D6356" t="s">
        <v>29</v>
      </c>
    </row>
    <row r="6357" spans="1:4" x14ac:dyDescent="0.25">
      <c r="A6357">
        <v>105011</v>
      </c>
      <c r="B6357">
        <v>54518</v>
      </c>
      <c r="C6357" t="s">
        <v>9</v>
      </c>
      <c r="D6357" t="s">
        <v>29</v>
      </c>
    </row>
    <row r="6358" spans="1:4" x14ac:dyDescent="0.25">
      <c r="A6358">
        <v>105090</v>
      </c>
      <c r="B6358">
        <v>54518</v>
      </c>
      <c r="C6358" t="s">
        <v>9</v>
      </c>
      <c r="D6358" t="s">
        <v>29</v>
      </c>
    </row>
    <row r="6359" spans="1:4" x14ac:dyDescent="0.25">
      <c r="A6359">
        <v>105090</v>
      </c>
      <c r="B6359">
        <v>54518</v>
      </c>
      <c r="C6359" t="s">
        <v>9</v>
      </c>
      <c r="D6359" t="s">
        <v>29</v>
      </c>
    </row>
    <row r="6360" spans="1:4" x14ac:dyDescent="0.25">
      <c r="A6360">
        <v>105090</v>
      </c>
      <c r="B6360">
        <v>54518</v>
      </c>
      <c r="C6360" t="s">
        <v>9</v>
      </c>
      <c r="D6360" t="s">
        <v>29</v>
      </c>
    </row>
    <row r="6361" spans="1:4" x14ac:dyDescent="0.25">
      <c r="A6361">
        <v>105090</v>
      </c>
      <c r="B6361">
        <v>54518</v>
      </c>
      <c r="C6361" t="s">
        <v>9</v>
      </c>
      <c r="D6361" t="s">
        <v>29</v>
      </c>
    </row>
    <row r="6362" spans="1:4" x14ac:dyDescent="0.25">
      <c r="A6362">
        <v>105090</v>
      </c>
      <c r="B6362">
        <v>54518</v>
      </c>
      <c r="C6362" t="s">
        <v>9</v>
      </c>
      <c r="D6362" t="s">
        <v>29</v>
      </c>
    </row>
    <row r="6363" spans="1:4" x14ac:dyDescent="0.25">
      <c r="A6363">
        <v>106497</v>
      </c>
      <c r="B6363">
        <v>54518</v>
      </c>
      <c r="C6363" t="s">
        <v>9</v>
      </c>
      <c r="D6363" t="s">
        <v>29</v>
      </c>
    </row>
    <row r="6364" spans="1:4" x14ac:dyDescent="0.25">
      <c r="A6364">
        <v>106497</v>
      </c>
      <c r="B6364">
        <v>54518</v>
      </c>
      <c r="C6364" t="s">
        <v>9</v>
      </c>
      <c r="D6364" t="s">
        <v>29</v>
      </c>
    </row>
    <row r="6365" spans="1:4" x14ac:dyDescent="0.25">
      <c r="A6365">
        <v>106598</v>
      </c>
      <c r="B6365">
        <v>54518</v>
      </c>
      <c r="C6365" t="s">
        <v>9</v>
      </c>
      <c r="D6365" t="s">
        <v>29</v>
      </c>
    </row>
    <row r="6366" spans="1:4" x14ac:dyDescent="0.25">
      <c r="A6366">
        <v>108303</v>
      </c>
      <c r="B6366">
        <v>54518</v>
      </c>
      <c r="C6366" t="s">
        <v>9</v>
      </c>
      <c r="D6366" t="s">
        <v>29</v>
      </c>
    </row>
    <row r="6367" spans="1:4" x14ac:dyDescent="0.25">
      <c r="A6367">
        <v>108303</v>
      </c>
      <c r="B6367">
        <v>54518</v>
      </c>
      <c r="C6367" t="s">
        <v>9</v>
      </c>
      <c r="D6367" t="s">
        <v>29</v>
      </c>
    </row>
    <row r="6368" spans="1:4" x14ac:dyDescent="0.25">
      <c r="A6368">
        <v>108303</v>
      </c>
      <c r="B6368">
        <v>54518</v>
      </c>
      <c r="C6368" t="s">
        <v>9</v>
      </c>
      <c r="D6368" t="s">
        <v>29</v>
      </c>
    </row>
    <row r="6369" spans="1:4" x14ac:dyDescent="0.25">
      <c r="A6369">
        <v>108303</v>
      </c>
      <c r="B6369">
        <v>54518</v>
      </c>
      <c r="C6369" t="s">
        <v>9</v>
      </c>
      <c r="D6369" t="s">
        <v>29</v>
      </c>
    </row>
    <row r="6370" spans="1:4" x14ac:dyDescent="0.25">
      <c r="A6370">
        <v>108303</v>
      </c>
      <c r="B6370">
        <v>54518</v>
      </c>
      <c r="C6370" t="s">
        <v>9</v>
      </c>
      <c r="D6370" t="s">
        <v>29</v>
      </c>
    </row>
    <row r="6371" spans="1:4" x14ac:dyDescent="0.25">
      <c r="A6371">
        <v>108303</v>
      </c>
      <c r="B6371">
        <v>54518</v>
      </c>
      <c r="C6371" t="s">
        <v>9</v>
      </c>
      <c r="D6371" t="s">
        <v>29</v>
      </c>
    </row>
    <row r="6372" spans="1:4" x14ac:dyDescent="0.25">
      <c r="A6372">
        <v>108303</v>
      </c>
      <c r="B6372">
        <v>54518</v>
      </c>
      <c r="C6372" t="s">
        <v>9</v>
      </c>
      <c r="D6372" t="s">
        <v>29</v>
      </c>
    </row>
    <row r="6373" spans="1:4" x14ac:dyDescent="0.25">
      <c r="A6373">
        <v>108303</v>
      </c>
      <c r="B6373">
        <v>54518</v>
      </c>
      <c r="C6373" t="s">
        <v>9</v>
      </c>
      <c r="D6373" t="s">
        <v>29</v>
      </c>
    </row>
    <row r="6374" spans="1:4" x14ac:dyDescent="0.25">
      <c r="A6374">
        <v>108303</v>
      </c>
      <c r="B6374">
        <v>54518</v>
      </c>
      <c r="C6374" t="s">
        <v>9</v>
      </c>
      <c r="D6374" t="s">
        <v>29</v>
      </c>
    </row>
    <row r="6375" spans="1:4" x14ac:dyDescent="0.25">
      <c r="A6375">
        <v>108303</v>
      </c>
      <c r="B6375">
        <v>54518</v>
      </c>
      <c r="C6375" t="s">
        <v>9</v>
      </c>
      <c r="D6375" t="s">
        <v>29</v>
      </c>
    </row>
    <row r="6376" spans="1:4" x14ac:dyDescent="0.25">
      <c r="A6376">
        <v>108303</v>
      </c>
      <c r="B6376">
        <v>54518</v>
      </c>
      <c r="C6376" t="s">
        <v>9</v>
      </c>
      <c r="D6376" t="s">
        <v>29</v>
      </c>
    </row>
    <row r="6377" spans="1:4" x14ac:dyDescent="0.25">
      <c r="A6377">
        <v>108303</v>
      </c>
      <c r="B6377">
        <v>54518</v>
      </c>
      <c r="C6377" t="s">
        <v>9</v>
      </c>
      <c r="D6377" t="s">
        <v>29</v>
      </c>
    </row>
    <row r="6378" spans="1:4" x14ac:dyDescent="0.25">
      <c r="A6378">
        <v>866</v>
      </c>
      <c r="B6378">
        <v>54518</v>
      </c>
      <c r="C6378" t="s">
        <v>9</v>
      </c>
      <c r="D6378" t="s">
        <v>31</v>
      </c>
    </row>
    <row r="6379" spans="1:4" x14ac:dyDescent="0.25">
      <c r="A6379">
        <v>866</v>
      </c>
      <c r="B6379">
        <v>54518</v>
      </c>
      <c r="C6379" t="s">
        <v>9</v>
      </c>
      <c r="D6379" t="s">
        <v>31</v>
      </c>
    </row>
    <row r="6380" spans="1:4" x14ac:dyDescent="0.25">
      <c r="A6380">
        <v>866</v>
      </c>
      <c r="B6380">
        <v>54518</v>
      </c>
      <c r="C6380" t="s">
        <v>9</v>
      </c>
      <c r="D6380" t="s">
        <v>31</v>
      </c>
    </row>
    <row r="6381" spans="1:4" x14ac:dyDescent="0.25">
      <c r="A6381">
        <v>866</v>
      </c>
      <c r="B6381">
        <v>54518</v>
      </c>
      <c r="C6381" t="s">
        <v>9</v>
      </c>
      <c r="D6381" t="s">
        <v>31</v>
      </c>
    </row>
    <row r="6382" spans="1:4" x14ac:dyDescent="0.25">
      <c r="A6382">
        <v>866</v>
      </c>
      <c r="B6382">
        <v>54518</v>
      </c>
      <c r="C6382" t="s">
        <v>9</v>
      </c>
      <c r="D6382" t="s">
        <v>31</v>
      </c>
    </row>
    <row r="6383" spans="1:4" x14ac:dyDescent="0.25">
      <c r="A6383">
        <v>866</v>
      </c>
      <c r="B6383">
        <v>54518</v>
      </c>
      <c r="C6383" t="s">
        <v>9</v>
      </c>
      <c r="D6383" t="s">
        <v>31</v>
      </c>
    </row>
    <row r="6384" spans="1:4" x14ac:dyDescent="0.25">
      <c r="A6384">
        <v>873</v>
      </c>
      <c r="B6384">
        <v>54518</v>
      </c>
      <c r="C6384" t="s">
        <v>9</v>
      </c>
      <c r="D6384" t="s">
        <v>31</v>
      </c>
    </row>
    <row r="6385" spans="1:4" x14ac:dyDescent="0.25">
      <c r="A6385">
        <v>873</v>
      </c>
      <c r="B6385">
        <v>54518</v>
      </c>
      <c r="C6385" t="s">
        <v>9</v>
      </c>
      <c r="D6385" t="s">
        <v>31</v>
      </c>
    </row>
    <row r="6386" spans="1:4" x14ac:dyDescent="0.25">
      <c r="A6386">
        <v>873</v>
      </c>
      <c r="B6386">
        <v>54518</v>
      </c>
      <c r="C6386" t="s">
        <v>9</v>
      </c>
      <c r="D6386" t="s">
        <v>31</v>
      </c>
    </row>
    <row r="6387" spans="1:4" x14ac:dyDescent="0.25">
      <c r="A6387">
        <v>2889</v>
      </c>
      <c r="B6387">
        <v>54518</v>
      </c>
      <c r="C6387" t="s">
        <v>9</v>
      </c>
      <c r="D6387" t="s">
        <v>31</v>
      </c>
    </row>
    <row r="6388" spans="1:4" x14ac:dyDescent="0.25">
      <c r="A6388">
        <v>2889</v>
      </c>
      <c r="B6388">
        <v>54518</v>
      </c>
      <c r="C6388" t="s">
        <v>9</v>
      </c>
      <c r="D6388" t="s">
        <v>31</v>
      </c>
    </row>
    <row r="6389" spans="1:4" x14ac:dyDescent="0.25">
      <c r="A6389">
        <v>2889</v>
      </c>
      <c r="B6389">
        <v>54518</v>
      </c>
      <c r="C6389" t="s">
        <v>9</v>
      </c>
      <c r="D6389" t="s">
        <v>31</v>
      </c>
    </row>
    <row r="6390" spans="1:4" x14ac:dyDescent="0.25">
      <c r="A6390">
        <v>2890</v>
      </c>
      <c r="B6390">
        <v>54518</v>
      </c>
      <c r="C6390" t="s">
        <v>9</v>
      </c>
      <c r="D6390" t="s">
        <v>31</v>
      </c>
    </row>
    <row r="6391" spans="1:4" x14ac:dyDescent="0.25">
      <c r="A6391">
        <v>2890</v>
      </c>
      <c r="B6391">
        <v>54518</v>
      </c>
      <c r="C6391" t="s">
        <v>9</v>
      </c>
      <c r="D6391" t="s">
        <v>31</v>
      </c>
    </row>
    <row r="6392" spans="1:4" x14ac:dyDescent="0.25">
      <c r="A6392">
        <v>4261</v>
      </c>
      <c r="B6392">
        <v>54518</v>
      </c>
      <c r="C6392" t="s">
        <v>9</v>
      </c>
      <c r="D6392" t="s">
        <v>31</v>
      </c>
    </row>
    <row r="6393" spans="1:4" x14ac:dyDescent="0.25">
      <c r="A6393">
        <v>4261</v>
      </c>
      <c r="B6393">
        <v>54518</v>
      </c>
      <c r="C6393" t="s">
        <v>9</v>
      </c>
      <c r="D6393" t="s">
        <v>31</v>
      </c>
    </row>
    <row r="6394" spans="1:4" x14ac:dyDescent="0.25">
      <c r="A6394">
        <v>4261</v>
      </c>
      <c r="B6394">
        <v>54518</v>
      </c>
      <c r="C6394" t="s">
        <v>9</v>
      </c>
      <c r="D6394" t="s">
        <v>31</v>
      </c>
    </row>
    <row r="6395" spans="1:4" x14ac:dyDescent="0.25">
      <c r="A6395">
        <v>4261</v>
      </c>
      <c r="B6395">
        <v>54518</v>
      </c>
      <c r="C6395" t="s">
        <v>9</v>
      </c>
      <c r="D6395" t="s">
        <v>31</v>
      </c>
    </row>
    <row r="6396" spans="1:4" x14ac:dyDescent="0.25">
      <c r="A6396">
        <v>4261</v>
      </c>
      <c r="B6396">
        <v>54518</v>
      </c>
      <c r="C6396" t="s">
        <v>9</v>
      </c>
      <c r="D6396" t="s">
        <v>31</v>
      </c>
    </row>
    <row r="6397" spans="1:4" x14ac:dyDescent="0.25">
      <c r="A6397">
        <v>4261</v>
      </c>
      <c r="B6397">
        <v>54518</v>
      </c>
      <c r="C6397" t="s">
        <v>9</v>
      </c>
      <c r="D6397" t="s">
        <v>31</v>
      </c>
    </row>
    <row r="6398" spans="1:4" x14ac:dyDescent="0.25">
      <c r="A6398">
        <v>4261</v>
      </c>
      <c r="B6398">
        <v>54518</v>
      </c>
      <c r="C6398" t="s">
        <v>9</v>
      </c>
      <c r="D6398" t="s">
        <v>31</v>
      </c>
    </row>
    <row r="6399" spans="1:4" x14ac:dyDescent="0.25">
      <c r="A6399">
        <v>4261</v>
      </c>
      <c r="B6399">
        <v>54518</v>
      </c>
      <c r="C6399" t="s">
        <v>9</v>
      </c>
      <c r="D6399" t="s">
        <v>31</v>
      </c>
    </row>
    <row r="6400" spans="1:4" x14ac:dyDescent="0.25">
      <c r="A6400">
        <v>4261</v>
      </c>
      <c r="B6400">
        <v>54518</v>
      </c>
      <c r="C6400" t="s">
        <v>9</v>
      </c>
      <c r="D6400" t="s">
        <v>31</v>
      </c>
    </row>
    <row r="6401" spans="1:4" x14ac:dyDescent="0.25">
      <c r="A6401">
        <v>4261</v>
      </c>
      <c r="B6401">
        <v>54518</v>
      </c>
      <c r="C6401" t="s">
        <v>9</v>
      </c>
      <c r="D6401" t="s">
        <v>31</v>
      </c>
    </row>
    <row r="6402" spans="1:4" x14ac:dyDescent="0.25">
      <c r="A6402">
        <v>4261</v>
      </c>
      <c r="B6402">
        <v>54518</v>
      </c>
      <c r="C6402" t="s">
        <v>9</v>
      </c>
      <c r="D6402" t="s">
        <v>31</v>
      </c>
    </row>
    <row r="6403" spans="1:4" x14ac:dyDescent="0.25">
      <c r="A6403">
        <v>4261</v>
      </c>
      <c r="B6403">
        <v>54518</v>
      </c>
      <c r="C6403" t="s">
        <v>9</v>
      </c>
      <c r="D6403" t="s">
        <v>31</v>
      </c>
    </row>
    <row r="6404" spans="1:4" x14ac:dyDescent="0.25">
      <c r="A6404">
        <v>4261</v>
      </c>
      <c r="B6404">
        <v>54518</v>
      </c>
      <c r="C6404" t="s">
        <v>9</v>
      </c>
      <c r="D6404" t="s">
        <v>31</v>
      </c>
    </row>
    <row r="6405" spans="1:4" x14ac:dyDescent="0.25">
      <c r="A6405">
        <v>4261</v>
      </c>
      <c r="B6405">
        <v>54518</v>
      </c>
      <c r="C6405" t="s">
        <v>9</v>
      </c>
      <c r="D6405" t="s">
        <v>31</v>
      </c>
    </row>
    <row r="6406" spans="1:4" x14ac:dyDescent="0.25">
      <c r="A6406">
        <v>4261</v>
      </c>
      <c r="B6406">
        <v>54518</v>
      </c>
      <c r="C6406" t="s">
        <v>9</v>
      </c>
      <c r="D6406" t="s">
        <v>31</v>
      </c>
    </row>
    <row r="6407" spans="1:4" x14ac:dyDescent="0.25">
      <c r="A6407">
        <v>4261</v>
      </c>
      <c r="B6407">
        <v>54518</v>
      </c>
      <c r="C6407" t="s">
        <v>9</v>
      </c>
      <c r="D6407" t="s">
        <v>31</v>
      </c>
    </row>
    <row r="6408" spans="1:4" x14ac:dyDescent="0.25">
      <c r="A6408">
        <v>4261</v>
      </c>
      <c r="B6408">
        <v>54518</v>
      </c>
      <c r="C6408" t="s">
        <v>9</v>
      </c>
      <c r="D6408" t="s">
        <v>31</v>
      </c>
    </row>
    <row r="6409" spans="1:4" x14ac:dyDescent="0.25">
      <c r="A6409">
        <v>4261</v>
      </c>
      <c r="B6409">
        <v>54518</v>
      </c>
      <c r="C6409" t="s">
        <v>9</v>
      </c>
      <c r="D6409" t="s">
        <v>31</v>
      </c>
    </row>
    <row r="6410" spans="1:4" x14ac:dyDescent="0.25">
      <c r="A6410">
        <v>4261</v>
      </c>
      <c r="B6410">
        <v>54518</v>
      </c>
      <c r="C6410" t="s">
        <v>9</v>
      </c>
      <c r="D6410" t="s">
        <v>31</v>
      </c>
    </row>
    <row r="6411" spans="1:4" x14ac:dyDescent="0.25">
      <c r="A6411">
        <v>9245</v>
      </c>
      <c r="B6411">
        <v>54518</v>
      </c>
      <c r="C6411" t="s">
        <v>9</v>
      </c>
      <c r="D6411" t="s">
        <v>31</v>
      </c>
    </row>
    <row r="6412" spans="1:4" x14ac:dyDescent="0.25">
      <c r="A6412">
        <v>9245</v>
      </c>
      <c r="B6412">
        <v>54518</v>
      </c>
      <c r="C6412" t="s">
        <v>9</v>
      </c>
      <c r="D6412" t="s">
        <v>31</v>
      </c>
    </row>
    <row r="6413" spans="1:4" x14ac:dyDescent="0.25">
      <c r="A6413">
        <v>9245</v>
      </c>
      <c r="B6413">
        <v>54518</v>
      </c>
      <c r="C6413" t="s">
        <v>9</v>
      </c>
      <c r="D6413" t="s">
        <v>31</v>
      </c>
    </row>
    <row r="6414" spans="1:4" x14ac:dyDescent="0.25">
      <c r="A6414">
        <v>9245</v>
      </c>
      <c r="B6414">
        <v>54518</v>
      </c>
      <c r="C6414" t="s">
        <v>9</v>
      </c>
      <c r="D6414" t="s">
        <v>31</v>
      </c>
    </row>
    <row r="6415" spans="1:4" x14ac:dyDescent="0.25">
      <c r="A6415">
        <v>9440</v>
      </c>
      <c r="B6415">
        <v>54518</v>
      </c>
      <c r="C6415" t="s">
        <v>9</v>
      </c>
      <c r="D6415" t="s">
        <v>31</v>
      </c>
    </row>
    <row r="6416" spans="1:4" x14ac:dyDescent="0.25">
      <c r="A6416">
        <v>9440</v>
      </c>
      <c r="B6416">
        <v>54518</v>
      </c>
      <c r="C6416" t="s">
        <v>9</v>
      </c>
      <c r="D6416" t="s">
        <v>31</v>
      </c>
    </row>
    <row r="6417" spans="1:4" x14ac:dyDescent="0.25">
      <c r="A6417">
        <v>9440</v>
      </c>
      <c r="B6417">
        <v>54518</v>
      </c>
      <c r="C6417" t="s">
        <v>9</v>
      </c>
      <c r="D6417" t="s">
        <v>31</v>
      </c>
    </row>
    <row r="6418" spans="1:4" x14ac:dyDescent="0.25">
      <c r="A6418">
        <v>9440</v>
      </c>
      <c r="B6418">
        <v>54518</v>
      </c>
      <c r="C6418" t="s">
        <v>9</v>
      </c>
      <c r="D6418" t="s">
        <v>31</v>
      </c>
    </row>
    <row r="6419" spans="1:4" x14ac:dyDescent="0.25">
      <c r="A6419">
        <v>9440</v>
      </c>
      <c r="B6419">
        <v>54518</v>
      </c>
      <c r="C6419" t="s">
        <v>9</v>
      </c>
      <c r="D6419" t="s">
        <v>31</v>
      </c>
    </row>
    <row r="6420" spans="1:4" x14ac:dyDescent="0.25">
      <c r="A6420">
        <v>9440</v>
      </c>
      <c r="B6420">
        <v>54518</v>
      </c>
      <c r="C6420" t="s">
        <v>9</v>
      </c>
      <c r="D6420" t="s">
        <v>31</v>
      </c>
    </row>
    <row r="6421" spans="1:4" x14ac:dyDescent="0.25">
      <c r="A6421">
        <v>9440</v>
      </c>
      <c r="B6421">
        <v>54518</v>
      </c>
      <c r="C6421" t="s">
        <v>9</v>
      </c>
      <c r="D6421" t="s">
        <v>31</v>
      </c>
    </row>
    <row r="6422" spans="1:4" x14ac:dyDescent="0.25">
      <c r="A6422">
        <v>9440</v>
      </c>
      <c r="B6422">
        <v>54518</v>
      </c>
      <c r="C6422" t="s">
        <v>9</v>
      </c>
      <c r="D6422" t="s">
        <v>31</v>
      </c>
    </row>
    <row r="6423" spans="1:4" x14ac:dyDescent="0.25">
      <c r="A6423">
        <v>9440</v>
      </c>
      <c r="B6423">
        <v>54518</v>
      </c>
      <c r="C6423" t="s">
        <v>9</v>
      </c>
      <c r="D6423" t="s">
        <v>31</v>
      </c>
    </row>
    <row r="6424" spans="1:4" x14ac:dyDescent="0.25">
      <c r="A6424">
        <v>9440</v>
      </c>
      <c r="B6424">
        <v>54518</v>
      </c>
      <c r="C6424" t="s">
        <v>9</v>
      </c>
      <c r="D6424" t="s">
        <v>31</v>
      </c>
    </row>
    <row r="6425" spans="1:4" x14ac:dyDescent="0.25">
      <c r="A6425">
        <v>9440</v>
      </c>
      <c r="B6425">
        <v>54518</v>
      </c>
      <c r="C6425" t="s">
        <v>9</v>
      </c>
      <c r="D6425" t="s">
        <v>31</v>
      </c>
    </row>
    <row r="6426" spans="1:4" x14ac:dyDescent="0.25">
      <c r="A6426">
        <v>9440</v>
      </c>
      <c r="B6426">
        <v>54518</v>
      </c>
      <c r="C6426" t="s">
        <v>9</v>
      </c>
      <c r="D6426" t="s">
        <v>31</v>
      </c>
    </row>
    <row r="6427" spans="1:4" x14ac:dyDescent="0.25">
      <c r="A6427">
        <v>9440</v>
      </c>
      <c r="B6427">
        <v>54518</v>
      </c>
      <c r="C6427" t="s">
        <v>9</v>
      </c>
      <c r="D6427" t="s">
        <v>31</v>
      </c>
    </row>
    <row r="6428" spans="1:4" x14ac:dyDescent="0.25">
      <c r="A6428">
        <v>9440</v>
      </c>
      <c r="B6428">
        <v>54518</v>
      </c>
      <c r="C6428" t="s">
        <v>9</v>
      </c>
      <c r="D6428" t="s">
        <v>31</v>
      </c>
    </row>
    <row r="6429" spans="1:4" x14ac:dyDescent="0.25">
      <c r="A6429">
        <v>9491</v>
      </c>
      <c r="B6429">
        <v>54518</v>
      </c>
      <c r="C6429" t="s">
        <v>9</v>
      </c>
      <c r="D6429" t="s">
        <v>31</v>
      </c>
    </row>
    <row r="6430" spans="1:4" x14ac:dyDescent="0.25">
      <c r="A6430">
        <v>9491</v>
      </c>
      <c r="B6430">
        <v>54518</v>
      </c>
      <c r="C6430" t="s">
        <v>9</v>
      </c>
      <c r="D6430" t="s">
        <v>31</v>
      </c>
    </row>
    <row r="6431" spans="1:4" x14ac:dyDescent="0.25">
      <c r="A6431">
        <v>9491</v>
      </c>
      <c r="B6431">
        <v>54518</v>
      </c>
      <c r="C6431" t="s">
        <v>9</v>
      </c>
      <c r="D6431" t="s">
        <v>31</v>
      </c>
    </row>
    <row r="6432" spans="1:4" x14ac:dyDescent="0.25">
      <c r="A6432">
        <v>9491</v>
      </c>
      <c r="B6432">
        <v>54518</v>
      </c>
      <c r="C6432" t="s">
        <v>9</v>
      </c>
      <c r="D6432" t="s">
        <v>31</v>
      </c>
    </row>
    <row r="6433" spans="1:4" x14ac:dyDescent="0.25">
      <c r="A6433">
        <v>9491</v>
      </c>
      <c r="B6433">
        <v>54518</v>
      </c>
      <c r="C6433" t="s">
        <v>9</v>
      </c>
      <c r="D6433" t="s">
        <v>31</v>
      </c>
    </row>
    <row r="6434" spans="1:4" x14ac:dyDescent="0.25">
      <c r="A6434">
        <v>9491</v>
      </c>
      <c r="B6434">
        <v>54518</v>
      </c>
      <c r="C6434" t="s">
        <v>9</v>
      </c>
      <c r="D6434" t="s">
        <v>31</v>
      </c>
    </row>
    <row r="6435" spans="1:4" x14ac:dyDescent="0.25">
      <c r="A6435">
        <v>9491</v>
      </c>
      <c r="B6435">
        <v>54518</v>
      </c>
      <c r="C6435" t="s">
        <v>9</v>
      </c>
      <c r="D6435" t="s">
        <v>31</v>
      </c>
    </row>
    <row r="6436" spans="1:4" x14ac:dyDescent="0.25">
      <c r="A6436">
        <v>9491</v>
      </c>
      <c r="B6436">
        <v>54518</v>
      </c>
      <c r="C6436" t="s">
        <v>9</v>
      </c>
      <c r="D6436" t="s">
        <v>31</v>
      </c>
    </row>
    <row r="6437" spans="1:4" x14ac:dyDescent="0.25">
      <c r="A6437">
        <v>9491</v>
      </c>
      <c r="B6437">
        <v>54518</v>
      </c>
      <c r="C6437" t="s">
        <v>9</v>
      </c>
      <c r="D6437" t="s">
        <v>31</v>
      </c>
    </row>
    <row r="6438" spans="1:4" x14ac:dyDescent="0.25">
      <c r="A6438">
        <v>9491</v>
      </c>
      <c r="B6438">
        <v>54518</v>
      </c>
      <c r="C6438" t="s">
        <v>9</v>
      </c>
      <c r="D6438" t="s">
        <v>31</v>
      </c>
    </row>
    <row r="6439" spans="1:4" x14ac:dyDescent="0.25">
      <c r="A6439">
        <v>9491</v>
      </c>
      <c r="B6439">
        <v>54518</v>
      </c>
      <c r="C6439" t="s">
        <v>9</v>
      </c>
      <c r="D6439" t="s">
        <v>31</v>
      </c>
    </row>
    <row r="6440" spans="1:4" x14ac:dyDescent="0.25">
      <c r="A6440">
        <v>9547</v>
      </c>
      <c r="B6440">
        <v>54518</v>
      </c>
      <c r="C6440" t="s">
        <v>9</v>
      </c>
      <c r="D6440" t="s">
        <v>31</v>
      </c>
    </row>
    <row r="6441" spans="1:4" x14ac:dyDescent="0.25">
      <c r="A6441">
        <v>9547</v>
      </c>
      <c r="B6441">
        <v>54518</v>
      </c>
      <c r="C6441" t="s">
        <v>9</v>
      </c>
      <c r="D6441" t="s">
        <v>31</v>
      </c>
    </row>
    <row r="6442" spans="1:4" x14ac:dyDescent="0.25">
      <c r="A6442">
        <v>9547</v>
      </c>
      <c r="B6442">
        <v>54518</v>
      </c>
      <c r="C6442" t="s">
        <v>9</v>
      </c>
      <c r="D6442" t="s">
        <v>31</v>
      </c>
    </row>
    <row r="6443" spans="1:4" x14ac:dyDescent="0.25">
      <c r="A6443">
        <v>9717</v>
      </c>
      <c r="B6443">
        <v>54518</v>
      </c>
      <c r="C6443" t="s">
        <v>9</v>
      </c>
      <c r="D6443" t="s">
        <v>31</v>
      </c>
    </row>
    <row r="6444" spans="1:4" x14ac:dyDescent="0.25">
      <c r="A6444">
        <v>9761</v>
      </c>
      <c r="B6444">
        <v>54518</v>
      </c>
      <c r="C6444" t="s">
        <v>9</v>
      </c>
      <c r="D6444" t="s">
        <v>31</v>
      </c>
    </row>
    <row r="6445" spans="1:4" x14ac:dyDescent="0.25">
      <c r="A6445">
        <v>9761</v>
      </c>
      <c r="B6445">
        <v>54518</v>
      </c>
      <c r="C6445" t="s">
        <v>9</v>
      </c>
      <c r="D6445" t="s">
        <v>31</v>
      </c>
    </row>
    <row r="6446" spans="1:4" x14ac:dyDescent="0.25">
      <c r="A6446">
        <v>9761</v>
      </c>
      <c r="B6446">
        <v>54518</v>
      </c>
      <c r="C6446" t="s">
        <v>9</v>
      </c>
      <c r="D6446" t="s">
        <v>31</v>
      </c>
    </row>
    <row r="6447" spans="1:4" x14ac:dyDescent="0.25">
      <c r="A6447">
        <v>9818</v>
      </c>
      <c r="B6447">
        <v>54518</v>
      </c>
      <c r="C6447" t="s">
        <v>9</v>
      </c>
      <c r="D6447" t="s">
        <v>31</v>
      </c>
    </row>
    <row r="6448" spans="1:4" x14ac:dyDescent="0.25">
      <c r="A6448">
        <v>9818</v>
      </c>
      <c r="B6448">
        <v>54518</v>
      </c>
      <c r="C6448" t="s">
        <v>9</v>
      </c>
      <c r="D6448" t="s">
        <v>31</v>
      </c>
    </row>
    <row r="6449" spans="1:4" x14ac:dyDescent="0.25">
      <c r="A6449">
        <v>9980</v>
      </c>
      <c r="B6449">
        <v>54518</v>
      </c>
      <c r="C6449" t="s">
        <v>9</v>
      </c>
      <c r="D6449" t="s">
        <v>31</v>
      </c>
    </row>
    <row r="6450" spans="1:4" x14ac:dyDescent="0.25">
      <c r="A6450">
        <v>9980</v>
      </c>
      <c r="B6450">
        <v>54518</v>
      </c>
      <c r="C6450" t="s">
        <v>9</v>
      </c>
      <c r="D6450" t="s">
        <v>31</v>
      </c>
    </row>
    <row r="6451" spans="1:4" x14ac:dyDescent="0.25">
      <c r="A6451">
        <v>9980</v>
      </c>
      <c r="B6451">
        <v>54518</v>
      </c>
      <c r="C6451" t="s">
        <v>9</v>
      </c>
      <c r="D6451" t="s">
        <v>31</v>
      </c>
    </row>
    <row r="6452" spans="1:4" x14ac:dyDescent="0.25">
      <c r="A6452">
        <v>9980</v>
      </c>
      <c r="B6452">
        <v>54518</v>
      </c>
      <c r="C6452" t="s">
        <v>9</v>
      </c>
      <c r="D6452" t="s">
        <v>31</v>
      </c>
    </row>
    <row r="6453" spans="1:4" x14ac:dyDescent="0.25">
      <c r="A6453">
        <v>9980</v>
      </c>
      <c r="B6453">
        <v>54518</v>
      </c>
      <c r="C6453" t="s">
        <v>9</v>
      </c>
      <c r="D6453" t="s">
        <v>31</v>
      </c>
    </row>
    <row r="6454" spans="1:4" x14ac:dyDescent="0.25">
      <c r="A6454">
        <v>9980</v>
      </c>
      <c r="B6454">
        <v>54518</v>
      </c>
      <c r="C6454" t="s">
        <v>9</v>
      </c>
      <c r="D6454" t="s">
        <v>31</v>
      </c>
    </row>
    <row r="6455" spans="1:4" x14ac:dyDescent="0.25">
      <c r="A6455">
        <v>9980</v>
      </c>
      <c r="B6455">
        <v>54518</v>
      </c>
      <c r="C6455" t="s">
        <v>9</v>
      </c>
      <c r="D6455" t="s">
        <v>31</v>
      </c>
    </row>
    <row r="6456" spans="1:4" x14ac:dyDescent="0.25">
      <c r="A6456">
        <v>9980</v>
      </c>
      <c r="B6456">
        <v>54518</v>
      </c>
      <c r="C6456" t="s">
        <v>9</v>
      </c>
      <c r="D6456" t="s">
        <v>31</v>
      </c>
    </row>
    <row r="6457" spans="1:4" x14ac:dyDescent="0.25">
      <c r="A6457">
        <v>9980</v>
      </c>
      <c r="B6457">
        <v>54518</v>
      </c>
      <c r="C6457" t="s">
        <v>9</v>
      </c>
      <c r="D6457" t="s">
        <v>31</v>
      </c>
    </row>
    <row r="6458" spans="1:4" x14ac:dyDescent="0.25">
      <c r="A6458">
        <v>11305</v>
      </c>
      <c r="B6458">
        <v>54518</v>
      </c>
      <c r="C6458" t="s">
        <v>9</v>
      </c>
      <c r="D6458" t="s">
        <v>31</v>
      </c>
    </row>
    <row r="6459" spans="1:4" x14ac:dyDescent="0.25">
      <c r="A6459">
        <v>11305</v>
      </c>
      <c r="B6459">
        <v>54518</v>
      </c>
      <c r="C6459" t="s">
        <v>9</v>
      </c>
      <c r="D6459" t="s">
        <v>31</v>
      </c>
    </row>
    <row r="6460" spans="1:4" x14ac:dyDescent="0.25">
      <c r="A6460">
        <v>11337</v>
      </c>
      <c r="B6460">
        <v>54518</v>
      </c>
      <c r="C6460" t="s">
        <v>9</v>
      </c>
      <c r="D6460" t="s">
        <v>31</v>
      </c>
    </row>
    <row r="6461" spans="1:4" x14ac:dyDescent="0.25">
      <c r="A6461">
        <v>11337</v>
      </c>
      <c r="B6461">
        <v>54518</v>
      </c>
      <c r="C6461" t="s">
        <v>9</v>
      </c>
      <c r="D6461" t="s">
        <v>31</v>
      </c>
    </row>
    <row r="6462" spans="1:4" x14ac:dyDescent="0.25">
      <c r="A6462">
        <v>11396</v>
      </c>
      <c r="B6462">
        <v>54518</v>
      </c>
      <c r="C6462" t="s">
        <v>9</v>
      </c>
      <c r="D6462" t="s">
        <v>31</v>
      </c>
    </row>
    <row r="6463" spans="1:4" x14ac:dyDescent="0.25">
      <c r="A6463">
        <v>11396</v>
      </c>
      <c r="B6463">
        <v>54518</v>
      </c>
      <c r="C6463" t="s">
        <v>9</v>
      </c>
      <c r="D6463" t="s">
        <v>31</v>
      </c>
    </row>
    <row r="6464" spans="1:4" x14ac:dyDescent="0.25">
      <c r="A6464">
        <v>11396</v>
      </c>
      <c r="B6464">
        <v>54518</v>
      </c>
      <c r="C6464" t="s">
        <v>9</v>
      </c>
      <c r="D6464" t="s">
        <v>31</v>
      </c>
    </row>
    <row r="6465" spans="1:4" x14ac:dyDescent="0.25">
      <c r="A6465">
        <v>11396</v>
      </c>
      <c r="B6465">
        <v>54518</v>
      </c>
      <c r="C6465" t="s">
        <v>9</v>
      </c>
      <c r="D6465" t="s">
        <v>31</v>
      </c>
    </row>
    <row r="6466" spans="1:4" x14ac:dyDescent="0.25">
      <c r="A6466">
        <v>11396</v>
      </c>
      <c r="B6466">
        <v>54518</v>
      </c>
      <c r="C6466" t="s">
        <v>9</v>
      </c>
      <c r="D6466" t="s">
        <v>31</v>
      </c>
    </row>
    <row r="6467" spans="1:4" x14ac:dyDescent="0.25">
      <c r="A6467">
        <v>11396</v>
      </c>
      <c r="B6467">
        <v>54518</v>
      </c>
      <c r="C6467" t="s">
        <v>9</v>
      </c>
      <c r="D6467" t="s">
        <v>31</v>
      </c>
    </row>
    <row r="6468" spans="1:4" x14ac:dyDescent="0.25">
      <c r="A6468">
        <v>11396</v>
      </c>
      <c r="B6468">
        <v>54518</v>
      </c>
      <c r="C6468" t="s">
        <v>9</v>
      </c>
      <c r="D6468" t="s">
        <v>31</v>
      </c>
    </row>
    <row r="6469" spans="1:4" x14ac:dyDescent="0.25">
      <c r="A6469">
        <v>11396</v>
      </c>
      <c r="B6469">
        <v>54518</v>
      </c>
      <c r="C6469" t="s">
        <v>9</v>
      </c>
      <c r="D6469" t="s">
        <v>31</v>
      </c>
    </row>
    <row r="6470" spans="1:4" x14ac:dyDescent="0.25">
      <c r="A6470">
        <v>11396</v>
      </c>
      <c r="B6470">
        <v>54518</v>
      </c>
      <c r="C6470" t="s">
        <v>9</v>
      </c>
      <c r="D6470" t="s">
        <v>31</v>
      </c>
    </row>
    <row r="6471" spans="1:4" x14ac:dyDescent="0.25">
      <c r="A6471">
        <v>11396</v>
      </c>
      <c r="B6471">
        <v>54518</v>
      </c>
      <c r="C6471" t="s">
        <v>9</v>
      </c>
      <c r="D6471" t="s">
        <v>31</v>
      </c>
    </row>
    <row r="6472" spans="1:4" x14ac:dyDescent="0.25">
      <c r="A6472">
        <v>11443</v>
      </c>
      <c r="B6472">
        <v>54518</v>
      </c>
      <c r="C6472" t="s">
        <v>9</v>
      </c>
      <c r="D6472" t="s">
        <v>31</v>
      </c>
    </row>
    <row r="6473" spans="1:4" x14ac:dyDescent="0.25">
      <c r="A6473">
        <v>11443</v>
      </c>
      <c r="B6473">
        <v>54518</v>
      </c>
      <c r="C6473" t="s">
        <v>9</v>
      </c>
      <c r="D6473" t="s">
        <v>31</v>
      </c>
    </row>
    <row r="6474" spans="1:4" x14ac:dyDescent="0.25">
      <c r="A6474">
        <v>11443</v>
      </c>
      <c r="B6474">
        <v>54518</v>
      </c>
      <c r="C6474" t="s">
        <v>9</v>
      </c>
      <c r="D6474" t="s">
        <v>31</v>
      </c>
    </row>
    <row r="6475" spans="1:4" x14ac:dyDescent="0.25">
      <c r="A6475">
        <v>11443</v>
      </c>
      <c r="B6475">
        <v>54518</v>
      </c>
      <c r="C6475" t="s">
        <v>9</v>
      </c>
      <c r="D6475" t="s">
        <v>31</v>
      </c>
    </row>
    <row r="6476" spans="1:4" x14ac:dyDescent="0.25">
      <c r="A6476">
        <v>11443</v>
      </c>
      <c r="B6476">
        <v>54518</v>
      </c>
      <c r="C6476" t="s">
        <v>9</v>
      </c>
      <c r="D6476" t="s">
        <v>31</v>
      </c>
    </row>
    <row r="6477" spans="1:4" x14ac:dyDescent="0.25">
      <c r="A6477">
        <v>11443</v>
      </c>
      <c r="B6477">
        <v>54518</v>
      </c>
      <c r="C6477" t="s">
        <v>9</v>
      </c>
      <c r="D6477" t="s">
        <v>31</v>
      </c>
    </row>
    <row r="6478" spans="1:4" x14ac:dyDescent="0.25">
      <c r="A6478">
        <v>11443</v>
      </c>
      <c r="B6478">
        <v>54518</v>
      </c>
      <c r="C6478" t="s">
        <v>9</v>
      </c>
      <c r="D6478" t="s">
        <v>31</v>
      </c>
    </row>
    <row r="6479" spans="1:4" x14ac:dyDescent="0.25">
      <c r="A6479">
        <v>11443</v>
      </c>
      <c r="B6479">
        <v>54518</v>
      </c>
      <c r="C6479" t="s">
        <v>9</v>
      </c>
      <c r="D6479" t="s">
        <v>31</v>
      </c>
    </row>
    <row r="6480" spans="1:4" x14ac:dyDescent="0.25">
      <c r="A6480">
        <v>11443</v>
      </c>
      <c r="B6480">
        <v>54518</v>
      </c>
      <c r="C6480" t="s">
        <v>9</v>
      </c>
      <c r="D6480" t="s">
        <v>31</v>
      </c>
    </row>
    <row r="6481" spans="1:4" x14ac:dyDescent="0.25">
      <c r="A6481">
        <v>11443</v>
      </c>
      <c r="B6481">
        <v>54518</v>
      </c>
      <c r="C6481" t="s">
        <v>9</v>
      </c>
      <c r="D6481" t="s">
        <v>31</v>
      </c>
    </row>
    <row r="6482" spans="1:4" x14ac:dyDescent="0.25">
      <c r="A6482">
        <v>11443</v>
      </c>
      <c r="B6482">
        <v>54518</v>
      </c>
      <c r="C6482" t="s">
        <v>9</v>
      </c>
      <c r="D6482" t="s">
        <v>31</v>
      </c>
    </row>
    <row r="6483" spans="1:4" x14ac:dyDescent="0.25">
      <c r="A6483">
        <v>11455</v>
      </c>
      <c r="B6483">
        <v>54518</v>
      </c>
      <c r="C6483" t="s">
        <v>9</v>
      </c>
      <c r="D6483" t="s">
        <v>31</v>
      </c>
    </row>
    <row r="6484" spans="1:4" x14ac:dyDescent="0.25">
      <c r="A6484">
        <v>11455</v>
      </c>
      <c r="B6484">
        <v>54518</v>
      </c>
      <c r="C6484" t="s">
        <v>9</v>
      </c>
      <c r="D6484" t="s">
        <v>31</v>
      </c>
    </row>
    <row r="6485" spans="1:4" x14ac:dyDescent="0.25">
      <c r="A6485">
        <v>11578</v>
      </c>
      <c r="B6485">
        <v>54518</v>
      </c>
      <c r="C6485" t="s">
        <v>9</v>
      </c>
      <c r="D6485" t="s">
        <v>31</v>
      </c>
    </row>
    <row r="6486" spans="1:4" x14ac:dyDescent="0.25">
      <c r="A6486">
        <v>11578</v>
      </c>
      <c r="B6486">
        <v>54518</v>
      </c>
      <c r="C6486" t="s">
        <v>9</v>
      </c>
      <c r="D6486" t="s">
        <v>31</v>
      </c>
    </row>
    <row r="6487" spans="1:4" x14ac:dyDescent="0.25">
      <c r="A6487">
        <v>11578</v>
      </c>
      <c r="B6487">
        <v>54518</v>
      </c>
      <c r="C6487" t="s">
        <v>9</v>
      </c>
      <c r="D6487" t="s">
        <v>31</v>
      </c>
    </row>
    <row r="6488" spans="1:4" x14ac:dyDescent="0.25">
      <c r="A6488">
        <v>11578</v>
      </c>
      <c r="B6488">
        <v>54518</v>
      </c>
      <c r="C6488" t="s">
        <v>9</v>
      </c>
      <c r="D6488" t="s">
        <v>31</v>
      </c>
    </row>
    <row r="6489" spans="1:4" x14ac:dyDescent="0.25">
      <c r="A6489">
        <v>11578</v>
      </c>
      <c r="B6489">
        <v>54518</v>
      </c>
      <c r="C6489" t="s">
        <v>9</v>
      </c>
      <c r="D6489" t="s">
        <v>31</v>
      </c>
    </row>
    <row r="6490" spans="1:4" x14ac:dyDescent="0.25">
      <c r="A6490">
        <v>11578</v>
      </c>
      <c r="B6490">
        <v>54518</v>
      </c>
      <c r="C6490" t="s">
        <v>9</v>
      </c>
      <c r="D6490" t="s">
        <v>31</v>
      </c>
    </row>
    <row r="6491" spans="1:4" x14ac:dyDescent="0.25">
      <c r="A6491">
        <v>11578</v>
      </c>
      <c r="B6491">
        <v>54518</v>
      </c>
      <c r="C6491" t="s">
        <v>9</v>
      </c>
      <c r="D6491" t="s">
        <v>31</v>
      </c>
    </row>
    <row r="6492" spans="1:4" x14ac:dyDescent="0.25">
      <c r="A6492">
        <v>11578</v>
      </c>
      <c r="B6492">
        <v>54518</v>
      </c>
      <c r="C6492" t="s">
        <v>9</v>
      </c>
      <c r="D6492" t="s">
        <v>31</v>
      </c>
    </row>
    <row r="6493" spans="1:4" x14ac:dyDescent="0.25">
      <c r="A6493">
        <v>11578</v>
      </c>
      <c r="B6493">
        <v>54518</v>
      </c>
      <c r="C6493" t="s">
        <v>9</v>
      </c>
      <c r="D6493" t="s">
        <v>31</v>
      </c>
    </row>
    <row r="6494" spans="1:4" x14ac:dyDescent="0.25">
      <c r="A6494">
        <v>11578</v>
      </c>
      <c r="B6494">
        <v>54518</v>
      </c>
      <c r="C6494" t="s">
        <v>9</v>
      </c>
      <c r="D6494" t="s">
        <v>31</v>
      </c>
    </row>
    <row r="6495" spans="1:4" x14ac:dyDescent="0.25">
      <c r="A6495">
        <v>11578</v>
      </c>
      <c r="B6495">
        <v>54518</v>
      </c>
      <c r="C6495" t="s">
        <v>9</v>
      </c>
      <c r="D6495" t="s">
        <v>31</v>
      </c>
    </row>
    <row r="6496" spans="1:4" x14ac:dyDescent="0.25">
      <c r="A6496">
        <v>11578</v>
      </c>
      <c r="B6496">
        <v>54518</v>
      </c>
      <c r="C6496" t="s">
        <v>9</v>
      </c>
      <c r="D6496" t="s">
        <v>31</v>
      </c>
    </row>
    <row r="6497" spans="1:4" x14ac:dyDescent="0.25">
      <c r="A6497">
        <v>11578</v>
      </c>
      <c r="B6497">
        <v>54518</v>
      </c>
      <c r="C6497" t="s">
        <v>9</v>
      </c>
      <c r="D6497" t="s">
        <v>31</v>
      </c>
    </row>
    <row r="6498" spans="1:4" x14ac:dyDescent="0.25">
      <c r="A6498">
        <v>11578</v>
      </c>
      <c r="B6498">
        <v>54518</v>
      </c>
      <c r="C6498" t="s">
        <v>9</v>
      </c>
      <c r="D6498" t="s">
        <v>31</v>
      </c>
    </row>
    <row r="6499" spans="1:4" x14ac:dyDescent="0.25">
      <c r="A6499">
        <v>11578</v>
      </c>
      <c r="B6499">
        <v>54518</v>
      </c>
      <c r="C6499" t="s">
        <v>9</v>
      </c>
      <c r="D6499" t="s">
        <v>31</v>
      </c>
    </row>
    <row r="6500" spans="1:4" x14ac:dyDescent="0.25">
      <c r="A6500">
        <v>11578</v>
      </c>
      <c r="B6500">
        <v>54518</v>
      </c>
      <c r="C6500" t="s">
        <v>9</v>
      </c>
      <c r="D6500" t="s">
        <v>31</v>
      </c>
    </row>
    <row r="6501" spans="1:4" x14ac:dyDescent="0.25">
      <c r="A6501">
        <v>11578</v>
      </c>
      <c r="B6501">
        <v>54518</v>
      </c>
      <c r="C6501" t="s">
        <v>9</v>
      </c>
      <c r="D6501" t="s">
        <v>31</v>
      </c>
    </row>
    <row r="6502" spans="1:4" x14ac:dyDescent="0.25">
      <c r="A6502">
        <v>11578</v>
      </c>
      <c r="B6502">
        <v>54518</v>
      </c>
      <c r="C6502" t="s">
        <v>9</v>
      </c>
      <c r="D6502" t="s">
        <v>31</v>
      </c>
    </row>
    <row r="6503" spans="1:4" x14ac:dyDescent="0.25">
      <c r="A6503">
        <v>11578</v>
      </c>
      <c r="B6503">
        <v>54518</v>
      </c>
      <c r="C6503" t="s">
        <v>9</v>
      </c>
      <c r="D6503" t="s">
        <v>31</v>
      </c>
    </row>
    <row r="6504" spans="1:4" x14ac:dyDescent="0.25">
      <c r="A6504">
        <v>11578</v>
      </c>
      <c r="B6504">
        <v>54518</v>
      </c>
      <c r="C6504" t="s">
        <v>9</v>
      </c>
      <c r="D6504" t="s">
        <v>31</v>
      </c>
    </row>
    <row r="6505" spans="1:4" x14ac:dyDescent="0.25">
      <c r="A6505">
        <v>11578</v>
      </c>
      <c r="B6505">
        <v>54518</v>
      </c>
      <c r="C6505" t="s">
        <v>9</v>
      </c>
      <c r="D6505" t="s">
        <v>31</v>
      </c>
    </row>
    <row r="6506" spans="1:4" x14ac:dyDescent="0.25">
      <c r="A6506">
        <v>11578</v>
      </c>
      <c r="B6506">
        <v>54518</v>
      </c>
      <c r="C6506" t="s">
        <v>9</v>
      </c>
      <c r="D6506" t="s">
        <v>31</v>
      </c>
    </row>
    <row r="6507" spans="1:4" x14ac:dyDescent="0.25">
      <c r="A6507">
        <v>11578</v>
      </c>
      <c r="B6507">
        <v>54518</v>
      </c>
      <c r="C6507" t="s">
        <v>9</v>
      </c>
      <c r="D6507" t="s">
        <v>31</v>
      </c>
    </row>
    <row r="6508" spans="1:4" x14ac:dyDescent="0.25">
      <c r="A6508">
        <v>11578</v>
      </c>
      <c r="B6508">
        <v>54518</v>
      </c>
      <c r="C6508" t="s">
        <v>9</v>
      </c>
      <c r="D6508" t="s">
        <v>31</v>
      </c>
    </row>
    <row r="6509" spans="1:4" x14ac:dyDescent="0.25">
      <c r="A6509">
        <v>11578</v>
      </c>
      <c r="B6509">
        <v>54518</v>
      </c>
      <c r="C6509" t="s">
        <v>9</v>
      </c>
      <c r="D6509" t="s">
        <v>31</v>
      </c>
    </row>
    <row r="6510" spans="1:4" x14ac:dyDescent="0.25">
      <c r="A6510">
        <v>11874</v>
      </c>
      <c r="B6510">
        <v>54518</v>
      </c>
      <c r="C6510" t="s">
        <v>9</v>
      </c>
      <c r="D6510" t="s">
        <v>31</v>
      </c>
    </row>
    <row r="6511" spans="1:4" x14ac:dyDescent="0.25">
      <c r="A6511">
        <v>11874</v>
      </c>
      <c r="B6511">
        <v>54518</v>
      </c>
      <c r="C6511" t="s">
        <v>9</v>
      </c>
      <c r="D6511" t="s">
        <v>31</v>
      </c>
    </row>
    <row r="6512" spans="1:4" x14ac:dyDescent="0.25">
      <c r="A6512">
        <v>11927</v>
      </c>
      <c r="B6512">
        <v>54518</v>
      </c>
      <c r="C6512" t="s">
        <v>9</v>
      </c>
      <c r="D6512" t="s">
        <v>31</v>
      </c>
    </row>
    <row r="6513" spans="1:4" x14ac:dyDescent="0.25">
      <c r="A6513">
        <v>11941</v>
      </c>
      <c r="B6513">
        <v>54518</v>
      </c>
      <c r="C6513" t="s">
        <v>9</v>
      </c>
      <c r="D6513" t="s">
        <v>31</v>
      </c>
    </row>
    <row r="6514" spans="1:4" x14ac:dyDescent="0.25">
      <c r="A6514">
        <v>11941</v>
      </c>
      <c r="B6514">
        <v>54518</v>
      </c>
      <c r="C6514" t="s">
        <v>9</v>
      </c>
      <c r="D6514" t="s">
        <v>31</v>
      </c>
    </row>
    <row r="6515" spans="1:4" x14ac:dyDescent="0.25">
      <c r="A6515">
        <v>11941</v>
      </c>
      <c r="B6515">
        <v>54518</v>
      </c>
      <c r="C6515" t="s">
        <v>9</v>
      </c>
      <c r="D6515" t="s">
        <v>31</v>
      </c>
    </row>
    <row r="6516" spans="1:4" x14ac:dyDescent="0.25">
      <c r="A6516">
        <v>14771</v>
      </c>
      <c r="B6516">
        <v>54518</v>
      </c>
      <c r="C6516" t="s">
        <v>9</v>
      </c>
      <c r="D6516" t="s">
        <v>31</v>
      </c>
    </row>
    <row r="6517" spans="1:4" x14ac:dyDescent="0.25">
      <c r="A6517">
        <v>14771</v>
      </c>
      <c r="B6517">
        <v>54518</v>
      </c>
      <c r="C6517" t="s">
        <v>9</v>
      </c>
      <c r="D6517" t="s">
        <v>31</v>
      </c>
    </row>
    <row r="6518" spans="1:4" x14ac:dyDescent="0.25">
      <c r="A6518">
        <v>14771</v>
      </c>
      <c r="B6518">
        <v>54518</v>
      </c>
      <c r="C6518" t="s">
        <v>9</v>
      </c>
      <c r="D6518" t="s">
        <v>31</v>
      </c>
    </row>
    <row r="6519" spans="1:4" x14ac:dyDescent="0.25">
      <c r="A6519">
        <v>14771</v>
      </c>
      <c r="B6519">
        <v>54518</v>
      </c>
      <c r="C6519" t="s">
        <v>9</v>
      </c>
      <c r="D6519" t="s">
        <v>31</v>
      </c>
    </row>
    <row r="6520" spans="1:4" x14ac:dyDescent="0.25">
      <c r="A6520">
        <v>14771</v>
      </c>
      <c r="B6520">
        <v>54518</v>
      </c>
      <c r="C6520" t="s">
        <v>9</v>
      </c>
      <c r="D6520" t="s">
        <v>31</v>
      </c>
    </row>
    <row r="6521" spans="1:4" x14ac:dyDescent="0.25">
      <c r="A6521">
        <v>14771</v>
      </c>
      <c r="B6521">
        <v>54518</v>
      </c>
      <c r="C6521" t="s">
        <v>9</v>
      </c>
      <c r="D6521" t="s">
        <v>31</v>
      </c>
    </row>
    <row r="6522" spans="1:4" x14ac:dyDescent="0.25">
      <c r="A6522">
        <v>14771</v>
      </c>
      <c r="B6522">
        <v>54518</v>
      </c>
      <c r="C6522" t="s">
        <v>9</v>
      </c>
      <c r="D6522" t="s">
        <v>31</v>
      </c>
    </row>
    <row r="6523" spans="1:4" x14ac:dyDescent="0.25">
      <c r="A6523">
        <v>14771</v>
      </c>
      <c r="B6523">
        <v>54518</v>
      </c>
      <c r="C6523" t="s">
        <v>9</v>
      </c>
      <c r="D6523" t="s">
        <v>31</v>
      </c>
    </row>
    <row r="6524" spans="1:4" x14ac:dyDescent="0.25">
      <c r="A6524">
        <v>14771</v>
      </c>
      <c r="B6524">
        <v>54518</v>
      </c>
      <c r="C6524" t="s">
        <v>9</v>
      </c>
      <c r="D6524" t="s">
        <v>31</v>
      </c>
    </row>
    <row r="6525" spans="1:4" x14ac:dyDescent="0.25">
      <c r="A6525">
        <v>14771</v>
      </c>
      <c r="B6525">
        <v>54518</v>
      </c>
      <c r="C6525" t="s">
        <v>9</v>
      </c>
      <c r="D6525" t="s">
        <v>31</v>
      </c>
    </row>
    <row r="6526" spans="1:4" x14ac:dyDescent="0.25">
      <c r="A6526">
        <v>14771</v>
      </c>
      <c r="B6526">
        <v>54518</v>
      </c>
      <c r="C6526" t="s">
        <v>9</v>
      </c>
      <c r="D6526" t="s">
        <v>31</v>
      </c>
    </row>
    <row r="6527" spans="1:4" x14ac:dyDescent="0.25">
      <c r="A6527">
        <v>14771</v>
      </c>
      <c r="B6527">
        <v>54518</v>
      </c>
      <c r="C6527" t="s">
        <v>9</v>
      </c>
      <c r="D6527" t="s">
        <v>31</v>
      </c>
    </row>
    <row r="6528" spans="1:4" x14ac:dyDescent="0.25">
      <c r="A6528">
        <v>14771</v>
      </c>
      <c r="B6528">
        <v>54518</v>
      </c>
      <c r="C6528" t="s">
        <v>9</v>
      </c>
      <c r="D6528" t="s">
        <v>31</v>
      </c>
    </row>
    <row r="6529" spans="1:4" x14ac:dyDescent="0.25">
      <c r="A6529">
        <v>14772</v>
      </c>
      <c r="B6529">
        <v>54518</v>
      </c>
      <c r="C6529" t="s">
        <v>9</v>
      </c>
      <c r="D6529" t="s">
        <v>31</v>
      </c>
    </row>
    <row r="6530" spans="1:4" x14ac:dyDescent="0.25">
      <c r="A6530">
        <v>14772</v>
      </c>
      <c r="B6530">
        <v>54518</v>
      </c>
      <c r="C6530" t="s">
        <v>9</v>
      </c>
      <c r="D6530" t="s">
        <v>31</v>
      </c>
    </row>
    <row r="6531" spans="1:4" x14ac:dyDescent="0.25">
      <c r="A6531">
        <v>14772</v>
      </c>
      <c r="B6531">
        <v>54518</v>
      </c>
      <c r="C6531" t="s">
        <v>9</v>
      </c>
      <c r="D6531" t="s">
        <v>31</v>
      </c>
    </row>
    <row r="6532" spans="1:4" x14ac:dyDescent="0.25">
      <c r="A6532">
        <v>14772</v>
      </c>
      <c r="B6532">
        <v>54518</v>
      </c>
      <c r="C6532" t="s">
        <v>9</v>
      </c>
      <c r="D6532" t="s">
        <v>31</v>
      </c>
    </row>
    <row r="6533" spans="1:4" x14ac:dyDescent="0.25">
      <c r="A6533">
        <v>14772</v>
      </c>
      <c r="B6533">
        <v>54518</v>
      </c>
      <c r="C6533" t="s">
        <v>9</v>
      </c>
      <c r="D6533" t="s">
        <v>31</v>
      </c>
    </row>
    <row r="6534" spans="1:4" x14ac:dyDescent="0.25">
      <c r="A6534">
        <v>14772</v>
      </c>
      <c r="B6534">
        <v>54518</v>
      </c>
      <c r="C6534" t="s">
        <v>9</v>
      </c>
      <c r="D6534" t="s">
        <v>31</v>
      </c>
    </row>
    <row r="6535" spans="1:4" x14ac:dyDescent="0.25">
      <c r="A6535">
        <v>17521</v>
      </c>
      <c r="B6535">
        <v>54518</v>
      </c>
      <c r="C6535" t="s">
        <v>9</v>
      </c>
      <c r="D6535" t="s">
        <v>31</v>
      </c>
    </row>
    <row r="6536" spans="1:4" x14ac:dyDescent="0.25">
      <c r="A6536">
        <v>17521</v>
      </c>
      <c r="B6536">
        <v>54518</v>
      </c>
      <c r="C6536" t="s">
        <v>9</v>
      </c>
      <c r="D6536" t="s">
        <v>31</v>
      </c>
    </row>
    <row r="6537" spans="1:4" x14ac:dyDescent="0.25">
      <c r="A6537">
        <v>17521</v>
      </c>
      <c r="B6537">
        <v>54518</v>
      </c>
      <c r="C6537" t="s">
        <v>9</v>
      </c>
      <c r="D6537" t="s">
        <v>31</v>
      </c>
    </row>
    <row r="6538" spans="1:4" x14ac:dyDescent="0.25">
      <c r="A6538">
        <v>17521</v>
      </c>
      <c r="B6538">
        <v>54518</v>
      </c>
      <c r="C6538" t="s">
        <v>9</v>
      </c>
      <c r="D6538" t="s">
        <v>31</v>
      </c>
    </row>
    <row r="6539" spans="1:4" x14ac:dyDescent="0.25">
      <c r="A6539">
        <v>17521</v>
      </c>
      <c r="B6539">
        <v>54518</v>
      </c>
      <c r="C6539" t="s">
        <v>9</v>
      </c>
      <c r="D6539" t="s">
        <v>31</v>
      </c>
    </row>
    <row r="6540" spans="1:4" x14ac:dyDescent="0.25">
      <c r="A6540">
        <v>17521</v>
      </c>
      <c r="B6540">
        <v>54518</v>
      </c>
      <c r="C6540" t="s">
        <v>9</v>
      </c>
      <c r="D6540" t="s">
        <v>31</v>
      </c>
    </row>
    <row r="6541" spans="1:4" x14ac:dyDescent="0.25">
      <c r="A6541">
        <v>17521</v>
      </c>
      <c r="B6541">
        <v>54518</v>
      </c>
      <c r="C6541" t="s">
        <v>9</v>
      </c>
      <c r="D6541" t="s">
        <v>31</v>
      </c>
    </row>
    <row r="6542" spans="1:4" x14ac:dyDescent="0.25">
      <c r="A6542">
        <v>17521</v>
      </c>
      <c r="B6542">
        <v>54518</v>
      </c>
      <c r="C6542" t="s">
        <v>9</v>
      </c>
      <c r="D6542" t="s">
        <v>31</v>
      </c>
    </row>
    <row r="6543" spans="1:4" x14ac:dyDescent="0.25">
      <c r="A6543">
        <v>17733</v>
      </c>
      <c r="B6543">
        <v>54518</v>
      </c>
      <c r="C6543" t="s">
        <v>9</v>
      </c>
      <c r="D6543" t="s">
        <v>31</v>
      </c>
    </row>
    <row r="6544" spans="1:4" x14ac:dyDescent="0.25">
      <c r="A6544">
        <v>17733</v>
      </c>
      <c r="B6544">
        <v>54518</v>
      </c>
      <c r="C6544" t="s">
        <v>9</v>
      </c>
      <c r="D6544" t="s">
        <v>31</v>
      </c>
    </row>
    <row r="6545" spans="1:4" x14ac:dyDescent="0.25">
      <c r="A6545">
        <v>17733</v>
      </c>
      <c r="B6545">
        <v>54518</v>
      </c>
      <c r="C6545" t="s">
        <v>9</v>
      </c>
      <c r="D6545" t="s">
        <v>31</v>
      </c>
    </row>
    <row r="6546" spans="1:4" x14ac:dyDescent="0.25">
      <c r="A6546">
        <v>17733</v>
      </c>
      <c r="B6546">
        <v>54518</v>
      </c>
      <c r="C6546" t="s">
        <v>9</v>
      </c>
      <c r="D6546" t="s">
        <v>31</v>
      </c>
    </row>
    <row r="6547" spans="1:4" x14ac:dyDescent="0.25">
      <c r="A6547">
        <v>17733</v>
      </c>
      <c r="B6547">
        <v>54518</v>
      </c>
      <c r="C6547" t="s">
        <v>9</v>
      </c>
      <c r="D6547" t="s">
        <v>31</v>
      </c>
    </row>
    <row r="6548" spans="1:4" x14ac:dyDescent="0.25">
      <c r="A6548">
        <v>17733</v>
      </c>
      <c r="B6548">
        <v>54518</v>
      </c>
      <c r="C6548" t="s">
        <v>9</v>
      </c>
      <c r="D6548" t="s">
        <v>31</v>
      </c>
    </row>
    <row r="6549" spans="1:4" x14ac:dyDescent="0.25">
      <c r="A6549">
        <v>17733</v>
      </c>
      <c r="B6549">
        <v>54518</v>
      </c>
      <c r="C6549" t="s">
        <v>9</v>
      </c>
      <c r="D6549" t="s">
        <v>31</v>
      </c>
    </row>
    <row r="6550" spans="1:4" x14ac:dyDescent="0.25">
      <c r="A6550">
        <v>17733</v>
      </c>
      <c r="B6550">
        <v>54518</v>
      </c>
      <c r="C6550" t="s">
        <v>9</v>
      </c>
      <c r="D6550" t="s">
        <v>31</v>
      </c>
    </row>
    <row r="6551" spans="1:4" x14ac:dyDescent="0.25">
      <c r="A6551">
        <v>17733</v>
      </c>
      <c r="B6551">
        <v>54518</v>
      </c>
      <c r="C6551" t="s">
        <v>9</v>
      </c>
      <c r="D6551" t="s">
        <v>31</v>
      </c>
    </row>
    <row r="6552" spans="1:4" x14ac:dyDescent="0.25">
      <c r="A6552">
        <v>17733</v>
      </c>
      <c r="B6552">
        <v>54518</v>
      </c>
      <c r="C6552" t="s">
        <v>9</v>
      </c>
      <c r="D6552" t="s">
        <v>31</v>
      </c>
    </row>
    <row r="6553" spans="1:4" x14ac:dyDescent="0.25">
      <c r="A6553">
        <v>17733</v>
      </c>
      <c r="B6553">
        <v>54518</v>
      </c>
      <c r="C6553" t="s">
        <v>9</v>
      </c>
      <c r="D6553" t="s">
        <v>31</v>
      </c>
    </row>
    <row r="6554" spans="1:4" x14ac:dyDescent="0.25">
      <c r="A6554">
        <v>17733</v>
      </c>
      <c r="B6554">
        <v>54518</v>
      </c>
      <c r="C6554" t="s">
        <v>9</v>
      </c>
      <c r="D6554" t="s">
        <v>31</v>
      </c>
    </row>
    <row r="6555" spans="1:4" x14ac:dyDescent="0.25">
      <c r="A6555">
        <v>17733</v>
      </c>
      <c r="B6555">
        <v>54518</v>
      </c>
      <c r="C6555" t="s">
        <v>9</v>
      </c>
      <c r="D6555" t="s">
        <v>31</v>
      </c>
    </row>
    <row r="6556" spans="1:4" x14ac:dyDescent="0.25">
      <c r="A6556">
        <v>17734</v>
      </c>
      <c r="B6556">
        <v>54518</v>
      </c>
      <c r="C6556" t="s">
        <v>9</v>
      </c>
      <c r="D6556" t="s">
        <v>31</v>
      </c>
    </row>
    <row r="6557" spans="1:4" x14ac:dyDescent="0.25">
      <c r="A6557">
        <v>19869</v>
      </c>
      <c r="B6557">
        <v>54518</v>
      </c>
      <c r="C6557" t="s">
        <v>9</v>
      </c>
      <c r="D6557" t="s">
        <v>31</v>
      </c>
    </row>
    <row r="6558" spans="1:4" x14ac:dyDescent="0.25">
      <c r="A6558">
        <v>19869</v>
      </c>
      <c r="B6558">
        <v>54518</v>
      </c>
      <c r="C6558" t="s">
        <v>9</v>
      </c>
      <c r="D6558" t="s">
        <v>31</v>
      </c>
    </row>
    <row r="6559" spans="1:4" x14ac:dyDescent="0.25">
      <c r="A6559">
        <v>20399</v>
      </c>
      <c r="B6559">
        <v>54518</v>
      </c>
      <c r="C6559" t="s">
        <v>9</v>
      </c>
      <c r="D6559" t="s">
        <v>31</v>
      </c>
    </row>
    <row r="6560" spans="1:4" x14ac:dyDescent="0.25">
      <c r="A6560">
        <v>20651</v>
      </c>
      <c r="B6560">
        <v>54518</v>
      </c>
      <c r="C6560" t="s">
        <v>9</v>
      </c>
      <c r="D6560" t="s">
        <v>31</v>
      </c>
    </row>
    <row r="6561" spans="1:4" x14ac:dyDescent="0.25">
      <c r="A6561">
        <v>20972</v>
      </c>
      <c r="B6561">
        <v>54518</v>
      </c>
      <c r="C6561" t="s">
        <v>9</v>
      </c>
      <c r="D6561" t="s">
        <v>31</v>
      </c>
    </row>
    <row r="6562" spans="1:4" x14ac:dyDescent="0.25">
      <c r="A6562">
        <v>20972</v>
      </c>
      <c r="B6562">
        <v>54518</v>
      </c>
      <c r="C6562" t="s">
        <v>9</v>
      </c>
      <c r="D6562" t="s">
        <v>31</v>
      </c>
    </row>
    <row r="6563" spans="1:4" x14ac:dyDescent="0.25">
      <c r="A6563">
        <v>20972</v>
      </c>
      <c r="B6563">
        <v>54518</v>
      </c>
      <c r="C6563" t="s">
        <v>9</v>
      </c>
      <c r="D6563" t="s">
        <v>31</v>
      </c>
    </row>
    <row r="6564" spans="1:4" x14ac:dyDescent="0.25">
      <c r="A6564">
        <v>20972</v>
      </c>
      <c r="B6564">
        <v>54518</v>
      </c>
      <c r="C6564" t="s">
        <v>9</v>
      </c>
      <c r="D6564" t="s">
        <v>31</v>
      </c>
    </row>
    <row r="6565" spans="1:4" x14ac:dyDescent="0.25">
      <c r="A6565">
        <v>20972</v>
      </c>
      <c r="B6565">
        <v>54518</v>
      </c>
      <c r="C6565" t="s">
        <v>9</v>
      </c>
      <c r="D6565" t="s">
        <v>31</v>
      </c>
    </row>
    <row r="6566" spans="1:4" x14ac:dyDescent="0.25">
      <c r="A6566">
        <v>20972</v>
      </c>
      <c r="B6566">
        <v>54518</v>
      </c>
      <c r="C6566" t="s">
        <v>9</v>
      </c>
      <c r="D6566" t="s">
        <v>31</v>
      </c>
    </row>
    <row r="6567" spans="1:4" x14ac:dyDescent="0.25">
      <c r="A6567">
        <v>20972</v>
      </c>
      <c r="B6567">
        <v>54518</v>
      </c>
      <c r="C6567" t="s">
        <v>9</v>
      </c>
      <c r="D6567" t="s">
        <v>31</v>
      </c>
    </row>
    <row r="6568" spans="1:4" x14ac:dyDescent="0.25">
      <c r="A6568">
        <v>20972</v>
      </c>
      <c r="B6568">
        <v>54518</v>
      </c>
      <c r="C6568" t="s">
        <v>9</v>
      </c>
      <c r="D6568" t="s">
        <v>31</v>
      </c>
    </row>
    <row r="6569" spans="1:4" x14ac:dyDescent="0.25">
      <c r="A6569">
        <v>20972</v>
      </c>
      <c r="B6569">
        <v>54518</v>
      </c>
      <c r="C6569" t="s">
        <v>9</v>
      </c>
      <c r="D6569" t="s">
        <v>31</v>
      </c>
    </row>
    <row r="6570" spans="1:4" x14ac:dyDescent="0.25">
      <c r="A6570">
        <v>20972</v>
      </c>
      <c r="B6570">
        <v>54518</v>
      </c>
      <c r="C6570" t="s">
        <v>9</v>
      </c>
      <c r="D6570" t="s">
        <v>31</v>
      </c>
    </row>
    <row r="6571" spans="1:4" x14ac:dyDescent="0.25">
      <c r="A6571">
        <v>20972</v>
      </c>
      <c r="B6571">
        <v>54518</v>
      </c>
      <c r="C6571" t="s">
        <v>9</v>
      </c>
      <c r="D6571" t="s">
        <v>31</v>
      </c>
    </row>
    <row r="6572" spans="1:4" x14ac:dyDescent="0.25">
      <c r="A6572">
        <v>20972</v>
      </c>
      <c r="B6572">
        <v>54518</v>
      </c>
      <c r="C6572" t="s">
        <v>9</v>
      </c>
      <c r="D6572" t="s">
        <v>31</v>
      </c>
    </row>
    <row r="6573" spans="1:4" x14ac:dyDescent="0.25">
      <c r="A6573">
        <v>20972</v>
      </c>
      <c r="B6573">
        <v>54518</v>
      </c>
      <c r="C6573" t="s">
        <v>9</v>
      </c>
      <c r="D6573" t="s">
        <v>31</v>
      </c>
    </row>
    <row r="6574" spans="1:4" x14ac:dyDescent="0.25">
      <c r="A6574">
        <v>20972</v>
      </c>
      <c r="B6574">
        <v>54518</v>
      </c>
      <c r="C6574" t="s">
        <v>9</v>
      </c>
      <c r="D6574" t="s">
        <v>31</v>
      </c>
    </row>
    <row r="6575" spans="1:4" x14ac:dyDescent="0.25">
      <c r="A6575">
        <v>20972</v>
      </c>
      <c r="B6575">
        <v>54518</v>
      </c>
      <c r="C6575" t="s">
        <v>9</v>
      </c>
      <c r="D6575" t="s">
        <v>31</v>
      </c>
    </row>
    <row r="6576" spans="1:4" x14ac:dyDescent="0.25">
      <c r="A6576">
        <v>20972</v>
      </c>
      <c r="B6576">
        <v>54518</v>
      </c>
      <c r="C6576" t="s">
        <v>9</v>
      </c>
      <c r="D6576" t="s">
        <v>31</v>
      </c>
    </row>
    <row r="6577" spans="1:4" x14ac:dyDescent="0.25">
      <c r="A6577">
        <v>20972</v>
      </c>
      <c r="B6577">
        <v>54518</v>
      </c>
      <c r="C6577" t="s">
        <v>9</v>
      </c>
      <c r="D6577" t="s">
        <v>31</v>
      </c>
    </row>
    <row r="6578" spans="1:4" x14ac:dyDescent="0.25">
      <c r="A6578">
        <v>20972</v>
      </c>
      <c r="B6578">
        <v>54518</v>
      </c>
      <c r="C6578" t="s">
        <v>9</v>
      </c>
      <c r="D6578" t="s">
        <v>31</v>
      </c>
    </row>
    <row r="6579" spans="1:4" x14ac:dyDescent="0.25">
      <c r="A6579">
        <v>20979</v>
      </c>
      <c r="B6579">
        <v>54518</v>
      </c>
      <c r="C6579" t="s">
        <v>9</v>
      </c>
      <c r="D6579" t="s">
        <v>31</v>
      </c>
    </row>
    <row r="6580" spans="1:4" x14ac:dyDescent="0.25">
      <c r="A6580">
        <v>51736</v>
      </c>
      <c r="B6580">
        <v>54518</v>
      </c>
      <c r="C6580" t="s">
        <v>9</v>
      </c>
      <c r="D6580" t="s">
        <v>31</v>
      </c>
    </row>
    <row r="6581" spans="1:4" x14ac:dyDescent="0.25">
      <c r="A6581">
        <v>51736</v>
      </c>
      <c r="B6581">
        <v>54518</v>
      </c>
      <c r="C6581" t="s">
        <v>9</v>
      </c>
      <c r="D6581" t="s">
        <v>31</v>
      </c>
    </row>
    <row r="6582" spans="1:4" x14ac:dyDescent="0.25">
      <c r="A6582">
        <v>51736</v>
      </c>
      <c r="B6582">
        <v>54518</v>
      </c>
      <c r="C6582" t="s">
        <v>9</v>
      </c>
      <c r="D6582" t="s">
        <v>31</v>
      </c>
    </row>
    <row r="6583" spans="1:4" x14ac:dyDescent="0.25">
      <c r="A6583">
        <v>51736</v>
      </c>
      <c r="B6583">
        <v>54518</v>
      </c>
      <c r="C6583" t="s">
        <v>9</v>
      </c>
      <c r="D6583" t="s">
        <v>31</v>
      </c>
    </row>
    <row r="6584" spans="1:4" x14ac:dyDescent="0.25">
      <c r="A6584">
        <v>51736</v>
      </c>
      <c r="B6584">
        <v>54518</v>
      </c>
      <c r="C6584" t="s">
        <v>9</v>
      </c>
      <c r="D6584" t="s">
        <v>31</v>
      </c>
    </row>
    <row r="6585" spans="1:4" x14ac:dyDescent="0.25">
      <c r="A6585">
        <v>52397</v>
      </c>
      <c r="B6585">
        <v>54518</v>
      </c>
      <c r="C6585" t="s">
        <v>9</v>
      </c>
      <c r="D6585" t="s">
        <v>31</v>
      </c>
    </row>
    <row r="6586" spans="1:4" x14ac:dyDescent="0.25">
      <c r="A6586">
        <v>52397</v>
      </c>
      <c r="B6586">
        <v>54518</v>
      </c>
      <c r="C6586" t="s">
        <v>9</v>
      </c>
      <c r="D6586" t="s">
        <v>31</v>
      </c>
    </row>
    <row r="6587" spans="1:4" x14ac:dyDescent="0.25">
      <c r="A6587">
        <v>52397</v>
      </c>
      <c r="B6587">
        <v>54518</v>
      </c>
      <c r="C6587" t="s">
        <v>9</v>
      </c>
      <c r="D6587" t="s">
        <v>31</v>
      </c>
    </row>
    <row r="6588" spans="1:4" x14ac:dyDescent="0.25">
      <c r="A6588">
        <v>52397</v>
      </c>
      <c r="B6588">
        <v>54518</v>
      </c>
      <c r="C6588" t="s">
        <v>9</v>
      </c>
      <c r="D6588" t="s">
        <v>31</v>
      </c>
    </row>
    <row r="6589" spans="1:4" x14ac:dyDescent="0.25">
      <c r="A6589">
        <v>52397</v>
      </c>
      <c r="B6589">
        <v>54518</v>
      </c>
      <c r="C6589" t="s">
        <v>9</v>
      </c>
      <c r="D6589" t="s">
        <v>31</v>
      </c>
    </row>
    <row r="6590" spans="1:4" x14ac:dyDescent="0.25">
      <c r="A6590">
        <v>52397</v>
      </c>
      <c r="B6590">
        <v>54518</v>
      </c>
      <c r="C6590" t="s">
        <v>9</v>
      </c>
      <c r="D6590" t="s">
        <v>31</v>
      </c>
    </row>
    <row r="6591" spans="1:4" x14ac:dyDescent="0.25">
      <c r="A6591">
        <v>52397</v>
      </c>
      <c r="B6591">
        <v>54518</v>
      </c>
      <c r="C6591" t="s">
        <v>9</v>
      </c>
      <c r="D6591" t="s">
        <v>31</v>
      </c>
    </row>
    <row r="6592" spans="1:4" x14ac:dyDescent="0.25">
      <c r="A6592">
        <v>52397</v>
      </c>
      <c r="B6592">
        <v>54518</v>
      </c>
      <c r="C6592" t="s">
        <v>9</v>
      </c>
      <c r="D6592" t="s">
        <v>31</v>
      </c>
    </row>
    <row r="6593" spans="1:4" x14ac:dyDescent="0.25">
      <c r="A6593">
        <v>52397</v>
      </c>
      <c r="B6593">
        <v>54518</v>
      </c>
      <c r="C6593" t="s">
        <v>9</v>
      </c>
      <c r="D6593" t="s">
        <v>31</v>
      </c>
    </row>
    <row r="6594" spans="1:4" x14ac:dyDescent="0.25">
      <c r="A6594">
        <v>52397</v>
      </c>
      <c r="B6594">
        <v>54518</v>
      </c>
      <c r="C6594" t="s">
        <v>9</v>
      </c>
      <c r="D6594" t="s">
        <v>31</v>
      </c>
    </row>
    <row r="6595" spans="1:4" x14ac:dyDescent="0.25">
      <c r="A6595">
        <v>52397</v>
      </c>
      <c r="B6595">
        <v>54518</v>
      </c>
      <c r="C6595" t="s">
        <v>9</v>
      </c>
      <c r="D6595" t="s">
        <v>31</v>
      </c>
    </row>
    <row r="6596" spans="1:4" x14ac:dyDescent="0.25">
      <c r="A6596">
        <v>52397</v>
      </c>
      <c r="B6596">
        <v>54518</v>
      </c>
      <c r="C6596" t="s">
        <v>9</v>
      </c>
      <c r="D6596" t="s">
        <v>31</v>
      </c>
    </row>
    <row r="6597" spans="1:4" x14ac:dyDescent="0.25">
      <c r="A6597">
        <v>52397</v>
      </c>
      <c r="B6597">
        <v>54518</v>
      </c>
      <c r="C6597" t="s">
        <v>9</v>
      </c>
      <c r="D6597" t="s">
        <v>31</v>
      </c>
    </row>
    <row r="6598" spans="1:4" x14ac:dyDescent="0.25">
      <c r="A6598">
        <v>52397</v>
      </c>
      <c r="B6598">
        <v>54518</v>
      </c>
      <c r="C6598" t="s">
        <v>9</v>
      </c>
      <c r="D6598" t="s">
        <v>31</v>
      </c>
    </row>
    <row r="6599" spans="1:4" x14ac:dyDescent="0.25">
      <c r="A6599">
        <v>52397</v>
      </c>
      <c r="B6599">
        <v>54518</v>
      </c>
      <c r="C6599" t="s">
        <v>9</v>
      </c>
      <c r="D6599" t="s">
        <v>31</v>
      </c>
    </row>
    <row r="6600" spans="1:4" x14ac:dyDescent="0.25">
      <c r="A6600">
        <v>52397</v>
      </c>
      <c r="B6600">
        <v>54518</v>
      </c>
      <c r="C6600" t="s">
        <v>9</v>
      </c>
      <c r="D6600" t="s">
        <v>31</v>
      </c>
    </row>
    <row r="6601" spans="1:4" x14ac:dyDescent="0.25">
      <c r="A6601">
        <v>52397</v>
      </c>
      <c r="B6601">
        <v>54518</v>
      </c>
      <c r="C6601" t="s">
        <v>9</v>
      </c>
      <c r="D6601" t="s">
        <v>31</v>
      </c>
    </row>
    <row r="6602" spans="1:4" x14ac:dyDescent="0.25">
      <c r="A6602">
        <v>52423</v>
      </c>
      <c r="B6602">
        <v>54518</v>
      </c>
      <c r="C6602" t="s">
        <v>9</v>
      </c>
      <c r="D6602" t="s">
        <v>31</v>
      </c>
    </row>
    <row r="6603" spans="1:4" x14ac:dyDescent="0.25">
      <c r="A6603">
        <v>52423</v>
      </c>
      <c r="B6603">
        <v>54518</v>
      </c>
      <c r="C6603" t="s">
        <v>9</v>
      </c>
      <c r="D6603" t="s">
        <v>31</v>
      </c>
    </row>
    <row r="6604" spans="1:4" x14ac:dyDescent="0.25">
      <c r="A6604">
        <v>52423</v>
      </c>
      <c r="B6604">
        <v>54518</v>
      </c>
      <c r="C6604" t="s">
        <v>9</v>
      </c>
      <c r="D6604" t="s">
        <v>31</v>
      </c>
    </row>
    <row r="6605" spans="1:4" x14ac:dyDescent="0.25">
      <c r="A6605">
        <v>52423</v>
      </c>
      <c r="B6605">
        <v>54518</v>
      </c>
      <c r="C6605" t="s">
        <v>9</v>
      </c>
      <c r="D6605" t="s">
        <v>31</v>
      </c>
    </row>
    <row r="6606" spans="1:4" x14ac:dyDescent="0.25">
      <c r="A6606">
        <v>52423</v>
      </c>
      <c r="B6606">
        <v>54518</v>
      </c>
      <c r="C6606" t="s">
        <v>9</v>
      </c>
      <c r="D6606" t="s">
        <v>31</v>
      </c>
    </row>
    <row r="6607" spans="1:4" x14ac:dyDescent="0.25">
      <c r="A6607">
        <v>52423</v>
      </c>
      <c r="B6607">
        <v>54518</v>
      </c>
      <c r="C6607" t="s">
        <v>9</v>
      </c>
      <c r="D6607" t="s">
        <v>31</v>
      </c>
    </row>
    <row r="6608" spans="1:4" x14ac:dyDescent="0.25">
      <c r="A6608">
        <v>52589</v>
      </c>
      <c r="B6608">
        <v>54518</v>
      </c>
      <c r="C6608" t="s">
        <v>9</v>
      </c>
      <c r="D6608" t="s">
        <v>31</v>
      </c>
    </row>
    <row r="6609" spans="1:4" x14ac:dyDescent="0.25">
      <c r="A6609">
        <v>52589</v>
      </c>
      <c r="B6609">
        <v>54518</v>
      </c>
      <c r="C6609" t="s">
        <v>9</v>
      </c>
      <c r="D6609" t="s">
        <v>31</v>
      </c>
    </row>
    <row r="6610" spans="1:4" x14ac:dyDescent="0.25">
      <c r="A6610">
        <v>52589</v>
      </c>
      <c r="B6610">
        <v>54518</v>
      </c>
      <c r="C6610" t="s">
        <v>9</v>
      </c>
      <c r="D6610" t="s">
        <v>31</v>
      </c>
    </row>
    <row r="6611" spans="1:4" x14ac:dyDescent="0.25">
      <c r="A6611">
        <v>52589</v>
      </c>
      <c r="B6611">
        <v>54518</v>
      </c>
      <c r="C6611" t="s">
        <v>9</v>
      </c>
      <c r="D6611" t="s">
        <v>31</v>
      </c>
    </row>
    <row r="6612" spans="1:4" x14ac:dyDescent="0.25">
      <c r="A6612">
        <v>52655</v>
      </c>
      <c r="B6612">
        <v>54518</v>
      </c>
      <c r="C6612" t="s">
        <v>9</v>
      </c>
      <c r="D6612" t="s">
        <v>31</v>
      </c>
    </row>
    <row r="6613" spans="1:4" x14ac:dyDescent="0.25">
      <c r="A6613">
        <v>52655</v>
      </c>
      <c r="B6613">
        <v>54518</v>
      </c>
      <c r="C6613" t="s">
        <v>9</v>
      </c>
      <c r="D6613" t="s">
        <v>31</v>
      </c>
    </row>
    <row r="6614" spans="1:4" x14ac:dyDescent="0.25">
      <c r="A6614">
        <v>52655</v>
      </c>
      <c r="B6614">
        <v>54518</v>
      </c>
      <c r="C6614" t="s">
        <v>9</v>
      </c>
      <c r="D6614" t="s">
        <v>31</v>
      </c>
    </row>
    <row r="6615" spans="1:4" x14ac:dyDescent="0.25">
      <c r="A6615">
        <v>53408</v>
      </c>
      <c r="B6615">
        <v>54518</v>
      </c>
      <c r="C6615" t="s">
        <v>9</v>
      </c>
      <c r="D6615" t="s">
        <v>31</v>
      </c>
    </row>
    <row r="6616" spans="1:4" x14ac:dyDescent="0.25">
      <c r="A6616">
        <v>53408</v>
      </c>
      <c r="B6616">
        <v>54518</v>
      </c>
      <c r="C6616" t="s">
        <v>9</v>
      </c>
      <c r="D6616" t="s">
        <v>31</v>
      </c>
    </row>
    <row r="6617" spans="1:4" x14ac:dyDescent="0.25">
      <c r="A6617">
        <v>101468</v>
      </c>
      <c r="B6617">
        <v>54518</v>
      </c>
      <c r="C6617" t="s">
        <v>9</v>
      </c>
      <c r="D6617" t="s">
        <v>31</v>
      </c>
    </row>
    <row r="6618" spans="1:4" x14ac:dyDescent="0.25">
      <c r="A6618">
        <v>101468</v>
      </c>
      <c r="B6618">
        <v>54518</v>
      </c>
      <c r="C6618" t="s">
        <v>9</v>
      </c>
      <c r="D6618" t="s">
        <v>31</v>
      </c>
    </row>
    <row r="6619" spans="1:4" x14ac:dyDescent="0.25">
      <c r="A6619">
        <v>101468</v>
      </c>
      <c r="B6619">
        <v>54518</v>
      </c>
      <c r="C6619" t="s">
        <v>9</v>
      </c>
      <c r="D6619" t="s">
        <v>31</v>
      </c>
    </row>
    <row r="6620" spans="1:4" x14ac:dyDescent="0.25">
      <c r="A6620">
        <v>101468</v>
      </c>
      <c r="B6620">
        <v>54518</v>
      </c>
      <c r="C6620" t="s">
        <v>9</v>
      </c>
      <c r="D6620" t="s">
        <v>31</v>
      </c>
    </row>
    <row r="6621" spans="1:4" x14ac:dyDescent="0.25">
      <c r="A6621">
        <v>101468</v>
      </c>
      <c r="B6621">
        <v>54518</v>
      </c>
      <c r="C6621" t="s">
        <v>9</v>
      </c>
      <c r="D6621" t="s">
        <v>31</v>
      </c>
    </row>
    <row r="6622" spans="1:4" x14ac:dyDescent="0.25">
      <c r="A6622">
        <v>101468</v>
      </c>
      <c r="B6622">
        <v>54518</v>
      </c>
      <c r="C6622" t="s">
        <v>9</v>
      </c>
      <c r="D6622" t="s">
        <v>31</v>
      </c>
    </row>
    <row r="6623" spans="1:4" x14ac:dyDescent="0.25">
      <c r="A6623">
        <v>101468</v>
      </c>
      <c r="B6623">
        <v>54518</v>
      </c>
      <c r="C6623" t="s">
        <v>9</v>
      </c>
      <c r="D6623" t="s">
        <v>31</v>
      </c>
    </row>
    <row r="6624" spans="1:4" x14ac:dyDescent="0.25">
      <c r="A6624">
        <v>101468</v>
      </c>
      <c r="B6624">
        <v>54518</v>
      </c>
      <c r="C6624" t="s">
        <v>9</v>
      </c>
      <c r="D6624" t="s">
        <v>31</v>
      </c>
    </row>
    <row r="6625" spans="1:4" x14ac:dyDescent="0.25">
      <c r="A6625">
        <v>101468</v>
      </c>
      <c r="B6625">
        <v>54518</v>
      </c>
      <c r="C6625" t="s">
        <v>9</v>
      </c>
      <c r="D6625" t="s">
        <v>31</v>
      </c>
    </row>
    <row r="6626" spans="1:4" x14ac:dyDescent="0.25">
      <c r="A6626">
        <v>101468</v>
      </c>
      <c r="B6626">
        <v>54518</v>
      </c>
      <c r="C6626" t="s">
        <v>9</v>
      </c>
      <c r="D6626" t="s">
        <v>31</v>
      </c>
    </row>
    <row r="6627" spans="1:4" x14ac:dyDescent="0.25">
      <c r="A6627">
        <v>101468</v>
      </c>
      <c r="B6627">
        <v>54518</v>
      </c>
      <c r="C6627" t="s">
        <v>9</v>
      </c>
      <c r="D6627" t="s">
        <v>31</v>
      </c>
    </row>
    <row r="6628" spans="1:4" x14ac:dyDescent="0.25">
      <c r="A6628">
        <v>101468</v>
      </c>
      <c r="B6628">
        <v>54518</v>
      </c>
      <c r="C6628" t="s">
        <v>9</v>
      </c>
      <c r="D6628" t="s">
        <v>31</v>
      </c>
    </row>
    <row r="6629" spans="1:4" x14ac:dyDescent="0.25">
      <c r="A6629">
        <v>103780</v>
      </c>
      <c r="B6629">
        <v>54518</v>
      </c>
      <c r="C6629" t="s">
        <v>9</v>
      </c>
      <c r="D6629" t="s">
        <v>31</v>
      </c>
    </row>
    <row r="6630" spans="1:4" x14ac:dyDescent="0.25">
      <c r="A6630">
        <v>104322</v>
      </c>
      <c r="B6630">
        <v>54518</v>
      </c>
      <c r="C6630" t="s">
        <v>9</v>
      </c>
      <c r="D6630" t="s">
        <v>31</v>
      </c>
    </row>
    <row r="6631" spans="1:4" x14ac:dyDescent="0.25">
      <c r="A6631">
        <v>104322</v>
      </c>
      <c r="B6631">
        <v>54518</v>
      </c>
      <c r="C6631" t="s">
        <v>9</v>
      </c>
      <c r="D6631" t="s">
        <v>31</v>
      </c>
    </row>
    <row r="6632" spans="1:4" x14ac:dyDescent="0.25">
      <c r="A6632">
        <v>104322</v>
      </c>
      <c r="B6632">
        <v>54518</v>
      </c>
      <c r="C6632" t="s">
        <v>9</v>
      </c>
      <c r="D6632" t="s">
        <v>31</v>
      </c>
    </row>
    <row r="6633" spans="1:4" x14ac:dyDescent="0.25">
      <c r="A6633">
        <v>104322</v>
      </c>
      <c r="B6633">
        <v>54518</v>
      </c>
      <c r="C6633" t="s">
        <v>9</v>
      </c>
      <c r="D6633" t="s">
        <v>31</v>
      </c>
    </row>
    <row r="6634" spans="1:4" x14ac:dyDescent="0.25">
      <c r="A6634">
        <v>104322</v>
      </c>
      <c r="B6634">
        <v>54518</v>
      </c>
      <c r="C6634" t="s">
        <v>9</v>
      </c>
      <c r="D6634" t="s">
        <v>31</v>
      </c>
    </row>
    <row r="6635" spans="1:4" x14ac:dyDescent="0.25">
      <c r="A6635">
        <v>104322</v>
      </c>
      <c r="B6635">
        <v>54518</v>
      </c>
      <c r="C6635" t="s">
        <v>9</v>
      </c>
      <c r="D6635" t="s">
        <v>31</v>
      </c>
    </row>
    <row r="6636" spans="1:4" x14ac:dyDescent="0.25">
      <c r="A6636">
        <v>104322</v>
      </c>
      <c r="B6636">
        <v>54518</v>
      </c>
      <c r="C6636" t="s">
        <v>9</v>
      </c>
      <c r="D6636" t="s">
        <v>31</v>
      </c>
    </row>
    <row r="6637" spans="1:4" x14ac:dyDescent="0.25">
      <c r="A6637">
        <v>104322</v>
      </c>
      <c r="B6637">
        <v>54518</v>
      </c>
      <c r="C6637" t="s">
        <v>9</v>
      </c>
      <c r="D6637" t="s">
        <v>31</v>
      </c>
    </row>
    <row r="6638" spans="1:4" x14ac:dyDescent="0.25">
      <c r="A6638">
        <v>104322</v>
      </c>
      <c r="B6638">
        <v>54518</v>
      </c>
      <c r="C6638" t="s">
        <v>9</v>
      </c>
      <c r="D6638" t="s">
        <v>31</v>
      </c>
    </row>
    <row r="6639" spans="1:4" x14ac:dyDescent="0.25">
      <c r="A6639">
        <v>104322</v>
      </c>
      <c r="B6639">
        <v>54518</v>
      </c>
      <c r="C6639" t="s">
        <v>9</v>
      </c>
      <c r="D6639" t="s">
        <v>31</v>
      </c>
    </row>
    <row r="6640" spans="1:4" x14ac:dyDescent="0.25">
      <c r="A6640">
        <v>104322</v>
      </c>
      <c r="B6640">
        <v>54518</v>
      </c>
      <c r="C6640" t="s">
        <v>9</v>
      </c>
      <c r="D6640" t="s">
        <v>31</v>
      </c>
    </row>
    <row r="6641" spans="1:4" x14ac:dyDescent="0.25">
      <c r="A6641">
        <v>104562</v>
      </c>
      <c r="B6641">
        <v>54518</v>
      </c>
      <c r="C6641" t="s">
        <v>9</v>
      </c>
      <c r="D6641" t="s">
        <v>31</v>
      </c>
    </row>
    <row r="6642" spans="1:4" x14ac:dyDescent="0.25">
      <c r="A6642">
        <v>104562</v>
      </c>
      <c r="B6642">
        <v>54518</v>
      </c>
      <c r="C6642" t="s">
        <v>9</v>
      </c>
      <c r="D6642" t="s">
        <v>31</v>
      </c>
    </row>
    <row r="6643" spans="1:4" x14ac:dyDescent="0.25">
      <c r="A6643">
        <v>104562</v>
      </c>
      <c r="B6643">
        <v>54518</v>
      </c>
      <c r="C6643" t="s">
        <v>9</v>
      </c>
      <c r="D6643" t="s">
        <v>31</v>
      </c>
    </row>
    <row r="6644" spans="1:4" x14ac:dyDescent="0.25">
      <c r="A6644">
        <v>104562</v>
      </c>
      <c r="B6644">
        <v>54518</v>
      </c>
      <c r="C6644" t="s">
        <v>9</v>
      </c>
      <c r="D6644" t="s">
        <v>31</v>
      </c>
    </row>
    <row r="6645" spans="1:4" x14ac:dyDescent="0.25">
      <c r="A6645">
        <v>104562</v>
      </c>
      <c r="B6645">
        <v>54518</v>
      </c>
      <c r="C6645" t="s">
        <v>9</v>
      </c>
      <c r="D6645" t="s">
        <v>31</v>
      </c>
    </row>
    <row r="6646" spans="1:4" x14ac:dyDescent="0.25">
      <c r="A6646">
        <v>104562</v>
      </c>
      <c r="B6646">
        <v>54518</v>
      </c>
      <c r="C6646" t="s">
        <v>9</v>
      </c>
      <c r="D6646" t="s">
        <v>31</v>
      </c>
    </row>
    <row r="6647" spans="1:4" x14ac:dyDescent="0.25">
      <c r="A6647">
        <v>104562</v>
      </c>
      <c r="B6647">
        <v>54518</v>
      </c>
      <c r="C6647" t="s">
        <v>9</v>
      </c>
      <c r="D6647" t="s">
        <v>31</v>
      </c>
    </row>
    <row r="6648" spans="1:4" x14ac:dyDescent="0.25">
      <c r="A6648">
        <v>104562</v>
      </c>
      <c r="B6648">
        <v>54518</v>
      </c>
      <c r="C6648" t="s">
        <v>9</v>
      </c>
      <c r="D6648" t="s">
        <v>31</v>
      </c>
    </row>
    <row r="6649" spans="1:4" x14ac:dyDescent="0.25">
      <c r="A6649">
        <v>104562</v>
      </c>
      <c r="B6649">
        <v>54518</v>
      </c>
      <c r="C6649" t="s">
        <v>9</v>
      </c>
      <c r="D6649" t="s">
        <v>31</v>
      </c>
    </row>
    <row r="6650" spans="1:4" x14ac:dyDescent="0.25">
      <c r="A6650">
        <v>104562</v>
      </c>
      <c r="B6650">
        <v>54518</v>
      </c>
      <c r="C6650" t="s">
        <v>9</v>
      </c>
      <c r="D6650" t="s">
        <v>31</v>
      </c>
    </row>
    <row r="6651" spans="1:4" x14ac:dyDescent="0.25">
      <c r="A6651">
        <v>104562</v>
      </c>
      <c r="B6651">
        <v>54518</v>
      </c>
      <c r="C6651" t="s">
        <v>9</v>
      </c>
      <c r="D6651" t="s">
        <v>31</v>
      </c>
    </row>
    <row r="6652" spans="1:4" x14ac:dyDescent="0.25">
      <c r="A6652">
        <v>104562</v>
      </c>
      <c r="B6652">
        <v>54518</v>
      </c>
      <c r="C6652" t="s">
        <v>9</v>
      </c>
      <c r="D6652" t="s">
        <v>31</v>
      </c>
    </row>
    <row r="6653" spans="1:4" x14ac:dyDescent="0.25">
      <c r="A6653">
        <v>104562</v>
      </c>
      <c r="B6653">
        <v>54518</v>
      </c>
      <c r="C6653" t="s">
        <v>9</v>
      </c>
      <c r="D6653" t="s">
        <v>31</v>
      </c>
    </row>
    <row r="6654" spans="1:4" x14ac:dyDescent="0.25">
      <c r="A6654">
        <v>104562</v>
      </c>
      <c r="B6654">
        <v>54518</v>
      </c>
      <c r="C6654" t="s">
        <v>9</v>
      </c>
      <c r="D6654" t="s">
        <v>31</v>
      </c>
    </row>
    <row r="6655" spans="1:4" x14ac:dyDescent="0.25">
      <c r="A6655">
        <v>104562</v>
      </c>
      <c r="B6655">
        <v>54518</v>
      </c>
      <c r="C6655" t="s">
        <v>9</v>
      </c>
      <c r="D6655" t="s">
        <v>31</v>
      </c>
    </row>
    <row r="6656" spans="1:4" x14ac:dyDescent="0.25">
      <c r="A6656">
        <v>104562</v>
      </c>
      <c r="B6656">
        <v>54518</v>
      </c>
      <c r="C6656" t="s">
        <v>9</v>
      </c>
      <c r="D6656" t="s">
        <v>31</v>
      </c>
    </row>
    <row r="6657" spans="1:4" x14ac:dyDescent="0.25">
      <c r="A6657">
        <v>104562</v>
      </c>
      <c r="B6657">
        <v>54518</v>
      </c>
      <c r="C6657" t="s">
        <v>9</v>
      </c>
      <c r="D6657" t="s">
        <v>31</v>
      </c>
    </row>
    <row r="6658" spans="1:4" x14ac:dyDescent="0.25">
      <c r="A6658">
        <v>104562</v>
      </c>
      <c r="B6658">
        <v>54518</v>
      </c>
      <c r="C6658" t="s">
        <v>9</v>
      </c>
      <c r="D6658" t="s">
        <v>31</v>
      </c>
    </row>
    <row r="6659" spans="1:4" x14ac:dyDescent="0.25">
      <c r="A6659">
        <v>104562</v>
      </c>
      <c r="B6659">
        <v>54518</v>
      </c>
      <c r="C6659" t="s">
        <v>9</v>
      </c>
      <c r="D6659" t="s">
        <v>31</v>
      </c>
    </row>
    <row r="6660" spans="1:4" x14ac:dyDescent="0.25">
      <c r="A6660">
        <v>104562</v>
      </c>
      <c r="B6660">
        <v>54518</v>
      </c>
      <c r="C6660" t="s">
        <v>9</v>
      </c>
      <c r="D6660" t="s">
        <v>31</v>
      </c>
    </row>
    <row r="6661" spans="1:4" x14ac:dyDescent="0.25">
      <c r="A6661">
        <v>104562</v>
      </c>
      <c r="B6661">
        <v>54518</v>
      </c>
      <c r="C6661" t="s">
        <v>9</v>
      </c>
      <c r="D6661" t="s">
        <v>31</v>
      </c>
    </row>
    <row r="6662" spans="1:4" x14ac:dyDescent="0.25">
      <c r="A6662">
        <v>104767</v>
      </c>
      <c r="B6662">
        <v>54518</v>
      </c>
      <c r="C6662" t="s">
        <v>9</v>
      </c>
      <c r="D6662" t="s">
        <v>31</v>
      </c>
    </row>
    <row r="6663" spans="1:4" x14ac:dyDescent="0.25">
      <c r="A6663">
        <v>104767</v>
      </c>
      <c r="B6663">
        <v>54518</v>
      </c>
      <c r="C6663" t="s">
        <v>9</v>
      </c>
      <c r="D6663" t="s">
        <v>31</v>
      </c>
    </row>
    <row r="6664" spans="1:4" x14ac:dyDescent="0.25">
      <c r="A6664">
        <v>104767</v>
      </c>
      <c r="B6664">
        <v>54518</v>
      </c>
      <c r="C6664" t="s">
        <v>9</v>
      </c>
      <c r="D6664" t="s">
        <v>31</v>
      </c>
    </row>
    <row r="6665" spans="1:4" x14ac:dyDescent="0.25">
      <c r="A6665">
        <v>104767</v>
      </c>
      <c r="B6665">
        <v>54518</v>
      </c>
      <c r="C6665" t="s">
        <v>9</v>
      </c>
      <c r="D6665" t="s">
        <v>31</v>
      </c>
    </row>
    <row r="6666" spans="1:4" x14ac:dyDescent="0.25">
      <c r="A6666">
        <v>104767</v>
      </c>
      <c r="B6666">
        <v>54518</v>
      </c>
      <c r="C6666" t="s">
        <v>9</v>
      </c>
      <c r="D6666" t="s">
        <v>31</v>
      </c>
    </row>
    <row r="6667" spans="1:4" x14ac:dyDescent="0.25">
      <c r="A6667">
        <v>104767</v>
      </c>
      <c r="B6667">
        <v>54518</v>
      </c>
      <c r="C6667" t="s">
        <v>9</v>
      </c>
      <c r="D6667" t="s">
        <v>31</v>
      </c>
    </row>
    <row r="6668" spans="1:4" x14ac:dyDescent="0.25">
      <c r="A6668">
        <v>104767</v>
      </c>
      <c r="B6668">
        <v>54518</v>
      </c>
      <c r="C6668" t="s">
        <v>9</v>
      </c>
      <c r="D6668" t="s">
        <v>31</v>
      </c>
    </row>
    <row r="6669" spans="1:4" x14ac:dyDescent="0.25">
      <c r="A6669">
        <v>104767</v>
      </c>
      <c r="B6669">
        <v>54518</v>
      </c>
      <c r="C6669" t="s">
        <v>9</v>
      </c>
      <c r="D6669" t="s">
        <v>31</v>
      </c>
    </row>
    <row r="6670" spans="1:4" x14ac:dyDescent="0.25">
      <c r="A6670">
        <v>104767</v>
      </c>
      <c r="B6670">
        <v>54518</v>
      </c>
      <c r="C6670" t="s">
        <v>9</v>
      </c>
      <c r="D6670" t="s">
        <v>31</v>
      </c>
    </row>
    <row r="6671" spans="1:4" x14ac:dyDescent="0.25">
      <c r="A6671">
        <v>104767</v>
      </c>
      <c r="B6671">
        <v>54518</v>
      </c>
      <c r="C6671" t="s">
        <v>9</v>
      </c>
      <c r="D6671" t="s">
        <v>31</v>
      </c>
    </row>
    <row r="6672" spans="1:4" x14ac:dyDescent="0.25">
      <c r="A6672">
        <v>104767</v>
      </c>
      <c r="B6672">
        <v>54518</v>
      </c>
      <c r="C6672" t="s">
        <v>9</v>
      </c>
      <c r="D6672" t="s">
        <v>31</v>
      </c>
    </row>
    <row r="6673" spans="1:4" x14ac:dyDescent="0.25">
      <c r="A6673">
        <v>104767</v>
      </c>
      <c r="B6673">
        <v>54518</v>
      </c>
      <c r="C6673" t="s">
        <v>9</v>
      </c>
      <c r="D6673" t="s">
        <v>31</v>
      </c>
    </row>
    <row r="6674" spans="1:4" x14ac:dyDescent="0.25">
      <c r="A6674">
        <v>104767</v>
      </c>
      <c r="B6674">
        <v>54518</v>
      </c>
      <c r="C6674" t="s">
        <v>9</v>
      </c>
      <c r="D6674" t="s">
        <v>31</v>
      </c>
    </row>
    <row r="6675" spans="1:4" x14ac:dyDescent="0.25">
      <c r="A6675">
        <v>104767</v>
      </c>
      <c r="B6675">
        <v>54518</v>
      </c>
      <c r="C6675" t="s">
        <v>9</v>
      </c>
      <c r="D6675" t="s">
        <v>31</v>
      </c>
    </row>
    <row r="6676" spans="1:4" x14ac:dyDescent="0.25">
      <c r="A6676">
        <v>104767</v>
      </c>
      <c r="B6676">
        <v>54518</v>
      </c>
      <c r="C6676" t="s">
        <v>9</v>
      </c>
      <c r="D6676" t="s">
        <v>31</v>
      </c>
    </row>
    <row r="6677" spans="1:4" x14ac:dyDescent="0.25">
      <c r="A6677">
        <v>104767</v>
      </c>
      <c r="B6677">
        <v>54518</v>
      </c>
      <c r="C6677" t="s">
        <v>9</v>
      </c>
      <c r="D6677" t="s">
        <v>31</v>
      </c>
    </row>
    <row r="6678" spans="1:4" x14ac:dyDescent="0.25">
      <c r="A6678">
        <v>104767</v>
      </c>
      <c r="B6678">
        <v>54518</v>
      </c>
      <c r="C6678" t="s">
        <v>9</v>
      </c>
      <c r="D6678" t="s">
        <v>31</v>
      </c>
    </row>
    <row r="6679" spans="1:4" x14ac:dyDescent="0.25">
      <c r="A6679">
        <v>104767</v>
      </c>
      <c r="B6679">
        <v>54518</v>
      </c>
      <c r="C6679" t="s">
        <v>9</v>
      </c>
      <c r="D6679" t="s">
        <v>31</v>
      </c>
    </row>
    <row r="6680" spans="1:4" x14ac:dyDescent="0.25">
      <c r="A6680">
        <v>104767</v>
      </c>
      <c r="B6680">
        <v>54518</v>
      </c>
      <c r="C6680" t="s">
        <v>9</v>
      </c>
      <c r="D6680" t="s">
        <v>31</v>
      </c>
    </row>
    <row r="6681" spans="1:4" x14ac:dyDescent="0.25">
      <c r="A6681">
        <v>105602</v>
      </c>
      <c r="B6681">
        <v>54518</v>
      </c>
      <c r="C6681" t="s">
        <v>9</v>
      </c>
      <c r="D6681" t="s">
        <v>31</v>
      </c>
    </row>
    <row r="6682" spans="1:4" x14ac:dyDescent="0.25">
      <c r="A6682">
        <v>106652</v>
      </c>
      <c r="B6682">
        <v>54518</v>
      </c>
      <c r="C6682" t="s">
        <v>9</v>
      </c>
      <c r="D6682" t="s">
        <v>31</v>
      </c>
    </row>
    <row r="6683" spans="1:4" x14ac:dyDescent="0.25">
      <c r="A6683">
        <v>106652</v>
      </c>
      <c r="B6683">
        <v>54518</v>
      </c>
      <c r="C6683" t="s">
        <v>9</v>
      </c>
      <c r="D6683" t="s">
        <v>31</v>
      </c>
    </row>
    <row r="6684" spans="1:4" x14ac:dyDescent="0.25">
      <c r="A6684">
        <v>108303</v>
      </c>
      <c r="B6684">
        <v>54518</v>
      </c>
      <c r="C6684" t="s">
        <v>9</v>
      </c>
      <c r="D6684" t="s">
        <v>31</v>
      </c>
    </row>
    <row r="6685" spans="1:4" x14ac:dyDescent="0.25">
      <c r="A6685">
        <v>108303</v>
      </c>
      <c r="B6685">
        <v>54518</v>
      </c>
      <c r="C6685" t="s">
        <v>9</v>
      </c>
      <c r="D6685" t="s">
        <v>31</v>
      </c>
    </row>
    <row r="6686" spans="1:4" x14ac:dyDescent="0.25">
      <c r="A6686">
        <v>108303</v>
      </c>
      <c r="B6686">
        <v>54518</v>
      </c>
      <c r="C6686" t="s">
        <v>9</v>
      </c>
      <c r="D6686" t="s">
        <v>31</v>
      </c>
    </row>
    <row r="6687" spans="1:4" x14ac:dyDescent="0.25">
      <c r="A6687">
        <v>108303</v>
      </c>
      <c r="B6687">
        <v>54518</v>
      </c>
      <c r="C6687" t="s">
        <v>9</v>
      </c>
      <c r="D6687" t="s">
        <v>31</v>
      </c>
    </row>
    <row r="6688" spans="1:4" x14ac:dyDescent="0.25">
      <c r="A6688">
        <v>108303</v>
      </c>
      <c r="B6688">
        <v>54518</v>
      </c>
      <c r="C6688" t="s">
        <v>9</v>
      </c>
      <c r="D6688" t="s">
        <v>31</v>
      </c>
    </row>
    <row r="6689" spans="1:4" x14ac:dyDescent="0.25">
      <c r="A6689">
        <v>108303</v>
      </c>
      <c r="B6689">
        <v>54518</v>
      </c>
      <c r="C6689" t="s">
        <v>9</v>
      </c>
      <c r="D6689" t="s">
        <v>31</v>
      </c>
    </row>
    <row r="6690" spans="1:4" x14ac:dyDescent="0.25">
      <c r="A6690">
        <v>108303</v>
      </c>
      <c r="B6690">
        <v>54518</v>
      </c>
      <c r="C6690" t="s">
        <v>9</v>
      </c>
      <c r="D6690" t="s">
        <v>31</v>
      </c>
    </row>
    <row r="6691" spans="1:4" x14ac:dyDescent="0.25">
      <c r="A6691">
        <v>108303</v>
      </c>
      <c r="B6691">
        <v>54518</v>
      </c>
      <c r="C6691" t="s">
        <v>9</v>
      </c>
      <c r="D6691" t="s">
        <v>31</v>
      </c>
    </row>
    <row r="6692" spans="1:4" x14ac:dyDescent="0.25">
      <c r="A6692">
        <v>108303</v>
      </c>
      <c r="B6692">
        <v>54518</v>
      </c>
      <c r="C6692" t="s">
        <v>9</v>
      </c>
      <c r="D6692" t="s">
        <v>31</v>
      </c>
    </row>
    <row r="6693" spans="1:4" x14ac:dyDescent="0.25">
      <c r="A6693">
        <v>108303</v>
      </c>
      <c r="B6693">
        <v>54518</v>
      </c>
      <c r="C6693" t="s">
        <v>9</v>
      </c>
      <c r="D6693" t="s">
        <v>31</v>
      </c>
    </row>
    <row r="6694" spans="1:4" x14ac:dyDescent="0.25">
      <c r="A6694">
        <v>108303</v>
      </c>
      <c r="B6694">
        <v>54518</v>
      </c>
      <c r="C6694" t="s">
        <v>9</v>
      </c>
      <c r="D6694" t="s">
        <v>31</v>
      </c>
    </row>
    <row r="6695" spans="1:4" x14ac:dyDescent="0.25">
      <c r="A6695">
        <v>866</v>
      </c>
      <c r="B6695">
        <v>54518</v>
      </c>
      <c r="C6695" t="s">
        <v>9</v>
      </c>
      <c r="D6695" t="s">
        <v>30</v>
      </c>
    </row>
    <row r="6696" spans="1:4" x14ac:dyDescent="0.25">
      <c r="A6696">
        <v>866</v>
      </c>
      <c r="B6696">
        <v>54518</v>
      </c>
      <c r="C6696" t="s">
        <v>9</v>
      </c>
      <c r="D6696" t="s">
        <v>30</v>
      </c>
    </row>
    <row r="6697" spans="1:4" x14ac:dyDescent="0.25">
      <c r="A6697">
        <v>866</v>
      </c>
      <c r="B6697">
        <v>54518</v>
      </c>
      <c r="C6697" t="s">
        <v>9</v>
      </c>
      <c r="D6697" t="s">
        <v>30</v>
      </c>
    </row>
    <row r="6698" spans="1:4" x14ac:dyDescent="0.25">
      <c r="A6698">
        <v>866</v>
      </c>
      <c r="B6698">
        <v>54518</v>
      </c>
      <c r="C6698" t="s">
        <v>9</v>
      </c>
      <c r="D6698" t="s">
        <v>30</v>
      </c>
    </row>
    <row r="6699" spans="1:4" x14ac:dyDescent="0.25">
      <c r="A6699">
        <v>866</v>
      </c>
      <c r="B6699">
        <v>54518</v>
      </c>
      <c r="C6699" t="s">
        <v>9</v>
      </c>
      <c r="D6699" t="s">
        <v>30</v>
      </c>
    </row>
    <row r="6700" spans="1:4" x14ac:dyDescent="0.25">
      <c r="A6700">
        <v>866</v>
      </c>
      <c r="B6700">
        <v>54518</v>
      </c>
      <c r="C6700" t="s">
        <v>9</v>
      </c>
      <c r="D6700" t="s">
        <v>30</v>
      </c>
    </row>
    <row r="6701" spans="1:4" x14ac:dyDescent="0.25">
      <c r="A6701">
        <v>866</v>
      </c>
      <c r="B6701">
        <v>54518</v>
      </c>
      <c r="C6701" t="s">
        <v>9</v>
      </c>
      <c r="D6701" t="s">
        <v>30</v>
      </c>
    </row>
    <row r="6702" spans="1:4" x14ac:dyDescent="0.25">
      <c r="A6702">
        <v>866</v>
      </c>
      <c r="B6702">
        <v>54518</v>
      </c>
      <c r="C6702" t="s">
        <v>9</v>
      </c>
      <c r="D6702" t="s">
        <v>30</v>
      </c>
    </row>
    <row r="6703" spans="1:4" x14ac:dyDescent="0.25">
      <c r="A6703">
        <v>866</v>
      </c>
      <c r="B6703">
        <v>54518</v>
      </c>
      <c r="C6703" t="s">
        <v>9</v>
      </c>
      <c r="D6703" t="s">
        <v>30</v>
      </c>
    </row>
    <row r="6704" spans="1:4" x14ac:dyDescent="0.25">
      <c r="A6704">
        <v>866</v>
      </c>
      <c r="B6704">
        <v>54518</v>
      </c>
      <c r="C6704" t="s">
        <v>9</v>
      </c>
      <c r="D6704" t="s">
        <v>30</v>
      </c>
    </row>
    <row r="6705" spans="1:4" x14ac:dyDescent="0.25">
      <c r="A6705">
        <v>866</v>
      </c>
      <c r="B6705">
        <v>54518</v>
      </c>
      <c r="C6705" t="s">
        <v>9</v>
      </c>
      <c r="D6705" t="s">
        <v>30</v>
      </c>
    </row>
    <row r="6706" spans="1:4" x14ac:dyDescent="0.25">
      <c r="A6706">
        <v>866</v>
      </c>
      <c r="B6706">
        <v>54518</v>
      </c>
      <c r="C6706" t="s">
        <v>9</v>
      </c>
      <c r="D6706" t="s">
        <v>30</v>
      </c>
    </row>
    <row r="6707" spans="1:4" x14ac:dyDescent="0.25">
      <c r="A6707">
        <v>866</v>
      </c>
      <c r="B6707">
        <v>54518</v>
      </c>
      <c r="C6707" t="s">
        <v>9</v>
      </c>
      <c r="D6707" t="s">
        <v>30</v>
      </c>
    </row>
    <row r="6708" spans="1:4" x14ac:dyDescent="0.25">
      <c r="A6708">
        <v>866</v>
      </c>
      <c r="B6708">
        <v>54518</v>
      </c>
      <c r="C6708" t="s">
        <v>9</v>
      </c>
      <c r="D6708" t="s">
        <v>30</v>
      </c>
    </row>
    <row r="6709" spans="1:4" x14ac:dyDescent="0.25">
      <c r="A6709">
        <v>866</v>
      </c>
      <c r="B6709">
        <v>54518</v>
      </c>
      <c r="C6709" t="s">
        <v>9</v>
      </c>
      <c r="D6709" t="s">
        <v>30</v>
      </c>
    </row>
    <row r="6710" spans="1:4" x14ac:dyDescent="0.25">
      <c r="A6710">
        <v>866</v>
      </c>
      <c r="B6710">
        <v>54518</v>
      </c>
      <c r="C6710" t="s">
        <v>9</v>
      </c>
      <c r="D6710" t="s">
        <v>30</v>
      </c>
    </row>
    <row r="6711" spans="1:4" x14ac:dyDescent="0.25">
      <c r="A6711">
        <v>873</v>
      </c>
      <c r="B6711">
        <v>54518</v>
      </c>
      <c r="C6711" t="s">
        <v>9</v>
      </c>
      <c r="D6711" t="s">
        <v>30</v>
      </c>
    </row>
    <row r="6712" spans="1:4" x14ac:dyDescent="0.25">
      <c r="A6712">
        <v>873</v>
      </c>
      <c r="B6712">
        <v>54518</v>
      </c>
      <c r="C6712" t="s">
        <v>9</v>
      </c>
      <c r="D6712" t="s">
        <v>30</v>
      </c>
    </row>
    <row r="6713" spans="1:4" x14ac:dyDescent="0.25">
      <c r="A6713">
        <v>873</v>
      </c>
      <c r="B6713">
        <v>54518</v>
      </c>
      <c r="C6713" t="s">
        <v>9</v>
      </c>
      <c r="D6713" t="s">
        <v>30</v>
      </c>
    </row>
    <row r="6714" spans="1:4" x14ac:dyDescent="0.25">
      <c r="A6714">
        <v>873</v>
      </c>
      <c r="B6714">
        <v>54518</v>
      </c>
      <c r="C6714" t="s">
        <v>9</v>
      </c>
      <c r="D6714" t="s">
        <v>30</v>
      </c>
    </row>
    <row r="6715" spans="1:4" x14ac:dyDescent="0.25">
      <c r="A6715">
        <v>873</v>
      </c>
      <c r="B6715">
        <v>54518</v>
      </c>
      <c r="C6715" t="s">
        <v>9</v>
      </c>
      <c r="D6715" t="s">
        <v>30</v>
      </c>
    </row>
    <row r="6716" spans="1:4" x14ac:dyDescent="0.25">
      <c r="A6716">
        <v>873</v>
      </c>
      <c r="B6716">
        <v>54518</v>
      </c>
      <c r="C6716" t="s">
        <v>9</v>
      </c>
      <c r="D6716" t="s">
        <v>30</v>
      </c>
    </row>
    <row r="6717" spans="1:4" x14ac:dyDescent="0.25">
      <c r="A6717">
        <v>873</v>
      </c>
      <c r="B6717">
        <v>54518</v>
      </c>
      <c r="C6717" t="s">
        <v>9</v>
      </c>
      <c r="D6717" t="s">
        <v>30</v>
      </c>
    </row>
    <row r="6718" spans="1:4" x14ac:dyDescent="0.25">
      <c r="A6718">
        <v>873</v>
      </c>
      <c r="B6718">
        <v>54518</v>
      </c>
      <c r="C6718" t="s">
        <v>9</v>
      </c>
      <c r="D6718" t="s">
        <v>30</v>
      </c>
    </row>
    <row r="6719" spans="1:4" x14ac:dyDescent="0.25">
      <c r="A6719">
        <v>873</v>
      </c>
      <c r="B6719">
        <v>54518</v>
      </c>
      <c r="C6719" t="s">
        <v>9</v>
      </c>
      <c r="D6719" t="s">
        <v>30</v>
      </c>
    </row>
    <row r="6720" spans="1:4" x14ac:dyDescent="0.25">
      <c r="A6720">
        <v>2889</v>
      </c>
      <c r="B6720">
        <v>54518</v>
      </c>
      <c r="C6720" t="s">
        <v>9</v>
      </c>
      <c r="D6720" t="s">
        <v>30</v>
      </c>
    </row>
    <row r="6721" spans="1:4" x14ac:dyDescent="0.25">
      <c r="A6721">
        <v>2889</v>
      </c>
      <c r="B6721">
        <v>54518</v>
      </c>
      <c r="C6721" t="s">
        <v>9</v>
      </c>
      <c r="D6721" t="s">
        <v>30</v>
      </c>
    </row>
    <row r="6722" spans="1:4" x14ac:dyDescent="0.25">
      <c r="A6722">
        <v>2889</v>
      </c>
      <c r="B6722">
        <v>54518</v>
      </c>
      <c r="C6722" t="s">
        <v>9</v>
      </c>
      <c r="D6722" t="s">
        <v>30</v>
      </c>
    </row>
    <row r="6723" spans="1:4" x14ac:dyDescent="0.25">
      <c r="A6723">
        <v>2890</v>
      </c>
      <c r="B6723">
        <v>54518</v>
      </c>
      <c r="C6723" t="s">
        <v>9</v>
      </c>
      <c r="D6723" t="s">
        <v>30</v>
      </c>
    </row>
    <row r="6724" spans="1:4" x14ac:dyDescent="0.25">
      <c r="A6724">
        <v>2890</v>
      </c>
      <c r="B6724">
        <v>54518</v>
      </c>
      <c r="C6724" t="s">
        <v>9</v>
      </c>
      <c r="D6724" t="s">
        <v>30</v>
      </c>
    </row>
    <row r="6725" spans="1:4" x14ac:dyDescent="0.25">
      <c r="A6725">
        <v>2890</v>
      </c>
      <c r="B6725">
        <v>54518</v>
      </c>
      <c r="C6725" t="s">
        <v>9</v>
      </c>
      <c r="D6725" t="s">
        <v>30</v>
      </c>
    </row>
    <row r="6726" spans="1:4" x14ac:dyDescent="0.25">
      <c r="A6726">
        <v>2890</v>
      </c>
      <c r="B6726">
        <v>54518</v>
      </c>
      <c r="C6726" t="s">
        <v>9</v>
      </c>
      <c r="D6726" t="s">
        <v>30</v>
      </c>
    </row>
    <row r="6727" spans="1:4" x14ac:dyDescent="0.25">
      <c r="A6727">
        <v>2890</v>
      </c>
      <c r="B6727">
        <v>54518</v>
      </c>
      <c r="C6727" t="s">
        <v>9</v>
      </c>
      <c r="D6727" t="s">
        <v>30</v>
      </c>
    </row>
    <row r="6728" spans="1:4" x14ac:dyDescent="0.25">
      <c r="A6728">
        <v>2890</v>
      </c>
      <c r="B6728">
        <v>54518</v>
      </c>
      <c r="C6728" t="s">
        <v>9</v>
      </c>
      <c r="D6728" t="s">
        <v>30</v>
      </c>
    </row>
    <row r="6729" spans="1:4" x14ac:dyDescent="0.25">
      <c r="A6729">
        <v>2890</v>
      </c>
      <c r="B6729">
        <v>54518</v>
      </c>
      <c r="C6729" t="s">
        <v>9</v>
      </c>
      <c r="D6729" t="s">
        <v>30</v>
      </c>
    </row>
    <row r="6730" spans="1:4" x14ac:dyDescent="0.25">
      <c r="A6730">
        <v>2890</v>
      </c>
      <c r="B6730">
        <v>54518</v>
      </c>
      <c r="C6730" t="s">
        <v>9</v>
      </c>
      <c r="D6730" t="s">
        <v>30</v>
      </c>
    </row>
    <row r="6731" spans="1:4" x14ac:dyDescent="0.25">
      <c r="A6731">
        <v>2890</v>
      </c>
      <c r="B6731">
        <v>54518</v>
      </c>
      <c r="C6731" t="s">
        <v>9</v>
      </c>
      <c r="D6731" t="s">
        <v>30</v>
      </c>
    </row>
    <row r="6732" spans="1:4" x14ac:dyDescent="0.25">
      <c r="A6732">
        <v>2890</v>
      </c>
      <c r="B6732">
        <v>54518</v>
      </c>
      <c r="C6732" t="s">
        <v>9</v>
      </c>
      <c r="D6732" t="s">
        <v>30</v>
      </c>
    </row>
    <row r="6733" spans="1:4" x14ac:dyDescent="0.25">
      <c r="A6733">
        <v>4261</v>
      </c>
      <c r="B6733">
        <v>54518</v>
      </c>
      <c r="C6733" t="s">
        <v>9</v>
      </c>
      <c r="D6733" t="s">
        <v>30</v>
      </c>
    </row>
    <row r="6734" spans="1:4" x14ac:dyDescent="0.25">
      <c r="A6734">
        <v>4261</v>
      </c>
      <c r="B6734">
        <v>54518</v>
      </c>
      <c r="C6734" t="s">
        <v>9</v>
      </c>
      <c r="D6734" t="s">
        <v>30</v>
      </c>
    </row>
    <row r="6735" spans="1:4" x14ac:dyDescent="0.25">
      <c r="A6735">
        <v>4261</v>
      </c>
      <c r="B6735">
        <v>54518</v>
      </c>
      <c r="C6735" t="s">
        <v>9</v>
      </c>
      <c r="D6735" t="s">
        <v>30</v>
      </c>
    </row>
    <row r="6736" spans="1:4" x14ac:dyDescent="0.25">
      <c r="A6736">
        <v>4261</v>
      </c>
      <c r="B6736">
        <v>54518</v>
      </c>
      <c r="C6736" t="s">
        <v>9</v>
      </c>
      <c r="D6736" t="s">
        <v>30</v>
      </c>
    </row>
    <row r="6737" spans="1:4" x14ac:dyDescent="0.25">
      <c r="A6737">
        <v>4261</v>
      </c>
      <c r="B6737">
        <v>54518</v>
      </c>
      <c r="C6737" t="s">
        <v>9</v>
      </c>
      <c r="D6737" t="s">
        <v>30</v>
      </c>
    </row>
    <row r="6738" spans="1:4" x14ac:dyDescent="0.25">
      <c r="A6738">
        <v>4261</v>
      </c>
      <c r="B6738">
        <v>54518</v>
      </c>
      <c r="C6738" t="s">
        <v>9</v>
      </c>
      <c r="D6738" t="s">
        <v>30</v>
      </c>
    </row>
    <row r="6739" spans="1:4" x14ac:dyDescent="0.25">
      <c r="A6739">
        <v>4261</v>
      </c>
      <c r="B6739">
        <v>54518</v>
      </c>
      <c r="C6739" t="s">
        <v>9</v>
      </c>
      <c r="D6739" t="s">
        <v>30</v>
      </c>
    </row>
    <row r="6740" spans="1:4" x14ac:dyDescent="0.25">
      <c r="A6740">
        <v>4261</v>
      </c>
      <c r="B6740">
        <v>54518</v>
      </c>
      <c r="C6740" t="s">
        <v>9</v>
      </c>
      <c r="D6740" t="s">
        <v>30</v>
      </c>
    </row>
    <row r="6741" spans="1:4" x14ac:dyDescent="0.25">
      <c r="A6741">
        <v>4261</v>
      </c>
      <c r="B6741">
        <v>54518</v>
      </c>
      <c r="C6741" t="s">
        <v>9</v>
      </c>
      <c r="D6741" t="s">
        <v>30</v>
      </c>
    </row>
    <row r="6742" spans="1:4" x14ac:dyDescent="0.25">
      <c r="A6742">
        <v>4261</v>
      </c>
      <c r="B6742">
        <v>54518</v>
      </c>
      <c r="C6742" t="s">
        <v>9</v>
      </c>
      <c r="D6742" t="s">
        <v>30</v>
      </c>
    </row>
    <row r="6743" spans="1:4" x14ac:dyDescent="0.25">
      <c r="A6743">
        <v>4261</v>
      </c>
      <c r="B6743">
        <v>54518</v>
      </c>
      <c r="C6743" t="s">
        <v>9</v>
      </c>
      <c r="D6743" t="s">
        <v>30</v>
      </c>
    </row>
    <row r="6744" spans="1:4" x14ac:dyDescent="0.25">
      <c r="A6744">
        <v>4261</v>
      </c>
      <c r="B6744">
        <v>54518</v>
      </c>
      <c r="C6744" t="s">
        <v>9</v>
      </c>
      <c r="D6744" t="s">
        <v>30</v>
      </c>
    </row>
    <row r="6745" spans="1:4" x14ac:dyDescent="0.25">
      <c r="A6745">
        <v>4261</v>
      </c>
      <c r="B6745">
        <v>54518</v>
      </c>
      <c r="C6745" t="s">
        <v>9</v>
      </c>
      <c r="D6745" t="s">
        <v>30</v>
      </c>
    </row>
    <row r="6746" spans="1:4" x14ac:dyDescent="0.25">
      <c r="A6746">
        <v>4261</v>
      </c>
      <c r="B6746">
        <v>54518</v>
      </c>
      <c r="C6746" t="s">
        <v>9</v>
      </c>
      <c r="D6746" t="s">
        <v>30</v>
      </c>
    </row>
    <row r="6747" spans="1:4" x14ac:dyDescent="0.25">
      <c r="A6747">
        <v>4261</v>
      </c>
      <c r="B6747">
        <v>54518</v>
      </c>
      <c r="C6747" t="s">
        <v>9</v>
      </c>
      <c r="D6747" t="s">
        <v>30</v>
      </c>
    </row>
    <row r="6748" spans="1:4" x14ac:dyDescent="0.25">
      <c r="A6748">
        <v>4261</v>
      </c>
      <c r="B6748">
        <v>54518</v>
      </c>
      <c r="C6748" t="s">
        <v>9</v>
      </c>
      <c r="D6748" t="s">
        <v>30</v>
      </c>
    </row>
    <row r="6749" spans="1:4" x14ac:dyDescent="0.25">
      <c r="A6749">
        <v>4261</v>
      </c>
      <c r="B6749">
        <v>54518</v>
      </c>
      <c r="C6749" t="s">
        <v>9</v>
      </c>
      <c r="D6749" t="s">
        <v>30</v>
      </c>
    </row>
    <row r="6750" spans="1:4" x14ac:dyDescent="0.25">
      <c r="A6750">
        <v>4261</v>
      </c>
      <c r="B6750">
        <v>54518</v>
      </c>
      <c r="C6750" t="s">
        <v>9</v>
      </c>
      <c r="D6750" t="s">
        <v>30</v>
      </c>
    </row>
    <row r="6751" spans="1:4" x14ac:dyDescent="0.25">
      <c r="A6751">
        <v>4261</v>
      </c>
      <c r="B6751">
        <v>54518</v>
      </c>
      <c r="C6751" t="s">
        <v>9</v>
      </c>
      <c r="D6751" t="s">
        <v>30</v>
      </c>
    </row>
    <row r="6752" spans="1:4" x14ac:dyDescent="0.25">
      <c r="A6752">
        <v>4261</v>
      </c>
      <c r="B6752">
        <v>54518</v>
      </c>
      <c r="C6752" t="s">
        <v>9</v>
      </c>
      <c r="D6752" t="s">
        <v>30</v>
      </c>
    </row>
    <row r="6753" spans="1:4" x14ac:dyDescent="0.25">
      <c r="A6753">
        <v>9440</v>
      </c>
      <c r="B6753">
        <v>54518</v>
      </c>
      <c r="C6753" t="s">
        <v>9</v>
      </c>
      <c r="D6753" t="s">
        <v>30</v>
      </c>
    </row>
    <row r="6754" spans="1:4" x14ac:dyDescent="0.25">
      <c r="A6754">
        <v>9440</v>
      </c>
      <c r="B6754">
        <v>54518</v>
      </c>
      <c r="C6754" t="s">
        <v>9</v>
      </c>
      <c r="D6754" t="s">
        <v>30</v>
      </c>
    </row>
    <row r="6755" spans="1:4" x14ac:dyDescent="0.25">
      <c r="A6755">
        <v>9440</v>
      </c>
      <c r="B6755">
        <v>54518</v>
      </c>
      <c r="C6755" t="s">
        <v>9</v>
      </c>
      <c r="D6755" t="s">
        <v>30</v>
      </c>
    </row>
    <row r="6756" spans="1:4" x14ac:dyDescent="0.25">
      <c r="A6756">
        <v>9440</v>
      </c>
      <c r="B6756">
        <v>54518</v>
      </c>
      <c r="C6756" t="s">
        <v>9</v>
      </c>
      <c r="D6756" t="s">
        <v>30</v>
      </c>
    </row>
    <row r="6757" spans="1:4" x14ac:dyDescent="0.25">
      <c r="A6757">
        <v>9440</v>
      </c>
      <c r="B6757">
        <v>54518</v>
      </c>
      <c r="C6757" t="s">
        <v>9</v>
      </c>
      <c r="D6757" t="s">
        <v>30</v>
      </c>
    </row>
    <row r="6758" spans="1:4" x14ac:dyDescent="0.25">
      <c r="A6758">
        <v>9491</v>
      </c>
      <c r="B6758">
        <v>54518</v>
      </c>
      <c r="C6758" t="s">
        <v>9</v>
      </c>
      <c r="D6758" t="s">
        <v>30</v>
      </c>
    </row>
    <row r="6759" spans="1:4" x14ac:dyDescent="0.25">
      <c r="A6759">
        <v>9491</v>
      </c>
      <c r="B6759">
        <v>54518</v>
      </c>
      <c r="C6759" t="s">
        <v>9</v>
      </c>
      <c r="D6759" t="s">
        <v>30</v>
      </c>
    </row>
    <row r="6760" spans="1:4" x14ac:dyDescent="0.25">
      <c r="A6760">
        <v>9491</v>
      </c>
      <c r="B6760">
        <v>54518</v>
      </c>
      <c r="C6760" t="s">
        <v>9</v>
      </c>
      <c r="D6760" t="s">
        <v>30</v>
      </c>
    </row>
    <row r="6761" spans="1:4" x14ac:dyDescent="0.25">
      <c r="A6761">
        <v>9491</v>
      </c>
      <c r="B6761">
        <v>54518</v>
      </c>
      <c r="C6761" t="s">
        <v>9</v>
      </c>
      <c r="D6761" t="s">
        <v>30</v>
      </c>
    </row>
    <row r="6762" spans="1:4" x14ac:dyDescent="0.25">
      <c r="A6762">
        <v>9491</v>
      </c>
      <c r="B6762">
        <v>54518</v>
      </c>
      <c r="C6762" t="s">
        <v>9</v>
      </c>
      <c r="D6762" t="s">
        <v>30</v>
      </c>
    </row>
    <row r="6763" spans="1:4" x14ac:dyDescent="0.25">
      <c r="A6763">
        <v>9491</v>
      </c>
      <c r="B6763">
        <v>54518</v>
      </c>
      <c r="C6763" t="s">
        <v>9</v>
      </c>
      <c r="D6763" t="s">
        <v>30</v>
      </c>
    </row>
    <row r="6764" spans="1:4" x14ac:dyDescent="0.25">
      <c r="A6764">
        <v>9491</v>
      </c>
      <c r="B6764">
        <v>54518</v>
      </c>
      <c r="C6764" t="s">
        <v>9</v>
      </c>
      <c r="D6764" t="s">
        <v>30</v>
      </c>
    </row>
    <row r="6765" spans="1:4" x14ac:dyDescent="0.25">
      <c r="A6765">
        <v>9491</v>
      </c>
      <c r="B6765">
        <v>54518</v>
      </c>
      <c r="C6765" t="s">
        <v>9</v>
      </c>
      <c r="D6765" t="s">
        <v>30</v>
      </c>
    </row>
    <row r="6766" spans="1:4" x14ac:dyDescent="0.25">
      <c r="A6766">
        <v>9491</v>
      </c>
      <c r="B6766">
        <v>54518</v>
      </c>
      <c r="C6766" t="s">
        <v>9</v>
      </c>
      <c r="D6766" t="s">
        <v>30</v>
      </c>
    </row>
    <row r="6767" spans="1:4" x14ac:dyDescent="0.25">
      <c r="A6767">
        <v>9491</v>
      </c>
      <c r="B6767">
        <v>54518</v>
      </c>
      <c r="C6767" t="s">
        <v>9</v>
      </c>
      <c r="D6767" t="s">
        <v>30</v>
      </c>
    </row>
    <row r="6768" spans="1:4" x14ac:dyDescent="0.25">
      <c r="A6768">
        <v>9491</v>
      </c>
      <c r="B6768">
        <v>54518</v>
      </c>
      <c r="C6768" t="s">
        <v>9</v>
      </c>
      <c r="D6768" t="s">
        <v>30</v>
      </c>
    </row>
    <row r="6769" spans="1:4" x14ac:dyDescent="0.25">
      <c r="A6769">
        <v>9491</v>
      </c>
      <c r="B6769">
        <v>54518</v>
      </c>
      <c r="C6769" t="s">
        <v>9</v>
      </c>
      <c r="D6769" t="s">
        <v>30</v>
      </c>
    </row>
    <row r="6770" spans="1:4" x14ac:dyDescent="0.25">
      <c r="A6770">
        <v>9491</v>
      </c>
      <c r="B6770">
        <v>54518</v>
      </c>
      <c r="C6770" t="s">
        <v>9</v>
      </c>
      <c r="D6770" t="s">
        <v>30</v>
      </c>
    </row>
    <row r="6771" spans="1:4" x14ac:dyDescent="0.25">
      <c r="A6771">
        <v>9491</v>
      </c>
      <c r="B6771">
        <v>54518</v>
      </c>
      <c r="C6771" t="s">
        <v>9</v>
      </c>
      <c r="D6771" t="s">
        <v>30</v>
      </c>
    </row>
    <row r="6772" spans="1:4" x14ac:dyDescent="0.25">
      <c r="A6772">
        <v>9491</v>
      </c>
      <c r="B6772">
        <v>54518</v>
      </c>
      <c r="C6772" t="s">
        <v>9</v>
      </c>
      <c r="D6772" t="s">
        <v>30</v>
      </c>
    </row>
    <row r="6773" spans="1:4" x14ac:dyDescent="0.25">
      <c r="A6773">
        <v>9491</v>
      </c>
      <c r="B6773">
        <v>54518</v>
      </c>
      <c r="C6773" t="s">
        <v>9</v>
      </c>
      <c r="D6773" t="s">
        <v>30</v>
      </c>
    </row>
    <row r="6774" spans="1:4" x14ac:dyDescent="0.25">
      <c r="A6774">
        <v>9491</v>
      </c>
      <c r="B6774">
        <v>54518</v>
      </c>
      <c r="C6774" t="s">
        <v>9</v>
      </c>
      <c r="D6774" t="s">
        <v>30</v>
      </c>
    </row>
    <row r="6775" spans="1:4" x14ac:dyDescent="0.25">
      <c r="A6775">
        <v>9547</v>
      </c>
      <c r="B6775">
        <v>54518</v>
      </c>
      <c r="C6775" t="s">
        <v>9</v>
      </c>
      <c r="D6775" t="s">
        <v>30</v>
      </c>
    </row>
    <row r="6776" spans="1:4" x14ac:dyDescent="0.25">
      <c r="A6776">
        <v>9717</v>
      </c>
      <c r="B6776">
        <v>54518</v>
      </c>
      <c r="C6776" t="s">
        <v>9</v>
      </c>
      <c r="D6776" t="s">
        <v>30</v>
      </c>
    </row>
    <row r="6777" spans="1:4" x14ac:dyDescent="0.25">
      <c r="A6777">
        <v>9717</v>
      </c>
      <c r="B6777">
        <v>54518</v>
      </c>
      <c r="C6777" t="s">
        <v>9</v>
      </c>
      <c r="D6777" t="s">
        <v>30</v>
      </c>
    </row>
    <row r="6778" spans="1:4" x14ac:dyDescent="0.25">
      <c r="A6778">
        <v>9761</v>
      </c>
      <c r="B6778">
        <v>54518</v>
      </c>
      <c r="C6778" t="s">
        <v>9</v>
      </c>
      <c r="D6778" t="s">
        <v>30</v>
      </c>
    </row>
    <row r="6779" spans="1:4" x14ac:dyDescent="0.25">
      <c r="A6779">
        <v>9761</v>
      </c>
      <c r="B6779">
        <v>54518</v>
      </c>
      <c r="C6779" t="s">
        <v>9</v>
      </c>
      <c r="D6779" t="s">
        <v>30</v>
      </c>
    </row>
    <row r="6780" spans="1:4" x14ac:dyDescent="0.25">
      <c r="A6780">
        <v>9980</v>
      </c>
      <c r="B6780">
        <v>54518</v>
      </c>
      <c r="C6780" t="s">
        <v>9</v>
      </c>
      <c r="D6780" t="s">
        <v>30</v>
      </c>
    </row>
    <row r="6781" spans="1:4" x14ac:dyDescent="0.25">
      <c r="A6781">
        <v>9980</v>
      </c>
      <c r="B6781">
        <v>54518</v>
      </c>
      <c r="C6781" t="s">
        <v>9</v>
      </c>
      <c r="D6781" t="s">
        <v>30</v>
      </c>
    </row>
    <row r="6782" spans="1:4" x14ac:dyDescent="0.25">
      <c r="A6782">
        <v>9980</v>
      </c>
      <c r="B6782">
        <v>54518</v>
      </c>
      <c r="C6782" t="s">
        <v>9</v>
      </c>
      <c r="D6782" t="s">
        <v>30</v>
      </c>
    </row>
    <row r="6783" spans="1:4" x14ac:dyDescent="0.25">
      <c r="A6783">
        <v>9980</v>
      </c>
      <c r="B6783">
        <v>54518</v>
      </c>
      <c r="C6783" t="s">
        <v>9</v>
      </c>
      <c r="D6783" t="s">
        <v>30</v>
      </c>
    </row>
    <row r="6784" spans="1:4" x14ac:dyDescent="0.25">
      <c r="A6784">
        <v>9980</v>
      </c>
      <c r="B6784">
        <v>54518</v>
      </c>
      <c r="C6784" t="s">
        <v>9</v>
      </c>
      <c r="D6784" t="s">
        <v>30</v>
      </c>
    </row>
    <row r="6785" spans="1:4" x14ac:dyDescent="0.25">
      <c r="A6785">
        <v>9980</v>
      </c>
      <c r="B6785">
        <v>54518</v>
      </c>
      <c r="C6785" t="s">
        <v>9</v>
      </c>
      <c r="D6785" t="s">
        <v>30</v>
      </c>
    </row>
    <row r="6786" spans="1:4" x14ac:dyDescent="0.25">
      <c r="A6786">
        <v>9980</v>
      </c>
      <c r="B6786">
        <v>54518</v>
      </c>
      <c r="C6786" t="s">
        <v>9</v>
      </c>
      <c r="D6786" t="s">
        <v>30</v>
      </c>
    </row>
    <row r="6787" spans="1:4" x14ac:dyDescent="0.25">
      <c r="A6787">
        <v>9980</v>
      </c>
      <c r="B6787">
        <v>54518</v>
      </c>
      <c r="C6787" t="s">
        <v>9</v>
      </c>
      <c r="D6787" t="s">
        <v>30</v>
      </c>
    </row>
    <row r="6788" spans="1:4" x14ac:dyDescent="0.25">
      <c r="A6788">
        <v>9980</v>
      </c>
      <c r="B6788">
        <v>54518</v>
      </c>
      <c r="C6788" t="s">
        <v>9</v>
      </c>
      <c r="D6788" t="s">
        <v>30</v>
      </c>
    </row>
    <row r="6789" spans="1:4" x14ac:dyDescent="0.25">
      <c r="A6789">
        <v>9980</v>
      </c>
      <c r="B6789">
        <v>54518</v>
      </c>
      <c r="C6789" t="s">
        <v>9</v>
      </c>
      <c r="D6789" t="s">
        <v>30</v>
      </c>
    </row>
    <row r="6790" spans="1:4" x14ac:dyDescent="0.25">
      <c r="A6790">
        <v>11305</v>
      </c>
      <c r="B6790">
        <v>54518</v>
      </c>
      <c r="C6790" t="s">
        <v>9</v>
      </c>
      <c r="D6790" t="s">
        <v>30</v>
      </c>
    </row>
    <row r="6791" spans="1:4" x14ac:dyDescent="0.25">
      <c r="A6791">
        <v>11305</v>
      </c>
      <c r="B6791">
        <v>54518</v>
      </c>
      <c r="C6791" t="s">
        <v>9</v>
      </c>
      <c r="D6791" t="s">
        <v>30</v>
      </c>
    </row>
    <row r="6792" spans="1:4" x14ac:dyDescent="0.25">
      <c r="A6792">
        <v>11305</v>
      </c>
      <c r="B6792">
        <v>54518</v>
      </c>
      <c r="C6792" t="s">
        <v>9</v>
      </c>
      <c r="D6792" t="s">
        <v>30</v>
      </c>
    </row>
    <row r="6793" spans="1:4" x14ac:dyDescent="0.25">
      <c r="A6793">
        <v>11305</v>
      </c>
      <c r="B6793">
        <v>54518</v>
      </c>
      <c r="C6793" t="s">
        <v>9</v>
      </c>
      <c r="D6793" t="s">
        <v>30</v>
      </c>
    </row>
    <row r="6794" spans="1:4" x14ac:dyDescent="0.25">
      <c r="A6794">
        <v>11305</v>
      </c>
      <c r="B6794">
        <v>54518</v>
      </c>
      <c r="C6794" t="s">
        <v>9</v>
      </c>
      <c r="D6794" t="s">
        <v>30</v>
      </c>
    </row>
    <row r="6795" spans="1:4" x14ac:dyDescent="0.25">
      <c r="A6795">
        <v>11305</v>
      </c>
      <c r="B6795">
        <v>54518</v>
      </c>
      <c r="C6795" t="s">
        <v>9</v>
      </c>
      <c r="D6795" t="s">
        <v>30</v>
      </c>
    </row>
    <row r="6796" spans="1:4" x14ac:dyDescent="0.25">
      <c r="A6796">
        <v>11305</v>
      </c>
      <c r="B6796">
        <v>54518</v>
      </c>
      <c r="C6796" t="s">
        <v>9</v>
      </c>
      <c r="D6796" t="s">
        <v>30</v>
      </c>
    </row>
    <row r="6797" spans="1:4" x14ac:dyDescent="0.25">
      <c r="A6797">
        <v>11396</v>
      </c>
      <c r="B6797">
        <v>54518</v>
      </c>
      <c r="C6797" t="s">
        <v>9</v>
      </c>
      <c r="D6797" t="s">
        <v>30</v>
      </c>
    </row>
    <row r="6798" spans="1:4" x14ac:dyDescent="0.25">
      <c r="A6798">
        <v>11396</v>
      </c>
      <c r="B6798">
        <v>54518</v>
      </c>
      <c r="C6798" t="s">
        <v>9</v>
      </c>
      <c r="D6798" t="s">
        <v>30</v>
      </c>
    </row>
    <row r="6799" spans="1:4" x14ac:dyDescent="0.25">
      <c r="A6799">
        <v>11396</v>
      </c>
      <c r="B6799">
        <v>54518</v>
      </c>
      <c r="C6799" t="s">
        <v>9</v>
      </c>
      <c r="D6799" t="s">
        <v>30</v>
      </c>
    </row>
    <row r="6800" spans="1:4" x14ac:dyDescent="0.25">
      <c r="A6800">
        <v>11396</v>
      </c>
      <c r="B6800">
        <v>54518</v>
      </c>
      <c r="C6800" t="s">
        <v>9</v>
      </c>
      <c r="D6800" t="s">
        <v>30</v>
      </c>
    </row>
    <row r="6801" spans="1:4" x14ac:dyDescent="0.25">
      <c r="A6801">
        <v>11396</v>
      </c>
      <c r="B6801">
        <v>54518</v>
      </c>
      <c r="C6801" t="s">
        <v>9</v>
      </c>
      <c r="D6801" t="s">
        <v>30</v>
      </c>
    </row>
    <row r="6802" spans="1:4" x14ac:dyDescent="0.25">
      <c r="A6802">
        <v>11396</v>
      </c>
      <c r="B6802">
        <v>54518</v>
      </c>
      <c r="C6802" t="s">
        <v>9</v>
      </c>
      <c r="D6802" t="s">
        <v>30</v>
      </c>
    </row>
    <row r="6803" spans="1:4" x14ac:dyDescent="0.25">
      <c r="A6803">
        <v>11396</v>
      </c>
      <c r="B6803">
        <v>54518</v>
      </c>
      <c r="C6803" t="s">
        <v>9</v>
      </c>
      <c r="D6803" t="s">
        <v>30</v>
      </c>
    </row>
    <row r="6804" spans="1:4" x14ac:dyDescent="0.25">
      <c r="A6804">
        <v>11396</v>
      </c>
      <c r="B6804">
        <v>54518</v>
      </c>
      <c r="C6804" t="s">
        <v>9</v>
      </c>
      <c r="D6804" t="s">
        <v>30</v>
      </c>
    </row>
    <row r="6805" spans="1:4" x14ac:dyDescent="0.25">
      <c r="A6805">
        <v>11396</v>
      </c>
      <c r="B6805">
        <v>54518</v>
      </c>
      <c r="C6805" t="s">
        <v>9</v>
      </c>
      <c r="D6805" t="s">
        <v>30</v>
      </c>
    </row>
    <row r="6806" spans="1:4" x14ac:dyDescent="0.25">
      <c r="A6806">
        <v>11396</v>
      </c>
      <c r="B6806">
        <v>54518</v>
      </c>
      <c r="C6806" t="s">
        <v>9</v>
      </c>
      <c r="D6806" t="s">
        <v>30</v>
      </c>
    </row>
    <row r="6807" spans="1:4" x14ac:dyDescent="0.25">
      <c r="A6807">
        <v>11396</v>
      </c>
      <c r="B6807">
        <v>54518</v>
      </c>
      <c r="C6807" t="s">
        <v>9</v>
      </c>
      <c r="D6807" t="s">
        <v>30</v>
      </c>
    </row>
    <row r="6808" spans="1:4" x14ac:dyDescent="0.25">
      <c r="A6808">
        <v>11396</v>
      </c>
      <c r="B6808">
        <v>54518</v>
      </c>
      <c r="C6808" t="s">
        <v>9</v>
      </c>
      <c r="D6808" t="s">
        <v>30</v>
      </c>
    </row>
    <row r="6809" spans="1:4" x14ac:dyDescent="0.25">
      <c r="A6809">
        <v>11396</v>
      </c>
      <c r="B6809">
        <v>54518</v>
      </c>
      <c r="C6809" t="s">
        <v>9</v>
      </c>
      <c r="D6809" t="s">
        <v>30</v>
      </c>
    </row>
    <row r="6810" spans="1:4" x14ac:dyDescent="0.25">
      <c r="A6810">
        <v>11443</v>
      </c>
      <c r="B6810">
        <v>54518</v>
      </c>
      <c r="C6810" t="s">
        <v>9</v>
      </c>
      <c r="D6810" t="s">
        <v>30</v>
      </c>
    </row>
    <row r="6811" spans="1:4" x14ac:dyDescent="0.25">
      <c r="A6811">
        <v>11443</v>
      </c>
      <c r="B6811">
        <v>54518</v>
      </c>
      <c r="C6811" t="s">
        <v>9</v>
      </c>
      <c r="D6811" t="s">
        <v>30</v>
      </c>
    </row>
    <row r="6812" spans="1:4" x14ac:dyDescent="0.25">
      <c r="A6812">
        <v>11443</v>
      </c>
      <c r="B6812">
        <v>54518</v>
      </c>
      <c r="C6812" t="s">
        <v>9</v>
      </c>
      <c r="D6812" t="s">
        <v>30</v>
      </c>
    </row>
    <row r="6813" spans="1:4" x14ac:dyDescent="0.25">
      <c r="A6813">
        <v>11443</v>
      </c>
      <c r="B6813">
        <v>54518</v>
      </c>
      <c r="C6813" t="s">
        <v>9</v>
      </c>
      <c r="D6813" t="s">
        <v>30</v>
      </c>
    </row>
    <row r="6814" spans="1:4" x14ac:dyDescent="0.25">
      <c r="A6814">
        <v>11443</v>
      </c>
      <c r="B6814">
        <v>54518</v>
      </c>
      <c r="C6814" t="s">
        <v>9</v>
      </c>
      <c r="D6814" t="s">
        <v>30</v>
      </c>
    </row>
    <row r="6815" spans="1:4" x14ac:dyDescent="0.25">
      <c r="A6815">
        <v>11443</v>
      </c>
      <c r="B6815">
        <v>54518</v>
      </c>
      <c r="C6815" t="s">
        <v>9</v>
      </c>
      <c r="D6815" t="s">
        <v>30</v>
      </c>
    </row>
    <row r="6816" spans="1:4" x14ac:dyDescent="0.25">
      <c r="A6816">
        <v>11443</v>
      </c>
      <c r="B6816">
        <v>54518</v>
      </c>
      <c r="C6816" t="s">
        <v>9</v>
      </c>
      <c r="D6816" t="s">
        <v>30</v>
      </c>
    </row>
    <row r="6817" spans="1:4" x14ac:dyDescent="0.25">
      <c r="A6817">
        <v>11443</v>
      </c>
      <c r="B6817">
        <v>54518</v>
      </c>
      <c r="C6817" t="s">
        <v>9</v>
      </c>
      <c r="D6817" t="s">
        <v>30</v>
      </c>
    </row>
    <row r="6818" spans="1:4" x14ac:dyDescent="0.25">
      <c r="A6818">
        <v>11443</v>
      </c>
      <c r="B6818">
        <v>54518</v>
      </c>
      <c r="C6818" t="s">
        <v>9</v>
      </c>
      <c r="D6818" t="s">
        <v>30</v>
      </c>
    </row>
    <row r="6819" spans="1:4" x14ac:dyDescent="0.25">
      <c r="A6819">
        <v>11443</v>
      </c>
      <c r="B6819">
        <v>54518</v>
      </c>
      <c r="C6819" t="s">
        <v>9</v>
      </c>
      <c r="D6819" t="s">
        <v>30</v>
      </c>
    </row>
    <row r="6820" spans="1:4" x14ac:dyDescent="0.25">
      <c r="A6820">
        <v>11443</v>
      </c>
      <c r="B6820">
        <v>54518</v>
      </c>
      <c r="C6820" t="s">
        <v>9</v>
      </c>
      <c r="D6820" t="s">
        <v>30</v>
      </c>
    </row>
    <row r="6821" spans="1:4" x14ac:dyDescent="0.25">
      <c r="A6821">
        <v>11443</v>
      </c>
      <c r="B6821">
        <v>54518</v>
      </c>
      <c r="C6821" t="s">
        <v>9</v>
      </c>
      <c r="D6821" t="s">
        <v>30</v>
      </c>
    </row>
    <row r="6822" spans="1:4" x14ac:dyDescent="0.25">
      <c r="A6822">
        <v>11443</v>
      </c>
      <c r="B6822">
        <v>54518</v>
      </c>
      <c r="C6822" t="s">
        <v>9</v>
      </c>
      <c r="D6822" t="s">
        <v>30</v>
      </c>
    </row>
    <row r="6823" spans="1:4" x14ac:dyDescent="0.25">
      <c r="A6823">
        <v>11578</v>
      </c>
      <c r="B6823">
        <v>54518</v>
      </c>
      <c r="C6823" t="s">
        <v>9</v>
      </c>
      <c r="D6823" t="s">
        <v>30</v>
      </c>
    </row>
    <row r="6824" spans="1:4" x14ac:dyDescent="0.25">
      <c r="A6824">
        <v>11578</v>
      </c>
      <c r="B6824">
        <v>54518</v>
      </c>
      <c r="C6824" t="s">
        <v>9</v>
      </c>
      <c r="D6824" t="s">
        <v>30</v>
      </c>
    </row>
    <row r="6825" spans="1:4" x14ac:dyDescent="0.25">
      <c r="A6825">
        <v>11578</v>
      </c>
      <c r="B6825">
        <v>54518</v>
      </c>
      <c r="C6825" t="s">
        <v>9</v>
      </c>
      <c r="D6825" t="s">
        <v>30</v>
      </c>
    </row>
    <row r="6826" spans="1:4" x14ac:dyDescent="0.25">
      <c r="A6826">
        <v>11578</v>
      </c>
      <c r="B6826">
        <v>54518</v>
      </c>
      <c r="C6826" t="s">
        <v>9</v>
      </c>
      <c r="D6826" t="s">
        <v>30</v>
      </c>
    </row>
    <row r="6827" spans="1:4" x14ac:dyDescent="0.25">
      <c r="A6827">
        <v>11578</v>
      </c>
      <c r="B6827">
        <v>54518</v>
      </c>
      <c r="C6827" t="s">
        <v>9</v>
      </c>
      <c r="D6827" t="s">
        <v>30</v>
      </c>
    </row>
    <row r="6828" spans="1:4" x14ac:dyDescent="0.25">
      <c r="A6828">
        <v>11874</v>
      </c>
      <c r="B6828">
        <v>54518</v>
      </c>
      <c r="C6828" t="s">
        <v>9</v>
      </c>
      <c r="D6828" t="s">
        <v>30</v>
      </c>
    </row>
    <row r="6829" spans="1:4" x14ac:dyDescent="0.25">
      <c r="A6829">
        <v>11874</v>
      </c>
      <c r="B6829">
        <v>54518</v>
      </c>
      <c r="C6829" t="s">
        <v>9</v>
      </c>
      <c r="D6829" t="s">
        <v>30</v>
      </c>
    </row>
    <row r="6830" spans="1:4" x14ac:dyDescent="0.25">
      <c r="A6830">
        <v>11874</v>
      </c>
      <c r="B6830">
        <v>54518</v>
      </c>
      <c r="C6830" t="s">
        <v>9</v>
      </c>
      <c r="D6830" t="s">
        <v>30</v>
      </c>
    </row>
    <row r="6831" spans="1:4" x14ac:dyDescent="0.25">
      <c r="A6831">
        <v>11874</v>
      </c>
      <c r="B6831">
        <v>54518</v>
      </c>
      <c r="C6831" t="s">
        <v>9</v>
      </c>
      <c r="D6831" t="s">
        <v>30</v>
      </c>
    </row>
    <row r="6832" spans="1:4" x14ac:dyDescent="0.25">
      <c r="A6832">
        <v>11874</v>
      </c>
      <c r="B6832">
        <v>54518</v>
      </c>
      <c r="C6832" t="s">
        <v>9</v>
      </c>
      <c r="D6832" t="s">
        <v>30</v>
      </c>
    </row>
    <row r="6833" spans="1:4" x14ac:dyDescent="0.25">
      <c r="A6833">
        <v>11874</v>
      </c>
      <c r="B6833">
        <v>54518</v>
      </c>
      <c r="C6833" t="s">
        <v>9</v>
      </c>
      <c r="D6833" t="s">
        <v>30</v>
      </c>
    </row>
    <row r="6834" spans="1:4" x14ac:dyDescent="0.25">
      <c r="A6834">
        <v>11927</v>
      </c>
      <c r="B6834">
        <v>54518</v>
      </c>
      <c r="C6834" t="s">
        <v>9</v>
      </c>
      <c r="D6834" t="s">
        <v>30</v>
      </c>
    </row>
    <row r="6835" spans="1:4" x14ac:dyDescent="0.25">
      <c r="A6835">
        <v>11941</v>
      </c>
      <c r="B6835">
        <v>54518</v>
      </c>
      <c r="C6835" t="s">
        <v>9</v>
      </c>
      <c r="D6835" t="s">
        <v>30</v>
      </c>
    </row>
    <row r="6836" spans="1:4" x14ac:dyDescent="0.25">
      <c r="A6836">
        <v>11941</v>
      </c>
      <c r="B6836">
        <v>54518</v>
      </c>
      <c r="C6836" t="s">
        <v>9</v>
      </c>
      <c r="D6836" t="s">
        <v>30</v>
      </c>
    </row>
    <row r="6837" spans="1:4" x14ac:dyDescent="0.25">
      <c r="A6837">
        <v>14771</v>
      </c>
      <c r="B6837">
        <v>54518</v>
      </c>
      <c r="C6837" t="s">
        <v>9</v>
      </c>
      <c r="D6837" t="s">
        <v>30</v>
      </c>
    </row>
    <row r="6838" spans="1:4" x14ac:dyDescent="0.25">
      <c r="A6838">
        <v>14771</v>
      </c>
      <c r="B6838">
        <v>54518</v>
      </c>
      <c r="C6838" t="s">
        <v>9</v>
      </c>
      <c r="D6838" t="s">
        <v>30</v>
      </c>
    </row>
    <row r="6839" spans="1:4" x14ac:dyDescent="0.25">
      <c r="A6839">
        <v>14771</v>
      </c>
      <c r="B6839">
        <v>54518</v>
      </c>
      <c r="C6839" t="s">
        <v>9</v>
      </c>
      <c r="D6839" t="s">
        <v>30</v>
      </c>
    </row>
    <row r="6840" spans="1:4" x14ac:dyDescent="0.25">
      <c r="A6840">
        <v>14771</v>
      </c>
      <c r="B6840">
        <v>54518</v>
      </c>
      <c r="C6840" t="s">
        <v>9</v>
      </c>
      <c r="D6840" t="s">
        <v>30</v>
      </c>
    </row>
    <row r="6841" spans="1:4" x14ac:dyDescent="0.25">
      <c r="A6841">
        <v>14771</v>
      </c>
      <c r="B6841">
        <v>54518</v>
      </c>
      <c r="C6841" t="s">
        <v>9</v>
      </c>
      <c r="D6841" t="s">
        <v>30</v>
      </c>
    </row>
    <row r="6842" spans="1:4" x14ac:dyDescent="0.25">
      <c r="A6842">
        <v>14771</v>
      </c>
      <c r="B6842">
        <v>54518</v>
      </c>
      <c r="C6842" t="s">
        <v>9</v>
      </c>
      <c r="D6842" t="s">
        <v>30</v>
      </c>
    </row>
    <row r="6843" spans="1:4" x14ac:dyDescent="0.25">
      <c r="A6843">
        <v>14771</v>
      </c>
      <c r="B6843">
        <v>54518</v>
      </c>
      <c r="C6843" t="s">
        <v>9</v>
      </c>
      <c r="D6843" t="s">
        <v>30</v>
      </c>
    </row>
    <row r="6844" spans="1:4" x14ac:dyDescent="0.25">
      <c r="A6844">
        <v>14771</v>
      </c>
      <c r="B6844">
        <v>54518</v>
      </c>
      <c r="C6844" t="s">
        <v>9</v>
      </c>
      <c r="D6844" t="s">
        <v>30</v>
      </c>
    </row>
    <row r="6845" spans="1:4" x14ac:dyDescent="0.25">
      <c r="A6845">
        <v>14771</v>
      </c>
      <c r="B6845">
        <v>54518</v>
      </c>
      <c r="C6845" t="s">
        <v>9</v>
      </c>
      <c r="D6845" t="s">
        <v>30</v>
      </c>
    </row>
    <row r="6846" spans="1:4" x14ac:dyDescent="0.25">
      <c r="A6846">
        <v>14772</v>
      </c>
      <c r="B6846">
        <v>54518</v>
      </c>
      <c r="C6846" t="s">
        <v>9</v>
      </c>
      <c r="D6846" t="s">
        <v>30</v>
      </c>
    </row>
    <row r="6847" spans="1:4" x14ac:dyDescent="0.25">
      <c r="A6847">
        <v>14772</v>
      </c>
      <c r="B6847">
        <v>54518</v>
      </c>
      <c r="C6847" t="s">
        <v>9</v>
      </c>
      <c r="D6847" t="s">
        <v>30</v>
      </c>
    </row>
    <row r="6848" spans="1:4" x14ac:dyDescent="0.25">
      <c r="A6848">
        <v>17521</v>
      </c>
      <c r="B6848">
        <v>54518</v>
      </c>
      <c r="C6848" t="s">
        <v>9</v>
      </c>
      <c r="D6848" t="s">
        <v>30</v>
      </c>
    </row>
    <row r="6849" spans="1:4" x14ac:dyDescent="0.25">
      <c r="A6849">
        <v>17521</v>
      </c>
      <c r="B6849">
        <v>54518</v>
      </c>
      <c r="C6849" t="s">
        <v>9</v>
      </c>
      <c r="D6849" t="s">
        <v>30</v>
      </c>
    </row>
    <row r="6850" spans="1:4" x14ac:dyDescent="0.25">
      <c r="A6850">
        <v>17521</v>
      </c>
      <c r="B6850">
        <v>54518</v>
      </c>
      <c r="C6850" t="s">
        <v>9</v>
      </c>
      <c r="D6850" t="s">
        <v>30</v>
      </c>
    </row>
    <row r="6851" spans="1:4" x14ac:dyDescent="0.25">
      <c r="A6851">
        <v>17521</v>
      </c>
      <c r="B6851">
        <v>54518</v>
      </c>
      <c r="C6851" t="s">
        <v>9</v>
      </c>
      <c r="D6851" t="s">
        <v>30</v>
      </c>
    </row>
    <row r="6852" spans="1:4" x14ac:dyDescent="0.25">
      <c r="A6852">
        <v>17521</v>
      </c>
      <c r="B6852">
        <v>54518</v>
      </c>
      <c r="C6852" t="s">
        <v>9</v>
      </c>
      <c r="D6852" t="s">
        <v>30</v>
      </c>
    </row>
    <row r="6853" spans="1:4" x14ac:dyDescent="0.25">
      <c r="A6853">
        <v>17521</v>
      </c>
      <c r="B6853">
        <v>54518</v>
      </c>
      <c r="C6853" t="s">
        <v>9</v>
      </c>
      <c r="D6853" t="s">
        <v>30</v>
      </c>
    </row>
    <row r="6854" spans="1:4" x14ac:dyDescent="0.25">
      <c r="A6854">
        <v>17521</v>
      </c>
      <c r="B6854">
        <v>54518</v>
      </c>
      <c r="C6854" t="s">
        <v>9</v>
      </c>
      <c r="D6854" t="s">
        <v>30</v>
      </c>
    </row>
    <row r="6855" spans="1:4" x14ac:dyDescent="0.25">
      <c r="A6855">
        <v>17521</v>
      </c>
      <c r="B6855">
        <v>54518</v>
      </c>
      <c r="C6855" t="s">
        <v>9</v>
      </c>
      <c r="D6855" t="s">
        <v>30</v>
      </c>
    </row>
    <row r="6856" spans="1:4" x14ac:dyDescent="0.25">
      <c r="A6856">
        <v>17521</v>
      </c>
      <c r="B6856">
        <v>54518</v>
      </c>
      <c r="C6856" t="s">
        <v>9</v>
      </c>
      <c r="D6856" t="s">
        <v>30</v>
      </c>
    </row>
    <row r="6857" spans="1:4" x14ac:dyDescent="0.25">
      <c r="A6857">
        <v>17521</v>
      </c>
      <c r="B6857">
        <v>54518</v>
      </c>
      <c r="C6857" t="s">
        <v>9</v>
      </c>
      <c r="D6857" t="s">
        <v>30</v>
      </c>
    </row>
    <row r="6858" spans="1:4" x14ac:dyDescent="0.25">
      <c r="A6858">
        <v>17521</v>
      </c>
      <c r="B6858">
        <v>54518</v>
      </c>
      <c r="C6858" t="s">
        <v>9</v>
      </c>
      <c r="D6858" t="s">
        <v>30</v>
      </c>
    </row>
    <row r="6859" spans="1:4" x14ac:dyDescent="0.25">
      <c r="A6859">
        <v>17521</v>
      </c>
      <c r="B6859">
        <v>54518</v>
      </c>
      <c r="C6859" t="s">
        <v>9</v>
      </c>
      <c r="D6859" t="s">
        <v>30</v>
      </c>
    </row>
    <row r="6860" spans="1:4" x14ac:dyDescent="0.25">
      <c r="A6860">
        <v>17521</v>
      </c>
      <c r="B6860">
        <v>54518</v>
      </c>
      <c r="C6860" t="s">
        <v>9</v>
      </c>
      <c r="D6860" t="s">
        <v>30</v>
      </c>
    </row>
    <row r="6861" spans="1:4" x14ac:dyDescent="0.25">
      <c r="A6861">
        <v>17521</v>
      </c>
      <c r="B6861">
        <v>54518</v>
      </c>
      <c r="C6861" t="s">
        <v>9</v>
      </c>
      <c r="D6861" t="s">
        <v>30</v>
      </c>
    </row>
    <row r="6862" spans="1:4" x14ac:dyDescent="0.25">
      <c r="A6862">
        <v>17733</v>
      </c>
      <c r="B6862">
        <v>54518</v>
      </c>
      <c r="C6862" t="s">
        <v>9</v>
      </c>
      <c r="D6862" t="s">
        <v>30</v>
      </c>
    </row>
    <row r="6863" spans="1:4" x14ac:dyDescent="0.25">
      <c r="A6863">
        <v>17733</v>
      </c>
      <c r="B6863">
        <v>54518</v>
      </c>
      <c r="C6863" t="s">
        <v>9</v>
      </c>
      <c r="D6863" t="s">
        <v>30</v>
      </c>
    </row>
    <row r="6864" spans="1:4" x14ac:dyDescent="0.25">
      <c r="A6864">
        <v>17733</v>
      </c>
      <c r="B6864">
        <v>54518</v>
      </c>
      <c r="C6864" t="s">
        <v>9</v>
      </c>
      <c r="D6864" t="s">
        <v>30</v>
      </c>
    </row>
    <row r="6865" spans="1:4" x14ac:dyDescent="0.25">
      <c r="A6865">
        <v>17733</v>
      </c>
      <c r="B6865">
        <v>54518</v>
      </c>
      <c r="C6865" t="s">
        <v>9</v>
      </c>
      <c r="D6865" t="s">
        <v>30</v>
      </c>
    </row>
    <row r="6866" spans="1:4" x14ac:dyDescent="0.25">
      <c r="A6866">
        <v>17733</v>
      </c>
      <c r="B6866">
        <v>54518</v>
      </c>
      <c r="C6866" t="s">
        <v>9</v>
      </c>
      <c r="D6866" t="s">
        <v>30</v>
      </c>
    </row>
    <row r="6867" spans="1:4" x14ac:dyDescent="0.25">
      <c r="A6867">
        <v>17733</v>
      </c>
      <c r="B6867">
        <v>54518</v>
      </c>
      <c r="C6867" t="s">
        <v>9</v>
      </c>
      <c r="D6867" t="s">
        <v>30</v>
      </c>
    </row>
    <row r="6868" spans="1:4" x14ac:dyDescent="0.25">
      <c r="A6868">
        <v>17733</v>
      </c>
      <c r="B6868">
        <v>54518</v>
      </c>
      <c r="C6868" t="s">
        <v>9</v>
      </c>
      <c r="D6868" t="s">
        <v>30</v>
      </c>
    </row>
    <row r="6869" spans="1:4" x14ac:dyDescent="0.25">
      <c r="A6869">
        <v>17733</v>
      </c>
      <c r="B6869">
        <v>54518</v>
      </c>
      <c r="C6869" t="s">
        <v>9</v>
      </c>
      <c r="D6869" t="s">
        <v>30</v>
      </c>
    </row>
    <row r="6870" spans="1:4" x14ac:dyDescent="0.25">
      <c r="A6870">
        <v>17733</v>
      </c>
      <c r="B6870">
        <v>54518</v>
      </c>
      <c r="C6870" t="s">
        <v>9</v>
      </c>
      <c r="D6870" t="s">
        <v>30</v>
      </c>
    </row>
    <row r="6871" spans="1:4" x14ac:dyDescent="0.25">
      <c r="A6871">
        <v>17733</v>
      </c>
      <c r="B6871">
        <v>54518</v>
      </c>
      <c r="C6871" t="s">
        <v>9</v>
      </c>
      <c r="D6871" t="s">
        <v>30</v>
      </c>
    </row>
    <row r="6872" spans="1:4" x14ac:dyDescent="0.25">
      <c r="A6872">
        <v>17733</v>
      </c>
      <c r="B6872">
        <v>54518</v>
      </c>
      <c r="C6872" t="s">
        <v>9</v>
      </c>
      <c r="D6872" t="s">
        <v>30</v>
      </c>
    </row>
    <row r="6873" spans="1:4" x14ac:dyDescent="0.25">
      <c r="A6873">
        <v>17733</v>
      </c>
      <c r="B6873">
        <v>54518</v>
      </c>
      <c r="C6873" t="s">
        <v>9</v>
      </c>
      <c r="D6873" t="s">
        <v>30</v>
      </c>
    </row>
    <row r="6874" spans="1:4" x14ac:dyDescent="0.25">
      <c r="A6874">
        <v>17733</v>
      </c>
      <c r="B6874">
        <v>54518</v>
      </c>
      <c r="C6874" t="s">
        <v>9</v>
      </c>
      <c r="D6874" t="s">
        <v>30</v>
      </c>
    </row>
    <row r="6875" spans="1:4" x14ac:dyDescent="0.25">
      <c r="A6875">
        <v>17733</v>
      </c>
      <c r="B6875">
        <v>54518</v>
      </c>
      <c r="C6875" t="s">
        <v>9</v>
      </c>
      <c r="D6875" t="s">
        <v>30</v>
      </c>
    </row>
    <row r="6876" spans="1:4" x14ac:dyDescent="0.25">
      <c r="A6876">
        <v>17733</v>
      </c>
      <c r="B6876">
        <v>54518</v>
      </c>
      <c r="C6876" t="s">
        <v>9</v>
      </c>
      <c r="D6876" t="s">
        <v>30</v>
      </c>
    </row>
    <row r="6877" spans="1:4" x14ac:dyDescent="0.25">
      <c r="A6877">
        <v>17733</v>
      </c>
      <c r="B6877">
        <v>54518</v>
      </c>
      <c r="C6877" t="s">
        <v>9</v>
      </c>
      <c r="D6877" t="s">
        <v>30</v>
      </c>
    </row>
    <row r="6878" spans="1:4" x14ac:dyDescent="0.25">
      <c r="A6878">
        <v>17733</v>
      </c>
      <c r="B6878">
        <v>54518</v>
      </c>
      <c r="C6878" t="s">
        <v>9</v>
      </c>
      <c r="D6878" t="s">
        <v>30</v>
      </c>
    </row>
    <row r="6879" spans="1:4" x14ac:dyDescent="0.25">
      <c r="A6879">
        <v>17733</v>
      </c>
      <c r="B6879">
        <v>54518</v>
      </c>
      <c r="C6879" t="s">
        <v>9</v>
      </c>
      <c r="D6879" t="s">
        <v>30</v>
      </c>
    </row>
    <row r="6880" spans="1:4" x14ac:dyDescent="0.25">
      <c r="A6880">
        <v>17733</v>
      </c>
      <c r="B6880">
        <v>54518</v>
      </c>
      <c r="C6880" t="s">
        <v>9</v>
      </c>
      <c r="D6880" t="s">
        <v>30</v>
      </c>
    </row>
    <row r="6881" spans="1:4" x14ac:dyDescent="0.25">
      <c r="A6881">
        <v>17734</v>
      </c>
      <c r="B6881">
        <v>54518</v>
      </c>
      <c r="C6881" t="s">
        <v>9</v>
      </c>
      <c r="D6881" t="s">
        <v>30</v>
      </c>
    </row>
    <row r="6882" spans="1:4" x14ac:dyDescent="0.25">
      <c r="A6882">
        <v>17734</v>
      </c>
      <c r="B6882">
        <v>54518</v>
      </c>
      <c r="C6882" t="s">
        <v>9</v>
      </c>
      <c r="D6882" t="s">
        <v>30</v>
      </c>
    </row>
    <row r="6883" spans="1:4" x14ac:dyDescent="0.25">
      <c r="A6883">
        <v>19869</v>
      </c>
      <c r="B6883">
        <v>54518</v>
      </c>
      <c r="C6883" t="s">
        <v>9</v>
      </c>
      <c r="D6883" t="s">
        <v>30</v>
      </c>
    </row>
    <row r="6884" spans="1:4" x14ac:dyDescent="0.25">
      <c r="A6884">
        <v>19869</v>
      </c>
      <c r="B6884">
        <v>54518</v>
      </c>
      <c r="C6884" t="s">
        <v>9</v>
      </c>
      <c r="D6884" t="s">
        <v>30</v>
      </c>
    </row>
    <row r="6885" spans="1:4" x14ac:dyDescent="0.25">
      <c r="A6885">
        <v>20399</v>
      </c>
      <c r="B6885">
        <v>54518</v>
      </c>
      <c r="C6885" t="s">
        <v>9</v>
      </c>
      <c r="D6885" t="s">
        <v>30</v>
      </c>
    </row>
    <row r="6886" spans="1:4" x14ac:dyDescent="0.25">
      <c r="A6886">
        <v>20972</v>
      </c>
      <c r="B6886">
        <v>54518</v>
      </c>
      <c r="C6886" t="s">
        <v>9</v>
      </c>
      <c r="D6886" t="s">
        <v>30</v>
      </c>
    </row>
    <row r="6887" spans="1:4" x14ac:dyDescent="0.25">
      <c r="A6887">
        <v>20972</v>
      </c>
      <c r="B6887">
        <v>54518</v>
      </c>
      <c r="C6887" t="s">
        <v>9</v>
      </c>
      <c r="D6887" t="s">
        <v>30</v>
      </c>
    </row>
    <row r="6888" spans="1:4" x14ac:dyDescent="0.25">
      <c r="A6888">
        <v>20972</v>
      </c>
      <c r="B6888">
        <v>54518</v>
      </c>
      <c r="C6888" t="s">
        <v>9</v>
      </c>
      <c r="D6888" t="s">
        <v>30</v>
      </c>
    </row>
    <row r="6889" spans="1:4" x14ac:dyDescent="0.25">
      <c r="A6889">
        <v>20972</v>
      </c>
      <c r="B6889">
        <v>54518</v>
      </c>
      <c r="C6889" t="s">
        <v>9</v>
      </c>
      <c r="D6889" t="s">
        <v>30</v>
      </c>
    </row>
    <row r="6890" spans="1:4" x14ac:dyDescent="0.25">
      <c r="A6890">
        <v>20972</v>
      </c>
      <c r="B6890">
        <v>54518</v>
      </c>
      <c r="C6890" t="s">
        <v>9</v>
      </c>
      <c r="D6890" t="s">
        <v>30</v>
      </c>
    </row>
    <row r="6891" spans="1:4" x14ac:dyDescent="0.25">
      <c r="A6891">
        <v>20972</v>
      </c>
      <c r="B6891">
        <v>54518</v>
      </c>
      <c r="C6891" t="s">
        <v>9</v>
      </c>
      <c r="D6891" t="s">
        <v>30</v>
      </c>
    </row>
    <row r="6892" spans="1:4" x14ac:dyDescent="0.25">
      <c r="A6892">
        <v>20972</v>
      </c>
      <c r="B6892">
        <v>54518</v>
      </c>
      <c r="C6892" t="s">
        <v>9</v>
      </c>
      <c r="D6892" t="s">
        <v>30</v>
      </c>
    </row>
    <row r="6893" spans="1:4" x14ac:dyDescent="0.25">
      <c r="A6893">
        <v>20972</v>
      </c>
      <c r="B6893">
        <v>54518</v>
      </c>
      <c r="C6893" t="s">
        <v>9</v>
      </c>
      <c r="D6893" t="s">
        <v>30</v>
      </c>
    </row>
    <row r="6894" spans="1:4" x14ac:dyDescent="0.25">
      <c r="A6894">
        <v>20972</v>
      </c>
      <c r="B6894">
        <v>54518</v>
      </c>
      <c r="C6894" t="s">
        <v>9</v>
      </c>
      <c r="D6894" t="s">
        <v>30</v>
      </c>
    </row>
    <row r="6895" spans="1:4" x14ac:dyDescent="0.25">
      <c r="A6895">
        <v>20972</v>
      </c>
      <c r="B6895">
        <v>54518</v>
      </c>
      <c r="C6895" t="s">
        <v>9</v>
      </c>
      <c r="D6895" t="s">
        <v>30</v>
      </c>
    </row>
    <row r="6896" spans="1:4" x14ac:dyDescent="0.25">
      <c r="A6896">
        <v>20972</v>
      </c>
      <c r="B6896">
        <v>54518</v>
      </c>
      <c r="C6896" t="s">
        <v>9</v>
      </c>
      <c r="D6896" t="s">
        <v>30</v>
      </c>
    </row>
    <row r="6897" spans="1:4" x14ac:dyDescent="0.25">
      <c r="A6897">
        <v>20972</v>
      </c>
      <c r="B6897">
        <v>54518</v>
      </c>
      <c r="C6897" t="s">
        <v>9</v>
      </c>
      <c r="D6897" t="s">
        <v>30</v>
      </c>
    </row>
    <row r="6898" spans="1:4" x14ac:dyDescent="0.25">
      <c r="A6898">
        <v>20972</v>
      </c>
      <c r="B6898">
        <v>54518</v>
      </c>
      <c r="C6898" t="s">
        <v>9</v>
      </c>
      <c r="D6898" t="s">
        <v>30</v>
      </c>
    </row>
    <row r="6899" spans="1:4" x14ac:dyDescent="0.25">
      <c r="A6899">
        <v>51736</v>
      </c>
      <c r="B6899">
        <v>54518</v>
      </c>
      <c r="C6899" t="s">
        <v>9</v>
      </c>
      <c r="D6899" t="s">
        <v>30</v>
      </c>
    </row>
    <row r="6900" spans="1:4" x14ac:dyDescent="0.25">
      <c r="A6900">
        <v>51736</v>
      </c>
      <c r="B6900">
        <v>54518</v>
      </c>
      <c r="C6900" t="s">
        <v>9</v>
      </c>
      <c r="D6900" t="s">
        <v>30</v>
      </c>
    </row>
    <row r="6901" spans="1:4" x14ac:dyDescent="0.25">
      <c r="A6901">
        <v>52397</v>
      </c>
      <c r="B6901">
        <v>54518</v>
      </c>
      <c r="C6901" t="s">
        <v>9</v>
      </c>
      <c r="D6901" t="s">
        <v>30</v>
      </c>
    </row>
    <row r="6902" spans="1:4" x14ac:dyDescent="0.25">
      <c r="A6902">
        <v>52397</v>
      </c>
      <c r="B6902">
        <v>54518</v>
      </c>
      <c r="C6902" t="s">
        <v>9</v>
      </c>
      <c r="D6902" t="s">
        <v>30</v>
      </c>
    </row>
    <row r="6903" spans="1:4" x14ac:dyDescent="0.25">
      <c r="A6903">
        <v>52397</v>
      </c>
      <c r="B6903">
        <v>54518</v>
      </c>
      <c r="C6903" t="s">
        <v>9</v>
      </c>
      <c r="D6903" t="s">
        <v>30</v>
      </c>
    </row>
    <row r="6904" spans="1:4" x14ac:dyDescent="0.25">
      <c r="A6904">
        <v>52397</v>
      </c>
      <c r="B6904">
        <v>54518</v>
      </c>
      <c r="C6904" t="s">
        <v>9</v>
      </c>
      <c r="D6904" t="s">
        <v>30</v>
      </c>
    </row>
    <row r="6905" spans="1:4" x14ac:dyDescent="0.25">
      <c r="A6905">
        <v>52397</v>
      </c>
      <c r="B6905">
        <v>54518</v>
      </c>
      <c r="C6905" t="s">
        <v>9</v>
      </c>
      <c r="D6905" t="s">
        <v>30</v>
      </c>
    </row>
    <row r="6906" spans="1:4" x14ac:dyDescent="0.25">
      <c r="A6906">
        <v>52397</v>
      </c>
      <c r="B6906">
        <v>54518</v>
      </c>
      <c r="C6906" t="s">
        <v>9</v>
      </c>
      <c r="D6906" t="s">
        <v>30</v>
      </c>
    </row>
    <row r="6907" spans="1:4" x14ac:dyDescent="0.25">
      <c r="A6907">
        <v>52397</v>
      </c>
      <c r="B6907">
        <v>54518</v>
      </c>
      <c r="C6907" t="s">
        <v>9</v>
      </c>
      <c r="D6907" t="s">
        <v>30</v>
      </c>
    </row>
    <row r="6908" spans="1:4" x14ac:dyDescent="0.25">
      <c r="A6908">
        <v>52397</v>
      </c>
      <c r="B6908">
        <v>54518</v>
      </c>
      <c r="C6908" t="s">
        <v>9</v>
      </c>
      <c r="D6908" t="s">
        <v>30</v>
      </c>
    </row>
    <row r="6909" spans="1:4" x14ac:dyDescent="0.25">
      <c r="A6909">
        <v>52397</v>
      </c>
      <c r="B6909">
        <v>54518</v>
      </c>
      <c r="C6909" t="s">
        <v>9</v>
      </c>
      <c r="D6909" t="s">
        <v>30</v>
      </c>
    </row>
    <row r="6910" spans="1:4" x14ac:dyDescent="0.25">
      <c r="A6910">
        <v>52397</v>
      </c>
      <c r="B6910">
        <v>54518</v>
      </c>
      <c r="C6910" t="s">
        <v>9</v>
      </c>
      <c r="D6910" t="s">
        <v>30</v>
      </c>
    </row>
    <row r="6911" spans="1:4" x14ac:dyDescent="0.25">
      <c r="A6911">
        <v>52397</v>
      </c>
      <c r="B6911">
        <v>54518</v>
      </c>
      <c r="C6911" t="s">
        <v>9</v>
      </c>
      <c r="D6911" t="s">
        <v>30</v>
      </c>
    </row>
    <row r="6912" spans="1:4" x14ac:dyDescent="0.25">
      <c r="A6912">
        <v>52397</v>
      </c>
      <c r="B6912">
        <v>54518</v>
      </c>
      <c r="C6912" t="s">
        <v>9</v>
      </c>
      <c r="D6912" t="s">
        <v>30</v>
      </c>
    </row>
    <row r="6913" spans="1:4" x14ac:dyDescent="0.25">
      <c r="A6913">
        <v>52397</v>
      </c>
      <c r="B6913">
        <v>54518</v>
      </c>
      <c r="C6913" t="s">
        <v>9</v>
      </c>
      <c r="D6913" t="s">
        <v>30</v>
      </c>
    </row>
    <row r="6914" spans="1:4" x14ac:dyDescent="0.25">
      <c r="A6914">
        <v>52397</v>
      </c>
      <c r="B6914">
        <v>54518</v>
      </c>
      <c r="C6914" t="s">
        <v>9</v>
      </c>
      <c r="D6914" t="s">
        <v>30</v>
      </c>
    </row>
    <row r="6915" spans="1:4" x14ac:dyDescent="0.25">
      <c r="A6915">
        <v>52397</v>
      </c>
      <c r="B6915">
        <v>54518</v>
      </c>
      <c r="C6915" t="s">
        <v>9</v>
      </c>
      <c r="D6915" t="s">
        <v>30</v>
      </c>
    </row>
    <row r="6916" spans="1:4" x14ac:dyDescent="0.25">
      <c r="A6916">
        <v>52397</v>
      </c>
      <c r="B6916">
        <v>54518</v>
      </c>
      <c r="C6916" t="s">
        <v>9</v>
      </c>
      <c r="D6916" t="s">
        <v>30</v>
      </c>
    </row>
    <row r="6917" spans="1:4" x14ac:dyDescent="0.25">
      <c r="A6917">
        <v>52397</v>
      </c>
      <c r="B6917">
        <v>54518</v>
      </c>
      <c r="C6917" t="s">
        <v>9</v>
      </c>
      <c r="D6917" t="s">
        <v>30</v>
      </c>
    </row>
    <row r="6918" spans="1:4" x14ac:dyDescent="0.25">
      <c r="A6918">
        <v>52397</v>
      </c>
      <c r="B6918">
        <v>54518</v>
      </c>
      <c r="C6918" t="s">
        <v>9</v>
      </c>
      <c r="D6918" t="s">
        <v>30</v>
      </c>
    </row>
    <row r="6919" spans="1:4" x14ac:dyDescent="0.25">
      <c r="A6919">
        <v>52397</v>
      </c>
      <c r="B6919">
        <v>54518</v>
      </c>
      <c r="C6919" t="s">
        <v>9</v>
      </c>
      <c r="D6919" t="s">
        <v>30</v>
      </c>
    </row>
    <row r="6920" spans="1:4" x14ac:dyDescent="0.25">
      <c r="A6920">
        <v>52397</v>
      </c>
      <c r="B6920">
        <v>54518</v>
      </c>
      <c r="C6920" t="s">
        <v>9</v>
      </c>
      <c r="D6920" t="s">
        <v>30</v>
      </c>
    </row>
    <row r="6921" spans="1:4" x14ac:dyDescent="0.25">
      <c r="A6921">
        <v>52397</v>
      </c>
      <c r="B6921">
        <v>54518</v>
      </c>
      <c r="C6921" t="s">
        <v>9</v>
      </c>
      <c r="D6921" t="s">
        <v>30</v>
      </c>
    </row>
    <row r="6922" spans="1:4" x14ac:dyDescent="0.25">
      <c r="A6922">
        <v>52397</v>
      </c>
      <c r="B6922">
        <v>54518</v>
      </c>
      <c r="C6922" t="s">
        <v>9</v>
      </c>
      <c r="D6922" t="s">
        <v>30</v>
      </c>
    </row>
    <row r="6923" spans="1:4" x14ac:dyDescent="0.25">
      <c r="A6923">
        <v>52397</v>
      </c>
      <c r="B6923">
        <v>54518</v>
      </c>
      <c r="C6923" t="s">
        <v>9</v>
      </c>
      <c r="D6923" t="s">
        <v>30</v>
      </c>
    </row>
    <row r="6924" spans="1:4" x14ac:dyDescent="0.25">
      <c r="A6924">
        <v>52397</v>
      </c>
      <c r="B6924">
        <v>54518</v>
      </c>
      <c r="C6924" t="s">
        <v>9</v>
      </c>
      <c r="D6924" t="s">
        <v>30</v>
      </c>
    </row>
    <row r="6925" spans="1:4" x14ac:dyDescent="0.25">
      <c r="A6925">
        <v>52397</v>
      </c>
      <c r="B6925">
        <v>54518</v>
      </c>
      <c r="C6925" t="s">
        <v>9</v>
      </c>
      <c r="D6925" t="s">
        <v>30</v>
      </c>
    </row>
    <row r="6926" spans="1:4" x14ac:dyDescent="0.25">
      <c r="A6926">
        <v>52423</v>
      </c>
      <c r="B6926">
        <v>54518</v>
      </c>
      <c r="C6926" t="s">
        <v>9</v>
      </c>
      <c r="D6926" t="s">
        <v>30</v>
      </c>
    </row>
    <row r="6927" spans="1:4" x14ac:dyDescent="0.25">
      <c r="A6927">
        <v>52547</v>
      </c>
      <c r="B6927">
        <v>54518</v>
      </c>
      <c r="C6927" t="s">
        <v>9</v>
      </c>
      <c r="D6927" t="s">
        <v>30</v>
      </c>
    </row>
    <row r="6928" spans="1:4" x14ac:dyDescent="0.25">
      <c r="A6928">
        <v>52589</v>
      </c>
      <c r="B6928">
        <v>54518</v>
      </c>
      <c r="C6928" t="s">
        <v>9</v>
      </c>
      <c r="D6928" t="s">
        <v>30</v>
      </c>
    </row>
    <row r="6929" spans="1:4" x14ac:dyDescent="0.25">
      <c r="A6929">
        <v>52589</v>
      </c>
      <c r="B6929">
        <v>54518</v>
      </c>
      <c r="C6929" t="s">
        <v>9</v>
      </c>
      <c r="D6929" t="s">
        <v>30</v>
      </c>
    </row>
    <row r="6930" spans="1:4" x14ac:dyDescent="0.25">
      <c r="A6930">
        <v>52589</v>
      </c>
      <c r="B6930">
        <v>54518</v>
      </c>
      <c r="C6930" t="s">
        <v>9</v>
      </c>
      <c r="D6930" t="s">
        <v>30</v>
      </c>
    </row>
    <row r="6931" spans="1:4" x14ac:dyDescent="0.25">
      <c r="A6931">
        <v>52589</v>
      </c>
      <c r="B6931">
        <v>54518</v>
      </c>
      <c r="C6931" t="s">
        <v>9</v>
      </c>
      <c r="D6931" t="s">
        <v>30</v>
      </c>
    </row>
    <row r="6932" spans="1:4" x14ac:dyDescent="0.25">
      <c r="A6932">
        <v>52589</v>
      </c>
      <c r="B6932">
        <v>54518</v>
      </c>
      <c r="C6932" t="s">
        <v>9</v>
      </c>
      <c r="D6932" t="s">
        <v>30</v>
      </c>
    </row>
    <row r="6933" spans="1:4" x14ac:dyDescent="0.25">
      <c r="A6933">
        <v>52589</v>
      </c>
      <c r="B6933">
        <v>54518</v>
      </c>
      <c r="C6933" t="s">
        <v>9</v>
      </c>
      <c r="D6933" t="s">
        <v>30</v>
      </c>
    </row>
    <row r="6934" spans="1:4" x14ac:dyDescent="0.25">
      <c r="A6934">
        <v>52589</v>
      </c>
      <c r="B6934">
        <v>54518</v>
      </c>
      <c r="C6934" t="s">
        <v>9</v>
      </c>
      <c r="D6934" t="s">
        <v>30</v>
      </c>
    </row>
    <row r="6935" spans="1:4" x14ac:dyDescent="0.25">
      <c r="A6935">
        <v>52589</v>
      </c>
      <c r="B6935">
        <v>54518</v>
      </c>
      <c r="C6935" t="s">
        <v>9</v>
      </c>
      <c r="D6935" t="s">
        <v>30</v>
      </c>
    </row>
    <row r="6936" spans="1:4" x14ac:dyDescent="0.25">
      <c r="A6936">
        <v>52589</v>
      </c>
      <c r="B6936">
        <v>54518</v>
      </c>
      <c r="C6936" t="s">
        <v>9</v>
      </c>
      <c r="D6936" t="s">
        <v>30</v>
      </c>
    </row>
    <row r="6937" spans="1:4" x14ac:dyDescent="0.25">
      <c r="A6937">
        <v>52589</v>
      </c>
      <c r="B6937">
        <v>54518</v>
      </c>
      <c r="C6937" t="s">
        <v>9</v>
      </c>
      <c r="D6937" t="s">
        <v>30</v>
      </c>
    </row>
    <row r="6938" spans="1:4" x14ac:dyDescent="0.25">
      <c r="A6938">
        <v>52589</v>
      </c>
      <c r="B6938">
        <v>54518</v>
      </c>
      <c r="C6938" t="s">
        <v>9</v>
      </c>
      <c r="D6938" t="s">
        <v>30</v>
      </c>
    </row>
    <row r="6939" spans="1:4" x14ac:dyDescent="0.25">
      <c r="A6939">
        <v>52589</v>
      </c>
      <c r="B6939">
        <v>54518</v>
      </c>
      <c r="C6939" t="s">
        <v>9</v>
      </c>
      <c r="D6939" t="s">
        <v>30</v>
      </c>
    </row>
    <row r="6940" spans="1:4" x14ac:dyDescent="0.25">
      <c r="A6940">
        <v>52589</v>
      </c>
      <c r="B6940">
        <v>54518</v>
      </c>
      <c r="C6940" t="s">
        <v>9</v>
      </c>
      <c r="D6940" t="s">
        <v>30</v>
      </c>
    </row>
    <row r="6941" spans="1:4" x14ac:dyDescent="0.25">
      <c r="A6941">
        <v>52589</v>
      </c>
      <c r="B6941">
        <v>54518</v>
      </c>
      <c r="C6941" t="s">
        <v>9</v>
      </c>
      <c r="D6941" t="s">
        <v>30</v>
      </c>
    </row>
    <row r="6942" spans="1:4" x14ac:dyDescent="0.25">
      <c r="A6942">
        <v>52589</v>
      </c>
      <c r="B6942">
        <v>54518</v>
      </c>
      <c r="C6942" t="s">
        <v>9</v>
      </c>
      <c r="D6942" t="s">
        <v>30</v>
      </c>
    </row>
    <row r="6943" spans="1:4" x14ac:dyDescent="0.25">
      <c r="A6943">
        <v>52655</v>
      </c>
      <c r="B6943">
        <v>54518</v>
      </c>
      <c r="C6943" t="s">
        <v>9</v>
      </c>
      <c r="D6943" t="s">
        <v>30</v>
      </c>
    </row>
    <row r="6944" spans="1:4" x14ac:dyDescent="0.25">
      <c r="A6944">
        <v>52655</v>
      </c>
      <c r="B6944">
        <v>54518</v>
      </c>
      <c r="C6944" t="s">
        <v>9</v>
      </c>
      <c r="D6944" t="s">
        <v>30</v>
      </c>
    </row>
    <row r="6945" spans="1:4" x14ac:dyDescent="0.25">
      <c r="A6945">
        <v>52655</v>
      </c>
      <c r="B6945">
        <v>54518</v>
      </c>
      <c r="C6945" t="s">
        <v>9</v>
      </c>
      <c r="D6945" t="s">
        <v>30</v>
      </c>
    </row>
    <row r="6946" spans="1:4" x14ac:dyDescent="0.25">
      <c r="A6946">
        <v>52655</v>
      </c>
      <c r="B6946">
        <v>54518</v>
      </c>
      <c r="C6946" t="s">
        <v>9</v>
      </c>
      <c r="D6946" t="s">
        <v>30</v>
      </c>
    </row>
    <row r="6947" spans="1:4" x14ac:dyDescent="0.25">
      <c r="A6947">
        <v>52655</v>
      </c>
      <c r="B6947">
        <v>54518</v>
      </c>
      <c r="C6947" t="s">
        <v>9</v>
      </c>
      <c r="D6947" t="s">
        <v>30</v>
      </c>
    </row>
    <row r="6948" spans="1:4" x14ac:dyDescent="0.25">
      <c r="A6948">
        <v>52655</v>
      </c>
      <c r="B6948">
        <v>54518</v>
      </c>
      <c r="C6948" t="s">
        <v>9</v>
      </c>
      <c r="D6948" t="s">
        <v>30</v>
      </c>
    </row>
    <row r="6949" spans="1:4" x14ac:dyDescent="0.25">
      <c r="A6949">
        <v>52655</v>
      </c>
      <c r="B6949">
        <v>54518</v>
      </c>
      <c r="C6949" t="s">
        <v>9</v>
      </c>
      <c r="D6949" t="s">
        <v>30</v>
      </c>
    </row>
    <row r="6950" spans="1:4" x14ac:dyDescent="0.25">
      <c r="A6950">
        <v>53281</v>
      </c>
      <c r="B6950">
        <v>54518</v>
      </c>
      <c r="C6950" t="s">
        <v>9</v>
      </c>
      <c r="D6950" t="s">
        <v>30</v>
      </c>
    </row>
    <row r="6951" spans="1:4" x14ac:dyDescent="0.25">
      <c r="A6951">
        <v>53281</v>
      </c>
      <c r="B6951">
        <v>54518</v>
      </c>
      <c r="C6951" t="s">
        <v>9</v>
      </c>
      <c r="D6951" t="s">
        <v>30</v>
      </c>
    </row>
    <row r="6952" spans="1:4" x14ac:dyDescent="0.25">
      <c r="A6952">
        <v>53281</v>
      </c>
      <c r="B6952">
        <v>54518</v>
      </c>
      <c r="C6952" t="s">
        <v>9</v>
      </c>
      <c r="D6952" t="s">
        <v>30</v>
      </c>
    </row>
    <row r="6953" spans="1:4" x14ac:dyDescent="0.25">
      <c r="A6953">
        <v>53408</v>
      </c>
      <c r="B6953">
        <v>54518</v>
      </c>
      <c r="C6953" t="s">
        <v>9</v>
      </c>
      <c r="D6953" t="s">
        <v>30</v>
      </c>
    </row>
    <row r="6954" spans="1:4" x14ac:dyDescent="0.25">
      <c r="A6954">
        <v>53408</v>
      </c>
      <c r="B6954">
        <v>54518</v>
      </c>
      <c r="C6954" t="s">
        <v>9</v>
      </c>
      <c r="D6954" t="s">
        <v>30</v>
      </c>
    </row>
    <row r="6955" spans="1:4" x14ac:dyDescent="0.25">
      <c r="A6955">
        <v>53408</v>
      </c>
      <c r="B6955">
        <v>54518</v>
      </c>
      <c r="C6955" t="s">
        <v>9</v>
      </c>
      <c r="D6955" t="s">
        <v>30</v>
      </c>
    </row>
    <row r="6956" spans="1:4" x14ac:dyDescent="0.25">
      <c r="A6956">
        <v>53408</v>
      </c>
      <c r="B6956">
        <v>54518</v>
      </c>
      <c r="C6956" t="s">
        <v>9</v>
      </c>
      <c r="D6956" t="s">
        <v>30</v>
      </c>
    </row>
    <row r="6957" spans="1:4" x14ac:dyDescent="0.25">
      <c r="A6957">
        <v>53408</v>
      </c>
      <c r="B6957">
        <v>54518</v>
      </c>
      <c r="C6957" t="s">
        <v>9</v>
      </c>
      <c r="D6957" t="s">
        <v>30</v>
      </c>
    </row>
    <row r="6958" spans="1:4" x14ac:dyDescent="0.25">
      <c r="A6958">
        <v>53408</v>
      </c>
      <c r="B6958">
        <v>54518</v>
      </c>
      <c r="C6958" t="s">
        <v>9</v>
      </c>
      <c r="D6958" t="s">
        <v>30</v>
      </c>
    </row>
    <row r="6959" spans="1:4" x14ac:dyDescent="0.25">
      <c r="A6959">
        <v>53408</v>
      </c>
      <c r="B6959">
        <v>54518</v>
      </c>
      <c r="C6959" t="s">
        <v>9</v>
      </c>
      <c r="D6959" t="s">
        <v>30</v>
      </c>
    </row>
    <row r="6960" spans="1:4" x14ac:dyDescent="0.25">
      <c r="A6960">
        <v>53408</v>
      </c>
      <c r="B6960">
        <v>54518</v>
      </c>
      <c r="C6960" t="s">
        <v>9</v>
      </c>
      <c r="D6960" t="s">
        <v>30</v>
      </c>
    </row>
    <row r="6961" spans="1:4" x14ac:dyDescent="0.25">
      <c r="A6961">
        <v>53408</v>
      </c>
      <c r="B6961">
        <v>54518</v>
      </c>
      <c r="C6961" t="s">
        <v>9</v>
      </c>
      <c r="D6961" t="s">
        <v>30</v>
      </c>
    </row>
    <row r="6962" spans="1:4" x14ac:dyDescent="0.25">
      <c r="A6962">
        <v>101468</v>
      </c>
      <c r="B6962">
        <v>54518</v>
      </c>
      <c r="C6962" t="s">
        <v>9</v>
      </c>
      <c r="D6962" t="s">
        <v>30</v>
      </c>
    </row>
    <row r="6963" spans="1:4" x14ac:dyDescent="0.25">
      <c r="A6963">
        <v>101468</v>
      </c>
      <c r="B6963">
        <v>54518</v>
      </c>
      <c r="C6963" t="s">
        <v>9</v>
      </c>
      <c r="D6963" t="s">
        <v>30</v>
      </c>
    </row>
    <row r="6964" spans="1:4" x14ac:dyDescent="0.25">
      <c r="A6964">
        <v>101468</v>
      </c>
      <c r="B6964">
        <v>54518</v>
      </c>
      <c r="C6964" t="s">
        <v>9</v>
      </c>
      <c r="D6964" t="s">
        <v>30</v>
      </c>
    </row>
    <row r="6965" spans="1:4" x14ac:dyDescent="0.25">
      <c r="A6965">
        <v>101468</v>
      </c>
      <c r="B6965">
        <v>54518</v>
      </c>
      <c r="C6965" t="s">
        <v>9</v>
      </c>
      <c r="D6965" t="s">
        <v>30</v>
      </c>
    </row>
    <row r="6966" spans="1:4" x14ac:dyDescent="0.25">
      <c r="A6966">
        <v>101468</v>
      </c>
      <c r="B6966">
        <v>54518</v>
      </c>
      <c r="C6966" t="s">
        <v>9</v>
      </c>
      <c r="D6966" t="s">
        <v>30</v>
      </c>
    </row>
    <row r="6967" spans="1:4" x14ac:dyDescent="0.25">
      <c r="A6967">
        <v>103487</v>
      </c>
      <c r="B6967">
        <v>54518</v>
      </c>
      <c r="C6967" t="s">
        <v>9</v>
      </c>
      <c r="D6967" t="s">
        <v>30</v>
      </c>
    </row>
    <row r="6968" spans="1:4" x14ac:dyDescent="0.25">
      <c r="A6968">
        <v>103487</v>
      </c>
      <c r="B6968">
        <v>54518</v>
      </c>
      <c r="C6968" t="s">
        <v>9</v>
      </c>
      <c r="D6968" t="s">
        <v>30</v>
      </c>
    </row>
    <row r="6969" spans="1:4" x14ac:dyDescent="0.25">
      <c r="A6969">
        <v>104322</v>
      </c>
      <c r="B6969">
        <v>54518</v>
      </c>
      <c r="C6969" t="s">
        <v>9</v>
      </c>
      <c r="D6969" t="s">
        <v>30</v>
      </c>
    </row>
    <row r="6970" spans="1:4" x14ac:dyDescent="0.25">
      <c r="A6970">
        <v>104322</v>
      </c>
      <c r="B6970">
        <v>54518</v>
      </c>
      <c r="C6970" t="s">
        <v>9</v>
      </c>
      <c r="D6970" t="s">
        <v>30</v>
      </c>
    </row>
    <row r="6971" spans="1:4" x14ac:dyDescent="0.25">
      <c r="A6971">
        <v>104322</v>
      </c>
      <c r="B6971">
        <v>54518</v>
      </c>
      <c r="C6971" t="s">
        <v>9</v>
      </c>
      <c r="D6971" t="s">
        <v>30</v>
      </c>
    </row>
    <row r="6972" spans="1:4" x14ac:dyDescent="0.25">
      <c r="A6972">
        <v>104322</v>
      </c>
      <c r="B6972">
        <v>54518</v>
      </c>
      <c r="C6972" t="s">
        <v>9</v>
      </c>
      <c r="D6972" t="s">
        <v>30</v>
      </c>
    </row>
    <row r="6973" spans="1:4" x14ac:dyDescent="0.25">
      <c r="A6973">
        <v>104322</v>
      </c>
      <c r="B6973">
        <v>54518</v>
      </c>
      <c r="C6973" t="s">
        <v>9</v>
      </c>
      <c r="D6973" t="s">
        <v>30</v>
      </c>
    </row>
    <row r="6974" spans="1:4" x14ac:dyDescent="0.25">
      <c r="A6974">
        <v>104322</v>
      </c>
      <c r="B6974">
        <v>54518</v>
      </c>
      <c r="C6974" t="s">
        <v>9</v>
      </c>
      <c r="D6974" t="s">
        <v>30</v>
      </c>
    </row>
    <row r="6975" spans="1:4" x14ac:dyDescent="0.25">
      <c r="A6975">
        <v>104322</v>
      </c>
      <c r="B6975">
        <v>54518</v>
      </c>
      <c r="C6975" t="s">
        <v>9</v>
      </c>
      <c r="D6975" t="s">
        <v>30</v>
      </c>
    </row>
    <row r="6976" spans="1:4" x14ac:dyDescent="0.25">
      <c r="A6976">
        <v>104322</v>
      </c>
      <c r="B6976">
        <v>54518</v>
      </c>
      <c r="C6976" t="s">
        <v>9</v>
      </c>
      <c r="D6976" t="s">
        <v>30</v>
      </c>
    </row>
    <row r="6977" spans="1:4" x14ac:dyDescent="0.25">
      <c r="A6977">
        <v>104322</v>
      </c>
      <c r="B6977">
        <v>54518</v>
      </c>
      <c r="C6977" t="s">
        <v>9</v>
      </c>
      <c r="D6977" t="s">
        <v>30</v>
      </c>
    </row>
    <row r="6978" spans="1:4" x14ac:dyDescent="0.25">
      <c r="A6978">
        <v>104322</v>
      </c>
      <c r="B6978">
        <v>54518</v>
      </c>
      <c r="C6978" t="s">
        <v>9</v>
      </c>
      <c r="D6978" t="s">
        <v>30</v>
      </c>
    </row>
    <row r="6979" spans="1:4" x14ac:dyDescent="0.25">
      <c r="A6979">
        <v>104322</v>
      </c>
      <c r="B6979">
        <v>54518</v>
      </c>
      <c r="C6979" t="s">
        <v>9</v>
      </c>
      <c r="D6979" t="s">
        <v>30</v>
      </c>
    </row>
    <row r="6980" spans="1:4" x14ac:dyDescent="0.25">
      <c r="A6980">
        <v>104562</v>
      </c>
      <c r="B6980">
        <v>54518</v>
      </c>
      <c r="C6980" t="s">
        <v>9</v>
      </c>
      <c r="D6980" t="s">
        <v>30</v>
      </c>
    </row>
    <row r="6981" spans="1:4" x14ac:dyDescent="0.25">
      <c r="A6981">
        <v>104562</v>
      </c>
      <c r="B6981">
        <v>54518</v>
      </c>
      <c r="C6981" t="s">
        <v>9</v>
      </c>
      <c r="D6981" t="s">
        <v>30</v>
      </c>
    </row>
    <row r="6982" spans="1:4" x14ac:dyDescent="0.25">
      <c r="A6982">
        <v>104562</v>
      </c>
      <c r="B6982">
        <v>54518</v>
      </c>
      <c r="C6982" t="s">
        <v>9</v>
      </c>
      <c r="D6982" t="s">
        <v>30</v>
      </c>
    </row>
    <row r="6983" spans="1:4" x14ac:dyDescent="0.25">
      <c r="A6983">
        <v>104562</v>
      </c>
      <c r="B6983">
        <v>54518</v>
      </c>
      <c r="C6983" t="s">
        <v>9</v>
      </c>
      <c r="D6983" t="s">
        <v>30</v>
      </c>
    </row>
    <row r="6984" spans="1:4" x14ac:dyDescent="0.25">
      <c r="A6984">
        <v>104562</v>
      </c>
      <c r="B6984">
        <v>54518</v>
      </c>
      <c r="C6984" t="s">
        <v>9</v>
      </c>
      <c r="D6984" t="s">
        <v>30</v>
      </c>
    </row>
    <row r="6985" spans="1:4" x14ac:dyDescent="0.25">
      <c r="A6985">
        <v>104562</v>
      </c>
      <c r="B6985">
        <v>54518</v>
      </c>
      <c r="C6985" t="s">
        <v>9</v>
      </c>
      <c r="D6985" t="s">
        <v>30</v>
      </c>
    </row>
    <row r="6986" spans="1:4" x14ac:dyDescent="0.25">
      <c r="A6986">
        <v>104562</v>
      </c>
      <c r="B6986">
        <v>54518</v>
      </c>
      <c r="C6986" t="s">
        <v>9</v>
      </c>
      <c r="D6986" t="s">
        <v>30</v>
      </c>
    </row>
    <row r="6987" spans="1:4" x14ac:dyDescent="0.25">
      <c r="A6987">
        <v>104562</v>
      </c>
      <c r="B6987">
        <v>54518</v>
      </c>
      <c r="C6987" t="s">
        <v>9</v>
      </c>
      <c r="D6987" t="s">
        <v>30</v>
      </c>
    </row>
    <row r="6988" spans="1:4" x14ac:dyDescent="0.25">
      <c r="A6988">
        <v>104562</v>
      </c>
      <c r="B6988">
        <v>54518</v>
      </c>
      <c r="C6988" t="s">
        <v>9</v>
      </c>
      <c r="D6988" t="s">
        <v>30</v>
      </c>
    </row>
    <row r="6989" spans="1:4" x14ac:dyDescent="0.25">
      <c r="A6989">
        <v>104562</v>
      </c>
      <c r="B6989">
        <v>54518</v>
      </c>
      <c r="C6989" t="s">
        <v>9</v>
      </c>
      <c r="D6989" t="s">
        <v>30</v>
      </c>
    </row>
    <row r="6990" spans="1:4" x14ac:dyDescent="0.25">
      <c r="A6990">
        <v>104562</v>
      </c>
      <c r="B6990">
        <v>54518</v>
      </c>
      <c r="C6990" t="s">
        <v>9</v>
      </c>
      <c r="D6990" t="s">
        <v>30</v>
      </c>
    </row>
    <row r="6991" spans="1:4" x14ac:dyDescent="0.25">
      <c r="A6991">
        <v>104562</v>
      </c>
      <c r="B6991">
        <v>54518</v>
      </c>
      <c r="C6991" t="s">
        <v>9</v>
      </c>
      <c r="D6991" t="s">
        <v>30</v>
      </c>
    </row>
    <row r="6992" spans="1:4" x14ac:dyDescent="0.25">
      <c r="A6992">
        <v>104562</v>
      </c>
      <c r="B6992">
        <v>54518</v>
      </c>
      <c r="C6992" t="s">
        <v>9</v>
      </c>
      <c r="D6992" t="s">
        <v>30</v>
      </c>
    </row>
    <row r="6993" spans="1:4" x14ac:dyDescent="0.25">
      <c r="A6993">
        <v>104562</v>
      </c>
      <c r="B6993">
        <v>54518</v>
      </c>
      <c r="C6993" t="s">
        <v>9</v>
      </c>
      <c r="D6993" t="s">
        <v>30</v>
      </c>
    </row>
    <row r="6994" spans="1:4" x14ac:dyDescent="0.25">
      <c r="A6994">
        <v>104562</v>
      </c>
      <c r="B6994">
        <v>54518</v>
      </c>
      <c r="C6994" t="s">
        <v>9</v>
      </c>
      <c r="D6994" t="s">
        <v>30</v>
      </c>
    </row>
    <row r="6995" spans="1:4" x14ac:dyDescent="0.25">
      <c r="A6995">
        <v>104767</v>
      </c>
      <c r="B6995">
        <v>54518</v>
      </c>
      <c r="C6995" t="s">
        <v>9</v>
      </c>
      <c r="D6995" t="s">
        <v>30</v>
      </c>
    </row>
    <row r="6996" spans="1:4" x14ac:dyDescent="0.25">
      <c r="A6996">
        <v>104767</v>
      </c>
      <c r="B6996">
        <v>54518</v>
      </c>
      <c r="C6996" t="s">
        <v>9</v>
      </c>
      <c r="D6996" t="s">
        <v>30</v>
      </c>
    </row>
    <row r="6997" spans="1:4" x14ac:dyDescent="0.25">
      <c r="A6997">
        <v>104767</v>
      </c>
      <c r="B6997">
        <v>54518</v>
      </c>
      <c r="C6997" t="s">
        <v>9</v>
      </c>
      <c r="D6997" t="s">
        <v>30</v>
      </c>
    </row>
    <row r="6998" spans="1:4" x14ac:dyDescent="0.25">
      <c r="A6998">
        <v>104767</v>
      </c>
      <c r="B6998">
        <v>54518</v>
      </c>
      <c r="C6998" t="s">
        <v>9</v>
      </c>
      <c r="D6998" t="s">
        <v>30</v>
      </c>
    </row>
    <row r="6999" spans="1:4" x14ac:dyDescent="0.25">
      <c r="A6999">
        <v>104767</v>
      </c>
      <c r="B6999">
        <v>54518</v>
      </c>
      <c r="C6999" t="s">
        <v>9</v>
      </c>
      <c r="D6999" t="s">
        <v>30</v>
      </c>
    </row>
    <row r="7000" spans="1:4" x14ac:dyDescent="0.25">
      <c r="A7000">
        <v>104767</v>
      </c>
      <c r="B7000">
        <v>54518</v>
      </c>
      <c r="C7000" t="s">
        <v>9</v>
      </c>
      <c r="D7000" t="s">
        <v>30</v>
      </c>
    </row>
    <row r="7001" spans="1:4" x14ac:dyDescent="0.25">
      <c r="A7001">
        <v>104767</v>
      </c>
      <c r="B7001">
        <v>54518</v>
      </c>
      <c r="C7001" t="s">
        <v>9</v>
      </c>
      <c r="D7001" t="s">
        <v>30</v>
      </c>
    </row>
    <row r="7002" spans="1:4" x14ac:dyDescent="0.25">
      <c r="A7002">
        <v>104767</v>
      </c>
      <c r="B7002">
        <v>54518</v>
      </c>
      <c r="C7002" t="s">
        <v>9</v>
      </c>
      <c r="D7002" t="s">
        <v>30</v>
      </c>
    </row>
    <row r="7003" spans="1:4" x14ac:dyDescent="0.25">
      <c r="A7003">
        <v>104767</v>
      </c>
      <c r="B7003">
        <v>54518</v>
      </c>
      <c r="C7003" t="s">
        <v>9</v>
      </c>
      <c r="D7003" t="s">
        <v>30</v>
      </c>
    </row>
    <row r="7004" spans="1:4" x14ac:dyDescent="0.25">
      <c r="A7004">
        <v>104767</v>
      </c>
      <c r="B7004">
        <v>54518</v>
      </c>
      <c r="C7004" t="s">
        <v>9</v>
      </c>
      <c r="D7004" t="s">
        <v>30</v>
      </c>
    </row>
    <row r="7005" spans="1:4" x14ac:dyDescent="0.25">
      <c r="A7005">
        <v>105090</v>
      </c>
      <c r="B7005">
        <v>54518</v>
      </c>
      <c r="C7005" t="s">
        <v>9</v>
      </c>
      <c r="D7005" t="s">
        <v>30</v>
      </c>
    </row>
    <row r="7006" spans="1:4" x14ac:dyDescent="0.25">
      <c r="A7006">
        <v>105090</v>
      </c>
      <c r="B7006">
        <v>54518</v>
      </c>
      <c r="C7006" t="s">
        <v>9</v>
      </c>
      <c r="D7006" t="s">
        <v>30</v>
      </c>
    </row>
    <row r="7007" spans="1:4" x14ac:dyDescent="0.25">
      <c r="A7007">
        <v>106497</v>
      </c>
      <c r="B7007">
        <v>54518</v>
      </c>
      <c r="C7007" t="s">
        <v>9</v>
      </c>
      <c r="D7007" t="s">
        <v>30</v>
      </c>
    </row>
    <row r="7008" spans="1:4" x14ac:dyDescent="0.25">
      <c r="A7008">
        <v>106497</v>
      </c>
      <c r="B7008">
        <v>54518</v>
      </c>
      <c r="C7008" t="s">
        <v>9</v>
      </c>
      <c r="D7008" t="s">
        <v>30</v>
      </c>
    </row>
    <row r="7009" spans="1:4" x14ac:dyDescent="0.25">
      <c r="A7009">
        <v>106652</v>
      </c>
      <c r="B7009">
        <v>54518</v>
      </c>
      <c r="C7009" t="s">
        <v>9</v>
      </c>
      <c r="D7009" t="s">
        <v>30</v>
      </c>
    </row>
    <row r="7010" spans="1:4" x14ac:dyDescent="0.25">
      <c r="A7010">
        <v>106652</v>
      </c>
      <c r="B7010">
        <v>54518</v>
      </c>
      <c r="C7010" t="s">
        <v>9</v>
      </c>
      <c r="D7010" t="s">
        <v>30</v>
      </c>
    </row>
    <row r="7011" spans="1:4" x14ac:dyDescent="0.25">
      <c r="A7011">
        <v>107378</v>
      </c>
      <c r="B7011">
        <v>54518</v>
      </c>
      <c r="C7011" t="s">
        <v>9</v>
      </c>
      <c r="D7011" t="s">
        <v>30</v>
      </c>
    </row>
    <row r="7012" spans="1:4" x14ac:dyDescent="0.25">
      <c r="A7012">
        <v>108303</v>
      </c>
      <c r="B7012">
        <v>54518</v>
      </c>
      <c r="C7012" t="s">
        <v>9</v>
      </c>
      <c r="D7012" t="s">
        <v>30</v>
      </c>
    </row>
    <row r="7013" spans="1:4" x14ac:dyDescent="0.25">
      <c r="A7013">
        <v>108303</v>
      </c>
      <c r="B7013">
        <v>54518</v>
      </c>
      <c r="C7013" t="s">
        <v>9</v>
      </c>
      <c r="D7013" t="s">
        <v>30</v>
      </c>
    </row>
    <row r="7014" spans="1:4" x14ac:dyDescent="0.25">
      <c r="A7014">
        <v>108303</v>
      </c>
      <c r="B7014">
        <v>54518</v>
      </c>
      <c r="C7014" t="s">
        <v>9</v>
      </c>
      <c r="D7014" t="s">
        <v>30</v>
      </c>
    </row>
    <row r="7015" spans="1:4" x14ac:dyDescent="0.25">
      <c r="A7015">
        <v>108303</v>
      </c>
      <c r="B7015">
        <v>54518</v>
      </c>
      <c r="C7015" t="s">
        <v>9</v>
      </c>
      <c r="D7015" t="s">
        <v>30</v>
      </c>
    </row>
    <row r="7016" spans="1:4" x14ac:dyDescent="0.25">
      <c r="A7016">
        <v>108303</v>
      </c>
      <c r="B7016">
        <v>54518</v>
      </c>
      <c r="C7016" t="s">
        <v>9</v>
      </c>
      <c r="D7016" t="s">
        <v>30</v>
      </c>
    </row>
    <row r="7017" spans="1:4" x14ac:dyDescent="0.25">
      <c r="A7017">
        <v>108303</v>
      </c>
      <c r="B7017">
        <v>54518</v>
      </c>
      <c r="C7017" t="s">
        <v>9</v>
      </c>
      <c r="D7017" t="s">
        <v>30</v>
      </c>
    </row>
    <row r="7018" spans="1:4" x14ac:dyDescent="0.25">
      <c r="A7018">
        <v>108303</v>
      </c>
      <c r="B7018">
        <v>54518</v>
      </c>
      <c r="C7018" t="s">
        <v>9</v>
      </c>
      <c r="D7018" t="s">
        <v>30</v>
      </c>
    </row>
    <row r="7019" spans="1:4" x14ac:dyDescent="0.25">
      <c r="A7019">
        <v>108303</v>
      </c>
      <c r="B7019">
        <v>54518</v>
      </c>
      <c r="C7019" t="s">
        <v>9</v>
      </c>
      <c r="D7019" t="s">
        <v>30</v>
      </c>
    </row>
    <row r="7020" spans="1:4" x14ac:dyDescent="0.25">
      <c r="A7020">
        <v>866</v>
      </c>
      <c r="B7020">
        <v>54518</v>
      </c>
      <c r="C7020" t="s">
        <v>9</v>
      </c>
      <c r="D7020" t="s">
        <v>35</v>
      </c>
    </row>
    <row r="7021" spans="1:4" x14ac:dyDescent="0.25">
      <c r="A7021">
        <v>873</v>
      </c>
      <c r="B7021">
        <v>54518</v>
      </c>
      <c r="C7021" t="s">
        <v>9</v>
      </c>
      <c r="D7021" t="s">
        <v>35</v>
      </c>
    </row>
    <row r="7022" spans="1:4" x14ac:dyDescent="0.25">
      <c r="A7022">
        <v>873</v>
      </c>
      <c r="B7022">
        <v>54518</v>
      </c>
      <c r="C7022" t="s">
        <v>9</v>
      </c>
      <c r="D7022" t="s">
        <v>35</v>
      </c>
    </row>
    <row r="7023" spans="1:4" x14ac:dyDescent="0.25">
      <c r="A7023">
        <v>873</v>
      </c>
      <c r="B7023">
        <v>54518</v>
      </c>
      <c r="C7023" t="s">
        <v>9</v>
      </c>
      <c r="D7023" t="s">
        <v>35</v>
      </c>
    </row>
    <row r="7024" spans="1:4" x14ac:dyDescent="0.25">
      <c r="A7024">
        <v>873</v>
      </c>
      <c r="B7024">
        <v>54518</v>
      </c>
      <c r="C7024" t="s">
        <v>9</v>
      </c>
      <c r="D7024" t="s">
        <v>35</v>
      </c>
    </row>
    <row r="7025" spans="1:4" x14ac:dyDescent="0.25">
      <c r="A7025">
        <v>873</v>
      </c>
      <c r="B7025">
        <v>54518</v>
      </c>
      <c r="C7025" t="s">
        <v>9</v>
      </c>
      <c r="D7025" t="s">
        <v>35</v>
      </c>
    </row>
    <row r="7026" spans="1:4" x14ac:dyDescent="0.25">
      <c r="A7026">
        <v>873</v>
      </c>
      <c r="B7026">
        <v>54518</v>
      </c>
      <c r="C7026" t="s">
        <v>9</v>
      </c>
      <c r="D7026" t="s">
        <v>35</v>
      </c>
    </row>
    <row r="7027" spans="1:4" x14ac:dyDescent="0.25">
      <c r="A7027">
        <v>2889</v>
      </c>
      <c r="B7027">
        <v>54518</v>
      </c>
      <c r="C7027" t="s">
        <v>9</v>
      </c>
      <c r="D7027" t="s">
        <v>35</v>
      </c>
    </row>
    <row r="7028" spans="1:4" x14ac:dyDescent="0.25">
      <c r="A7028">
        <v>2889</v>
      </c>
      <c r="B7028">
        <v>54518</v>
      </c>
      <c r="C7028" t="s">
        <v>9</v>
      </c>
      <c r="D7028" t="s">
        <v>35</v>
      </c>
    </row>
    <row r="7029" spans="1:4" x14ac:dyDescent="0.25">
      <c r="A7029">
        <v>2889</v>
      </c>
      <c r="B7029">
        <v>54518</v>
      </c>
      <c r="C7029" t="s">
        <v>9</v>
      </c>
      <c r="D7029" t="s">
        <v>35</v>
      </c>
    </row>
    <row r="7030" spans="1:4" x14ac:dyDescent="0.25">
      <c r="A7030">
        <v>2890</v>
      </c>
      <c r="B7030">
        <v>54518</v>
      </c>
      <c r="C7030" t="s">
        <v>9</v>
      </c>
      <c r="D7030" t="s">
        <v>35</v>
      </c>
    </row>
    <row r="7031" spans="1:4" x14ac:dyDescent="0.25">
      <c r="A7031">
        <v>2890</v>
      </c>
      <c r="B7031">
        <v>54518</v>
      </c>
      <c r="C7031" t="s">
        <v>9</v>
      </c>
      <c r="D7031" t="s">
        <v>35</v>
      </c>
    </row>
    <row r="7032" spans="1:4" x14ac:dyDescent="0.25">
      <c r="A7032">
        <v>2890</v>
      </c>
      <c r="B7032">
        <v>54518</v>
      </c>
      <c r="C7032" t="s">
        <v>9</v>
      </c>
      <c r="D7032" t="s">
        <v>35</v>
      </c>
    </row>
    <row r="7033" spans="1:4" x14ac:dyDescent="0.25">
      <c r="A7033">
        <v>2890</v>
      </c>
      <c r="B7033">
        <v>54518</v>
      </c>
      <c r="C7033" t="s">
        <v>9</v>
      </c>
      <c r="D7033" t="s">
        <v>35</v>
      </c>
    </row>
    <row r="7034" spans="1:4" x14ac:dyDescent="0.25">
      <c r="A7034">
        <v>2890</v>
      </c>
      <c r="B7034">
        <v>54518</v>
      </c>
      <c r="C7034" t="s">
        <v>9</v>
      </c>
      <c r="D7034" t="s">
        <v>35</v>
      </c>
    </row>
    <row r="7035" spans="1:4" x14ac:dyDescent="0.25">
      <c r="A7035">
        <v>2890</v>
      </c>
      <c r="B7035">
        <v>54518</v>
      </c>
      <c r="C7035" t="s">
        <v>9</v>
      </c>
      <c r="D7035" t="s">
        <v>35</v>
      </c>
    </row>
    <row r="7036" spans="1:4" x14ac:dyDescent="0.25">
      <c r="A7036">
        <v>2890</v>
      </c>
      <c r="B7036">
        <v>54518</v>
      </c>
      <c r="C7036" t="s">
        <v>9</v>
      </c>
      <c r="D7036" t="s">
        <v>35</v>
      </c>
    </row>
    <row r="7037" spans="1:4" x14ac:dyDescent="0.25">
      <c r="A7037">
        <v>2890</v>
      </c>
      <c r="B7037">
        <v>54518</v>
      </c>
      <c r="C7037" t="s">
        <v>9</v>
      </c>
      <c r="D7037" t="s">
        <v>35</v>
      </c>
    </row>
    <row r="7038" spans="1:4" x14ac:dyDescent="0.25">
      <c r="A7038">
        <v>2890</v>
      </c>
      <c r="B7038">
        <v>54518</v>
      </c>
      <c r="C7038" t="s">
        <v>9</v>
      </c>
      <c r="D7038" t="s">
        <v>35</v>
      </c>
    </row>
    <row r="7039" spans="1:4" x14ac:dyDescent="0.25">
      <c r="A7039">
        <v>2890</v>
      </c>
      <c r="B7039">
        <v>54518</v>
      </c>
      <c r="C7039" t="s">
        <v>9</v>
      </c>
      <c r="D7039" t="s">
        <v>35</v>
      </c>
    </row>
    <row r="7040" spans="1:4" x14ac:dyDescent="0.25">
      <c r="A7040">
        <v>2890</v>
      </c>
      <c r="B7040">
        <v>54518</v>
      </c>
      <c r="C7040" t="s">
        <v>9</v>
      </c>
      <c r="D7040" t="s">
        <v>35</v>
      </c>
    </row>
    <row r="7041" spans="1:4" x14ac:dyDescent="0.25">
      <c r="A7041">
        <v>2890</v>
      </c>
      <c r="B7041">
        <v>54518</v>
      </c>
      <c r="C7041" t="s">
        <v>9</v>
      </c>
      <c r="D7041" t="s">
        <v>35</v>
      </c>
    </row>
    <row r="7042" spans="1:4" x14ac:dyDescent="0.25">
      <c r="A7042">
        <v>2890</v>
      </c>
      <c r="B7042">
        <v>54518</v>
      </c>
      <c r="C7042" t="s">
        <v>9</v>
      </c>
      <c r="D7042" t="s">
        <v>35</v>
      </c>
    </row>
    <row r="7043" spans="1:4" x14ac:dyDescent="0.25">
      <c r="A7043">
        <v>2890</v>
      </c>
      <c r="B7043">
        <v>54518</v>
      </c>
      <c r="C7043" t="s">
        <v>9</v>
      </c>
      <c r="D7043" t="s">
        <v>35</v>
      </c>
    </row>
    <row r="7044" spans="1:4" x14ac:dyDescent="0.25">
      <c r="A7044">
        <v>4261</v>
      </c>
      <c r="B7044">
        <v>54518</v>
      </c>
      <c r="C7044" t="s">
        <v>9</v>
      </c>
      <c r="D7044" t="s">
        <v>35</v>
      </c>
    </row>
    <row r="7045" spans="1:4" x14ac:dyDescent="0.25">
      <c r="A7045">
        <v>9245</v>
      </c>
      <c r="B7045">
        <v>54518</v>
      </c>
      <c r="C7045" t="s">
        <v>9</v>
      </c>
      <c r="D7045" t="s">
        <v>35</v>
      </c>
    </row>
    <row r="7046" spans="1:4" x14ac:dyDescent="0.25">
      <c r="A7046">
        <v>9245</v>
      </c>
      <c r="B7046">
        <v>54518</v>
      </c>
      <c r="C7046" t="s">
        <v>9</v>
      </c>
      <c r="D7046" t="s">
        <v>35</v>
      </c>
    </row>
    <row r="7047" spans="1:4" x14ac:dyDescent="0.25">
      <c r="A7047">
        <v>9440</v>
      </c>
      <c r="B7047">
        <v>54518</v>
      </c>
      <c r="C7047" t="s">
        <v>9</v>
      </c>
      <c r="D7047" t="s">
        <v>35</v>
      </c>
    </row>
    <row r="7048" spans="1:4" x14ac:dyDescent="0.25">
      <c r="A7048">
        <v>9440</v>
      </c>
      <c r="B7048">
        <v>54518</v>
      </c>
      <c r="C7048" t="s">
        <v>9</v>
      </c>
      <c r="D7048" t="s">
        <v>35</v>
      </c>
    </row>
    <row r="7049" spans="1:4" x14ac:dyDescent="0.25">
      <c r="A7049">
        <v>9440</v>
      </c>
      <c r="B7049">
        <v>54518</v>
      </c>
      <c r="C7049" t="s">
        <v>9</v>
      </c>
      <c r="D7049" t="s">
        <v>35</v>
      </c>
    </row>
    <row r="7050" spans="1:4" x14ac:dyDescent="0.25">
      <c r="A7050">
        <v>9440</v>
      </c>
      <c r="B7050">
        <v>54518</v>
      </c>
      <c r="C7050" t="s">
        <v>9</v>
      </c>
      <c r="D7050" t="s">
        <v>35</v>
      </c>
    </row>
    <row r="7051" spans="1:4" x14ac:dyDescent="0.25">
      <c r="A7051">
        <v>9440</v>
      </c>
      <c r="B7051">
        <v>54518</v>
      </c>
      <c r="C7051" t="s">
        <v>9</v>
      </c>
      <c r="D7051" t="s">
        <v>35</v>
      </c>
    </row>
    <row r="7052" spans="1:4" x14ac:dyDescent="0.25">
      <c r="A7052">
        <v>9440</v>
      </c>
      <c r="B7052">
        <v>54518</v>
      </c>
      <c r="C7052" t="s">
        <v>9</v>
      </c>
      <c r="D7052" t="s">
        <v>35</v>
      </c>
    </row>
    <row r="7053" spans="1:4" x14ac:dyDescent="0.25">
      <c r="A7053">
        <v>9440</v>
      </c>
      <c r="B7053">
        <v>54518</v>
      </c>
      <c r="C7053" t="s">
        <v>9</v>
      </c>
      <c r="D7053" t="s">
        <v>35</v>
      </c>
    </row>
    <row r="7054" spans="1:4" x14ac:dyDescent="0.25">
      <c r="A7054">
        <v>9440</v>
      </c>
      <c r="B7054">
        <v>54518</v>
      </c>
      <c r="C7054" t="s">
        <v>9</v>
      </c>
      <c r="D7054" t="s">
        <v>35</v>
      </c>
    </row>
    <row r="7055" spans="1:4" x14ac:dyDescent="0.25">
      <c r="A7055">
        <v>9440</v>
      </c>
      <c r="B7055">
        <v>54518</v>
      </c>
      <c r="C7055" t="s">
        <v>9</v>
      </c>
      <c r="D7055" t="s">
        <v>35</v>
      </c>
    </row>
    <row r="7056" spans="1:4" x14ac:dyDescent="0.25">
      <c r="A7056">
        <v>9440</v>
      </c>
      <c r="B7056">
        <v>54518</v>
      </c>
      <c r="C7056" t="s">
        <v>9</v>
      </c>
      <c r="D7056" t="s">
        <v>35</v>
      </c>
    </row>
    <row r="7057" spans="1:4" x14ac:dyDescent="0.25">
      <c r="A7057">
        <v>9440</v>
      </c>
      <c r="B7057">
        <v>54518</v>
      </c>
      <c r="C7057" t="s">
        <v>9</v>
      </c>
      <c r="D7057" t="s">
        <v>35</v>
      </c>
    </row>
    <row r="7058" spans="1:4" x14ac:dyDescent="0.25">
      <c r="A7058">
        <v>9440</v>
      </c>
      <c r="B7058">
        <v>54518</v>
      </c>
      <c r="C7058" t="s">
        <v>9</v>
      </c>
      <c r="D7058" t="s">
        <v>35</v>
      </c>
    </row>
    <row r="7059" spans="1:4" x14ac:dyDescent="0.25">
      <c r="A7059">
        <v>9440</v>
      </c>
      <c r="B7059">
        <v>54518</v>
      </c>
      <c r="C7059" t="s">
        <v>9</v>
      </c>
      <c r="D7059" t="s">
        <v>35</v>
      </c>
    </row>
    <row r="7060" spans="1:4" x14ac:dyDescent="0.25">
      <c r="A7060">
        <v>9440</v>
      </c>
      <c r="B7060">
        <v>54518</v>
      </c>
      <c r="C7060" t="s">
        <v>9</v>
      </c>
      <c r="D7060" t="s">
        <v>35</v>
      </c>
    </row>
    <row r="7061" spans="1:4" x14ac:dyDescent="0.25">
      <c r="A7061">
        <v>9440</v>
      </c>
      <c r="B7061">
        <v>54518</v>
      </c>
      <c r="C7061" t="s">
        <v>9</v>
      </c>
      <c r="D7061" t="s">
        <v>35</v>
      </c>
    </row>
    <row r="7062" spans="1:4" x14ac:dyDescent="0.25">
      <c r="A7062">
        <v>9440</v>
      </c>
      <c r="B7062">
        <v>54518</v>
      </c>
      <c r="C7062" t="s">
        <v>9</v>
      </c>
      <c r="D7062" t="s">
        <v>35</v>
      </c>
    </row>
    <row r="7063" spans="1:4" x14ac:dyDescent="0.25">
      <c r="A7063">
        <v>9440</v>
      </c>
      <c r="B7063">
        <v>54518</v>
      </c>
      <c r="C7063" t="s">
        <v>9</v>
      </c>
      <c r="D7063" t="s">
        <v>35</v>
      </c>
    </row>
    <row r="7064" spans="1:4" x14ac:dyDescent="0.25">
      <c r="A7064">
        <v>9440</v>
      </c>
      <c r="B7064">
        <v>54518</v>
      </c>
      <c r="C7064" t="s">
        <v>9</v>
      </c>
      <c r="D7064" t="s">
        <v>35</v>
      </c>
    </row>
    <row r="7065" spans="1:4" x14ac:dyDescent="0.25">
      <c r="A7065">
        <v>9440</v>
      </c>
      <c r="B7065">
        <v>54518</v>
      </c>
      <c r="C7065" t="s">
        <v>9</v>
      </c>
      <c r="D7065" t="s">
        <v>35</v>
      </c>
    </row>
    <row r="7066" spans="1:4" x14ac:dyDescent="0.25">
      <c r="A7066">
        <v>9440</v>
      </c>
      <c r="B7066">
        <v>54518</v>
      </c>
      <c r="C7066" t="s">
        <v>9</v>
      </c>
      <c r="D7066" t="s">
        <v>35</v>
      </c>
    </row>
    <row r="7067" spans="1:4" x14ac:dyDescent="0.25">
      <c r="A7067">
        <v>9440</v>
      </c>
      <c r="B7067">
        <v>54518</v>
      </c>
      <c r="C7067" t="s">
        <v>9</v>
      </c>
      <c r="D7067" t="s">
        <v>35</v>
      </c>
    </row>
    <row r="7068" spans="1:4" x14ac:dyDescent="0.25">
      <c r="A7068">
        <v>9491</v>
      </c>
      <c r="B7068">
        <v>54518</v>
      </c>
      <c r="C7068" t="s">
        <v>9</v>
      </c>
      <c r="D7068" t="s">
        <v>35</v>
      </c>
    </row>
    <row r="7069" spans="1:4" x14ac:dyDescent="0.25">
      <c r="A7069">
        <v>9491</v>
      </c>
      <c r="B7069">
        <v>54518</v>
      </c>
      <c r="C7069" t="s">
        <v>9</v>
      </c>
      <c r="D7069" t="s">
        <v>35</v>
      </c>
    </row>
    <row r="7070" spans="1:4" x14ac:dyDescent="0.25">
      <c r="A7070">
        <v>9491</v>
      </c>
      <c r="B7070">
        <v>54518</v>
      </c>
      <c r="C7070" t="s">
        <v>9</v>
      </c>
      <c r="D7070" t="s">
        <v>35</v>
      </c>
    </row>
    <row r="7071" spans="1:4" x14ac:dyDescent="0.25">
      <c r="A7071">
        <v>9491</v>
      </c>
      <c r="B7071">
        <v>54518</v>
      </c>
      <c r="C7071" t="s">
        <v>9</v>
      </c>
      <c r="D7071" t="s">
        <v>35</v>
      </c>
    </row>
    <row r="7072" spans="1:4" x14ac:dyDescent="0.25">
      <c r="A7072">
        <v>9491</v>
      </c>
      <c r="B7072">
        <v>54518</v>
      </c>
      <c r="C7072" t="s">
        <v>9</v>
      </c>
      <c r="D7072" t="s">
        <v>35</v>
      </c>
    </row>
    <row r="7073" spans="1:4" x14ac:dyDescent="0.25">
      <c r="A7073">
        <v>9491</v>
      </c>
      <c r="B7073">
        <v>54518</v>
      </c>
      <c r="C7073" t="s">
        <v>9</v>
      </c>
      <c r="D7073" t="s">
        <v>35</v>
      </c>
    </row>
    <row r="7074" spans="1:4" x14ac:dyDescent="0.25">
      <c r="A7074">
        <v>9491</v>
      </c>
      <c r="B7074">
        <v>54518</v>
      </c>
      <c r="C7074" t="s">
        <v>9</v>
      </c>
      <c r="D7074" t="s">
        <v>35</v>
      </c>
    </row>
    <row r="7075" spans="1:4" x14ac:dyDescent="0.25">
      <c r="A7075">
        <v>9491</v>
      </c>
      <c r="B7075">
        <v>54518</v>
      </c>
      <c r="C7075" t="s">
        <v>9</v>
      </c>
      <c r="D7075" t="s">
        <v>35</v>
      </c>
    </row>
    <row r="7076" spans="1:4" x14ac:dyDescent="0.25">
      <c r="A7076">
        <v>9491</v>
      </c>
      <c r="B7076">
        <v>54518</v>
      </c>
      <c r="C7076" t="s">
        <v>9</v>
      </c>
      <c r="D7076" t="s">
        <v>35</v>
      </c>
    </row>
    <row r="7077" spans="1:4" x14ac:dyDescent="0.25">
      <c r="A7077">
        <v>9491</v>
      </c>
      <c r="B7077">
        <v>54518</v>
      </c>
      <c r="C7077" t="s">
        <v>9</v>
      </c>
      <c r="D7077" t="s">
        <v>35</v>
      </c>
    </row>
    <row r="7078" spans="1:4" x14ac:dyDescent="0.25">
      <c r="A7078">
        <v>9491</v>
      </c>
      <c r="B7078">
        <v>54518</v>
      </c>
      <c r="C7078" t="s">
        <v>9</v>
      </c>
      <c r="D7078" t="s">
        <v>35</v>
      </c>
    </row>
    <row r="7079" spans="1:4" x14ac:dyDescent="0.25">
      <c r="A7079">
        <v>9491</v>
      </c>
      <c r="B7079">
        <v>54518</v>
      </c>
      <c r="C7079" t="s">
        <v>9</v>
      </c>
      <c r="D7079" t="s">
        <v>35</v>
      </c>
    </row>
    <row r="7080" spans="1:4" x14ac:dyDescent="0.25">
      <c r="A7080">
        <v>9491</v>
      </c>
      <c r="B7080">
        <v>54518</v>
      </c>
      <c r="C7080" t="s">
        <v>9</v>
      </c>
      <c r="D7080" t="s">
        <v>35</v>
      </c>
    </row>
    <row r="7081" spans="1:4" x14ac:dyDescent="0.25">
      <c r="A7081">
        <v>9491</v>
      </c>
      <c r="B7081">
        <v>54518</v>
      </c>
      <c r="C7081" t="s">
        <v>9</v>
      </c>
      <c r="D7081" t="s">
        <v>35</v>
      </c>
    </row>
    <row r="7082" spans="1:4" x14ac:dyDescent="0.25">
      <c r="A7082">
        <v>9491</v>
      </c>
      <c r="B7082">
        <v>54518</v>
      </c>
      <c r="C7082" t="s">
        <v>9</v>
      </c>
      <c r="D7082" t="s">
        <v>35</v>
      </c>
    </row>
    <row r="7083" spans="1:4" x14ac:dyDescent="0.25">
      <c r="A7083">
        <v>9491</v>
      </c>
      <c r="B7083">
        <v>54518</v>
      </c>
      <c r="C7083" t="s">
        <v>9</v>
      </c>
      <c r="D7083" t="s">
        <v>35</v>
      </c>
    </row>
    <row r="7084" spans="1:4" x14ac:dyDescent="0.25">
      <c r="A7084">
        <v>9491</v>
      </c>
      <c r="B7084">
        <v>54518</v>
      </c>
      <c r="C7084" t="s">
        <v>9</v>
      </c>
      <c r="D7084" t="s">
        <v>35</v>
      </c>
    </row>
    <row r="7085" spans="1:4" x14ac:dyDescent="0.25">
      <c r="A7085">
        <v>9491</v>
      </c>
      <c r="B7085">
        <v>54518</v>
      </c>
      <c r="C7085" t="s">
        <v>9</v>
      </c>
      <c r="D7085" t="s">
        <v>35</v>
      </c>
    </row>
    <row r="7086" spans="1:4" x14ac:dyDescent="0.25">
      <c r="A7086">
        <v>9491</v>
      </c>
      <c r="B7086">
        <v>54518</v>
      </c>
      <c r="C7086" t="s">
        <v>9</v>
      </c>
      <c r="D7086" t="s">
        <v>35</v>
      </c>
    </row>
    <row r="7087" spans="1:4" x14ac:dyDescent="0.25">
      <c r="A7087">
        <v>9491</v>
      </c>
      <c r="B7087">
        <v>54518</v>
      </c>
      <c r="C7087" t="s">
        <v>9</v>
      </c>
      <c r="D7087" t="s">
        <v>35</v>
      </c>
    </row>
    <row r="7088" spans="1:4" x14ac:dyDescent="0.25">
      <c r="A7088">
        <v>9491</v>
      </c>
      <c r="B7088">
        <v>54518</v>
      </c>
      <c r="C7088" t="s">
        <v>9</v>
      </c>
      <c r="D7088" t="s">
        <v>35</v>
      </c>
    </row>
    <row r="7089" spans="1:4" x14ac:dyDescent="0.25">
      <c r="A7089">
        <v>9491</v>
      </c>
      <c r="B7089">
        <v>54518</v>
      </c>
      <c r="C7089" t="s">
        <v>9</v>
      </c>
      <c r="D7089" t="s">
        <v>35</v>
      </c>
    </row>
    <row r="7090" spans="1:4" x14ac:dyDescent="0.25">
      <c r="A7090">
        <v>9547</v>
      </c>
      <c r="B7090">
        <v>54518</v>
      </c>
      <c r="C7090" t="s">
        <v>9</v>
      </c>
      <c r="D7090" t="s">
        <v>35</v>
      </c>
    </row>
    <row r="7091" spans="1:4" x14ac:dyDescent="0.25">
      <c r="A7091">
        <v>9547</v>
      </c>
      <c r="B7091">
        <v>54518</v>
      </c>
      <c r="C7091" t="s">
        <v>9</v>
      </c>
      <c r="D7091" t="s">
        <v>35</v>
      </c>
    </row>
    <row r="7092" spans="1:4" x14ac:dyDescent="0.25">
      <c r="A7092">
        <v>9717</v>
      </c>
      <c r="B7092">
        <v>54518</v>
      </c>
      <c r="C7092" t="s">
        <v>9</v>
      </c>
      <c r="D7092" t="s">
        <v>35</v>
      </c>
    </row>
    <row r="7093" spans="1:4" x14ac:dyDescent="0.25">
      <c r="A7093">
        <v>9818</v>
      </c>
      <c r="B7093">
        <v>54518</v>
      </c>
      <c r="C7093" t="s">
        <v>9</v>
      </c>
      <c r="D7093" t="s">
        <v>35</v>
      </c>
    </row>
    <row r="7094" spans="1:4" x14ac:dyDescent="0.25">
      <c r="A7094">
        <v>9980</v>
      </c>
      <c r="B7094">
        <v>54518</v>
      </c>
      <c r="C7094" t="s">
        <v>9</v>
      </c>
      <c r="D7094" t="s">
        <v>35</v>
      </c>
    </row>
    <row r="7095" spans="1:4" x14ac:dyDescent="0.25">
      <c r="A7095">
        <v>9980</v>
      </c>
      <c r="B7095">
        <v>54518</v>
      </c>
      <c r="C7095" t="s">
        <v>9</v>
      </c>
      <c r="D7095" t="s">
        <v>35</v>
      </c>
    </row>
    <row r="7096" spans="1:4" x14ac:dyDescent="0.25">
      <c r="A7096">
        <v>9980</v>
      </c>
      <c r="B7096">
        <v>54518</v>
      </c>
      <c r="C7096" t="s">
        <v>9</v>
      </c>
      <c r="D7096" t="s">
        <v>35</v>
      </c>
    </row>
    <row r="7097" spans="1:4" x14ac:dyDescent="0.25">
      <c r="A7097">
        <v>9980</v>
      </c>
      <c r="B7097">
        <v>54518</v>
      </c>
      <c r="C7097" t="s">
        <v>9</v>
      </c>
      <c r="D7097" t="s">
        <v>35</v>
      </c>
    </row>
    <row r="7098" spans="1:4" x14ac:dyDescent="0.25">
      <c r="A7098">
        <v>9980</v>
      </c>
      <c r="B7098">
        <v>54518</v>
      </c>
      <c r="C7098" t="s">
        <v>9</v>
      </c>
      <c r="D7098" t="s">
        <v>35</v>
      </c>
    </row>
    <row r="7099" spans="1:4" x14ac:dyDescent="0.25">
      <c r="A7099">
        <v>9980</v>
      </c>
      <c r="B7099">
        <v>54518</v>
      </c>
      <c r="C7099" t="s">
        <v>9</v>
      </c>
      <c r="D7099" t="s">
        <v>35</v>
      </c>
    </row>
    <row r="7100" spans="1:4" x14ac:dyDescent="0.25">
      <c r="A7100">
        <v>9980</v>
      </c>
      <c r="B7100">
        <v>54518</v>
      </c>
      <c r="C7100" t="s">
        <v>9</v>
      </c>
      <c r="D7100" t="s">
        <v>35</v>
      </c>
    </row>
    <row r="7101" spans="1:4" x14ac:dyDescent="0.25">
      <c r="A7101">
        <v>9980</v>
      </c>
      <c r="B7101">
        <v>54518</v>
      </c>
      <c r="C7101" t="s">
        <v>9</v>
      </c>
      <c r="D7101" t="s">
        <v>35</v>
      </c>
    </row>
    <row r="7102" spans="1:4" x14ac:dyDescent="0.25">
      <c r="A7102">
        <v>9980</v>
      </c>
      <c r="B7102">
        <v>54518</v>
      </c>
      <c r="C7102" t="s">
        <v>9</v>
      </c>
      <c r="D7102" t="s">
        <v>35</v>
      </c>
    </row>
    <row r="7103" spans="1:4" x14ac:dyDescent="0.25">
      <c r="A7103">
        <v>9980</v>
      </c>
      <c r="B7103">
        <v>54518</v>
      </c>
      <c r="C7103" t="s">
        <v>9</v>
      </c>
      <c r="D7103" t="s">
        <v>35</v>
      </c>
    </row>
    <row r="7104" spans="1:4" x14ac:dyDescent="0.25">
      <c r="A7104">
        <v>11305</v>
      </c>
      <c r="B7104">
        <v>54518</v>
      </c>
      <c r="C7104" t="s">
        <v>9</v>
      </c>
      <c r="D7104" t="s">
        <v>35</v>
      </c>
    </row>
    <row r="7105" spans="1:4" x14ac:dyDescent="0.25">
      <c r="A7105">
        <v>11305</v>
      </c>
      <c r="B7105">
        <v>54518</v>
      </c>
      <c r="C7105" t="s">
        <v>9</v>
      </c>
      <c r="D7105" t="s">
        <v>35</v>
      </c>
    </row>
    <row r="7106" spans="1:4" x14ac:dyDescent="0.25">
      <c r="A7106">
        <v>11305</v>
      </c>
      <c r="B7106">
        <v>54518</v>
      </c>
      <c r="C7106" t="s">
        <v>9</v>
      </c>
      <c r="D7106" t="s">
        <v>35</v>
      </c>
    </row>
    <row r="7107" spans="1:4" x14ac:dyDescent="0.25">
      <c r="A7107">
        <v>11305</v>
      </c>
      <c r="B7107">
        <v>54518</v>
      </c>
      <c r="C7107" t="s">
        <v>9</v>
      </c>
      <c r="D7107" t="s">
        <v>35</v>
      </c>
    </row>
    <row r="7108" spans="1:4" x14ac:dyDescent="0.25">
      <c r="A7108">
        <v>11305</v>
      </c>
      <c r="B7108">
        <v>54518</v>
      </c>
      <c r="C7108" t="s">
        <v>9</v>
      </c>
      <c r="D7108" t="s">
        <v>35</v>
      </c>
    </row>
    <row r="7109" spans="1:4" x14ac:dyDescent="0.25">
      <c r="A7109">
        <v>11305</v>
      </c>
      <c r="B7109">
        <v>54518</v>
      </c>
      <c r="C7109" t="s">
        <v>9</v>
      </c>
      <c r="D7109" t="s">
        <v>35</v>
      </c>
    </row>
    <row r="7110" spans="1:4" x14ac:dyDescent="0.25">
      <c r="A7110">
        <v>11305</v>
      </c>
      <c r="B7110">
        <v>54518</v>
      </c>
      <c r="C7110" t="s">
        <v>9</v>
      </c>
      <c r="D7110" t="s">
        <v>35</v>
      </c>
    </row>
    <row r="7111" spans="1:4" x14ac:dyDescent="0.25">
      <c r="A7111">
        <v>11305</v>
      </c>
      <c r="B7111">
        <v>54518</v>
      </c>
      <c r="C7111" t="s">
        <v>9</v>
      </c>
      <c r="D7111" t="s">
        <v>35</v>
      </c>
    </row>
    <row r="7112" spans="1:4" x14ac:dyDescent="0.25">
      <c r="A7112">
        <v>11305</v>
      </c>
      <c r="B7112">
        <v>54518</v>
      </c>
      <c r="C7112" t="s">
        <v>9</v>
      </c>
      <c r="D7112" t="s">
        <v>35</v>
      </c>
    </row>
    <row r="7113" spans="1:4" x14ac:dyDescent="0.25">
      <c r="A7113">
        <v>11305</v>
      </c>
      <c r="B7113">
        <v>54518</v>
      </c>
      <c r="C7113" t="s">
        <v>9</v>
      </c>
      <c r="D7113" t="s">
        <v>35</v>
      </c>
    </row>
    <row r="7114" spans="1:4" x14ac:dyDescent="0.25">
      <c r="A7114">
        <v>11305</v>
      </c>
      <c r="B7114">
        <v>54518</v>
      </c>
      <c r="C7114" t="s">
        <v>9</v>
      </c>
      <c r="D7114" t="s">
        <v>35</v>
      </c>
    </row>
    <row r="7115" spans="1:4" x14ac:dyDescent="0.25">
      <c r="A7115">
        <v>11396</v>
      </c>
      <c r="B7115">
        <v>54518</v>
      </c>
      <c r="C7115" t="s">
        <v>9</v>
      </c>
      <c r="D7115" t="s">
        <v>35</v>
      </c>
    </row>
    <row r="7116" spans="1:4" x14ac:dyDescent="0.25">
      <c r="A7116">
        <v>11396</v>
      </c>
      <c r="B7116">
        <v>54518</v>
      </c>
      <c r="C7116" t="s">
        <v>9</v>
      </c>
      <c r="D7116" t="s">
        <v>35</v>
      </c>
    </row>
    <row r="7117" spans="1:4" x14ac:dyDescent="0.25">
      <c r="A7117">
        <v>11396</v>
      </c>
      <c r="B7117">
        <v>54518</v>
      </c>
      <c r="C7117" t="s">
        <v>9</v>
      </c>
      <c r="D7117" t="s">
        <v>35</v>
      </c>
    </row>
    <row r="7118" spans="1:4" x14ac:dyDescent="0.25">
      <c r="A7118">
        <v>11396</v>
      </c>
      <c r="B7118">
        <v>54518</v>
      </c>
      <c r="C7118" t="s">
        <v>9</v>
      </c>
      <c r="D7118" t="s">
        <v>35</v>
      </c>
    </row>
    <row r="7119" spans="1:4" x14ac:dyDescent="0.25">
      <c r="A7119">
        <v>11396</v>
      </c>
      <c r="B7119">
        <v>54518</v>
      </c>
      <c r="C7119" t="s">
        <v>9</v>
      </c>
      <c r="D7119" t="s">
        <v>35</v>
      </c>
    </row>
    <row r="7120" spans="1:4" x14ac:dyDescent="0.25">
      <c r="A7120">
        <v>11396</v>
      </c>
      <c r="B7120">
        <v>54518</v>
      </c>
      <c r="C7120" t="s">
        <v>9</v>
      </c>
      <c r="D7120" t="s">
        <v>35</v>
      </c>
    </row>
    <row r="7121" spans="1:4" x14ac:dyDescent="0.25">
      <c r="A7121">
        <v>11396</v>
      </c>
      <c r="B7121">
        <v>54518</v>
      </c>
      <c r="C7121" t="s">
        <v>9</v>
      </c>
      <c r="D7121" t="s">
        <v>35</v>
      </c>
    </row>
    <row r="7122" spans="1:4" x14ac:dyDescent="0.25">
      <c r="A7122">
        <v>11396</v>
      </c>
      <c r="B7122">
        <v>54518</v>
      </c>
      <c r="C7122" t="s">
        <v>9</v>
      </c>
      <c r="D7122" t="s">
        <v>35</v>
      </c>
    </row>
    <row r="7123" spans="1:4" x14ac:dyDescent="0.25">
      <c r="A7123">
        <v>11396</v>
      </c>
      <c r="B7123">
        <v>54518</v>
      </c>
      <c r="C7123" t="s">
        <v>9</v>
      </c>
      <c r="D7123" t="s">
        <v>35</v>
      </c>
    </row>
    <row r="7124" spans="1:4" x14ac:dyDescent="0.25">
      <c r="A7124">
        <v>11443</v>
      </c>
      <c r="B7124">
        <v>54518</v>
      </c>
      <c r="C7124" t="s">
        <v>9</v>
      </c>
      <c r="D7124" t="s">
        <v>35</v>
      </c>
    </row>
    <row r="7125" spans="1:4" x14ac:dyDescent="0.25">
      <c r="A7125">
        <v>11443</v>
      </c>
      <c r="B7125">
        <v>54518</v>
      </c>
      <c r="C7125" t="s">
        <v>9</v>
      </c>
      <c r="D7125" t="s">
        <v>35</v>
      </c>
    </row>
    <row r="7126" spans="1:4" x14ac:dyDescent="0.25">
      <c r="A7126">
        <v>11443</v>
      </c>
      <c r="B7126">
        <v>54518</v>
      </c>
      <c r="C7126" t="s">
        <v>9</v>
      </c>
      <c r="D7126" t="s">
        <v>35</v>
      </c>
    </row>
    <row r="7127" spans="1:4" x14ac:dyDescent="0.25">
      <c r="A7127">
        <v>11443</v>
      </c>
      <c r="B7127">
        <v>54518</v>
      </c>
      <c r="C7127" t="s">
        <v>9</v>
      </c>
      <c r="D7127" t="s">
        <v>35</v>
      </c>
    </row>
    <row r="7128" spans="1:4" x14ac:dyDescent="0.25">
      <c r="A7128">
        <v>11443</v>
      </c>
      <c r="B7128">
        <v>54518</v>
      </c>
      <c r="C7128" t="s">
        <v>9</v>
      </c>
      <c r="D7128" t="s">
        <v>35</v>
      </c>
    </row>
    <row r="7129" spans="1:4" x14ac:dyDescent="0.25">
      <c r="A7129">
        <v>11443</v>
      </c>
      <c r="B7129">
        <v>54518</v>
      </c>
      <c r="C7129" t="s">
        <v>9</v>
      </c>
      <c r="D7129" t="s">
        <v>35</v>
      </c>
    </row>
    <row r="7130" spans="1:4" x14ac:dyDescent="0.25">
      <c r="A7130">
        <v>11443</v>
      </c>
      <c r="B7130">
        <v>54518</v>
      </c>
      <c r="C7130" t="s">
        <v>9</v>
      </c>
      <c r="D7130" t="s">
        <v>35</v>
      </c>
    </row>
    <row r="7131" spans="1:4" x14ac:dyDescent="0.25">
      <c r="A7131">
        <v>11443</v>
      </c>
      <c r="B7131">
        <v>54518</v>
      </c>
      <c r="C7131" t="s">
        <v>9</v>
      </c>
      <c r="D7131" t="s">
        <v>35</v>
      </c>
    </row>
    <row r="7132" spans="1:4" x14ac:dyDescent="0.25">
      <c r="A7132">
        <v>11443</v>
      </c>
      <c r="B7132">
        <v>54518</v>
      </c>
      <c r="C7132" t="s">
        <v>9</v>
      </c>
      <c r="D7132" t="s">
        <v>35</v>
      </c>
    </row>
    <row r="7133" spans="1:4" x14ac:dyDescent="0.25">
      <c r="A7133">
        <v>11443</v>
      </c>
      <c r="B7133">
        <v>54518</v>
      </c>
      <c r="C7133" t="s">
        <v>9</v>
      </c>
      <c r="D7133" t="s">
        <v>35</v>
      </c>
    </row>
    <row r="7134" spans="1:4" x14ac:dyDescent="0.25">
      <c r="A7134">
        <v>11443</v>
      </c>
      <c r="B7134">
        <v>54518</v>
      </c>
      <c r="C7134" t="s">
        <v>9</v>
      </c>
      <c r="D7134" t="s">
        <v>35</v>
      </c>
    </row>
    <row r="7135" spans="1:4" x14ac:dyDescent="0.25">
      <c r="A7135">
        <v>11443</v>
      </c>
      <c r="B7135">
        <v>54518</v>
      </c>
      <c r="C7135" t="s">
        <v>9</v>
      </c>
      <c r="D7135" t="s">
        <v>35</v>
      </c>
    </row>
    <row r="7136" spans="1:4" x14ac:dyDescent="0.25">
      <c r="A7136">
        <v>11455</v>
      </c>
      <c r="B7136">
        <v>54518</v>
      </c>
      <c r="C7136" t="s">
        <v>9</v>
      </c>
      <c r="D7136" t="s">
        <v>35</v>
      </c>
    </row>
    <row r="7137" spans="1:4" x14ac:dyDescent="0.25">
      <c r="A7137">
        <v>11455</v>
      </c>
      <c r="B7137">
        <v>54518</v>
      </c>
      <c r="C7137" t="s">
        <v>9</v>
      </c>
      <c r="D7137" t="s">
        <v>35</v>
      </c>
    </row>
    <row r="7138" spans="1:4" x14ac:dyDescent="0.25">
      <c r="A7138">
        <v>11578</v>
      </c>
      <c r="B7138">
        <v>54518</v>
      </c>
      <c r="C7138" t="s">
        <v>9</v>
      </c>
      <c r="D7138" t="s">
        <v>35</v>
      </c>
    </row>
    <row r="7139" spans="1:4" x14ac:dyDescent="0.25">
      <c r="A7139">
        <v>11578</v>
      </c>
      <c r="B7139">
        <v>54518</v>
      </c>
      <c r="C7139" t="s">
        <v>9</v>
      </c>
      <c r="D7139" t="s">
        <v>35</v>
      </c>
    </row>
    <row r="7140" spans="1:4" x14ac:dyDescent="0.25">
      <c r="A7140">
        <v>11578</v>
      </c>
      <c r="B7140">
        <v>54518</v>
      </c>
      <c r="C7140" t="s">
        <v>9</v>
      </c>
      <c r="D7140" t="s">
        <v>35</v>
      </c>
    </row>
    <row r="7141" spans="1:4" x14ac:dyDescent="0.25">
      <c r="A7141">
        <v>11578</v>
      </c>
      <c r="B7141">
        <v>54518</v>
      </c>
      <c r="C7141" t="s">
        <v>9</v>
      </c>
      <c r="D7141" t="s">
        <v>35</v>
      </c>
    </row>
    <row r="7142" spans="1:4" x14ac:dyDescent="0.25">
      <c r="A7142">
        <v>11578</v>
      </c>
      <c r="B7142">
        <v>54518</v>
      </c>
      <c r="C7142" t="s">
        <v>9</v>
      </c>
      <c r="D7142" t="s">
        <v>35</v>
      </c>
    </row>
    <row r="7143" spans="1:4" x14ac:dyDescent="0.25">
      <c r="A7143">
        <v>11578</v>
      </c>
      <c r="B7143">
        <v>54518</v>
      </c>
      <c r="C7143" t="s">
        <v>9</v>
      </c>
      <c r="D7143" t="s">
        <v>35</v>
      </c>
    </row>
    <row r="7144" spans="1:4" x14ac:dyDescent="0.25">
      <c r="A7144">
        <v>11578</v>
      </c>
      <c r="B7144">
        <v>54518</v>
      </c>
      <c r="C7144" t="s">
        <v>9</v>
      </c>
      <c r="D7144" t="s">
        <v>35</v>
      </c>
    </row>
    <row r="7145" spans="1:4" x14ac:dyDescent="0.25">
      <c r="A7145">
        <v>11578</v>
      </c>
      <c r="B7145">
        <v>54518</v>
      </c>
      <c r="C7145" t="s">
        <v>9</v>
      </c>
      <c r="D7145" t="s">
        <v>35</v>
      </c>
    </row>
    <row r="7146" spans="1:4" x14ac:dyDescent="0.25">
      <c r="A7146">
        <v>11578</v>
      </c>
      <c r="B7146">
        <v>54518</v>
      </c>
      <c r="C7146" t="s">
        <v>9</v>
      </c>
      <c r="D7146" t="s">
        <v>35</v>
      </c>
    </row>
    <row r="7147" spans="1:4" x14ac:dyDescent="0.25">
      <c r="A7147">
        <v>11578</v>
      </c>
      <c r="B7147">
        <v>54518</v>
      </c>
      <c r="C7147" t="s">
        <v>9</v>
      </c>
      <c r="D7147" t="s">
        <v>35</v>
      </c>
    </row>
    <row r="7148" spans="1:4" x14ac:dyDescent="0.25">
      <c r="A7148">
        <v>11578</v>
      </c>
      <c r="B7148">
        <v>54518</v>
      </c>
      <c r="C7148" t="s">
        <v>9</v>
      </c>
      <c r="D7148" t="s">
        <v>35</v>
      </c>
    </row>
    <row r="7149" spans="1:4" x14ac:dyDescent="0.25">
      <c r="A7149">
        <v>11578</v>
      </c>
      <c r="B7149">
        <v>54518</v>
      </c>
      <c r="C7149" t="s">
        <v>9</v>
      </c>
      <c r="D7149" t="s">
        <v>35</v>
      </c>
    </row>
    <row r="7150" spans="1:4" x14ac:dyDescent="0.25">
      <c r="A7150">
        <v>11578</v>
      </c>
      <c r="B7150">
        <v>54518</v>
      </c>
      <c r="C7150" t="s">
        <v>9</v>
      </c>
      <c r="D7150" t="s">
        <v>35</v>
      </c>
    </row>
    <row r="7151" spans="1:4" x14ac:dyDescent="0.25">
      <c r="A7151">
        <v>11578</v>
      </c>
      <c r="B7151">
        <v>54518</v>
      </c>
      <c r="C7151" t="s">
        <v>9</v>
      </c>
      <c r="D7151" t="s">
        <v>35</v>
      </c>
    </row>
    <row r="7152" spans="1:4" x14ac:dyDescent="0.25">
      <c r="A7152">
        <v>11578</v>
      </c>
      <c r="B7152">
        <v>54518</v>
      </c>
      <c r="C7152" t="s">
        <v>9</v>
      </c>
      <c r="D7152" t="s">
        <v>35</v>
      </c>
    </row>
    <row r="7153" spans="1:4" x14ac:dyDescent="0.25">
      <c r="A7153">
        <v>11578</v>
      </c>
      <c r="B7153">
        <v>54518</v>
      </c>
      <c r="C7153" t="s">
        <v>9</v>
      </c>
      <c r="D7153" t="s">
        <v>35</v>
      </c>
    </row>
    <row r="7154" spans="1:4" x14ac:dyDescent="0.25">
      <c r="A7154">
        <v>11578</v>
      </c>
      <c r="B7154">
        <v>54518</v>
      </c>
      <c r="C7154" t="s">
        <v>9</v>
      </c>
      <c r="D7154" t="s">
        <v>35</v>
      </c>
    </row>
    <row r="7155" spans="1:4" x14ac:dyDescent="0.25">
      <c r="A7155">
        <v>11578</v>
      </c>
      <c r="B7155">
        <v>54518</v>
      </c>
      <c r="C7155" t="s">
        <v>9</v>
      </c>
      <c r="D7155" t="s">
        <v>35</v>
      </c>
    </row>
    <row r="7156" spans="1:4" x14ac:dyDescent="0.25">
      <c r="A7156">
        <v>11578</v>
      </c>
      <c r="B7156">
        <v>54518</v>
      </c>
      <c r="C7156" t="s">
        <v>9</v>
      </c>
      <c r="D7156" t="s">
        <v>35</v>
      </c>
    </row>
    <row r="7157" spans="1:4" x14ac:dyDescent="0.25">
      <c r="A7157">
        <v>11578</v>
      </c>
      <c r="B7157">
        <v>54518</v>
      </c>
      <c r="C7157" t="s">
        <v>9</v>
      </c>
      <c r="D7157" t="s">
        <v>35</v>
      </c>
    </row>
    <row r="7158" spans="1:4" x14ac:dyDescent="0.25">
      <c r="A7158">
        <v>11578</v>
      </c>
      <c r="B7158">
        <v>54518</v>
      </c>
      <c r="C7158" t="s">
        <v>9</v>
      </c>
      <c r="D7158" t="s">
        <v>35</v>
      </c>
    </row>
    <row r="7159" spans="1:4" x14ac:dyDescent="0.25">
      <c r="A7159">
        <v>11578</v>
      </c>
      <c r="B7159">
        <v>54518</v>
      </c>
      <c r="C7159" t="s">
        <v>9</v>
      </c>
      <c r="D7159" t="s">
        <v>35</v>
      </c>
    </row>
    <row r="7160" spans="1:4" x14ac:dyDescent="0.25">
      <c r="A7160">
        <v>11578</v>
      </c>
      <c r="B7160">
        <v>54518</v>
      </c>
      <c r="C7160" t="s">
        <v>9</v>
      </c>
      <c r="D7160" t="s">
        <v>35</v>
      </c>
    </row>
    <row r="7161" spans="1:4" x14ac:dyDescent="0.25">
      <c r="A7161">
        <v>11578</v>
      </c>
      <c r="B7161">
        <v>54518</v>
      </c>
      <c r="C7161" t="s">
        <v>9</v>
      </c>
      <c r="D7161" t="s">
        <v>35</v>
      </c>
    </row>
    <row r="7162" spans="1:4" x14ac:dyDescent="0.25">
      <c r="A7162">
        <v>11578</v>
      </c>
      <c r="B7162">
        <v>54518</v>
      </c>
      <c r="C7162" t="s">
        <v>9</v>
      </c>
      <c r="D7162" t="s">
        <v>35</v>
      </c>
    </row>
    <row r="7163" spans="1:4" x14ac:dyDescent="0.25">
      <c r="A7163">
        <v>11578</v>
      </c>
      <c r="B7163">
        <v>54518</v>
      </c>
      <c r="C7163" t="s">
        <v>9</v>
      </c>
      <c r="D7163" t="s">
        <v>35</v>
      </c>
    </row>
    <row r="7164" spans="1:4" x14ac:dyDescent="0.25">
      <c r="A7164">
        <v>11578</v>
      </c>
      <c r="B7164">
        <v>54518</v>
      </c>
      <c r="C7164" t="s">
        <v>9</v>
      </c>
      <c r="D7164" t="s">
        <v>35</v>
      </c>
    </row>
    <row r="7165" spans="1:4" x14ac:dyDescent="0.25">
      <c r="A7165">
        <v>11578</v>
      </c>
      <c r="B7165">
        <v>54518</v>
      </c>
      <c r="C7165" t="s">
        <v>9</v>
      </c>
      <c r="D7165" t="s">
        <v>35</v>
      </c>
    </row>
    <row r="7166" spans="1:4" x14ac:dyDescent="0.25">
      <c r="A7166">
        <v>11578</v>
      </c>
      <c r="B7166">
        <v>54518</v>
      </c>
      <c r="C7166" t="s">
        <v>9</v>
      </c>
      <c r="D7166" t="s">
        <v>35</v>
      </c>
    </row>
    <row r="7167" spans="1:4" x14ac:dyDescent="0.25">
      <c r="A7167">
        <v>11578</v>
      </c>
      <c r="B7167">
        <v>54518</v>
      </c>
      <c r="C7167" t="s">
        <v>9</v>
      </c>
      <c r="D7167" t="s">
        <v>35</v>
      </c>
    </row>
    <row r="7168" spans="1:4" x14ac:dyDescent="0.25">
      <c r="A7168">
        <v>11874</v>
      </c>
      <c r="B7168">
        <v>54518</v>
      </c>
      <c r="C7168" t="s">
        <v>9</v>
      </c>
      <c r="D7168" t="s">
        <v>35</v>
      </c>
    </row>
    <row r="7169" spans="1:4" x14ac:dyDescent="0.25">
      <c r="A7169">
        <v>11874</v>
      </c>
      <c r="B7169">
        <v>54518</v>
      </c>
      <c r="C7169" t="s">
        <v>9</v>
      </c>
      <c r="D7169" t="s">
        <v>35</v>
      </c>
    </row>
    <row r="7170" spans="1:4" x14ac:dyDescent="0.25">
      <c r="A7170">
        <v>11874</v>
      </c>
      <c r="B7170">
        <v>54518</v>
      </c>
      <c r="C7170" t="s">
        <v>9</v>
      </c>
      <c r="D7170" t="s">
        <v>35</v>
      </c>
    </row>
    <row r="7171" spans="1:4" x14ac:dyDescent="0.25">
      <c r="A7171">
        <v>11874</v>
      </c>
      <c r="B7171">
        <v>54518</v>
      </c>
      <c r="C7171" t="s">
        <v>9</v>
      </c>
      <c r="D7171" t="s">
        <v>35</v>
      </c>
    </row>
    <row r="7172" spans="1:4" x14ac:dyDescent="0.25">
      <c r="A7172">
        <v>11927</v>
      </c>
      <c r="B7172">
        <v>54518</v>
      </c>
      <c r="C7172" t="s">
        <v>9</v>
      </c>
      <c r="D7172" t="s">
        <v>35</v>
      </c>
    </row>
    <row r="7173" spans="1:4" x14ac:dyDescent="0.25">
      <c r="A7173">
        <v>11927</v>
      </c>
      <c r="B7173">
        <v>54518</v>
      </c>
      <c r="C7173" t="s">
        <v>9</v>
      </c>
      <c r="D7173" t="s">
        <v>35</v>
      </c>
    </row>
    <row r="7174" spans="1:4" x14ac:dyDescent="0.25">
      <c r="A7174">
        <v>11927</v>
      </c>
      <c r="B7174">
        <v>54518</v>
      </c>
      <c r="C7174" t="s">
        <v>9</v>
      </c>
      <c r="D7174" t="s">
        <v>35</v>
      </c>
    </row>
    <row r="7175" spans="1:4" x14ac:dyDescent="0.25">
      <c r="A7175">
        <v>11927</v>
      </c>
      <c r="B7175">
        <v>54518</v>
      </c>
      <c r="C7175" t="s">
        <v>9</v>
      </c>
      <c r="D7175" t="s">
        <v>35</v>
      </c>
    </row>
    <row r="7176" spans="1:4" x14ac:dyDescent="0.25">
      <c r="A7176">
        <v>11927</v>
      </c>
      <c r="B7176">
        <v>54518</v>
      </c>
      <c r="C7176" t="s">
        <v>9</v>
      </c>
      <c r="D7176" t="s">
        <v>35</v>
      </c>
    </row>
    <row r="7177" spans="1:4" x14ac:dyDescent="0.25">
      <c r="A7177">
        <v>11941</v>
      </c>
      <c r="B7177">
        <v>54518</v>
      </c>
      <c r="C7177" t="s">
        <v>9</v>
      </c>
      <c r="D7177" t="s">
        <v>35</v>
      </c>
    </row>
    <row r="7178" spans="1:4" x14ac:dyDescent="0.25">
      <c r="A7178">
        <v>11941</v>
      </c>
      <c r="B7178">
        <v>54518</v>
      </c>
      <c r="C7178" t="s">
        <v>9</v>
      </c>
      <c r="D7178" t="s">
        <v>35</v>
      </c>
    </row>
    <row r="7179" spans="1:4" x14ac:dyDescent="0.25">
      <c r="A7179">
        <v>14771</v>
      </c>
      <c r="B7179">
        <v>54518</v>
      </c>
      <c r="C7179" t="s">
        <v>9</v>
      </c>
      <c r="D7179" t="s">
        <v>35</v>
      </c>
    </row>
    <row r="7180" spans="1:4" x14ac:dyDescent="0.25">
      <c r="A7180">
        <v>14771</v>
      </c>
      <c r="B7180">
        <v>54518</v>
      </c>
      <c r="C7180" t="s">
        <v>9</v>
      </c>
      <c r="D7180" t="s">
        <v>35</v>
      </c>
    </row>
    <row r="7181" spans="1:4" x14ac:dyDescent="0.25">
      <c r="A7181">
        <v>14771</v>
      </c>
      <c r="B7181">
        <v>54518</v>
      </c>
      <c r="C7181" t="s">
        <v>9</v>
      </c>
      <c r="D7181" t="s">
        <v>35</v>
      </c>
    </row>
    <row r="7182" spans="1:4" x14ac:dyDescent="0.25">
      <c r="A7182">
        <v>14771</v>
      </c>
      <c r="B7182">
        <v>54518</v>
      </c>
      <c r="C7182" t="s">
        <v>9</v>
      </c>
      <c r="D7182" t="s">
        <v>35</v>
      </c>
    </row>
    <row r="7183" spans="1:4" x14ac:dyDescent="0.25">
      <c r="A7183">
        <v>14771</v>
      </c>
      <c r="B7183">
        <v>54518</v>
      </c>
      <c r="C7183" t="s">
        <v>9</v>
      </c>
      <c r="D7183" t="s">
        <v>35</v>
      </c>
    </row>
    <row r="7184" spans="1:4" x14ac:dyDescent="0.25">
      <c r="A7184">
        <v>14771</v>
      </c>
      <c r="B7184">
        <v>54518</v>
      </c>
      <c r="C7184" t="s">
        <v>9</v>
      </c>
      <c r="D7184" t="s">
        <v>35</v>
      </c>
    </row>
    <row r="7185" spans="1:4" x14ac:dyDescent="0.25">
      <c r="A7185">
        <v>14771</v>
      </c>
      <c r="B7185">
        <v>54518</v>
      </c>
      <c r="C7185" t="s">
        <v>9</v>
      </c>
      <c r="D7185" t="s">
        <v>35</v>
      </c>
    </row>
    <row r="7186" spans="1:4" x14ac:dyDescent="0.25">
      <c r="A7186">
        <v>14771</v>
      </c>
      <c r="B7186">
        <v>54518</v>
      </c>
      <c r="C7186" t="s">
        <v>9</v>
      </c>
      <c r="D7186" t="s">
        <v>35</v>
      </c>
    </row>
    <row r="7187" spans="1:4" x14ac:dyDescent="0.25">
      <c r="A7187">
        <v>14771</v>
      </c>
      <c r="B7187">
        <v>54518</v>
      </c>
      <c r="C7187" t="s">
        <v>9</v>
      </c>
      <c r="D7187" t="s">
        <v>35</v>
      </c>
    </row>
    <row r="7188" spans="1:4" x14ac:dyDescent="0.25">
      <c r="A7188">
        <v>14771</v>
      </c>
      <c r="B7188">
        <v>54518</v>
      </c>
      <c r="C7188" t="s">
        <v>9</v>
      </c>
      <c r="D7188" t="s">
        <v>35</v>
      </c>
    </row>
    <row r="7189" spans="1:4" x14ac:dyDescent="0.25">
      <c r="A7189">
        <v>14771</v>
      </c>
      <c r="B7189">
        <v>54518</v>
      </c>
      <c r="C7189" t="s">
        <v>9</v>
      </c>
      <c r="D7189" t="s">
        <v>35</v>
      </c>
    </row>
    <row r="7190" spans="1:4" x14ac:dyDescent="0.25">
      <c r="A7190">
        <v>14772</v>
      </c>
      <c r="B7190">
        <v>54518</v>
      </c>
      <c r="C7190" t="s">
        <v>9</v>
      </c>
      <c r="D7190" t="s">
        <v>35</v>
      </c>
    </row>
    <row r="7191" spans="1:4" x14ac:dyDescent="0.25">
      <c r="A7191">
        <v>14772</v>
      </c>
      <c r="B7191">
        <v>54518</v>
      </c>
      <c r="C7191" t="s">
        <v>9</v>
      </c>
      <c r="D7191" t="s">
        <v>35</v>
      </c>
    </row>
    <row r="7192" spans="1:4" x14ac:dyDescent="0.25">
      <c r="A7192">
        <v>14772</v>
      </c>
      <c r="B7192">
        <v>54518</v>
      </c>
      <c r="C7192" t="s">
        <v>9</v>
      </c>
      <c r="D7192" t="s">
        <v>35</v>
      </c>
    </row>
    <row r="7193" spans="1:4" x14ac:dyDescent="0.25">
      <c r="A7193">
        <v>14772</v>
      </c>
      <c r="B7193">
        <v>54518</v>
      </c>
      <c r="C7193" t="s">
        <v>9</v>
      </c>
      <c r="D7193" t="s">
        <v>35</v>
      </c>
    </row>
    <row r="7194" spans="1:4" x14ac:dyDescent="0.25">
      <c r="A7194">
        <v>14772</v>
      </c>
      <c r="B7194">
        <v>54518</v>
      </c>
      <c r="C7194" t="s">
        <v>9</v>
      </c>
      <c r="D7194" t="s">
        <v>35</v>
      </c>
    </row>
    <row r="7195" spans="1:4" x14ac:dyDescent="0.25">
      <c r="A7195">
        <v>17521</v>
      </c>
      <c r="B7195">
        <v>54518</v>
      </c>
      <c r="C7195" t="s">
        <v>9</v>
      </c>
      <c r="D7195" t="s">
        <v>35</v>
      </c>
    </row>
    <row r="7196" spans="1:4" x14ac:dyDescent="0.25">
      <c r="A7196">
        <v>17521</v>
      </c>
      <c r="B7196">
        <v>54518</v>
      </c>
      <c r="C7196" t="s">
        <v>9</v>
      </c>
      <c r="D7196" t="s">
        <v>35</v>
      </c>
    </row>
    <row r="7197" spans="1:4" x14ac:dyDescent="0.25">
      <c r="A7197">
        <v>17521</v>
      </c>
      <c r="B7197">
        <v>54518</v>
      </c>
      <c r="C7197" t="s">
        <v>9</v>
      </c>
      <c r="D7197" t="s">
        <v>35</v>
      </c>
    </row>
    <row r="7198" spans="1:4" x14ac:dyDescent="0.25">
      <c r="A7198">
        <v>17521</v>
      </c>
      <c r="B7198">
        <v>54518</v>
      </c>
      <c r="C7198" t="s">
        <v>9</v>
      </c>
      <c r="D7198" t="s">
        <v>35</v>
      </c>
    </row>
    <row r="7199" spans="1:4" x14ac:dyDescent="0.25">
      <c r="A7199">
        <v>17521</v>
      </c>
      <c r="B7199">
        <v>54518</v>
      </c>
      <c r="C7199" t="s">
        <v>9</v>
      </c>
      <c r="D7199" t="s">
        <v>35</v>
      </c>
    </row>
    <row r="7200" spans="1:4" x14ac:dyDescent="0.25">
      <c r="A7200">
        <v>17521</v>
      </c>
      <c r="B7200">
        <v>54518</v>
      </c>
      <c r="C7200" t="s">
        <v>9</v>
      </c>
      <c r="D7200" t="s">
        <v>35</v>
      </c>
    </row>
    <row r="7201" spans="1:4" x14ac:dyDescent="0.25">
      <c r="A7201">
        <v>17521</v>
      </c>
      <c r="B7201">
        <v>54518</v>
      </c>
      <c r="C7201" t="s">
        <v>9</v>
      </c>
      <c r="D7201" t="s">
        <v>35</v>
      </c>
    </row>
    <row r="7202" spans="1:4" x14ac:dyDescent="0.25">
      <c r="A7202">
        <v>17521</v>
      </c>
      <c r="B7202">
        <v>54518</v>
      </c>
      <c r="C7202" t="s">
        <v>9</v>
      </c>
      <c r="D7202" t="s">
        <v>35</v>
      </c>
    </row>
    <row r="7203" spans="1:4" x14ac:dyDescent="0.25">
      <c r="A7203">
        <v>17521</v>
      </c>
      <c r="B7203">
        <v>54518</v>
      </c>
      <c r="C7203" t="s">
        <v>9</v>
      </c>
      <c r="D7203" t="s">
        <v>35</v>
      </c>
    </row>
    <row r="7204" spans="1:4" x14ac:dyDescent="0.25">
      <c r="A7204">
        <v>17521</v>
      </c>
      <c r="B7204">
        <v>54518</v>
      </c>
      <c r="C7204" t="s">
        <v>9</v>
      </c>
      <c r="D7204" t="s">
        <v>35</v>
      </c>
    </row>
    <row r="7205" spans="1:4" x14ac:dyDescent="0.25">
      <c r="A7205">
        <v>17521</v>
      </c>
      <c r="B7205">
        <v>54518</v>
      </c>
      <c r="C7205" t="s">
        <v>9</v>
      </c>
      <c r="D7205" t="s">
        <v>35</v>
      </c>
    </row>
    <row r="7206" spans="1:4" x14ac:dyDescent="0.25">
      <c r="A7206">
        <v>17521</v>
      </c>
      <c r="B7206">
        <v>54518</v>
      </c>
      <c r="C7206" t="s">
        <v>9</v>
      </c>
      <c r="D7206" t="s">
        <v>35</v>
      </c>
    </row>
    <row r="7207" spans="1:4" x14ac:dyDescent="0.25">
      <c r="A7207">
        <v>17521</v>
      </c>
      <c r="B7207">
        <v>54518</v>
      </c>
      <c r="C7207" t="s">
        <v>9</v>
      </c>
      <c r="D7207" t="s">
        <v>35</v>
      </c>
    </row>
    <row r="7208" spans="1:4" x14ac:dyDescent="0.25">
      <c r="A7208">
        <v>17521</v>
      </c>
      <c r="B7208">
        <v>54518</v>
      </c>
      <c r="C7208" t="s">
        <v>9</v>
      </c>
      <c r="D7208" t="s">
        <v>35</v>
      </c>
    </row>
    <row r="7209" spans="1:4" x14ac:dyDescent="0.25">
      <c r="A7209">
        <v>17521</v>
      </c>
      <c r="B7209">
        <v>54518</v>
      </c>
      <c r="C7209" t="s">
        <v>9</v>
      </c>
      <c r="D7209" t="s">
        <v>35</v>
      </c>
    </row>
    <row r="7210" spans="1:4" x14ac:dyDescent="0.25">
      <c r="A7210">
        <v>17521</v>
      </c>
      <c r="B7210">
        <v>54518</v>
      </c>
      <c r="C7210" t="s">
        <v>9</v>
      </c>
      <c r="D7210" t="s">
        <v>35</v>
      </c>
    </row>
    <row r="7211" spans="1:4" x14ac:dyDescent="0.25">
      <c r="A7211">
        <v>17521</v>
      </c>
      <c r="B7211">
        <v>54518</v>
      </c>
      <c r="C7211" t="s">
        <v>9</v>
      </c>
      <c r="D7211" t="s">
        <v>35</v>
      </c>
    </row>
    <row r="7212" spans="1:4" x14ac:dyDescent="0.25">
      <c r="A7212">
        <v>17521</v>
      </c>
      <c r="B7212">
        <v>54518</v>
      </c>
      <c r="C7212" t="s">
        <v>9</v>
      </c>
      <c r="D7212" t="s">
        <v>35</v>
      </c>
    </row>
    <row r="7213" spans="1:4" x14ac:dyDescent="0.25">
      <c r="A7213">
        <v>17521</v>
      </c>
      <c r="B7213">
        <v>54518</v>
      </c>
      <c r="C7213" t="s">
        <v>9</v>
      </c>
      <c r="D7213" t="s">
        <v>35</v>
      </c>
    </row>
    <row r="7214" spans="1:4" x14ac:dyDescent="0.25">
      <c r="A7214">
        <v>17521</v>
      </c>
      <c r="B7214">
        <v>54518</v>
      </c>
      <c r="C7214" t="s">
        <v>9</v>
      </c>
      <c r="D7214" t="s">
        <v>35</v>
      </c>
    </row>
    <row r="7215" spans="1:4" x14ac:dyDescent="0.25">
      <c r="A7215">
        <v>17521</v>
      </c>
      <c r="B7215">
        <v>54518</v>
      </c>
      <c r="C7215" t="s">
        <v>9</v>
      </c>
      <c r="D7215" t="s">
        <v>35</v>
      </c>
    </row>
    <row r="7216" spans="1:4" x14ac:dyDescent="0.25">
      <c r="A7216">
        <v>17521</v>
      </c>
      <c r="B7216">
        <v>54518</v>
      </c>
      <c r="C7216" t="s">
        <v>9</v>
      </c>
      <c r="D7216" t="s">
        <v>35</v>
      </c>
    </row>
    <row r="7217" spans="1:4" x14ac:dyDescent="0.25">
      <c r="A7217">
        <v>17521</v>
      </c>
      <c r="B7217">
        <v>54518</v>
      </c>
      <c r="C7217" t="s">
        <v>9</v>
      </c>
      <c r="D7217" t="s">
        <v>35</v>
      </c>
    </row>
    <row r="7218" spans="1:4" x14ac:dyDescent="0.25">
      <c r="A7218">
        <v>17521</v>
      </c>
      <c r="B7218">
        <v>54518</v>
      </c>
      <c r="C7218" t="s">
        <v>9</v>
      </c>
      <c r="D7218" t="s">
        <v>35</v>
      </c>
    </row>
    <row r="7219" spans="1:4" x14ac:dyDescent="0.25">
      <c r="A7219">
        <v>17521</v>
      </c>
      <c r="B7219">
        <v>54518</v>
      </c>
      <c r="C7219" t="s">
        <v>9</v>
      </c>
      <c r="D7219" t="s">
        <v>35</v>
      </c>
    </row>
    <row r="7220" spans="1:4" x14ac:dyDescent="0.25">
      <c r="A7220">
        <v>17733</v>
      </c>
      <c r="B7220">
        <v>54518</v>
      </c>
      <c r="C7220" t="s">
        <v>9</v>
      </c>
      <c r="D7220" t="s">
        <v>35</v>
      </c>
    </row>
    <row r="7221" spans="1:4" x14ac:dyDescent="0.25">
      <c r="A7221">
        <v>17733</v>
      </c>
      <c r="B7221">
        <v>54518</v>
      </c>
      <c r="C7221" t="s">
        <v>9</v>
      </c>
      <c r="D7221" t="s">
        <v>35</v>
      </c>
    </row>
    <row r="7222" spans="1:4" x14ac:dyDescent="0.25">
      <c r="A7222">
        <v>17733</v>
      </c>
      <c r="B7222">
        <v>54518</v>
      </c>
      <c r="C7222" t="s">
        <v>9</v>
      </c>
      <c r="D7222" t="s">
        <v>35</v>
      </c>
    </row>
    <row r="7223" spans="1:4" x14ac:dyDescent="0.25">
      <c r="A7223">
        <v>17733</v>
      </c>
      <c r="B7223">
        <v>54518</v>
      </c>
      <c r="C7223" t="s">
        <v>9</v>
      </c>
      <c r="D7223" t="s">
        <v>35</v>
      </c>
    </row>
    <row r="7224" spans="1:4" x14ac:dyDescent="0.25">
      <c r="A7224">
        <v>17733</v>
      </c>
      <c r="B7224">
        <v>54518</v>
      </c>
      <c r="C7224" t="s">
        <v>9</v>
      </c>
      <c r="D7224" t="s">
        <v>35</v>
      </c>
    </row>
    <row r="7225" spans="1:4" x14ac:dyDescent="0.25">
      <c r="A7225">
        <v>17733</v>
      </c>
      <c r="B7225">
        <v>54518</v>
      </c>
      <c r="C7225" t="s">
        <v>9</v>
      </c>
      <c r="D7225" t="s">
        <v>35</v>
      </c>
    </row>
    <row r="7226" spans="1:4" x14ac:dyDescent="0.25">
      <c r="A7226">
        <v>17733</v>
      </c>
      <c r="B7226">
        <v>54518</v>
      </c>
      <c r="C7226" t="s">
        <v>9</v>
      </c>
      <c r="D7226" t="s">
        <v>35</v>
      </c>
    </row>
    <row r="7227" spans="1:4" x14ac:dyDescent="0.25">
      <c r="A7227">
        <v>17733</v>
      </c>
      <c r="B7227">
        <v>54518</v>
      </c>
      <c r="C7227" t="s">
        <v>9</v>
      </c>
      <c r="D7227" t="s">
        <v>35</v>
      </c>
    </row>
    <row r="7228" spans="1:4" x14ac:dyDescent="0.25">
      <c r="A7228">
        <v>17734</v>
      </c>
      <c r="B7228">
        <v>54518</v>
      </c>
      <c r="C7228" t="s">
        <v>9</v>
      </c>
      <c r="D7228" t="s">
        <v>35</v>
      </c>
    </row>
    <row r="7229" spans="1:4" x14ac:dyDescent="0.25">
      <c r="A7229">
        <v>17734</v>
      </c>
      <c r="B7229">
        <v>54518</v>
      </c>
      <c r="C7229" t="s">
        <v>9</v>
      </c>
      <c r="D7229" t="s">
        <v>35</v>
      </c>
    </row>
    <row r="7230" spans="1:4" x14ac:dyDescent="0.25">
      <c r="A7230">
        <v>20651</v>
      </c>
      <c r="B7230">
        <v>54518</v>
      </c>
      <c r="C7230" t="s">
        <v>9</v>
      </c>
      <c r="D7230" t="s">
        <v>35</v>
      </c>
    </row>
    <row r="7231" spans="1:4" x14ac:dyDescent="0.25">
      <c r="A7231">
        <v>20972</v>
      </c>
      <c r="B7231">
        <v>54518</v>
      </c>
      <c r="C7231" t="s">
        <v>9</v>
      </c>
      <c r="D7231" t="s">
        <v>35</v>
      </c>
    </row>
    <row r="7232" spans="1:4" x14ac:dyDescent="0.25">
      <c r="A7232">
        <v>20972</v>
      </c>
      <c r="B7232">
        <v>54518</v>
      </c>
      <c r="C7232" t="s">
        <v>9</v>
      </c>
      <c r="D7232" t="s">
        <v>35</v>
      </c>
    </row>
    <row r="7233" spans="1:4" x14ac:dyDescent="0.25">
      <c r="A7233">
        <v>20972</v>
      </c>
      <c r="B7233">
        <v>54518</v>
      </c>
      <c r="C7233" t="s">
        <v>9</v>
      </c>
      <c r="D7233" t="s">
        <v>35</v>
      </c>
    </row>
    <row r="7234" spans="1:4" x14ac:dyDescent="0.25">
      <c r="A7234">
        <v>20972</v>
      </c>
      <c r="B7234">
        <v>54518</v>
      </c>
      <c r="C7234" t="s">
        <v>9</v>
      </c>
      <c r="D7234" t="s">
        <v>35</v>
      </c>
    </row>
    <row r="7235" spans="1:4" x14ac:dyDescent="0.25">
      <c r="A7235">
        <v>20972</v>
      </c>
      <c r="B7235">
        <v>54518</v>
      </c>
      <c r="C7235" t="s">
        <v>9</v>
      </c>
      <c r="D7235" t="s">
        <v>35</v>
      </c>
    </row>
    <row r="7236" spans="1:4" x14ac:dyDescent="0.25">
      <c r="A7236">
        <v>20972</v>
      </c>
      <c r="B7236">
        <v>54518</v>
      </c>
      <c r="C7236" t="s">
        <v>9</v>
      </c>
      <c r="D7236" t="s">
        <v>35</v>
      </c>
    </row>
    <row r="7237" spans="1:4" x14ac:dyDescent="0.25">
      <c r="A7237">
        <v>20972</v>
      </c>
      <c r="B7237">
        <v>54518</v>
      </c>
      <c r="C7237" t="s">
        <v>9</v>
      </c>
      <c r="D7237" t="s">
        <v>35</v>
      </c>
    </row>
    <row r="7238" spans="1:4" x14ac:dyDescent="0.25">
      <c r="A7238">
        <v>20972</v>
      </c>
      <c r="B7238">
        <v>54518</v>
      </c>
      <c r="C7238" t="s">
        <v>9</v>
      </c>
      <c r="D7238" t="s">
        <v>35</v>
      </c>
    </row>
    <row r="7239" spans="1:4" x14ac:dyDescent="0.25">
      <c r="A7239">
        <v>20972</v>
      </c>
      <c r="B7239">
        <v>54518</v>
      </c>
      <c r="C7239" t="s">
        <v>9</v>
      </c>
      <c r="D7239" t="s">
        <v>35</v>
      </c>
    </row>
    <row r="7240" spans="1:4" x14ac:dyDescent="0.25">
      <c r="A7240">
        <v>20972</v>
      </c>
      <c r="B7240">
        <v>54518</v>
      </c>
      <c r="C7240" t="s">
        <v>9</v>
      </c>
      <c r="D7240" t="s">
        <v>35</v>
      </c>
    </row>
    <row r="7241" spans="1:4" x14ac:dyDescent="0.25">
      <c r="A7241">
        <v>51736</v>
      </c>
      <c r="B7241">
        <v>54518</v>
      </c>
      <c r="C7241" t="s">
        <v>9</v>
      </c>
      <c r="D7241" t="s">
        <v>35</v>
      </c>
    </row>
    <row r="7242" spans="1:4" x14ac:dyDescent="0.25">
      <c r="A7242">
        <v>51736</v>
      </c>
      <c r="B7242">
        <v>54518</v>
      </c>
      <c r="C7242" t="s">
        <v>9</v>
      </c>
      <c r="D7242" t="s">
        <v>35</v>
      </c>
    </row>
    <row r="7243" spans="1:4" x14ac:dyDescent="0.25">
      <c r="A7243">
        <v>51736</v>
      </c>
      <c r="B7243">
        <v>54518</v>
      </c>
      <c r="C7243" t="s">
        <v>9</v>
      </c>
      <c r="D7243" t="s">
        <v>35</v>
      </c>
    </row>
    <row r="7244" spans="1:4" x14ac:dyDescent="0.25">
      <c r="A7244">
        <v>51736</v>
      </c>
      <c r="B7244">
        <v>54518</v>
      </c>
      <c r="C7244" t="s">
        <v>9</v>
      </c>
      <c r="D7244" t="s">
        <v>35</v>
      </c>
    </row>
    <row r="7245" spans="1:4" x14ac:dyDescent="0.25">
      <c r="A7245">
        <v>51736</v>
      </c>
      <c r="B7245">
        <v>54518</v>
      </c>
      <c r="C7245" t="s">
        <v>9</v>
      </c>
      <c r="D7245" t="s">
        <v>35</v>
      </c>
    </row>
    <row r="7246" spans="1:4" x14ac:dyDescent="0.25">
      <c r="A7246">
        <v>52397</v>
      </c>
      <c r="B7246">
        <v>54518</v>
      </c>
      <c r="C7246" t="s">
        <v>9</v>
      </c>
      <c r="D7246" t="s">
        <v>35</v>
      </c>
    </row>
    <row r="7247" spans="1:4" x14ac:dyDescent="0.25">
      <c r="A7247">
        <v>52397</v>
      </c>
      <c r="B7247">
        <v>54518</v>
      </c>
      <c r="C7247" t="s">
        <v>9</v>
      </c>
      <c r="D7247" t="s">
        <v>35</v>
      </c>
    </row>
    <row r="7248" spans="1:4" x14ac:dyDescent="0.25">
      <c r="A7248">
        <v>52397</v>
      </c>
      <c r="B7248">
        <v>54518</v>
      </c>
      <c r="C7248" t="s">
        <v>9</v>
      </c>
      <c r="D7248" t="s">
        <v>35</v>
      </c>
    </row>
    <row r="7249" spans="1:4" x14ac:dyDescent="0.25">
      <c r="A7249">
        <v>52397</v>
      </c>
      <c r="B7249">
        <v>54518</v>
      </c>
      <c r="C7249" t="s">
        <v>9</v>
      </c>
      <c r="D7249" t="s">
        <v>35</v>
      </c>
    </row>
    <row r="7250" spans="1:4" x14ac:dyDescent="0.25">
      <c r="A7250">
        <v>52397</v>
      </c>
      <c r="B7250">
        <v>54518</v>
      </c>
      <c r="C7250" t="s">
        <v>9</v>
      </c>
      <c r="D7250" t="s">
        <v>35</v>
      </c>
    </row>
    <row r="7251" spans="1:4" x14ac:dyDescent="0.25">
      <c r="A7251">
        <v>52397</v>
      </c>
      <c r="B7251">
        <v>54518</v>
      </c>
      <c r="C7251" t="s">
        <v>9</v>
      </c>
      <c r="D7251" t="s">
        <v>35</v>
      </c>
    </row>
    <row r="7252" spans="1:4" x14ac:dyDescent="0.25">
      <c r="A7252">
        <v>52397</v>
      </c>
      <c r="B7252">
        <v>54518</v>
      </c>
      <c r="C7252" t="s">
        <v>9</v>
      </c>
      <c r="D7252" t="s">
        <v>35</v>
      </c>
    </row>
    <row r="7253" spans="1:4" x14ac:dyDescent="0.25">
      <c r="A7253">
        <v>52397</v>
      </c>
      <c r="B7253">
        <v>54518</v>
      </c>
      <c r="C7253" t="s">
        <v>9</v>
      </c>
      <c r="D7253" t="s">
        <v>35</v>
      </c>
    </row>
    <row r="7254" spans="1:4" x14ac:dyDescent="0.25">
      <c r="A7254">
        <v>52397</v>
      </c>
      <c r="B7254">
        <v>54518</v>
      </c>
      <c r="C7254" t="s">
        <v>9</v>
      </c>
      <c r="D7254" t="s">
        <v>35</v>
      </c>
    </row>
    <row r="7255" spans="1:4" x14ac:dyDescent="0.25">
      <c r="A7255">
        <v>52423</v>
      </c>
      <c r="B7255">
        <v>54518</v>
      </c>
      <c r="C7255" t="s">
        <v>9</v>
      </c>
      <c r="D7255" t="s">
        <v>35</v>
      </c>
    </row>
    <row r="7256" spans="1:4" x14ac:dyDescent="0.25">
      <c r="A7256">
        <v>52423</v>
      </c>
      <c r="B7256">
        <v>54518</v>
      </c>
      <c r="C7256" t="s">
        <v>9</v>
      </c>
      <c r="D7256" t="s">
        <v>35</v>
      </c>
    </row>
    <row r="7257" spans="1:4" x14ac:dyDescent="0.25">
      <c r="A7257">
        <v>52423</v>
      </c>
      <c r="B7257">
        <v>54518</v>
      </c>
      <c r="C7257" t="s">
        <v>9</v>
      </c>
      <c r="D7257" t="s">
        <v>35</v>
      </c>
    </row>
    <row r="7258" spans="1:4" x14ac:dyDescent="0.25">
      <c r="A7258">
        <v>52423</v>
      </c>
      <c r="B7258">
        <v>54518</v>
      </c>
      <c r="C7258" t="s">
        <v>9</v>
      </c>
      <c r="D7258" t="s">
        <v>35</v>
      </c>
    </row>
    <row r="7259" spans="1:4" x14ac:dyDescent="0.25">
      <c r="A7259">
        <v>52423</v>
      </c>
      <c r="B7259">
        <v>54518</v>
      </c>
      <c r="C7259" t="s">
        <v>9</v>
      </c>
      <c r="D7259" t="s">
        <v>35</v>
      </c>
    </row>
    <row r="7260" spans="1:4" x14ac:dyDescent="0.25">
      <c r="A7260">
        <v>52423</v>
      </c>
      <c r="B7260">
        <v>54518</v>
      </c>
      <c r="C7260" t="s">
        <v>9</v>
      </c>
      <c r="D7260" t="s">
        <v>35</v>
      </c>
    </row>
    <row r="7261" spans="1:4" x14ac:dyDescent="0.25">
      <c r="A7261">
        <v>52547</v>
      </c>
      <c r="B7261">
        <v>54518</v>
      </c>
      <c r="C7261" t="s">
        <v>9</v>
      </c>
      <c r="D7261" t="s">
        <v>35</v>
      </c>
    </row>
    <row r="7262" spans="1:4" x14ac:dyDescent="0.25">
      <c r="A7262">
        <v>52547</v>
      </c>
      <c r="B7262">
        <v>54518</v>
      </c>
      <c r="C7262" t="s">
        <v>9</v>
      </c>
      <c r="D7262" t="s">
        <v>35</v>
      </c>
    </row>
    <row r="7263" spans="1:4" x14ac:dyDescent="0.25">
      <c r="A7263">
        <v>52589</v>
      </c>
      <c r="B7263">
        <v>54518</v>
      </c>
      <c r="C7263" t="s">
        <v>9</v>
      </c>
      <c r="D7263" t="s">
        <v>35</v>
      </c>
    </row>
    <row r="7264" spans="1:4" x14ac:dyDescent="0.25">
      <c r="A7264">
        <v>52589</v>
      </c>
      <c r="B7264">
        <v>54518</v>
      </c>
      <c r="C7264" t="s">
        <v>9</v>
      </c>
      <c r="D7264" t="s">
        <v>35</v>
      </c>
    </row>
    <row r="7265" spans="1:4" x14ac:dyDescent="0.25">
      <c r="A7265">
        <v>52589</v>
      </c>
      <c r="B7265">
        <v>54518</v>
      </c>
      <c r="C7265" t="s">
        <v>9</v>
      </c>
      <c r="D7265" t="s">
        <v>35</v>
      </c>
    </row>
    <row r="7266" spans="1:4" x14ac:dyDescent="0.25">
      <c r="A7266">
        <v>52589</v>
      </c>
      <c r="B7266">
        <v>54518</v>
      </c>
      <c r="C7266" t="s">
        <v>9</v>
      </c>
      <c r="D7266" t="s">
        <v>35</v>
      </c>
    </row>
    <row r="7267" spans="1:4" x14ac:dyDescent="0.25">
      <c r="A7267">
        <v>53408</v>
      </c>
      <c r="B7267">
        <v>54518</v>
      </c>
      <c r="C7267" t="s">
        <v>9</v>
      </c>
      <c r="D7267" t="s">
        <v>35</v>
      </c>
    </row>
    <row r="7268" spans="1:4" x14ac:dyDescent="0.25">
      <c r="A7268">
        <v>53408</v>
      </c>
      <c r="B7268">
        <v>54518</v>
      </c>
      <c r="C7268" t="s">
        <v>9</v>
      </c>
      <c r="D7268" t="s">
        <v>35</v>
      </c>
    </row>
    <row r="7269" spans="1:4" x14ac:dyDescent="0.25">
      <c r="A7269">
        <v>53408</v>
      </c>
      <c r="B7269">
        <v>54518</v>
      </c>
      <c r="C7269" t="s">
        <v>9</v>
      </c>
      <c r="D7269" t="s">
        <v>35</v>
      </c>
    </row>
    <row r="7270" spans="1:4" x14ac:dyDescent="0.25">
      <c r="A7270">
        <v>53408</v>
      </c>
      <c r="B7270">
        <v>54518</v>
      </c>
      <c r="C7270" t="s">
        <v>9</v>
      </c>
      <c r="D7270" t="s">
        <v>35</v>
      </c>
    </row>
    <row r="7271" spans="1:4" x14ac:dyDescent="0.25">
      <c r="A7271">
        <v>53408</v>
      </c>
      <c r="B7271">
        <v>54518</v>
      </c>
      <c r="C7271" t="s">
        <v>9</v>
      </c>
      <c r="D7271" t="s">
        <v>35</v>
      </c>
    </row>
    <row r="7272" spans="1:4" x14ac:dyDescent="0.25">
      <c r="A7272">
        <v>53408</v>
      </c>
      <c r="B7272">
        <v>54518</v>
      </c>
      <c r="C7272" t="s">
        <v>9</v>
      </c>
      <c r="D7272" t="s">
        <v>35</v>
      </c>
    </row>
    <row r="7273" spans="1:4" x14ac:dyDescent="0.25">
      <c r="A7273">
        <v>101468</v>
      </c>
      <c r="B7273">
        <v>54518</v>
      </c>
      <c r="C7273" t="s">
        <v>9</v>
      </c>
      <c r="D7273" t="s">
        <v>35</v>
      </c>
    </row>
    <row r="7274" spans="1:4" x14ac:dyDescent="0.25">
      <c r="A7274">
        <v>101468</v>
      </c>
      <c r="B7274">
        <v>54518</v>
      </c>
      <c r="C7274" t="s">
        <v>9</v>
      </c>
      <c r="D7274" t="s">
        <v>35</v>
      </c>
    </row>
    <row r="7275" spans="1:4" x14ac:dyDescent="0.25">
      <c r="A7275">
        <v>101468</v>
      </c>
      <c r="B7275">
        <v>54518</v>
      </c>
      <c r="C7275" t="s">
        <v>9</v>
      </c>
      <c r="D7275" t="s">
        <v>35</v>
      </c>
    </row>
    <row r="7276" spans="1:4" x14ac:dyDescent="0.25">
      <c r="A7276">
        <v>101468</v>
      </c>
      <c r="B7276">
        <v>54518</v>
      </c>
      <c r="C7276" t="s">
        <v>9</v>
      </c>
      <c r="D7276" t="s">
        <v>35</v>
      </c>
    </row>
    <row r="7277" spans="1:4" x14ac:dyDescent="0.25">
      <c r="A7277">
        <v>101468</v>
      </c>
      <c r="B7277">
        <v>54518</v>
      </c>
      <c r="C7277" t="s">
        <v>9</v>
      </c>
      <c r="D7277" t="s">
        <v>35</v>
      </c>
    </row>
    <row r="7278" spans="1:4" x14ac:dyDescent="0.25">
      <c r="A7278">
        <v>101468</v>
      </c>
      <c r="B7278">
        <v>54518</v>
      </c>
      <c r="C7278" t="s">
        <v>9</v>
      </c>
      <c r="D7278" t="s">
        <v>35</v>
      </c>
    </row>
    <row r="7279" spans="1:4" x14ac:dyDescent="0.25">
      <c r="A7279">
        <v>104562</v>
      </c>
      <c r="B7279">
        <v>54518</v>
      </c>
      <c r="C7279" t="s">
        <v>9</v>
      </c>
      <c r="D7279" t="s">
        <v>35</v>
      </c>
    </row>
    <row r="7280" spans="1:4" x14ac:dyDescent="0.25">
      <c r="A7280">
        <v>104562</v>
      </c>
      <c r="B7280">
        <v>54518</v>
      </c>
      <c r="C7280" t="s">
        <v>9</v>
      </c>
      <c r="D7280" t="s">
        <v>35</v>
      </c>
    </row>
    <row r="7281" spans="1:4" x14ac:dyDescent="0.25">
      <c r="A7281">
        <v>104562</v>
      </c>
      <c r="B7281">
        <v>54518</v>
      </c>
      <c r="C7281" t="s">
        <v>9</v>
      </c>
      <c r="D7281" t="s">
        <v>35</v>
      </c>
    </row>
    <row r="7282" spans="1:4" x14ac:dyDescent="0.25">
      <c r="A7282">
        <v>104562</v>
      </c>
      <c r="B7282">
        <v>54518</v>
      </c>
      <c r="C7282" t="s">
        <v>9</v>
      </c>
      <c r="D7282" t="s">
        <v>35</v>
      </c>
    </row>
    <row r="7283" spans="1:4" x14ac:dyDescent="0.25">
      <c r="A7283">
        <v>104562</v>
      </c>
      <c r="B7283">
        <v>54518</v>
      </c>
      <c r="C7283" t="s">
        <v>9</v>
      </c>
      <c r="D7283" t="s">
        <v>35</v>
      </c>
    </row>
    <row r="7284" spans="1:4" x14ac:dyDescent="0.25">
      <c r="A7284">
        <v>104562</v>
      </c>
      <c r="B7284">
        <v>54518</v>
      </c>
      <c r="C7284" t="s">
        <v>9</v>
      </c>
      <c r="D7284" t="s">
        <v>35</v>
      </c>
    </row>
    <row r="7285" spans="1:4" x14ac:dyDescent="0.25">
      <c r="A7285">
        <v>104562</v>
      </c>
      <c r="B7285">
        <v>54518</v>
      </c>
      <c r="C7285" t="s">
        <v>9</v>
      </c>
      <c r="D7285" t="s">
        <v>35</v>
      </c>
    </row>
    <row r="7286" spans="1:4" x14ac:dyDescent="0.25">
      <c r="A7286">
        <v>104562</v>
      </c>
      <c r="B7286">
        <v>54518</v>
      </c>
      <c r="C7286" t="s">
        <v>9</v>
      </c>
      <c r="D7286" t="s">
        <v>35</v>
      </c>
    </row>
    <row r="7287" spans="1:4" x14ac:dyDescent="0.25">
      <c r="A7287">
        <v>104562</v>
      </c>
      <c r="B7287">
        <v>54518</v>
      </c>
      <c r="C7287" t="s">
        <v>9</v>
      </c>
      <c r="D7287" t="s">
        <v>35</v>
      </c>
    </row>
    <row r="7288" spans="1:4" x14ac:dyDescent="0.25">
      <c r="A7288">
        <v>104767</v>
      </c>
      <c r="B7288">
        <v>54518</v>
      </c>
      <c r="C7288" t="s">
        <v>9</v>
      </c>
      <c r="D7288" t="s">
        <v>35</v>
      </c>
    </row>
    <row r="7289" spans="1:4" x14ac:dyDescent="0.25">
      <c r="A7289">
        <v>104767</v>
      </c>
      <c r="B7289">
        <v>54518</v>
      </c>
      <c r="C7289" t="s">
        <v>9</v>
      </c>
      <c r="D7289" t="s">
        <v>35</v>
      </c>
    </row>
    <row r="7290" spans="1:4" x14ac:dyDescent="0.25">
      <c r="A7290">
        <v>104767</v>
      </c>
      <c r="B7290">
        <v>54518</v>
      </c>
      <c r="C7290" t="s">
        <v>9</v>
      </c>
      <c r="D7290" t="s">
        <v>35</v>
      </c>
    </row>
    <row r="7291" spans="1:4" x14ac:dyDescent="0.25">
      <c r="A7291">
        <v>104767</v>
      </c>
      <c r="B7291">
        <v>54518</v>
      </c>
      <c r="C7291" t="s">
        <v>9</v>
      </c>
      <c r="D7291" t="s">
        <v>35</v>
      </c>
    </row>
    <row r="7292" spans="1:4" x14ac:dyDescent="0.25">
      <c r="A7292">
        <v>104767</v>
      </c>
      <c r="B7292">
        <v>54518</v>
      </c>
      <c r="C7292" t="s">
        <v>9</v>
      </c>
      <c r="D7292" t="s">
        <v>35</v>
      </c>
    </row>
    <row r="7293" spans="1:4" x14ac:dyDescent="0.25">
      <c r="A7293">
        <v>104767</v>
      </c>
      <c r="B7293">
        <v>54518</v>
      </c>
      <c r="C7293" t="s">
        <v>9</v>
      </c>
      <c r="D7293" t="s">
        <v>35</v>
      </c>
    </row>
    <row r="7294" spans="1:4" x14ac:dyDescent="0.25">
      <c r="A7294">
        <v>104767</v>
      </c>
      <c r="B7294">
        <v>54518</v>
      </c>
      <c r="C7294" t="s">
        <v>9</v>
      </c>
      <c r="D7294" t="s">
        <v>35</v>
      </c>
    </row>
    <row r="7295" spans="1:4" x14ac:dyDescent="0.25">
      <c r="A7295">
        <v>104767</v>
      </c>
      <c r="B7295">
        <v>54518</v>
      </c>
      <c r="C7295" t="s">
        <v>9</v>
      </c>
      <c r="D7295" t="s">
        <v>35</v>
      </c>
    </row>
    <row r="7296" spans="1:4" x14ac:dyDescent="0.25">
      <c r="A7296">
        <v>104767</v>
      </c>
      <c r="B7296">
        <v>54518</v>
      </c>
      <c r="C7296" t="s">
        <v>9</v>
      </c>
      <c r="D7296" t="s">
        <v>35</v>
      </c>
    </row>
    <row r="7297" spans="1:4" x14ac:dyDescent="0.25">
      <c r="A7297">
        <v>104767</v>
      </c>
      <c r="B7297">
        <v>54518</v>
      </c>
      <c r="C7297" t="s">
        <v>9</v>
      </c>
      <c r="D7297" t="s">
        <v>35</v>
      </c>
    </row>
    <row r="7298" spans="1:4" x14ac:dyDescent="0.25">
      <c r="A7298">
        <v>104767</v>
      </c>
      <c r="B7298">
        <v>54518</v>
      </c>
      <c r="C7298" t="s">
        <v>9</v>
      </c>
      <c r="D7298" t="s">
        <v>35</v>
      </c>
    </row>
    <row r="7299" spans="1:4" x14ac:dyDescent="0.25">
      <c r="A7299">
        <v>104767</v>
      </c>
      <c r="B7299">
        <v>54518</v>
      </c>
      <c r="C7299" t="s">
        <v>9</v>
      </c>
      <c r="D7299" t="s">
        <v>35</v>
      </c>
    </row>
    <row r="7300" spans="1:4" x14ac:dyDescent="0.25">
      <c r="A7300">
        <v>104767</v>
      </c>
      <c r="B7300">
        <v>54518</v>
      </c>
      <c r="C7300" t="s">
        <v>9</v>
      </c>
      <c r="D7300" t="s">
        <v>35</v>
      </c>
    </row>
    <row r="7301" spans="1:4" x14ac:dyDescent="0.25">
      <c r="A7301">
        <v>104767</v>
      </c>
      <c r="B7301">
        <v>54518</v>
      </c>
      <c r="C7301" t="s">
        <v>9</v>
      </c>
      <c r="D7301" t="s">
        <v>35</v>
      </c>
    </row>
    <row r="7302" spans="1:4" x14ac:dyDescent="0.25">
      <c r="A7302">
        <v>104767</v>
      </c>
      <c r="B7302">
        <v>54518</v>
      </c>
      <c r="C7302" t="s">
        <v>9</v>
      </c>
      <c r="D7302" t="s">
        <v>35</v>
      </c>
    </row>
    <row r="7303" spans="1:4" x14ac:dyDescent="0.25">
      <c r="A7303">
        <v>104767</v>
      </c>
      <c r="B7303">
        <v>54518</v>
      </c>
      <c r="C7303" t="s">
        <v>9</v>
      </c>
      <c r="D7303" t="s">
        <v>35</v>
      </c>
    </row>
    <row r="7304" spans="1:4" x14ac:dyDescent="0.25">
      <c r="A7304">
        <v>104767</v>
      </c>
      <c r="B7304">
        <v>54518</v>
      </c>
      <c r="C7304" t="s">
        <v>9</v>
      </c>
      <c r="D7304" t="s">
        <v>35</v>
      </c>
    </row>
    <row r="7305" spans="1:4" x14ac:dyDescent="0.25">
      <c r="A7305">
        <v>105011</v>
      </c>
      <c r="B7305">
        <v>54518</v>
      </c>
      <c r="C7305" t="s">
        <v>9</v>
      </c>
      <c r="D7305" t="s">
        <v>35</v>
      </c>
    </row>
    <row r="7306" spans="1:4" x14ac:dyDescent="0.25">
      <c r="A7306">
        <v>105090</v>
      </c>
      <c r="B7306">
        <v>54518</v>
      </c>
      <c r="C7306" t="s">
        <v>9</v>
      </c>
      <c r="D7306" t="s">
        <v>35</v>
      </c>
    </row>
    <row r="7307" spans="1:4" x14ac:dyDescent="0.25">
      <c r="A7307">
        <v>105090</v>
      </c>
      <c r="B7307">
        <v>54518</v>
      </c>
      <c r="C7307" t="s">
        <v>9</v>
      </c>
      <c r="D7307" t="s">
        <v>35</v>
      </c>
    </row>
    <row r="7308" spans="1:4" x14ac:dyDescent="0.25">
      <c r="A7308">
        <v>105090</v>
      </c>
      <c r="B7308">
        <v>54518</v>
      </c>
      <c r="C7308" t="s">
        <v>9</v>
      </c>
      <c r="D7308" t="s">
        <v>35</v>
      </c>
    </row>
    <row r="7309" spans="1:4" x14ac:dyDescent="0.25">
      <c r="A7309">
        <v>106365</v>
      </c>
      <c r="B7309">
        <v>54518</v>
      </c>
      <c r="C7309" t="s">
        <v>9</v>
      </c>
      <c r="D7309" t="s">
        <v>35</v>
      </c>
    </row>
    <row r="7310" spans="1:4" x14ac:dyDescent="0.25">
      <c r="A7310">
        <v>106365</v>
      </c>
      <c r="B7310">
        <v>54518</v>
      </c>
      <c r="C7310" t="s">
        <v>9</v>
      </c>
      <c r="D7310" t="s">
        <v>35</v>
      </c>
    </row>
    <row r="7311" spans="1:4" x14ac:dyDescent="0.25">
      <c r="A7311">
        <v>106365</v>
      </c>
      <c r="B7311">
        <v>54518</v>
      </c>
      <c r="C7311" t="s">
        <v>9</v>
      </c>
      <c r="D7311" t="s">
        <v>35</v>
      </c>
    </row>
    <row r="7312" spans="1:4" x14ac:dyDescent="0.25">
      <c r="A7312">
        <v>106502</v>
      </c>
      <c r="B7312">
        <v>54518</v>
      </c>
      <c r="C7312" t="s">
        <v>9</v>
      </c>
      <c r="D7312" t="s">
        <v>35</v>
      </c>
    </row>
    <row r="7313" spans="1:4" x14ac:dyDescent="0.25">
      <c r="A7313">
        <v>106502</v>
      </c>
      <c r="B7313">
        <v>54518</v>
      </c>
      <c r="C7313" t="s">
        <v>9</v>
      </c>
      <c r="D7313" t="s">
        <v>35</v>
      </c>
    </row>
    <row r="7314" spans="1:4" x14ac:dyDescent="0.25">
      <c r="A7314">
        <v>106502</v>
      </c>
      <c r="B7314">
        <v>54518</v>
      </c>
      <c r="C7314" t="s">
        <v>9</v>
      </c>
      <c r="D7314" t="s">
        <v>35</v>
      </c>
    </row>
    <row r="7315" spans="1:4" x14ac:dyDescent="0.25">
      <c r="A7315">
        <v>106502</v>
      </c>
      <c r="B7315">
        <v>54518</v>
      </c>
      <c r="C7315" t="s">
        <v>9</v>
      </c>
      <c r="D7315" t="s">
        <v>35</v>
      </c>
    </row>
    <row r="7316" spans="1:4" x14ac:dyDescent="0.25">
      <c r="A7316">
        <v>106502</v>
      </c>
      <c r="B7316">
        <v>54518</v>
      </c>
      <c r="C7316" t="s">
        <v>9</v>
      </c>
      <c r="D7316" t="s">
        <v>35</v>
      </c>
    </row>
    <row r="7317" spans="1:4" x14ac:dyDescent="0.25">
      <c r="A7317">
        <v>106598</v>
      </c>
      <c r="B7317">
        <v>54518</v>
      </c>
      <c r="C7317" t="s">
        <v>9</v>
      </c>
      <c r="D7317" t="s">
        <v>35</v>
      </c>
    </row>
    <row r="7318" spans="1:4" x14ac:dyDescent="0.25">
      <c r="A7318">
        <v>106652</v>
      </c>
      <c r="B7318">
        <v>54518</v>
      </c>
      <c r="C7318" t="s">
        <v>9</v>
      </c>
      <c r="D7318" t="s">
        <v>35</v>
      </c>
    </row>
    <row r="7319" spans="1:4" x14ac:dyDescent="0.25">
      <c r="A7319">
        <v>106652</v>
      </c>
      <c r="B7319">
        <v>54518</v>
      </c>
      <c r="C7319" t="s">
        <v>9</v>
      </c>
      <c r="D7319" t="s">
        <v>35</v>
      </c>
    </row>
    <row r="7320" spans="1:4" x14ac:dyDescent="0.25">
      <c r="A7320">
        <v>106652</v>
      </c>
      <c r="B7320">
        <v>54518</v>
      </c>
      <c r="C7320" t="s">
        <v>9</v>
      </c>
      <c r="D7320" t="s">
        <v>35</v>
      </c>
    </row>
    <row r="7321" spans="1:4" x14ac:dyDescent="0.25">
      <c r="A7321">
        <v>106652</v>
      </c>
      <c r="B7321">
        <v>54518</v>
      </c>
      <c r="C7321" t="s">
        <v>9</v>
      </c>
      <c r="D7321" t="s">
        <v>35</v>
      </c>
    </row>
    <row r="7322" spans="1:4" x14ac:dyDescent="0.25">
      <c r="A7322">
        <v>106652</v>
      </c>
      <c r="B7322">
        <v>54518</v>
      </c>
      <c r="C7322" t="s">
        <v>9</v>
      </c>
      <c r="D7322" t="s">
        <v>35</v>
      </c>
    </row>
    <row r="7323" spans="1:4" x14ac:dyDescent="0.25">
      <c r="A7323">
        <v>106652</v>
      </c>
      <c r="B7323">
        <v>54518</v>
      </c>
      <c r="C7323" t="s">
        <v>9</v>
      </c>
      <c r="D7323" t="s">
        <v>35</v>
      </c>
    </row>
    <row r="7324" spans="1:4" x14ac:dyDescent="0.25">
      <c r="A7324">
        <v>106652</v>
      </c>
      <c r="B7324">
        <v>54518</v>
      </c>
      <c r="C7324" t="s">
        <v>9</v>
      </c>
      <c r="D7324" t="s">
        <v>35</v>
      </c>
    </row>
    <row r="7325" spans="1:4" x14ac:dyDescent="0.25">
      <c r="A7325">
        <v>106652</v>
      </c>
      <c r="B7325">
        <v>54518</v>
      </c>
      <c r="C7325" t="s">
        <v>9</v>
      </c>
      <c r="D7325" t="s">
        <v>35</v>
      </c>
    </row>
    <row r="7326" spans="1:4" x14ac:dyDescent="0.25">
      <c r="A7326">
        <v>106652</v>
      </c>
      <c r="B7326">
        <v>54518</v>
      </c>
      <c r="C7326" t="s">
        <v>9</v>
      </c>
      <c r="D7326" t="s">
        <v>35</v>
      </c>
    </row>
    <row r="7327" spans="1:4" x14ac:dyDescent="0.25">
      <c r="A7327">
        <v>106652</v>
      </c>
      <c r="B7327">
        <v>54518</v>
      </c>
      <c r="C7327" t="s">
        <v>9</v>
      </c>
      <c r="D7327" t="s">
        <v>35</v>
      </c>
    </row>
    <row r="7328" spans="1:4" x14ac:dyDescent="0.25">
      <c r="A7328">
        <v>106652</v>
      </c>
      <c r="B7328">
        <v>54518</v>
      </c>
      <c r="C7328" t="s">
        <v>9</v>
      </c>
      <c r="D7328" t="s">
        <v>35</v>
      </c>
    </row>
    <row r="7329" spans="1:4" x14ac:dyDescent="0.25">
      <c r="A7329">
        <v>106652</v>
      </c>
      <c r="B7329">
        <v>54518</v>
      </c>
      <c r="C7329" t="s">
        <v>9</v>
      </c>
      <c r="D7329" t="s">
        <v>35</v>
      </c>
    </row>
    <row r="7330" spans="1:4" x14ac:dyDescent="0.25">
      <c r="A7330">
        <v>106652</v>
      </c>
      <c r="B7330">
        <v>54518</v>
      </c>
      <c r="C7330" t="s">
        <v>9</v>
      </c>
      <c r="D7330" t="s">
        <v>35</v>
      </c>
    </row>
    <row r="7331" spans="1:4" x14ac:dyDescent="0.25">
      <c r="A7331">
        <v>106652</v>
      </c>
      <c r="B7331">
        <v>54518</v>
      </c>
      <c r="C7331" t="s">
        <v>9</v>
      </c>
      <c r="D7331" t="s">
        <v>35</v>
      </c>
    </row>
    <row r="7332" spans="1:4" x14ac:dyDescent="0.25">
      <c r="A7332">
        <v>106652</v>
      </c>
      <c r="B7332">
        <v>54518</v>
      </c>
      <c r="C7332" t="s">
        <v>9</v>
      </c>
      <c r="D7332" t="s">
        <v>35</v>
      </c>
    </row>
    <row r="7333" spans="1:4" x14ac:dyDescent="0.25">
      <c r="A7333">
        <v>106652</v>
      </c>
      <c r="B7333">
        <v>54518</v>
      </c>
      <c r="C7333" t="s">
        <v>9</v>
      </c>
      <c r="D7333" t="s">
        <v>35</v>
      </c>
    </row>
    <row r="7334" spans="1:4" x14ac:dyDescent="0.25">
      <c r="A7334">
        <v>106652</v>
      </c>
      <c r="B7334">
        <v>54518</v>
      </c>
      <c r="C7334" t="s">
        <v>9</v>
      </c>
      <c r="D7334" t="s">
        <v>35</v>
      </c>
    </row>
    <row r="7335" spans="1:4" x14ac:dyDescent="0.25">
      <c r="A7335">
        <v>106652</v>
      </c>
      <c r="B7335">
        <v>54518</v>
      </c>
      <c r="C7335" t="s">
        <v>9</v>
      </c>
      <c r="D7335" t="s">
        <v>35</v>
      </c>
    </row>
    <row r="7336" spans="1:4" x14ac:dyDescent="0.25">
      <c r="A7336">
        <v>106652</v>
      </c>
      <c r="B7336">
        <v>54518</v>
      </c>
      <c r="C7336" t="s">
        <v>9</v>
      </c>
      <c r="D7336" t="s">
        <v>35</v>
      </c>
    </row>
    <row r="7337" spans="1:4" x14ac:dyDescent="0.25">
      <c r="A7337">
        <v>106652</v>
      </c>
      <c r="B7337">
        <v>54518</v>
      </c>
      <c r="C7337" t="s">
        <v>9</v>
      </c>
      <c r="D7337" t="s">
        <v>35</v>
      </c>
    </row>
    <row r="7338" spans="1:4" x14ac:dyDescent="0.25">
      <c r="A7338">
        <v>106652</v>
      </c>
      <c r="B7338">
        <v>54518</v>
      </c>
      <c r="C7338" t="s">
        <v>9</v>
      </c>
      <c r="D7338" t="s">
        <v>35</v>
      </c>
    </row>
    <row r="7339" spans="1:4" x14ac:dyDescent="0.25">
      <c r="A7339">
        <v>106652</v>
      </c>
      <c r="B7339">
        <v>54518</v>
      </c>
      <c r="C7339" t="s">
        <v>9</v>
      </c>
      <c r="D7339" t="s">
        <v>35</v>
      </c>
    </row>
    <row r="7340" spans="1:4" x14ac:dyDescent="0.25">
      <c r="A7340">
        <v>106652</v>
      </c>
      <c r="B7340">
        <v>54518</v>
      </c>
      <c r="C7340" t="s">
        <v>9</v>
      </c>
      <c r="D7340" t="s">
        <v>35</v>
      </c>
    </row>
    <row r="7341" spans="1:4" x14ac:dyDescent="0.25">
      <c r="A7341">
        <v>106652</v>
      </c>
      <c r="B7341">
        <v>54518</v>
      </c>
      <c r="C7341" t="s">
        <v>9</v>
      </c>
      <c r="D7341" t="s">
        <v>35</v>
      </c>
    </row>
    <row r="7342" spans="1:4" x14ac:dyDescent="0.25">
      <c r="A7342">
        <v>106652</v>
      </c>
      <c r="B7342">
        <v>54518</v>
      </c>
      <c r="C7342" t="s">
        <v>9</v>
      </c>
      <c r="D7342" t="s">
        <v>35</v>
      </c>
    </row>
    <row r="7343" spans="1:4" x14ac:dyDescent="0.25">
      <c r="A7343">
        <v>106652</v>
      </c>
      <c r="B7343">
        <v>54518</v>
      </c>
      <c r="C7343" t="s">
        <v>9</v>
      </c>
      <c r="D7343" t="s">
        <v>35</v>
      </c>
    </row>
    <row r="7344" spans="1:4" x14ac:dyDescent="0.25">
      <c r="A7344">
        <v>107378</v>
      </c>
      <c r="B7344">
        <v>54518</v>
      </c>
      <c r="C7344" t="s">
        <v>9</v>
      </c>
      <c r="D7344" t="s">
        <v>35</v>
      </c>
    </row>
    <row r="7345" spans="1:4" x14ac:dyDescent="0.25">
      <c r="A7345">
        <v>108303</v>
      </c>
      <c r="B7345">
        <v>54518</v>
      </c>
      <c r="C7345" t="s">
        <v>9</v>
      </c>
      <c r="D7345" t="s">
        <v>35</v>
      </c>
    </row>
    <row r="7346" spans="1:4" x14ac:dyDescent="0.25">
      <c r="A7346">
        <v>108303</v>
      </c>
      <c r="B7346">
        <v>54518</v>
      </c>
      <c r="C7346" t="s">
        <v>9</v>
      </c>
      <c r="D7346" t="s">
        <v>35</v>
      </c>
    </row>
    <row r="7347" spans="1:4" x14ac:dyDescent="0.25">
      <c r="A7347">
        <v>108303</v>
      </c>
      <c r="B7347">
        <v>54518</v>
      </c>
      <c r="C7347" t="s">
        <v>9</v>
      </c>
      <c r="D7347" t="s">
        <v>35</v>
      </c>
    </row>
    <row r="7348" spans="1:4" x14ac:dyDescent="0.25">
      <c r="A7348">
        <v>108303</v>
      </c>
      <c r="B7348">
        <v>54518</v>
      </c>
      <c r="C7348" t="s">
        <v>9</v>
      </c>
      <c r="D7348" t="s">
        <v>35</v>
      </c>
    </row>
    <row r="7349" spans="1:4" x14ac:dyDescent="0.25">
      <c r="A7349">
        <v>108303</v>
      </c>
      <c r="B7349">
        <v>54518</v>
      </c>
      <c r="C7349" t="s">
        <v>9</v>
      </c>
      <c r="D7349" t="s">
        <v>35</v>
      </c>
    </row>
    <row r="7350" spans="1:4" x14ac:dyDescent="0.25">
      <c r="A7350">
        <v>108303</v>
      </c>
      <c r="B7350">
        <v>54518</v>
      </c>
      <c r="C7350" t="s">
        <v>9</v>
      </c>
      <c r="D7350" t="s">
        <v>35</v>
      </c>
    </row>
    <row r="7351" spans="1:4" x14ac:dyDescent="0.25">
      <c r="A7351">
        <v>108303</v>
      </c>
      <c r="B7351">
        <v>54518</v>
      </c>
      <c r="C7351" t="s">
        <v>9</v>
      </c>
      <c r="D7351" t="s">
        <v>35</v>
      </c>
    </row>
    <row r="7352" spans="1:4" x14ac:dyDescent="0.25">
      <c r="A7352">
        <v>108303</v>
      </c>
      <c r="B7352">
        <v>54518</v>
      </c>
      <c r="C7352" t="s">
        <v>9</v>
      </c>
      <c r="D7352" t="s">
        <v>35</v>
      </c>
    </row>
    <row r="7353" spans="1:4" x14ac:dyDescent="0.25">
      <c r="A7353">
        <v>108303</v>
      </c>
      <c r="B7353">
        <v>54518</v>
      </c>
      <c r="C7353" t="s">
        <v>9</v>
      </c>
      <c r="D7353" t="s">
        <v>35</v>
      </c>
    </row>
    <row r="7354" spans="1:4" x14ac:dyDescent="0.25">
      <c r="A7354">
        <v>108303</v>
      </c>
      <c r="B7354">
        <v>54518</v>
      </c>
      <c r="C7354" t="s">
        <v>9</v>
      </c>
      <c r="D7354" t="s">
        <v>35</v>
      </c>
    </row>
    <row r="7355" spans="1:4" x14ac:dyDescent="0.25">
      <c r="A7355">
        <v>108369</v>
      </c>
      <c r="B7355">
        <v>54518</v>
      </c>
      <c r="C7355" t="s">
        <v>9</v>
      </c>
      <c r="D7355" t="s">
        <v>35</v>
      </c>
    </row>
    <row r="7356" spans="1:4" x14ac:dyDescent="0.25">
      <c r="A7356">
        <v>108369</v>
      </c>
      <c r="B7356">
        <v>54518</v>
      </c>
      <c r="C7356" t="s">
        <v>9</v>
      </c>
      <c r="D7356" t="s">
        <v>35</v>
      </c>
    </row>
    <row r="7357" spans="1:4" x14ac:dyDescent="0.25">
      <c r="A7357">
        <v>108369</v>
      </c>
      <c r="B7357">
        <v>54518</v>
      </c>
      <c r="C7357" t="s">
        <v>9</v>
      </c>
      <c r="D7357" t="s">
        <v>35</v>
      </c>
    </row>
    <row r="7358" spans="1:4" x14ac:dyDescent="0.25">
      <c r="A7358">
        <v>108369</v>
      </c>
      <c r="B7358">
        <v>54518</v>
      </c>
      <c r="C7358" t="s">
        <v>9</v>
      </c>
      <c r="D7358" t="s">
        <v>35</v>
      </c>
    </row>
    <row r="7359" spans="1:4" x14ac:dyDescent="0.25">
      <c r="A7359">
        <v>108369</v>
      </c>
      <c r="B7359">
        <v>54518</v>
      </c>
      <c r="C7359" t="s">
        <v>9</v>
      </c>
      <c r="D7359" t="s">
        <v>35</v>
      </c>
    </row>
    <row r="7360" spans="1:4" x14ac:dyDescent="0.25">
      <c r="A7360">
        <v>108369</v>
      </c>
      <c r="B7360">
        <v>54518</v>
      </c>
      <c r="C7360" t="s">
        <v>9</v>
      </c>
      <c r="D7360" t="s">
        <v>35</v>
      </c>
    </row>
    <row r="7361" spans="1:4" x14ac:dyDescent="0.25">
      <c r="A7361">
        <v>108369</v>
      </c>
      <c r="B7361">
        <v>54518</v>
      </c>
      <c r="C7361" t="s">
        <v>9</v>
      </c>
      <c r="D7361" t="s">
        <v>35</v>
      </c>
    </row>
    <row r="7362" spans="1:4" x14ac:dyDescent="0.25">
      <c r="A7362">
        <v>108369</v>
      </c>
      <c r="B7362">
        <v>54518</v>
      </c>
      <c r="C7362" t="s">
        <v>9</v>
      </c>
      <c r="D7362" t="s">
        <v>35</v>
      </c>
    </row>
    <row r="7363" spans="1:4" x14ac:dyDescent="0.25">
      <c r="A7363">
        <v>866</v>
      </c>
      <c r="B7363">
        <v>54518</v>
      </c>
      <c r="C7363" t="s">
        <v>9</v>
      </c>
      <c r="D7363" t="s">
        <v>34</v>
      </c>
    </row>
    <row r="7364" spans="1:4" x14ac:dyDescent="0.25">
      <c r="A7364">
        <v>873</v>
      </c>
      <c r="B7364">
        <v>54518</v>
      </c>
      <c r="C7364" t="s">
        <v>9</v>
      </c>
      <c r="D7364" t="s">
        <v>34</v>
      </c>
    </row>
    <row r="7365" spans="1:4" x14ac:dyDescent="0.25">
      <c r="A7365">
        <v>873</v>
      </c>
      <c r="B7365">
        <v>54518</v>
      </c>
      <c r="C7365" t="s">
        <v>9</v>
      </c>
      <c r="D7365" t="s">
        <v>34</v>
      </c>
    </row>
    <row r="7366" spans="1:4" x14ac:dyDescent="0.25">
      <c r="A7366">
        <v>873</v>
      </c>
      <c r="B7366">
        <v>54518</v>
      </c>
      <c r="C7366" t="s">
        <v>9</v>
      </c>
      <c r="D7366" t="s">
        <v>34</v>
      </c>
    </row>
    <row r="7367" spans="1:4" x14ac:dyDescent="0.25">
      <c r="A7367">
        <v>873</v>
      </c>
      <c r="B7367">
        <v>54518</v>
      </c>
      <c r="C7367" t="s">
        <v>9</v>
      </c>
      <c r="D7367" t="s">
        <v>34</v>
      </c>
    </row>
    <row r="7368" spans="1:4" x14ac:dyDescent="0.25">
      <c r="A7368">
        <v>873</v>
      </c>
      <c r="B7368">
        <v>54518</v>
      </c>
      <c r="C7368" t="s">
        <v>9</v>
      </c>
      <c r="D7368" t="s">
        <v>34</v>
      </c>
    </row>
    <row r="7369" spans="1:4" x14ac:dyDescent="0.25">
      <c r="A7369">
        <v>873</v>
      </c>
      <c r="B7369">
        <v>54518</v>
      </c>
      <c r="C7369" t="s">
        <v>9</v>
      </c>
      <c r="D7369" t="s">
        <v>34</v>
      </c>
    </row>
    <row r="7370" spans="1:4" x14ac:dyDescent="0.25">
      <c r="A7370">
        <v>2890</v>
      </c>
      <c r="B7370">
        <v>54518</v>
      </c>
      <c r="C7370" t="s">
        <v>9</v>
      </c>
      <c r="D7370" t="s">
        <v>34</v>
      </c>
    </row>
    <row r="7371" spans="1:4" x14ac:dyDescent="0.25">
      <c r="A7371">
        <v>2890</v>
      </c>
      <c r="B7371">
        <v>54518</v>
      </c>
      <c r="C7371" t="s">
        <v>9</v>
      </c>
      <c r="D7371" t="s">
        <v>34</v>
      </c>
    </row>
    <row r="7372" spans="1:4" x14ac:dyDescent="0.25">
      <c r="A7372">
        <v>2890</v>
      </c>
      <c r="B7372">
        <v>54518</v>
      </c>
      <c r="C7372" t="s">
        <v>9</v>
      </c>
      <c r="D7372" t="s">
        <v>34</v>
      </c>
    </row>
    <row r="7373" spans="1:4" x14ac:dyDescent="0.25">
      <c r="A7373">
        <v>2890</v>
      </c>
      <c r="B7373">
        <v>54518</v>
      </c>
      <c r="C7373" t="s">
        <v>9</v>
      </c>
      <c r="D7373" t="s">
        <v>34</v>
      </c>
    </row>
    <row r="7374" spans="1:4" x14ac:dyDescent="0.25">
      <c r="A7374">
        <v>2890</v>
      </c>
      <c r="B7374">
        <v>54518</v>
      </c>
      <c r="C7374" t="s">
        <v>9</v>
      </c>
      <c r="D7374" t="s">
        <v>34</v>
      </c>
    </row>
    <row r="7375" spans="1:4" x14ac:dyDescent="0.25">
      <c r="A7375">
        <v>2890</v>
      </c>
      <c r="B7375">
        <v>54518</v>
      </c>
      <c r="C7375" t="s">
        <v>9</v>
      </c>
      <c r="D7375" t="s">
        <v>34</v>
      </c>
    </row>
    <row r="7376" spans="1:4" x14ac:dyDescent="0.25">
      <c r="A7376">
        <v>4261</v>
      </c>
      <c r="B7376">
        <v>54518</v>
      </c>
      <c r="C7376" t="s">
        <v>9</v>
      </c>
      <c r="D7376" t="s">
        <v>34</v>
      </c>
    </row>
    <row r="7377" spans="1:4" x14ac:dyDescent="0.25">
      <c r="A7377">
        <v>4261</v>
      </c>
      <c r="B7377">
        <v>54518</v>
      </c>
      <c r="C7377" t="s">
        <v>9</v>
      </c>
      <c r="D7377" t="s">
        <v>34</v>
      </c>
    </row>
    <row r="7378" spans="1:4" x14ac:dyDescent="0.25">
      <c r="A7378">
        <v>4261</v>
      </c>
      <c r="B7378">
        <v>54518</v>
      </c>
      <c r="C7378" t="s">
        <v>9</v>
      </c>
      <c r="D7378" t="s">
        <v>34</v>
      </c>
    </row>
    <row r="7379" spans="1:4" x14ac:dyDescent="0.25">
      <c r="A7379">
        <v>4261</v>
      </c>
      <c r="B7379">
        <v>54518</v>
      </c>
      <c r="C7379" t="s">
        <v>9</v>
      </c>
      <c r="D7379" t="s">
        <v>34</v>
      </c>
    </row>
    <row r="7380" spans="1:4" x14ac:dyDescent="0.25">
      <c r="A7380">
        <v>9245</v>
      </c>
      <c r="B7380">
        <v>54518</v>
      </c>
      <c r="C7380" t="s">
        <v>9</v>
      </c>
      <c r="D7380" t="s">
        <v>34</v>
      </c>
    </row>
    <row r="7381" spans="1:4" x14ac:dyDescent="0.25">
      <c r="A7381">
        <v>9245</v>
      </c>
      <c r="B7381">
        <v>54518</v>
      </c>
      <c r="C7381" t="s">
        <v>9</v>
      </c>
      <c r="D7381" t="s">
        <v>34</v>
      </c>
    </row>
    <row r="7382" spans="1:4" x14ac:dyDescent="0.25">
      <c r="A7382">
        <v>9440</v>
      </c>
      <c r="B7382">
        <v>54518</v>
      </c>
      <c r="C7382" t="s">
        <v>9</v>
      </c>
      <c r="D7382" t="s">
        <v>34</v>
      </c>
    </row>
    <row r="7383" spans="1:4" x14ac:dyDescent="0.25">
      <c r="A7383">
        <v>9440</v>
      </c>
      <c r="B7383">
        <v>54518</v>
      </c>
      <c r="C7383" t="s">
        <v>9</v>
      </c>
      <c r="D7383" t="s">
        <v>34</v>
      </c>
    </row>
    <row r="7384" spans="1:4" x14ac:dyDescent="0.25">
      <c r="A7384">
        <v>9440</v>
      </c>
      <c r="B7384">
        <v>54518</v>
      </c>
      <c r="C7384" t="s">
        <v>9</v>
      </c>
      <c r="D7384" t="s">
        <v>34</v>
      </c>
    </row>
    <row r="7385" spans="1:4" x14ac:dyDescent="0.25">
      <c r="A7385">
        <v>9440</v>
      </c>
      <c r="B7385">
        <v>54518</v>
      </c>
      <c r="C7385" t="s">
        <v>9</v>
      </c>
      <c r="D7385" t="s">
        <v>34</v>
      </c>
    </row>
    <row r="7386" spans="1:4" x14ac:dyDescent="0.25">
      <c r="A7386">
        <v>9440</v>
      </c>
      <c r="B7386">
        <v>54518</v>
      </c>
      <c r="C7386" t="s">
        <v>9</v>
      </c>
      <c r="D7386" t="s">
        <v>34</v>
      </c>
    </row>
    <row r="7387" spans="1:4" x14ac:dyDescent="0.25">
      <c r="A7387">
        <v>9440</v>
      </c>
      <c r="B7387">
        <v>54518</v>
      </c>
      <c r="C7387" t="s">
        <v>9</v>
      </c>
      <c r="D7387" t="s">
        <v>34</v>
      </c>
    </row>
    <row r="7388" spans="1:4" x14ac:dyDescent="0.25">
      <c r="A7388">
        <v>9440</v>
      </c>
      <c r="B7388">
        <v>54518</v>
      </c>
      <c r="C7388" t="s">
        <v>9</v>
      </c>
      <c r="D7388" t="s">
        <v>34</v>
      </c>
    </row>
    <row r="7389" spans="1:4" x14ac:dyDescent="0.25">
      <c r="A7389">
        <v>9440</v>
      </c>
      <c r="B7389">
        <v>54518</v>
      </c>
      <c r="C7389" t="s">
        <v>9</v>
      </c>
      <c r="D7389" t="s">
        <v>34</v>
      </c>
    </row>
    <row r="7390" spans="1:4" x14ac:dyDescent="0.25">
      <c r="A7390">
        <v>9440</v>
      </c>
      <c r="B7390">
        <v>54518</v>
      </c>
      <c r="C7390" t="s">
        <v>9</v>
      </c>
      <c r="D7390" t="s">
        <v>34</v>
      </c>
    </row>
    <row r="7391" spans="1:4" x14ac:dyDescent="0.25">
      <c r="A7391">
        <v>9440</v>
      </c>
      <c r="B7391">
        <v>54518</v>
      </c>
      <c r="C7391" t="s">
        <v>9</v>
      </c>
      <c r="D7391" t="s">
        <v>34</v>
      </c>
    </row>
    <row r="7392" spans="1:4" x14ac:dyDescent="0.25">
      <c r="A7392">
        <v>9440</v>
      </c>
      <c r="B7392">
        <v>54518</v>
      </c>
      <c r="C7392" t="s">
        <v>9</v>
      </c>
      <c r="D7392" t="s">
        <v>34</v>
      </c>
    </row>
    <row r="7393" spans="1:4" x14ac:dyDescent="0.25">
      <c r="A7393">
        <v>9440</v>
      </c>
      <c r="B7393">
        <v>54518</v>
      </c>
      <c r="C7393" t="s">
        <v>9</v>
      </c>
      <c r="D7393" t="s">
        <v>34</v>
      </c>
    </row>
    <row r="7394" spans="1:4" x14ac:dyDescent="0.25">
      <c r="A7394">
        <v>9440</v>
      </c>
      <c r="B7394">
        <v>54518</v>
      </c>
      <c r="C7394" t="s">
        <v>9</v>
      </c>
      <c r="D7394" t="s">
        <v>34</v>
      </c>
    </row>
    <row r="7395" spans="1:4" x14ac:dyDescent="0.25">
      <c r="A7395">
        <v>9440</v>
      </c>
      <c r="B7395">
        <v>54518</v>
      </c>
      <c r="C7395" t="s">
        <v>9</v>
      </c>
      <c r="D7395" t="s">
        <v>34</v>
      </c>
    </row>
    <row r="7396" spans="1:4" x14ac:dyDescent="0.25">
      <c r="A7396">
        <v>9440</v>
      </c>
      <c r="B7396">
        <v>54518</v>
      </c>
      <c r="C7396" t="s">
        <v>9</v>
      </c>
      <c r="D7396" t="s">
        <v>34</v>
      </c>
    </row>
    <row r="7397" spans="1:4" x14ac:dyDescent="0.25">
      <c r="A7397">
        <v>9440</v>
      </c>
      <c r="B7397">
        <v>54518</v>
      </c>
      <c r="C7397" t="s">
        <v>9</v>
      </c>
      <c r="D7397" t="s">
        <v>34</v>
      </c>
    </row>
    <row r="7398" spans="1:4" x14ac:dyDescent="0.25">
      <c r="A7398">
        <v>9440</v>
      </c>
      <c r="B7398">
        <v>54518</v>
      </c>
      <c r="C7398" t="s">
        <v>9</v>
      </c>
      <c r="D7398" t="s">
        <v>34</v>
      </c>
    </row>
    <row r="7399" spans="1:4" x14ac:dyDescent="0.25">
      <c r="A7399">
        <v>9440</v>
      </c>
      <c r="B7399">
        <v>54518</v>
      </c>
      <c r="C7399" t="s">
        <v>9</v>
      </c>
      <c r="D7399" t="s">
        <v>34</v>
      </c>
    </row>
    <row r="7400" spans="1:4" x14ac:dyDescent="0.25">
      <c r="A7400">
        <v>9440</v>
      </c>
      <c r="B7400">
        <v>54518</v>
      </c>
      <c r="C7400" t="s">
        <v>9</v>
      </c>
      <c r="D7400" t="s">
        <v>34</v>
      </c>
    </row>
    <row r="7401" spans="1:4" x14ac:dyDescent="0.25">
      <c r="A7401">
        <v>9440</v>
      </c>
      <c r="B7401">
        <v>54518</v>
      </c>
      <c r="C7401" t="s">
        <v>9</v>
      </c>
      <c r="D7401" t="s">
        <v>34</v>
      </c>
    </row>
    <row r="7402" spans="1:4" x14ac:dyDescent="0.25">
      <c r="A7402">
        <v>9440</v>
      </c>
      <c r="B7402">
        <v>54518</v>
      </c>
      <c r="C7402" t="s">
        <v>9</v>
      </c>
      <c r="D7402" t="s">
        <v>34</v>
      </c>
    </row>
    <row r="7403" spans="1:4" x14ac:dyDescent="0.25">
      <c r="A7403">
        <v>9440</v>
      </c>
      <c r="B7403">
        <v>54518</v>
      </c>
      <c r="C7403" t="s">
        <v>9</v>
      </c>
      <c r="D7403" t="s">
        <v>34</v>
      </c>
    </row>
    <row r="7404" spans="1:4" x14ac:dyDescent="0.25">
      <c r="A7404">
        <v>9440</v>
      </c>
      <c r="B7404">
        <v>54518</v>
      </c>
      <c r="C7404" t="s">
        <v>9</v>
      </c>
      <c r="D7404" t="s">
        <v>34</v>
      </c>
    </row>
    <row r="7405" spans="1:4" x14ac:dyDescent="0.25">
      <c r="A7405">
        <v>9440</v>
      </c>
      <c r="B7405">
        <v>54518</v>
      </c>
      <c r="C7405" t="s">
        <v>9</v>
      </c>
      <c r="D7405" t="s">
        <v>34</v>
      </c>
    </row>
    <row r="7406" spans="1:4" x14ac:dyDescent="0.25">
      <c r="A7406">
        <v>9440</v>
      </c>
      <c r="B7406">
        <v>54518</v>
      </c>
      <c r="C7406" t="s">
        <v>9</v>
      </c>
      <c r="D7406" t="s">
        <v>34</v>
      </c>
    </row>
    <row r="7407" spans="1:4" x14ac:dyDescent="0.25">
      <c r="A7407">
        <v>9440</v>
      </c>
      <c r="B7407">
        <v>54518</v>
      </c>
      <c r="C7407" t="s">
        <v>9</v>
      </c>
      <c r="D7407" t="s">
        <v>34</v>
      </c>
    </row>
    <row r="7408" spans="1:4" x14ac:dyDescent="0.25">
      <c r="A7408">
        <v>9440</v>
      </c>
      <c r="B7408">
        <v>54518</v>
      </c>
      <c r="C7408" t="s">
        <v>9</v>
      </c>
      <c r="D7408" t="s">
        <v>34</v>
      </c>
    </row>
    <row r="7409" spans="1:4" x14ac:dyDescent="0.25">
      <c r="A7409">
        <v>9491</v>
      </c>
      <c r="B7409">
        <v>54518</v>
      </c>
      <c r="C7409" t="s">
        <v>9</v>
      </c>
      <c r="D7409" t="s">
        <v>34</v>
      </c>
    </row>
    <row r="7410" spans="1:4" x14ac:dyDescent="0.25">
      <c r="A7410">
        <v>9491</v>
      </c>
      <c r="B7410">
        <v>54518</v>
      </c>
      <c r="C7410" t="s">
        <v>9</v>
      </c>
      <c r="D7410" t="s">
        <v>34</v>
      </c>
    </row>
    <row r="7411" spans="1:4" x14ac:dyDescent="0.25">
      <c r="A7411">
        <v>9491</v>
      </c>
      <c r="B7411">
        <v>54518</v>
      </c>
      <c r="C7411" t="s">
        <v>9</v>
      </c>
      <c r="D7411" t="s">
        <v>34</v>
      </c>
    </row>
    <row r="7412" spans="1:4" x14ac:dyDescent="0.25">
      <c r="A7412">
        <v>9491</v>
      </c>
      <c r="B7412">
        <v>54518</v>
      </c>
      <c r="C7412" t="s">
        <v>9</v>
      </c>
      <c r="D7412" t="s">
        <v>34</v>
      </c>
    </row>
    <row r="7413" spans="1:4" x14ac:dyDescent="0.25">
      <c r="A7413">
        <v>9491</v>
      </c>
      <c r="B7413">
        <v>54518</v>
      </c>
      <c r="C7413" t="s">
        <v>9</v>
      </c>
      <c r="D7413" t="s">
        <v>34</v>
      </c>
    </row>
    <row r="7414" spans="1:4" x14ac:dyDescent="0.25">
      <c r="A7414">
        <v>9491</v>
      </c>
      <c r="B7414">
        <v>54518</v>
      </c>
      <c r="C7414" t="s">
        <v>9</v>
      </c>
      <c r="D7414" t="s">
        <v>34</v>
      </c>
    </row>
    <row r="7415" spans="1:4" x14ac:dyDescent="0.25">
      <c r="A7415">
        <v>9491</v>
      </c>
      <c r="B7415">
        <v>54518</v>
      </c>
      <c r="C7415" t="s">
        <v>9</v>
      </c>
      <c r="D7415" t="s">
        <v>34</v>
      </c>
    </row>
    <row r="7416" spans="1:4" x14ac:dyDescent="0.25">
      <c r="A7416">
        <v>9491</v>
      </c>
      <c r="B7416">
        <v>54518</v>
      </c>
      <c r="C7416" t="s">
        <v>9</v>
      </c>
      <c r="D7416" t="s">
        <v>34</v>
      </c>
    </row>
    <row r="7417" spans="1:4" x14ac:dyDescent="0.25">
      <c r="A7417">
        <v>9491</v>
      </c>
      <c r="B7417">
        <v>54518</v>
      </c>
      <c r="C7417" t="s">
        <v>9</v>
      </c>
      <c r="D7417" t="s">
        <v>34</v>
      </c>
    </row>
    <row r="7418" spans="1:4" x14ac:dyDescent="0.25">
      <c r="A7418">
        <v>9491</v>
      </c>
      <c r="B7418">
        <v>54518</v>
      </c>
      <c r="C7418" t="s">
        <v>9</v>
      </c>
      <c r="D7418" t="s">
        <v>34</v>
      </c>
    </row>
    <row r="7419" spans="1:4" x14ac:dyDescent="0.25">
      <c r="A7419">
        <v>9491</v>
      </c>
      <c r="B7419">
        <v>54518</v>
      </c>
      <c r="C7419" t="s">
        <v>9</v>
      </c>
      <c r="D7419" t="s">
        <v>34</v>
      </c>
    </row>
    <row r="7420" spans="1:4" x14ac:dyDescent="0.25">
      <c r="A7420">
        <v>9491</v>
      </c>
      <c r="B7420">
        <v>54518</v>
      </c>
      <c r="C7420" t="s">
        <v>9</v>
      </c>
      <c r="D7420" t="s">
        <v>34</v>
      </c>
    </row>
    <row r="7421" spans="1:4" x14ac:dyDescent="0.25">
      <c r="A7421">
        <v>9491</v>
      </c>
      <c r="B7421">
        <v>54518</v>
      </c>
      <c r="C7421" t="s">
        <v>9</v>
      </c>
      <c r="D7421" t="s">
        <v>34</v>
      </c>
    </row>
    <row r="7422" spans="1:4" x14ac:dyDescent="0.25">
      <c r="A7422">
        <v>9491</v>
      </c>
      <c r="B7422">
        <v>54518</v>
      </c>
      <c r="C7422" t="s">
        <v>9</v>
      </c>
      <c r="D7422" t="s">
        <v>34</v>
      </c>
    </row>
    <row r="7423" spans="1:4" x14ac:dyDescent="0.25">
      <c r="A7423">
        <v>9491</v>
      </c>
      <c r="B7423">
        <v>54518</v>
      </c>
      <c r="C7423" t="s">
        <v>9</v>
      </c>
      <c r="D7423" t="s">
        <v>34</v>
      </c>
    </row>
    <row r="7424" spans="1:4" x14ac:dyDescent="0.25">
      <c r="A7424">
        <v>9491</v>
      </c>
      <c r="B7424">
        <v>54518</v>
      </c>
      <c r="C7424" t="s">
        <v>9</v>
      </c>
      <c r="D7424" t="s">
        <v>34</v>
      </c>
    </row>
    <row r="7425" spans="1:4" x14ac:dyDescent="0.25">
      <c r="A7425">
        <v>9491</v>
      </c>
      <c r="B7425">
        <v>54518</v>
      </c>
      <c r="C7425" t="s">
        <v>9</v>
      </c>
      <c r="D7425" t="s">
        <v>34</v>
      </c>
    </row>
    <row r="7426" spans="1:4" x14ac:dyDescent="0.25">
      <c r="A7426">
        <v>9491</v>
      </c>
      <c r="B7426">
        <v>54518</v>
      </c>
      <c r="C7426" t="s">
        <v>9</v>
      </c>
      <c r="D7426" t="s">
        <v>34</v>
      </c>
    </row>
    <row r="7427" spans="1:4" x14ac:dyDescent="0.25">
      <c r="A7427">
        <v>9717</v>
      </c>
      <c r="B7427">
        <v>54518</v>
      </c>
      <c r="C7427" t="s">
        <v>9</v>
      </c>
      <c r="D7427" t="s">
        <v>34</v>
      </c>
    </row>
    <row r="7428" spans="1:4" x14ac:dyDescent="0.25">
      <c r="A7428">
        <v>9717</v>
      </c>
      <c r="B7428">
        <v>54518</v>
      </c>
      <c r="C7428" t="s">
        <v>9</v>
      </c>
      <c r="D7428" t="s">
        <v>34</v>
      </c>
    </row>
    <row r="7429" spans="1:4" x14ac:dyDescent="0.25">
      <c r="A7429">
        <v>9717</v>
      </c>
      <c r="B7429">
        <v>54518</v>
      </c>
      <c r="C7429" t="s">
        <v>9</v>
      </c>
      <c r="D7429" t="s">
        <v>34</v>
      </c>
    </row>
    <row r="7430" spans="1:4" x14ac:dyDescent="0.25">
      <c r="A7430">
        <v>9761</v>
      </c>
      <c r="B7430">
        <v>54518</v>
      </c>
      <c r="C7430" t="s">
        <v>9</v>
      </c>
      <c r="D7430" t="s">
        <v>34</v>
      </c>
    </row>
    <row r="7431" spans="1:4" x14ac:dyDescent="0.25">
      <c r="A7431">
        <v>9761</v>
      </c>
      <c r="B7431">
        <v>54518</v>
      </c>
      <c r="C7431" t="s">
        <v>9</v>
      </c>
      <c r="D7431" t="s">
        <v>34</v>
      </c>
    </row>
    <row r="7432" spans="1:4" x14ac:dyDescent="0.25">
      <c r="A7432">
        <v>9818</v>
      </c>
      <c r="B7432">
        <v>54518</v>
      </c>
      <c r="C7432" t="s">
        <v>9</v>
      </c>
      <c r="D7432" t="s">
        <v>34</v>
      </c>
    </row>
    <row r="7433" spans="1:4" x14ac:dyDescent="0.25">
      <c r="A7433">
        <v>9818</v>
      </c>
      <c r="B7433">
        <v>54518</v>
      </c>
      <c r="C7433" t="s">
        <v>9</v>
      </c>
      <c r="D7433" t="s">
        <v>34</v>
      </c>
    </row>
    <row r="7434" spans="1:4" x14ac:dyDescent="0.25">
      <c r="A7434">
        <v>9818</v>
      </c>
      <c r="B7434">
        <v>54518</v>
      </c>
      <c r="C7434" t="s">
        <v>9</v>
      </c>
      <c r="D7434" t="s">
        <v>34</v>
      </c>
    </row>
    <row r="7435" spans="1:4" x14ac:dyDescent="0.25">
      <c r="A7435">
        <v>9980</v>
      </c>
      <c r="B7435">
        <v>54518</v>
      </c>
      <c r="C7435" t="s">
        <v>9</v>
      </c>
      <c r="D7435" t="s">
        <v>34</v>
      </c>
    </row>
    <row r="7436" spans="1:4" x14ac:dyDescent="0.25">
      <c r="A7436">
        <v>9980</v>
      </c>
      <c r="B7436">
        <v>54518</v>
      </c>
      <c r="C7436" t="s">
        <v>9</v>
      </c>
      <c r="D7436" t="s">
        <v>34</v>
      </c>
    </row>
    <row r="7437" spans="1:4" x14ac:dyDescent="0.25">
      <c r="A7437">
        <v>9980</v>
      </c>
      <c r="B7437">
        <v>54518</v>
      </c>
      <c r="C7437" t="s">
        <v>9</v>
      </c>
      <c r="D7437" t="s">
        <v>34</v>
      </c>
    </row>
    <row r="7438" spans="1:4" x14ac:dyDescent="0.25">
      <c r="A7438">
        <v>9980</v>
      </c>
      <c r="B7438">
        <v>54518</v>
      </c>
      <c r="C7438" t="s">
        <v>9</v>
      </c>
      <c r="D7438" t="s">
        <v>34</v>
      </c>
    </row>
    <row r="7439" spans="1:4" x14ac:dyDescent="0.25">
      <c r="A7439">
        <v>9980</v>
      </c>
      <c r="B7439">
        <v>54518</v>
      </c>
      <c r="C7439" t="s">
        <v>9</v>
      </c>
      <c r="D7439" t="s">
        <v>34</v>
      </c>
    </row>
    <row r="7440" spans="1:4" x14ac:dyDescent="0.25">
      <c r="A7440">
        <v>9980</v>
      </c>
      <c r="B7440">
        <v>54518</v>
      </c>
      <c r="C7440" t="s">
        <v>9</v>
      </c>
      <c r="D7440" t="s">
        <v>34</v>
      </c>
    </row>
    <row r="7441" spans="1:4" x14ac:dyDescent="0.25">
      <c r="A7441">
        <v>9980</v>
      </c>
      <c r="B7441">
        <v>54518</v>
      </c>
      <c r="C7441" t="s">
        <v>9</v>
      </c>
      <c r="D7441" t="s">
        <v>34</v>
      </c>
    </row>
    <row r="7442" spans="1:4" x14ac:dyDescent="0.25">
      <c r="A7442">
        <v>9980</v>
      </c>
      <c r="B7442">
        <v>54518</v>
      </c>
      <c r="C7442" t="s">
        <v>9</v>
      </c>
      <c r="D7442" t="s">
        <v>34</v>
      </c>
    </row>
    <row r="7443" spans="1:4" x14ac:dyDescent="0.25">
      <c r="A7443">
        <v>9980</v>
      </c>
      <c r="B7443">
        <v>54518</v>
      </c>
      <c r="C7443" t="s">
        <v>9</v>
      </c>
      <c r="D7443" t="s">
        <v>34</v>
      </c>
    </row>
    <row r="7444" spans="1:4" x14ac:dyDescent="0.25">
      <c r="A7444">
        <v>11305</v>
      </c>
      <c r="B7444">
        <v>54518</v>
      </c>
      <c r="C7444" t="s">
        <v>9</v>
      </c>
      <c r="D7444" t="s">
        <v>34</v>
      </c>
    </row>
    <row r="7445" spans="1:4" x14ac:dyDescent="0.25">
      <c r="A7445">
        <v>11305</v>
      </c>
      <c r="B7445">
        <v>54518</v>
      </c>
      <c r="C7445" t="s">
        <v>9</v>
      </c>
      <c r="D7445" t="s">
        <v>34</v>
      </c>
    </row>
    <row r="7446" spans="1:4" x14ac:dyDescent="0.25">
      <c r="A7446">
        <v>11305</v>
      </c>
      <c r="B7446">
        <v>54518</v>
      </c>
      <c r="C7446" t="s">
        <v>9</v>
      </c>
      <c r="D7446" t="s">
        <v>34</v>
      </c>
    </row>
    <row r="7447" spans="1:4" x14ac:dyDescent="0.25">
      <c r="A7447">
        <v>11396</v>
      </c>
      <c r="B7447">
        <v>54518</v>
      </c>
      <c r="C7447" t="s">
        <v>9</v>
      </c>
      <c r="D7447" t="s">
        <v>34</v>
      </c>
    </row>
    <row r="7448" spans="1:4" x14ac:dyDescent="0.25">
      <c r="A7448">
        <v>11396</v>
      </c>
      <c r="B7448">
        <v>54518</v>
      </c>
      <c r="C7448" t="s">
        <v>9</v>
      </c>
      <c r="D7448" t="s">
        <v>34</v>
      </c>
    </row>
    <row r="7449" spans="1:4" x14ac:dyDescent="0.25">
      <c r="A7449">
        <v>11396</v>
      </c>
      <c r="B7449">
        <v>54518</v>
      </c>
      <c r="C7449" t="s">
        <v>9</v>
      </c>
      <c r="D7449" t="s">
        <v>34</v>
      </c>
    </row>
    <row r="7450" spans="1:4" x14ac:dyDescent="0.25">
      <c r="A7450">
        <v>11396</v>
      </c>
      <c r="B7450">
        <v>54518</v>
      </c>
      <c r="C7450" t="s">
        <v>9</v>
      </c>
      <c r="D7450" t="s">
        <v>34</v>
      </c>
    </row>
    <row r="7451" spans="1:4" x14ac:dyDescent="0.25">
      <c r="A7451">
        <v>11396</v>
      </c>
      <c r="B7451">
        <v>54518</v>
      </c>
      <c r="C7451" t="s">
        <v>9</v>
      </c>
      <c r="D7451" t="s">
        <v>34</v>
      </c>
    </row>
    <row r="7452" spans="1:4" x14ac:dyDescent="0.25">
      <c r="A7452">
        <v>11396</v>
      </c>
      <c r="B7452">
        <v>54518</v>
      </c>
      <c r="C7452" t="s">
        <v>9</v>
      </c>
      <c r="D7452" t="s">
        <v>34</v>
      </c>
    </row>
    <row r="7453" spans="1:4" x14ac:dyDescent="0.25">
      <c r="A7453">
        <v>11396</v>
      </c>
      <c r="B7453">
        <v>54518</v>
      </c>
      <c r="C7453" t="s">
        <v>9</v>
      </c>
      <c r="D7453" t="s">
        <v>34</v>
      </c>
    </row>
    <row r="7454" spans="1:4" x14ac:dyDescent="0.25">
      <c r="A7454">
        <v>11396</v>
      </c>
      <c r="B7454">
        <v>54518</v>
      </c>
      <c r="C7454" t="s">
        <v>9</v>
      </c>
      <c r="D7454" t="s">
        <v>34</v>
      </c>
    </row>
    <row r="7455" spans="1:4" x14ac:dyDescent="0.25">
      <c r="A7455">
        <v>11396</v>
      </c>
      <c r="B7455">
        <v>54518</v>
      </c>
      <c r="C7455" t="s">
        <v>9</v>
      </c>
      <c r="D7455" t="s">
        <v>34</v>
      </c>
    </row>
    <row r="7456" spans="1:4" x14ac:dyDescent="0.25">
      <c r="A7456">
        <v>11396</v>
      </c>
      <c r="B7456">
        <v>54518</v>
      </c>
      <c r="C7456" t="s">
        <v>9</v>
      </c>
      <c r="D7456" t="s">
        <v>34</v>
      </c>
    </row>
    <row r="7457" spans="1:4" x14ac:dyDescent="0.25">
      <c r="A7457">
        <v>11396</v>
      </c>
      <c r="B7457">
        <v>54518</v>
      </c>
      <c r="C7457" t="s">
        <v>9</v>
      </c>
      <c r="D7457" t="s">
        <v>34</v>
      </c>
    </row>
    <row r="7458" spans="1:4" x14ac:dyDescent="0.25">
      <c r="A7458">
        <v>11396</v>
      </c>
      <c r="B7458">
        <v>54518</v>
      </c>
      <c r="C7458" t="s">
        <v>9</v>
      </c>
      <c r="D7458" t="s">
        <v>34</v>
      </c>
    </row>
    <row r="7459" spans="1:4" x14ac:dyDescent="0.25">
      <c r="A7459">
        <v>11396</v>
      </c>
      <c r="B7459">
        <v>54518</v>
      </c>
      <c r="C7459" t="s">
        <v>9</v>
      </c>
      <c r="D7459" t="s">
        <v>34</v>
      </c>
    </row>
    <row r="7460" spans="1:4" x14ac:dyDescent="0.25">
      <c r="A7460">
        <v>11396</v>
      </c>
      <c r="B7460">
        <v>54518</v>
      </c>
      <c r="C7460" t="s">
        <v>9</v>
      </c>
      <c r="D7460" t="s">
        <v>34</v>
      </c>
    </row>
    <row r="7461" spans="1:4" x14ac:dyDescent="0.25">
      <c r="A7461">
        <v>11396</v>
      </c>
      <c r="B7461">
        <v>54518</v>
      </c>
      <c r="C7461" t="s">
        <v>9</v>
      </c>
      <c r="D7461" t="s">
        <v>34</v>
      </c>
    </row>
    <row r="7462" spans="1:4" x14ac:dyDescent="0.25">
      <c r="A7462">
        <v>11396</v>
      </c>
      <c r="B7462">
        <v>54518</v>
      </c>
      <c r="C7462" t="s">
        <v>9</v>
      </c>
      <c r="D7462" t="s">
        <v>34</v>
      </c>
    </row>
    <row r="7463" spans="1:4" x14ac:dyDescent="0.25">
      <c r="A7463">
        <v>11396</v>
      </c>
      <c r="B7463">
        <v>54518</v>
      </c>
      <c r="C7463" t="s">
        <v>9</v>
      </c>
      <c r="D7463" t="s">
        <v>34</v>
      </c>
    </row>
    <row r="7464" spans="1:4" x14ac:dyDescent="0.25">
      <c r="A7464">
        <v>11396</v>
      </c>
      <c r="B7464">
        <v>54518</v>
      </c>
      <c r="C7464" t="s">
        <v>9</v>
      </c>
      <c r="D7464" t="s">
        <v>34</v>
      </c>
    </row>
    <row r="7465" spans="1:4" x14ac:dyDescent="0.25">
      <c r="A7465">
        <v>11396</v>
      </c>
      <c r="B7465">
        <v>54518</v>
      </c>
      <c r="C7465" t="s">
        <v>9</v>
      </c>
      <c r="D7465" t="s">
        <v>34</v>
      </c>
    </row>
    <row r="7466" spans="1:4" x14ac:dyDescent="0.25">
      <c r="A7466">
        <v>11443</v>
      </c>
      <c r="B7466">
        <v>54518</v>
      </c>
      <c r="C7466" t="s">
        <v>9</v>
      </c>
      <c r="D7466" t="s">
        <v>34</v>
      </c>
    </row>
    <row r="7467" spans="1:4" x14ac:dyDescent="0.25">
      <c r="A7467">
        <v>11443</v>
      </c>
      <c r="B7467">
        <v>54518</v>
      </c>
      <c r="C7467" t="s">
        <v>9</v>
      </c>
      <c r="D7467" t="s">
        <v>34</v>
      </c>
    </row>
    <row r="7468" spans="1:4" x14ac:dyDescent="0.25">
      <c r="A7468">
        <v>11443</v>
      </c>
      <c r="B7468">
        <v>54518</v>
      </c>
      <c r="C7468" t="s">
        <v>9</v>
      </c>
      <c r="D7468" t="s">
        <v>34</v>
      </c>
    </row>
    <row r="7469" spans="1:4" x14ac:dyDescent="0.25">
      <c r="A7469">
        <v>11443</v>
      </c>
      <c r="B7469">
        <v>54518</v>
      </c>
      <c r="C7469" t="s">
        <v>9</v>
      </c>
      <c r="D7469" t="s">
        <v>34</v>
      </c>
    </row>
    <row r="7470" spans="1:4" x14ac:dyDescent="0.25">
      <c r="A7470">
        <v>11443</v>
      </c>
      <c r="B7470">
        <v>54518</v>
      </c>
      <c r="C7470" t="s">
        <v>9</v>
      </c>
      <c r="D7470" t="s">
        <v>34</v>
      </c>
    </row>
    <row r="7471" spans="1:4" x14ac:dyDescent="0.25">
      <c r="A7471">
        <v>11443</v>
      </c>
      <c r="B7471">
        <v>54518</v>
      </c>
      <c r="C7471" t="s">
        <v>9</v>
      </c>
      <c r="D7471" t="s">
        <v>34</v>
      </c>
    </row>
    <row r="7472" spans="1:4" x14ac:dyDescent="0.25">
      <c r="A7472">
        <v>11443</v>
      </c>
      <c r="B7472">
        <v>54518</v>
      </c>
      <c r="C7472" t="s">
        <v>9</v>
      </c>
      <c r="D7472" t="s">
        <v>34</v>
      </c>
    </row>
    <row r="7473" spans="1:4" x14ac:dyDescent="0.25">
      <c r="A7473">
        <v>11443</v>
      </c>
      <c r="B7473">
        <v>54518</v>
      </c>
      <c r="C7473" t="s">
        <v>9</v>
      </c>
      <c r="D7473" t="s">
        <v>34</v>
      </c>
    </row>
    <row r="7474" spans="1:4" x14ac:dyDescent="0.25">
      <c r="A7474">
        <v>11443</v>
      </c>
      <c r="B7474">
        <v>54518</v>
      </c>
      <c r="C7474" t="s">
        <v>9</v>
      </c>
      <c r="D7474" t="s">
        <v>34</v>
      </c>
    </row>
    <row r="7475" spans="1:4" x14ac:dyDescent="0.25">
      <c r="A7475">
        <v>11443</v>
      </c>
      <c r="B7475">
        <v>54518</v>
      </c>
      <c r="C7475" t="s">
        <v>9</v>
      </c>
      <c r="D7475" t="s">
        <v>34</v>
      </c>
    </row>
    <row r="7476" spans="1:4" x14ac:dyDescent="0.25">
      <c r="A7476">
        <v>11443</v>
      </c>
      <c r="B7476">
        <v>54518</v>
      </c>
      <c r="C7476" t="s">
        <v>9</v>
      </c>
      <c r="D7476" t="s">
        <v>34</v>
      </c>
    </row>
    <row r="7477" spans="1:4" x14ac:dyDescent="0.25">
      <c r="A7477">
        <v>11443</v>
      </c>
      <c r="B7477">
        <v>54518</v>
      </c>
      <c r="C7477" t="s">
        <v>9</v>
      </c>
      <c r="D7477" t="s">
        <v>34</v>
      </c>
    </row>
    <row r="7478" spans="1:4" x14ac:dyDescent="0.25">
      <c r="A7478">
        <v>11443</v>
      </c>
      <c r="B7478">
        <v>54518</v>
      </c>
      <c r="C7478" t="s">
        <v>9</v>
      </c>
      <c r="D7478" t="s">
        <v>34</v>
      </c>
    </row>
    <row r="7479" spans="1:4" x14ac:dyDescent="0.25">
      <c r="A7479">
        <v>11443</v>
      </c>
      <c r="B7479">
        <v>54518</v>
      </c>
      <c r="C7479" t="s">
        <v>9</v>
      </c>
      <c r="D7479" t="s">
        <v>34</v>
      </c>
    </row>
    <row r="7480" spans="1:4" x14ac:dyDescent="0.25">
      <c r="A7480">
        <v>11443</v>
      </c>
      <c r="B7480">
        <v>54518</v>
      </c>
      <c r="C7480" t="s">
        <v>9</v>
      </c>
      <c r="D7480" t="s">
        <v>34</v>
      </c>
    </row>
    <row r="7481" spans="1:4" x14ac:dyDescent="0.25">
      <c r="A7481">
        <v>11455</v>
      </c>
      <c r="B7481">
        <v>54518</v>
      </c>
      <c r="C7481" t="s">
        <v>9</v>
      </c>
      <c r="D7481" t="s">
        <v>34</v>
      </c>
    </row>
    <row r="7482" spans="1:4" x14ac:dyDescent="0.25">
      <c r="A7482">
        <v>11455</v>
      </c>
      <c r="B7482">
        <v>54518</v>
      </c>
      <c r="C7482" t="s">
        <v>9</v>
      </c>
      <c r="D7482" t="s">
        <v>34</v>
      </c>
    </row>
    <row r="7483" spans="1:4" x14ac:dyDescent="0.25">
      <c r="A7483">
        <v>11578</v>
      </c>
      <c r="B7483">
        <v>54518</v>
      </c>
      <c r="C7483" t="s">
        <v>9</v>
      </c>
      <c r="D7483" t="s">
        <v>34</v>
      </c>
    </row>
    <row r="7484" spans="1:4" x14ac:dyDescent="0.25">
      <c r="A7484">
        <v>11578</v>
      </c>
      <c r="B7484">
        <v>54518</v>
      </c>
      <c r="C7484" t="s">
        <v>9</v>
      </c>
      <c r="D7484" t="s">
        <v>34</v>
      </c>
    </row>
    <row r="7485" spans="1:4" x14ac:dyDescent="0.25">
      <c r="A7485">
        <v>11578</v>
      </c>
      <c r="B7485">
        <v>54518</v>
      </c>
      <c r="C7485" t="s">
        <v>9</v>
      </c>
      <c r="D7485" t="s">
        <v>34</v>
      </c>
    </row>
    <row r="7486" spans="1:4" x14ac:dyDescent="0.25">
      <c r="A7486">
        <v>11578</v>
      </c>
      <c r="B7486">
        <v>54518</v>
      </c>
      <c r="C7486" t="s">
        <v>9</v>
      </c>
      <c r="D7486" t="s">
        <v>34</v>
      </c>
    </row>
    <row r="7487" spans="1:4" x14ac:dyDescent="0.25">
      <c r="A7487">
        <v>11578</v>
      </c>
      <c r="B7487">
        <v>54518</v>
      </c>
      <c r="C7487" t="s">
        <v>9</v>
      </c>
      <c r="D7487" t="s">
        <v>34</v>
      </c>
    </row>
    <row r="7488" spans="1:4" x14ac:dyDescent="0.25">
      <c r="A7488">
        <v>11578</v>
      </c>
      <c r="B7488">
        <v>54518</v>
      </c>
      <c r="C7488" t="s">
        <v>9</v>
      </c>
      <c r="D7488" t="s">
        <v>34</v>
      </c>
    </row>
    <row r="7489" spans="1:4" x14ac:dyDescent="0.25">
      <c r="A7489">
        <v>11578</v>
      </c>
      <c r="B7489">
        <v>54518</v>
      </c>
      <c r="C7489" t="s">
        <v>9</v>
      </c>
      <c r="D7489" t="s">
        <v>34</v>
      </c>
    </row>
    <row r="7490" spans="1:4" x14ac:dyDescent="0.25">
      <c r="A7490">
        <v>11874</v>
      </c>
      <c r="B7490">
        <v>54518</v>
      </c>
      <c r="C7490" t="s">
        <v>9</v>
      </c>
      <c r="D7490" t="s">
        <v>34</v>
      </c>
    </row>
    <row r="7491" spans="1:4" x14ac:dyDescent="0.25">
      <c r="A7491">
        <v>11927</v>
      </c>
      <c r="B7491">
        <v>54518</v>
      </c>
      <c r="C7491" t="s">
        <v>9</v>
      </c>
      <c r="D7491" t="s">
        <v>34</v>
      </c>
    </row>
    <row r="7492" spans="1:4" x14ac:dyDescent="0.25">
      <c r="A7492">
        <v>11927</v>
      </c>
      <c r="B7492">
        <v>54518</v>
      </c>
      <c r="C7492" t="s">
        <v>9</v>
      </c>
      <c r="D7492" t="s">
        <v>34</v>
      </c>
    </row>
    <row r="7493" spans="1:4" x14ac:dyDescent="0.25">
      <c r="A7493">
        <v>11927</v>
      </c>
      <c r="B7493">
        <v>54518</v>
      </c>
      <c r="C7493" t="s">
        <v>9</v>
      </c>
      <c r="D7493" t="s">
        <v>34</v>
      </c>
    </row>
    <row r="7494" spans="1:4" x14ac:dyDescent="0.25">
      <c r="A7494">
        <v>11941</v>
      </c>
      <c r="B7494">
        <v>54518</v>
      </c>
      <c r="C7494" t="s">
        <v>9</v>
      </c>
      <c r="D7494" t="s">
        <v>34</v>
      </c>
    </row>
    <row r="7495" spans="1:4" x14ac:dyDescent="0.25">
      <c r="A7495">
        <v>11941</v>
      </c>
      <c r="B7495">
        <v>54518</v>
      </c>
      <c r="C7495" t="s">
        <v>9</v>
      </c>
      <c r="D7495" t="s">
        <v>34</v>
      </c>
    </row>
    <row r="7496" spans="1:4" x14ac:dyDescent="0.25">
      <c r="A7496">
        <v>11941</v>
      </c>
      <c r="B7496">
        <v>54518</v>
      </c>
      <c r="C7496" t="s">
        <v>9</v>
      </c>
      <c r="D7496" t="s">
        <v>34</v>
      </c>
    </row>
    <row r="7497" spans="1:4" x14ac:dyDescent="0.25">
      <c r="A7497">
        <v>11941</v>
      </c>
      <c r="B7497">
        <v>54518</v>
      </c>
      <c r="C7497" t="s">
        <v>9</v>
      </c>
      <c r="D7497" t="s">
        <v>34</v>
      </c>
    </row>
    <row r="7498" spans="1:4" x14ac:dyDescent="0.25">
      <c r="A7498">
        <v>11941</v>
      </c>
      <c r="B7498">
        <v>54518</v>
      </c>
      <c r="C7498" t="s">
        <v>9</v>
      </c>
      <c r="D7498" t="s">
        <v>34</v>
      </c>
    </row>
    <row r="7499" spans="1:4" x14ac:dyDescent="0.25">
      <c r="A7499">
        <v>11941</v>
      </c>
      <c r="B7499">
        <v>54518</v>
      </c>
      <c r="C7499" t="s">
        <v>9</v>
      </c>
      <c r="D7499" t="s">
        <v>34</v>
      </c>
    </row>
    <row r="7500" spans="1:4" x14ac:dyDescent="0.25">
      <c r="A7500">
        <v>11941</v>
      </c>
      <c r="B7500">
        <v>54518</v>
      </c>
      <c r="C7500" t="s">
        <v>9</v>
      </c>
      <c r="D7500" t="s">
        <v>34</v>
      </c>
    </row>
    <row r="7501" spans="1:4" x14ac:dyDescent="0.25">
      <c r="A7501">
        <v>11941</v>
      </c>
      <c r="B7501">
        <v>54518</v>
      </c>
      <c r="C7501" t="s">
        <v>9</v>
      </c>
      <c r="D7501" t="s">
        <v>34</v>
      </c>
    </row>
    <row r="7502" spans="1:4" x14ac:dyDescent="0.25">
      <c r="A7502">
        <v>14771</v>
      </c>
      <c r="B7502">
        <v>54518</v>
      </c>
      <c r="C7502" t="s">
        <v>9</v>
      </c>
      <c r="D7502" t="s">
        <v>34</v>
      </c>
    </row>
    <row r="7503" spans="1:4" x14ac:dyDescent="0.25">
      <c r="A7503">
        <v>14771</v>
      </c>
      <c r="B7503">
        <v>54518</v>
      </c>
      <c r="C7503" t="s">
        <v>9</v>
      </c>
      <c r="D7503" t="s">
        <v>34</v>
      </c>
    </row>
    <row r="7504" spans="1:4" x14ac:dyDescent="0.25">
      <c r="A7504">
        <v>14771</v>
      </c>
      <c r="B7504">
        <v>54518</v>
      </c>
      <c r="C7504" t="s">
        <v>9</v>
      </c>
      <c r="D7504" t="s">
        <v>34</v>
      </c>
    </row>
    <row r="7505" spans="1:4" x14ac:dyDescent="0.25">
      <c r="A7505">
        <v>14771</v>
      </c>
      <c r="B7505">
        <v>54518</v>
      </c>
      <c r="C7505" t="s">
        <v>9</v>
      </c>
      <c r="D7505" t="s">
        <v>34</v>
      </c>
    </row>
    <row r="7506" spans="1:4" x14ac:dyDescent="0.25">
      <c r="A7506">
        <v>14771</v>
      </c>
      <c r="B7506">
        <v>54518</v>
      </c>
      <c r="C7506" t="s">
        <v>9</v>
      </c>
      <c r="D7506" t="s">
        <v>34</v>
      </c>
    </row>
    <row r="7507" spans="1:4" x14ac:dyDescent="0.25">
      <c r="A7507">
        <v>14771</v>
      </c>
      <c r="B7507">
        <v>54518</v>
      </c>
      <c r="C7507" t="s">
        <v>9</v>
      </c>
      <c r="D7507" t="s">
        <v>34</v>
      </c>
    </row>
    <row r="7508" spans="1:4" x14ac:dyDescent="0.25">
      <c r="A7508">
        <v>14771</v>
      </c>
      <c r="B7508">
        <v>54518</v>
      </c>
      <c r="C7508" t="s">
        <v>9</v>
      </c>
      <c r="D7508" t="s">
        <v>34</v>
      </c>
    </row>
    <row r="7509" spans="1:4" x14ac:dyDescent="0.25">
      <c r="A7509">
        <v>14771</v>
      </c>
      <c r="B7509">
        <v>54518</v>
      </c>
      <c r="C7509" t="s">
        <v>9</v>
      </c>
      <c r="D7509" t="s">
        <v>34</v>
      </c>
    </row>
    <row r="7510" spans="1:4" x14ac:dyDescent="0.25">
      <c r="A7510">
        <v>14771</v>
      </c>
      <c r="B7510">
        <v>54518</v>
      </c>
      <c r="C7510" t="s">
        <v>9</v>
      </c>
      <c r="D7510" t="s">
        <v>34</v>
      </c>
    </row>
    <row r="7511" spans="1:4" x14ac:dyDescent="0.25">
      <c r="A7511">
        <v>14771</v>
      </c>
      <c r="B7511">
        <v>54518</v>
      </c>
      <c r="C7511" t="s">
        <v>9</v>
      </c>
      <c r="D7511" t="s">
        <v>34</v>
      </c>
    </row>
    <row r="7512" spans="1:4" x14ac:dyDescent="0.25">
      <c r="A7512">
        <v>14771</v>
      </c>
      <c r="B7512">
        <v>54518</v>
      </c>
      <c r="C7512" t="s">
        <v>9</v>
      </c>
      <c r="D7512" t="s">
        <v>34</v>
      </c>
    </row>
    <row r="7513" spans="1:4" x14ac:dyDescent="0.25">
      <c r="A7513">
        <v>14771</v>
      </c>
      <c r="B7513">
        <v>54518</v>
      </c>
      <c r="C7513" t="s">
        <v>9</v>
      </c>
      <c r="D7513" t="s">
        <v>34</v>
      </c>
    </row>
    <row r="7514" spans="1:4" x14ac:dyDescent="0.25">
      <c r="A7514">
        <v>14771</v>
      </c>
      <c r="B7514">
        <v>54518</v>
      </c>
      <c r="C7514" t="s">
        <v>9</v>
      </c>
      <c r="D7514" t="s">
        <v>34</v>
      </c>
    </row>
    <row r="7515" spans="1:4" x14ac:dyDescent="0.25">
      <c r="A7515">
        <v>14771</v>
      </c>
      <c r="B7515">
        <v>54518</v>
      </c>
      <c r="C7515" t="s">
        <v>9</v>
      </c>
      <c r="D7515" t="s">
        <v>34</v>
      </c>
    </row>
    <row r="7516" spans="1:4" x14ac:dyDescent="0.25">
      <c r="A7516">
        <v>14771</v>
      </c>
      <c r="B7516">
        <v>54518</v>
      </c>
      <c r="C7516" t="s">
        <v>9</v>
      </c>
      <c r="D7516" t="s">
        <v>34</v>
      </c>
    </row>
    <row r="7517" spans="1:4" x14ac:dyDescent="0.25">
      <c r="A7517">
        <v>14771</v>
      </c>
      <c r="B7517">
        <v>54518</v>
      </c>
      <c r="C7517" t="s">
        <v>9</v>
      </c>
      <c r="D7517" t="s">
        <v>34</v>
      </c>
    </row>
    <row r="7518" spans="1:4" x14ac:dyDescent="0.25">
      <c r="A7518">
        <v>14771</v>
      </c>
      <c r="B7518">
        <v>54518</v>
      </c>
      <c r="C7518" t="s">
        <v>9</v>
      </c>
      <c r="D7518" t="s">
        <v>34</v>
      </c>
    </row>
    <row r="7519" spans="1:4" x14ac:dyDescent="0.25">
      <c r="A7519">
        <v>14771</v>
      </c>
      <c r="B7519">
        <v>54518</v>
      </c>
      <c r="C7519" t="s">
        <v>9</v>
      </c>
      <c r="D7519" t="s">
        <v>34</v>
      </c>
    </row>
    <row r="7520" spans="1:4" x14ac:dyDescent="0.25">
      <c r="A7520">
        <v>14771</v>
      </c>
      <c r="B7520">
        <v>54518</v>
      </c>
      <c r="C7520" t="s">
        <v>9</v>
      </c>
      <c r="D7520" t="s">
        <v>34</v>
      </c>
    </row>
    <row r="7521" spans="1:4" x14ac:dyDescent="0.25">
      <c r="A7521">
        <v>14771</v>
      </c>
      <c r="B7521">
        <v>54518</v>
      </c>
      <c r="C7521" t="s">
        <v>9</v>
      </c>
      <c r="D7521" t="s">
        <v>34</v>
      </c>
    </row>
    <row r="7522" spans="1:4" x14ac:dyDescent="0.25">
      <c r="A7522">
        <v>14771</v>
      </c>
      <c r="B7522">
        <v>54518</v>
      </c>
      <c r="C7522" t="s">
        <v>9</v>
      </c>
      <c r="D7522" t="s">
        <v>34</v>
      </c>
    </row>
    <row r="7523" spans="1:4" x14ac:dyDescent="0.25">
      <c r="A7523">
        <v>14771</v>
      </c>
      <c r="B7523">
        <v>54518</v>
      </c>
      <c r="C7523" t="s">
        <v>9</v>
      </c>
      <c r="D7523" t="s">
        <v>34</v>
      </c>
    </row>
    <row r="7524" spans="1:4" x14ac:dyDescent="0.25">
      <c r="A7524">
        <v>14771</v>
      </c>
      <c r="B7524">
        <v>54518</v>
      </c>
      <c r="C7524" t="s">
        <v>9</v>
      </c>
      <c r="D7524" t="s">
        <v>34</v>
      </c>
    </row>
    <row r="7525" spans="1:4" x14ac:dyDescent="0.25">
      <c r="A7525">
        <v>14771</v>
      </c>
      <c r="B7525">
        <v>54518</v>
      </c>
      <c r="C7525" t="s">
        <v>9</v>
      </c>
      <c r="D7525" t="s">
        <v>34</v>
      </c>
    </row>
    <row r="7526" spans="1:4" x14ac:dyDescent="0.25">
      <c r="A7526">
        <v>14771</v>
      </c>
      <c r="B7526">
        <v>54518</v>
      </c>
      <c r="C7526" t="s">
        <v>9</v>
      </c>
      <c r="D7526" t="s">
        <v>34</v>
      </c>
    </row>
    <row r="7527" spans="1:4" x14ac:dyDescent="0.25">
      <c r="A7527">
        <v>14771</v>
      </c>
      <c r="B7527">
        <v>54518</v>
      </c>
      <c r="C7527" t="s">
        <v>9</v>
      </c>
      <c r="D7527" t="s">
        <v>34</v>
      </c>
    </row>
    <row r="7528" spans="1:4" x14ac:dyDescent="0.25">
      <c r="A7528">
        <v>14771</v>
      </c>
      <c r="B7528">
        <v>54518</v>
      </c>
      <c r="C7528" t="s">
        <v>9</v>
      </c>
      <c r="D7528" t="s">
        <v>34</v>
      </c>
    </row>
    <row r="7529" spans="1:4" x14ac:dyDescent="0.25">
      <c r="A7529">
        <v>14772</v>
      </c>
      <c r="B7529">
        <v>54518</v>
      </c>
      <c r="C7529" t="s">
        <v>9</v>
      </c>
      <c r="D7529" t="s">
        <v>34</v>
      </c>
    </row>
    <row r="7530" spans="1:4" x14ac:dyDescent="0.25">
      <c r="A7530">
        <v>14772</v>
      </c>
      <c r="B7530">
        <v>54518</v>
      </c>
      <c r="C7530" t="s">
        <v>9</v>
      </c>
      <c r="D7530" t="s">
        <v>34</v>
      </c>
    </row>
    <row r="7531" spans="1:4" x14ac:dyDescent="0.25">
      <c r="A7531">
        <v>14772</v>
      </c>
      <c r="B7531">
        <v>54518</v>
      </c>
      <c r="C7531" t="s">
        <v>9</v>
      </c>
      <c r="D7531" t="s">
        <v>34</v>
      </c>
    </row>
    <row r="7532" spans="1:4" x14ac:dyDescent="0.25">
      <c r="A7532">
        <v>14772</v>
      </c>
      <c r="B7532">
        <v>54518</v>
      </c>
      <c r="C7532" t="s">
        <v>9</v>
      </c>
      <c r="D7532" t="s">
        <v>34</v>
      </c>
    </row>
    <row r="7533" spans="1:4" x14ac:dyDescent="0.25">
      <c r="A7533">
        <v>14772</v>
      </c>
      <c r="B7533">
        <v>54518</v>
      </c>
      <c r="C7533" t="s">
        <v>9</v>
      </c>
      <c r="D7533" t="s">
        <v>34</v>
      </c>
    </row>
    <row r="7534" spans="1:4" x14ac:dyDescent="0.25">
      <c r="A7534">
        <v>14772</v>
      </c>
      <c r="B7534">
        <v>54518</v>
      </c>
      <c r="C7534" t="s">
        <v>9</v>
      </c>
      <c r="D7534" t="s">
        <v>34</v>
      </c>
    </row>
    <row r="7535" spans="1:4" x14ac:dyDescent="0.25">
      <c r="A7535">
        <v>14772</v>
      </c>
      <c r="B7535">
        <v>54518</v>
      </c>
      <c r="C7535" t="s">
        <v>9</v>
      </c>
      <c r="D7535" t="s">
        <v>34</v>
      </c>
    </row>
    <row r="7536" spans="1:4" x14ac:dyDescent="0.25">
      <c r="A7536">
        <v>14772</v>
      </c>
      <c r="B7536">
        <v>54518</v>
      </c>
      <c r="C7536" t="s">
        <v>9</v>
      </c>
      <c r="D7536" t="s">
        <v>34</v>
      </c>
    </row>
    <row r="7537" spans="1:4" x14ac:dyDescent="0.25">
      <c r="A7537">
        <v>14772</v>
      </c>
      <c r="B7537">
        <v>54518</v>
      </c>
      <c r="C7537" t="s">
        <v>9</v>
      </c>
      <c r="D7537" t="s">
        <v>34</v>
      </c>
    </row>
    <row r="7538" spans="1:4" x14ac:dyDescent="0.25">
      <c r="A7538">
        <v>14772</v>
      </c>
      <c r="B7538">
        <v>54518</v>
      </c>
      <c r="C7538" t="s">
        <v>9</v>
      </c>
      <c r="D7538" t="s">
        <v>34</v>
      </c>
    </row>
    <row r="7539" spans="1:4" x14ac:dyDescent="0.25">
      <c r="A7539">
        <v>14772</v>
      </c>
      <c r="B7539">
        <v>54518</v>
      </c>
      <c r="C7539" t="s">
        <v>9</v>
      </c>
      <c r="D7539" t="s">
        <v>34</v>
      </c>
    </row>
    <row r="7540" spans="1:4" x14ac:dyDescent="0.25">
      <c r="A7540">
        <v>14772</v>
      </c>
      <c r="B7540">
        <v>54518</v>
      </c>
      <c r="C7540" t="s">
        <v>9</v>
      </c>
      <c r="D7540" t="s">
        <v>34</v>
      </c>
    </row>
    <row r="7541" spans="1:4" x14ac:dyDescent="0.25">
      <c r="A7541">
        <v>14772</v>
      </c>
      <c r="B7541">
        <v>54518</v>
      </c>
      <c r="C7541" t="s">
        <v>9</v>
      </c>
      <c r="D7541" t="s">
        <v>34</v>
      </c>
    </row>
    <row r="7542" spans="1:4" x14ac:dyDescent="0.25">
      <c r="A7542">
        <v>14772</v>
      </c>
      <c r="B7542">
        <v>54518</v>
      </c>
      <c r="C7542" t="s">
        <v>9</v>
      </c>
      <c r="D7542" t="s">
        <v>34</v>
      </c>
    </row>
    <row r="7543" spans="1:4" x14ac:dyDescent="0.25">
      <c r="A7543">
        <v>14772</v>
      </c>
      <c r="B7543">
        <v>54518</v>
      </c>
      <c r="C7543" t="s">
        <v>9</v>
      </c>
      <c r="D7543" t="s">
        <v>34</v>
      </c>
    </row>
    <row r="7544" spans="1:4" x14ac:dyDescent="0.25">
      <c r="A7544">
        <v>17521</v>
      </c>
      <c r="B7544">
        <v>54518</v>
      </c>
      <c r="C7544" t="s">
        <v>9</v>
      </c>
      <c r="D7544" t="s">
        <v>34</v>
      </c>
    </row>
    <row r="7545" spans="1:4" x14ac:dyDescent="0.25">
      <c r="A7545">
        <v>17521</v>
      </c>
      <c r="B7545">
        <v>54518</v>
      </c>
      <c r="C7545" t="s">
        <v>9</v>
      </c>
      <c r="D7545" t="s">
        <v>34</v>
      </c>
    </row>
    <row r="7546" spans="1:4" x14ac:dyDescent="0.25">
      <c r="A7546">
        <v>17521</v>
      </c>
      <c r="B7546">
        <v>54518</v>
      </c>
      <c r="C7546" t="s">
        <v>9</v>
      </c>
      <c r="D7546" t="s">
        <v>34</v>
      </c>
    </row>
    <row r="7547" spans="1:4" x14ac:dyDescent="0.25">
      <c r="A7547">
        <v>17521</v>
      </c>
      <c r="B7547">
        <v>54518</v>
      </c>
      <c r="C7547" t="s">
        <v>9</v>
      </c>
      <c r="D7547" t="s">
        <v>34</v>
      </c>
    </row>
    <row r="7548" spans="1:4" x14ac:dyDescent="0.25">
      <c r="A7548">
        <v>17521</v>
      </c>
      <c r="B7548">
        <v>54518</v>
      </c>
      <c r="C7548" t="s">
        <v>9</v>
      </c>
      <c r="D7548" t="s">
        <v>34</v>
      </c>
    </row>
    <row r="7549" spans="1:4" x14ac:dyDescent="0.25">
      <c r="A7549">
        <v>17521</v>
      </c>
      <c r="B7549">
        <v>54518</v>
      </c>
      <c r="C7549" t="s">
        <v>9</v>
      </c>
      <c r="D7549" t="s">
        <v>34</v>
      </c>
    </row>
    <row r="7550" spans="1:4" x14ac:dyDescent="0.25">
      <c r="A7550">
        <v>17521</v>
      </c>
      <c r="B7550">
        <v>54518</v>
      </c>
      <c r="C7550" t="s">
        <v>9</v>
      </c>
      <c r="D7550" t="s">
        <v>34</v>
      </c>
    </row>
    <row r="7551" spans="1:4" x14ac:dyDescent="0.25">
      <c r="A7551">
        <v>17521</v>
      </c>
      <c r="B7551">
        <v>54518</v>
      </c>
      <c r="C7551" t="s">
        <v>9</v>
      </c>
      <c r="D7551" t="s">
        <v>34</v>
      </c>
    </row>
    <row r="7552" spans="1:4" x14ac:dyDescent="0.25">
      <c r="A7552">
        <v>17521</v>
      </c>
      <c r="B7552">
        <v>54518</v>
      </c>
      <c r="C7552" t="s">
        <v>9</v>
      </c>
      <c r="D7552" t="s">
        <v>34</v>
      </c>
    </row>
    <row r="7553" spans="1:4" x14ac:dyDescent="0.25">
      <c r="A7553">
        <v>17521</v>
      </c>
      <c r="B7553">
        <v>54518</v>
      </c>
      <c r="C7553" t="s">
        <v>9</v>
      </c>
      <c r="D7553" t="s">
        <v>34</v>
      </c>
    </row>
    <row r="7554" spans="1:4" x14ac:dyDescent="0.25">
      <c r="A7554">
        <v>17521</v>
      </c>
      <c r="B7554">
        <v>54518</v>
      </c>
      <c r="C7554" t="s">
        <v>9</v>
      </c>
      <c r="D7554" t="s">
        <v>34</v>
      </c>
    </row>
    <row r="7555" spans="1:4" x14ac:dyDescent="0.25">
      <c r="A7555">
        <v>17521</v>
      </c>
      <c r="B7555">
        <v>54518</v>
      </c>
      <c r="C7555" t="s">
        <v>9</v>
      </c>
      <c r="D7555" t="s">
        <v>34</v>
      </c>
    </row>
    <row r="7556" spans="1:4" x14ac:dyDescent="0.25">
      <c r="A7556">
        <v>17521</v>
      </c>
      <c r="B7556">
        <v>54518</v>
      </c>
      <c r="C7556" t="s">
        <v>9</v>
      </c>
      <c r="D7556" t="s">
        <v>34</v>
      </c>
    </row>
    <row r="7557" spans="1:4" x14ac:dyDescent="0.25">
      <c r="A7557">
        <v>17521</v>
      </c>
      <c r="B7557">
        <v>54518</v>
      </c>
      <c r="C7557" t="s">
        <v>9</v>
      </c>
      <c r="D7557" t="s">
        <v>34</v>
      </c>
    </row>
    <row r="7558" spans="1:4" x14ac:dyDescent="0.25">
      <c r="A7558">
        <v>17521</v>
      </c>
      <c r="B7558">
        <v>54518</v>
      </c>
      <c r="C7558" t="s">
        <v>9</v>
      </c>
      <c r="D7558" t="s">
        <v>34</v>
      </c>
    </row>
    <row r="7559" spans="1:4" x14ac:dyDescent="0.25">
      <c r="A7559">
        <v>17521</v>
      </c>
      <c r="B7559">
        <v>54518</v>
      </c>
      <c r="C7559" t="s">
        <v>9</v>
      </c>
      <c r="D7559" t="s">
        <v>34</v>
      </c>
    </row>
    <row r="7560" spans="1:4" x14ac:dyDescent="0.25">
      <c r="A7560">
        <v>17521</v>
      </c>
      <c r="B7560">
        <v>54518</v>
      </c>
      <c r="C7560" t="s">
        <v>9</v>
      </c>
      <c r="D7560" t="s">
        <v>34</v>
      </c>
    </row>
    <row r="7561" spans="1:4" x14ac:dyDescent="0.25">
      <c r="A7561">
        <v>17521</v>
      </c>
      <c r="B7561">
        <v>54518</v>
      </c>
      <c r="C7561" t="s">
        <v>9</v>
      </c>
      <c r="D7561" t="s">
        <v>34</v>
      </c>
    </row>
    <row r="7562" spans="1:4" x14ac:dyDescent="0.25">
      <c r="A7562">
        <v>17521</v>
      </c>
      <c r="B7562">
        <v>54518</v>
      </c>
      <c r="C7562" t="s">
        <v>9</v>
      </c>
      <c r="D7562" t="s">
        <v>34</v>
      </c>
    </row>
    <row r="7563" spans="1:4" x14ac:dyDescent="0.25">
      <c r="A7563">
        <v>17733</v>
      </c>
      <c r="B7563">
        <v>54518</v>
      </c>
      <c r="C7563" t="s">
        <v>9</v>
      </c>
      <c r="D7563" t="s">
        <v>34</v>
      </c>
    </row>
    <row r="7564" spans="1:4" x14ac:dyDescent="0.25">
      <c r="A7564">
        <v>17733</v>
      </c>
      <c r="B7564">
        <v>54518</v>
      </c>
      <c r="C7564" t="s">
        <v>9</v>
      </c>
      <c r="D7564" t="s">
        <v>34</v>
      </c>
    </row>
    <row r="7565" spans="1:4" x14ac:dyDescent="0.25">
      <c r="A7565">
        <v>17733</v>
      </c>
      <c r="B7565">
        <v>54518</v>
      </c>
      <c r="C7565" t="s">
        <v>9</v>
      </c>
      <c r="D7565" t="s">
        <v>34</v>
      </c>
    </row>
    <row r="7566" spans="1:4" x14ac:dyDescent="0.25">
      <c r="A7566">
        <v>17733</v>
      </c>
      <c r="B7566">
        <v>54518</v>
      </c>
      <c r="C7566" t="s">
        <v>9</v>
      </c>
      <c r="D7566" t="s">
        <v>34</v>
      </c>
    </row>
    <row r="7567" spans="1:4" x14ac:dyDescent="0.25">
      <c r="A7567">
        <v>17733</v>
      </c>
      <c r="B7567">
        <v>54518</v>
      </c>
      <c r="C7567" t="s">
        <v>9</v>
      </c>
      <c r="D7567" t="s">
        <v>34</v>
      </c>
    </row>
    <row r="7568" spans="1:4" x14ac:dyDescent="0.25">
      <c r="A7568">
        <v>17733</v>
      </c>
      <c r="B7568">
        <v>54518</v>
      </c>
      <c r="C7568" t="s">
        <v>9</v>
      </c>
      <c r="D7568" t="s">
        <v>34</v>
      </c>
    </row>
    <row r="7569" spans="1:4" x14ac:dyDescent="0.25">
      <c r="A7569">
        <v>17733</v>
      </c>
      <c r="B7569">
        <v>54518</v>
      </c>
      <c r="C7569" t="s">
        <v>9</v>
      </c>
      <c r="D7569" t="s">
        <v>34</v>
      </c>
    </row>
    <row r="7570" spans="1:4" x14ac:dyDescent="0.25">
      <c r="A7570">
        <v>17733</v>
      </c>
      <c r="B7570">
        <v>54518</v>
      </c>
      <c r="C7570" t="s">
        <v>9</v>
      </c>
      <c r="D7570" t="s">
        <v>34</v>
      </c>
    </row>
    <row r="7571" spans="1:4" x14ac:dyDescent="0.25">
      <c r="A7571">
        <v>17733</v>
      </c>
      <c r="B7571">
        <v>54518</v>
      </c>
      <c r="C7571" t="s">
        <v>9</v>
      </c>
      <c r="D7571" t="s">
        <v>34</v>
      </c>
    </row>
    <row r="7572" spans="1:4" x14ac:dyDescent="0.25">
      <c r="A7572">
        <v>17733</v>
      </c>
      <c r="B7572">
        <v>54518</v>
      </c>
      <c r="C7572" t="s">
        <v>9</v>
      </c>
      <c r="D7572" t="s">
        <v>34</v>
      </c>
    </row>
    <row r="7573" spans="1:4" x14ac:dyDescent="0.25">
      <c r="A7573">
        <v>17733</v>
      </c>
      <c r="B7573">
        <v>54518</v>
      </c>
      <c r="C7573" t="s">
        <v>9</v>
      </c>
      <c r="D7573" t="s">
        <v>34</v>
      </c>
    </row>
    <row r="7574" spans="1:4" x14ac:dyDescent="0.25">
      <c r="A7574">
        <v>17734</v>
      </c>
      <c r="B7574">
        <v>54518</v>
      </c>
      <c r="C7574" t="s">
        <v>9</v>
      </c>
      <c r="D7574" t="s">
        <v>34</v>
      </c>
    </row>
    <row r="7575" spans="1:4" x14ac:dyDescent="0.25">
      <c r="A7575">
        <v>17734</v>
      </c>
      <c r="B7575">
        <v>54518</v>
      </c>
      <c r="C7575" t="s">
        <v>9</v>
      </c>
      <c r="D7575" t="s">
        <v>34</v>
      </c>
    </row>
    <row r="7576" spans="1:4" x14ac:dyDescent="0.25">
      <c r="A7576">
        <v>17734</v>
      </c>
      <c r="B7576">
        <v>54518</v>
      </c>
      <c r="C7576" t="s">
        <v>9</v>
      </c>
      <c r="D7576" t="s">
        <v>34</v>
      </c>
    </row>
    <row r="7577" spans="1:4" x14ac:dyDescent="0.25">
      <c r="A7577">
        <v>17734</v>
      </c>
      <c r="B7577">
        <v>54518</v>
      </c>
      <c r="C7577" t="s">
        <v>9</v>
      </c>
      <c r="D7577" t="s">
        <v>34</v>
      </c>
    </row>
    <row r="7578" spans="1:4" x14ac:dyDescent="0.25">
      <c r="A7578">
        <v>17734</v>
      </c>
      <c r="B7578">
        <v>54518</v>
      </c>
      <c r="C7578" t="s">
        <v>9</v>
      </c>
      <c r="D7578" t="s">
        <v>34</v>
      </c>
    </row>
    <row r="7579" spans="1:4" x14ac:dyDescent="0.25">
      <c r="A7579">
        <v>19869</v>
      </c>
      <c r="B7579">
        <v>54518</v>
      </c>
      <c r="C7579" t="s">
        <v>9</v>
      </c>
      <c r="D7579" t="s">
        <v>34</v>
      </c>
    </row>
    <row r="7580" spans="1:4" x14ac:dyDescent="0.25">
      <c r="A7580">
        <v>19952</v>
      </c>
      <c r="B7580">
        <v>54518</v>
      </c>
      <c r="C7580" t="s">
        <v>9</v>
      </c>
      <c r="D7580" t="s">
        <v>34</v>
      </c>
    </row>
    <row r="7581" spans="1:4" x14ac:dyDescent="0.25">
      <c r="A7581">
        <v>20972</v>
      </c>
      <c r="B7581">
        <v>54518</v>
      </c>
      <c r="C7581" t="s">
        <v>9</v>
      </c>
      <c r="D7581" t="s">
        <v>34</v>
      </c>
    </row>
    <row r="7582" spans="1:4" x14ac:dyDescent="0.25">
      <c r="A7582">
        <v>20972</v>
      </c>
      <c r="B7582">
        <v>54518</v>
      </c>
      <c r="C7582" t="s">
        <v>9</v>
      </c>
      <c r="D7582" t="s">
        <v>34</v>
      </c>
    </row>
    <row r="7583" spans="1:4" x14ac:dyDescent="0.25">
      <c r="A7583">
        <v>20972</v>
      </c>
      <c r="B7583">
        <v>54518</v>
      </c>
      <c r="C7583" t="s">
        <v>9</v>
      </c>
      <c r="D7583" t="s">
        <v>34</v>
      </c>
    </row>
    <row r="7584" spans="1:4" x14ac:dyDescent="0.25">
      <c r="A7584">
        <v>20972</v>
      </c>
      <c r="B7584">
        <v>54518</v>
      </c>
      <c r="C7584" t="s">
        <v>9</v>
      </c>
      <c r="D7584" t="s">
        <v>34</v>
      </c>
    </row>
    <row r="7585" spans="1:4" x14ac:dyDescent="0.25">
      <c r="A7585">
        <v>20972</v>
      </c>
      <c r="B7585">
        <v>54518</v>
      </c>
      <c r="C7585" t="s">
        <v>9</v>
      </c>
      <c r="D7585" t="s">
        <v>34</v>
      </c>
    </row>
    <row r="7586" spans="1:4" x14ac:dyDescent="0.25">
      <c r="A7586">
        <v>20972</v>
      </c>
      <c r="B7586">
        <v>54518</v>
      </c>
      <c r="C7586" t="s">
        <v>9</v>
      </c>
      <c r="D7586" t="s">
        <v>34</v>
      </c>
    </row>
    <row r="7587" spans="1:4" x14ac:dyDescent="0.25">
      <c r="A7587">
        <v>20972</v>
      </c>
      <c r="B7587">
        <v>54518</v>
      </c>
      <c r="C7587" t="s">
        <v>9</v>
      </c>
      <c r="D7587" t="s">
        <v>34</v>
      </c>
    </row>
    <row r="7588" spans="1:4" x14ac:dyDescent="0.25">
      <c r="A7588">
        <v>20972</v>
      </c>
      <c r="B7588">
        <v>54518</v>
      </c>
      <c r="C7588" t="s">
        <v>9</v>
      </c>
      <c r="D7588" t="s">
        <v>34</v>
      </c>
    </row>
    <row r="7589" spans="1:4" x14ac:dyDescent="0.25">
      <c r="A7589">
        <v>20972</v>
      </c>
      <c r="B7589">
        <v>54518</v>
      </c>
      <c r="C7589" t="s">
        <v>9</v>
      </c>
      <c r="D7589" t="s">
        <v>34</v>
      </c>
    </row>
    <row r="7590" spans="1:4" x14ac:dyDescent="0.25">
      <c r="A7590">
        <v>20972</v>
      </c>
      <c r="B7590">
        <v>54518</v>
      </c>
      <c r="C7590" t="s">
        <v>9</v>
      </c>
      <c r="D7590" t="s">
        <v>34</v>
      </c>
    </row>
    <row r="7591" spans="1:4" x14ac:dyDescent="0.25">
      <c r="A7591">
        <v>20972</v>
      </c>
      <c r="B7591">
        <v>54518</v>
      </c>
      <c r="C7591" t="s">
        <v>9</v>
      </c>
      <c r="D7591" t="s">
        <v>34</v>
      </c>
    </row>
    <row r="7592" spans="1:4" x14ac:dyDescent="0.25">
      <c r="A7592">
        <v>20972</v>
      </c>
      <c r="B7592">
        <v>54518</v>
      </c>
      <c r="C7592" t="s">
        <v>9</v>
      </c>
      <c r="D7592" t="s">
        <v>34</v>
      </c>
    </row>
    <row r="7593" spans="1:4" x14ac:dyDescent="0.25">
      <c r="A7593">
        <v>20972</v>
      </c>
      <c r="B7593">
        <v>54518</v>
      </c>
      <c r="C7593" t="s">
        <v>9</v>
      </c>
      <c r="D7593" t="s">
        <v>34</v>
      </c>
    </row>
    <row r="7594" spans="1:4" x14ac:dyDescent="0.25">
      <c r="A7594">
        <v>20972</v>
      </c>
      <c r="B7594">
        <v>54518</v>
      </c>
      <c r="C7594" t="s">
        <v>9</v>
      </c>
      <c r="D7594" t="s">
        <v>34</v>
      </c>
    </row>
    <row r="7595" spans="1:4" x14ac:dyDescent="0.25">
      <c r="A7595">
        <v>20972</v>
      </c>
      <c r="B7595">
        <v>54518</v>
      </c>
      <c r="C7595" t="s">
        <v>9</v>
      </c>
      <c r="D7595" t="s">
        <v>34</v>
      </c>
    </row>
    <row r="7596" spans="1:4" x14ac:dyDescent="0.25">
      <c r="A7596">
        <v>20972</v>
      </c>
      <c r="B7596">
        <v>54518</v>
      </c>
      <c r="C7596" t="s">
        <v>9</v>
      </c>
      <c r="D7596" t="s">
        <v>34</v>
      </c>
    </row>
    <row r="7597" spans="1:4" x14ac:dyDescent="0.25">
      <c r="A7597">
        <v>20972</v>
      </c>
      <c r="B7597">
        <v>54518</v>
      </c>
      <c r="C7597" t="s">
        <v>9</v>
      </c>
      <c r="D7597" t="s">
        <v>34</v>
      </c>
    </row>
    <row r="7598" spans="1:4" x14ac:dyDescent="0.25">
      <c r="A7598">
        <v>20972</v>
      </c>
      <c r="B7598">
        <v>54518</v>
      </c>
      <c r="C7598" t="s">
        <v>9</v>
      </c>
      <c r="D7598" t="s">
        <v>34</v>
      </c>
    </row>
    <row r="7599" spans="1:4" x14ac:dyDescent="0.25">
      <c r="A7599">
        <v>20972</v>
      </c>
      <c r="B7599">
        <v>54518</v>
      </c>
      <c r="C7599" t="s">
        <v>9</v>
      </c>
      <c r="D7599" t="s">
        <v>34</v>
      </c>
    </row>
    <row r="7600" spans="1:4" x14ac:dyDescent="0.25">
      <c r="A7600">
        <v>20972</v>
      </c>
      <c r="B7600">
        <v>54518</v>
      </c>
      <c r="C7600" t="s">
        <v>9</v>
      </c>
      <c r="D7600" t="s">
        <v>34</v>
      </c>
    </row>
    <row r="7601" spans="1:4" x14ac:dyDescent="0.25">
      <c r="A7601">
        <v>20972</v>
      </c>
      <c r="B7601">
        <v>54518</v>
      </c>
      <c r="C7601" t="s">
        <v>9</v>
      </c>
      <c r="D7601" t="s">
        <v>34</v>
      </c>
    </row>
    <row r="7602" spans="1:4" x14ac:dyDescent="0.25">
      <c r="A7602">
        <v>20972</v>
      </c>
      <c r="B7602">
        <v>54518</v>
      </c>
      <c r="C7602" t="s">
        <v>9</v>
      </c>
      <c r="D7602" t="s">
        <v>34</v>
      </c>
    </row>
    <row r="7603" spans="1:4" x14ac:dyDescent="0.25">
      <c r="A7603">
        <v>20972</v>
      </c>
      <c r="B7603">
        <v>54518</v>
      </c>
      <c r="C7603" t="s">
        <v>9</v>
      </c>
      <c r="D7603" t="s">
        <v>34</v>
      </c>
    </row>
    <row r="7604" spans="1:4" x14ac:dyDescent="0.25">
      <c r="A7604">
        <v>51736</v>
      </c>
      <c r="B7604">
        <v>54518</v>
      </c>
      <c r="C7604" t="s">
        <v>9</v>
      </c>
      <c r="D7604" t="s">
        <v>34</v>
      </c>
    </row>
    <row r="7605" spans="1:4" x14ac:dyDescent="0.25">
      <c r="A7605">
        <v>51736</v>
      </c>
      <c r="B7605">
        <v>54518</v>
      </c>
      <c r="C7605" t="s">
        <v>9</v>
      </c>
      <c r="D7605" t="s">
        <v>34</v>
      </c>
    </row>
    <row r="7606" spans="1:4" x14ac:dyDescent="0.25">
      <c r="A7606">
        <v>51736</v>
      </c>
      <c r="B7606">
        <v>54518</v>
      </c>
      <c r="C7606" t="s">
        <v>9</v>
      </c>
      <c r="D7606" t="s">
        <v>34</v>
      </c>
    </row>
    <row r="7607" spans="1:4" x14ac:dyDescent="0.25">
      <c r="A7607">
        <v>51736</v>
      </c>
      <c r="B7607">
        <v>54518</v>
      </c>
      <c r="C7607" t="s">
        <v>9</v>
      </c>
      <c r="D7607" t="s">
        <v>34</v>
      </c>
    </row>
    <row r="7608" spans="1:4" x14ac:dyDescent="0.25">
      <c r="A7608">
        <v>51736</v>
      </c>
      <c r="B7608">
        <v>54518</v>
      </c>
      <c r="C7608" t="s">
        <v>9</v>
      </c>
      <c r="D7608" t="s">
        <v>34</v>
      </c>
    </row>
    <row r="7609" spans="1:4" x14ac:dyDescent="0.25">
      <c r="A7609">
        <v>51736</v>
      </c>
      <c r="B7609">
        <v>54518</v>
      </c>
      <c r="C7609" t="s">
        <v>9</v>
      </c>
      <c r="D7609" t="s">
        <v>34</v>
      </c>
    </row>
    <row r="7610" spans="1:4" x14ac:dyDescent="0.25">
      <c r="A7610">
        <v>51736</v>
      </c>
      <c r="B7610">
        <v>54518</v>
      </c>
      <c r="C7610" t="s">
        <v>9</v>
      </c>
      <c r="D7610" t="s">
        <v>34</v>
      </c>
    </row>
    <row r="7611" spans="1:4" x14ac:dyDescent="0.25">
      <c r="A7611">
        <v>51736</v>
      </c>
      <c r="B7611">
        <v>54518</v>
      </c>
      <c r="C7611" t="s">
        <v>9</v>
      </c>
      <c r="D7611" t="s">
        <v>34</v>
      </c>
    </row>
    <row r="7612" spans="1:4" x14ac:dyDescent="0.25">
      <c r="A7612">
        <v>52397</v>
      </c>
      <c r="B7612">
        <v>54518</v>
      </c>
      <c r="C7612" t="s">
        <v>9</v>
      </c>
      <c r="D7612" t="s">
        <v>34</v>
      </c>
    </row>
    <row r="7613" spans="1:4" x14ac:dyDescent="0.25">
      <c r="A7613">
        <v>52397</v>
      </c>
      <c r="B7613">
        <v>54518</v>
      </c>
      <c r="C7613" t="s">
        <v>9</v>
      </c>
      <c r="D7613" t="s">
        <v>34</v>
      </c>
    </row>
    <row r="7614" spans="1:4" x14ac:dyDescent="0.25">
      <c r="A7614">
        <v>52397</v>
      </c>
      <c r="B7614">
        <v>54518</v>
      </c>
      <c r="C7614" t="s">
        <v>9</v>
      </c>
      <c r="D7614" t="s">
        <v>34</v>
      </c>
    </row>
    <row r="7615" spans="1:4" x14ac:dyDescent="0.25">
      <c r="A7615">
        <v>52397</v>
      </c>
      <c r="B7615">
        <v>54518</v>
      </c>
      <c r="C7615" t="s">
        <v>9</v>
      </c>
      <c r="D7615" t="s">
        <v>34</v>
      </c>
    </row>
    <row r="7616" spans="1:4" x14ac:dyDescent="0.25">
      <c r="A7616">
        <v>52397</v>
      </c>
      <c r="B7616">
        <v>54518</v>
      </c>
      <c r="C7616" t="s">
        <v>9</v>
      </c>
      <c r="D7616" t="s">
        <v>34</v>
      </c>
    </row>
    <row r="7617" spans="1:4" x14ac:dyDescent="0.25">
      <c r="A7617">
        <v>52397</v>
      </c>
      <c r="B7617">
        <v>54518</v>
      </c>
      <c r="C7617" t="s">
        <v>9</v>
      </c>
      <c r="D7617" t="s">
        <v>34</v>
      </c>
    </row>
    <row r="7618" spans="1:4" x14ac:dyDescent="0.25">
      <c r="A7618">
        <v>52397</v>
      </c>
      <c r="B7618">
        <v>54518</v>
      </c>
      <c r="C7618" t="s">
        <v>9</v>
      </c>
      <c r="D7618" t="s">
        <v>34</v>
      </c>
    </row>
    <row r="7619" spans="1:4" x14ac:dyDescent="0.25">
      <c r="A7619">
        <v>52397</v>
      </c>
      <c r="B7619">
        <v>54518</v>
      </c>
      <c r="C7619" t="s">
        <v>9</v>
      </c>
      <c r="D7619" t="s">
        <v>34</v>
      </c>
    </row>
    <row r="7620" spans="1:4" x14ac:dyDescent="0.25">
      <c r="A7620">
        <v>52397</v>
      </c>
      <c r="B7620">
        <v>54518</v>
      </c>
      <c r="C7620" t="s">
        <v>9</v>
      </c>
      <c r="D7620" t="s">
        <v>34</v>
      </c>
    </row>
    <row r="7621" spans="1:4" x14ac:dyDescent="0.25">
      <c r="A7621">
        <v>52397</v>
      </c>
      <c r="B7621">
        <v>54518</v>
      </c>
      <c r="C7621" t="s">
        <v>9</v>
      </c>
      <c r="D7621" t="s">
        <v>34</v>
      </c>
    </row>
    <row r="7622" spans="1:4" x14ac:dyDescent="0.25">
      <c r="A7622">
        <v>52397</v>
      </c>
      <c r="B7622">
        <v>54518</v>
      </c>
      <c r="C7622" t="s">
        <v>9</v>
      </c>
      <c r="D7622" t="s">
        <v>34</v>
      </c>
    </row>
    <row r="7623" spans="1:4" x14ac:dyDescent="0.25">
      <c r="A7623">
        <v>52397</v>
      </c>
      <c r="B7623">
        <v>54518</v>
      </c>
      <c r="C7623" t="s">
        <v>9</v>
      </c>
      <c r="D7623" t="s">
        <v>34</v>
      </c>
    </row>
    <row r="7624" spans="1:4" x14ac:dyDescent="0.25">
      <c r="A7624">
        <v>52423</v>
      </c>
      <c r="B7624">
        <v>54518</v>
      </c>
      <c r="C7624" t="s">
        <v>9</v>
      </c>
      <c r="D7624" t="s">
        <v>34</v>
      </c>
    </row>
    <row r="7625" spans="1:4" x14ac:dyDescent="0.25">
      <c r="A7625">
        <v>52423</v>
      </c>
      <c r="B7625">
        <v>54518</v>
      </c>
      <c r="C7625" t="s">
        <v>9</v>
      </c>
      <c r="D7625" t="s">
        <v>34</v>
      </c>
    </row>
    <row r="7626" spans="1:4" x14ac:dyDescent="0.25">
      <c r="A7626">
        <v>52547</v>
      </c>
      <c r="B7626">
        <v>54518</v>
      </c>
      <c r="C7626" t="s">
        <v>9</v>
      </c>
      <c r="D7626" t="s">
        <v>34</v>
      </c>
    </row>
    <row r="7627" spans="1:4" x14ac:dyDescent="0.25">
      <c r="A7627">
        <v>52547</v>
      </c>
      <c r="B7627">
        <v>54518</v>
      </c>
      <c r="C7627" t="s">
        <v>9</v>
      </c>
      <c r="D7627" t="s">
        <v>34</v>
      </c>
    </row>
    <row r="7628" spans="1:4" x14ac:dyDescent="0.25">
      <c r="A7628">
        <v>52547</v>
      </c>
      <c r="B7628">
        <v>54518</v>
      </c>
      <c r="C7628" t="s">
        <v>9</v>
      </c>
      <c r="D7628" t="s">
        <v>34</v>
      </c>
    </row>
    <row r="7629" spans="1:4" x14ac:dyDescent="0.25">
      <c r="A7629">
        <v>52589</v>
      </c>
      <c r="B7629">
        <v>54518</v>
      </c>
      <c r="C7629" t="s">
        <v>9</v>
      </c>
      <c r="D7629" t="s">
        <v>34</v>
      </c>
    </row>
    <row r="7630" spans="1:4" x14ac:dyDescent="0.25">
      <c r="A7630">
        <v>52589</v>
      </c>
      <c r="B7630">
        <v>54518</v>
      </c>
      <c r="C7630" t="s">
        <v>9</v>
      </c>
      <c r="D7630" t="s">
        <v>34</v>
      </c>
    </row>
    <row r="7631" spans="1:4" x14ac:dyDescent="0.25">
      <c r="A7631">
        <v>52655</v>
      </c>
      <c r="B7631">
        <v>54518</v>
      </c>
      <c r="C7631" t="s">
        <v>9</v>
      </c>
      <c r="D7631" t="s">
        <v>34</v>
      </c>
    </row>
    <row r="7632" spans="1:4" x14ac:dyDescent="0.25">
      <c r="A7632">
        <v>52655</v>
      </c>
      <c r="B7632">
        <v>54518</v>
      </c>
      <c r="C7632" t="s">
        <v>9</v>
      </c>
      <c r="D7632" t="s">
        <v>34</v>
      </c>
    </row>
    <row r="7633" spans="1:4" x14ac:dyDescent="0.25">
      <c r="A7633">
        <v>53408</v>
      </c>
      <c r="B7633">
        <v>54518</v>
      </c>
      <c r="C7633" t="s">
        <v>9</v>
      </c>
      <c r="D7633" t="s">
        <v>34</v>
      </c>
    </row>
    <row r="7634" spans="1:4" x14ac:dyDescent="0.25">
      <c r="A7634">
        <v>53408</v>
      </c>
      <c r="B7634">
        <v>54518</v>
      </c>
      <c r="C7634" t="s">
        <v>9</v>
      </c>
      <c r="D7634" t="s">
        <v>34</v>
      </c>
    </row>
    <row r="7635" spans="1:4" x14ac:dyDescent="0.25">
      <c r="A7635">
        <v>53408</v>
      </c>
      <c r="B7635">
        <v>54518</v>
      </c>
      <c r="C7635" t="s">
        <v>9</v>
      </c>
      <c r="D7635" t="s">
        <v>34</v>
      </c>
    </row>
    <row r="7636" spans="1:4" x14ac:dyDescent="0.25">
      <c r="A7636">
        <v>53408</v>
      </c>
      <c r="B7636">
        <v>54518</v>
      </c>
      <c r="C7636" t="s">
        <v>9</v>
      </c>
      <c r="D7636" t="s">
        <v>34</v>
      </c>
    </row>
    <row r="7637" spans="1:4" x14ac:dyDescent="0.25">
      <c r="A7637">
        <v>53408</v>
      </c>
      <c r="B7637">
        <v>54518</v>
      </c>
      <c r="C7637" t="s">
        <v>9</v>
      </c>
      <c r="D7637" t="s">
        <v>34</v>
      </c>
    </row>
    <row r="7638" spans="1:4" x14ac:dyDescent="0.25">
      <c r="A7638">
        <v>53408</v>
      </c>
      <c r="B7638">
        <v>54518</v>
      </c>
      <c r="C7638" t="s">
        <v>9</v>
      </c>
      <c r="D7638" t="s">
        <v>34</v>
      </c>
    </row>
    <row r="7639" spans="1:4" x14ac:dyDescent="0.25">
      <c r="A7639">
        <v>53408</v>
      </c>
      <c r="B7639">
        <v>54518</v>
      </c>
      <c r="C7639" t="s">
        <v>9</v>
      </c>
      <c r="D7639" t="s">
        <v>34</v>
      </c>
    </row>
    <row r="7640" spans="1:4" x14ac:dyDescent="0.25">
      <c r="A7640">
        <v>101468</v>
      </c>
      <c r="B7640">
        <v>54518</v>
      </c>
      <c r="C7640" t="s">
        <v>9</v>
      </c>
      <c r="D7640" t="s">
        <v>34</v>
      </c>
    </row>
    <row r="7641" spans="1:4" x14ac:dyDescent="0.25">
      <c r="A7641">
        <v>101468</v>
      </c>
      <c r="B7641">
        <v>54518</v>
      </c>
      <c r="C7641" t="s">
        <v>9</v>
      </c>
      <c r="D7641" t="s">
        <v>34</v>
      </c>
    </row>
    <row r="7642" spans="1:4" x14ac:dyDescent="0.25">
      <c r="A7642">
        <v>101468</v>
      </c>
      <c r="B7642">
        <v>54518</v>
      </c>
      <c r="C7642" t="s">
        <v>9</v>
      </c>
      <c r="D7642" t="s">
        <v>34</v>
      </c>
    </row>
    <row r="7643" spans="1:4" x14ac:dyDescent="0.25">
      <c r="A7643">
        <v>101468</v>
      </c>
      <c r="B7643">
        <v>54518</v>
      </c>
      <c r="C7643" t="s">
        <v>9</v>
      </c>
      <c r="D7643" t="s">
        <v>34</v>
      </c>
    </row>
    <row r="7644" spans="1:4" x14ac:dyDescent="0.25">
      <c r="A7644">
        <v>103487</v>
      </c>
      <c r="B7644">
        <v>54518</v>
      </c>
      <c r="C7644" t="s">
        <v>9</v>
      </c>
      <c r="D7644" t="s">
        <v>34</v>
      </c>
    </row>
    <row r="7645" spans="1:4" x14ac:dyDescent="0.25">
      <c r="A7645">
        <v>103487</v>
      </c>
      <c r="B7645">
        <v>54518</v>
      </c>
      <c r="C7645" t="s">
        <v>9</v>
      </c>
      <c r="D7645" t="s">
        <v>34</v>
      </c>
    </row>
    <row r="7646" spans="1:4" x14ac:dyDescent="0.25">
      <c r="A7646">
        <v>103487</v>
      </c>
      <c r="B7646">
        <v>54518</v>
      </c>
      <c r="C7646" t="s">
        <v>9</v>
      </c>
      <c r="D7646" t="s">
        <v>34</v>
      </c>
    </row>
    <row r="7647" spans="1:4" x14ac:dyDescent="0.25">
      <c r="A7647">
        <v>103780</v>
      </c>
      <c r="B7647">
        <v>54518</v>
      </c>
      <c r="C7647" t="s">
        <v>9</v>
      </c>
      <c r="D7647" t="s">
        <v>34</v>
      </c>
    </row>
    <row r="7648" spans="1:4" x14ac:dyDescent="0.25">
      <c r="A7648">
        <v>104562</v>
      </c>
      <c r="B7648">
        <v>54518</v>
      </c>
      <c r="C7648" t="s">
        <v>9</v>
      </c>
      <c r="D7648" t="s">
        <v>34</v>
      </c>
    </row>
    <row r="7649" spans="1:4" x14ac:dyDescent="0.25">
      <c r="A7649">
        <v>104562</v>
      </c>
      <c r="B7649">
        <v>54518</v>
      </c>
      <c r="C7649" t="s">
        <v>9</v>
      </c>
      <c r="D7649" t="s">
        <v>34</v>
      </c>
    </row>
    <row r="7650" spans="1:4" x14ac:dyDescent="0.25">
      <c r="A7650">
        <v>104562</v>
      </c>
      <c r="B7650">
        <v>54518</v>
      </c>
      <c r="C7650" t="s">
        <v>9</v>
      </c>
      <c r="D7650" t="s">
        <v>34</v>
      </c>
    </row>
    <row r="7651" spans="1:4" x14ac:dyDescent="0.25">
      <c r="A7651">
        <v>104562</v>
      </c>
      <c r="B7651">
        <v>54518</v>
      </c>
      <c r="C7651" t="s">
        <v>9</v>
      </c>
      <c r="D7651" t="s">
        <v>34</v>
      </c>
    </row>
    <row r="7652" spans="1:4" x14ac:dyDescent="0.25">
      <c r="A7652">
        <v>104562</v>
      </c>
      <c r="B7652">
        <v>54518</v>
      </c>
      <c r="C7652" t="s">
        <v>9</v>
      </c>
      <c r="D7652" t="s">
        <v>34</v>
      </c>
    </row>
    <row r="7653" spans="1:4" x14ac:dyDescent="0.25">
      <c r="A7653">
        <v>104562</v>
      </c>
      <c r="B7653">
        <v>54518</v>
      </c>
      <c r="C7653" t="s">
        <v>9</v>
      </c>
      <c r="D7653" t="s">
        <v>34</v>
      </c>
    </row>
    <row r="7654" spans="1:4" x14ac:dyDescent="0.25">
      <c r="A7654">
        <v>104562</v>
      </c>
      <c r="B7654">
        <v>54518</v>
      </c>
      <c r="C7654" t="s">
        <v>9</v>
      </c>
      <c r="D7654" t="s">
        <v>34</v>
      </c>
    </row>
    <row r="7655" spans="1:4" x14ac:dyDescent="0.25">
      <c r="A7655">
        <v>104562</v>
      </c>
      <c r="B7655">
        <v>54518</v>
      </c>
      <c r="C7655" t="s">
        <v>9</v>
      </c>
      <c r="D7655" t="s">
        <v>34</v>
      </c>
    </row>
    <row r="7656" spans="1:4" x14ac:dyDescent="0.25">
      <c r="A7656">
        <v>104562</v>
      </c>
      <c r="B7656">
        <v>54518</v>
      </c>
      <c r="C7656" t="s">
        <v>9</v>
      </c>
      <c r="D7656" t="s">
        <v>34</v>
      </c>
    </row>
    <row r="7657" spans="1:4" x14ac:dyDescent="0.25">
      <c r="A7657">
        <v>104562</v>
      </c>
      <c r="B7657">
        <v>54518</v>
      </c>
      <c r="C7657" t="s">
        <v>9</v>
      </c>
      <c r="D7657" t="s">
        <v>34</v>
      </c>
    </row>
    <row r="7658" spans="1:4" x14ac:dyDescent="0.25">
      <c r="A7658">
        <v>104562</v>
      </c>
      <c r="B7658">
        <v>54518</v>
      </c>
      <c r="C7658" t="s">
        <v>9</v>
      </c>
      <c r="D7658" t="s">
        <v>34</v>
      </c>
    </row>
    <row r="7659" spans="1:4" x14ac:dyDescent="0.25">
      <c r="A7659">
        <v>104562</v>
      </c>
      <c r="B7659">
        <v>54518</v>
      </c>
      <c r="C7659" t="s">
        <v>9</v>
      </c>
      <c r="D7659" t="s">
        <v>34</v>
      </c>
    </row>
    <row r="7660" spans="1:4" x14ac:dyDescent="0.25">
      <c r="A7660">
        <v>104562</v>
      </c>
      <c r="B7660">
        <v>54518</v>
      </c>
      <c r="C7660" t="s">
        <v>9</v>
      </c>
      <c r="D7660" t="s">
        <v>34</v>
      </c>
    </row>
    <row r="7661" spans="1:4" x14ac:dyDescent="0.25">
      <c r="A7661">
        <v>104562</v>
      </c>
      <c r="B7661">
        <v>54518</v>
      </c>
      <c r="C7661" t="s">
        <v>9</v>
      </c>
      <c r="D7661" t="s">
        <v>34</v>
      </c>
    </row>
    <row r="7662" spans="1:4" x14ac:dyDescent="0.25">
      <c r="A7662">
        <v>104562</v>
      </c>
      <c r="B7662">
        <v>54518</v>
      </c>
      <c r="C7662" t="s">
        <v>9</v>
      </c>
      <c r="D7662" t="s">
        <v>34</v>
      </c>
    </row>
    <row r="7663" spans="1:4" x14ac:dyDescent="0.25">
      <c r="A7663">
        <v>104562</v>
      </c>
      <c r="B7663">
        <v>54518</v>
      </c>
      <c r="C7663" t="s">
        <v>9</v>
      </c>
      <c r="D7663" t="s">
        <v>34</v>
      </c>
    </row>
    <row r="7664" spans="1:4" x14ac:dyDescent="0.25">
      <c r="A7664">
        <v>104767</v>
      </c>
      <c r="B7664">
        <v>54518</v>
      </c>
      <c r="C7664" t="s">
        <v>9</v>
      </c>
      <c r="D7664" t="s">
        <v>34</v>
      </c>
    </row>
    <row r="7665" spans="1:4" x14ac:dyDescent="0.25">
      <c r="A7665">
        <v>104767</v>
      </c>
      <c r="B7665">
        <v>54518</v>
      </c>
      <c r="C7665" t="s">
        <v>9</v>
      </c>
      <c r="D7665" t="s">
        <v>34</v>
      </c>
    </row>
    <row r="7666" spans="1:4" x14ac:dyDescent="0.25">
      <c r="A7666">
        <v>104767</v>
      </c>
      <c r="B7666">
        <v>54518</v>
      </c>
      <c r="C7666" t="s">
        <v>9</v>
      </c>
      <c r="D7666" t="s">
        <v>34</v>
      </c>
    </row>
    <row r="7667" spans="1:4" x14ac:dyDescent="0.25">
      <c r="A7667">
        <v>104767</v>
      </c>
      <c r="B7667">
        <v>54518</v>
      </c>
      <c r="C7667" t="s">
        <v>9</v>
      </c>
      <c r="D7667" t="s">
        <v>34</v>
      </c>
    </row>
    <row r="7668" spans="1:4" x14ac:dyDescent="0.25">
      <c r="A7668">
        <v>104767</v>
      </c>
      <c r="B7668">
        <v>54518</v>
      </c>
      <c r="C7668" t="s">
        <v>9</v>
      </c>
      <c r="D7668" t="s">
        <v>34</v>
      </c>
    </row>
    <row r="7669" spans="1:4" x14ac:dyDescent="0.25">
      <c r="A7669">
        <v>104767</v>
      </c>
      <c r="B7669">
        <v>54518</v>
      </c>
      <c r="C7669" t="s">
        <v>9</v>
      </c>
      <c r="D7669" t="s">
        <v>34</v>
      </c>
    </row>
    <row r="7670" spans="1:4" x14ac:dyDescent="0.25">
      <c r="A7670">
        <v>104767</v>
      </c>
      <c r="B7670">
        <v>54518</v>
      </c>
      <c r="C7670" t="s">
        <v>9</v>
      </c>
      <c r="D7670" t="s">
        <v>34</v>
      </c>
    </row>
    <row r="7671" spans="1:4" x14ac:dyDescent="0.25">
      <c r="A7671">
        <v>104767</v>
      </c>
      <c r="B7671">
        <v>54518</v>
      </c>
      <c r="C7671" t="s">
        <v>9</v>
      </c>
      <c r="D7671" t="s">
        <v>34</v>
      </c>
    </row>
    <row r="7672" spans="1:4" x14ac:dyDescent="0.25">
      <c r="A7672">
        <v>104767</v>
      </c>
      <c r="B7672">
        <v>54518</v>
      </c>
      <c r="C7672" t="s">
        <v>9</v>
      </c>
      <c r="D7672" t="s">
        <v>34</v>
      </c>
    </row>
    <row r="7673" spans="1:4" x14ac:dyDescent="0.25">
      <c r="A7673">
        <v>104767</v>
      </c>
      <c r="B7673">
        <v>54518</v>
      </c>
      <c r="C7673" t="s">
        <v>9</v>
      </c>
      <c r="D7673" t="s">
        <v>34</v>
      </c>
    </row>
    <row r="7674" spans="1:4" x14ac:dyDescent="0.25">
      <c r="A7674">
        <v>104767</v>
      </c>
      <c r="B7674">
        <v>54518</v>
      </c>
      <c r="C7674" t="s">
        <v>9</v>
      </c>
      <c r="D7674" t="s">
        <v>34</v>
      </c>
    </row>
    <row r="7675" spans="1:4" x14ac:dyDescent="0.25">
      <c r="A7675">
        <v>104767</v>
      </c>
      <c r="B7675">
        <v>54518</v>
      </c>
      <c r="C7675" t="s">
        <v>9</v>
      </c>
      <c r="D7675" t="s">
        <v>34</v>
      </c>
    </row>
    <row r="7676" spans="1:4" x14ac:dyDescent="0.25">
      <c r="A7676">
        <v>104767</v>
      </c>
      <c r="B7676">
        <v>54518</v>
      </c>
      <c r="C7676" t="s">
        <v>9</v>
      </c>
      <c r="D7676" t="s">
        <v>34</v>
      </c>
    </row>
    <row r="7677" spans="1:4" x14ac:dyDescent="0.25">
      <c r="A7677">
        <v>105090</v>
      </c>
      <c r="B7677">
        <v>54518</v>
      </c>
      <c r="C7677" t="s">
        <v>9</v>
      </c>
      <c r="D7677" t="s">
        <v>34</v>
      </c>
    </row>
    <row r="7678" spans="1:4" x14ac:dyDescent="0.25">
      <c r="A7678">
        <v>105090</v>
      </c>
      <c r="B7678">
        <v>54518</v>
      </c>
      <c r="C7678" t="s">
        <v>9</v>
      </c>
      <c r="D7678" t="s">
        <v>34</v>
      </c>
    </row>
    <row r="7679" spans="1:4" x14ac:dyDescent="0.25">
      <c r="A7679">
        <v>105090</v>
      </c>
      <c r="B7679">
        <v>54518</v>
      </c>
      <c r="C7679" t="s">
        <v>9</v>
      </c>
      <c r="D7679" t="s">
        <v>34</v>
      </c>
    </row>
    <row r="7680" spans="1:4" x14ac:dyDescent="0.25">
      <c r="A7680">
        <v>106365</v>
      </c>
      <c r="B7680">
        <v>54518</v>
      </c>
      <c r="C7680" t="s">
        <v>9</v>
      </c>
      <c r="D7680" t="s">
        <v>34</v>
      </c>
    </row>
    <row r="7681" spans="1:4" x14ac:dyDescent="0.25">
      <c r="A7681">
        <v>106497</v>
      </c>
      <c r="B7681">
        <v>54518</v>
      </c>
      <c r="C7681" t="s">
        <v>9</v>
      </c>
      <c r="D7681" t="s">
        <v>34</v>
      </c>
    </row>
    <row r="7682" spans="1:4" x14ac:dyDescent="0.25">
      <c r="A7682">
        <v>106502</v>
      </c>
      <c r="B7682">
        <v>54518</v>
      </c>
      <c r="C7682" t="s">
        <v>9</v>
      </c>
      <c r="D7682" t="s">
        <v>34</v>
      </c>
    </row>
    <row r="7683" spans="1:4" x14ac:dyDescent="0.25">
      <c r="A7683">
        <v>106502</v>
      </c>
      <c r="B7683">
        <v>54518</v>
      </c>
      <c r="C7683" t="s">
        <v>9</v>
      </c>
      <c r="D7683" t="s">
        <v>34</v>
      </c>
    </row>
    <row r="7684" spans="1:4" x14ac:dyDescent="0.25">
      <c r="A7684">
        <v>106502</v>
      </c>
      <c r="B7684">
        <v>54518</v>
      </c>
      <c r="C7684" t="s">
        <v>9</v>
      </c>
      <c r="D7684" t="s">
        <v>34</v>
      </c>
    </row>
    <row r="7685" spans="1:4" x14ac:dyDescent="0.25">
      <c r="A7685">
        <v>106502</v>
      </c>
      <c r="B7685">
        <v>54518</v>
      </c>
      <c r="C7685" t="s">
        <v>9</v>
      </c>
      <c r="D7685" t="s">
        <v>34</v>
      </c>
    </row>
    <row r="7686" spans="1:4" x14ac:dyDescent="0.25">
      <c r="A7686">
        <v>106502</v>
      </c>
      <c r="B7686">
        <v>54518</v>
      </c>
      <c r="C7686" t="s">
        <v>9</v>
      </c>
      <c r="D7686" t="s">
        <v>34</v>
      </c>
    </row>
    <row r="7687" spans="1:4" x14ac:dyDescent="0.25">
      <c r="A7687">
        <v>106502</v>
      </c>
      <c r="B7687">
        <v>54518</v>
      </c>
      <c r="C7687" t="s">
        <v>9</v>
      </c>
      <c r="D7687" t="s">
        <v>34</v>
      </c>
    </row>
    <row r="7688" spans="1:4" x14ac:dyDescent="0.25">
      <c r="A7688">
        <v>106652</v>
      </c>
      <c r="B7688">
        <v>54518</v>
      </c>
      <c r="C7688" t="s">
        <v>9</v>
      </c>
      <c r="D7688" t="s">
        <v>34</v>
      </c>
    </row>
    <row r="7689" spans="1:4" x14ac:dyDescent="0.25">
      <c r="A7689">
        <v>106652</v>
      </c>
      <c r="B7689">
        <v>54518</v>
      </c>
      <c r="C7689" t="s">
        <v>9</v>
      </c>
      <c r="D7689" t="s">
        <v>34</v>
      </c>
    </row>
    <row r="7690" spans="1:4" x14ac:dyDescent="0.25">
      <c r="A7690">
        <v>106652</v>
      </c>
      <c r="B7690">
        <v>54518</v>
      </c>
      <c r="C7690" t="s">
        <v>9</v>
      </c>
      <c r="D7690" t="s">
        <v>34</v>
      </c>
    </row>
    <row r="7691" spans="1:4" x14ac:dyDescent="0.25">
      <c r="A7691">
        <v>106652</v>
      </c>
      <c r="B7691">
        <v>54518</v>
      </c>
      <c r="C7691" t="s">
        <v>9</v>
      </c>
      <c r="D7691" t="s">
        <v>34</v>
      </c>
    </row>
    <row r="7692" spans="1:4" x14ac:dyDescent="0.25">
      <c r="A7692">
        <v>106652</v>
      </c>
      <c r="B7692">
        <v>54518</v>
      </c>
      <c r="C7692" t="s">
        <v>9</v>
      </c>
      <c r="D7692" t="s">
        <v>34</v>
      </c>
    </row>
    <row r="7693" spans="1:4" x14ac:dyDescent="0.25">
      <c r="A7693">
        <v>106652</v>
      </c>
      <c r="B7693">
        <v>54518</v>
      </c>
      <c r="C7693" t="s">
        <v>9</v>
      </c>
      <c r="D7693" t="s">
        <v>34</v>
      </c>
    </row>
    <row r="7694" spans="1:4" x14ac:dyDescent="0.25">
      <c r="A7694">
        <v>106652</v>
      </c>
      <c r="B7694">
        <v>54518</v>
      </c>
      <c r="C7694" t="s">
        <v>9</v>
      </c>
      <c r="D7694" t="s">
        <v>34</v>
      </c>
    </row>
    <row r="7695" spans="1:4" x14ac:dyDescent="0.25">
      <c r="A7695">
        <v>106652</v>
      </c>
      <c r="B7695">
        <v>54518</v>
      </c>
      <c r="C7695" t="s">
        <v>9</v>
      </c>
      <c r="D7695" t="s">
        <v>34</v>
      </c>
    </row>
    <row r="7696" spans="1:4" x14ac:dyDescent="0.25">
      <c r="A7696">
        <v>106652</v>
      </c>
      <c r="B7696">
        <v>54518</v>
      </c>
      <c r="C7696" t="s">
        <v>9</v>
      </c>
      <c r="D7696" t="s">
        <v>34</v>
      </c>
    </row>
    <row r="7697" spans="1:4" x14ac:dyDescent="0.25">
      <c r="A7697">
        <v>106652</v>
      </c>
      <c r="B7697">
        <v>54518</v>
      </c>
      <c r="C7697" t="s">
        <v>9</v>
      </c>
      <c r="D7697" t="s">
        <v>34</v>
      </c>
    </row>
    <row r="7698" spans="1:4" x14ac:dyDescent="0.25">
      <c r="A7698">
        <v>106652</v>
      </c>
      <c r="B7698">
        <v>54518</v>
      </c>
      <c r="C7698" t="s">
        <v>9</v>
      </c>
      <c r="D7698" t="s">
        <v>34</v>
      </c>
    </row>
    <row r="7699" spans="1:4" x14ac:dyDescent="0.25">
      <c r="A7699">
        <v>106652</v>
      </c>
      <c r="B7699">
        <v>54518</v>
      </c>
      <c r="C7699" t="s">
        <v>9</v>
      </c>
      <c r="D7699" t="s">
        <v>34</v>
      </c>
    </row>
    <row r="7700" spans="1:4" x14ac:dyDescent="0.25">
      <c r="A7700">
        <v>106652</v>
      </c>
      <c r="B7700">
        <v>54518</v>
      </c>
      <c r="C7700" t="s">
        <v>9</v>
      </c>
      <c r="D7700" t="s">
        <v>34</v>
      </c>
    </row>
    <row r="7701" spans="1:4" x14ac:dyDescent="0.25">
      <c r="A7701">
        <v>106652</v>
      </c>
      <c r="B7701">
        <v>54518</v>
      </c>
      <c r="C7701" t="s">
        <v>9</v>
      </c>
      <c r="D7701" t="s">
        <v>34</v>
      </c>
    </row>
    <row r="7702" spans="1:4" x14ac:dyDescent="0.25">
      <c r="A7702">
        <v>106652</v>
      </c>
      <c r="B7702">
        <v>54518</v>
      </c>
      <c r="C7702" t="s">
        <v>9</v>
      </c>
      <c r="D7702" t="s">
        <v>34</v>
      </c>
    </row>
    <row r="7703" spans="1:4" x14ac:dyDescent="0.25">
      <c r="A7703">
        <v>106652</v>
      </c>
      <c r="B7703">
        <v>54518</v>
      </c>
      <c r="C7703" t="s">
        <v>9</v>
      </c>
      <c r="D7703" t="s">
        <v>34</v>
      </c>
    </row>
    <row r="7704" spans="1:4" x14ac:dyDescent="0.25">
      <c r="A7704">
        <v>106652</v>
      </c>
      <c r="B7704">
        <v>54518</v>
      </c>
      <c r="C7704" t="s">
        <v>9</v>
      </c>
      <c r="D7704" t="s">
        <v>34</v>
      </c>
    </row>
    <row r="7705" spans="1:4" x14ac:dyDescent="0.25">
      <c r="A7705">
        <v>106652</v>
      </c>
      <c r="B7705">
        <v>54518</v>
      </c>
      <c r="C7705" t="s">
        <v>9</v>
      </c>
      <c r="D7705" t="s">
        <v>34</v>
      </c>
    </row>
    <row r="7706" spans="1:4" x14ac:dyDescent="0.25">
      <c r="A7706">
        <v>106652</v>
      </c>
      <c r="B7706">
        <v>54518</v>
      </c>
      <c r="C7706" t="s">
        <v>9</v>
      </c>
      <c r="D7706" t="s">
        <v>34</v>
      </c>
    </row>
    <row r="7707" spans="1:4" x14ac:dyDescent="0.25">
      <c r="A7707">
        <v>106652</v>
      </c>
      <c r="B7707">
        <v>54518</v>
      </c>
      <c r="C7707" t="s">
        <v>9</v>
      </c>
      <c r="D7707" t="s">
        <v>34</v>
      </c>
    </row>
    <row r="7708" spans="1:4" x14ac:dyDescent="0.25">
      <c r="A7708">
        <v>106652</v>
      </c>
      <c r="B7708">
        <v>54518</v>
      </c>
      <c r="C7708" t="s">
        <v>9</v>
      </c>
      <c r="D7708" t="s">
        <v>34</v>
      </c>
    </row>
    <row r="7709" spans="1:4" x14ac:dyDescent="0.25">
      <c r="A7709">
        <v>107378</v>
      </c>
      <c r="B7709">
        <v>54518</v>
      </c>
      <c r="C7709" t="s">
        <v>9</v>
      </c>
      <c r="D7709" t="s">
        <v>34</v>
      </c>
    </row>
    <row r="7710" spans="1:4" x14ac:dyDescent="0.25">
      <c r="A7710">
        <v>108303</v>
      </c>
      <c r="B7710">
        <v>54518</v>
      </c>
      <c r="C7710" t="s">
        <v>9</v>
      </c>
      <c r="D7710" t="s">
        <v>34</v>
      </c>
    </row>
    <row r="7711" spans="1:4" x14ac:dyDescent="0.25">
      <c r="A7711">
        <v>108303</v>
      </c>
      <c r="B7711">
        <v>54518</v>
      </c>
      <c r="C7711" t="s">
        <v>9</v>
      </c>
      <c r="D7711" t="s">
        <v>34</v>
      </c>
    </row>
    <row r="7712" spans="1:4" x14ac:dyDescent="0.25">
      <c r="A7712">
        <v>108303</v>
      </c>
      <c r="B7712">
        <v>54518</v>
      </c>
      <c r="C7712" t="s">
        <v>9</v>
      </c>
      <c r="D7712" t="s">
        <v>34</v>
      </c>
    </row>
    <row r="7713" spans="1:4" x14ac:dyDescent="0.25">
      <c r="A7713">
        <v>108303</v>
      </c>
      <c r="B7713">
        <v>54518</v>
      </c>
      <c r="C7713" t="s">
        <v>9</v>
      </c>
      <c r="D7713" t="s">
        <v>34</v>
      </c>
    </row>
    <row r="7714" spans="1:4" x14ac:dyDescent="0.25">
      <c r="A7714">
        <v>108303</v>
      </c>
      <c r="B7714">
        <v>54518</v>
      </c>
      <c r="C7714" t="s">
        <v>9</v>
      </c>
      <c r="D7714" t="s">
        <v>34</v>
      </c>
    </row>
    <row r="7715" spans="1:4" x14ac:dyDescent="0.25">
      <c r="A7715">
        <v>108303</v>
      </c>
      <c r="B7715">
        <v>54518</v>
      </c>
      <c r="C7715" t="s">
        <v>9</v>
      </c>
      <c r="D7715" t="s">
        <v>34</v>
      </c>
    </row>
    <row r="7716" spans="1:4" x14ac:dyDescent="0.25">
      <c r="A7716">
        <v>108303</v>
      </c>
      <c r="B7716">
        <v>54518</v>
      </c>
      <c r="C7716" t="s">
        <v>9</v>
      </c>
      <c r="D7716" t="s">
        <v>34</v>
      </c>
    </row>
    <row r="7717" spans="1:4" x14ac:dyDescent="0.25">
      <c r="A7717">
        <v>108303</v>
      </c>
      <c r="B7717">
        <v>54518</v>
      </c>
      <c r="C7717" t="s">
        <v>9</v>
      </c>
      <c r="D7717" t="s">
        <v>34</v>
      </c>
    </row>
    <row r="7718" spans="1:4" x14ac:dyDescent="0.25">
      <c r="A7718">
        <v>108303</v>
      </c>
      <c r="B7718">
        <v>54518</v>
      </c>
      <c r="C7718" t="s">
        <v>9</v>
      </c>
      <c r="D7718" t="s">
        <v>34</v>
      </c>
    </row>
    <row r="7719" spans="1:4" x14ac:dyDescent="0.25">
      <c r="A7719">
        <v>108303</v>
      </c>
      <c r="B7719">
        <v>54518</v>
      </c>
      <c r="C7719" t="s">
        <v>9</v>
      </c>
      <c r="D7719" t="s">
        <v>34</v>
      </c>
    </row>
    <row r="7720" spans="1:4" x14ac:dyDescent="0.25">
      <c r="A7720">
        <v>866</v>
      </c>
      <c r="B7720">
        <v>54518</v>
      </c>
      <c r="C7720" t="s">
        <v>9</v>
      </c>
      <c r="D7720" t="s">
        <v>33</v>
      </c>
    </row>
    <row r="7721" spans="1:4" x14ac:dyDescent="0.25">
      <c r="A7721">
        <v>873</v>
      </c>
      <c r="B7721">
        <v>54518</v>
      </c>
      <c r="C7721" t="s">
        <v>9</v>
      </c>
      <c r="D7721" t="s">
        <v>33</v>
      </c>
    </row>
    <row r="7722" spans="1:4" x14ac:dyDescent="0.25">
      <c r="A7722">
        <v>873</v>
      </c>
      <c r="B7722">
        <v>54518</v>
      </c>
      <c r="C7722" t="s">
        <v>9</v>
      </c>
      <c r="D7722" t="s">
        <v>33</v>
      </c>
    </row>
    <row r="7723" spans="1:4" x14ac:dyDescent="0.25">
      <c r="A7723">
        <v>873</v>
      </c>
      <c r="B7723">
        <v>54518</v>
      </c>
      <c r="C7723" t="s">
        <v>9</v>
      </c>
      <c r="D7723" t="s">
        <v>33</v>
      </c>
    </row>
    <row r="7724" spans="1:4" x14ac:dyDescent="0.25">
      <c r="A7724">
        <v>873</v>
      </c>
      <c r="B7724">
        <v>54518</v>
      </c>
      <c r="C7724" t="s">
        <v>9</v>
      </c>
      <c r="D7724" t="s">
        <v>33</v>
      </c>
    </row>
    <row r="7725" spans="1:4" x14ac:dyDescent="0.25">
      <c r="A7725">
        <v>873</v>
      </c>
      <c r="B7725">
        <v>54518</v>
      </c>
      <c r="C7725" t="s">
        <v>9</v>
      </c>
      <c r="D7725" t="s">
        <v>33</v>
      </c>
    </row>
    <row r="7726" spans="1:4" x14ac:dyDescent="0.25">
      <c r="A7726">
        <v>873</v>
      </c>
      <c r="B7726">
        <v>54518</v>
      </c>
      <c r="C7726" t="s">
        <v>9</v>
      </c>
      <c r="D7726" t="s">
        <v>33</v>
      </c>
    </row>
    <row r="7727" spans="1:4" x14ac:dyDescent="0.25">
      <c r="A7727">
        <v>873</v>
      </c>
      <c r="B7727">
        <v>54518</v>
      </c>
      <c r="C7727" t="s">
        <v>9</v>
      </c>
      <c r="D7727" t="s">
        <v>33</v>
      </c>
    </row>
    <row r="7728" spans="1:4" x14ac:dyDescent="0.25">
      <c r="A7728">
        <v>873</v>
      </c>
      <c r="B7728">
        <v>54518</v>
      </c>
      <c r="C7728" t="s">
        <v>9</v>
      </c>
      <c r="D7728" t="s">
        <v>33</v>
      </c>
    </row>
    <row r="7729" spans="1:4" x14ac:dyDescent="0.25">
      <c r="A7729">
        <v>2889</v>
      </c>
      <c r="B7729">
        <v>54518</v>
      </c>
      <c r="C7729" t="s">
        <v>9</v>
      </c>
      <c r="D7729" t="s">
        <v>33</v>
      </c>
    </row>
    <row r="7730" spans="1:4" x14ac:dyDescent="0.25">
      <c r="A7730">
        <v>2889</v>
      </c>
      <c r="B7730">
        <v>54518</v>
      </c>
      <c r="C7730" t="s">
        <v>9</v>
      </c>
      <c r="D7730" t="s">
        <v>33</v>
      </c>
    </row>
    <row r="7731" spans="1:4" x14ac:dyDescent="0.25">
      <c r="A7731">
        <v>2889</v>
      </c>
      <c r="B7731">
        <v>54518</v>
      </c>
      <c r="C7731" t="s">
        <v>9</v>
      </c>
      <c r="D7731" t="s">
        <v>33</v>
      </c>
    </row>
    <row r="7732" spans="1:4" x14ac:dyDescent="0.25">
      <c r="A7732">
        <v>2890</v>
      </c>
      <c r="B7732">
        <v>54518</v>
      </c>
      <c r="C7732" t="s">
        <v>9</v>
      </c>
      <c r="D7732" t="s">
        <v>33</v>
      </c>
    </row>
    <row r="7733" spans="1:4" x14ac:dyDescent="0.25">
      <c r="A7733">
        <v>2890</v>
      </c>
      <c r="B7733">
        <v>54518</v>
      </c>
      <c r="C7733" t="s">
        <v>9</v>
      </c>
      <c r="D7733" t="s">
        <v>33</v>
      </c>
    </row>
    <row r="7734" spans="1:4" x14ac:dyDescent="0.25">
      <c r="A7734">
        <v>2890</v>
      </c>
      <c r="B7734">
        <v>54518</v>
      </c>
      <c r="C7734" t="s">
        <v>9</v>
      </c>
      <c r="D7734" t="s">
        <v>33</v>
      </c>
    </row>
    <row r="7735" spans="1:4" x14ac:dyDescent="0.25">
      <c r="A7735">
        <v>2890</v>
      </c>
      <c r="B7735">
        <v>54518</v>
      </c>
      <c r="C7735" t="s">
        <v>9</v>
      </c>
      <c r="D7735" t="s">
        <v>33</v>
      </c>
    </row>
    <row r="7736" spans="1:4" x14ac:dyDescent="0.25">
      <c r="A7736">
        <v>4261</v>
      </c>
      <c r="B7736">
        <v>54518</v>
      </c>
      <c r="C7736" t="s">
        <v>9</v>
      </c>
      <c r="D7736" t="s">
        <v>33</v>
      </c>
    </row>
    <row r="7737" spans="1:4" x14ac:dyDescent="0.25">
      <c r="A7737">
        <v>4261</v>
      </c>
      <c r="B7737">
        <v>54518</v>
      </c>
      <c r="C7737" t="s">
        <v>9</v>
      </c>
      <c r="D7737" t="s">
        <v>33</v>
      </c>
    </row>
    <row r="7738" spans="1:4" x14ac:dyDescent="0.25">
      <c r="A7738">
        <v>4261</v>
      </c>
      <c r="B7738">
        <v>54518</v>
      </c>
      <c r="C7738" t="s">
        <v>9</v>
      </c>
      <c r="D7738" t="s">
        <v>33</v>
      </c>
    </row>
    <row r="7739" spans="1:4" x14ac:dyDescent="0.25">
      <c r="A7739">
        <v>4261</v>
      </c>
      <c r="B7739">
        <v>54518</v>
      </c>
      <c r="C7739" t="s">
        <v>9</v>
      </c>
      <c r="D7739" t="s">
        <v>33</v>
      </c>
    </row>
    <row r="7740" spans="1:4" x14ac:dyDescent="0.25">
      <c r="A7740">
        <v>4261</v>
      </c>
      <c r="B7740">
        <v>54518</v>
      </c>
      <c r="C7740" t="s">
        <v>9</v>
      </c>
      <c r="D7740" t="s">
        <v>33</v>
      </c>
    </row>
    <row r="7741" spans="1:4" x14ac:dyDescent="0.25">
      <c r="A7741">
        <v>4261</v>
      </c>
      <c r="B7741">
        <v>54518</v>
      </c>
      <c r="C7741" t="s">
        <v>9</v>
      </c>
      <c r="D7741" t="s">
        <v>33</v>
      </c>
    </row>
    <row r="7742" spans="1:4" x14ac:dyDescent="0.25">
      <c r="A7742">
        <v>4261</v>
      </c>
      <c r="B7742">
        <v>54518</v>
      </c>
      <c r="C7742" t="s">
        <v>9</v>
      </c>
      <c r="D7742" t="s">
        <v>33</v>
      </c>
    </row>
    <row r="7743" spans="1:4" x14ac:dyDescent="0.25">
      <c r="A7743">
        <v>4261</v>
      </c>
      <c r="B7743">
        <v>54518</v>
      </c>
      <c r="C7743" t="s">
        <v>9</v>
      </c>
      <c r="D7743" t="s">
        <v>33</v>
      </c>
    </row>
    <row r="7744" spans="1:4" x14ac:dyDescent="0.25">
      <c r="A7744">
        <v>4261</v>
      </c>
      <c r="B7744">
        <v>54518</v>
      </c>
      <c r="C7744" t="s">
        <v>9</v>
      </c>
      <c r="D7744" t="s">
        <v>33</v>
      </c>
    </row>
    <row r="7745" spans="1:4" x14ac:dyDescent="0.25">
      <c r="A7745">
        <v>4261</v>
      </c>
      <c r="B7745">
        <v>54518</v>
      </c>
      <c r="C7745" t="s">
        <v>9</v>
      </c>
      <c r="D7745" t="s">
        <v>33</v>
      </c>
    </row>
    <row r="7746" spans="1:4" x14ac:dyDescent="0.25">
      <c r="A7746">
        <v>9245</v>
      </c>
      <c r="B7746">
        <v>54518</v>
      </c>
      <c r="C7746" t="s">
        <v>9</v>
      </c>
      <c r="D7746" t="s">
        <v>33</v>
      </c>
    </row>
    <row r="7747" spans="1:4" x14ac:dyDescent="0.25">
      <c r="A7747">
        <v>9440</v>
      </c>
      <c r="B7747">
        <v>54518</v>
      </c>
      <c r="C7747" t="s">
        <v>9</v>
      </c>
      <c r="D7747" t="s">
        <v>33</v>
      </c>
    </row>
    <row r="7748" spans="1:4" x14ac:dyDescent="0.25">
      <c r="A7748">
        <v>9440</v>
      </c>
      <c r="B7748">
        <v>54518</v>
      </c>
      <c r="C7748" t="s">
        <v>9</v>
      </c>
      <c r="D7748" t="s">
        <v>33</v>
      </c>
    </row>
    <row r="7749" spans="1:4" x14ac:dyDescent="0.25">
      <c r="A7749">
        <v>9440</v>
      </c>
      <c r="B7749">
        <v>54518</v>
      </c>
      <c r="C7749" t="s">
        <v>9</v>
      </c>
      <c r="D7749" t="s">
        <v>33</v>
      </c>
    </row>
    <row r="7750" spans="1:4" x14ac:dyDescent="0.25">
      <c r="A7750">
        <v>9440</v>
      </c>
      <c r="B7750">
        <v>54518</v>
      </c>
      <c r="C7750" t="s">
        <v>9</v>
      </c>
      <c r="D7750" t="s">
        <v>33</v>
      </c>
    </row>
    <row r="7751" spans="1:4" x14ac:dyDescent="0.25">
      <c r="A7751">
        <v>9440</v>
      </c>
      <c r="B7751">
        <v>54518</v>
      </c>
      <c r="C7751" t="s">
        <v>9</v>
      </c>
      <c r="D7751" t="s">
        <v>33</v>
      </c>
    </row>
    <row r="7752" spans="1:4" x14ac:dyDescent="0.25">
      <c r="A7752">
        <v>9440</v>
      </c>
      <c r="B7752">
        <v>54518</v>
      </c>
      <c r="C7752" t="s">
        <v>9</v>
      </c>
      <c r="D7752" t="s">
        <v>33</v>
      </c>
    </row>
    <row r="7753" spans="1:4" x14ac:dyDescent="0.25">
      <c r="A7753">
        <v>9440</v>
      </c>
      <c r="B7753">
        <v>54518</v>
      </c>
      <c r="C7753" t="s">
        <v>9</v>
      </c>
      <c r="D7753" t="s">
        <v>33</v>
      </c>
    </row>
    <row r="7754" spans="1:4" x14ac:dyDescent="0.25">
      <c r="A7754">
        <v>9440</v>
      </c>
      <c r="B7754">
        <v>54518</v>
      </c>
      <c r="C7754" t="s">
        <v>9</v>
      </c>
      <c r="D7754" t="s">
        <v>33</v>
      </c>
    </row>
    <row r="7755" spans="1:4" x14ac:dyDescent="0.25">
      <c r="A7755">
        <v>9440</v>
      </c>
      <c r="B7755">
        <v>54518</v>
      </c>
      <c r="C7755" t="s">
        <v>9</v>
      </c>
      <c r="D7755" t="s">
        <v>33</v>
      </c>
    </row>
    <row r="7756" spans="1:4" x14ac:dyDescent="0.25">
      <c r="A7756">
        <v>9440</v>
      </c>
      <c r="B7756">
        <v>54518</v>
      </c>
      <c r="C7756" t="s">
        <v>9</v>
      </c>
      <c r="D7756" t="s">
        <v>33</v>
      </c>
    </row>
    <row r="7757" spans="1:4" x14ac:dyDescent="0.25">
      <c r="A7757">
        <v>9440</v>
      </c>
      <c r="B7757">
        <v>54518</v>
      </c>
      <c r="C7757" t="s">
        <v>9</v>
      </c>
      <c r="D7757" t="s">
        <v>33</v>
      </c>
    </row>
    <row r="7758" spans="1:4" x14ac:dyDescent="0.25">
      <c r="A7758">
        <v>9440</v>
      </c>
      <c r="B7758">
        <v>54518</v>
      </c>
      <c r="C7758" t="s">
        <v>9</v>
      </c>
      <c r="D7758" t="s">
        <v>33</v>
      </c>
    </row>
    <row r="7759" spans="1:4" x14ac:dyDescent="0.25">
      <c r="A7759">
        <v>9440</v>
      </c>
      <c r="B7759">
        <v>54518</v>
      </c>
      <c r="C7759" t="s">
        <v>9</v>
      </c>
      <c r="D7759" t="s">
        <v>33</v>
      </c>
    </row>
    <row r="7760" spans="1:4" x14ac:dyDescent="0.25">
      <c r="A7760">
        <v>9440</v>
      </c>
      <c r="B7760">
        <v>54518</v>
      </c>
      <c r="C7760" t="s">
        <v>9</v>
      </c>
      <c r="D7760" t="s">
        <v>33</v>
      </c>
    </row>
    <row r="7761" spans="1:4" x14ac:dyDescent="0.25">
      <c r="A7761">
        <v>9440</v>
      </c>
      <c r="B7761">
        <v>54518</v>
      </c>
      <c r="C7761" t="s">
        <v>9</v>
      </c>
      <c r="D7761" t="s">
        <v>33</v>
      </c>
    </row>
    <row r="7762" spans="1:4" x14ac:dyDescent="0.25">
      <c r="A7762">
        <v>9440</v>
      </c>
      <c r="B7762">
        <v>54518</v>
      </c>
      <c r="C7762" t="s">
        <v>9</v>
      </c>
      <c r="D7762" t="s">
        <v>33</v>
      </c>
    </row>
    <row r="7763" spans="1:4" x14ac:dyDescent="0.25">
      <c r="A7763">
        <v>9440</v>
      </c>
      <c r="B7763">
        <v>54518</v>
      </c>
      <c r="C7763" t="s">
        <v>9</v>
      </c>
      <c r="D7763" t="s">
        <v>33</v>
      </c>
    </row>
    <row r="7764" spans="1:4" x14ac:dyDescent="0.25">
      <c r="A7764">
        <v>9440</v>
      </c>
      <c r="B7764">
        <v>54518</v>
      </c>
      <c r="C7764" t="s">
        <v>9</v>
      </c>
      <c r="D7764" t="s">
        <v>33</v>
      </c>
    </row>
    <row r="7765" spans="1:4" x14ac:dyDescent="0.25">
      <c r="A7765">
        <v>9440</v>
      </c>
      <c r="B7765">
        <v>54518</v>
      </c>
      <c r="C7765" t="s">
        <v>9</v>
      </c>
      <c r="D7765" t="s">
        <v>33</v>
      </c>
    </row>
    <row r="7766" spans="1:4" x14ac:dyDescent="0.25">
      <c r="A7766">
        <v>9440</v>
      </c>
      <c r="B7766">
        <v>54518</v>
      </c>
      <c r="C7766" t="s">
        <v>9</v>
      </c>
      <c r="D7766" t="s">
        <v>33</v>
      </c>
    </row>
    <row r="7767" spans="1:4" x14ac:dyDescent="0.25">
      <c r="A7767">
        <v>9440</v>
      </c>
      <c r="B7767">
        <v>54518</v>
      </c>
      <c r="C7767" t="s">
        <v>9</v>
      </c>
      <c r="D7767" t="s">
        <v>33</v>
      </c>
    </row>
    <row r="7768" spans="1:4" x14ac:dyDescent="0.25">
      <c r="A7768">
        <v>9440</v>
      </c>
      <c r="B7768">
        <v>54518</v>
      </c>
      <c r="C7768" t="s">
        <v>9</v>
      </c>
      <c r="D7768" t="s">
        <v>33</v>
      </c>
    </row>
    <row r="7769" spans="1:4" x14ac:dyDescent="0.25">
      <c r="A7769">
        <v>9440</v>
      </c>
      <c r="B7769">
        <v>54518</v>
      </c>
      <c r="C7769" t="s">
        <v>9</v>
      </c>
      <c r="D7769" t="s">
        <v>33</v>
      </c>
    </row>
    <row r="7770" spans="1:4" x14ac:dyDescent="0.25">
      <c r="A7770">
        <v>9440</v>
      </c>
      <c r="B7770">
        <v>54518</v>
      </c>
      <c r="C7770" t="s">
        <v>9</v>
      </c>
      <c r="D7770" t="s">
        <v>33</v>
      </c>
    </row>
    <row r="7771" spans="1:4" x14ac:dyDescent="0.25">
      <c r="A7771">
        <v>9491</v>
      </c>
      <c r="B7771">
        <v>54518</v>
      </c>
      <c r="C7771" t="s">
        <v>9</v>
      </c>
      <c r="D7771" t="s">
        <v>33</v>
      </c>
    </row>
    <row r="7772" spans="1:4" x14ac:dyDescent="0.25">
      <c r="A7772">
        <v>9491</v>
      </c>
      <c r="B7772">
        <v>54518</v>
      </c>
      <c r="C7772" t="s">
        <v>9</v>
      </c>
      <c r="D7772" t="s">
        <v>33</v>
      </c>
    </row>
    <row r="7773" spans="1:4" x14ac:dyDescent="0.25">
      <c r="A7773">
        <v>9491</v>
      </c>
      <c r="B7773">
        <v>54518</v>
      </c>
      <c r="C7773" t="s">
        <v>9</v>
      </c>
      <c r="D7773" t="s">
        <v>33</v>
      </c>
    </row>
    <row r="7774" spans="1:4" x14ac:dyDescent="0.25">
      <c r="A7774">
        <v>9491</v>
      </c>
      <c r="B7774">
        <v>54518</v>
      </c>
      <c r="C7774" t="s">
        <v>9</v>
      </c>
      <c r="D7774" t="s">
        <v>33</v>
      </c>
    </row>
    <row r="7775" spans="1:4" x14ac:dyDescent="0.25">
      <c r="A7775">
        <v>9491</v>
      </c>
      <c r="B7775">
        <v>54518</v>
      </c>
      <c r="C7775" t="s">
        <v>9</v>
      </c>
      <c r="D7775" t="s">
        <v>33</v>
      </c>
    </row>
    <row r="7776" spans="1:4" x14ac:dyDescent="0.25">
      <c r="A7776">
        <v>9491</v>
      </c>
      <c r="B7776">
        <v>54518</v>
      </c>
      <c r="C7776" t="s">
        <v>9</v>
      </c>
      <c r="D7776" t="s">
        <v>33</v>
      </c>
    </row>
    <row r="7777" spans="1:4" x14ac:dyDescent="0.25">
      <c r="A7777">
        <v>9491</v>
      </c>
      <c r="B7777">
        <v>54518</v>
      </c>
      <c r="C7777" t="s">
        <v>9</v>
      </c>
      <c r="D7777" t="s">
        <v>33</v>
      </c>
    </row>
    <row r="7778" spans="1:4" x14ac:dyDescent="0.25">
      <c r="A7778">
        <v>9491</v>
      </c>
      <c r="B7778">
        <v>54518</v>
      </c>
      <c r="C7778" t="s">
        <v>9</v>
      </c>
      <c r="D7778" t="s">
        <v>33</v>
      </c>
    </row>
    <row r="7779" spans="1:4" x14ac:dyDescent="0.25">
      <c r="A7779">
        <v>9491</v>
      </c>
      <c r="B7779">
        <v>54518</v>
      </c>
      <c r="C7779" t="s">
        <v>9</v>
      </c>
      <c r="D7779" t="s">
        <v>33</v>
      </c>
    </row>
    <row r="7780" spans="1:4" x14ac:dyDescent="0.25">
      <c r="A7780">
        <v>9491</v>
      </c>
      <c r="B7780">
        <v>54518</v>
      </c>
      <c r="C7780" t="s">
        <v>9</v>
      </c>
      <c r="D7780" t="s">
        <v>33</v>
      </c>
    </row>
    <row r="7781" spans="1:4" x14ac:dyDescent="0.25">
      <c r="A7781">
        <v>9491</v>
      </c>
      <c r="B7781">
        <v>54518</v>
      </c>
      <c r="C7781" t="s">
        <v>9</v>
      </c>
      <c r="D7781" t="s">
        <v>33</v>
      </c>
    </row>
    <row r="7782" spans="1:4" x14ac:dyDescent="0.25">
      <c r="A7782">
        <v>9491</v>
      </c>
      <c r="B7782">
        <v>54518</v>
      </c>
      <c r="C7782" t="s">
        <v>9</v>
      </c>
      <c r="D7782" t="s">
        <v>33</v>
      </c>
    </row>
    <row r="7783" spans="1:4" x14ac:dyDescent="0.25">
      <c r="A7783">
        <v>9491</v>
      </c>
      <c r="B7783">
        <v>54518</v>
      </c>
      <c r="C7783" t="s">
        <v>9</v>
      </c>
      <c r="D7783" t="s">
        <v>33</v>
      </c>
    </row>
    <row r="7784" spans="1:4" x14ac:dyDescent="0.25">
      <c r="A7784">
        <v>9491</v>
      </c>
      <c r="B7784">
        <v>54518</v>
      </c>
      <c r="C7784" t="s">
        <v>9</v>
      </c>
      <c r="D7784" t="s">
        <v>33</v>
      </c>
    </row>
    <row r="7785" spans="1:4" x14ac:dyDescent="0.25">
      <c r="A7785">
        <v>9547</v>
      </c>
      <c r="B7785">
        <v>54518</v>
      </c>
      <c r="C7785" t="s">
        <v>9</v>
      </c>
      <c r="D7785" t="s">
        <v>33</v>
      </c>
    </row>
    <row r="7786" spans="1:4" x14ac:dyDescent="0.25">
      <c r="A7786">
        <v>9717</v>
      </c>
      <c r="B7786">
        <v>54518</v>
      </c>
      <c r="C7786" t="s">
        <v>9</v>
      </c>
      <c r="D7786" t="s">
        <v>33</v>
      </c>
    </row>
    <row r="7787" spans="1:4" x14ac:dyDescent="0.25">
      <c r="A7787">
        <v>9717</v>
      </c>
      <c r="B7787">
        <v>54518</v>
      </c>
      <c r="C7787" t="s">
        <v>9</v>
      </c>
      <c r="D7787" t="s">
        <v>33</v>
      </c>
    </row>
    <row r="7788" spans="1:4" x14ac:dyDescent="0.25">
      <c r="A7788">
        <v>9717</v>
      </c>
      <c r="B7788">
        <v>54518</v>
      </c>
      <c r="C7788" t="s">
        <v>9</v>
      </c>
      <c r="D7788" t="s">
        <v>33</v>
      </c>
    </row>
    <row r="7789" spans="1:4" x14ac:dyDescent="0.25">
      <c r="A7789">
        <v>9717</v>
      </c>
      <c r="B7789">
        <v>54518</v>
      </c>
      <c r="C7789" t="s">
        <v>9</v>
      </c>
      <c r="D7789" t="s">
        <v>33</v>
      </c>
    </row>
    <row r="7790" spans="1:4" x14ac:dyDescent="0.25">
      <c r="A7790">
        <v>9818</v>
      </c>
      <c r="B7790">
        <v>54518</v>
      </c>
      <c r="C7790" t="s">
        <v>9</v>
      </c>
      <c r="D7790" t="s">
        <v>33</v>
      </c>
    </row>
    <row r="7791" spans="1:4" x14ac:dyDescent="0.25">
      <c r="A7791">
        <v>9980</v>
      </c>
      <c r="B7791">
        <v>54518</v>
      </c>
      <c r="C7791" t="s">
        <v>9</v>
      </c>
      <c r="D7791" t="s">
        <v>33</v>
      </c>
    </row>
    <row r="7792" spans="1:4" x14ac:dyDescent="0.25">
      <c r="A7792">
        <v>9980</v>
      </c>
      <c r="B7792">
        <v>54518</v>
      </c>
      <c r="C7792" t="s">
        <v>9</v>
      </c>
      <c r="D7792" t="s">
        <v>33</v>
      </c>
    </row>
    <row r="7793" spans="1:4" x14ac:dyDescent="0.25">
      <c r="A7793">
        <v>9980</v>
      </c>
      <c r="B7793">
        <v>54518</v>
      </c>
      <c r="C7793" t="s">
        <v>9</v>
      </c>
      <c r="D7793" t="s">
        <v>33</v>
      </c>
    </row>
    <row r="7794" spans="1:4" x14ac:dyDescent="0.25">
      <c r="A7794">
        <v>9980</v>
      </c>
      <c r="B7794">
        <v>54518</v>
      </c>
      <c r="C7794" t="s">
        <v>9</v>
      </c>
      <c r="D7794" t="s">
        <v>33</v>
      </c>
    </row>
    <row r="7795" spans="1:4" x14ac:dyDescent="0.25">
      <c r="A7795">
        <v>9980</v>
      </c>
      <c r="B7795">
        <v>54518</v>
      </c>
      <c r="C7795" t="s">
        <v>9</v>
      </c>
      <c r="D7795" t="s">
        <v>33</v>
      </c>
    </row>
    <row r="7796" spans="1:4" x14ac:dyDescent="0.25">
      <c r="A7796">
        <v>9980</v>
      </c>
      <c r="B7796">
        <v>54518</v>
      </c>
      <c r="C7796" t="s">
        <v>9</v>
      </c>
      <c r="D7796" t="s">
        <v>33</v>
      </c>
    </row>
    <row r="7797" spans="1:4" x14ac:dyDescent="0.25">
      <c r="A7797">
        <v>11305</v>
      </c>
      <c r="B7797">
        <v>54518</v>
      </c>
      <c r="C7797" t="s">
        <v>9</v>
      </c>
      <c r="D7797" t="s">
        <v>33</v>
      </c>
    </row>
    <row r="7798" spans="1:4" x14ac:dyDescent="0.25">
      <c r="A7798">
        <v>11305</v>
      </c>
      <c r="B7798">
        <v>54518</v>
      </c>
      <c r="C7798" t="s">
        <v>9</v>
      </c>
      <c r="D7798" t="s">
        <v>33</v>
      </c>
    </row>
    <row r="7799" spans="1:4" x14ac:dyDescent="0.25">
      <c r="A7799">
        <v>11305</v>
      </c>
      <c r="B7799">
        <v>54518</v>
      </c>
      <c r="C7799" t="s">
        <v>9</v>
      </c>
      <c r="D7799" t="s">
        <v>33</v>
      </c>
    </row>
    <row r="7800" spans="1:4" x14ac:dyDescent="0.25">
      <c r="A7800">
        <v>11305</v>
      </c>
      <c r="B7800">
        <v>54518</v>
      </c>
      <c r="C7800" t="s">
        <v>9</v>
      </c>
      <c r="D7800" t="s">
        <v>33</v>
      </c>
    </row>
    <row r="7801" spans="1:4" x14ac:dyDescent="0.25">
      <c r="A7801">
        <v>11305</v>
      </c>
      <c r="B7801">
        <v>54518</v>
      </c>
      <c r="C7801" t="s">
        <v>9</v>
      </c>
      <c r="D7801" t="s">
        <v>33</v>
      </c>
    </row>
    <row r="7802" spans="1:4" x14ac:dyDescent="0.25">
      <c r="A7802">
        <v>11305</v>
      </c>
      <c r="B7802">
        <v>54518</v>
      </c>
      <c r="C7802" t="s">
        <v>9</v>
      </c>
      <c r="D7802" t="s">
        <v>33</v>
      </c>
    </row>
    <row r="7803" spans="1:4" x14ac:dyDescent="0.25">
      <c r="A7803">
        <v>11305</v>
      </c>
      <c r="B7803">
        <v>54518</v>
      </c>
      <c r="C7803" t="s">
        <v>9</v>
      </c>
      <c r="D7803" t="s">
        <v>33</v>
      </c>
    </row>
    <row r="7804" spans="1:4" x14ac:dyDescent="0.25">
      <c r="A7804">
        <v>11305</v>
      </c>
      <c r="B7804">
        <v>54518</v>
      </c>
      <c r="C7804" t="s">
        <v>9</v>
      </c>
      <c r="D7804" t="s">
        <v>33</v>
      </c>
    </row>
    <row r="7805" spans="1:4" x14ac:dyDescent="0.25">
      <c r="A7805">
        <v>11396</v>
      </c>
      <c r="B7805">
        <v>54518</v>
      </c>
      <c r="C7805" t="s">
        <v>9</v>
      </c>
      <c r="D7805" t="s">
        <v>33</v>
      </c>
    </row>
    <row r="7806" spans="1:4" x14ac:dyDescent="0.25">
      <c r="A7806">
        <v>11396</v>
      </c>
      <c r="B7806">
        <v>54518</v>
      </c>
      <c r="C7806" t="s">
        <v>9</v>
      </c>
      <c r="D7806" t="s">
        <v>33</v>
      </c>
    </row>
    <row r="7807" spans="1:4" x14ac:dyDescent="0.25">
      <c r="A7807">
        <v>11396</v>
      </c>
      <c r="B7807">
        <v>54518</v>
      </c>
      <c r="C7807" t="s">
        <v>9</v>
      </c>
      <c r="D7807" t="s">
        <v>33</v>
      </c>
    </row>
    <row r="7808" spans="1:4" x14ac:dyDescent="0.25">
      <c r="A7808">
        <v>11396</v>
      </c>
      <c r="B7808">
        <v>54518</v>
      </c>
      <c r="C7808" t="s">
        <v>9</v>
      </c>
      <c r="D7808" t="s">
        <v>33</v>
      </c>
    </row>
    <row r="7809" spans="1:4" x14ac:dyDescent="0.25">
      <c r="A7809">
        <v>11396</v>
      </c>
      <c r="B7809">
        <v>54518</v>
      </c>
      <c r="C7809" t="s">
        <v>9</v>
      </c>
      <c r="D7809" t="s">
        <v>33</v>
      </c>
    </row>
    <row r="7810" spans="1:4" x14ac:dyDescent="0.25">
      <c r="A7810">
        <v>11396</v>
      </c>
      <c r="B7810">
        <v>54518</v>
      </c>
      <c r="C7810" t="s">
        <v>9</v>
      </c>
      <c r="D7810" t="s">
        <v>33</v>
      </c>
    </row>
    <row r="7811" spans="1:4" x14ac:dyDescent="0.25">
      <c r="A7811">
        <v>11396</v>
      </c>
      <c r="B7811">
        <v>54518</v>
      </c>
      <c r="C7811" t="s">
        <v>9</v>
      </c>
      <c r="D7811" t="s">
        <v>33</v>
      </c>
    </row>
    <row r="7812" spans="1:4" x14ac:dyDescent="0.25">
      <c r="A7812">
        <v>11396</v>
      </c>
      <c r="B7812">
        <v>54518</v>
      </c>
      <c r="C7812" t="s">
        <v>9</v>
      </c>
      <c r="D7812" t="s">
        <v>33</v>
      </c>
    </row>
    <row r="7813" spans="1:4" x14ac:dyDescent="0.25">
      <c r="A7813">
        <v>11396</v>
      </c>
      <c r="B7813">
        <v>54518</v>
      </c>
      <c r="C7813" t="s">
        <v>9</v>
      </c>
      <c r="D7813" t="s">
        <v>33</v>
      </c>
    </row>
    <row r="7814" spans="1:4" x14ac:dyDescent="0.25">
      <c r="A7814">
        <v>11396</v>
      </c>
      <c r="B7814">
        <v>54518</v>
      </c>
      <c r="C7814" t="s">
        <v>9</v>
      </c>
      <c r="D7814" t="s">
        <v>33</v>
      </c>
    </row>
    <row r="7815" spans="1:4" x14ac:dyDescent="0.25">
      <c r="A7815">
        <v>11396</v>
      </c>
      <c r="B7815">
        <v>54518</v>
      </c>
      <c r="C7815" t="s">
        <v>9</v>
      </c>
      <c r="D7815" t="s">
        <v>33</v>
      </c>
    </row>
    <row r="7816" spans="1:4" x14ac:dyDescent="0.25">
      <c r="A7816">
        <v>11396</v>
      </c>
      <c r="B7816">
        <v>54518</v>
      </c>
      <c r="C7816" t="s">
        <v>9</v>
      </c>
      <c r="D7816" t="s">
        <v>33</v>
      </c>
    </row>
    <row r="7817" spans="1:4" x14ac:dyDescent="0.25">
      <c r="A7817">
        <v>11396</v>
      </c>
      <c r="B7817">
        <v>54518</v>
      </c>
      <c r="C7817" t="s">
        <v>9</v>
      </c>
      <c r="D7817" t="s">
        <v>33</v>
      </c>
    </row>
    <row r="7818" spans="1:4" x14ac:dyDescent="0.25">
      <c r="A7818">
        <v>11396</v>
      </c>
      <c r="B7818">
        <v>54518</v>
      </c>
      <c r="C7818" t="s">
        <v>9</v>
      </c>
      <c r="D7818" t="s">
        <v>33</v>
      </c>
    </row>
    <row r="7819" spans="1:4" x14ac:dyDescent="0.25">
      <c r="A7819">
        <v>11396</v>
      </c>
      <c r="B7819">
        <v>54518</v>
      </c>
      <c r="C7819" t="s">
        <v>9</v>
      </c>
      <c r="D7819" t="s">
        <v>33</v>
      </c>
    </row>
    <row r="7820" spans="1:4" x14ac:dyDescent="0.25">
      <c r="A7820">
        <v>11396</v>
      </c>
      <c r="B7820">
        <v>54518</v>
      </c>
      <c r="C7820" t="s">
        <v>9</v>
      </c>
      <c r="D7820" t="s">
        <v>33</v>
      </c>
    </row>
    <row r="7821" spans="1:4" x14ac:dyDescent="0.25">
      <c r="A7821">
        <v>11396</v>
      </c>
      <c r="B7821">
        <v>54518</v>
      </c>
      <c r="C7821" t="s">
        <v>9</v>
      </c>
      <c r="D7821" t="s">
        <v>33</v>
      </c>
    </row>
    <row r="7822" spans="1:4" x14ac:dyDescent="0.25">
      <c r="A7822">
        <v>11396</v>
      </c>
      <c r="B7822">
        <v>54518</v>
      </c>
      <c r="C7822" t="s">
        <v>9</v>
      </c>
      <c r="D7822" t="s">
        <v>33</v>
      </c>
    </row>
    <row r="7823" spans="1:4" x14ac:dyDescent="0.25">
      <c r="A7823">
        <v>11396</v>
      </c>
      <c r="B7823">
        <v>54518</v>
      </c>
      <c r="C7823" t="s">
        <v>9</v>
      </c>
      <c r="D7823" t="s">
        <v>33</v>
      </c>
    </row>
    <row r="7824" spans="1:4" x14ac:dyDescent="0.25">
      <c r="A7824">
        <v>11396</v>
      </c>
      <c r="B7824">
        <v>54518</v>
      </c>
      <c r="C7824" t="s">
        <v>9</v>
      </c>
      <c r="D7824" t="s">
        <v>33</v>
      </c>
    </row>
    <row r="7825" spans="1:4" x14ac:dyDescent="0.25">
      <c r="A7825">
        <v>11396</v>
      </c>
      <c r="B7825">
        <v>54518</v>
      </c>
      <c r="C7825" t="s">
        <v>9</v>
      </c>
      <c r="D7825" t="s">
        <v>33</v>
      </c>
    </row>
    <row r="7826" spans="1:4" x14ac:dyDescent="0.25">
      <c r="A7826">
        <v>11396</v>
      </c>
      <c r="B7826">
        <v>54518</v>
      </c>
      <c r="C7826" t="s">
        <v>9</v>
      </c>
      <c r="D7826" t="s">
        <v>33</v>
      </c>
    </row>
    <row r="7827" spans="1:4" x14ac:dyDescent="0.25">
      <c r="A7827">
        <v>11396</v>
      </c>
      <c r="B7827">
        <v>54518</v>
      </c>
      <c r="C7827" t="s">
        <v>9</v>
      </c>
      <c r="D7827" t="s">
        <v>33</v>
      </c>
    </row>
    <row r="7828" spans="1:4" x14ac:dyDescent="0.25">
      <c r="A7828">
        <v>11396</v>
      </c>
      <c r="B7828">
        <v>54518</v>
      </c>
      <c r="C7828" t="s">
        <v>9</v>
      </c>
      <c r="D7828" t="s">
        <v>33</v>
      </c>
    </row>
    <row r="7829" spans="1:4" x14ac:dyDescent="0.25">
      <c r="A7829">
        <v>11396</v>
      </c>
      <c r="B7829">
        <v>54518</v>
      </c>
      <c r="C7829" t="s">
        <v>9</v>
      </c>
      <c r="D7829" t="s">
        <v>33</v>
      </c>
    </row>
    <row r="7830" spans="1:4" x14ac:dyDescent="0.25">
      <c r="A7830">
        <v>11396</v>
      </c>
      <c r="B7830">
        <v>54518</v>
      </c>
      <c r="C7830" t="s">
        <v>9</v>
      </c>
      <c r="D7830" t="s">
        <v>33</v>
      </c>
    </row>
    <row r="7831" spans="1:4" x14ac:dyDescent="0.25">
      <c r="A7831">
        <v>11443</v>
      </c>
      <c r="B7831">
        <v>54518</v>
      </c>
      <c r="C7831" t="s">
        <v>9</v>
      </c>
      <c r="D7831" t="s">
        <v>33</v>
      </c>
    </row>
    <row r="7832" spans="1:4" x14ac:dyDescent="0.25">
      <c r="A7832">
        <v>11443</v>
      </c>
      <c r="B7832">
        <v>54518</v>
      </c>
      <c r="C7832" t="s">
        <v>9</v>
      </c>
      <c r="D7832" t="s">
        <v>33</v>
      </c>
    </row>
    <row r="7833" spans="1:4" x14ac:dyDescent="0.25">
      <c r="A7833">
        <v>11443</v>
      </c>
      <c r="B7833">
        <v>54518</v>
      </c>
      <c r="C7833" t="s">
        <v>9</v>
      </c>
      <c r="D7833" t="s">
        <v>33</v>
      </c>
    </row>
    <row r="7834" spans="1:4" x14ac:dyDescent="0.25">
      <c r="A7834">
        <v>11443</v>
      </c>
      <c r="B7834">
        <v>54518</v>
      </c>
      <c r="C7834" t="s">
        <v>9</v>
      </c>
      <c r="D7834" t="s">
        <v>33</v>
      </c>
    </row>
    <row r="7835" spans="1:4" x14ac:dyDescent="0.25">
      <c r="A7835">
        <v>11443</v>
      </c>
      <c r="B7835">
        <v>54518</v>
      </c>
      <c r="C7835" t="s">
        <v>9</v>
      </c>
      <c r="D7835" t="s">
        <v>33</v>
      </c>
    </row>
    <row r="7836" spans="1:4" x14ac:dyDescent="0.25">
      <c r="A7836">
        <v>11455</v>
      </c>
      <c r="B7836">
        <v>54518</v>
      </c>
      <c r="C7836" t="s">
        <v>9</v>
      </c>
      <c r="D7836" t="s">
        <v>33</v>
      </c>
    </row>
    <row r="7837" spans="1:4" x14ac:dyDescent="0.25">
      <c r="A7837">
        <v>11455</v>
      </c>
      <c r="B7837">
        <v>54518</v>
      </c>
      <c r="C7837" t="s">
        <v>9</v>
      </c>
      <c r="D7837" t="s">
        <v>33</v>
      </c>
    </row>
    <row r="7838" spans="1:4" x14ac:dyDescent="0.25">
      <c r="A7838">
        <v>11455</v>
      </c>
      <c r="B7838">
        <v>54518</v>
      </c>
      <c r="C7838" t="s">
        <v>9</v>
      </c>
      <c r="D7838" t="s">
        <v>33</v>
      </c>
    </row>
    <row r="7839" spans="1:4" x14ac:dyDescent="0.25">
      <c r="A7839">
        <v>11578</v>
      </c>
      <c r="B7839">
        <v>54518</v>
      </c>
      <c r="C7839" t="s">
        <v>9</v>
      </c>
      <c r="D7839" t="s">
        <v>33</v>
      </c>
    </row>
    <row r="7840" spans="1:4" x14ac:dyDescent="0.25">
      <c r="A7840">
        <v>11578</v>
      </c>
      <c r="B7840">
        <v>54518</v>
      </c>
      <c r="C7840" t="s">
        <v>9</v>
      </c>
      <c r="D7840" t="s">
        <v>33</v>
      </c>
    </row>
    <row r="7841" spans="1:4" x14ac:dyDescent="0.25">
      <c r="A7841">
        <v>11578</v>
      </c>
      <c r="B7841">
        <v>54518</v>
      </c>
      <c r="C7841" t="s">
        <v>9</v>
      </c>
      <c r="D7841" t="s">
        <v>33</v>
      </c>
    </row>
    <row r="7842" spans="1:4" x14ac:dyDescent="0.25">
      <c r="A7842">
        <v>11578</v>
      </c>
      <c r="B7842">
        <v>54518</v>
      </c>
      <c r="C7842" t="s">
        <v>9</v>
      </c>
      <c r="D7842" t="s">
        <v>33</v>
      </c>
    </row>
    <row r="7843" spans="1:4" x14ac:dyDescent="0.25">
      <c r="A7843">
        <v>11578</v>
      </c>
      <c r="B7843">
        <v>54518</v>
      </c>
      <c r="C7843" t="s">
        <v>9</v>
      </c>
      <c r="D7843" t="s">
        <v>33</v>
      </c>
    </row>
    <row r="7844" spans="1:4" x14ac:dyDescent="0.25">
      <c r="A7844">
        <v>11578</v>
      </c>
      <c r="B7844">
        <v>54518</v>
      </c>
      <c r="C7844" t="s">
        <v>9</v>
      </c>
      <c r="D7844" t="s">
        <v>33</v>
      </c>
    </row>
    <row r="7845" spans="1:4" x14ac:dyDescent="0.25">
      <c r="A7845">
        <v>11578</v>
      </c>
      <c r="B7845">
        <v>54518</v>
      </c>
      <c r="C7845" t="s">
        <v>9</v>
      </c>
      <c r="D7845" t="s">
        <v>33</v>
      </c>
    </row>
    <row r="7846" spans="1:4" x14ac:dyDescent="0.25">
      <c r="A7846">
        <v>11578</v>
      </c>
      <c r="B7846">
        <v>54518</v>
      </c>
      <c r="C7846" t="s">
        <v>9</v>
      </c>
      <c r="D7846" t="s">
        <v>33</v>
      </c>
    </row>
    <row r="7847" spans="1:4" x14ac:dyDescent="0.25">
      <c r="A7847">
        <v>11578</v>
      </c>
      <c r="B7847">
        <v>54518</v>
      </c>
      <c r="C7847" t="s">
        <v>9</v>
      </c>
      <c r="D7847" t="s">
        <v>33</v>
      </c>
    </row>
    <row r="7848" spans="1:4" x14ac:dyDescent="0.25">
      <c r="A7848">
        <v>11578</v>
      </c>
      <c r="B7848">
        <v>54518</v>
      </c>
      <c r="C7848" t="s">
        <v>9</v>
      </c>
      <c r="D7848" t="s">
        <v>33</v>
      </c>
    </row>
    <row r="7849" spans="1:4" x14ac:dyDescent="0.25">
      <c r="A7849">
        <v>11874</v>
      </c>
      <c r="B7849">
        <v>54518</v>
      </c>
      <c r="C7849" t="s">
        <v>9</v>
      </c>
      <c r="D7849" t="s">
        <v>33</v>
      </c>
    </row>
    <row r="7850" spans="1:4" x14ac:dyDescent="0.25">
      <c r="A7850">
        <v>11874</v>
      </c>
      <c r="B7850">
        <v>54518</v>
      </c>
      <c r="C7850" t="s">
        <v>9</v>
      </c>
      <c r="D7850" t="s">
        <v>33</v>
      </c>
    </row>
    <row r="7851" spans="1:4" x14ac:dyDescent="0.25">
      <c r="A7851">
        <v>11874</v>
      </c>
      <c r="B7851">
        <v>54518</v>
      </c>
      <c r="C7851" t="s">
        <v>9</v>
      </c>
      <c r="D7851" t="s">
        <v>33</v>
      </c>
    </row>
    <row r="7852" spans="1:4" x14ac:dyDescent="0.25">
      <c r="A7852">
        <v>11874</v>
      </c>
      <c r="B7852">
        <v>54518</v>
      </c>
      <c r="C7852" t="s">
        <v>9</v>
      </c>
      <c r="D7852" t="s">
        <v>33</v>
      </c>
    </row>
    <row r="7853" spans="1:4" x14ac:dyDescent="0.25">
      <c r="A7853">
        <v>11874</v>
      </c>
      <c r="B7853">
        <v>54518</v>
      </c>
      <c r="C7853" t="s">
        <v>9</v>
      </c>
      <c r="D7853" t="s">
        <v>33</v>
      </c>
    </row>
    <row r="7854" spans="1:4" x14ac:dyDescent="0.25">
      <c r="A7854">
        <v>11927</v>
      </c>
      <c r="B7854">
        <v>54518</v>
      </c>
      <c r="C7854" t="s">
        <v>9</v>
      </c>
      <c r="D7854" t="s">
        <v>33</v>
      </c>
    </row>
    <row r="7855" spans="1:4" x14ac:dyDescent="0.25">
      <c r="A7855">
        <v>11927</v>
      </c>
      <c r="B7855">
        <v>54518</v>
      </c>
      <c r="C7855" t="s">
        <v>9</v>
      </c>
      <c r="D7855" t="s">
        <v>33</v>
      </c>
    </row>
    <row r="7856" spans="1:4" x14ac:dyDescent="0.25">
      <c r="A7856">
        <v>11927</v>
      </c>
      <c r="B7856">
        <v>54518</v>
      </c>
      <c r="C7856" t="s">
        <v>9</v>
      </c>
      <c r="D7856" t="s">
        <v>33</v>
      </c>
    </row>
    <row r="7857" spans="1:4" x14ac:dyDescent="0.25">
      <c r="A7857">
        <v>11927</v>
      </c>
      <c r="B7857">
        <v>54518</v>
      </c>
      <c r="C7857" t="s">
        <v>9</v>
      </c>
      <c r="D7857" t="s">
        <v>33</v>
      </c>
    </row>
    <row r="7858" spans="1:4" x14ac:dyDescent="0.25">
      <c r="A7858">
        <v>11927</v>
      </c>
      <c r="B7858">
        <v>54518</v>
      </c>
      <c r="C7858" t="s">
        <v>9</v>
      </c>
      <c r="D7858" t="s">
        <v>33</v>
      </c>
    </row>
    <row r="7859" spans="1:4" x14ac:dyDescent="0.25">
      <c r="A7859">
        <v>11941</v>
      </c>
      <c r="B7859">
        <v>54518</v>
      </c>
      <c r="C7859" t="s">
        <v>9</v>
      </c>
      <c r="D7859" t="s">
        <v>33</v>
      </c>
    </row>
    <row r="7860" spans="1:4" x14ac:dyDescent="0.25">
      <c r="A7860">
        <v>11941</v>
      </c>
      <c r="B7860">
        <v>54518</v>
      </c>
      <c r="C7860" t="s">
        <v>9</v>
      </c>
      <c r="D7860" t="s">
        <v>33</v>
      </c>
    </row>
    <row r="7861" spans="1:4" x14ac:dyDescent="0.25">
      <c r="A7861">
        <v>14771</v>
      </c>
      <c r="B7861">
        <v>54518</v>
      </c>
      <c r="C7861" t="s">
        <v>9</v>
      </c>
      <c r="D7861" t="s">
        <v>33</v>
      </c>
    </row>
    <row r="7862" spans="1:4" x14ac:dyDescent="0.25">
      <c r="A7862">
        <v>14771</v>
      </c>
      <c r="B7862">
        <v>54518</v>
      </c>
      <c r="C7862" t="s">
        <v>9</v>
      </c>
      <c r="D7862" t="s">
        <v>33</v>
      </c>
    </row>
    <row r="7863" spans="1:4" x14ac:dyDescent="0.25">
      <c r="A7863">
        <v>14771</v>
      </c>
      <c r="B7863">
        <v>54518</v>
      </c>
      <c r="C7863" t="s">
        <v>9</v>
      </c>
      <c r="D7863" t="s">
        <v>33</v>
      </c>
    </row>
    <row r="7864" spans="1:4" x14ac:dyDescent="0.25">
      <c r="A7864">
        <v>14771</v>
      </c>
      <c r="B7864">
        <v>54518</v>
      </c>
      <c r="C7864" t="s">
        <v>9</v>
      </c>
      <c r="D7864" t="s">
        <v>33</v>
      </c>
    </row>
    <row r="7865" spans="1:4" x14ac:dyDescent="0.25">
      <c r="A7865">
        <v>14771</v>
      </c>
      <c r="B7865">
        <v>54518</v>
      </c>
      <c r="C7865" t="s">
        <v>9</v>
      </c>
      <c r="D7865" t="s">
        <v>33</v>
      </c>
    </row>
    <row r="7866" spans="1:4" x14ac:dyDescent="0.25">
      <c r="A7866">
        <v>14771</v>
      </c>
      <c r="B7866">
        <v>54518</v>
      </c>
      <c r="C7866" t="s">
        <v>9</v>
      </c>
      <c r="D7866" t="s">
        <v>33</v>
      </c>
    </row>
    <row r="7867" spans="1:4" x14ac:dyDescent="0.25">
      <c r="A7867">
        <v>14771</v>
      </c>
      <c r="B7867">
        <v>54518</v>
      </c>
      <c r="C7867" t="s">
        <v>9</v>
      </c>
      <c r="D7867" t="s">
        <v>33</v>
      </c>
    </row>
    <row r="7868" spans="1:4" x14ac:dyDescent="0.25">
      <c r="A7868">
        <v>14771</v>
      </c>
      <c r="B7868">
        <v>54518</v>
      </c>
      <c r="C7868" t="s">
        <v>9</v>
      </c>
      <c r="D7868" t="s">
        <v>33</v>
      </c>
    </row>
    <row r="7869" spans="1:4" x14ac:dyDescent="0.25">
      <c r="A7869">
        <v>14771</v>
      </c>
      <c r="B7869">
        <v>54518</v>
      </c>
      <c r="C7869" t="s">
        <v>9</v>
      </c>
      <c r="D7869" t="s">
        <v>33</v>
      </c>
    </row>
    <row r="7870" spans="1:4" x14ac:dyDescent="0.25">
      <c r="A7870">
        <v>14771</v>
      </c>
      <c r="B7870">
        <v>54518</v>
      </c>
      <c r="C7870" t="s">
        <v>9</v>
      </c>
      <c r="D7870" t="s">
        <v>33</v>
      </c>
    </row>
    <row r="7871" spans="1:4" x14ac:dyDescent="0.25">
      <c r="A7871">
        <v>14771</v>
      </c>
      <c r="B7871">
        <v>54518</v>
      </c>
      <c r="C7871" t="s">
        <v>9</v>
      </c>
      <c r="D7871" t="s">
        <v>33</v>
      </c>
    </row>
    <row r="7872" spans="1:4" x14ac:dyDescent="0.25">
      <c r="A7872">
        <v>14771</v>
      </c>
      <c r="B7872">
        <v>54518</v>
      </c>
      <c r="C7872" t="s">
        <v>9</v>
      </c>
      <c r="D7872" t="s">
        <v>33</v>
      </c>
    </row>
    <row r="7873" spans="1:4" x14ac:dyDescent="0.25">
      <c r="A7873">
        <v>14771</v>
      </c>
      <c r="B7873">
        <v>54518</v>
      </c>
      <c r="C7873" t="s">
        <v>9</v>
      </c>
      <c r="D7873" t="s">
        <v>33</v>
      </c>
    </row>
    <row r="7874" spans="1:4" x14ac:dyDescent="0.25">
      <c r="A7874">
        <v>14771</v>
      </c>
      <c r="B7874">
        <v>54518</v>
      </c>
      <c r="C7874" t="s">
        <v>9</v>
      </c>
      <c r="D7874" t="s">
        <v>33</v>
      </c>
    </row>
    <row r="7875" spans="1:4" x14ac:dyDescent="0.25">
      <c r="A7875">
        <v>14771</v>
      </c>
      <c r="B7875">
        <v>54518</v>
      </c>
      <c r="C7875" t="s">
        <v>9</v>
      </c>
      <c r="D7875" t="s">
        <v>33</v>
      </c>
    </row>
    <row r="7876" spans="1:4" x14ac:dyDescent="0.25">
      <c r="A7876">
        <v>14771</v>
      </c>
      <c r="B7876">
        <v>54518</v>
      </c>
      <c r="C7876" t="s">
        <v>9</v>
      </c>
      <c r="D7876" t="s">
        <v>33</v>
      </c>
    </row>
    <row r="7877" spans="1:4" x14ac:dyDescent="0.25">
      <c r="A7877">
        <v>14771</v>
      </c>
      <c r="B7877">
        <v>54518</v>
      </c>
      <c r="C7877" t="s">
        <v>9</v>
      </c>
      <c r="D7877" t="s">
        <v>33</v>
      </c>
    </row>
    <row r="7878" spans="1:4" x14ac:dyDescent="0.25">
      <c r="A7878">
        <v>14771</v>
      </c>
      <c r="B7878">
        <v>54518</v>
      </c>
      <c r="C7878" t="s">
        <v>9</v>
      </c>
      <c r="D7878" t="s">
        <v>33</v>
      </c>
    </row>
    <row r="7879" spans="1:4" x14ac:dyDescent="0.25">
      <c r="A7879">
        <v>14771</v>
      </c>
      <c r="B7879">
        <v>54518</v>
      </c>
      <c r="C7879" t="s">
        <v>9</v>
      </c>
      <c r="D7879" t="s">
        <v>33</v>
      </c>
    </row>
    <row r="7880" spans="1:4" x14ac:dyDescent="0.25">
      <c r="A7880">
        <v>14771</v>
      </c>
      <c r="B7880">
        <v>54518</v>
      </c>
      <c r="C7880" t="s">
        <v>9</v>
      </c>
      <c r="D7880" t="s">
        <v>33</v>
      </c>
    </row>
    <row r="7881" spans="1:4" x14ac:dyDescent="0.25">
      <c r="A7881">
        <v>14771</v>
      </c>
      <c r="B7881">
        <v>54518</v>
      </c>
      <c r="C7881" t="s">
        <v>9</v>
      </c>
      <c r="D7881" t="s">
        <v>33</v>
      </c>
    </row>
    <row r="7882" spans="1:4" x14ac:dyDescent="0.25">
      <c r="A7882">
        <v>14771</v>
      </c>
      <c r="B7882">
        <v>54518</v>
      </c>
      <c r="C7882" t="s">
        <v>9</v>
      </c>
      <c r="D7882" t="s">
        <v>33</v>
      </c>
    </row>
    <row r="7883" spans="1:4" x14ac:dyDescent="0.25">
      <c r="A7883">
        <v>14771</v>
      </c>
      <c r="B7883">
        <v>54518</v>
      </c>
      <c r="C7883" t="s">
        <v>9</v>
      </c>
      <c r="D7883" t="s">
        <v>33</v>
      </c>
    </row>
    <row r="7884" spans="1:4" x14ac:dyDescent="0.25">
      <c r="A7884">
        <v>14771</v>
      </c>
      <c r="B7884">
        <v>54518</v>
      </c>
      <c r="C7884" t="s">
        <v>9</v>
      </c>
      <c r="D7884" t="s">
        <v>33</v>
      </c>
    </row>
    <row r="7885" spans="1:4" x14ac:dyDescent="0.25">
      <c r="A7885">
        <v>14771</v>
      </c>
      <c r="B7885">
        <v>54518</v>
      </c>
      <c r="C7885" t="s">
        <v>9</v>
      </c>
      <c r="D7885" t="s">
        <v>33</v>
      </c>
    </row>
    <row r="7886" spans="1:4" x14ac:dyDescent="0.25">
      <c r="A7886">
        <v>14772</v>
      </c>
      <c r="B7886">
        <v>54518</v>
      </c>
      <c r="C7886" t="s">
        <v>9</v>
      </c>
      <c r="D7886" t="s">
        <v>33</v>
      </c>
    </row>
    <row r="7887" spans="1:4" x14ac:dyDescent="0.25">
      <c r="A7887">
        <v>14772</v>
      </c>
      <c r="B7887">
        <v>54518</v>
      </c>
      <c r="C7887" t="s">
        <v>9</v>
      </c>
      <c r="D7887" t="s">
        <v>33</v>
      </c>
    </row>
    <row r="7888" spans="1:4" x14ac:dyDescent="0.25">
      <c r="A7888">
        <v>14772</v>
      </c>
      <c r="B7888">
        <v>54518</v>
      </c>
      <c r="C7888" t="s">
        <v>9</v>
      </c>
      <c r="D7888" t="s">
        <v>33</v>
      </c>
    </row>
    <row r="7889" spans="1:4" x14ac:dyDescent="0.25">
      <c r="A7889">
        <v>14772</v>
      </c>
      <c r="B7889">
        <v>54518</v>
      </c>
      <c r="C7889" t="s">
        <v>9</v>
      </c>
      <c r="D7889" t="s">
        <v>33</v>
      </c>
    </row>
    <row r="7890" spans="1:4" x14ac:dyDescent="0.25">
      <c r="A7890">
        <v>17521</v>
      </c>
      <c r="B7890">
        <v>54518</v>
      </c>
      <c r="C7890" t="s">
        <v>9</v>
      </c>
      <c r="D7890" t="s">
        <v>33</v>
      </c>
    </row>
    <row r="7891" spans="1:4" x14ac:dyDescent="0.25">
      <c r="A7891">
        <v>17521</v>
      </c>
      <c r="B7891">
        <v>54518</v>
      </c>
      <c r="C7891" t="s">
        <v>9</v>
      </c>
      <c r="D7891" t="s">
        <v>33</v>
      </c>
    </row>
    <row r="7892" spans="1:4" x14ac:dyDescent="0.25">
      <c r="A7892">
        <v>17521</v>
      </c>
      <c r="B7892">
        <v>54518</v>
      </c>
      <c r="C7892" t="s">
        <v>9</v>
      </c>
      <c r="D7892" t="s">
        <v>33</v>
      </c>
    </row>
    <row r="7893" spans="1:4" x14ac:dyDescent="0.25">
      <c r="A7893">
        <v>17521</v>
      </c>
      <c r="B7893">
        <v>54518</v>
      </c>
      <c r="C7893" t="s">
        <v>9</v>
      </c>
      <c r="D7893" t="s">
        <v>33</v>
      </c>
    </row>
    <row r="7894" spans="1:4" x14ac:dyDescent="0.25">
      <c r="A7894">
        <v>17521</v>
      </c>
      <c r="B7894">
        <v>54518</v>
      </c>
      <c r="C7894" t="s">
        <v>9</v>
      </c>
      <c r="D7894" t="s">
        <v>33</v>
      </c>
    </row>
    <row r="7895" spans="1:4" x14ac:dyDescent="0.25">
      <c r="A7895">
        <v>17521</v>
      </c>
      <c r="B7895">
        <v>54518</v>
      </c>
      <c r="C7895" t="s">
        <v>9</v>
      </c>
      <c r="D7895" t="s">
        <v>33</v>
      </c>
    </row>
    <row r="7896" spans="1:4" x14ac:dyDescent="0.25">
      <c r="A7896">
        <v>17521</v>
      </c>
      <c r="B7896">
        <v>54518</v>
      </c>
      <c r="C7896" t="s">
        <v>9</v>
      </c>
      <c r="D7896" t="s">
        <v>33</v>
      </c>
    </row>
    <row r="7897" spans="1:4" x14ac:dyDescent="0.25">
      <c r="A7897">
        <v>17521</v>
      </c>
      <c r="B7897">
        <v>54518</v>
      </c>
      <c r="C7897" t="s">
        <v>9</v>
      </c>
      <c r="D7897" t="s">
        <v>33</v>
      </c>
    </row>
    <row r="7898" spans="1:4" x14ac:dyDescent="0.25">
      <c r="A7898">
        <v>17521</v>
      </c>
      <c r="B7898">
        <v>54518</v>
      </c>
      <c r="C7898" t="s">
        <v>9</v>
      </c>
      <c r="D7898" t="s">
        <v>33</v>
      </c>
    </row>
    <row r="7899" spans="1:4" x14ac:dyDescent="0.25">
      <c r="A7899">
        <v>17521</v>
      </c>
      <c r="B7899">
        <v>54518</v>
      </c>
      <c r="C7899" t="s">
        <v>9</v>
      </c>
      <c r="D7899" t="s">
        <v>33</v>
      </c>
    </row>
    <row r="7900" spans="1:4" x14ac:dyDescent="0.25">
      <c r="A7900">
        <v>17521</v>
      </c>
      <c r="B7900">
        <v>54518</v>
      </c>
      <c r="C7900" t="s">
        <v>9</v>
      </c>
      <c r="D7900" t="s">
        <v>33</v>
      </c>
    </row>
    <row r="7901" spans="1:4" x14ac:dyDescent="0.25">
      <c r="A7901">
        <v>17521</v>
      </c>
      <c r="B7901">
        <v>54518</v>
      </c>
      <c r="C7901" t="s">
        <v>9</v>
      </c>
      <c r="D7901" t="s">
        <v>33</v>
      </c>
    </row>
    <row r="7902" spans="1:4" x14ac:dyDescent="0.25">
      <c r="A7902">
        <v>17521</v>
      </c>
      <c r="B7902">
        <v>54518</v>
      </c>
      <c r="C7902" t="s">
        <v>9</v>
      </c>
      <c r="D7902" t="s">
        <v>33</v>
      </c>
    </row>
    <row r="7903" spans="1:4" x14ac:dyDescent="0.25">
      <c r="A7903">
        <v>17733</v>
      </c>
      <c r="B7903">
        <v>54518</v>
      </c>
      <c r="C7903" t="s">
        <v>9</v>
      </c>
      <c r="D7903" t="s">
        <v>33</v>
      </c>
    </row>
    <row r="7904" spans="1:4" x14ac:dyDescent="0.25">
      <c r="A7904">
        <v>17733</v>
      </c>
      <c r="B7904">
        <v>54518</v>
      </c>
      <c r="C7904" t="s">
        <v>9</v>
      </c>
      <c r="D7904" t="s">
        <v>33</v>
      </c>
    </row>
    <row r="7905" spans="1:4" x14ac:dyDescent="0.25">
      <c r="A7905">
        <v>17733</v>
      </c>
      <c r="B7905">
        <v>54518</v>
      </c>
      <c r="C7905" t="s">
        <v>9</v>
      </c>
      <c r="D7905" t="s">
        <v>33</v>
      </c>
    </row>
    <row r="7906" spans="1:4" x14ac:dyDescent="0.25">
      <c r="A7906">
        <v>17733</v>
      </c>
      <c r="B7906">
        <v>54518</v>
      </c>
      <c r="C7906" t="s">
        <v>9</v>
      </c>
      <c r="D7906" t="s">
        <v>33</v>
      </c>
    </row>
    <row r="7907" spans="1:4" x14ac:dyDescent="0.25">
      <c r="A7907">
        <v>17733</v>
      </c>
      <c r="B7907">
        <v>54518</v>
      </c>
      <c r="C7907" t="s">
        <v>9</v>
      </c>
      <c r="D7907" t="s">
        <v>33</v>
      </c>
    </row>
    <row r="7908" spans="1:4" x14ac:dyDescent="0.25">
      <c r="A7908">
        <v>17733</v>
      </c>
      <c r="B7908">
        <v>54518</v>
      </c>
      <c r="C7908" t="s">
        <v>9</v>
      </c>
      <c r="D7908" t="s">
        <v>33</v>
      </c>
    </row>
    <row r="7909" spans="1:4" x14ac:dyDescent="0.25">
      <c r="A7909">
        <v>17733</v>
      </c>
      <c r="B7909">
        <v>54518</v>
      </c>
      <c r="C7909" t="s">
        <v>9</v>
      </c>
      <c r="D7909" t="s">
        <v>33</v>
      </c>
    </row>
    <row r="7910" spans="1:4" x14ac:dyDescent="0.25">
      <c r="A7910">
        <v>17733</v>
      </c>
      <c r="B7910">
        <v>54518</v>
      </c>
      <c r="C7910" t="s">
        <v>9</v>
      </c>
      <c r="D7910" t="s">
        <v>33</v>
      </c>
    </row>
    <row r="7911" spans="1:4" x14ac:dyDescent="0.25">
      <c r="A7911">
        <v>17734</v>
      </c>
      <c r="B7911">
        <v>54518</v>
      </c>
      <c r="C7911" t="s">
        <v>9</v>
      </c>
      <c r="D7911" t="s">
        <v>33</v>
      </c>
    </row>
    <row r="7912" spans="1:4" x14ac:dyDescent="0.25">
      <c r="A7912">
        <v>17734</v>
      </c>
      <c r="B7912">
        <v>54518</v>
      </c>
      <c r="C7912" t="s">
        <v>9</v>
      </c>
      <c r="D7912" t="s">
        <v>33</v>
      </c>
    </row>
    <row r="7913" spans="1:4" x14ac:dyDescent="0.25">
      <c r="A7913">
        <v>17734</v>
      </c>
      <c r="B7913">
        <v>54518</v>
      </c>
      <c r="C7913" t="s">
        <v>9</v>
      </c>
      <c r="D7913" t="s">
        <v>33</v>
      </c>
    </row>
    <row r="7914" spans="1:4" x14ac:dyDescent="0.25">
      <c r="A7914">
        <v>19869</v>
      </c>
      <c r="B7914">
        <v>54518</v>
      </c>
      <c r="C7914" t="s">
        <v>9</v>
      </c>
      <c r="D7914" t="s">
        <v>33</v>
      </c>
    </row>
    <row r="7915" spans="1:4" x14ac:dyDescent="0.25">
      <c r="A7915">
        <v>19952</v>
      </c>
      <c r="B7915">
        <v>54518</v>
      </c>
      <c r="C7915" t="s">
        <v>9</v>
      </c>
      <c r="D7915" t="s">
        <v>33</v>
      </c>
    </row>
    <row r="7916" spans="1:4" x14ac:dyDescent="0.25">
      <c r="A7916">
        <v>20972</v>
      </c>
      <c r="B7916">
        <v>54518</v>
      </c>
      <c r="C7916" t="s">
        <v>9</v>
      </c>
      <c r="D7916" t="s">
        <v>33</v>
      </c>
    </row>
    <row r="7917" spans="1:4" x14ac:dyDescent="0.25">
      <c r="A7917">
        <v>20972</v>
      </c>
      <c r="B7917">
        <v>54518</v>
      </c>
      <c r="C7917" t="s">
        <v>9</v>
      </c>
      <c r="D7917" t="s">
        <v>33</v>
      </c>
    </row>
    <row r="7918" spans="1:4" x14ac:dyDescent="0.25">
      <c r="A7918">
        <v>20972</v>
      </c>
      <c r="B7918">
        <v>54518</v>
      </c>
      <c r="C7918" t="s">
        <v>9</v>
      </c>
      <c r="D7918" t="s">
        <v>33</v>
      </c>
    </row>
    <row r="7919" spans="1:4" x14ac:dyDescent="0.25">
      <c r="A7919">
        <v>20972</v>
      </c>
      <c r="B7919">
        <v>54518</v>
      </c>
      <c r="C7919" t="s">
        <v>9</v>
      </c>
      <c r="D7919" t="s">
        <v>33</v>
      </c>
    </row>
    <row r="7920" spans="1:4" x14ac:dyDescent="0.25">
      <c r="A7920">
        <v>20972</v>
      </c>
      <c r="B7920">
        <v>54518</v>
      </c>
      <c r="C7920" t="s">
        <v>9</v>
      </c>
      <c r="D7920" t="s">
        <v>33</v>
      </c>
    </row>
    <row r="7921" spans="1:4" x14ac:dyDescent="0.25">
      <c r="A7921">
        <v>20972</v>
      </c>
      <c r="B7921">
        <v>54518</v>
      </c>
      <c r="C7921" t="s">
        <v>9</v>
      </c>
      <c r="D7921" t="s">
        <v>33</v>
      </c>
    </row>
    <row r="7922" spans="1:4" x14ac:dyDescent="0.25">
      <c r="A7922">
        <v>20972</v>
      </c>
      <c r="B7922">
        <v>54518</v>
      </c>
      <c r="C7922" t="s">
        <v>9</v>
      </c>
      <c r="D7922" t="s">
        <v>33</v>
      </c>
    </row>
    <row r="7923" spans="1:4" x14ac:dyDescent="0.25">
      <c r="A7923">
        <v>20972</v>
      </c>
      <c r="B7923">
        <v>54518</v>
      </c>
      <c r="C7923" t="s">
        <v>9</v>
      </c>
      <c r="D7923" t="s">
        <v>33</v>
      </c>
    </row>
    <row r="7924" spans="1:4" x14ac:dyDescent="0.25">
      <c r="A7924">
        <v>20972</v>
      </c>
      <c r="B7924">
        <v>54518</v>
      </c>
      <c r="C7924" t="s">
        <v>9</v>
      </c>
      <c r="D7924" t="s">
        <v>33</v>
      </c>
    </row>
    <row r="7925" spans="1:4" x14ac:dyDescent="0.25">
      <c r="A7925">
        <v>20972</v>
      </c>
      <c r="B7925">
        <v>54518</v>
      </c>
      <c r="C7925" t="s">
        <v>9</v>
      </c>
      <c r="D7925" t="s">
        <v>33</v>
      </c>
    </row>
    <row r="7926" spans="1:4" x14ac:dyDescent="0.25">
      <c r="A7926">
        <v>20972</v>
      </c>
      <c r="B7926">
        <v>54518</v>
      </c>
      <c r="C7926" t="s">
        <v>9</v>
      </c>
      <c r="D7926" t="s">
        <v>33</v>
      </c>
    </row>
    <row r="7927" spans="1:4" x14ac:dyDescent="0.25">
      <c r="A7927">
        <v>20972</v>
      </c>
      <c r="B7927">
        <v>54518</v>
      </c>
      <c r="C7927" t="s">
        <v>9</v>
      </c>
      <c r="D7927" t="s">
        <v>33</v>
      </c>
    </row>
    <row r="7928" spans="1:4" x14ac:dyDescent="0.25">
      <c r="A7928">
        <v>20972</v>
      </c>
      <c r="B7928">
        <v>54518</v>
      </c>
      <c r="C7928" t="s">
        <v>9</v>
      </c>
      <c r="D7928" t="s">
        <v>33</v>
      </c>
    </row>
    <row r="7929" spans="1:4" x14ac:dyDescent="0.25">
      <c r="A7929">
        <v>20972</v>
      </c>
      <c r="B7929">
        <v>54518</v>
      </c>
      <c r="C7929" t="s">
        <v>9</v>
      </c>
      <c r="D7929" t="s">
        <v>33</v>
      </c>
    </row>
    <row r="7930" spans="1:4" x14ac:dyDescent="0.25">
      <c r="A7930">
        <v>20972</v>
      </c>
      <c r="B7930">
        <v>54518</v>
      </c>
      <c r="C7930" t="s">
        <v>9</v>
      </c>
      <c r="D7930" t="s">
        <v>33</v>
      </c>
    </row>
    <row r="7931" spans="1:4" x14ac:dyDescent="0.25">
      <c r="A7931">
        <v>20972</v>
      </c>
      <c r="B7931">
        <v>54518</v>
      </c>
      <c r="C7931" t="s">
        <v>9</v>
      </c>
      <c r="D7931" t="s">
        <v>33</v>
      </c>
    </row>
    <row r="7932" spans="1:4" x14ac:dyDescent="0.25">
      <c r="A7932">
        <v>20972</v>
      </c>
      <c r="B7932">
        <v>54518</v>
      </c>
      <c r="C7932" t="s">
        <v>9</v>
      </c>
      <c r="D7932" t="s">
        <v>33</v>
      </c>
    </row>
    <row r="7933" spans="1:4" x14ac:dyDescent="0.25">
      <c r="A7933">
        <v>20972</v>
      </c>
      <c r="B7933">
        <v>54518</v>
      </c>
      <c r="C7933" t="s">
        <v>9</v>
      </c>
      <c r="D7933" t="s">
        <v>33</v>
      </c>
    </row>
    <row r="7934" spans="1:4" x14ac:dyDescent="0.25">
      <c r="A7934">
        <v>20972</v>
      </c>
      <c r="B7934">
        <v>54518</v>
      </c>
      <c r="C7934" t="s">
        <v>9</v>
      </c>
      <c r="D7934" t="s">
        <v>33</v>
      </c>
    </row>
    <row r="7935" spans="1:4" x14ac:dyDescent="0.25">
      <c r="A7935">
        <v>20972</v>
      </c>
      <c r="B7935">
        <v>54518</v>
      </c>
      <c r="C7935" t="s">
        <v>9</v>
      </c>
      <c r="D7935" t="s">
        <v>33</v>
      </c>
    </row>
    <row r="7936" spans="1:4" x14ac:dyDescent="0.25">
      <c r="A7936">
        <v>20972</v>
      </c>
      <c r="B7936">
        <v>54518</v>
      </c>
      <c r="C7936" t="s">
        <v>9</v>
      </c>
      <c r="D7936" t="s">
        <v>33</v>
      </c>
    </row>
    <row r="7937" spans="1:4" x14ac:dyDescent="0.25">
      <c r="A7937">
        <v>20972</v>
      </c>
      <c r="B7937">
        <v>54518</v>
      </c>
      <c r="C7937" t="s">
        <v>9</v>
      </c>
      <c r="D7937" t="s">
        <v>33</v>
      </c>
    </row>
    <row r="7938" spans="1:4" x14ac:dyDescent="0.25">
      <c r="A7938">
        <v>20972</v>
      </c>
      <c r="B7938">
        <v>54518</v>
      </c>
      <c r="C7938" t="s">
        <v>9</v>
      </c>
      <c r="D7938" t="s">
        <v>33</v>
      </c>
    </row>
    <row r="7939" spans="1:4" x14ac:dyDescent="0.25">
      <c r="A7939">
        <v>20972</v>
      </c>
      <c r="B7939">
        <v>54518</v>
      </c>
      <c r="C7939" t="s">
        <v>9</v>
      </c>
      <c r="D7939" t="s">
        <v>33</v>
      </c>
    </row>
    <row r="7940" spans="1:4" x14ac:dyDescent="0.25">
      <c r="A7940">
        <v>20972</v>
      </c>
      <c r="B7940">
        <v>54518</v>
      </c>
      <c r="C7940" t="s">
        <v>9</v>
      </c>
      <c r="D7940" t="s">
        <v>33</v>
      </c>
    </row>
    <row r="7941" spans="1:4" x14ac:dyDescent="0.25">
      <c r="A7941">
        <v>51736</v>
      </c>
      <c r="B7941">
        <v>54518</v>
      </c>
      <c r="C7941" t="s">
        <v>9</v>
      </c>
      <c r="D7941" t="s">
        <v>33</v>
      </c>
    </row>
    <row r="7942" spans="1:4" x14ac:dyDescent="0.25">
      <c r="A7942">
        <v>51736</v>
      </c>
      <c r="B7942">
        <v>54518</v>
      </c>
      <c r="C7942" t="s">
        <v>9</v>
      </c>
      <c r="D7942" t="s">
        <v>33</v>
      </c>
    </row>
    <row r="7943" spans="1:4" x14ac:dyDescent="0.25">
      <c r="A7943">
        <v>51736</v>
      </c>
      <c r="B7943">
        <v>54518</v>
      </c>
      <c r="C7943" t="s">
        <v>9</v>
      </c>
      <c r="D7943" t="s">
        <v>33</v>
      </c>
    </row>
    <row r="7944" spans="1:4" x14ac:dyDescent="0.25">
      <c r="A7944">
        <v>51736</v>
      </c>
      <c r="B7944">
        <v>54518</v>
      </c>
      <c r="C7944" t="s">
        <v>9</v>
      </c>
      <c r="D7944" t="s">
        <v>33</v>
      </c>
    </row>
    <row r="7945" spans="1:4" x14ac:dyDescent="0.25">
      <c r="A7945">
        <v>51736</v>
      </c>
      <c r="B7945">
        <v>54518</v>
      </c>
      <c r="C7945" t="s">
        <v>9</v>
      </c>
      <c r="D7945" t="s">
        <v>33</v>
      </c>
    </row>
    <row r="7946" spans="1:4" x14ac:dyDescent="0.25">
      <c r="A7946">
        <v>51736</v>
      </c>
      <c r="B7946">
        <v>54518</v>
      </c>
      <c r="C7946" t="s">
        <v>9</v>
      </c>
      <c r="D7946" t="s">
        <v>33</v>
      </c>
    </row>
    <row r="7947" spans="1:4" x14ac:dyDescent="0.25">
      <c r="A7947">
        <v>51736</v>
      </c>
      <c r="B7947">
        <v>54518</v>
      </c>
      <c r="C7947" t="s">
        <v>9</v>
      </c>
      <c r="D7947" t="s">
        <v>33</v>
      </c>
    </row>
    <row r="7948" spans="1:4" x14ac:dyDescent="0.25">
      <c r="A7948">
        <v>51736</v>
      </c>
      <c r="B7948">
        <v>54518</v>
      </c>
      <c r="C7948" t="s">
        <v>9</v>
      </c>
      <c r="D7948" t="s">
        <v>33</v>
      </c>
    </row>
    <row r="7949" spans="1:4" x14ac:dyDescent="0.25">
      <c r="A7949">
        <v>51736</v>
      </c>
      <c r="B7949">
        <v>54518</v>
      </c>
      <c r="C7949" t="s">
        <v>9</v>
      </c>
      <c r="D7949" t="s">
        <v>33</v>
      </c>
    </row>
    <row r="7950" spans="1:4" x14ac:dyDescent="0.25">
      <c r="A7950">
        <v>51736</v>
      </c>
      <c r="B7950">
        <v>54518</v>
      </c>
      <c r="C7950" t="s">
        <v>9</v>
      </c>
      <c r="D7950" t="s">
        <v>33</v>
      </c>
    </row>
    <row r="7951" spans="1:4" x14ac:dyDescent="0.25">
      <c r="A7951">
        <v>51736</v>
      </c>
      <c r="B7951">
        <v>54518</v>
      </c>
      <c r="C7951" t="s">
        <v>9</v>
      </c>
      <c r="D7951" t="s">
        <v>33</v>
      </c>
    </row>
    <row r="7952" spans="1:4" x14ac:dyDescent="0.25">
      <c r="A7952">
        <v>52397</v>
      </c>
      <c r="B7952">
        <v>54518</v>
      </c>
      <c r="C7952" t="s">
        <v>9</v>
      </c>
      <c r="D7952" t="s">
        <v>33</v>
      </c>
    </row>
    <row r="7953" spans="1:4" x14ac:dyDescent="0.25">
      <c r="A7953">
        <v>52397</v>
      </c>
      <c r="B7953">
        <v>54518</v>
      </c>
      <c r="C7953" t="s">
        <v>9</v>
      </c>
      <c r="D7953" t="s">
        <v>33</v>
      </c>
    </row>
    <row r="7954" spans="1:4" x14ac:dyDescent="0.25">
      <c r="A7954">
        <v>52397</v>
      </c>
      <c r="B7954">
        <v>54518</v>
      </c>
      <c r="C7954" t="s">
        <v>9</v>
      </c>
      <c r="D7954" t="s">
        <v>33</v>
      </c>
    </row>
    <row r="7955" spans="1:4" x14ac:dyDescent="0.25">
      <c r="A7955">
        <v>52397</v>
      </c>
      <c r="B7955">
        <v>54518</v>
      </c>
      <c r="C7955" t="s">
        <v>9</v>
      </c>
      <c r="D7955" t="s">
        <v>33</v>
      </c>
    </row>
    <row r="7956" spans="1:4" x14ac:dyDescent="0.25">
      <c r="A7956">
        <v>52397</v>
      </c>
      <c r="B7956">
        <v>54518</v>
      </c>
      <c r="C7956" t="s">
        <v>9</v>
      </c>
      <c r="D7956" t="s">
        <v>33</v>
      </c>
    </row>
    <row r="7957" spans="1:4" x14ac:dyDescent="0.25">
      <c r="A7957">
        <v>52397</v>
      </c>
      <c r="B7957">
        <v>54518</v>
      </c>
      <c r="C7957" t="s">
        <v>9</v>
      </c>
      <c r="D7957" t="s">
        <v>33</v>
      </c>
    </row>
    <row r="7958" spans="1:4" x14ac:dyDescent="0.25">
      <c r="A7958">
        <v>52397</v>
      </c>
      <c r="B7958">
        <v>54518</v>
      </c>
      <c r="C7958" t="s">
        <v>9</v>
      </c>
      <c r="D7958" t="s">
        <v>33</v>
      </c>
    </row>
    <row r="7959" spans="1:4" x14ac:dyDescent="0.25">
      <c r="A7959">
        <v>52397</v>
      </c>
      <c r="B7959">
        <v>54518</v>
      </c>
      <c r="C7959" t="s">
        <v>9</v>
      </c>
      <c r="D7959" t="s">
        <v>33</v>
      </c>
    </row>
    <row r="7960" spans="1:4" x14ac:dyDescent="0.25">
      <c r="A7960">
        <v>52397</v>
      </c>
      <c r="B7960">
        <v>54518</v>
      </c>
      <c r="C7960" t="s">
        <v>9</v>
      </c>
      <c r="D7960" t="s">
        <v>33</v>
      </c>
    </row>
    <row r="7961" spans="1:4" x14ac:dyDescent="0.25">
      <c r="A7961">
        <v>52397</v>
      </c>
      <c r="B7961">
        <v>54518</v>
      </c>
      <c r="C7961" t="s">
        <v>9</v>
      </c>
      <c r="D7961" t="s">
        <v>33</v>
      </c>
    </row>
    <row r="7962" spans="1:4" x14ac:dyDescent="0.25">
      <c r="A7962">
        <v>52397</v>
      </c>
      <c r="B7962">
        <v>54518</v>
      </c>
      <c r="C7962" t="s">
        <v>9</v>
      </c>
      <c r="D7962" t="s">
        <v>33</v>
      </c>
    </row>
    <row r="7963" spans="1:4" x14ac:dyDescent="0.25">
      <c r="A7963">
        <v>52397</v>
      </c>
      <c r="B7963">
        <v>54518</v>
      </c>
      <c r="C7963" t="s">
        <v>9</v>
      </c>
      <c r="D7963" t="s">
        <v>33</v>
      </c>
    </row>
    <row r="7964" spans="1:4" x14ac:dyDescent="0.25">
      <c r="A7964">
        <v>52397</v>
      </c>
      <c r="B7964">
        <v>54518</v>
      </c>
      <c r="C7964" t="s">
        <v>9</v>
      </c>
      <c r="D7964" t="s">
        <v>33</v>
      </c>
    </row>
    <row r="7965" spans="1:4" x14ac:dyDescent="0.25">
      <c r="A7965">
        <v>52397</v>
      </c>
      <c r="B7965">
        <v>54518</v>
      </c>
      <c r="C7965" t="s">
        <v>9</v>
      </c>
      <c r="D7965" t="s">
        <v>33</v>
      </c>
    </row>
    <row r="7966" spans="1:4" x14ac:dyDescent="0.25">
      <c r="A7966">
        <v>52397</v>
      </c>
      <c r="B7966">
        <v>54518</v>
      </c>
      <c r="C7966" t="s">
        <v>9</v>
      </c>
      <c r="D7966" t="s">
        <v>33</v>
      </c>
    </row>
    <row r="7967" spans="1:4" x14ac:dyDescent="0.25">
      <c r="A7967">
        <v>52397</v>
      </c>
      <c r="B7967">
        <v>54518</v>
      </c>
      <c r="C7967" t="s">
        <v>9</v>
      </c>
      <c r="D7967" t="s">
        <v>33</v>
      </c>
    </row>
    <row r="7968" spans="1:4" x14ac:dyDescent="0.25">
      <c r="A7968">
        <v>52423</v>
      </c>
      <c r="B7968">
        <v>54518</v>
      </c>
      <c r="C7968" t="s">
        <v>9</v>
      </c>
      <c r="D7968" t="s">
        <v>33</v>
      </c>
    </row>
    <row r="7969" spans="1:4" x14ac:dyDescent="0.25">
      <c r="A7969">
        <v>52423</v>
      </c>
      <c r="B7969">
        <v>54518</v>
      </c>
      <c r="C7969" t="s">
        <v>9</v>
      </c>
      <c r="D7969" t="s">
        <v>33</v>
      </c>
    </row>
    <row r="7970" spans="1:4" x14ac:dyDescent="0.25">
      <c r="A7970">
        <v>52423</v>
      </c>
      <c r="B7970">
        <v>54518</v>
      </c>
      <c r="C7970" t="s">
        <v>9</v>
      </c>
      <c r="D7970" t="s">
        <v>33</v>
      </c>
    </row>
    <row r="7971" spans="1:4" x14ac:dyDescent="0.25">
      <c r="A7971">
        <v>52423</v>
      </c>
      <c r="B7971">
        <v>54518</v>
      </c>
      <c r="C7971" t="s">
        <v>9</v>
      </c>
      <c r="D7971" t="s">
        <v>33</v>
      </c>
    </row>
    <row r="7972" spans="1:4" x14ac:dyDescent="0.25">
      <c r="A7972">
        <v>52423</v>
      </c>
      <c r="B7972">
        <v>54518</v>
      </c>
      <c r="C7972" t="s">
        <v>9</v>
      </c>
      <c r="D7972" t="s">
        <v>33</v>
      </c>
    </row>
    <row r="7973" spans="1:4" x14ac:dyDescent="0.25">
      <c r="A7973">
        <v>52423</v>
      </c>
      <c r="B7973">
        <v>54518</v>
      </c>
      <c r="C7973" t="s">
        <v>9</v>
      </c>
      <c r="D7973" t="s">
        <v>33</v>
      </c>
    </row>
    <row r="7974" spans="1:4" x14ac:dyDescent="0.25">
      <c r="A7974">
        <v>52423</v>
      </c>
      <c r="B7974">
        <v>54518</v>
      </c>
      <c r="C7974" t="s">
        <v>9</v>
      </c>
      <c r="D7974" t="s">
        <v>33</v>
      </c>
    </row>
    <row r="7975" spans="1:4" x14ac:dyDescent="0.25">
      <c r="A7975">
        <v>52423</v>
      </c>
      <c r="B7975">
        <v>54518</v>
      </c>
      <c r="C7975" t="s">
        <v>9</v>
      </c>
      <c r="D7975" t="s">
        <v>33</v>
      </c>
    </row>
    <row r="7976" spans="1:4" x14ac:dyDescent="0.25">
      <c r="A7976">
        <v>52423</v>
      </c>
      <c r="B7976">
        <v>54518</v>
      </c>
      <c r="C7976" t="s">
        <v>9</v>
      </c>
      <c r="D7976" t="s">
        <v>33</v>
      </c>
    </row>
    <row r="7977" spans="1:4" x14ac:dyDescent="0.25">
      <c r="A7977">
        <v>52547</v>
      </c>
      <c r="B7977">
        <v>54518</v>
      </c>
      <c r="C7977" t="s">
        <v>9</v>
      </c>
      <c r="D7977" t="s">
        <v>33</v>
      </c>
    </row>
    <row r="7978" spans="1:4" x14ac:dyDescent="0.25">
      <c r="A7978">
        <v>52589</v>
      </c>
      <c r="B7978">
        <v>54518</v>
      </c>
      <c r="C7978" t="s">
        <v>9</v>
      </c>
      <c r="D7978" t="s">
        <v>33</v>
      </c>
    </row>
    <row r="7979" spans="1:4" x14ac:dyDescent="0.25">
      <c r="A7979">
        <v>52589</v>
      </c>
      <c r="B7979">
        <v>54518</v>
      </c>
      <c r="C7979" t="s">
        <v>9</v>
      </c>
      <c r="D7979" t="s">
        <v>33</v>
      </c>
    </row>
    <row r="7980" spans="1:4" x14ac:dyDescent="0.25">
      <c r="A7980">
        <v>53281</v>
      </c>
      <c r="B7980">
        <v>54518</v>
      </c>
      <c r="C7980" t="s">
        <v>9</v>
      </c>
      <c r="D7980" t="s">
        <v>33</v>
      </c>
    </row>
    <row r="7981" spans="1:4" x14ac:dyDescent="0.25">
      <c r="A7981">
        <v>53281</v>
      </c>
      <c r="B7981">
        <v>54518</v>
      </c>
      <c r="C7981" t="s">
        <v>9</v>
      </c>
      <c r="D7981" t="s">
        <v>33</v>
      </c>
    </row>
    <row r="7982" spans="1:4" x14ac:dyDescent="0.25">
      <c r="A7982">
        <v>53408</v>
      </c>
      <c r="B7982">
        <v>54518</v>
      </c>
      <c r="C7982" t="s">
        <v>9</v>
      </c>
      <c r="D7982" t="s">
        <v>33</v>
      </c>
    </row>
    <row r="7983" spans="1:4" x14ac:dyDescent="0.25">
      <c r="A7983">
        <v>53408</v>
      </c>
      <c r="B7983">
        <v>54518</v>
      </c>
      <c r="C7983" t="s">
        <v>9</v>
      </c>
      <c r="D7983" t="s">
        <v>33</v>
      </c>
    </row>
    <row r="7984" spans="1:4" x14ac:dyDescent="0.25">
      <c r="A7984">
        <v>53408</v>
      </c>
      <c r="B7984">
        <v>54518</v>
      </c>
      <c r="C7984" t="s">
        <v>9</v>
      </c>
      <c r="D7984" t="s">
        <v>33</v>
      </c>
    </row>
    <row r="7985" spans="1:4" x14ac:dyDescent="0.25">
      <c r="A7985">
        <v>53408</v>
      </c>
      <c r="B7985">
        <v>54518</v>
      </c>
      <c r="C7985" t="s">
        <v>9</v>
      </c>
      <c r="D7985" t="s">
        <v>33</v>
      </c>
    </row>
    <row r="7986" spans="1:4" x14ac:dyDescent="0.25">
      <c r="A7986">
        <v>53408</v>
      </c>
      <c r="B7986">
        <v>54518</v>
      </c>
      <c r="C7986" t="s">
        <v>9</v>
      </c>
      <c r="D7986" t="s">
        <v>33</v>
      </c>
    </row>
    <row r="7987" spans="1:4" x14ac:dyDescent="0.25">
      <c r="A7987">
        <v>53408</v>
      </c>
      <c r="B7987">
        <v>54518</v>
      </c>
      <c r="C7987" t="s">
        <v>9</v>
      </c>
      <c r="D7987" t="s">
        <v>33</v>
      </c>
    </row>
    <row r="7988" spans="1:4" x14ac:dyDescent="0.25">
      <c r="A7988">
        <v>53408</v>
      </c>
      <c r="B7988">
        <v>54518</v>
      </c>
      <c r="C7988" t="s">
        <v>9</v>
      </c>
      <c r="D7988" t="s">
        <v>33</v>
      </c>
    </row>
    <row r="7989" spans="1:4" x14ac:dyDescent="0.25">
      <c r="A7989">
        <v>53408</v>
      </c>
      <c r="B7989">
        <v>54518</v>
      </c>
      <c r="C7989" t="s">
        <v>9</v>
      </c>
      <c r="D7989" t="s">
        <v>33</v>
      </c>
    </row>
    <row r="7990" spans="1:4" x14ac:dyDescent="0.25">
      <c r="A7990">
        <v>53408</v>
      </c>
      <c r="B7990">
        <v>54518</v>
      </c>
      <c r="C7990" t="s">
        <v>9</v>
      </c>
      <c r="D7990" t="s">
        <v>33</v>
      </c>
    </row>
    <row r="7991" spans="1:4" x14ac:dyDescent="0.25">
      <c r="A7991">
        <v>53408</v>
      </c>
      <c r="B7991">
        <v>54518</v>
      </c>
      <c r="C7991" t="s">
        <v>9</v>
      </c>
      <c r="D7991" t="s">
        <v>33</v>
      </c>
    </row>
    <row r="7992" spans="1:4" x14ac:dyDescent="0.25">
      <c r="A7992">
        <v>53408</v>
      </c>
      <c r="B7992">
        <v>54518</v>
      </c>
      <c r="C7992" t="s">
        <v>9</v>
      </c>
      <c r="D7992" t="s">
        <v>33</v>
      </c>
    </row>
    <row r="7993" spans="1:4" x14ac:dyDescent="0.25">
      <c r="A7993">
        <v>53408</v>
      </c>
      <c r="B7993">
        <v>54518</v>
      </c>
      <c r="C7993" t="s">
        <v>9</v>
      </c>
      <c r="D7993" t="s">
        <v>33</v>
      </c>
    </row>
    <row r="7994" spans="1:4" x14ac:dyDescent="0.25">
      <c r="A7994">
        <v>53408</v>
      </c>
      <c r="B7994">
        <v>54518</v>
      </c>
      <c r="C7994" t="s">
        <v>9</v>
      </c>
      <c r="D7994" t="s">
        <v>33</v>
      </c>
    </row>
    <row r="7995" spans="1:4" x14ac:dyDescent="0.25">
      <c r="A7995">
        <v>53408</v>
      </c>
      <c r="B7995">
        <v>54518</v>
      </c>
      <c r="C7995" t="s">
        <v>9</v>
      </c>
      <c r="D7995" t="s">
        <v>33</v>
      </c>
    </row>
    <row r="7996" spans="1:4" x14ac:dyDescent="0.25">
      <c r="A7996">
        <v>53817</v>
      </c>
      <c r="B7996">
        <v>54518</v>
      </c>
      <c r="C7996" t="s">
        <v>9</v>
      </c>
      <c r="D7996" t="s">
        <v>33</v>
      </c>
    </row>
    <row r="7997" spans="1:4" x14ac:dyDescent="0.25">
      <c r="A7997">
        <v>101468</v>
      </c>
      <c r="B7997">
        <v>54518</v>
      </c>
      <c r="C7997" t="s">
        <v>9</v>
      </c>
      <c r="D7997" t="s">
        <v>33</v>
      </c>
    </row>
    <row r="7998" spans="1:4" x14ac:dyDescent="0.25">
      <c r="A7998">
        <v>101468</v>
      </c>
      <c r="B7998">
        <v>54518</v>
      </c>
      <c r="C7998" t="s">
        <v>9</v>
      </c>
      <c r="D7998" t="s">
        <v>33</v>
      </c>
    </row>
    <row r="7999" spans="1:4" x14ac:dyDescent="0.25">
      <c r="A7999">
        <v>101468</v>
      </c>
      <c r="B7999">
        <v>54518</v>
      </c>
      <c r="C7999" t="s">
        <v>9</v>
      </c>
      <c r="D7999" t="s">
        <v>33</v>
      </c>
    </row>
    <row r="8000" spans="1:4" x14ac:dyDescent="0.25">
      <c r="A8000">
        <v>101468</v>
      </c>
      <c r="B8000">
        <v>54518</v>
      </c>
      <c r="C8000" t="s">
        <v>9</v>
      </c>
      <c r="D8000" t="s">
        <v>33</v>
      </c>
    </row>
    <row r="8001" spans="1:4" x14ac:dyDescent="0.25">
      <c r="A8001">
        <v>101468</v>
      </c>
      <c r="B8001">
        <v>54518</v>
      </c>
      <c r="C8001" t="s">
        <v>9</v>
      </c>
      <c r="D8001" t="s">
        <v>33</v>
      </c>
    </row>
    <row r="8002" spans="1:4" x14ac:dyDescent="0.25">
      <c r="A8002">
        <v>101468</v>
      </c>
      <c r="B8002">
        <v>54518</v>
      </c>
      <c r="C8002" t="s">
        <v>9</v>
      </c>
      <c r="D8002" t="s">
        <v>33</v>
      </c>
    </row>
    <row r="8003" spans="1:4" x14ac:dyDescent="0.25">
      <c r="A8003">
        <v>103487</v>
      </c>
      <c r="B8003">
        <v>54518</v>
      </c>
      <c r="C8003" t="s">
        <v>9</v>
      </c>
      <c r="D8003" t="s">
        <v>33</v>
      </c>
    </row>
    <row r="8004" spans="1:4" x14ac:dyDescent="0.25">
      <c r="A8004">
        <v>103780</v>
      </c>
      <c r="B8004">
        <v>54518</v>
      </c>
      <c r="C8004" t="s">
        <v>9</v>
      </c>
      <c r="D8004" t="s">
        <v>33</v>
      </c>
    </row>
    <row r="8005" spans="1:4" x14ac:dyDescent="0.25">
      <c r="A8005">
        <v>103780</v>
      </c>
      <c r="B8005">
        <v>54518</v>
      </c>
      <c r="C8005" t="s">
        <v>9</v>
      </c>
      <c r="D8005" t="s">
        <v>33</v>
      </c>
    </row>
    <row r="8006" spans="1:4" x14ac:dyDescent="0.25">
      <c r="A8006">
        <v>104322</v>
      </c>
      <c r="B8006">
        <v>54518</v>
      </c>
      <c r="C8006" t="s">
        <v>9</v>
      </c>
      <c r="D8006" t="s">
        <v>33</v>
      </c>
    </row>
    <row r="8007" spans="1:4" x14ac:dyDescent="0.25">
      <c r="A8007">
        <v>104322</v>
      </c>
      <c r="B8007">
        <v>54518</v>
      </c>
      <c r="C8007" t="s">
        <v>9</v>
      </c>
      <c r="D8007" t="s">
        <v>33</v>
      </c>
    </row>
    <row r="8008" spans="1:4" x14ac:dyDescent="0.25">
      <c r="A8008">
        <v>104322</v>
      </c>
      <c r="B8008">
        <v>54518</v>
      </c>
      <c r="C8008" t="s">
        <v>9</v>
      </c>
      <c r="D8008" t="s">
        <v>33</v>
      </c>
    </row>
    <row r="8009" spans="1:4" x14ac:dyDescent="0.25">
      <c r="A8009">
        <v>104322</v>
      </c>
      <c r="B8009">
        <v>54518</v>
      </c>
      <c r="C8009" t="s">
        <v>9</v>
      </c>
      <c r="D8009" t="s">
        <v>33</v>
      </c>
    </row>
    <row r="8010" spans="1:4" x14ac:dyDescent="0.25">
      <c r="A8010">
        <v>104562</v>
      </c>
      <c r="B8010">
        <v>54518</v>
      </c>
      <c r="C8010" t="s">
        <v>9</v>
      </c>
      <c r="D8010" t="s">
        <v>33</v>
      </c>
    </row>
    <row r="8011" spans="1:4" x14ac:dyDescent="0.25">
      <c r="A8011">
        <v>104562</v>
      </c>
      <c r="B8011">
        <v>54518</v>
      </c>
      <c r="C8011" t="s">
        <v>9</v>
      </c>
      <c r="D8011" t="s">
        <v>33</v>
      </c>
    </row>
    <row r="8012" spans="1:4" x14ac:dyDescent="0.25">
      <c r="A8012">
        <v>104562</v>
      </c>
      <c r="B8012">
        <v>54518</v>
      </c>
      <c r="C8012" t="s">
        <v>9</v>
      </c>
      <c r="D8012" t="s">
        <v>33</v>
      </c>
    </row>
    <row r="8013" spans="1:4" x14ac:dyDescent="0.25">
      <c r="A8013">
        <v>104562</v>
      </c>
      <c r="B8013">
        <v>54518</v>
      </c>
      <c r="C8013" t="s">
        <v>9</v>
      </c>
      <c r="D8013" t="s">
        <v>33</v>
      </c>
    </row>
    <row r="8014" spans="1:4" x14ac:dyDescent="0.25">
      <c r="A8014">
        <v>104562</v>
      </c>
      <c r="B8014">
        <v>54518</v>
      </c>
      <c r="C8014" t="s">
        <v>9</v>
      </c>
      <c r="D8014" t="s">
        <v>33</v>
      </c>
    </row>
    <row r="8015" spans="1:4" x14ac:dyDescent="0.25">
      <c r="A8015">
        <v>104562</v>
      </c>
      <c r="B8015">
        <v>54518</v>
      </c>
      <c r="C8015" t="s">
        <v>9</v>
      </c>
      <c r="D8015" t="s">
        <v>33</v>
      </c>
    </row>
    <row r="8016" spans="1:4" x14ac:dyDescent="0.25">
      <c r="A8016">
        <v>104562</v>
      </c>
      <c r="B8016">
        <v>54518</v>
      </c>
      <c r="C8016" t="s">
        <v>9</v>
      </c>
      <c r="D8016" t="s">
        <v>33</v>
      </c>
    </row>
    <row r="8017" spans="1:4" x14ac:dyDescent="0.25">
      <c r="A8017">
        <v>104562</v>
      </c>
      <c r="B8017">
        <v>54518</v>
      </c>
      <c r="C8017" t="s">
        <v>9</v>
      </c>
      <c r="D8017" t="s">
        <v>33</v>
      </c>
    </row>
    <row r="8018" spans="1:4" x14ac:dyDescent="0.25">
      <c r="A8018">
        <v>104562</v>
      </c>
      <c r="B8018">
        <v>54518</v>
      </c>
      <c r="C8018" t="s">
        <v>9</v>
      </c>
      <c r="D8018" t="s">
        <v>33</v>
      </c>
    </row>
    <row r="8019" spans="1:4" x14ac:dyDescent="0.25">
      <c r="A8019">
        <v>104562</v>
      </c>
      <c r="B8019">
        <v>54518</v>
      </c>
      <c r="C8019" t="s">
        <v>9</v>
      </c>
      <c r="D8019" t="s">
        <v>33</v>
      </c>
    </row>
    <row r="8020" spans="1:4" x14ac:dyDescent="0.25">
      <c r="A8020">
        <v>104562</v>
      </c>
      <c r="B8020">
        <v>54518</v>
      </c>
      <c r="C8020" t="s">
        <v>9</v>
      </c>
      <c r="D8020" t="s">
        <v>33</v>
      </c>
    </row>
    <row r="8021" spans="1:4" x14ac:dyDescent="0.25">
      <c r="A8021">
        <v>104562</v>
      </c>
      <c r="B8021">
        <v>54518</v>
      </c>
      <c r="C8021" t="s">
        <v>9</v>
      </c>
      <c r="D8021" t="s">
        <v>33</v>
      </c>
    </row>
    <row r="8022" spans="1:4" x14ac:dyDescent="0.25">
      <c r="A8022">
        <v>104562</v>
      </c>
      <c r="B8022">
        <v>54518</v>
      </c>
      <c r="C8022" t="s">
        <v>9</v>
      </c>
      <c r="D8022" t="s">
        <v>33</v>
      </c>
    </row>
    <row r="8023" spans="1:4" x14ac:dyDescent="0.25">
      <c r="A8023">
        <v>104562</v>
      </c>
      <c r="B8023">
        <v>54518</v>
      </c>
      <c r="C8023" t="s">
        <v>9</v>
      </c>
      <c r="D8023" t="s">
        <v>33</v>
      </c>
    </row>
    <row r="8024" spans="1:4" x14ac:dyDescent="0.25">
      <c r="A8024">
        <v>104562</v>
      </c>
      <c r="B8024">
        <v>54518</v>
      </c>
      <c r="C8024" t="s">
        <v>9</v>
      </c>
      <c r="D8024" t="s">
        <v>33</v>
      </c>
    </row>
    <row r="8025" spans="1:4" x14ac:dyDescent="0.25">
      <c r="A8025">
        <v>104562</v>
      </c>
      <c r="B8025">
        <v>54518</v>
      </c>
      <c r="C8025" t="s">
        <v>9</v>
      </c>
      <c r="D8025" t="s">
        <v>33</v>
      </c>
    </row>
    <row r="8026" spans="1:4" x14ac:dyDescent="0.25">
      <c r="A8026">
        <v>104562</v>
      </c>
      <c r="B8026">
        <v>54518</v>
      </c>
      <c r="C8026" t="s">
        <v>9</v>
      </c>
      <c r="D8026" t="s">
        <v>33</v>
      </c>
    </row>
    <row r="8027" spans="1:4" x14ac:dyDescent="0.25">
      <c r="A8027">
        <v>104562</v>
      </c>
      <c r="B8027">
        <v>54518</v>
      </c>
      <c r="C8027" t="s">
        <v>9</v>
      </c>
      <c r="D8027" t="s">
        <v>33</v>
      </c>
    </row>
    <row r="8028" spans="1:4" x14ac:dyDescent="0.25">
      <c r="A8028">
        <v>104562</v>
      </c>
      <c r="B8028">
        <v>54518</v>
      </c>
      <c r="C8028" t="s">
        <v>9</v>
      </c>
      <c r="D8028" t="s">
        <v>33</v>
      </c>
    </row>
    <row r="8029" spans="1:4" x14ac:dyDescent="0.25">
      <c r="A8029">
        <v>104767</v>
      </c>
      <c r="B8029">
        <v>54518</v>
      </c>
      <c r="C8029" t="s">
        <v>9</v>
      </c>
      <c r="D8029" t="s">
        <v>33</v>
      </c>
    </row>
    <row r="8030" spans="1:4" x14ac:dyDescent="0.25">
      <c r="A8030">
        <v>104767</v>
      </c>
      <c r="B8030">
        <v>54518</v>
      </c>
      <c r="C8030" t="s">
        <v>9</v>
      </c>
      <c r="D8030" t="s">
        <v>33</v>
      </c>
    </row>
    <row r="8031" spans="1:4" x14ac:dyDescent="0.25">
      <c r="A8031">
        <v>104767</v>
      </c>
      <c r="B8031">
        <v>54518</v>
      </c>
      <c r="C8031" t="s">
        <v>9</v>
      </c>
      <c r="D8031" t="s">
        <v>33</v>
      </c>
    </row>
    <row r="8032" spans="1:4" x14ac:dyDescent="0.25">
      <c r="A8032">
        <v>104767</v>
      </c>
      <c r="B8032">
        <v>54518</v>
      </c>
      <c r="C8032" t="s">
        <v>9</v>
      </c>
      <c r="D8032" t="s">
        <v>33</v>
      </c>
    </row>
    <row r="8033" spans="1:4" x14ac:dyDescent="0.25">
      <c r="A8033">
        <v>104767</v>
      </c>
      <c r="B8033">
        <v>54518</v>
      </c>
      <c r="C8033" t="s">
        <v>9</v>
      </c>
      <c r="D8033" t="s">
        <v>33</v>
      </c>
    </row>
    <row r="8034" spans="1:4" x14ac:dyDescent="0.25">
      <c r="A8034">
        <v>104767</v>
      </c>
      <c r="B8034">
        <v>54518</v>
      </c>
      <c r="C8034" t="s">
        <v>9</v>
      </c>
      <c r="D8034" t="s">
        <v>33</v>
      </c>
    </row>
    <row r="8035" spans="1:4" x14ac:dyDescent="0.25">
      <c r="A8035">
        <v>105011</v>
      </c>
      <c r="B8035">
        <v>54518</v>
      </c>
      <c r="C8035" t="s">
        <v>9</v>
      </c>
      <c r="D8035" t="s">
        <v>33</v>
      </c>
    </row>
    <row r="8036" spans="1:4" x14ac:dyDescent="0.25">
      <c r="A8036">
        <v>106497</v>
      </c>
      <c r="B8036">
        <v>54518</v>
      </c>
      <c r="C8036" t="s">
        <v>9</v>
      </c>
      <c r="D8036" t="s">
        <v>33</v>
      </c>
    </row>
    <row r="8037" spans="1:4" x14ac:dyDescent="0.25">
      <c r="A8037">
        <v>106502</v>
      </c>
      <c r="B8037">
        <v>54518</v>
      </c>
      <c r="C8037" t="s">
        <v>9</v>
      </c>
      <c r="D8037" t="s">
        <v>33</v>
      </c>
    </row>
    <row r="8038" spans="1:4" x14ac:dyDescent="0.25">
      <c r="A8038">
        <v>106502</v>
      </c>
      <c r="B8038">
        <v>54518</v>
      </c>
      <c r="C8038" t="s">
        <v>9</v>
      </c>
      <c r="D8038" t="s">
        <v>33</v>
      </c>
    </row>
    <row r="8039" spans="1:4" x14ac:dyDescent="0.25">
      <c r="A8039">
        <v>106502</v>
      </c>
      <c r="B8039">
        <v>54518</v>
      </c>
      <c r="C8039" t="s">
        <v>9</v>
      </c>
      <c r="D8039" t="s">
        <v>33</v>
      </c>
    </row>
    <row r="8040" spans="1:4" x14ac:dyDescent="0.25">
      <c r="A8040">
        <v>106502</v>
      </c>
      <c r="B8040">
        <v>54518</v>
      </c>
      <c r="C8040" t="s">
        <v>9</v>
      </c>
      <c r="D8040" t="s">
        <v>33</v>
      </c>
    </row>
    <row r="8041" spans="1:4" x14ac:dyDescent="0.25">
      <c r="A8041">
        <v>106502</v>
      </c>
      <c r="B8041">
        <v>54518</v>
      </c>
      <c r="C8041" t="s">
        <v>9</v>
      </c>
      <c r="D8041" t="s">
        <v>33</v>
      </c>
    </row>
    <row r="8042" spans="1:4" x14ac:dyDescent="0.25">
      <c r="A8042">
        <v>106598</v>
      </c>
      <c r="B8042">
        <v>54518</v>
      </c>
      <c r="C8042" t="s">
        <v>9</v>
      </c>
      <c r="D8042" t="s">
        <v>33</v>
      </c>
    </row>
    <row r="8043" spans="1:4" x14ac:dyDescent="0.25">
      <c r="A8043">
        <v>106598</v>
      </c>
      <c r="B8043">
        <v>54518</v>
      </c>
      <c r="C8043" t="s">
        <v>9</v>
      </c>
      <c r="D8043" t="s">
        <v>33</v>
      </c>
    </row>
    <row r="8044" spans="1:4" x14ac:dyDescent="0.25">
      <c r="A8044">
        <v>106652</v>
      </c>
      <c r="B8044">
        <v>54518</v>
      </c>
      <c r="C8044" t="s">
        <v>9</v>
      </c>
      <c r="D8044" t="s">
        <v>33</v>
      </c>
    </row>
    <row r="8045" spans="1:4" x14ac:dyDescent="0.25">
      <c r="A8045">
        <v>106652</v>
      </c>
      <c r="B8045">
        <v>54518</v>
      </c>
      <c r="C8045" t="s">
        <v>9</v>
      </c>
      <c r="D8045" t="s">
        <v>33</v>
      </c>
    </row>
    <row r="8046" spans="1:4" x14ac:dyDescent="0.25">
      <c r="A8046">
        <v>106652</v>
      </c>
      <c r="B8046">
        <v>54518</v>
      </c>
      <c r="C8046" t="s">
        <v>9</v>
      </c>
      <c r="D8046" t="s">
        <v>33</v>
      </c>
    </row>
    <row r="8047" spans="1:4" x14ac:dyDescent="0.25">
      <c r="A8047">
        <v>106652</v>
      </c>
      <c r="B8047">
        <v>54518</v>
      </c>
      <c r="C8047" t="s">
        <v>9</v>
      </c>
      <c r="D8047" t="s">
        <v>33</v>
      </c>
    </row>
    <row r="8048" spans="1:4" x14ac:dyDescent="0.25">
      <c r="A8048">
        <v>106652</v>
      </c>
      <c r="B8048">
        <v>54518</v>
      </c>
      <c r="C8048" t="s">
        <v>9</v>
      </c>
      <c r="D8048" t="s">
        <v>33</v>
      </c>
    </row>
    <row r="8049" spans="1:4" x14ac:dyDescent="0.25">
      <c r="A8049">
        <v>106652</v>
      </c>
      <c r="B8049">
        <v>54518</v>
      </c>
      <c r="C8049" t="s">
        <v>9</v>
      </c>
      <c r="D8049" t="s">
        <v>33</v>
      </c>
    </row>
    <row r="8050" spans="1:4" x14ac:dyDescent="0.25">
      <c r="A8050">
        <v>106652</v>
      </c>
      <c r="B8050">
        <v>54518</v>
      </c>
      <c r="C8050" t="s">
        <v>9</v>
      </c>
      <c r="D8050" t="s">
        <v>33</v>
      </c>
    </row>
    <row r="8051" spans="1:4" x14ac:dyDescent="0.25">
      <c r="A8051">
        <v>106652</v>
      </c>
      <c r="B8051">
        <v>54518</v>
      </c>
      <c r="C8051" t="s">
        <v>9</v>
      </c>
      <c r="D8051" t="s">
        <v>33</v>
      </c>
    </row>
    <row r="8052" spans="1:4" x14ac:dyDescent="0.25">
      <c r="A8052">
        <v>106652</v>
      </c>
      <c r="B8052">
        <v>54518</v>
      </c>
      <c r="C8052" t="s">
        <v>9</v>
      </c>
      <c r="D8052" t="s">
        <v>33</v>
      </c>
    </row>
    <row r="8053" spans="1:4" x14ac:dyDescent="0.25">
      <c r="A8053">
        <v>106652</v>
      </c>
      <c r="B8053">
        <v>54518</v>
      </c>
      <c r="C8053" t="s">
        <v>9</v>
      </c>
      <c r="D8053" t="s">
        <v>33</v>
      </c>
    </row>
    <row r="8054" spans="1:4" x14ac:dyDescent="0.25">
      <c r="A8054">
        <v>106652</v>
      </c>
      <c r="B8054">
        <v>54518</v>
      </c>
      <c r="C8054" t="s">
        <v>9</v>
      </c>
      <c r="D8054" t="s">
        <v>33</v>
      </c>
    </row>
    <row r="8055" spans="1:4" x14ac:dyDescent="0.25">
      <c r="A8055">
        <v>106652</v>
      </c>
      <c r="B8055">
        <v>54518</v>
      </c>
      <c r="C8055" t="s">
        <v>9</v>
      </c>
      <c r="D8055" t="s">
        <v>33</v>
      </c>
    </row>
    <row r="8056" spans="1:4" x14ac:dyDescent="0.25">
      <c r="A8056">
        <v>106652</v>
      </c>
      <c r="B8056">
        <v>54518</v>
      </c>
      <c r="C8056" t="s">
        <v>9</v>
      </c>
      <c r="D8056" t="s">
        <v>33</v>
      </c>
    </row>
    <row r="8057" spans="1:4" x14ac:dyDescent="0.25">
      <c r="A8057">
        <v>106652</v>
      </c>
      <c r="B8057">
        <v>54518</v>
      </c>
      <c r="C8057" t="s">
        <v>9</v>
      </c>
      <c r="D8057" t="s">
        <v>33</v>
      </c>
    </row>
    <row r="8058" spans="1:4" x14ac:dyDescent="0.25">
      <c r="A8058">
        <v>106652</v>
      </c>
      <c r="B8058">
        <v>54518</v>
      </c>
      <c r="C8058" t="s">
        <v>9</v>
      </c>
      <c r="D8058" t="s">
        <v>33</v>
      </c>
    </row>
    <row r="8059" spans="1:4" x14ac:dyDescent="0.25">
      <c r="A8059">
        <v>106652</v>
      </c>
      <c r="B8059">
        <v>54518</v>
      </c>
      <c r="C8059" t="s">
        <v>9</v>
      </c>
      <c r="D8059" t="s">
        <v>33</v>
      </c>
    </row>
    <row r="8060" spans="1:4" x14ac:dyDescent="0.25">
      <c r="A8060">
        <v>106652</v>
      </c>
      <c r="B8060">
        <v>54518</v>
      </c>
      <c r="C8060" t="s">
        <v>9</v>
      </c>
      <c r="D8060" t="s">
        <v>33</v>
      </c>
    </row>
    <row r="8061" spans="1:4" x14ac:dyDescent="0.25">
      <c r="A8061">
        <v>106652</v>
      </c>
      <c r="B8061">
        <v>54518</v>
      </c>
      <c r="C8061" t="s">
        <v>9</v>
      </c>
      <c r="D8061" t="s">
        <v>33</v>
      </c>
    </row>
    <row r="8062" spans="1:4" x14ac:dyDescent="0.25">
      <c r="A8062">
        <v>106652</v>
      </c>
      <c r="B8062">
        <v>54518</v>
      </c>
      <c r="C8062" t="s">
        <v>9</v>
      </c>
      <c r="D8062" t="s">
        <v>33</v>
      </c>
    </row>
    <row r="8063" spans="1:4" x14ac:dyDescent="0.25">
      <c r="A8063">
        <v>106652</v>
      </c>
      <c r="B8063">
        <v>54518</v>
      </c>
      <c r="C8063" t="s">
        <v>9</v>
      </c>
      <c r="D8063" t="s">
        <v>33</v>
      </c>
    </row>
    <row r="8064" spans="1:4" x14ac:dyDescent="0.25">
      <c r="A8064">
        <v>106652</v>
      </c>
      <c r="B8064">
        <v>54518</v>
      </c>
      <c r="C8064" t="s">
        <v>9</v>
      </c>
      <c r="D8064" t="s">
        <v>33</v>
      </c>
    </row>
    <row r="8065" spans="1:4" x14ac:dyDescent="0.25">
      <c r="A8065">
        <v>106652</v>
      </c>
      <c r="B8065">
        <v>54518</v>
      </c>
      <c r="C8065" t="s">
        <v>9</v>
      </c>
      <c r="D8065" t="s">
        <v>33</v>
      </c>
    </row>
    <row r="8066" spans="1:4" x14ac:dyDescent="0.25">
      <c r="A8066">
        <v>106652</v>
      </c>
      <c r="B8066">
        <v>54518</v>
      </c>
      <c r="C8066" t="s">
        <v>9</v>
      </c>
      <c r="D8066" t="s">
        <v>33</v>
      </c>
    </row>
    <row r="8067" spans="1:4" x14ac:dyDescent="0.25">
      <c r="A8067">
        <v>106652</v>
      </c>
      <c r="B8067">
        <v>54518</v>
      </c>
      <c r="C8067" t="s">
        <v>9</v>
      </c>
      <c r="D8067" t="s">
        <v>33</v>
      </c>
    </row>
    <row r="8068" spans="1:4" x14ac:dyDescent="0.25">
      <c r="A8068">
        <v>106652</v>
      </c>
      <c r="B8068">
        <v>54518</v>
      </c>
      <c r="C8068" t="s">
        <v>9</v>
      </c>
      <c r="D8068" t="s">
        <v>33</v>
      </c>
    </row>
    <row r="8069" spans="1:4" x14ac:dyDescent="0.25">
      <c r="A8069">
        <v>106652</v>
      </c>
      <c r="B8069">
        <v>54518</v>
      </c>
      <c r="C8069" t="s">
        <v>9</v>
      </c>
      <c r="D8069" t="s">
        <v>33</v>
      </c>
    </row>
    <row r="8070" spans="1:4" x14ac:dyDescent="0.25">
      <c r="A8070">
        <v>107378</v>
      </c>
      <c r="B8070">
        <v>54518</v>
      </c>
      <c r="C8070" t="s">
        <v>9</v>
      </c>
      <c r="D8070" t="s">
        <v>33</v>
      </c>
    </row>
    <row r="8071" spans="1:4" x14ac:dyDescent="0.25">
      <c r="A8071">
        <v>108303</v>
      </c>
      <c r="B8071">
        <v>54518</v>
      </c>
      <c r="C8071" t="s">
        <v>9</v>
      </c>
      <c r="D8071" t="s">
        <v>33</v>
      </c>
    </row>
    <row r="8072" spans="1:4" x14ac:dyDescent="0.25">
      <c r="A8072">
        <v>108303</v>
      </c>
      <c r="B8072">
        <v>54518</v>
      </c>
      <c r="C8072" t="s">
        <v>9</v>
      </c>
      <c r="D8072" t="s">
        <v>33</v>
      </c>
    </row>
    <row r="8073" spans="1:4" x14ac:dyDescent="0.25">
      <c r="A8073">
        <v>108303</v>
      </c>
      <c r="B8073">
        <v>54518</v>
      </c>
      <c r="C8073" t="s">
        <v>9</v>
      </c>
      <c r="D8073" t="s">
        <v>33</v>
      </c>
    </row>
    <row r="8074" spans="1:4" x14ac:dyDescent="0.25">
      <c r="A8074">
        <v>108303</v>
      </c>
      <c r="B8074">
        <v>54518</v>
      </c>
      <c r="C8074" t="s">
        <v>9</v>
      </c>
      <c r="D8074" t="s">
        <v>33</v>
      </c>
    </row>
    <row r="8075" spans="1:4" x14ac:dyDescent="0.25">
      <c r="A8075">
        <v>108303</v>
      </c>
      <c r="B8075">
        <v>54518</v>
      </c>
      <c r="C8075" t="s">
        <v>9</v>
      </c>
      <c r="D8075" t="s">
        <v>33</v>
      </c>
    </row>
    <row r="8076" spans="1:4" x14ac:dyDescent="0.25">
      <c r="A8076">
        <v>108303</v>
      </c>
      <c r="B8076">
        <v>54518</v>
      </c>
      <c r="C8076" t="s">
        <v>9</v>
      </c>
      <c r="D8076" t="s">
        <v>33</v>
      </c>
    </row>
    <row r="8077" spans="1:4" x14ac:dyDescent="0.25">
      <c r="A8077">
        <v>108303</v>
      </c>
      <c r="B8077">
        <v>54518</v>
      </c>
      <c r="C8077" t="s">
        <v>9</v>
      </c>
      <c r="D8077" t="s">
        <v>33</v>
      </c>
    </row>
    <row r="8078" spans="1:4" x14ac:dyDescent="0.25">
      <c r="A8078">
        <v>108303</v>
      </c>
      <c r="B8078">
        <v>54518</v>
      </c>
      <c r="C8078" t="s">
        <v>9</v>
      </c>
      <c r="D8078" t="s">
        <v>33</v>
      </c>
    </row>
    <row r="8079" spans="1:4" x14ac:dyDescent="0.25">
      <c r="A8079">
        <v>108303</v>
      </c>
      <c r="B8079">
        <v>54518</v>
      </c>
      <c r="C8079" t="s">
        <v>9</v>
      </c>
      <c r="D8079" t="s">
        <v>33</v>
      </c>
    </row>
    <row r="8080" spans="1:4" x14ac:dyDescent="0.25">
      <c r="A8080">
        <v>866</v>
      </c>
      <c r="B8080">
        <v>54518</v>
      </c>
      <c r="C8080" t="s">
        <v>9</v>
      </c>
      <c r="D8080" t="s">
        <v>32</v>
      </c>
    </row>
    <row r="8081" spans="1:4" x14ac:dyDescent="0.25">
      <c r="A8081">
        <v>866</v>
      </c>
      <c r="B8081">
        <v>54518</v>
      </c>
      <c r="C8081" t="s">
        <v>9</v>
      </c>
      <c r="D8081" t="s">
        <v>32</v>
      </c>
    </row>
    <row r="8082" spans="1:4" x14ac:dyDescent="0.25">
      <c r="A8082">
        <v>866</v>
      </c>
      <c r="B8082">
        <v>54518</v>
      </c>
      <c r="C8082" t="s">
        <v>9</v>
      </c>
      <c r="D8082" t="s">
        <v>32</v>
      </c>
    </row>
    <row r="8083" spans="1:4" x14ac:dyDescent="0.25">
      <c r="A8083">
        <v>866</v>
      </c>
      <c r="B8083">
        <v>54518</v>
      </c>
      <c r="C8083" t="s">
        <v>9</v>
      </c>
      <c r="D8083" t="s">
        <v>32</v>
      </c>
    </row>
    <row r="8084" spans="1:4" x14ac:dyDescent="0.25">
      <c r="A8084">
        <v>873</v>
      </c>
      <c r="B8084">
        <v>54518</v>
      </c>
      <c r="C8084" t="s">
        <v>9</v>
      </c>
      <c r="D8084" t="s">
        <v>32</v>
      </c>
    </row>
    <row r="8085" spans="1:4" x14ac:dyDescent="0.25">
      <c r="A8085">
        <v>873</v>
      </c>
      <c r="B8085">
        <v>54518</v>
      </c>
      <c r="C8085" t="s">
        <v>9</v>
      </c>
      <c r="D8085" t="s">
        <v>32</v>
      </c>
    </row>
    <row r="8086" spans="1:4" x14ac:dyDescent="0.25">
      <c r="A8086">
        <v>873</v>
      </c>
      <c r="B8086">
        <v>54518</v>
      </c>
      <c r="C8086" t="s">
        <v>9</v>
      </c>
      <c r="D8086" t="s">
        <v>32</v>
      </c>
    </row>
    <row r="8087" spans="1:4" x14ac:dyDescent="0.25">
      <c r="A8087">
        <v>873</v>
      </c>
      <c r="B8087">
        <v>54518</v>
      </c>
      <c r="C8087" t="s">
        <v>9</v>
      </c>
      <c r="D8087" t="s">
        <v>32</v>
      </c>
    </row>
    <row r="8088" spans="1:4" x14ac:dyDescent="0.25">
      <c r="A8088">
        <v>873</v>
      </c>
      <c r="B8088">
        <v>54518</v>
      </c>
      <c r="C8088" t="s">
        <v>9</v>
      </c>
      <c r="D8088" t="s">
        <v>32</v>
      </c>
    </row>
    <row r="8089" spans="1:4" x14ac:dyDescent="0.25">
      <c r="A8089">
        <v>873</v>
      </c>
      <c r="B8089">
        <v>54518</v>
      </c>
      <c r="C8089" t="s">
        <v>9</v>
      </c>
      <c r="D8089" t="s">
        <v>32</v>
      </c>
    </row>
    <row r="8090" spans="1:4" x14ac:dyDescent="0.25">
      <c r="A8090">
        <v>873</v>
      </c>
      <c r="B8090">
        <v>54518</v>
      </c>
      <c r="C8090" t="s">
        <v>9</v>
      </c>
      <c r="D8090" t="s">
        <v>32</v>
      </c>
    </row>
    <row r="8091" spans="1:4" x14ac:dyDescent="0.25">
      <c r="A8091">
        <v>873</v>
      </c>
      <c r="B8091">
        <v>54518</v>
      </c>
      <c r="C8091" t="s">
        <v>9</v>
      </c>
      <c r="D8091" t="s">
        <v>32</v>
      </c>
    </row>
    <row r="8092" spans="1:4" x14ac:dyDescent="0.25">
      <c r="A8092">
        <v>2889</v>
      </c>
      <c r="B8092">
        <v>54518</v>
      </c>
      <c r="C8092" t="s">
        <v>9</v>
      </c>
      <c r="D8092" t="s">
        <v>32</v>
      </c>
    </row>
    <row r="8093" spans="1:4" x14ac:dyDescent="0.25">
      <c r="A8093">
        <v>2889</v>
      </c>
      <c r="B8093">
        <v>54518</v>
      </c>
      <c r="C8093" t="s">
        <v>9</v>
      </c>
      <c r="D8093" t="s">
        <v>32</v>
      </c>
    </row>
    <row r="8094" spans="1:4" x14ac:dyDescent="0.25">
      <c r="A8094">
        <v>2889</v>
      </c>
      <c r="B8094">
        <v>54518</v>
      </c>
      <c r="C8094" t="s">
        <v>9</v>
      </c>
      <c r="D8094" t="s">
        <v>32</v>
      </c>
    </row>
    <row r="8095" spans="1:4" x14ac:dyDescent="0.25">
      <c r="A8095">
        <v>2889</v>
      </c>
      <c r="B8095">
        <v>54518</v>
      </c>
      <c r="C8095" t="s">
        <v>9</v>
      </c>
      <c r="D8095" t="s">
        <v>32</v>
      </c>
    </row>
    <row r="8096" spans="1:4" x14ac:dyDescent="0.25">
      <c r="A8096">
        <v>2889</v>
      </c>
      <c r="B8096">
        <v>54518</v>
      </c>
      <c r="C8096" t="s">
        <v>9</v>
      </c>
      <c r="D8096" t="s">
        <v>32</v>
      </c>
    </row>
    <row r="8097" spans="1:4" x14ac:dyDescent="0.25">
      <c r="A8097">
        <v>2890</v>
      </c>
      <c r="B8097">
        <v>54518</v>
      </c>
      <c r="C8097" t="s">
        <v>9</v>
      </c>
      <c r="D8097" t="s">
        <v>32</v>
      </c>
    </row>
    <row r="8098" spans="1:4" x14ac:dyDescent="0.25">
      <c r="A8098">
        <v>2890</v>
      </c>
      <c r="B8098">
        <v>54518</v>
      </c>
      <c r="C8098" t="s">
        <v>9</v>
      </c>
      <c r="D8098" t="s">
        <v>32</v>
      </c>
    </row>
    <row r="8099" spans="1:4" x14ac:dyDescent="0.25">
      <c r="A8099">
        <v>2890</v>
      </c>
      <c r="B8099">
        <v>54518</v>
      </c>
      <c r="C8099" t="s">
        <v>9</v>
      </c>
      <c r="D8099" t="s">
        <v>32</v>
      </c>
    </row>
    <row r="8100" spans="1:4" x14ac:dyDescent="0.25">
      <c r="A8100">
        <v>2890</v>
      </c>
      <c r="B8100">
        <v>54518</v>
      </c>
      <c r="C8100" t="s">
        <v>9</v>
      </c>
      <c r="D8100" t="s">
        <v>32</v>
      </c>
    </row>
    <row r="8101" spans="1:4" x14ac:dyDescent="0.25">
      <c r="A8101">
        <v>4261</v>
      </c>
      <c r="B8101">
        <v>54518</v>
      </c>
      <c r="C8101" t="s">
        <v>9</v>
      </c>
      <c r="D8101" t="s">
        <v>32</v>
      </c>
    </row>
    <row r="8102" spans="1:4" x14ac:dyDescent="0.25">
      <c r="A8102">
        <v>4261</v>
      </c>
      <c r="B8102">
        <v>54518</v>
      </c>
      <c r="C8102" t="s">
        <v>9</v>
      </c>
      <c r="D8102" t="s">
        <v>32</v>
      </c>
    </row>
    <row r="8103" spans="1:4" x14ac:dyDescent="0.25">
      <c r="A8103">
        <v>4261</v>
      </c>
      <c r="B8103">
        <v>54518</v>
      </c>
      <c r="C8103" t="s">
        <v>9</v>
      </c>
      <c r="D8103" t="s">
        <v>32</v>
      </c>
    </row>
    <row r="8104" spans="1:4" x14ac:dyDescent="0.25">
      <c r="A8104">
        <v>4261</v>
      </c>
      <c r="B8104">
        <v>54518</v>
      </c>
      <c r="C8104" t="s">
        <v>9</v>
      </c>
      <c r="D8104" t="s">
        <v>32</v>
      </c>
    </row>
    <row r="8105" spans="1:4" x14ac:dyDescent="0.25">
      <c r="A8105">
        <v>4261</v>
      </c>
      <c r="B8105">
        <v>54518</v>
      </c>
      <c r="C8105" t="s">
        <v>9</v>
      </c>
      <c r="D8105" t="s">
        <v>32</v>
      </c>
    </row>
    <row r="8106" spans="1:4" x14ac:dyDescent="0.25">
      <c r="A8106">
        <v>4261</v>
      </c>
      <c r="B8106">
        <v>54518</v>
      </c>
      <c r="C8106" t="s">
        <v>9</v>
      </c>
      <c r="D8106" t="s">
        <v>32</v>
      </c>
    </row>
    <row r="8107" spans="1:4" x14ac:dyDescent="0.25">
      <c r="A8107">
        <v>9245</v>
      </c>
      <c r="B8107">
        <v>54518</v>
      </c>
      <c r="C8107" t="s">
        <v>9</v>
      </c>
      <c r="D8107" t="s">
        <v>32</v>
      </c>
    </row>
    <row r="8108" spans="1:4" x14ac:dyDescent="0.25">
      <c r="A8108">
        <v>9245</v>
      </c>
      <c r="B8108">
        <v>54518</v>
      </c>
      <c r="C8108" t="s">
        <v>9</v>
      </c>
      <c r="D8108" t="s">
        <v>32</v>
      </c>
    </row>
    <row r="8109" spans="1:4" x14ac:dyDescent="0.25">
      <c r="A8109">
        <v>9440</v>
      </c>
      <c r="B8109">
        <v>54518</v>
      </c>
      <c r="C8109" t="s">
        <v>9</v>
      </c>
      <c r="D8109" t="s">
        <v>32</v>
      </c>
    </row>
    <row r="8110" spans="1:4" x14ac:dyDescent="0.25">
      <c r="A8110">
        <v>9440</v>
      </c>
      <c r="B8110">
        <v>54518</v>
      </c>
      <c r="C8110" t="s">
        <v>9</v>
      </c>
      <c r="D8110" t="s">
        <v>32</v>
      </c>
    </row>
    <row r="8111" spans="1:4" x14ac:dyDescent="0.25">
      <c r="A8111">
        <v>9440</v>
      </c>
      <c r="B8111">
        <v>54518</v>
      </c>
      <c r="C8111" t="s">
        <v>9</v>
      </c>
      <c r="D8111" t="s">
        <v>32</v>
      </c>
    </row>
    <row r="8112" spans="1:4" x14ac:dyDescent="0.25">
      <c r="A8112">
        <v>9440</v>
      </c>
      <c r="B8112">
        <v>54518</v>
      </c>
      <c r="C8112" t="s">
        <v>9</v>
      </c>
      <c r="D8112" t="s">
        <v>32</v>
      </c>
    </row>
    <row r="8113" spans="1:4" x14ac:dyDescent="0.25">
      <c r="A8113">
        <v>9440</v>
      </c>
      <c r="B8113">
        <v>54518</v>
      </c>
      <c r="C8113" t="s">
        <v>9</v>
      </c>
      <c r="D8113" t="s">
        <v>32</v>
      </c>
    </row>
    <row r="8114" spans="1:4" x14ac:dyDescent="0.25">
      <c r="A8114">
        <v>9440</v>
      </c>
      <c r="B8114">
        <v>54518</v>
      </c>
      <c r="C8114" t="s">
        <v>9</v>
      </c>
      <c r="D8114" t="s">
        <v>32</v>
      </c>
    </row>
    <row r="8115" spans="1:4" x14ac:dyDescent="0.25">
      <c r="A8115">
        <v>9440</v>
      </c>
      <c r="B8115">
        <v>54518</v>
      </c>
      <c r="C8115" t="s">
        <v>9</v>
      </c>
      <c r="D8115" t="s">
        <v>32</v>
      </c>
    </row>
    <row r="8116" spans="1:4" x14ac:dyDescent="0.25">
      <c r="A8116">
        <v>9440</v>
      </c>
      <c r="B8116">
        <v>54518</v>
      </c>
      <c r="C8116" t="s">
        <v>9</v>
      </c>
      <c r="D8116" t="s">
        <v>32</v>
      </c>
    </row>
    <row r="8117" spans="1:4" x14ac:dyDescent="0.25">
      <c r="A8117">
        <v>9440</v>
      </c>
      <c r="B8117">
        <v>54518</v>
      </c>
      <c r="C8117" t="s">
        <v>9</v>
      </c>
      <c r="D8117" t="s">
        <v>32</v>
      </c>
    </row>
    <row r="8118" spans="1:4" x14ac:dyDescent="0.25">
      <c r="A8118">
        <v>9440</v>
      </c>
      <c r="B8118">
        <v>54518</v>
      </c>
      <c r="C8118" t="s">
        <v>9</v>
      </c>
      <c r="D8118" t="s">
        <v>32</v>
      </c>
    </row>
    <row r="8119" spans="1:4" x14ac:dyDescent="0.25">
      <c r="A8119">
        <v>9440</v>
      </c>
      <c r="B8119">
        <v>54518</v>
      </c>
      <c r="C8119" t="s">
        <v>9</v>
      </c>
      <c r="D8119" t="s">
        <v>32</v>
      </c>
    </row>
    <row r="8120" spans="1:4" x14ac:dyDescent="0.25">
      <c r="A8120">
        <v>9440</v>
      </c>
      <c r="B8120">
        <v>54518</v>
      </c>
      <c r="C8120" t="s">
        <v>9</v>
      </c>
      <c r="D8120" t="s">
        <v>32</v>
      </c>
    </row>
    <row r="8121" spans="1:4" x14ac:dyDescent="0.25">
      <c r="A8121">
        <v>9440</v>
      </c>
      <c r="B8121">
        <v>54518</v>
      </c>
      <c r="C8121" t="s">
        <v>9</v>
      </c>
      <c r="D8121" t="s">
        <v>32</v>
      </c>
    </row>
    <row r="8122" spans="1:4" x14ac:dyDescent="0.25">
      <c r="A8122">
        <v>9440</v>
      </c>
      <c r="B8122">
        <v>54518</v>
      </c>
      <c r="C8122" t="s">
        <v>9</v>
      </c>
      <c r="D8122" t="s">
        <v>32</v>
      </c>
    </row>
    <row r="8123" spans="1:4" x14ac:dyDescent="0.25">
      <c r="A8123">
        <v>9440</v>
      </c>
      <c r="B8123">
        <v>54518</v>
      </c>
      <c r="C8123" t="s">
        <v>9</v>
      </c>
      <c r="D8123" t="s">
        <v>32</v>
      </c>
    </row>
    <row r="8124" spans="1:4" x14ac:dyDescent="0.25">
      <c r="A8124">
        <v>9440</v>
      </c>
      <c r="B8124">
        <v>54518</v>
      </c>
      <c r="C8124" t="s">
        <v>9</v>
      </c>
      <c r="D8124" t="s">
        <v>32</v>
      </c>
    </row>
    <row r="8125" spans="1:4" x14ac:dyDescent="0.25">
      <c r="A8125">
        <v>9440</v>
      </c>
      <c r="B8125">
        <v>54518</v>
      </c>
      <c r="C8125" t="s">
        <v>9</v>
      </c>
      <c r="D8125" t="s">
        <v>32</v>
      </c>
    </row>
    <row r="8126" spans="1:4" x14ac:dyDescent="0.25">
      <c r="A8126">
        <v>9440</v>
      </c>
      <c r="B8126">
        <v>54518</v>
      </c>
      <c r="C8126" t="s">
        <v>9</v>
      </c>
      <c r="D8126" t="s">
        <v>32</v>
      </c>
    </row>
    <row r="8127" spans="1:4" x14ac:dyDescent="0.25">
      <c r="A8127">
        <v>9440</v>
      </c>
      <c r="B8127">
        <v>54518</v>
      </c>
      <c r="C8127" t="s">
        <v>9</v>
      </c>
      <c r="D8127" t="s">
        <v>32</v>
      </c>
    </row>
    <row r="8128" spans="1:4" x14ac:dyDescent="0.25">
      <c r="A8128">
        <v>9440</v>
      </c>
      <c r="B8128">
        <v>54518</v>
      </c>
      <c r="C8128" t="s">
        <v>9</v>
      </c>
      <c r="D8128" t="s">
        <v>32</v>
      </c>
    </row>
    <row r="8129" spans="1:4" x14ac:dyDescent="0.25">
      <c r="A8129">
        <v>9440</v>
      </c>
      <c r="B8129">
        <v>54518</v>
      </c>
      <c r="C8129" t="s">
        <v>9</v>
      </c>
      <c r="D8129" t="s">
        <v>32</v>
      </c>
    </row>
    <row r="8130" spans="1:4" x14ac:dyDescent="0.25">
      <c r="A8130">
        <v>9440</v>
      </c>
      <c r="B8130">
        <v>54518</v>
      </c>
      <c r="C8130" t="s">
        <v>9</v>
      </c>
      <c r="D8130" t="s">
        <v>32</v>
      </c>
    </row>
    <row r="8131" spans="1:4" x14ac:dyDescent="0.25">
      <c r="A8131">
        <v>9440</v>
      </c>
      <c r="B8131">
        <v>54518</v>
      </c>
      <c r="C8131" t="s">
        <v>9</v>
      </c>
      <c r="D8131" t="s">
        <v>32</v>
      </c>
    </row>
    <row r="8132" spans="1:4" x14ac:dyDescent="0.25">
      <c r="A8132">
        <v>9491</v>
      </c>
      <c r="B8132">
        <v>54518</v>
      </c>
      <c r="C8132" t="s">
        <v>9</v>
      </c>
      <c r="D8132" t="s">
        <v>32</v>
      </c>
    </row>
    <row r="8133" spans="1:4" x14ac:dyDescent="0.25">
      <c r="A8133">
        <v>9491</v>
      </c>
      <c r="B8133">
        <v>54518</v>
      </c>
      <c r="C8133" t="s">
        <v>9</v>
      </c>
      <c r="D8133" t="s">
        <v>32</v>
      </c>
    </row>
    <row r="8134" spans="1:4" x14ac:dyDescent="0.25">
      <c r="A8134">
        <v>9491</v>
      </c>
      <c r="B8134">
        <v>54518</v>
      </c>
      <c r="C8134" t="s">
        <v>9</v>
      </c>
      <c r="D8134" t="s">
        <v>32</v>
      </c>
    </row>
    <row r="8135" spans="1:4" x14ac:dyDescent="0.25">
      <c r="A8135">
        <v>9491</v>
      </c>
      <c r="B8135">
        <v>54518</v>
      </c>
      <c r="C8135" t="s">
        <v>9</v>
      </c>
      <c r="D8135" t="s">
        <v>32</v>
      </c>
    </row>
    <row r="8136" spans="1:4" x14ac:dyDescent="0.25">
      <c r="A8136">
        <v>9491</v>
      </c>
      <c r="B8136">
        <v>54518</v>
      </c>
      <c r="C8136" t="s">
        <v>9</v>
      </c>
      <c r="D8136" t="s">
        <v>32</v>
      </c>
    </row>
    <row r="8137" spans="1:4" x14ac:dyDescent="0.25">
      <c r="A8137">
        <v>9491</v>
      </c>
      <c r="B8137">
        <v>54518</v>
      </c>
      <c r="C8137" t="s">
        <v>9</v>
      </c>
      <c r="D8137" t="s">
        <v>32</v>
      </c>
    </row>
    <row r="8138" spans="1:4" x14ac:dyDescent="0.25">
      <c r="A8138">
        <v>9491</v>
      </c>
      <c r="B8138">
        <v>54518</v>
      </c>
      <c r="C8138" t="s">
        <v>9</v>
      </c>
      <c r="D8138" t="s">
        <v>32</v>
      </c>
    </row>
    <row r="8139" spans="1:4" x14ac:dyDescent="0.25">
      <c r="A8139">
        <v>9491</v>
      </c>
      <c r="B8139">
        <v>54518</v>
      </c>
      <c r="C8139" t="s">
        <v>9</v>
      </c>
      <c r="D8139" t="s">
        <v>32</v>
      </c>
    </row>
    <row r="8140" spans="1:4" x14ac:dyDescent="0.25">
      <c r="A8140">
        <v>9547</v>
      </c>
      <c r="B8140">
        <v>54518</v>
      </c>
      <c r="C8140" t="s">
        <v>9</v>
      </c>
      <c r="D8140" t="s">
        <v>32</v>
      </c>
    </row>
    <row r="8141" spans="1:4" x14ac:dyDescent="0.25">
      <c r="A8141">
        <v>9547</v>
      </c>
      <c r="B8141">
        <v>54518</v>
      </c>
      <c r="C8141" t="s">
        <v>9</v>
      </c>
      <c r="D8141" t="s">
        <v>32</v>
      </c>
    </row>
    <row r="8142" spans="1:4" x14ac:dyDescent="0.25">
      <c r="A8142">
        <v>9547</v>
      </c>
      <c r="B8142">
        <v>54518</v>
      </c>
      <c r="C8142" t="s">
        <v>9</v>
      </c>
      <c r="D8142" t="s">
        <v>32</v>
      </c>
    </row>
    <row r="8143" spans="1:4" x14ac:dyDescent="0.25">
      <c r="A8143">
        <v>9717</v>
      </c>
      <c r="B8143">
        <v>54518</v>
      </c>
      <c r="C8143" t="s">
        <v>9</v>
      </c>
      <c r="D8143" t="s">
        <v>32</v>
      </c>
    </row>
    <row r="8144" spans="1:4" x14ac:dyDescent="0.25">
      <c r="A8144">
        <v>9818</v>
      </c>
      <c r="B8144">
        <v>54518</v>
      </c>
      <c r="C8144" t="s">
        <v>9</v>
      </c>
      <c r="D8144" t="s">
        <v>32</v>
      </c>
    </row>
    <row r="8145" spans="1:4" x14ac:dyDescent="0.25">
      <c r="A8145">
        <v>9980</v>
      </c>
      <c r="B8145">
        <v>54518</v>
      </c>
      <c r="C8145" t="s">
        <v>9</v>
      </c>
      <c r="D8145" t="s">
        <v>32</v>
      </c>
    </row>
    <row r="8146" spans="1:4" x14ac:dyDescent="0.25">
      <c r="A8146">
        <v>9980</v>
      </c>
      <c r="B8146">
        <v>54518</v>
      </c>
      <c r="C8146" t="s">
        <v>9</v>
      </c>
      <c r="D8146" t="s">
        <v>32</v>
      </c>
    </row>
    <row r="8147" spans="1:4" x14ac:dyDescent="0.25">
      <c r="A8147">
        <v>9980</v>
      </c>
      <c r="B8147">
        <v>54518</v>
      </c>
      <c r="C8147" t="s">
        <v>9</v>
      </c>
      <c r="D8147" t="s">
        <v>32</v>
      </c>
    </row>
    <row r="8148" spans="1:4" x14ac:dyDescent="0.25">
      <c r="A8148">
        <v>9980</v>
      </c>
      <c r="B8148">
        <v>54518</v>
      </c>
      <c r="C8148" t="s">
        <v>9</v>
      </c>
      <c r="D8148" t="s">
        <v>32</v>
      </c>
    </row>
    <row r="8149" spans="1:4" x14ac:dyDescent="0.25">
      <c r="A8149">
        <v>9980</v>
      </c>
      <c r="B8149">
        <v>54518</v>
      </c>
      <c r="C8149" t="s">
        <v>9</v>
      </c>
      <c r="D8149" t="s">
        <v>32</v>
      </c>
    </row>
    <row r="8150" spans="1:4" x14ac:dyDescent="0.25">
      <c r="A8150">
        <v>11305</v>
      </c>
      <c r="B8150">
        <v>54518</v>
      </c>
      <c r="C8150" t="s">
        <v>9</v>
      </c>
      <c r="D8150" t="s">
        <v>32</v>
      </c>
    </row>
    <row r="8151" spans="1:4" x14ac:dyDescent="0.25">
      <c r="A8151">
        <v>11305</v>
      </c>
      <c r="B8151">
        <v>54518</v>
      </c>
      <c r="C8151" t="s">
        <v>9</v>
      </c>
      <c r="D8151" t="s">
        <v>32</v>
      </c>
    </row>
    <row r="8152" spans="1:4" x14ac:dyDescent="0.25">
      <c r="A8152">
        <v>11305</v>
      </c>
      <c r="B8152">
        <v>54518</v>
      </c>
      <c r="C8152" t="s">
        <v>9</v>
      </c>
      <c r="D8152" t="s">
        <v>32</v>
      </c>
    </row>
    <row r="8153" spans="1:4" x14ac:dyDescent="0.25">
      <c r="A8153">
        <v>11305</v>
      </c>
      <c r="B8153">
        <v>54518</v>
      </c>
      <c r="C8153" t="s">
        <v>9</v>
      </c>
      <c r="D8153" t="s">
        <v>32</v>
      </c>
    </row>
    <row r="8154" spans="1:4" x14ac:dyDescent="0.25">
      <c r="A8154">
        <v>11305</v>
      </c>
      <c r="B8154">
        <v>54518</v>
      </c>
      <c r="C8154" t="s">
        <v>9</v>
      </c>
      <c r="D8154" t="s">
        <v>32</v>
      </c>
    </row>
    <row r="8155" spans="1:4" x14ac:dyDescent="0.25">
      <c r="A8155">
        <v>11337</v>
      </c>
      <c r="B8155">
        <v>54518</v>
      </c>
      <c r="C8155" t="s">
        <v>9</v>
      </c>
      <c r="D8155" t="s">
        <v>32</v>
      </c>
    </row>
    <row r="8156" spans="1:4" x14ac:dyDescent="0.25">
      <c r="A8156">
        <v>11337</v>
      </c>
      <c r="B8156">
        <v>54518</v>
      </c>
      <c r="C8156" t="s">
        <v>9</v>
      </c>
      <c r="D8156" t="s">
        <v>32</v>
      </c>
    </row>
    <row r="8157" spans="1:4" x14ac:dyDescent="0.25">
      <c r="A8157">
        <v>11396</v>
      </c>
      <c r="B8157">
        <v>54518</v>
      </c>
      <c r="C8157" t="s">
        <v>9</v>
      </c>
      <c r="D8157" t="s">
        <v>32</v>
      </c>
    </row>
    <row r="8158" spans="1:4" x14ac:dyDescent="0.25">
      <c r="A8158">
        <v>11396</v>
      </c>
      <c r="B8158">
        <v>54518</v>
      </c>
      <c r="C8158" t="s">
        <v>9</v>
      </c>
      <c r="D8158" t="s">
        <v>32</v>
      </c>
    </row>
    <row r="8159" spans="1:4" x14ac:dyDescent="0.25">
      <c r="A8159">
        <v>11396</v>
      </c>
      <c r="B8159">
        <v>54518</v>
      </c>
      <c r="C8159" t="s">
        <v>9</v>
      </c>
      <c r="D8159" t="s">
        <v>32</v>
      </c>
    </row>
    <row r="8160" spans="1:4" x14ac:dyDescent="0.25">
      <c r="A8160">
        <v>11396</v>
      </c>
      <c r="B8160">
        <v>54518</v>
      </c>
      <c r="C8160" t="s">
        <v>9</v>
      </c>
      <c r="D8160" t="s">
        <v>32</v>
      </c>
    </row>
    <row r="8161" spans="1:4" x14ac:dyDescent="0.25">
      <c r="A8161">
        <v>11396</v>
      </c>
      <c r="B8161">
        <v>54518</v>
      </c>
      <c r="C8161" t="s">
        <v>9</v>
      </c>
      <c r="D8161" t="s">
        <v>32</v>
      </c>
    </row>
    <row r="8162" spans="1:4" x14ac:dyDescent="0.25">
      <c r="A8162">
        <v>11396</v>
      </c>
      <c r="B8162">
        <v>54518</v>
      </c>
      <c r="C8162" t="s">
        <v>9</v>
      </c>
      <c r="D8162" t="s">
        <v>32</v>
      </c>
    </row>
    <row r="8163" spans="1:4" x14ac:dyDescent="0.25">
      <c r="A8163">
        <v>11396</v>
      </c>
      <c r="B8163">
        <v>54518</v>
      </c>
      <c r="C8163" t="s">
        <v>9</v>
      </c>
      <c r="D8163" t="s">
        <v>32</v>
      </c>
    </row>
    <row r="8164" spans="1:4" x14ac:dyDescent="0.25">
      <c r="A8164">
        <v>11396</v>
      </c>
      <c r="B8164">
        <v>54518</v>
      </c>
      <c r="C8164" t="s">
        <v>9</v>
      </c>
      <c r="D8164" t="s">
        <v>32</v>
      </c>
    </row>
    <row r="8165" spans="1:4" x14ac:dyDescent="0.25">
      <c r="A8165">
        <v>11396</v>
      </c>
      <c r="B8165">
        <v>54518</v>
      </c>
      <c r="C8165" t="s">
        <v>9</v>
      </c>
      <c r="D8165" t="s">
        <v>32</v>
      </c>
    </row>
    <row r="8166" spans="1:4" x14ac:dyDescent="0.25">
      <c r="A8166">
        <v>11396</v>
      </c>
      <c r="B8166">
        <v>54518</v>
      </c>
      <c r="C8166" t="s">
        <v>9</v>
      </c>
      <c r="D8166" t="s">
        <v>32</v>
      </c>
    </row>
    <row r="8167" spans="1:4" x14ac:dyDescent="0.25">
      <c r="A8167">
        <v>11396</v>
      </c>
      <c r="B8167">
        <v>54518</v>
      </c>
      <c r="C8167" t="s">
        <v>9</v>
      </c>
      <c r="D8167" t="s">
        <v>32</v>
      </c>
    </row>
    <row r="8168" spans="1:4" x14ac:dyDescent="0.25">
      <c r="A8168">
        <v>11396</v>
      </c>
      <c r="B8168">
        <v>54518</v>
      </c>
      <c r="C8168" t="s">
        <v>9</v>
      </c>
      <c r="D8168" t="s">
        <v>32</v>
      </c>
    </row>
    <row r="8169" spans="1:4" x14ac:dyDescent="0.25">
      <c r="A8169">
        <v>11396</v>
      </c>
      <c r="B8169">
        <v>54518</v>
      </c>
      <c r="C8169" t="s">
        <v>9</v>
      </c>
      <c r="D8169" t="s">
        <v>32</v>
      </c>
    </row>
    <row r="8170" spans="1:4" x14ac:dyDescent="0.25">
      <c r="A8170">
        <v>11396</v>
      </c>
      <c r="B8170">
        <v>54518</v>
      </c>
      <c r="C8170" t="s">
        <v>9</v>
      </c>
      <c r="D8170" t="s">
        <v>32</v>
      </c>
    </row>
    <row r="8171" spans="1:4" x14ac:dyDescent="0.25">
      <c r="A8171">
        <v>11396</v>
      </c>
      <c r="B8171">
        <v>54518</v>
      </c>
      <c r="C8171" t="s">
        <v>9</v>
      </c>
      <c r="D8171" t="s">
        <v>32</v>
      </c>
    </row>
    <row r="8172" spans="1:4" x14ac:dyDescent="0.25">
      <c r="A8172">
        <v>11396</v>
      </c>
      <c r="B8172">
        <v>54518</v>
      </c>
      <c r="C8172" t="s">
        <v>9</v>
      </c>
      <c r="D8172" t="s">
        <v>32</v>
      </c>
    </row>
    <row r="8173" spans="1:4" x14ac:dyDescent="0.25">
      <c r="A8173">
        <v>11396</v>
      </c>
      <c r="B8173">
        <v>54518</v>
      </c>
      <c r="C8173" t="s">
        <v>9</v>
      </c>
      <c r="D8173" t="s">
        <v>32</v>
      </c>
    </row>
    <row r="8174" spans="1:4" x14ac:dyDescent="0.25">
      <c r="A8174">
        <v>11396</v>
      </c>
      <c r="B8174">
        <v>54518</v>
      </c>
      <c r="C8174" t="s">
        <v>9</v>
      </c>
      <c r="D8174" t="s">
        <v>32</v>
      </c>
    </row>
    <row r="8175" spans="1:4" x14ac:dyDescent="0.25">
      <c r="A8175">
        <v>11396</v>
      </c>
      <c r="B8175">
        <v>54518</v>
      </c>
      <c r="C8175" t="s">
        <v>9</v>
      </c>
      <c r="D8175" t="s">
        <v>32</v>
      </c>
    </row>
    <row r="8176" spans="1:4" x14ac:dyDescent="0.25">
      <c r="A8176">
        <v>11443</v>
      </c>
      <c r="B8176">
        <v>54518</v>
      </c>
      <c r="C8176" t="s">
        <v>9</v>
      </c>
      <c r="D8176" t="s">
        <v>32</v>
      </c>
    </row>
    <row r="8177" spans="1:4" x14ac:dyDescent="0.25">
      <c r="A8177">
        <v>11443</v>
      </c>
      <c r="B8177">
        <v>54518</v>
      </c>
      <c r="C8177" t="s">
        <v>9</v>
      </c>
      <c r="D8177" t="s">
        <v>32</v>
      </c>
    </row>
    <row r="8178" spans="1:4" x14ac:dyDescent="0.25">
      <c r="A8178">
        <v>11443</v>
      </c>
      <c r="B8178">
        <v>54518</v>
      </c>
      <c r="C8178" t="s">
        <v>9</v>
      </c>
      <c r="D8178" t="s">
        <v>32</v>
      </c>
    </row>
    <row r="8179" spans="1:4" x14ac:dyDescent="0.25">
      <c r="A8179">
        <v>11443</v>
      </c>
      <c r="B8179">
        <v>54518</v>
      </c>
      <c r="C8179" t="s">
        <v>9</v>
      </c>
      <c r="D8179" t="s">
        <v>32</v>
      </c>
    </row>
    <row r="8180" spans="1:4" x14ac:dyDescent="0.25">
      <c r="A8180">
        <v>11443</v>
      </c>
      <c r="B8180">
        <v>54518</v>
      </c>
      <c r="C8180" t="s">
        <v>9</v>
      </c>
      <c r="D8180" t="s">
        <v>32</v>
      </c>
    </row>
    <row r="8181" spans="1:4" x14ac:dyDescent="0.25">
      <c r="A8181">
        <v>11443</v>
      </c>
      <c r="B8181">
        <v>54518</v>
      </c>
      <c r="C8181" t="s">
        <v>9</v>
      </c>
      <c r="D8181" t="s">
        <v>32</v>
      </c>
    </row>
    <row r="8182" spans="1:4" x14ac:dyDescent="0.25">
      <c r="A8182">
        <v>11443</v>
      </c>
      <c r="B8182">
        <v>54518</v>
      </c>
      <c r="C8182" t="s">
        <v>9</v>
      </c>
      <c r="D8182" t="s">
        <v>32</v>
      </c>
    </row>
    <row r="8183" spans="1:4" x14ac:dyDescent="0.25">
      <c r="A8183">
        <v>11443</v>
      </c>
      <c r="B8183">
        <v>54518</v>
      </c>
      <c r="C8183" t="s">
        <v>9</v>
      </c>
      <c r="D8183" t="s">
        <v>32</v>
      </c>
    </row>
    <row r="8184" spans="1:4" x14ac:dyDescent="0.25">
      <c r="A8184">
        <v>11443</v>
      </c>
      <c r="B8184">
        <v>54518</v>
      </c>
      <c r="C8184" t="s">
        <v>9</v>
      </c>
      <c r="D8184" t="s">
        <v>32</v>
      </c>
    </row>
    <row r="8185" spans="1:4" x14ac:dyDescent="0.25">
      <c r="A8185">
        <v>11443</v>
      </c>
      <c r="B8185">
        <v>54518</v>
      </c>
      <c r="C8185" t="s">
        <v>9</v>
      </c>
      <c r="D8185" t="s">
        <v>32</v>
      </c>
    </row>
    <row r="8186" spans="1:4" x14ac:dyDescent="0.25">
      <c r="A8186">
        <v>11443</v>
      </c>
      <c r="B8186">
        <v>54518</v>
      </c>
      <c r="C8186" t="s">
        <v>9</v>
      </c>
      <c r="D8186" t="s">
        <v>32</v>
      </c>
    </row>
    <row r="8187" spans="1:4" x14ac:dyDescent="0.25">
      <c r="A8187">
        <v>11443</v>
      </c>
      <c r="B8187">
        <v>54518</v>
      </c>
      <c r="C8187" t="s">
        <v>9</v>
      </c>
      <c r="D8187" t="s">
        <v>32</v>
      </c>
    </row>
    <row r="8188" spans="1:4" x14ac:dyDescent="0.25">
      <c r="A8188">
        <v>11443</v>
      </c>
      <c r="B8188">
        <v>54518</v>
      </c>
      <c r="C8188" t="s">
        <v>9</v>
      </c>
      <c r="D8188" t="s">
        <v>32</v>
      </c>
    </row>
    <row r="8189" spans="1:4" x14ac:dyDescent="0.25">
      <c r="A8189">
        <v>11443</v>
      </c>
      <c r="B8189">
        <v>54518</v>
      </c>
      <c r="C8189" t="s">
        <v>9</v>
      </c>
      <c r="D8189" t="s">
        <v>32</v>
      </c>
    </row>
    <row r="8190" spans="1:4" x14ac:dyDescent="0.25">
      <c r="A8190">
        <v>11443</v>
      </c>
      <c r="B8190">
        <v>54518</v>
      </c>
      <c r="C8190" t="s">
        <v>9</v>
      </c>
      <c r="D8190" t="s">
        <v>32</v>
      </c>
    </row>
    <row r="8191" spans="1:4" x14ac:dyDescent="0.25">
      <c r="A8191">
        <v>11443</v>
      </c>
      <c r="B8191">
        <v>54518</v>
      </c>
      <c r="C8191" t="s">
        <v>9</v>
      </c>
      <c r="D8191" t="s">
        <v>32</v>
      </c>
    </row>
    <row r="8192" spans="1:4" x14ac:dyDescent="0.25">
      <c r="A8192">
        <v>11443</v>
      </c>
      <c r="B8192">
        <v>54518</v>
      </c>
      <c r="C8192" t="s">
        <v>9</v>
      </c>
      <c r="D8192" t="s">
        <v>32</v>
      </c>
    </row>
    <row r="8193" spans="1:4" x14ac:dyDescent="0.25">
      <c r="A8193">
        <v>11443</v>
      </c>
      <c r="B8193">
        <v>54518</v>
      </c>
      <c r="C8193" t="s">
        <v>9</v>
      </c>
      <c r="D8193" t="s">
        <v>32</v>
      </c>
    </row>
    <row r="8194" spans="1:4" x14ac:dyDescent="0.25">
      <c r="A8194">
        <v>11443</v>
      </c>
      <c r="B8194">
        <v>54518</v>
      </c>
      <c r="C8194" t="s">
        <v>9</v>
      </c>
      <c r="D8194" t="s">
        <v>32</v>
      </c>
    </row>
    <row r="8195" spans="1:4" x14ac:dyDescent="0.25">
      <c r="A8195">
        <v>11443</v>
      </c>
      <c r="B8195">
        <v>54518</v>
      </c>
      <c r="C8195" t="s">
        <v>9</v>
      </c>
      <c r="D8195" t="s">
        <v>32</v>
      </c>
    </row>
    <row r="8196" spans="1:4" x14ac:dyDescent="0.25">
      <c r="A8196">
        <v>11443</v>
      </c>
      <c r="B8196">
        <v>54518</v>
      </c>
      <c r="C8196" t="s">
        <v>9</v>
      </c>
      <c r="D8196" t="s">
        <v>32</v>
      </c>
    </row>
    <row r="8197" spans="1:4" x14ac:dyDescent="0.25">
      <c r="A8197">
        <v>11443</v>
      </c>
      <c r="B8197">
        <v>54518</v>
      </c>
      <c r="C8197" t="s">
        <v>9</v>
      </c>
      <c r="D8197" t="s">
        <v>32</v>
      </c>
    </row>
    <row r="8198" spans="1:4" x14ac:dyDescent="0.25">
      <c r="A8198">
        <v>11443</v>
      </c>
      <c r="B8198">
        <v>54518</v>
      </c>
      <c r="C8198" t="s">
        <v>9</v>
      </c>
      <c r="D8198" t="s">
        <v>32</v>
      </c>
    </row>
    <row r="8199" spans="1:4" x14ac:dyDescent="0.25">
      <c r="A8199">
        <v>11443</v>
      </c>
      <c r="B8199">
        <v>54518</v>
      </c>
      <c r="C8199" t="s">
        <v>9</v>
      </c>
      <c r="D8199" t="s">
        <v>32</v>
      </c>
    </row>
    <row r="8200" spans="1:4" x14ac:dyDescent="0.25">
      <c r="A8200">
        <v>11455</v>
      </c>
      <c r="B8200">
        <v>54518</v>
      </c>
      <c r="C8200" t="s">
        <v>9</v>
      </c>
      <c r="D8200" t="s">
        <v>32</v>
      </c>
    </row>
    <row r="8201" spans="1:4" x14ac:dyDescent="0.25">
      <c r="A8201">
        <v>11578</v>
      </c>
      <c r="B8201">
        <v>54518</v>
      </c>
      <c r="C8201" t="s">
        <v>9</v>
      </c>
      <c r="D8201" t="s">
        <v>32</v>
      </c>
    </row>
    <row r="8202" spans="1:4" x14ac:dyDescent="0.25">
      <c r="A8202">
        <v>11578</v>
      </c>
      <c r="B8202">
        <v>54518</v>
      </c>
      <c r="C8202" t="s">
        <v>9</v>
      </c>
      <c r="D8202" t="s">
        <v>32</v>
      </c>
    </row>
    <row r="8203" spans="1:4" x14ac:dyDescent="0.25">
      <c r="A8203">
        <v>11578</v>
      </c>
      <c r="B8203">
        <v>54518</v>
      </c>
      <c r="C8203" t="s">
        <v>9</v>
      </c>
      <c r="D8203" t="s">
        <v>32</v>
      </c>
    </row>
    <row r="8204" spans="1:4" x14ac:dyDescent="0.25">
      <c r="A8204">
        <v>11578</v>
      </c>
      <c r="B8204">
        <v>54518</v>
      </c>
      <c r="C8204" t="s">
        <v>9</v>
      </c>
      <c r="D8204" t="s">
        <v>32</v>
      </c>
    </row>
    <row r="8205" spans="1:4" x14ac:dyDescent="0.25">
      <c r="A8205">
        <v>11578</v>
      </c>
      <c r="B8205">
        <v>54518</v>
      </c>
      <c r="C8205" t="s">
        <v>9</v>
      </c>
      <c r="D8205" t="s">
        <v>32</v>
      </c>
    </row>
    <row r="8206" spans="1:4" x14ac:dyDescent="0.25">
      <c r="A8206">
        <v>11578</v>
      </c>
      <c r="B8206">
        <v>54518</v>
      </c>
      <c r="C8206" t="s">
        <v>9</v>
      </c>
      <c r="D8206" t="s">
        <v>32</v>
      </c>
    </row>
    <row r="8207" spans="1:4" x14ac:dyDescent="0.25">
      <c r="A8207">
        <v>11578</v>
      </c>
      <c r="B8207">
        <v>54518</v>
      </c>
      <c r="C8207" t="s">
        <v>9</v>
      </c>
      <c r="D8207" t="s">
        <v>32</v>
      </c>
    </row>
    <row r="8208" spans="1:4" x14ac:dyDescent="0.25">
      <c r="A8208">
        <v>11578</v>
      </c>
      <c r="B8208">
        <v>54518</v>
      </c>
      <c r="C8208" t="s">
        <v>9</v>
      </c>
      <c r="D8208" t="s">
        <v>32</v>
      </c>
    </row>
    <row r="8209" spans="1:4" x14ac:dyDescent="0.25">
      <c r="A8209">
        <v>11578</v>
      </c>
      <c r="B8209">
        <v>54518</v>
      </c>
      <c r="C8209" t="s">
        <v>9</v>
      </c>
      <c r="D8209" t="s">
        <v>32</v>
      </c>
    </row>
    <row r="8210" spans="1:4" x14ac:dyDescent="0.25">
      <c r="A8210">
        <v>11874</v>
      </c>
      <c r="B8210">
        <v>54518</v>
      </c>
      <c r="C8210" t="s">
        <v>9</v>
      </c>
      <c r="D8210" t="s">
        <v>32</v>
      </c>
    </row>
    <row r="8211" spans="1:4" x14ac:dyDescent="0.25">
      <c r="A8211">
        <v>11874</v>
      </c>
      <c r="B8211">
        <v>54518</v>
      </c>
      <c r="C8211" t="s">
        <v>9</v>
      </c>
      <c r="D8211" t="s">
        <v>32</v>
      </c>
    </row>
    <row r="8212" spans="1:4" x14ac:dyDescent="0.25">
      <c r="A8212">
        <v>11874</v>
      </c>
      <c r="B8212">
        <v>54518</v>
      </c>
      <c r="C8212" t="s">
        <v>9</v>
      </c>
      <c r="D8212" t="s">
        <v>32</v>
      </c>
    </row>
    <row r="8213" spans="1:4" x14ac:dyDescent="0.25">
      <c r="A8213">
        <v>11927</v>
      </c>
      <c r="B8213">
        <v>54518</v>
      </c>
      <c r="C8213" t="s">
        <v>9</v>
      </c>
      <c r="D8213" t="s">
        <v>32</v>
      </c>
    </row>
    <row r="8214" spans="1:4" x14ac:dyDescent="0.25">
      <c r="A8214">
        <v>11927</v>
      </c>
      <c r="B8214">
        <v>54518</v>
      </c>
      <c r="C8214" t="s">
        <v>9</v>
      </c>
      <c r="D8214" t="s">
        <v>32</v>
      </c>
    </row>
    <row r="8215" spans="1:4" x14ac:dyDescent="0.25">
      <c r="A8215">
        <v>11927</v>
      </c>
      <c r="B8215">
        <v>54518</v>
      </c>
      <c r="C8215" t="s">
        <v>9</v>
      </c>
      <c r="D8215" t="s">
        <v>32</v>
      </c>
    </row>
    <row r="8216" spans="1:4" x14ac:dyDescent="0.25">
      <c r="A8216">
        <v>11927</v>
      </c>
      <c r="B8216">
        <v>54518</v>
      </c>
      <c r="C8216" t="s">
        <v>9</v>
      </c>
      <c r="D8216" t="s">
        <v>32</v>
      </c>
    </row>
    <row r="8217" spans="1:4" x14ac:dyDescent="0.25">
      <c r="A8217">
        <v>11941</v>
      </c>
      <c r="B8217">
        <v>54518</v>
      </c>
      <c r="C8217" t="s">
        <v>9</v>
      </c>
      <c r="D8217" t="s">
        <v>32</v>
      </c>
    </row>
    <row r="8218" spans="1:4" x14ac:dyDescent="0.25">
      <c r="A8218">
        <v>14771</v>
      </c>
      <c r="B8218">
        <v>54518</v>
      </c>
      <c r="C8218" t="s">
        <v>9</v>
      </c>
      <c r="D8218" t="s">
        <v>32</v>
      </c>
    </row>
    <row r="8219" spans="1:4" x14ac:dyDescent="0.25">
      <c r="A8219">
        <v>14771</v>
      </c>
      <c r="B8219">
        <v>54518</v>
      </c>
      <c r="C8219" t="s">
        <v>9</v>
      </c>
      <c r="D8219" t="s">
        <v>32</v>
      </c>
    </row>
    <row r="8220" spans="1:4" x14ac:dyDescent="0.25">
      <c r="A8220">
        <v>14771</v>
      </c>
      <c r="B8220">
        <v>54518</v>
      </c>
      <c r="C8220" t="s">
        <v>9</v>
      </c>
      <c r="D8220" t="s">
        <v>32</v>
      </c>
    </row>
    <row r="8221" spans="1:4" x14ac:dyDescent="0.25">
      <c r="A8221">
        <v>14771</v>
      </c>
      <c r="B8221">
        <v>54518</v>
      </c>
      <c r="C8221" t="s">
        <v>9</v>
      </c>
      <c r="D8221" t="s">
        <v>32</v>
      </c>
    </row>
    <row r="8222" spans="1:4" x14ac:dyDescent="0.25">
      <c r="A8222">
        <v>14771</v>
      </c>
      <c r="B8222">
        <v>54518</v>
      </c>
      <c r="C8222" t="s">
        <v>9</v>
      </c>
      <c r="D8222" t="s">
        <v>32</v>
      </c>
    </row>
    <row r="8223" spans="1:4" x14ac:dyDescent="0.25">
      <c r="A8223">
        <v>14771</v>
      </c>
      <c r="B8223">
        <v>54518</v>
      </c>
      <c r="C8223" t="s">
        <v>9</v>
      </c>
      <c r="D8223" t="s">
        <v>32</v>
      </c>
    </row>
    <row r="8224" spans="1:4" x14ac:dyDescent="0.25">
      <c r="A8224">
        <v>14771</v>
      </c>
      <c r="B8224">
        <v>54518</v>
      </c>
      <c r="C8224" t="s">
        <v>9</v>
      </c>
      <c r="D8224" t="s">
        <v>32</v>
      </c>
    </row>
    <row r="8225" spans="1:4" x14ac:dyDescent="0.25">
      <c r="A8225">
        <v>14771</v>
      </c>
      <c r="B8225">
        <v>54518</v>
      </c>
      <c r="C8225" t="s">
        <v>9</v>
      </c>
      <c r="D8225" t="s">
        <v>32</v>
      </c>
    </row>
    <row r="8226" spans="1:4" x14ac:dyDescent="0.25">
      <c r="A8226">
        <v>14771</v>
      </c>
      <c r="B8226">
        <v>54518</v>
      </c>
      <c r="C8226" t="s">
        <v>9</v>
      </c>
      <c r="D8226" t="s">
        <v>32</v>
      </c>
    </row>
    <row r="8227" spans="1:4" x14ac:dyDescent="0.25">
      <c r="A8227">
        <v>14771</v>
      </c>
      <c r="B8227">
        <v>54518</v>
      </c>
      <c r="C8227" t="s">
        <v>9</v>
      </c>
      <c r="D8227" t="s">
        <v>32</v>
      </c>
    </row>
    <row r="8228" spans="1:4" x14ac:dyDescent="0.25">
      <c r="A8228">
        <v>14771</v>
      </c>
      <c r="B8228">
        <v>54518</v>
      </c>
      <c r="C8228" t="s">
        <v>9</v>
      </c>
      <c r="D8228" t="s">
        <v>32</v>
      </c>
    </row>
    <row r="8229" spans="1:4" x14ac:dyDescent="0.25">
      <c r="A8229">
        <v>14771</v>
      </c>
      <c r="B8229">
        <v>54518</v>
      </c>
      <c r="C8229" t="s">
        <v>9</v>
      </c>
      <c r="D8229" t="s">
        <v>32</v>
      </c>
    </row>
    <row r="8230" spans="1:4" x14ac:dyDescent="0.25">
      <c r="A8230">
        <v>14771</v>
      </c>
      <c r="B8230">
        <v>54518</v>
      </c>
      <c r="C8230" t="s">
        <v>9</v>
      </c>
      <c r="D8230" t="s">
        <v>32</v>
      </c>
    </row>
    <row r="8231" spans="1:4" x14ac:dyDescent="0.25">
      <c r="A8231">
        <v>14771</v>
      </c>
      <c r="B8231">
        <v>54518</v>
      </c>
      <c r="C8231" t="s">
        <v>9</v>
      </c>
      <c r="D8231" t="s">
        <v>32</v>
      </c>
    </row>
    <row r="8232" spans="1:4" x14ac:dyDescent="0.25">
      <c r="A8232">
        <v>14771</v>
      </c>
      <c r="B8232">
        <v>54518</v>
      </c>
      <c r="C8232" t="s">
        <v>9</v>
      </c>
      <c r="D8232" t="s">
        <v>32</v>
      </c>
    </row>
    <row r="8233" spans="1:4" x14ac:dyDescent="0.25">
      <c r="A8233">
        <v>14771</v>
      </c>
      <c r="B8233">
        <v>54518</v>
      </c>
      <c r="C8233" t="s">
        <v>9</v>
      </c>
      <c r="D8233" t="s">
        <v>32</v>
      </c>
    </row>
    <row r="8234" spans="1:4" x14ac:dyDescent="0.25">
      <c r="A8234">
        <v>14771</v>
      </c>
      <c r="B8234">
        <v>54518</v>
      </c>
      <c r="C8234" t="s">
        <v>9</v>
      </c>
      <c r="D8234" t="s">
        <v>32</v>
      </c>
    </row>
    <row r="8235" spans="1:4" x14ac:dyDescent="0.25">
      <c r="A8235">
        <v>14771</v>
      </c>
      <c r="B8235">
        <v>54518</v>
      </c>
      <c r="C8235" t="s">
        <v>9</v>
      </c>
      <c r="D8235" t="s">
        <v>32</v>
      </c>
    </row>
    <row r="8236" spans="1:4" x14ac:dyDescent="0.25">
      <c r="A8236">
        <v>14771</v>
      </c>
      <c r="B8236">
        <v>54518</v>
      </c>
      <c r="C8236" t="s">
        <v>9</v>
      </c>
      <c r="D8236" t="s">
        <v>32</v>
      </c>
    </row>
    <row r="8237" spans="1:4" x14ac:dyDescent="0.25">
      <c r="A8237">
        <v>14772</v>
      </c>
      <c r="B8237">
        <v>54518</v>
      </c>
      <c r="C8237" t="s">
        <v>9</v>
      </c>
      <c r="D8237" t="s">
        <v>32</v>
      </c>
    </row>
    <row r="8238" spans="1:4" x14ac:dyDescent="0.25">
      <c r="A8238">
        <v>14772</v>
      </c>
      <c r="B8238">
        <v>54518</v>
      </c>
      <c r="C8238" t="s">
        <v>9</v>
      </c>
      <c r="D8238" t="s">
        <v>32</v>
      </c>
    </row>
    <row r="8239" spans="1:4" x14ac:dyDescent="0.25">
      <c r="A8239">
        <v>17521</v>
      </c>
      <c r="B8239">
        <v>54518</v>
      </c>
      <c r="C8239" t="s">
        <v>9</v>
      </c>
      <c r="D8239" t="s">
        <v>32</v>
      </c>
    </row>
    <row r="8240" spans="1:4" x14ac:dyDescent="0.25">
      <c r="A8240">
        <v>17521</v>
      </c>
      <c r="B8240">
        <v>54518</v>
      </c>
      <c r="C8240" t="s">
        <v>9</v>
      </c>
      <c r="D8240" t="s">
        <v>32</v>
      </c>
    </row>
    <row r="8241" spans="1:4" x14ac:dyDescent="0.25">
      <c r="A8241">
        <v>17521</v>
      </c>
      <c r="B8241">
        <v>54518</v>
      </c>
      <c r="C8241" t="s">
        <v>9</v>
      </c>
      <c r="D8241" t="s">
        <v>32</v>
      </c>
    </row>
    <row r="8242" spans="1:4" x14ac:dyDescent="0.25">
      <c r="A8242">
        <v>17521</v>
      </c>
      <c r="B8242">
        <v>54518</v>
      </c>
      <c r="C8242" t="s">
        <v>9</v>
      </c>
      <c r="D8242" t="s">
        <v>32</v>
      </c>
    </row>
    <row r="8243" spans="1:4" x14ac:dyDescent="0.25">
      <c r="A8243">
        <v>17521</v>
      </c>
      <c r="B8243">
        <v>54518</v>
      </c>
      <c r="C8243" t="s">
        <v>9</v>
      </c>
      <c r="D8243" t="s">
        <v>32</v>
      </c>
    </row>
    <row r="8244" spans="1:4" x14ac:dyDescent="0.25">
      <c r="A8244">
        <v>17521</v>
      </c>
      <c r="B8244">
        <v>54518</v>
      </c>
      <c r="C8244" t="s">
        <v>9</v>
      </c>
      <c r="D8244" t="s">
        <v>32</v>
      </c>
    </row>
    <row r="8245" spans="1:4" x14ac:dyDescent="0.25">
      <c r="A8245">
        <v>17521</v>
      </c>
      <c r="B8245">
        <v>54518</v>
      </c>
      <c r="C8245" t="s">
        <v>9</v>
      </c>
      <c r="D8245" t="s">
        <v>32</v>
      </c>
    </row>
    <row r="8246" spans="1:4" x14ac:dyDescent="0.25">
      <c r="A8246">
        <v>17521</v>
      </c>
      <c r="B8246">
        <v>54518</v>
      </c>
      <c r="C8246" t="s">
        <v>9</v>
      </c>
      <c r="D8246" t="s">
        <v>32</v>
      </c>
    </row>
    <row r="8247" spans="1:4" x14ac:dyDescent="0.25">
      <c r="A8247">
        <v>17521</v>
      </c>
      <c r="B8247">
        <v>54518</v>
      </c>
      <c r="C8247" t="s">
        <v>9</v>
      </c>
      <c r="D8247" t="s">
        <v>32</v>
      </c>
    </row>
    <row r="8248" spans="1:4" x14ac:dyDescent="0.25">
      <c r="A8248">
        <v>17521</v>
      </c>
      <c r="B8248">
        <v>54518</v>
      </c>
      <c r="C8248" t="s">
        <v>9</v>
      </c>
      <c r="D8248" t="s">
        <v>32</v>
      </c>
    </row>
    <row r="8249" spans="1:4" x14ac:dyDescent="0.25">
      <c r="A8249">
        <v>17521</v>
      </c>
      <c r="B8249">
        <v>54518</v>
      </c>
      <c r="C8249" t="s">
        <v>9</v>
      </c>
      <c r="D8249" t="s">
        <v>32</v>
      </c>
    </row>
    <row r="8250" spans="1:4" x14ac:dyDescent="0.25">
      <c r="A8250">
        <v>17521</v>
      </c>
      <c r="B8250">
        <v>54518</v>
      </c>
      <c r="C8250" t="s">
        <v>9</v>
      </c>
      <c r="D8250" t="s">
        <v>32</v>
      </c>
    </row>
    <row r="8251" spans="1:4" x14ac:dyDescent="0.25">
      <c r="A8251">
        <v>17521</v>
      </c>
      <c r="B8251">
        <v>54518</v>
      </c>
      <c r="C8251" t="s">
        <v>9</v>
      </c>
      <c r="D8251" t="s">
        <v>32</v>
      </c>
    </row>
    <row r="8252" spans="1:4" x14ac:dyDescent="0.25">
      <c r="A8252">
        <v>17521</v>
      </c>
      <c r="B8252">
        <v>54518</v>
      </c>
      <c r="C8252" t="s">
        <v>9</v>
      </c>
      <c r="D8252" t="s">
        <v>32</v>
      </c>
    </row>
    <row r="8253" spans="1:4" x14ac:dyDescent="0.25">
      <c r="A8253">
        <v>17733</v>
      </c>
      <c r="B8253">
        <v>54518</v>
      </c>
      <c r="C8253" t="s">
        <v>9</v>
      </c>
      <c r="D8253" t="s">
        <v>32</v>
      </c>
    </row>
    <row r="8254" spans="1:4" x14ac:dyDescent="0.25">
      <c r="A8254">
        <v>17733</v>
      </c>
      <c r="B8254">
        <v>54518</v>
      </c>
      <c r="C8254" t="s">
        <v>9</v>
      </c>
      <c r="D8254" t="s">
        <v>32</v>
      </c>
    </row>
    <row r="8255" spans="1:4" x14ac:dyDescent="0.25">
      <c r="A8255">
        <v>17733</v>
      </c>
      <c r="B8255">
        <v>54518</v>
      </c>
      <c r="C8255" t="s">
        <v>9</v>
      </c>
      <c r="D8255" t="s">
        <v>32</v>
      </c>
    </row>
    <row r="8256" spans="1:4" x14ac:dyDescent="0.25">
      <c r="A8256">
        <v>17733</v>
      </c>
      <c r="B8256">
        <v>54518</v>
      </c>
      <c r="C8256" t="s">
        <v>9</v>
      </c>
      <c r="D8256" t="s">
        <v>32</v>
      </c>
    </row>
    <row r="8257" spans="1:4" x14ac:dyDescent="0.25">
      <c r="A8257">
        <v>17733</v>
      </c>
      <c r="B8257">
        <v>54518</v>
      </c>
      <c r="C8257" t="s">
        <v>9</v>
      </c>
      <c r="D8257" t="s">
        <v>32</v>
      </c>
    </row>
    <row r="8258" spans="1:4" x14ac:dyDescent="0.25">
      <c r="A8258">
        <v>17733</v>
      </c>
      <c r="B8258">
        <v>54518</v>
      </c>
      <c r="C8258" t="s">
        <v>9</v>
      </c>
      <c r="D8258" t="s">
        <v>32</v>
      </c>
    </row>
    <row r="8259" spans="1:4" x14ac:dyDescent="0.25">
      <c r="A8259">
        <v>17733</v>
      </c>
      <c r="B8259">
        <v>54518</v>
      </c>
      <c r="C8259" t="s">
        <v>9</v>
      </c>
      <c r="D8259" t="s">
        <v>32</v>
      </c>
    </row>
    <row r="8260" spans="1:4" x14ac:dyDescent="0.25">
      <c r="A8260">
        <v>17733</v>
      </c>
      <c r="B8260">
        <v>54518</v>
      </c>
      <c r="C8260" t="s">
        <v>9</v>
      </c>
      <c r="D8260" t="s">
        <v>32</v>
      </c>
    </row>
    <row r="8261" spans="1:4" x14ac:dyDescent="0.25">
      <c r="A8261">
        <v>17733</v>
      </c>
      <c r="B8261">
        <v>54518</v>
      </c>
      <c r="C8261" t="s">
        <v>9</v>
      </c>
      <c r="D8261" t="s">
        <v>32</v>
      </c>
    </row>
    <row r="8262" spans="1:4" x14ac:dyDescent="0.25">
      <c r="A8262">
        <v>17733</v>
      </c>
      <c r="B8262">
        <v>54518</v>
      </c>
      <c r="C8262" t="s">
        <v>9</v>
      </c>
      <c r="D8262" t="s">
        <v>32</v>
      </c>
    </row>
    <row r="8263" spans="1:4" x14ac:dyDescent="0.25">
      <c r="A8263">
        <v>17733</v>
      </c>
      <c r="B8263">
        <v>54518</v>
      </c>
      <c r="C8263" t="s">
        <v>9</v>
      </c>
      <c r="D8263" t="s">
        <v>32</v>
      </c>
    </row>
    <row r="8264" spans="1:4" x14ac:dyDescent="0.25">
      <c r="A8264">
        <v>17733</v>
      </c>
      <c r="B8264">
        <v>54518</v>
      </c>
      <c r="C8264" t="s">
        <v>9</v>
      </c>
      <c r="D8264" t="s">
        <v>32</v>
      </c>
    </row>
    <row r="8265" spans="1:4" x14ac:dyDescent="0.25">
      <c r="A8265">
        <v>17733</v>
      </c>
      <c r="B8265">
        <v>54518</v>
      </c>
      <c r="C8265" t="s">
        <v>9</v>
      </c>
      <c r="D8265" t="s">
        <v>32</v>
      </c>
    </row>
    <row r="8266" spans="1:4" x14ac:dyDescent="0.25">
      <c r="A8266">
        <v>17734</v>
      </c>
      <c r="B8266">
        <v>54518</v>
      </c>
      <c r="C8266" t="s">
        <v>9</v>
      </c>
      <c r="D8266" t="s">
        <v>32</v>
      </c>
    </row>
    <row r="8267" spans="1:4" x14ac:dyDescent="0.25">
      <c r="A8267">
        <v>17734</v>
      </c>
      <c r="B8267">
        <v>54518</v>
      </c>
      <c r="C8267" t="s">
        <v>9</v>
      </c>
      <c r="D8267" t="s">
        <v>32</v>
      </c>
    </row>
    <row r="8268" spans="1:4" x14ac:dyDescent="0.25">
      <c r="A8268">
        <v>20399</v>
      </c>
      <c r="B8268">
        <v>54518</v>
      </c>
      <c r="C8268" t="s">
        <v>9</v>
      </c>
      <c r="D8268" t="s">
        <v>32</v>
      </c>
    </row>
    <row r="8269" spans="1:4" x14ac:dyDescent="0.25">
      <c r="A8269">
        <v>20399</v>
      </c>
      <c r="B8269">
        <v>54518</v>
      </c>
      <c r="C8269" t="s">
        <v>9</v>
      </c>
      <c r="D8269" t="s">
        <v>32</v>
      </c>
    </row>
    <row r="8270" spans="1:4" x14ac:dyDescent="0.25">
      <c r="A8270">
        <v>20399</v>
      </c>
      <c r="B8270">
        <v>54518</v>
      </c>
      <c r="C8270" t="s">
        <v>9</v>
      </c>
      <c r="D8270" t="s">
        <v>32</v>
      </c>
    </row>
    <row r="8271" spans="1:4" x14ac:dyDescent="0.25">
      <c r="A8271">
        <v>20651</v>
      </c>
      <c r="B8271">
        <v>54518</v>
      </c>
      <c r="C8271" t="s">
        <v>9</v>
      </c>
      <c r="D8271" t="s">
        <v>32</v>
      </c>
    </row>
    <row r="8272" spans="1:4" x14ac:dyDescent="0.25">
      <c r="A8272">
        <v>20972</v>
      </c>
      <c r="B8272">
        <v>54518</v>
      </c>
      <c r="C8272" t="s">
        <v>9</v>
      </c>
      <c r="D8272" t="s">
        <v>32</v>
      </c>
    </row>
    <row r="8273" spans="1:4" x14ac:dyDescent="0.25">
      <c r="A8273">
        <v>20972</v>
      </c>
      <c r="B8273">
        <v>54518</v>
      </c>
      <c r="C8273" t="s">
        <v>9</v>
      </c>
      <c r="D8273" t="s">
        <v>32</v>
      </c>
    </row>
    <row r="8274" spans="1:4" x14ac:dyDescent="0.25">
      <c r="A8274">
        <v>20972</v>
      </c>
      <c r="B8274">
        <v>54518</v>
      </c>
      <c r="C8274" t="s">
        <v>9</v>
      </c>
      <c r="D8274" t="s">
        <v>32</v>
      </c>
    </row>
    <row r="8275" spans="1:4" x14ac:dyDescent="0.25">
      <c r="A8275">
        <v>20972</v>
      </c>
      <c r="B8275">
        <v>54518</v>
      </c>
      <c r="C8275" t="s">
        <v>9</v>
      </c>
      <c r="D8275" t="s">
        <v>32</v>
      </c>
    </row>
    <row r="8276" spans="1:4" x14ac:dyDescent="0.25">
      <c r="A8276">
        <v>20972</v>
      </c>
      <c r="B8276">
        <v>54518</v>
      </c>
      <c r="C8276" t="s">
        <v>9</v>
      </c>
      <c r="D8276" t="s">
        <v>32</v>
      </c>
    </row>
    <row r="8277" spans="1:4" x14ac:dyDescent="0.25">
      <c r="A8277">
        <v>20972</v>
      </c>
      <c r="B8277">
        <v>54518</v>
      </c>
      <c r="C8277" t="s">
        <v>9</v>
      </c>
      <c r="D8277" t="s">
        <v>32</v>
      </c>
    </row>
    <row r="8278" spans="1:4" x14ac:dyDescent="0.25">
      <c r="A8278">
        <v>20972</v>
      </c>
      <c r="B8278">
        <v>54518</v>
      </c>
      <c r="C8278" t="s">
        <v>9</v>
      </c>
      <c r="D8278" t="s">
        <v>32</v>
      </c>
    </row>
    <row r="8279" spans="1:4" x14ac:dyDescent="0.25">
      <c r="A8279">
        <v>20972</v>
      </c>
      <c r="B8279">
        <v>54518</v>
      </c>
      <c r="C8279" t="s">
        <v>9</v>
      </c>
      <c r="D8279" t="s">
        <v>32</v>
      </c>
    </row>
    <row r="8280" spans="1:4" x14ac:dyDescent="0.25">
      <c r="A8280">
        <v>20972</v>
      </c>
      <c r="B8280">
        <v>54518</v>
      </c>
      <c r="C8280" t="s">
        <v>9</v>
      </c>
      <c r="D8280" t="s">
        <v>32</v>
      </c>
    </row>
    <row r="8281" spans="1:4" x14ac:dyDescent="0.25">
      <c r="A8281">
        <v>51736</v>
      </c>
      <c r="B8281">
        <v>54518</v>
      </c>
      <c r="C8281" t="s">
        <v>9</v>
      </c>
      <c r="D8281" t="s">
        <v>32</v>
      </c>
    </row>
    <row r="8282" spans="1:4" x14ac:dyDescent="0.25">
      <c r="A8282">
        <v>51736</v>
      </c>
      <c r="B8282">
        <v>54518</v>
      </c>
      <c r="C8282" t="s">
        <v>9</v>
      </c>
      <c r="D8282" t="s">
        <v>32</v>
      </c>
    </row>
    <row r="8283" spans="1:4" x14ac:dyDescent="0.25">
      <c r="A8283">
        <v>51736</v>
      </c>
      <c r="B8283">
        <v>54518</v>
      </c>
      <c r="C8283" t="s">
        <v>9</v>
      </c>
      <c r="D8283" t="s">
        <v>32</v>
      </c>
    </row>
    <row r="8284" spans="1:4" x14ac:dyDescent="0.25">
      <c r="A8284">
        <v>51736</v>
      </c>
      <c r="B8284">
        <v>54518</v>
      </c>
      <c r="C8284" t="s">
        <v>9</v>
      </c>
      <c r="D8284" t="s">
        <v>32</v>
      </c>
    </row>
    <row r="8285" spans="1:4" x14ac:dyDescent="0.25">
      <c r="A8285">
        <v>51736</v>
      </c>
      <c r="B8285">
        <v>54518</v>
      </c>
      <c r="C8285" t="s">
        <v>9</v>
      </c>
      <c r="D8285" t="s">
        <v>32</v>
      </c>
    </row>
    <row r="8286" spans="1:4" x14ac:dyDescent="0.25">
      <c r="A8286">
        <v>51736</v>
      </c>
      <c r="B8286">
        <v>54518</v>
      </c>
      <c r="C8286" t="s">
        <v>9</v>
      </c>
      <c r="D8286" t="s">
        <v>32</v>
      </c>
    </row>
    <row r="8287" spans="1:4" x14ac:dyDescent="0.25">
      <c r="A8287">
        <v>51736</v>
      </c>
      <c r="B8287">
        <v>54518</v>
      </c>
      <c r="C8287" t="s">
        <v>9</v>
      </c>
      <c r="D8287" t="s">
        <v>32</v>
      </c>
    </row>
    <row r="8288" spans="1:4" x14ac:dyDescent="0.25">
      <c r="A8288">
        <v>51736</v>
      </c>
      <c r="B8288">
        <v>54518</v>
      </c>
      <c r="C8288" t="s">
        <v>9</v>
      </c>
      <c r="D8288" t="s">
        <v>32</v>
      </c>
    </row>
    <row r="8289" spans="1:4" x14ac:dyDescent="0.25">
      <c r="A8289">
        <v>51736</v>
      </c>
      <c r="B8289">
        <v>54518</v>
      </c>
      <c r="C8289" t="s">
        <v>9</v>
      </c>
      <c r="D8289" t="s">
        <v>32</v>
      </c>
    </row>
    <row r="8290" spans="1:4" x14ac:dyDescent="0.25">
      <c r="A8290">
        <v>51736</v>
      </c>
      <c r="B8290">
        <v>54518</v>
      </c>
      <c r="C8290" t="s">
        <v>9</v>
      </c>
      <c r="D8290" t="s">
        <v>32</v>
      </c>
    </row>
    <row r="8291" spans="1:4" x14ac:dyDescent="0.25">
      <c r="A8291">
        <v>51736</v>
      </c>
      <c r="B8291">
        <v>54518</v>
      </c>
      <c r="C8291" t="s">
        <v>9</v>
      </c>
      <c r="D8291" t="s">
        <v>32</v>
      </c>
    </row>
    <row r="8292" spans="1:4" x14ac:dyDescent="0.25">
      <c r="A8292">
        <v>51736</v>
      </c>
      <c r="B8292">
        <v>54518</v>
      </c>
      <c r="C8292" t="s">
        <v>9</v>
      </c>
      <c r="D8292" t="s">
        <v>32</v>
      </c>
    </row>
    <row r="8293" spans="1:4" x14ac:dyDescent="0.25">
      <c r="A8293">
        <v>51736</v>
      </c>
      <c r="B8293">
        <v>54518</v>
      </c>
      <c r="C8293" t="s">
        <v>9</v>
      </c>
      <c r="D8293" t="s">
        <v>32</v>
      </c>
    </row>
    <row r="8294" spans="1:4" x14ac:dyDescent="0.25">
      <c r="A8294">
        <v>51736</v>
      </c>
      <c r="B8294">
        <v>54518</v>
      </c>
      <c r="C8294" t="s">
        <v>9</v>
      </c>
      <c r="D8294" t="s">
        <v>32</v>
      </c>
    </row>
    <row r="8295" spans="1:4" x14ac:dyDescent="0.25">
      <c r="A8295">
        <v>51736</v>
      </c>
      <c r="B8295">
        <v>54518</v>
      </c>
      <c r="C8295" t="s">
        <v>9</v>
      </c>
      <c r="D8295" t="s">
        <v>32</v>
      </c>
    </row>
    <row r="8296" spans="1:4" x14ac:dyDescent="0.25">
      <c r="A8296">
        <v>51736</v>
      </c>
      <c r="B8296">
        <v>54518</v>
      </c>
      <c r="C8296" t="s">
        <v>9</v>
      </c>
      <c r="D8296" t="s">
        <v>32</v>
      </c>
    </row>
    <row r="8297" spans="1:4" x14ac:dyDescent="0.25">
      <c r="A8297">
        <v>51736</v>
      </c>
      <c r="B8297">
        <v>54518</v>
      </c>
      <c r="C8297" t="s">
        <v>9</v>
      </c>
      <c r="D8297" t="s">
        <v>32</v>
      </c>
    </row>
    <row r="8298" spans="1:4" x14ac:dyDescent="0.25">
      <c r="A8298">
        <v>51736</v>
      </c>
      <c r="B8298">
        <v>54518</v>
      </c>
      <c r="C8298" t="s">
        <v>9</v>
      </c>
      <c r="D8298" t="s">
        <v>32</v>
      </c>
    </row>
    <row r="8299" spans="1:4" x14ac:dyDescent="0.25">
      <c r="A8299">
        <v>51736</v>
      </c>
      <c r="B8299">
        <v>54518</v>
      </c>
      <c r="C8299" t="s">
        <v>9</v>
      </c>
      <c r="D8299" t="s">
        <v>32</v>
      </c>
    </row>
    <row r="8300" spans="1:4" x14ac:dyDescent="0.25">
      <c r="A8300">
        <v>51736</v>
      </c>
      <c r="B8300">
        <v>54518</v>
      </c>
      <c r="C8300" t="s">
        <v>9</v>
      </c>
      <c r="D8300" t="s">
        <v>32</v>
      </c>
    </row>
    <row r="8301" spans="1:4" x14ac:dyDescent="0.25">
      <c r="A8301">
        <v>51736</v>
      </c>
      <c r="B8301">
        <v>54518</v>
      </c>
      <c r="C8301" t="s">
        <v>9</v>
      </c>
      <c r="D8301" t="s">
        <v>32</v>
      </c>
    </row>
    <row r="8302" spans="1:4" x14ac:dyDescent="0.25">
      <c r="A8302">
        <v>51736</v>
      </c>
      <c r="B8302">
        <v>54518</v>
      </c>
      <c r="C8302" t="s">
        <v>9</v>
      </c>
      <c r="D8302" t="s">
        <v>32</v>
      </c>
    </row>
    <row r="8303" spans="1:4" x14ac:dyDescent="0.25">
      <c r="A8303">
        <v>51736</v>
      </c>
      <c r="B8303">
        <v>54518</v>
      </c>
      <c r="C8303" t="s">
        <v>9</v>
      </c>
      <c r="D8303" t="s">
        <v>32</v>
      </c>
    </row>
    <row r="8304" spans="1:4" x14ac:dyDescent="0.25">
      <c r="A8304">
        <v>51736</v>
      </c>
      <c r="B8304">
        <v>54518</v>
      </c>
      <c r="C8304" t="s">
        <v>9</v>
      </c>
      <c r="D8304" t="s">
        <v>32</v>
      </c>
    </row>
    <row r="8305" spans="1:4" x14ac:dyDescent="0.25">
      <c r="A8305">
        <v>51736</v>
      </c>
      <c r="B8305">
        <v>54518</v>
      </c>
      <c r="C8305" t="s">
        <v>9</v>
      </c>
      <c r="D8305" t="s">
        <v>32</v>
      </c>
    </row>
    <row r="8306" spans="1:4" x14ac:dyDescent="0.25">
      <c r="A8306">
        <v>51736</v>
      </c>
      <c r="B8306">
        <v>54518</v>
      </c>
      <c r="C8306" t="s">
        <v>9</v>
      </c>
      <c r="D8306" t="s">
        <v>32</v>
      </c>
    </row>
    <row r="8307" spans="1:4" x14ac:dyDescent="0.25">
      <c r="A8307">
        <v>51736</v>
      </c>
      <c r="B8307">
        <v>54518</v>
      </c>
      <c r="C8307" t="s">
        <v>9</v>
      </c>
      <c r="D8307" t="s">
        <v>32</v>
      </c>
    </row>
    <row r="8308" spans="1:4" x14ac:dyDescent="0.25">
      <c r="A8308">
        <v>51736</v>
      </c>
      <c r="B8308">
        <v>54518</v>
      </c>
      <c r="C8308" t="s">
        <v>9</v>
      </c>
      <c r="D8308" t="s">
        <v>32</v>
      </c>
    </row>
    <row r="8309" spans="1:4" x14ac:dyDescent="0.25">
      <c r="A8309">
        <v>51736</v>
      </c>
      <c r="B8309">
        <v>54518</v>
      </c>
      <c r="C8309" t="s">
        <v>9</v>
      </c>
      <c r="D8309" t="s">
        <v>32</v>
      </c>
    </row>
    <row r="8310" spans="1:4" x14ac:dyDescent="0.25">
      <c r="A8310">
        <v>51736</v>
      </c>
      <c r="B8310">
        <v>54518</v>
      </c>
      <c r="C8310" t="s">
        <v>9</v>
      </c>
      <c r="D8310" t="s">
        <v>32</v>
      </c>
    </row>
    <row r="8311" spans="1:4" x14ac:dyDescent="0.25">
      <c r="A8311">
        <v>51736</v>
      </c>
      <c r="B8311">
        <v>54518</v>
      </c>
      <c r="C8311" t="s">
        <v>9</v>
      </c>
      <c r="D8311" t="s">
        <v>32</v>
      </c>
    </row>
    <row r="8312" spans="1:4" x14ac:dyDescent="0.25">
      <c r="A8312">
        <v>51736</v>
      </c>
      <c r="B8312">
        <v>54518</v>
      </c>
      <c r="C8312" t="s">
        <v>9</v>
      </c>
      <c r="D8312" t="s">
        <v>32</v>
      </c>
    </row>
    <row r="8313" spans="1:4" x14ac:dyDescent="0.25">
      <c r="A8313">
        <v>52397</v>
      </c>
      <c r="B8313">
        <v>54518</v>
      </c>
      <c r="C8313" t="s">
        <v>9</v>
      </c>
      <c r="D8313" t="s">
        <v>32</v>
      </c>
    </row>
    <row r="8314" spans="1:4" x14ac:dyDescent="0.25">
      <c r="A8314">
        <v>52397</v>
      </c>
      <c r="B8314">
        <v>54518</v>
      </c>
      <c r="C8314" t="s">
        <v>9</v>
      </c>
      <c r="D8314" t="s">
        <v>32</v>
      </c>
    </row>
    <row r="8315" spans="1:4" x14ac:dyDescent="0.25">
      <c r="A8315">
        <v>52397</v>
      </c>
      <c r="B8315">
        <v>54518</v>
      </c>
      <c r="C8315" t="s">
        <v>9</v>
      </c>
      <c r="D8315" t="s">
        <v>32</v>
      </c>
    </row>
    <row r="8316" spans="1:4" x14ac:dyDescent="0.25">
      <c r="A8316">
        <v>52397</v>
      </c>
      <c r="B8316">
        <v>54518</v>
      </c>
      <c r="C8316" t="s">
        <v>9</v>
      </c>
      <c r="D8316" t="s">
        <v>32</v>
      </c>
    </row>
    <row r="8317" spans="1:4" x14ac:dyDescent="0.25">
      <c r="A8317">
        <v>52397</v>
      </c>
      <c r="B8317">
        <v>54518</v>
      </c>
      <c r="C8317" t="s">
        <v>9</v>
      </c>
      <c r="D8317" t="s">
        <v>32</v>
      </c>
    </row>
    <row r="8318" spans="1:4" x14ac:dyDescent="0.25">
      <c r="A8318">
        <v>52397</v>
      </c>
      <c r="B8318">
        <v>54518</v>
      </c>
      <c r="C8318" t="s">
        <v>9</v>
      </c>
      <c r="D8318" t="s">
        <v>32</v>
      </c>
    </row>
    <row r="8319" spans="1:4" x14ac:dyDescent="0.25">
      <c r="A8319">
        <v>52397</v>
      </c>
      <c r="B8319">
        <v>54518</v>
      </c>
      <c r="C8319" t="s">
        <v>9</v>
      </c>
      <c r="D8319" t="s">
        <v>32</v>
      </c>
    </row>
    <row r="8320" spans="1:4" x14ac:dyDescent="0.25">
      <c r="A8320">
        <v>52397</v>
      </c>
      <c r="B8320">
        <v>54518</v>
      </c>
      <c r="C8320" t="s">
        <v>9</v>
      </c>
      <c r="D8320" t="s">
        <v>32</v>
      </c>
    </row>
    <row r="8321" spans="1:4" x14ac:dyDescent="0.25">
      <c r="A8321">
        <v>52397</v>
      </c>
      <c r="B8321">
        <v>54518</v>
      </c>
      <c r="C8321" t="s">
        <v>9</v>
      </c>
      <c r="D8321" t="s">
        <v>32</v>
      </c>
    </row>
    <row r="8322" spans="1:4" x14ac:dyDescent="0.25">
      <c r="A8322">
        <v>52397</v>
      </c>
      <c r="B8322">
        <v>54518</v>
      </c>
      <c r="C8322" t="s">
        <v>9</v>
      </c>
      <c r="D8322" t="s">
        <v>32</v>
      </c>
    </row>
    <row r="8323" spans="1:4" x14ac:dyDescent="0.25">
      <c r="A8323">
        <v>52397</v>
      </c>
      <c r="B8323">
        <v>54518</v>
      </c>
      <c r="C8323" t="s">
        <v>9</v>
      </c>
      <c r="D8323" t="s">
        <v>32</v>
      </c>
    </row>
    <row r="8324" spans="1:4" x14ac:dyDescent="0.25">
      <c r="A8324">
        <v>52397</v>
      </c>
      <c r="B8324">
        <v>54518</v>
      </c>
      <c r="C8324" t="s">
        <v>9</v>
      </c>
      <c r="D8324" t="s">
        <v>32</v>
      </c>
    </row>
    <row r="8325" spans="1:4" x14ac:dyDescent="0.25">
      <c r="A8325">
        <v>52397</v>
      </c>
      <c r="B8325">
        <v>54518</v>
      </c>
      <c r="C8325" t="s">
        <v>9</v>
      </c>
      <c r="D8325" t="s">
        <v>32</v>
      </c>
    </row>
    <row r="8326" spans="1:4" x14ac:dyDescent="0.25">
      <c r="A8326">
        <v>52397</v>
      </c>
      <c r="B8326">
        <v>54518</v>
      </c>
      <c r="C8326" t="s">
        <v>9</v>
      </c>
      <c r="D8326" t="s">
        <v>32</v>
      </c>
    </row>
    <row r="8327" spans="1:4" x14ac:dyDescent="0.25">
      <c r="A8327">
        <v>52397</v>
      </c>
      <c r="B8327">
        <v>54518</v>
      </c>
      <c r="C8327" t="s">
        <v>9</v>
      </c>
      <c r="D8327" t="s">
        <v>32</v>
      </c>
    </row>
    <row r="8328" spans="1:4" x14ac:dyDescent="0.25">
      <c r="A8328">
        <v>52397</v>
      </c>
      <c r="B8328">
        <v>54518</v>
      </c>
      <c r="C8328" t="s">
        <v>9</v>
      </c>
      <c r="D8328" t="s">
        <v>32</v>
      </c>
    </row>
    <row r="8329" spans="1:4" x14ac:dyDescent="0.25">
      <c r="A8329">
        <v>52397</v>
      </c>
      <c r="B8329">
        <v>54518</v>
      </c>
      <c r="C8329" t="s">
        <v>9</v>
      </c>
      <c r="D8329" t="s">
        <v>32</v>
      </c>
    </row>
    <row r="8330" spans="1:4" x14ac:dyDescent="0.25">
      <c r="A8330">
        <v>52397</v>
      </c>
      <c r="B8330">
        <v>54518</v>
      </c>
      <c r="C8330" t="s">
        <v>9</v>
      </c>
      <c r="D8330" t="s">
        <v>32</v>
      </c>
    </row>
    <row r="8331" spans="1:4" x14ac:dyDescent="0.25">
      <c r="A8331">
        <v>52397</v>
      </c>
      <c r="B8331">
        <v>54518</v>
      </c>
      <c r="C8331" t="s">
        <v>9</v>
      </c>
      <c r="D8331" t="s">
        <v>32</v>
      </c>
    </row>
    <row r="8332" spans="1:4" x14ac:dyDescent="0.25">
      <c r="A8332">
        <v>52397</v>
      </c>
      <c r="B8332">
        <v>54518</v>
      </c>
      <c r="C8332" t="s">
        <v>9</v>
      </c>
      <c r="D8332" t="s">
        <v>32</v>
      </c>
    </row>
    <row r="8333" spans="1:4" x14ac:dyDescent="0.25">
      <c r="A8333">
        <v>52397</v>
      </c>
      <c r="B8333">
        <v>54518</v>
      </c>
      <c r="C8333" t="s">
        <v>9</v>
      </c>
      <c r="D8333" t="s">
        <v>32</v>
      </c>
    </row>
    <row r="8334" spans="1:4" x14ac:dyDescent="0.25">
      <c r="A8334">
        <v>52397</v>
      </c>
      <c r="B8334">
        <v>54518</v>
      </c>
      <c r="C8334" t="s">
        <v>9</v>
      </c>
      <c r="D8334" t="s">
        <v>32</v>
      </c>
    </row>
    <row r="8335" spans="1:4" x14ac:dyDescent="0.25">
      <c r="A8335">
        <v>52423</v>
      </c>
      <c r="B8335">
        <v>54518</v>
      </c>
      <c r="C8335" t="s">
        <v>9</v>
      </c>
      <c r="D8335" t="s">
        <v>32</v>
      </c>
    </row>
    <row r="8336" spans="1:4" x14ac:dyDescent="0.25">
      <c r="A8336">
        <v>52423</v>
      </c>
      <c r="B8336">
        <v>54518</v>
      </c>
      <c r="C8336" t="s">
        <v>9</v>
      </c>
      <c r="D8336" t="s">
        <v>32</v>
      </c>
    </row>
    <row r="8337" spans="1:4" x14ac:dyDescent="0.25">
      <c r="A8337">
        <v>52423</v>
      </c>
      <c r="B8337">
        <v>54518</v>
      </c>
      <c r="C8337" t="s">
        <v>9</v>
      </c>
      <c r="D8337" t="s">
        <v>32</v>
      </c>
    </row>
    <row r="8338" spans="1:4" x14ac:dyDescent="0.25">
      <c r="A8338">
        <v>52423</v>
      </c>
      <c r="B8338">
        <v>54518</v>
      </c>
      <c r="C8338" t="s">
        <v>9</v>
      </c>
      <c r="D8338" t="s">
        <v>32</v>
      </c>
    </row>
    <row r="8339" spans="1:4" x14ac:dyDescent="0.25">
      <c r="A8339">
        <v>52423</v>
      </c>
      <c r="B8339">
        <v>54518</v>
      </c>
      <c r="C8339" t="s">
        <v>9</v>
      </c>
      <c r="D8339" t="s">
        <v>32</v>
      </c>
    </row>
    <row r="8340" spans="1:4" x14ac:dyDescent="0.25">
      <c r="A8340">
        <v>52423</v>
      </c>
      <c r="B8340">
        <v>54518</v>
      </c>
      <c r="C8340" t="s">
        <v>9</v>
      </c>
      <c r="D8340" t="s">
        <v>32</v>
      </c>
    </row>
    <row r="8341" spans="1:4" x14ac:dyDescent="0.25">
      <c r="A8341">
        <v>52423</v>
      </c>
      <c r="B8341">
        <v>54518</v>
      </c>
      <c r="C8341" t="s">
        <v>9</v>
      </c>
      <c r="D8341" t="s">
        <v>32</v>
      </c>
    </row>
    <row r="8342" spans="1:4" x14ac:dyDescent="0.25">
      <c r="A8342">
        <v>52547</v>
      </c>
      <c r="B8342">
        <v>54518</v>
      </c>
      <c r="C8342" t="s">
        <v>9</v>
      </c>
      <c r="D8342" t="s">
        <v>32</v>
      </c>
    </row>
    <row r="8343" spans="1:4" x14ac:dyDescent="0.25">
      <c r="A8343">
        <v>52547</v>
      </c>
      <c r="B8343">
        <v>54518</v>
      </c>
      <c r="C8343" t="s">
        <v>9</v>
      </c>
      <c r="D8343" t="s">
        <v>32</v>
      </c>
    </row>
    <row r="8344" spans="1:4" x14ac:dyDescent="0.25">
      <c r="A8344">
        <v>52547</v>
      </c>
      <c r="B8344">
        <v>54518</v>
      </c>
      <c r="C8344" t="s">
        <v>9</v>
      </c>
      <c r="D8344" t="s">
        <v>32</v>
      </c>
    </row>
    <row r="8345" spans="1:4" x14ac:dyDescent="0.25">
      <c r="A8345">
        <v>52547</v>
      </c>
      <c r="B8345">
        <v>54518</v>
      </c>
      <c r="C8345" t="s">
        <v>9</v>
      </c>
      <c r="D8345" t="s">
        <v>32</v>
      </c>
    </row>
    <row r="8346" spans="1:4" x14ac:dyDescent="0.25">
      <c r="A8346">
        <v>52547</v>
      </c>
      <c r="B8346">
        <v>54518</v>
      </c>
      <c r="C8346" t="s">
        <v>9</v>
      </c>
      <c r="D8346" t="s">
        <v>32</v>
      </c>
    </row>
    <row r="8347" spans="1:4" x14ac:dyDescent="0.25">
      <c r="A8347">
        <v>52547</v>
      </c>
      <c r="B8347">
        <v>54518</v>
      </c>
      <c r="C8347" t="s">
        <v>9</v>
      </c>
      <c r="D8347" t="s">
        <v>32</v>
      </c>
    </row>
    <row r="8348" spans="1:4" x14ac:dyDescent="0.25">
      <c r="A8348">
        <v>52547</v>
      </c>
      <c r="B8348">
        <v>54518</v>
      </c>
      <c r="C8348" t="s">
        <v>9</v>
      </c>
      <c r="D8348" t="s">
        <v>32</v>
      </c>
    </row>
    <row r="8349" spans="1:4" x14ac:dyDescent="0.25">
      <c r="A8349">
        <v>52589</v>
      </c>
      <c r="B8349">
        <v>54518</v>
      </c>
      <c r="C8349" t="s">
        <v>9</v>
      </c>
      <c r="D8349" t="s">
        <v>32</v>
      </c>
    </row>
    <row r="8350" spans="1:4" x14ac:dyDescent="0.25">
      <c r="A8350">
        <v>52589</v>
      </c>
      <c r="B8350">
        <v>54518</v>
      </c>
      <c r="C8350" t="s">
        <v>9</v>
      </c>
      <c r="D8350" t="s">
        <v>32</v>
      </c>
    </row>
    <row r="8351" spans="1:4" x14ac:dyDescent="0.25">
      <c r="A8351">
        <v>52655</v>
      </c>
      <c r="B8351">
        <v>54518</v>
      </c>
      <c r="C8351" t="s">
        <v>9</v>
      </c>
      <c r="D8351" t="s">
        <v>32</v>
      </c>
    </row>
    <row r="8352" spans="1:4" x14ac:dyDescent="0.25">
      <c r="A8352">
        <v>53408</v>
      </c>
      <c r="B8352">
        <v>54518</v>
      </c>
      <c r="C8352" t="s">
        <v>9</v>
      </c>
      <c r="D8352" t="s">
        <v>32</v>
      </c>
    </row>
    <row r="8353" spans="1:4" x14ac:dyDescent="0.25">
      <c r="A8353">
        <v>53408</v>
      </c>
      <c r="B8353">
        <v>54518</v>
      </c>
      <c r="C8353" t="s">
        <v>9</v>
      </c>
      <c r="D8353" t="s">
        <v>32</v>
      </c>
    </row>
    <row r="8354" spans="1:4" x14ac:dyDescent="0.25">
      <c r="A8354">
        <v>53408</v>
      </c>
      <c r="B8354">
        <v>54518</v>
      </c>
      <c r="C8354" t="s">
        <v>9</v>
      </c>
      <c r="D8354" t="s">
        <v>32</v>
      </c>
    </row>
    <row r="8355" spans="1:4" x14ac:dyDescent="0.25">
      <c r="A8355">
        <v>53408</v>
      </c>
      <c r="B8355">
        <v>54518</v>
      </c>
      <c r="C8355" t="s">
        <v>9</v>
      </c>
      <c r="D8355" t="s">
        <v>32</v>
      </c>
    </row>
    <row r="8356" spans="1:4" x14ac:dyDescent="0.25">
      <c r="A8356">
        <v>53408</v>
      </c>
      <c r="B8356">
        <v>54518</v>
      </c>
      <c r="C8356" t="s">
        <v>9</v>
      </c>
      <c r="D8356" t="s">
        <v>32</v>
      </c>
    </row>
    <row r="8357" spans="1:4" x14ac:dyDescent="0.25">
      <c r="A8357">
        <v>53408</v>
      </c>
      <c r="B8357">
        <v>54518</v>
      </c>
      <c r="C8357" t="s">
        <v>9</v>
      </c>
      <c r="D8357" t="s">
        <v>32</v>
      </c>
    </row>
    <row r="8358" spans="1:4" x14ac:dyDescent="0.25">
      <c r="A8358">
        <v>53408</v>
      </c>
      <c r="B8358">
        <v>54518</v>
      </c>
      <c r="C8358" t="s">
        <v>9</v>
      </c>
      <c r="D8358" t="s">
        <v>32</v>
      </c>
    </row>
    <row r="8359" spans="1:4" x14ac:dyDescent="0.25">
      <c r="A8359">
        <v>53408</v>
      </c>
      <c r="B8359">
        <v>54518</v>
      </c>
      <c r="C8359" t="s">
        <v>9</v>
      </c>
      <c r="D8359" t="s">
        <v>32</v>
      </c>
    </row>
    <row r="8360" spans="1:4" x14ac:dyDescent="0.25">
      <c r="A8360">
        <v>53408</v>
      </c>
      <c r="B8360">
        <v>54518</v>
      </c>
      <c r="C8360" t="s">
        <v>9</v>
      </c>
      <c r="D8360" t="s">
        <v>32</v>
      </c>
    </row>
    <row r="8361" spans="1:4" x14ac:dyDescent="0.25">
      <c r="A8361">
        <v>53408</v>
      </c>
      <c r="B8361">
        <v>54518</v>
      </c>
      <c r="C8361" t="s">
        <v>9</v>
      </c>
      <c r="D8361" t="s">
        <v>32</v>
      </c>
    </row>
    <row r="8362" spans="1:4" x14ac:dyDescent="0.25">
      <c r="A8362">
        <v>53408</v>
      </c>
      <c r="B8362">
        <v>54518</v>
      </c>
      <c r="C8362" t="s">
        <v>9</v>
      </c>
      <c r="D8362" t="s">
        <v>32</v>
      </c>
    </row>
    <row r="8363" spans="1:4" x14ac:dyDescent="0.25">
      <c r="A8363">
        <v>53408</v>
      </c>
      <c r="B8363">
        <v>54518</v>
      </c>
      <c r="C8363" t="s">
        <v>9</v>
      </c>
      <c r="D8363" t="s">
        <v>32</v>
      </c>
    </row>
    <row r="8364" spans="1:4" x14ac:dyDescent="0.25">
      <c r="A8364">
        <v>53408</v>
      </c>
      <c r="B8364">
        <v>54518</v>
      </c>
      <c r="C8364" t="s">
        <v>9</v>
      </c>
      <c r="D8364" t="s">
        <v>32</v>
      </c>
    </row>
    <row r="8365" spans="1:4" x14ac:dyDescent="0.25">
      <c r="A8365">
        <v>53408</v>
      </c>
      <c r="B8365">
        <v>54518</v>
      </c>
      <c r="C8365" t="s">
        <v>9</v>
      </c>
      <c r="D8365" t="s">
        <v>32</v>
      </c>
    </row>
    <row r="8366" spans="1:4" x14ac:dyDescent="0.25">
      <c r="A8366">
        <v>101468</v>
      </c>
      <c r="B8366">
        <v>54518</v>
      </c>
      <c r="C8366" t="s">
        <v>9</v>
      </c>
      <c r="D8366" t="s">
        <v>32</v>
      </c>
    </row>
    <row r="8367" spans="1:4" x14ac:dyDescent="0.25">
      <c r="A8367">
        <v>101468</v>
      </c>
      <c r="B8367">
        <v>54518</v>
      </c>
      <c r="C8367" t="s">
        <v>9</v>
      </c>
      <c r="D8367" t="s">
        <v>32</v>
      </c>
    </row>
    <row r="8368" spans="1:4" x14ac:dyDescent="0.25">
      <c r="A8368">
        <v>101468</v>
      </c>
      <c r="B8368">
        <v>54518</v>
      </c>
      <c r="C8368" t="s">
        <v>9</v>
      </c>
      <c r="D8368" t="s">
        <v>32</v>
      </c>
    </row>
    <row r="8369" spans="1:4" x14ac:dyDescent="0.25">
      <c r="A8369">
        <v>101468</v>
      </c>
      <c r="B8369">
        <v>54518</v>
      </c>
      <c r="C8369" t="s">
        <v>9</v>
      </c>
      <c r="D8369" t="s">
        <v>32</v>
      </c>
    </row>
    <row r="8370" spans="1:4" x14ac:dyDescent="0.25">
      <c r="A8370">
        <v>103487</v>
      </c>
      <c r="B8370">
        <v>54518</v>
      </c>
      <c r="C8370" t="s">
        <v>9</v>
      </c>
      <c r="D8370" t="s">
        <v>32</v>
      </c>
    </row>
    <row r="8371" spans="1:4" x14ac:dyDescent="0.25">
      <c r="A8371">
        <v>104322</v>
      </c>
      <c r="B8371">
        <v>54518</v>
      </c>
      <c r="C8371" t="s">
        <v>9</v>
      </c>
      <c r="D8371" t="s">
        <v>32</v>
      </c>
    </row>
    <row r="8372" spans="1:4" x14ac:dyDescent="0.25">
      <c r="A8372">
        <v>104322</v>
      </c>
      <c r="B8372">
        <v>54518</v>
      </c>
      <c r="C8372" t="s">
        <v>9</v>
      </c>
      <c r="D8372" t="s">
        <v>32</v>
      </c>
    </row>
    <row r="8373" spans="1:4" x14ac:dyDescent="0.25">
      <c r="A8373">
        <v>104322</v>
      </c>
      <c r="B8373">
        <v>54518</v>
      </c>
      <c r="C8373" t="s">
        <v>9</v>
      </c>
      <c r="D8373" t="s">
        <v>32</v>
      </c>
    </row>
    <row r="8374" spans="1:4" x14ac:dyDescent="0.25">
      <c r="A8374">
        <v>104322</v>
      </c>
      <c r="B8374">
        <v>54518</v>
      </c>
      <c r="C8374" t="s">
        <v>9</v>
      </c>
      <c r="D8374" t="s">
        <v>32</v>
      </c>
    </row>
    <row r="8375" spans="1:4" x14ac:dyDescent="0.25">
      <c r="A8375">
        <v>104322</v>
      </c>
      <c r="B8375">
        <v>54518</v>
      </c>
      <c r="C8375" t="s">
        <v>9</v>
      </c>
      <c r="D8375" t="s">
        <v>32</v>
      </c>
    </row>
    <row r="8376" spans="1:4" x14ac:dyDescent="0.25">
      <c r="A8376">
        <v>104322</v>
      </c>
      <c r="B8376">
        <v>54518</v>
      </c>
      <c r="C8376" t="s">
        <v>9</v>
      </c>
      <c r="D8376" t="s">
        <v>32</v>
      </c>
    </row>
    <row r="8377" spans="1:4" x14ac:dyDescent="0.25">
      <c r="A8377">
        <v>104322</v>
      </c>
      <c r="B8377">
        <v>54518</v>
      </c>
      <c r="C8377" t="s">
        <v>9</v>
      </c>
      <c r="D8377" t="s">
        <v>32</v>
      </c>
    </row>
    <row r="8378" spans="1:4" x14ac:dyDescent="0.25">
      <c r="A8378">
        <v>104562</v>
      </c>
      <c r="B8378">
        <v>54518</v>
      </c>
      <c r="C8378" t="s">
        <v>9</v>
      </c>
      <c r="D8378" t="s">
        <v>32</v>
      </c>
    </row>
    <row r="8379" spans="1:4" x14ac:dyDescent="0.25">
      <c r="A8379">
        <v>104562</v>
      </c>
      <c r="B8379">
        <v>54518</v>
      </c>
      <c r="C8379" t="s">
        <v>9</v>
      </c>
      <c r="D8379" t="s">
        <v>32</v>
      </c>
    </row>
    <row r="8380" spans="1:4" x14ac:dyDescent="0.25">
      <c r="A8380">
        <v>104562</v>
      </c>
      <c r="B8380">
        <v>54518</v>
      </c>
      <c r="C8380" t="s">
        <v>9</v>
      </c>
      <c r="D8380" t="s">
        <v>32</v>
      </c>
    </row>
    <row r="8381" spans="1:4" x14ac:dyDescent="0.25">
      <c r="A8381">
        <v>104562</v>
      </c>
      <c r="B8381">
        <v>54518</v>
      </c>
      <c r="C8381" t="s">
        <v>9</v>
      </c>
      <c r="D8381" t="s">
        <v>32</v>
      </c>
    </row>
    <row r="8382" spans="1:4" x14ac:dyDescent="0.25">
      <c r="A8382">
        <v>104562</v>
      </c>
      <c r="B8382">
        <v>54518</v>
      </c>
      <c r="C8382" t="s">
        <v>9</v>
      </c>
      <c r="D8382" t="s">
        <v>32</v>
      </c>
    </row>
    <row r="8383" spans="1:4" x14ac:dyDescent="0.25">
      <c r="A8383">
        <v>104562</v>
      </c>
      <c r="B8383">
        <v>54518</v>
      </c>
      <c r="C8383" t="s">
        <v>9</v>
      </c>
      <c r="D8383" t="s">
        <v>32</v>
      </c>
    </row>
    <row r="8384" spans="1:4" x14ac:dyDescent="0.25">
      <c r="A8384">
        <v>104562</v>
      </c>
      <c r="B8384">
        <v>54518</v>
      </c>
      <c r="C8384" t="s">
        <v>9</v>
      </c>
      <c r="D8384" t="s">
        <v>32</v>
      </c>
    </row>
    <row r="8385" spans="1:4" x14ac:dyDescent="0.25">
      <c r="A8385">
        <v>104562</v>
      </c>
      <c r="B8385">
        <v>54518</v>
      </c>
      <c r="C8385" t="s">
        <v>9</v>
      </c>
      <c r="D8385" t="s">
        <v>32</v>
      </c>
    </row>
    <row r="8386" spans="1:4" x14ac:dyDescent="0.25">
      <c r="A8386">
        <v>104562</v>
      </c>
      <c r="B8386">
        <v>54518</v>
      </c>
      <c r="C8386" t="s">
        <v>9</v>
      </c>
      <c r="D8386" t="s">
        <v>32</v>
      </c>
    </row>
    <row r="8387" spans="1:4" x14ac:dyDescent="0.25">
      <c r="A8387">
        <v>104562</v>
      </c>
      <c r="B8387">
        <v>54518</v>
      </c>
      <c r="C8387" t="s">
        <v>9</v>
      </c>
      <c r="D8387" t="s">
        <v>32</v>
      </c>
    </row>
    <row r="8388" spans="1:4" x14ac:dyDescent="0.25">
      <c r="A8388">
        <v>104562</v>
      </c>
      <c r="B8388">
        <v>54518</v>
      </c>
      <c r="C8388" t="s">
        <v>9</v>
      </c>
      <c r="D8388" t="s">
        <v>32</v>
      </c>
    </row>
    <row r="8389" spans="1:4" x14ac:dyDescent="0.25">
      <c r="A8389">
        <v>104562</v>
      </c>
      <c r="B8389">
        <v>54518</v>
      </c>
      <c r="C8389" t="s">
        <v>9</v>
      </c>
      <c r="D8389" t="s">
        <v>32</v>
      </c>
    </row>
    <row r="8390" spans="1:4" x14ac:dyDescent="0.25">
      <c r="A8390">
        <v>104562</v>
      </c>
      <c r="B8390">
        <v>54518</v>
      </c>
      <c r="C8390" t="s">
        <v>9</v>
      </c>
      <c r="D8390" t="s">
        <v>32</v>
      </c>
    </row>
    <row r="8391" spans="1:4" x14ac:dyDescent="0.25">
      <c r="A8391">
        <v>104562</v>
      </c>
      <c r="B8391">
        <v>54518</v>
      </c>
      <c r="C8391" t="s">
        <v>9</v>
      </c>
      <c r="D8391" t="s">
        <v>32</v>
      </c>
    </row>
    <row r="8392" spans="1:4" x14ac:dyDescent="0.25">
      <c r="A8392">
        <v>104767</v>
      </c>
      <c r="B8392">
        <v>54518</v>
      </c>
      <c r="C8392" t="s">
        <v>9</v>
      </c>
      <c r="D8392" t="s">
        <v>32</v>
      </c>
    </row>
    <row r="8393" spans="1:4" x14ac:dyDescent="0.25">
      <c r="A8393">
        <v>104767</v>
      </c>
      <c r="B8393">
        <v>54518</v>
      </c>
      <c r="C8393" t="s">
        <v>9</v>
      </c>
      <c r="D8393" t="s">
        <v>32</v>
      </c>
    </row>
    <row r="8394" spans="1:4" x14ac:dyDescent="0.25">
      <c r="A8394">
        <v>104767</v>
      </c>
      <c r="B8394">
        <v>54518</v>
      </c>
      <c r="C8394" t="s">
        <v>9</v>
      </c>
      <c r="D8394" t="s">
        <v>32</v>
      </c>
    </row>
    <row r="8395" spans="1:4" x14ac:dyDescent="0.25">
      <c r="A8395">
        <v>104767</v>
      </c>
      <c r="B8395">
        <v>54518</v>
      </c>
      <c r="C8395" t="s">
        <v>9</v>
      </c>
      <c r="D8395" t="s">
        <v>32</v>
      </c>
    </row>
    <row r="8396" spans="1:4" x14ac:dyDescent="0.25">
      <c r="A8396">
        <v>104767</v>
      </c>
      <c r="B8396">
        <v>54518</v>
      </c>
      <c r="C8396" t="s">
        <v>9</v>
      </c>
      <c r="D8396" t="s">
        <v>32</v>
      </c>
    </row>
    <row r="8397" spans="1:4" x14ac:dyDescent="0.25">
      <c r="A8397">
        <v>104767</v>
      </c>
      <c r="B8397">
        <v>54518</v>
      </c>
      <c r="C8397" t="s">
        <v>9</v>
      </c>
      <c r="D8397" t="s">
        <v>32</v>
      </c>
    </row>
    <row r="8398" spans="1:4" x14ac:dyDescent="0.25">
      <c r="A8398">
        <v>104767</v>
      </c>
      <c r="B8398">
        <v>54518</v>
      </c>
      <c r="C8398" t="s">
        <v>9</v>
      </c>
      <c r="D8398" t="s">
        <v>32</v>
      </c>
    </row>
    <row r="8399" spans="1:4" x14ac:dyDescent="0.25">
      <c r="A8399">
        <v>104767</v>
      </c>
      <c r="B8399">
        <v>54518</v>
      </c>
      <c r="C8399" t="s">
        <v>9</v>
      </c>
      <c r="D8399" t="s">
        <v>32</v>
      </c>
    </row>
    <row r="8400" spans="1:4" x14ac:dyDescent="0.25">
      <c r="A8400">
        <v>105090</v>
      </c>
      <c r="B8400">
        <v>54518</v>
      </c>
      <c r="C8400" t="s">
        <v>9</v>
      </c>
      <c r="D8400" t="s">
        <v>32</v>
      </c>
    </row>
    <row r="8401" spans="1:4" x14ac:dyDescent="0.25">
      <c r="A8401">
        <v>105090</v>
      </c>
      <c r="B8401">
        <v>54518</v>
      </c>
      <c r="C8401" t="s">
        <v>9</v>
      </c>
      <c r="D8401" t="s">
        <v>32</v>
      </c>
    </row>
    <row r="8402" spans="1:4" x14ac:dyDescent="0.25">
      <c r="A8402">
        <v>105602</v>
      </c>
      <c r="B8402">
        <v>54518</v>
      </c>
      <c r="C8402" t="s">
        <v>9</v>
      </c>
      <c r="D8402" t="s">
        <v>32</v>
      </c>
    </row>
    <row r="8403" spans="1:4" x14ac:dyDescent="0.25">
      <c r="A8403">
        <v>105602</v>
      </c>
      <c r="B8403">
        <v>54518</v>
      </c>
      <c r="C8403" t="s">
        <v>9</v>
      </c>
      <c r="D8403" t="s">
        <v>32</v>
      </c>
    </row>
    <row r="8404" spans="1:4" x14ac:dyDescent="0.25">
      <c r="A8404">
        <v>106598</v>
      </c>
      <c r="B8404">
        <v>54518</v>
      </c>
      <c r="C8404" t="s">
        <v>9</v>
      </c>
      <c r="D8404" t="s">
        <v>32</v>
      </c>
    </row>
    <row r="8405" spans="1:4" x14ac:dyDescent="0.25">
      <c r="A8405">
        <v>106598</v>
      </c>
      <c r="B8405">
        <v>54518</v>
      </c>
      <c r="C8405" t="s">
        <v>9</v>
      </c>
      <c r="D8405" t="s">
        <v>32</v>
      </c>
    </row>
    <row r="8406" spans="1:4" x14ac:dyDescent="0.25">
      <c r="A8406">
        <v>106598</v>
      </c>
      <c r="B8406">
        <v>54518</v>
      </c>
      <c r="C8406" t="s">
        <v>9</v>
      </c>
      <c r="D8406" t="s">
        <v>32</v>
      </c>
    </row>
    <row r="8407" spans="1:4" x14ac:dyDescent="0.25">
      <c r="A8407">
        <v>106598</v>
      </c>
      <c r="B8407">
        <v>54518</v>
      </c>
      <c r="C8407" t="s">
        <v>9</v>
      </c>
      <c r="D8407" t="s">
        <v>32</v>
      </c>
    </row>
    <row r="8408" spans="1:4" x14ac:dyDescent="0.25">
      <c r="A8408">
        <v>106598</v>
      </c>
      <c r="B8408">
        <v>54518</v>
      </c>
      <c r="C8408" t="s">
        <v>9</v>
      </c>
      <c r="D8408" t="s">
        <v>32</v>
      </c>
    </row>
    <row r="8409" spans="1:4" x14ac:dyDescent="0.25">
      <c r="A8409">
        <v>106598</v>
      </c>
      <c r="B8409">
        <v>54518</v>
      </c>
      <c r="C8409" t="s">
        <v>9</v>
      </c>
      <c r="D8409" t="s">
        <v>32</v>
      </c>
    </row>
    <row r="8410" spans="1:4" x14ac:dyDescent="0.25">
      <c r="A8410">
        <v>106598</v>
      </c>
      <c r="B8410">
        <v>54518</v>
      </c>
      <c r="C8410" t="s">
        <v>9</v>
      </c>
      <c r="D8410" t="s">
        <v>32</v>
      </c>
    </row>
    <row r="8411" spans="1:4" x14ac:dyDescent="0.25">
      <c r="A8411">
        <v>106598</v>
      </c>
      <c r="B8411">
        <v>54518</v>
      </c>
      <c r="C8411" t="s">
        <v>9</v>
      </c>
      <c r="D8411" t="s">
        <v>32</v>
      </c>
    </row>
    <row r="8412" spans="1:4" x14ac:dyDescent="0.25">
      <c r="A8412">
        <v>106598</v>
      </c>
      <c r="B8412">
        <v>54518</v>
      </c>
      <c r="C8412" t="s">
        <v>9</v>
      </c>
      <c r="D8412" t="s">
        <v>32</v>
      </c>
    </row>
    <row r="8413" spans="1:4" x14ac:dyDescent="0.25">
      <c r="A8413">
        <v>106598</v>
      </c>
      <c r="B8413">
        <v>54518</v>
      </c>
      <c r="C8413" t="s">
        <v>9</v>
      </c>
      <c r="D8413" t="s">
        <v>32</v>
      </c>
    </row>
    <row r="8414" spans="1:4" x14ac:dyDescent="0.25">
      <c r="A8414">
        <v>106598</v>
      </c>
      <c r="B8414">
        <v>54518</v>
      </c>
      <c r="C8414" t="s">
        <v>9</v>
      </c>
      <c r="D8414" t="s">
        <v>32</v>
      </c>
    </row>
    <row r="8415" spans="1:4" x14ac:dyDescent="0.25">
      <c r="A8415">
        <v>106598</v>
      </c>
      <c r="B8415">
        <v>54518</v>
      </c>
      <c r="C8415" t="s">
        <v>9</v>
      </c>
      <c r="D8415" t="s">
        <v>32</v>
      </c>
    </row>
    <row r="8416" spans="1:4" x14ac:dyDescent="0.25">
      <c r="A8416">
        <v>106598</v>
      </c>
      <c r="B8416">
        <v>54518</v>
      </c>
      <c r="C8416" t="s">
        <v>9</v>
      </c>
      <c r="D8416" t="s">
        <v>32</v>
      </c>
    </row>
    <row r="8417" spans="1:4" x14ac:dyDescent="0.25">
      <c r="A8417">
        <v>106652</v>
      </c>
      <c r="B8417">
        <v>54518</v>
      </c>
      <c r="C8417" t="s">
        <v>9</v>
      </c>
      <c r="D8417" t="s">
        <v>32</v>
      </c>
    </row>
    <row r="8418" spans="1:4" x14ac:dyDescent="0.25">
      <c r="A8418">
        <v>106652</v>
      </c>
      <c r="B8418">
        <v>54518</v>
      </c>
      <c r="C8418" t="s">
        <v>9</v>
      </c>
      <c r="D8418" t="s">
        <v>32</v>
      </c>
    </row>
    <row r="8419" spans="1:4" x14ac:dyDescent="0.25">
      <c r="A8419">
        <v>106652</v>
      </c>
      <c r="B8419">
        <v>54518</v>
      </c>
      <c r="C8419" t="s">
        <v>9</v>
      </c>
      <c r="D8419" t="s">
        <v>32</v>
      </c>
    </row>
    <row r="8420" spans="1:4" x14ac:dyDescent="0.25">
      <c r="A8420">
        <v>106652</v>
      </c>
      <c r="B8420">
        <v>54518</v>
      </c>
      <c r="C8420" t="s">
        <v>9</v>
      </c>
      <c r="D8420" t="s">
        <v>32</v>
      </c>
    </row>
    <row r="8421" spans="1:4" x14ac:dyDescent="0.25">
      <c r="A8421">
        <v>106652</v>
      </c>
      <c r="B8421">
        <v>54518</v>
      </c>
      <c r="C8421" t="s">
        <v>9</v>
      </c>
      <c r="D8421" t="s">
        <v>32</v>
      </c>
    </row>
    <row r="8422" spans="1:4" x14ac:dyDescent="0.25">
      <c r="A8422">
        <v>106652</v>
      </c>
      <c r="B8422">
        <v>54518</v>
      </c>
      <c r="C8422" t="s">
        <v>9</v>
      </c>
      <c r="D8422" t="s">
        <v>32</v>
      </c>
    </row>
    <row r="8423" spans="1:4" x14ac:dyDescent="0.25">
      <c r="A8423">
        <v>106652</v>
      </c>
      <c r="B8423">
        <v>54518</v>
      </c>
      <c r="C8423" t="s">
        <v>9</v>
      </c>
      <c r="D8423" t="s">
        <v>32</v>
      </c>
    </row>
    <row r="8424" spans="1:4" x14ac:dyDescent="0.25">
      <c r="A8424">
        <v>106652</v>
      </c>
      <c r="B8424">
        <v>54518</v>
      </c>
      <c r="C8424" t="s">
        <v>9</v>
      </c>
      <c r="D8424" t="s">
        <v>32</v>
      </c>
    </row>
    <row r="8425" spans="1:4" x14ac:dyDescent="0.25">
      <c r="A8425">
        <v>106652</v>
      </c>
      <c r="B8425">
        <v>54518</v>
      </c>
      <c r="C8425" t="s">
        <v>9</v>
      </c>
      <c r="D8425" t="s">
        <v>32</v>
      </c>
    </row>
    <row r="8426" spans="1:4" x14ac:dyDescent="0.25">
      <c r="A8426">
        <v>106652</v>
      </c>
      <c r="B8426">
        <v>54518</v>
      </c>
      <c r="C8426" t="s">
        <v>9</v>
      </c>
      <c r="D8426" t="s">
        <v>32</v>
      </c>
    </row>
    <row r="8427" spans="1:4" x14ac:dyDescent="0.25">
      <c r="A8427">
        <v>106652</v>
      </c>
      <c r="B8427">
        <v>54518</v>
      </c>
      <c r="C8427" t="s">
        <v>9</v>
      </c>
      <c r="D8427" t="s">
        <v>32</v>
      </c>
    </row>
    <row r="8428" spans="1:4" x14ac:dyDescent="0.25">
      <c r="A8428">
        <v>106652</v>
      </c>
      <c r="B8428">
        <v>54518</v>
      </c>
      <c r="C8428" t="s">
        <v>9</v>
      </c>
      <c r="D8428" t="s">
        <v>32</v>
      </c>
    </row>
    <row r="8429" spans="1:4" x14ac:dyDescent="0.25">
      <c r="A8429">
        <v>106652</v>
      </c>
      <c r="B8429">
        <v>54518</v>
      </c>
      <c r="C8429" t="s">
        <v>9</v>
      </c>
      <c r="D8429" t="s">
        <v>32</v>
      </c>
    </row>
    <row r="8430" spans="1:4" x14ac:dyDescent="0.25">
      <c r="A8430">
        <v>106652</v>
      </c>
      <c r="B8430">
        <v>54518</v>
      </c>
      <c r="C8430" t="s">
        <v>9</v>
      </c>
      <c r="D8430" t="s">
        <v>32</v>
      </c>
    </row>
    <row r="8431" spans="1:4" x14ac:dyDescent="0.25">
      <c r="A8431">
        <v>106652</v>
      </c>
      <c r="B8431">
        <v>54518</v>
      </c>
      <c r="C8431" t="s">
        <v>9</v>
      </c>
      <c r="D8431" t="s">
        <v>32</v>
      </c>
    </row>
    <row r="8432" spans="1:4" x14ac:dyDescent="0.25">
      <c r="A8432">
        <v>106652</v>
      </c>
      <c r="B8432">
        <v>54518</v>
      </c>
      <c r="C8432" t="s">
        <v>9</v>
      </c>
      <c r="D8432" t="s">
        <v>32</v>
      </c>
    </row>
    <row r="8433" spans="1:4" x14ac:dyDescent="0.25">
      <c r="A8433">
        <v>108303</v>
      </c>
      <c r="B8433">
        <v>54518</v>
      </c>
      <c r="C8433" t="s">
        <v>9</v>
      </c>
      <c r="D8433" t="s">
        <v>32</v>
      </c>
    </row>
    <row r="8434" spans="1:4" x14ac:dyDescent="0.25">
      <c r="A8434">
        <v>108303</v>
      </c>
      <c r="B8434">
        <v>54518</v>
      </c>
      <c r="C8434" t="s">
        <v>9</v>
      </c>
      <c r="D8434" t="s">
        <v>32</v>
      </c>
    </row>
    <row r="8435" spans="1:4" x14ac:dyDescent="0.25">
      <c r="A8435">
        <v>108303</v>
      </c>
      <c r="B8435">
        <v>54518</v>
      </c>
      <c r="C8435" t="s">
        <v>9</v>
      </c>
      <c r="D8435" t="s">
        <v>32</v>
      </c>
    </row>
    <row r="8436" spans="1:4" x14ac:dyDescent="0.25">
      <c r="A8436">
        <v>108303</v>
      </c>
      <c r="B8436">
        <v>54518</v>
      </c>
      <c r="C8436" t="s">
        <v>9</v>
      </c>
      <c r="D8436" t="s">
        <v>32</v>
      </c>
    </row>
    <row r="8437" spans="1:4" x14ac:dyDescent="0.25">
      <c r="A8437">
        <v>108303</v>
      </c>
      <c r="B8437">
        <v>54518</v>
      </c>
      <c r="C8437" t="s">
        <v>9</v>
      </c>
      <c r="D8437" t="s">
        <v>32</v>
      </c>
    </row>
    <row r="8438" spans="1:4" x14ac:dyDescent="0.25">
      <c r="A8438">
        <v>108303</v>
      </c>
      <c r="B8438">
        <v>54518</v>
      </c>
      <c r="C8438" t="s">
        <v>9</v>
      </c>
      <c r="D8438" t="s">
        <v>32</v>
      </c>
    </row>
    <row r="8439" spans="1:4" x14ac:dyDescent="0.25">
      <c r="A8439">
        <v>108303</v>
      </c>
      <c r="B8439">
        <v>54518</v>
      </c>
      <c r="C8439" t="s">
        <v>9</v>
      </c>
      <c r="D8439" t="s">
        <v>32</v>
      </c>
    </row>
    <row r="8440" spans="1:4" x14ac:dyDescent="0.25">
      <c r="A8440">
        <v>108303</v>
      </c>
      <c r="B8440">
        <v>54518</v>
      </c>
      <c r="C8440" t="s">
        <v>9</v>
      </c>
      <c r="D8440" t="s">
        <v>32</v>
      </c>
    </row>
    <row r="8441" spans="1:4" x14ac:dyDescent="0.25">
      <c r="A8441">
        <v>108303</v>
      </c>
      <c r="B8441">
        <v>54518</v>
      </c>
      <c r="C8441" t="s">
        <v>9</v>
      </c>
      <c r="D8441" t="s">
        <v>32</v>
      </c>
    </row>
    <row r="8442" spans="1:4" x14ac:dyDescent="0.25">
      <c r="A8442">
        <v>108303</v>
      </c>
      <c r="B8442">
        <v>54518</v>
      </c>
      <c r="C8442" t="s">
        <v>9</v>
      </c>
      <c r="D8442" t="s">
        <v>32</v>
      </c>
    </row>
    <row r="8443" spans="1:4" x14ac:dyDescent="0.25">
      <c r="A8443">
        <v>866</v>
      </c>
      <c r="B8443">
        <v>54518</v>
      </c>
      <c r="C8443" t="s">
        <v>9</v>
      </c>
      <c r="D8443" t="s">
        <v>37</v>
      </c>
    </row>
    <row r="8444" spans="1:4" x14ac:dyDescent="0.25">
      <c r="A8444">
        <v>873</v>
      </c>
      <c r="B8444">
        <v>54518</v>
      </c>
      <c r="C8444" t="s">
        <v>9</v>
      </c>
      <c r="D8444" t="s">
        <v>37</v>
      </c>
    </row>
    <row r="8445" spans="1:4" x14ac:dyDescent="0.25">
      <c r="A8445">
        <v>873</v>
      </c>
      <c r="B8445">
        <v>54518</v>
      </c>
      <c r="C8445" t="s">
        <v>9</v>
      </c>
      <c r="D8445" t="s">
        <v>37</v>
      </c>
    </row>
    <row r="8446" spans="1:4" x14ac:dyDescent="0.25">
      <c r="A8446">
        <v>873</v>
      </c>
      <c r="B8446">
        <v>54518</v>
      </c>
      <c r="C8446" t="s">
        <v>9</v>
      </c>
      <c r="D8446" t="s">
        <v>37</v>
      </c>
    </row>
    <row r="8447" spans="1:4" x14ac:dyDescent="0.25">
      <c r="A8447">
        <v>873</v>
      </c>
      <c r="B8447">
        <v>54518</v>
      </c>
      <c r="C8447" t="s">
        <v>9</v>
      </c>
      <c r="D8447" t="s">
        <v>37</v>
      </c>
    </row>
    <row r="8448" spans="1:4" x14ac:dyDescent="0.25">
      <c r="A8448">
        <v>873</v>
      </c>
      <c r="B8448">
        <v>54518</v>
      </c>
      <c r="C8448" t="s">
        <v>9</v>
      </c>
      <c r="D8448" t="s">
        <v>37</v>
      </c>
    </row>
    <row r="8449" spans="1:4" x14ac:dyDescent="0.25">
      <c r="A8449">
        <v>873</v>
      </c>
      <c r="B8449">
        <v>54518</v>
      </c>
      <c r="C8449" t="s">
        <v>9</v>
      </c>
      <c r="D8449" t="s">
        <v>37</v>
      </c>
    </row>
    <row r="8450" spans="1:4" x14ac:dyDescent="0.25">
      <c r="A8450">
        <v>873</v>
      </c>
      <c r="B8450">
        <v>54518</v>
      </c>
      <c r="C8450" t="s">
        <v>9</v>
      </c>
      <c r="D8450" t="s">
        <v>37</v>
      </c>
    </row>
    <row r="8451" spans="1:4" x14ac:dyDescent="0.25">
      <c r="A8451">
        <v>873</v>
      </c>
      <c r="B8451">
        <v>54518</v>
      </c>
      <c r="C8451" t="s">
        <v>9</v>
      </c>
      <c r="D8451" t="s">
        <v>37</v>
      </c>
    </row>
    <row r="8452" spans="1:4" x14ac:dyDescent="0.25">
      <c r="A8452">
        <v>873</v>
      </c>
      <c r="B8452">
        <v>54518</v>
      </c>
      <c r="C8452" t="s">
        <v>9</v>
      </c>
      <c r="D8452" t="s">
        <v>37</v>
      </c>
    </row>
    <row r="8453" spans="1:4" x14ac:dyDescent="0.25">
      <c r="A8453">
        <v>873</v>
      </c>
      <c r="B8453">
        <v>54518</v>
      </c>
      <c r="C8453" t="s">
        <v>9</v>
      </c>
      <c r="D8453" t="s">
        <v>37</v>
      </c>
    </row>
    <row r="8454" spans="1:4" x14ac:dyDescent="0.25">
      <c r="A8454">
        <v>873</v>
      </c>
      <c r="B8454">
        <v>54518</v>
      </c>
      <c r="C8454" t="s">
        <v>9</v>
      </c>
      <c r="D8454" t="s">
        <v>37</v>
      </c>
    </row>
    <row r="8455" spans="1:4" x14ac:dyDescent="0.25">
      <c r="A8455">
        <v>873</v>
      </c>
      <c r="B8455">
        <v>54518</v>
      </c>
      <c r="C8455" t="s">
        <v>9</v>
      </c>
      <c r="D8455" t="s">
        <v>37</v>
      </c>
    </row>
    <row r="8456" spans="1:4" x14ac:dyDescent="0.25">
      <c r="A8456">
        <v>873</v>
      </c>
      <c r="B8456">
        <v>54518</v>
      </c>
      <c r="C8456" t="s">
        <v>9</v>
      </c>
      <c r="D8456" t="s">
        <v>37</v>
      </c>
    </row>
    <row r="8457" spans="1:4" x14ac:dyDescent="0.25">
      <c r="A8457">
        <v>873</v>
      </c>
      <c r="B8457">
        <v>54518</v>
      </c>
      <c r="C8457" t="s">
        <v>9</v>
      </c>
      <c r="D8457" t="s">
        <v>37</v>
      </c>
    </row>
    <row r="8458" spans="1:4" x14ac:dyDescent="0.25">
      <c r="A8458">
        <v>873</v>
      </c>
      <c r="B8458">
        <v>54518</v>
      </c>
      <c r="C8458" t="s">
        <v>9</v>
      </c>
      <c r="D8458" t="s">
        <v>37</v>
      </c>
    </row>
    <row r="8459" spans="1:4" x14ac:dyDescent="0.25">
      <c r="A8459">
        <v>873</v>
      </c>
      <c r="B8459">
        <v>54518</v>
      </c>
      <c r="C8459" t="s">
        <v>9</v>
      </c>
      <c r="D8459" t="s">
        <v>37</v>
      </c>
    </row>
    <row r="8460" spans="1:4" x14ac:dyDescent="0.25">
      <c r="A8460">
        <v>873</v>
      </c>
      <c r="B8460">
        <v>54518</v>
      </c>
      <c r="C8460" t="s">
        <v>9</v>
      </c>
      <c r="D8460" t="s">
        <v>37</v>
      </c>
    </row>
    <row r="8461" spans="1:4" x14ac:dyDescent="0.25">
      <c r="A8461">
        <v>873</v>
      </c>
      <c r="B8461">
        <v>54518</v>
      </c>
      <c r="C8461" t="s">
        <v>9</v>
      </c>
      <c r="D8461" t="s">
        <v>37</v>
      </c>
    </row>
    <row r="8462" spans="1:4" x14ac:dyDescent="0.25">
      <c r="A8462">
        <v>873</v>
      </c>
      <c r="B8462">
        <v>54518</v>
      </c>
      <c r="C8462" t="s">
        <v>9</v>
      </c>
      <c r="D8462" t="s">
        <v>37</v>
      </c>
    </row>
    <row r="8463" spans="1:4" x14ac:dyDescent="0.25">
      <c r="A8463">
        <v>2890</v>
      </c>
      <c r="B8463">
        <v>54518</v>
      </c>
      <c r="C8463" t="s">
        <v>9</v>
      </c>
      <c r="D8463" t="s">
        <v>37</v>
      </c>
    </row>
    <row r="8464" spans="1:4" x14ac:dyDescent="0.25">
      <c r="A8464">
        <v>2890</v>
      </c>
      <c r="B8464">
        <v>54518</v>
      </c>
      <c r="C8464" t="s">
        <v>9</v>
      </c>
      <c r="D8464" t="s">
        <v>37</v>
      </c>
    </row>
    <row r="8465" spans="1:4" x14ac:dyDescent="0.25">
      <c r="A8465">
        <v>2890</v>
      </c>
      <c r="B8465">
        <v>54518</v>
      </c>
      <c r="C8465" t="s">
        <v>9</v>
      </c>
      <c r="D8465" t="s">
        <v>37</v>
      </c>
    </row>
    <row r="8466" spans="1:4" x14ac:dyDescent="0.25">
      <c r="A8466">
        <v>2890</v>
      </c>
      <c r="B8466">
        <v>54518</v>
      </c>
      <c r="C8466" t="s">
        <v>9</v>
      </c>
      <c r="D8466" t="s">
        <v>37</v>
      </c>
    </row>
    <row r="8467" spans="1:4" x14ac:dyDescent="0.25">
      <c r="A8467">
        <v>2890</v>
      </c>
      <c r="B8467">
        <v>54518</v>
      </c>
      <c r="C8467" t="s">
        <v>9</v>
      </c>
      <c r="D8467" t="s">
        <v>37</v>
      </c>
    </row>
    <row r="8468" spans="1:4" x14ac:dyDescent="0.25">
      <c r="A8468">
        <v>2890</v>
      </c>
      <c r="B8468">
        <v>54518</v>
      </c>
      <c r="C8468" t="s">
        <v>9</v>
      </c>
      <c r="D8468" t="s">
        <v>37</v>
      </c>
    </row>
    <row r="8469" spans="1:4" x14ac:dyDescent="0.25">
      <c r="A8469">
        <v>2890</v>
      </c>
      <c r="B8469">
        <v>54518</v>
      </c>
      <c r="C8469" t="s">
        <v>9</v>
      </c>
      <c r="D8469" t="s">
        <v>37</v>
      </c>
    </row>
    <row r="8470" spans="1:4" x14ac:dyDescent="0.25">
      <c r="A8470">
        <v>2890</v>
      </c>
      <c r="B8470">
        <v>54518</v>
      </c>
      <c r="C8470" t="s">
        <v>9</v>
      </c>
      <c r="D8470" t="s">
        <v>37</v>
      </c>
    </row>
    <row r="8471" spans="1:4" x14ac:dyDescent="0.25">
      <c r="A8471">
        <v>2890</v>
      </c>
      <c r="B8471">
        <v>54518</v>
      </c>
      <c r="C8471" t="s">
        <v>9</v>
      </c>
      <c r="D8471" t="s">
        <v>37</v>
      </c>
    </row>
    <row r="8472" spans="1:4" x14ac:dyDescent="0.25">
      <c r="A8472">
        <v>4261</v>
      </c>
      <c r="B8472">
        <v>54518</v>
      </c>
      <c r="C8472" t="s">
        <v>9</v>
      </c>
      <c r="D8472" t="s">
        <v>37</v>
      </c>
    </row>
    <row r="8473" spans="1:4" x14ac:dyDescent="0.25">
      <c r="A8473">
        <v>4261</v>
      </c>
      <c r="B8473">
        <v>54518</v>
      </c>
      <c r="C8473" t="s">
        <v>9</v>
      </c>
      <c r="D8473" t="s">
        <v>37</v>
      </c>
    </row>
    <row r="8474" spans="1:4" x14ac:dyDescent="0.25">
      <c r="A8474">
        <v>9245</v>
      </c>
      <c r="B8474">
        <v>54518</v>
      </c>
      <c r="C8474" t="s">
        <v>9</v>
      </c>
      <c r="D8474" t="s">
        <v>37</v>
      </c>
    </row>
    <row r="8475" spans="1:4" x14ac:dyDescent="0.25">
      <c r="A8475">
        <v>9245</v>
      </c>
      <c r="B8475">
        <v>54518</v>
      </c>
      <c r="C8475" t="s">
        <v>9</v>
      </c>
      <c r="D8475" t="s">
        <v>37</v>
      </c>
    </row>
    <row r="8476" spans="1:4" x14ac:dyDescent="0.25">
      <c r="A8476">
        <v>9440</v>
      </c>
      <c r="B8476">
        <v>54518</v>
      </c>
      <c r="C8476" t="s">
        <v>9</v>
      </c>
      <c r="D8476" t="s">
        <v>37</v>
      </c>
    </row>
    <row r="8477" spans="1:4" x14ac:dyDescent="0.25">
      <c r="A8477">
        <v>9440</v>
      </c>
      <c r="B8477">
        <v>54518</v>
      </c>
      <c r="C8477" t="s">
        <v>9</v>
      </c>
      <c r="D8477" t="s">
        <v>37</v>
      </c>
    </row>
    <row r="8478" spans="1:4" x14ac:dyDescent="0.25">
      <c r="A8478">
        <v>9440</v>
      </c>
      <c r="B8478">
        <v>54518</v>
      </c>
      <c r="C8478" t="s">
        <v>9</v>
      </c>
      <c r="D8478" t="s">
        <v>37</v>
      </c>
    </row>
    <row r="8479" spans="1:4" x14ac:dyDescent="0.25">
      <c r="A8479">
        <v>9440</v>
      </c>
      <c r="B8479">
        <v>54518</v>
      </c>
      <c r="C8479" t="s">
        <v>9</v>
      </c>
      <c r="D8479" t="s">
        <v>37</v>
      </c>
    </row>
    <row r="8480" spans="1:4" x14ac:dyDescent="0.25">
      <c r="A8480">
        <v>9440</v>
      </c>
      <c r="B8480">
        <v>54518</v>
      </c>
      <c r="C8480" t="s">
        <v>9</v>
      </c>
      <c r="D8480" t="s">
        <v>37</v>
      </c>
    </row>
    <row r="8481" spans="1:4" x14ac:dyDescent="0.25">
      <c r="A8481">
        <v>9440</v>
      </c>
      <c r="B8481">
        <v>54518</v>
      </c>
      <c r="C8481" t="s">
        <v>9</v>
      </c>
      <c r="D8481" t="s">
        <v>37</v>
      </c>
    </row>
    <row r="8482" spans="1:4" x14ac:dyDescent="0.25">
      <c r="A8482">
        <v>9440</v>
      </c>
      <c r="B8482">
        <v>54518</v>
      </c>
      <c r="C8482" t="s">
        <v>9</v>
      </c>
      <c r="D8482" t="s">
        <v>37</v>
      </c>
    </row>
    <row r="8483" spans="1:4" x14ac:dyDescent="0.25">
      <c r="A8483">
        <v>9440</v>
      </c>
      <c r="B8483">
        <v>54518</v>
      </c>
      <c r="C8483" t="s">
        <v>9</v>
      </c>
      <c r="D8483" t="s">
        <v>37</v>
      </c>
    </row>
    <row r="8484" spans="1:4" x14ac:dyDescent="0.25">
      <c r="A8484">
        <v>9440</v>
      </c>
      <c r="B8484">
        <v>54518</v>
      </c>
      <c r="C8484" t="s">
        <v>9</v>
      </c>
      <c r="D8484" t="s">
        <v>37</v>
      </c>
    </row>
    <row r="8485" spans="1:4" x14ac:dyDescent="0.25">
      <c r="A8485">
        <v>9440</v>
      </c>
      <c r="B8485">
        <v>54518</v>
      </c>
      <c r="C8485" t="s">
        <v>9</v>
      </c>
      <c r="D8485" t="s">
        <v>37</v>
      </c>
    </row>
    <row r="8486" spans="1:4" x14ac:dyDescent="0.25">
      <c r="A8486">
        <v>9440</v>
      </c>
      <c r="B8486">
        <v>54518</v>
      </c>
      <c r="C8486" t="s">
        <v>9</v>
      </c>
      <c r="D8486" t="s">
        <v>37</v>
      </c>
    </row>
    <row r="8487" spans="1:4" x14ac:dyDescent="0.25">
      <c r="A8487">
        <v>9440</v>
      </c>
      <c r="B8487">
        <v>54518</v>
      </c>
      <c r="C8487" t="s">
        <v>9</v>
      </c>
      <c r="D8487" t="s">
        <v>37</v>
      </c>
    </row>
    <row r="8488" spans="1:4" x14ac:dyDescent="0.25">
      <c r="A8488">
        <v>9440</v>
      </c>
      <c r="B8488">
        <v>54518</v>
      </c>
      <c r="C8488" t="s">
        <v>9</v>
      </c>
      <c r="D8488" t="s">
        <v>37</v>
      </c>
    </row>
    <row r="8489" spans="1:4" x14ac:dyDescent="0.25">
      <c r="A8489">
        <v>9440</v>
      </c>
      <c r="B8489">
        <v>54518</v>
      </c>
      <c r="C8489" t="s">
        <v>9</v>
      </c>
      <c r="D8489" t="s">
        <v>37</v>
      </c>
    </row>
    <row r="8490" spans="1:4" x14ac:dyDescent="0.25">
      <c r="A8490">
        <v>9491</v>
      </c>
      <c r="B8490">
        <v>54518</v>
      </c>
      <c r="C8490" t="s">
        <v>9</v>
      </c>
      <c r="D8490" t="s">
        <v>37</v>
      </c>
    </row>
    <row r="8491" spans="1:4" x14ac:dyDescent="0.25">
      <c r="A8491">
        <v>9491</v>
      </c>
      <c r="B8491">
        <v>54518</v>
      </c>
      <c r="C8491" t="s">
        <v>9</v>
      </c>
      <c r="D8491" t="s">
        <v>37</v>
      </c>
    </row>
    <row r="8492" spans="1:4" x14ac:dyDescent="0.25">
      <c r="A8492">
        <v>9491</v>
      </c>
      <c r="B8492">
        <v>54518</v>
      </c>
      <c r="C8492" t="s">
        <v>9</v>
      </c>
      <c r="D8492" t="s">
        <v>37</v>
      </c>
    </row>
    <row r="8493" spans="1:4" x14ac:dyDescent="0.25">
      <c r="A8493">
        <v>9491</v>
      </c>
      <c r="B8493">
        <v>54518</v>
      </c>
      <c r="C8493" t="s">
        <v>9</v>
      </c>
      <c r="D8493" t="s">
        <v>37</v>
      </c>
    </row>
    <row r="8494" spans="1:4" x14ac:dyDescent="0.25">
      <c r="A8494">
        <v>9491</v>
      </c>
      <c r="B8494">
        <v>54518</v>
      </c>
      <c r="C8494" t="s">
        <v>9</v>
      </c>
      <c r="D8494" t="s">
        <v>37</v>
      </c>
    </row>
    <row r="8495" spans="1:4" x14ac:dyDescent="0.25">
      <c r="A8495">
        <v>9491</v>
      </c>
      <c r="B8495">
        <v>54518</v>
      </c>
      <c r="C8495" t="s">
        <v>9</v>
      </c>
      <c r="D8495" t="s">
        <v>37</v>
      </c>
    </row>
    <row r="8496" spans="1:4" x14ac:dyDescent="0.25">
      <c r="A8496">
        <v>9491</v>
      </c>
      <c r="B8496">
        <v>54518</v>
      </c>
      <c r="C8496" t="s">
        <v>9</v>
      </c>
      <c r="D8496" t="s">
        <v>37</v>
      </c>
    </row>
    <row r="8497" spans="1:4" x14ac:dyDescent="0.25">
      <c r="A8497">
        <v>9491</v>
      </c>
      <c r="B8497">
        <v>54518</v>
      </c>
      <c r="C8497" t="s">
        <v>9</v>
      </c>
      <c r="D8497" t="s">
        <v>37</v>
      </c>
    </row>
    <row r="8498" spans="1:4" x14ac:dyDescent="0.25">
      <c r="A8498">
        <v>9491</v>
      </c>
      <c r="B8498">
        <v>54518</v>
      </c>
      <c r="C8498" t="s">
        <v>9</v>
      </c>
      <c r="D8498" t="s">
        <v>37</v>
      </c>
    </row>
    <row r="8499" spans="1:4" x14ac:dyDescent="0.25">
      <c r="A8499">
        <v>9491</v>
      </c>
      <c r="B8499">
        <v>54518</v>
      </c>
      <c r="C8499" t="s">
        <v>9</v>
      </c>
      <c r="D8499" t="s">
        <v>37</v>
      </c>
    </row>
    <row r="8500" spans="1:4" x14ac:dyDescent="0.25">
      <c r="A8500">
        <v>9491</v>
      </c>
      <c r="B8500">
        <v>54518</v>
      </c>
      <c r="C8500" t="s">
        <v>9</v>
      </c>
      <c r="D8500" t="s">
        <v>37</v>
      </c>
    </row>
    <row r="8501" spans="1:4" x14ac:dyDescent="0.25">
      <c r="A8501">
        <v>9491</v>
      </c>
      <c r="B8501">
        <v>54518</v>
      </c>
      <c r="C8501" t="s">
        <v>9</v>
      </c>
      <c r="D8501" t="s">
        <v>37</v>
      </c>
    </row>
    <row r="8502" spans="1:4" x14ac:dyDescent="0.25">
      <c r="A8502">
        <v>9491</v>
      </c>
      <c r="B8502">
        <v>54518</v>
      </c>
      <c r="C8502" t="s">
        <v>9</v>
      </c>
      <c r="D8502" t="s">
        <v>37</v>
      </c>
    </row>
    <row r="8503" spans="1:4" x14ac:dyDescent="0.25">
      <c r="A8503">
        <v>9491</v>
      </c>
      <c r="B8503">
        <v>54518</v>
      </c>
      <c r="C8503" t="s">
        <v>9</v>
      </c>
      <c r="D8503" t="s">
        <v>37</v>
      </c>
    </row>
    <row r="8504" spans="1:4" x14ac:dyDescent="0.25">
      <c r="A8504">
        <v>9491</v>
      </c>
      <c r="B8504">
        <v>54518</v>
      </c>
      <c r="C8504" t="s">
        <v>9</v>
      </c>
      <c r="D8504" t="s">
        <v>37</v>
      </c>
    </row>
    <row r="8505" spans="1:4" x14ac:dyDescent="0.25">
      <c r="A8505">
        <v>9491</v>
      </c>
      <c r="B8505">
        <v>54518</v>
      </c>
      <c r="C8505" t="s">
        <v>9</v>
      </c>
      <c r="D8505" t="s">
        <v>37</v>
      </c>
    </row>
    <row r="8506" spans="1:4" x14ac:dyDescent="0.25">
      <c r="A8506">
        <v>9491</v>
      </c>
      <c r="B8506">
        <v>54518</v>
      </c>
      <c r="C8506" t="s">
        <v>9</v>
      </c>
      <c r="D8506" t="s">
        <v>37</v>
      </c>
    </row>
    <row r="8507" spans="1:4" x14ac:dyDescent="0.25">
      <c r="A8507">
        <v>9491</v>
      </c>
      <c r="B8507">
        <v>54518</v>
      </c>
      <c r="C8507" t="s">
        <v>9</v>
      </c>
      <c r="D8507" t="s">
        <v>37</v>
      </c>
    </row>
    <row r="8508" spans="1:4" x14ac:dyDescent="0.25">
      <c r="A8508">
        <v>9491</v>
      </c>
      <c r="B8508">
        <v>54518</v>
      </c>
      <c r="C8508" t="s">
        <v>9</v>
      </c>
      <c r="D8508" t="s">
        <v>37</v>
      </c>
    </row>
    <row r="8509" spans="1:4" x14ac:dyDescent="0.25">
      <c r="A8509">
        <v>9547</v>
      </c>
      <c r="B8509">
        <v>54518</v>
      </c>
      <c r="C8509" t="s">
        <v>9</v>
      </c>
      <c r="D8509" t="s">
        <v>37</v>
      </c>
    </row>
    <row r="8510" spans="1:4" x14ac:dyDescent="0.25">
      <c r="A8510">
        <v>9547</v>
      </c>
      <c r="B8510">
        <v>54518</v>
      </c>
      <c r="C8510" t="s">
        <v>9</v>
      </c>
      <c r="D8510" t="s">
        <v>37</v>
      </c>
    </row>
    <row r="8511" spans="1:4" x14ac:dyDescent="0.25">
      <c r="A8511">
        <v>9547</v>
      </c>
      <c r="B8511">
        <v>54518</v>
      </c>
      <c r="C8511" t="s">
        <v>9</v>
      </c>
      <c r="D8511" t="s">
        <v>37</v>
      </c>
    </row>
    <row r="8512" spans="1:4" x14ac:dyDescent="0.25">
      <c r="A8512">
        <v>9547</v>
      </c>
      <c r="B8512">
        <v>54518</v>
      </c>
      <c r="C8512" t="s">
        <v>9</v>
      </c>
      <c r="D8512" t="s">
        <v>37</v>
      </c>
    </row>
    <row r="8513" spans="1:4" x14ac:dyDescent="0.25">
      <c r="A8513">
        <v>9547</v>
      </c>
      <c r="B8513">
        <v>54518</v>
      </c>
      <c r="C8513" t="s">
        <v>9</v>
      </c>
      <c r="D8513" t="s">
        <v>37</v>
      </c>
    </row>
    <row r="8514" spans="1:4" x14ac:dyDescent="0.25">
      <c r="A8514">
        <v>9547</v>
      </c>
      <c r="B8514">
        <v>54518</v>
      </c>
      <c r="C8514" t="s">
        <v>9</v>
      </c>
      <c r="D8514" t="s">
        <v>37</v>
      </c>
    </row>
    <row r="8515" spans="1:4" x14ac:dyDescent="0.25">
      <c r="A8515">
        <v>9547</v>
      </c>
      <c r="B8515">
        <v>54518</v>
      </c>
      <c r="C8515" t="s">
        <v>9</v>
      </c>
      <c r="D8515" t="s">
        <v>37</v>
      </c>
    </row>
    <row r="8516" spans="1:4" x14ac:dyDescent="0.25">
      <c r="A8516">
        <v>9547</v>
      </c>
      <c r="B8516">
        <v>54518</v>
      </c>
      <c r="C8516" t="s">
        <v>9</v>
      </c>
      <c r="D8516" t="s">
        <v>37</v>
      </c>
    </row>
    <row r="8517" spans="1:4" x14ac:dyDescent="0.25">
      <c r="A8517">
        <v>9547</v>
      </c>
      <c r="B8517">
        <v>54518</v>
      </c>
      <c r="C8517" t="s">
        <v>9</v>
      </c>
      <c r="D8517" t="s">
        <v>37</v>
      </c>
    </row>
    <row r="8518" spans="1:4" x14ac:dyDescent="0.25">
      <c r="A8518">
        <v>9717</v>
      </c>
      <c r="B8518">
        <v>54518</v>
      </c>
      <c r="C8518" t="s">
        <v>9</v>
      </c>
      <c r="D8518" t="s">
        <v>37</v>
      </c>
    </row>
    <row r="8519" spans="1:4" x14ac:dyDescent="0.25">
      <c r="A8519">
        <v>9717</v>
      </c>
      <c r="B8519">
        <v>54518</v>
      </c>
      <c r="C8519" t="s">
        <v>9</v>
      </c>
      <c r="D8519" t="s">
        <v>37</v>
      </c>
    </row>
    <row r="8520" spans="1:4" x14ac:dyDescent="0.25">
      <c r="A8520">
        <v>9717</v>
      </c>
      <c r="B8520">
        <v>54518</v>
      </c>
      <c r="C8520" t="s">
        <v>9</v>
      </c>
      <c r="D8520" t="s">
        <v>37</v>
      </c>
    </row>
    <row r="8521" spans="1:4" x14ac:dyDescent="0.25">
      <c r="A8521">
        <v>9761</v>
      </c>
      <c r="B8521">
        <v>54518</v>
      </c>
      <c r="C8521" t="s">
        <v>9</v>
      </c>
      <c r="D8521" t="s">
        <v>37</v>
      </c>
    </row>
    <row r="8522" spans="1:4" x14ac:dyDescent="0.25">
      <c r="A8522">
        <v>9761</v>
      </c>
      <c r="B8522">
        <v>54518</v>
      </c>
      <c r="C8522" t="s">
        <v>9</v>
      </c>
      <c r="D8522" t="s">
        <v>37</v>
      </c>
    </row>
    <row r="8523" spans="1:4" x14ac:dyDescent="0.25">
      <c r="A8523">
        <v>9818</v>
      </c>
      <c r="B8523">
        <v>54518</v>
      </c>
      <c r="C8523" t="s">
        <v>9</v>
      </c>
      <c r="D8523" t="s">
        <v>37</v>
      </c>
    </row>
    <row r="8524" spans="1:4" x14ac:dyDescent="0.25">
      <c r="A8524">
        <v>9980</v>
      </c>
      <c r="B8524">
        <v>54518</v>
      </c>
      <c r="C8524" t="s">
        <v>9</v>
      </c>
      <c r="D8524" t="s">
        <v>37</v>
      </c>
    </row>
    <row r="8525" spans="1:4" x14ac:dyDescent="0.25">
      <c r="A8525">
        <v>9980</v>
      </c>
      <c r="B8525">
        <v>54518</v>
      </c>
      <c r="C8525" t="s">
        <v>9</v>
      </c>
      <c r="D8525" t="s">
        <v>37</v>
      </c>
    </row>
    <row r="8526" spans="1:4" x14ac:dyDescent="0.25">
      <c r="A8526">
        <v>9980</v>
      </c>
      <c r="B8526">
        <v>54518</v>
      </c>
      <c r="C8526" t="s">
        <v>9</v>
      </c>
      <c r="D8526" t="s">
        <v>37</v>
      </c>
    </row>
    <row r="8527" spans="1:4" x14ac:dyDescent="0.25">
      <c r="A8527">
        <v>9980</v>
      </c>
      <c r="B8527">
        <v>54518</v>
      </c>
      <c r="C8527" t="s">
        <v>9</v>
      </c>
      <c r="D8527" t="s">
        <v>37</v>
      </c>
    </row>
    <row r="8528" spans="1:4" x14ac:dyDescent="0.25">
      <c r="A8528">
        <v>11305</v>
      </c>
      <c r="B8528">
        <v>54518</v>
      </c>
      <c r="C8528" t="s">
        <v>9</v>
      </c>
      <c r="D8528" t="s">
        <v>37</v>
      </c>
    </row>
    <row r="8529" spans="1:4" x14ac:dyDescent="0.25">
      <c r="A8529">
        <v>11305</v>
      </c>
      <c r="B8529">
        <v>54518</v>
      </c>
      <c r="C8529" t="s">
        <v>9</v>
      </c>
      <c r="D8529" t="s">
        <v>37</v>
      </c>
    </row>
    <row r="8530" spans="1:4" x14ac:dyDescent="0.25">
      <c r="A8530">
        <v>11305</v>
      </c>
      <c r="B8530">
        <v>54518</v>
      </c>
      <c r="C8530" t="s">
        <v>9</v>
      </c>
      <c r="D8530" t="s">
        <v>37</v>
      </c>
    </row>
    <row r="8531" spans="1:4" x14ac:dyDescent="0.25">
      <c r="A8531">
        <v>11305</v>
      </c>
      <c r="B8531">
        <v>54518</v>
      </c>
      <c r="C8531" t="s">
        <v>9</v>
      </c>
      <c r="D8531" t="s">
        <v>37</v>
      </c>
    </row>
    <row r="8532" spans="1:4" x14ac:dyDescent="0.25">
      <c r="A8532">
        <v>11305</v>
      </c>
      <c r="B8532">
        <v>54518</v>
      </c>
      <c r="C8532" t="s">
        <v>9</v>
      </c>
      <c r="D8532" t="s">
        <v>37</v>
      </c>
    </row>
    <row r="8533" spans="1:4" x14ac:dyDescent="0.25">
      <c r="A8533">
        <v>11305</v>
      </c>
      <c r="B8533">
        <v>54518</v>
      </c>
      <c r="C8533" t="s">
        <v>9</v>
      </c>
      <c r="D8533" t="s">
        <v>37</v>
      </c>
    </row>
    <row r="8534" spans="1:4" x14ac:dyDescent="0.25">
      <c r="A8534">
        <v>11305</v>
      </c>
      <c r="B8534">
        <v>54518</v>
      </c>
      <c r="C8534" t="s">
        <v>9</v>
      </c>
      <c r="D8534" t="s">
        <v>37</v>
      </c>
    </row>
    <row r="8535" spans="1:4" x14ac:dyDescent="0.25">
      <c r="A8535">
        <v>11305</v>
      </c>
      <c r="B8535">
        <v>54518</v>
      </c>
      <c r="C8535" t="s">
        <v>9</v>
      </c>
      <c r="D8535" t="s">
        <v>37</v>
      </c>
    </row>
    <row r="8536" spans="1:4" x14ac:dyDescent="0.25">
      <c r="A8536">
        <v>11305</v>
      </c>
      <c r="B8536">
        <v>54518</v>
      </c>
      <c r="C8536" t="s">
        <v>9</v>
      </c>
      <c r="D8536" t="s">
        <v>37</v>
      </c>
    </row>
    <row r="8537" spans="1:4" x14ac:dyDescent="0.25">
      <c r="A8537">
        <v>11305</v>
      </c>
      <c r="B8537">
        <v>54518</v>
      </c>
      <c r="C8537" t="s">
        <v>9</v>
      </c>
      <c r="D8537" t="s">
        <v>37</v>
      </c>
    </row>
    <row r="8538" spans="1:4" x14ac:dyDescent="0.25">
      <c r="A8538">
        <v>11305</v>
      </c>
      <c r="B8538">
        <v>54518</v>
      </c>
      <c r="C8538" t="s">
        <v>9</v>
      </c>
      <c r="D8538" t="s">
        <v>37</v>
      </c>
    </row>
    <row r="8539" spans="1:4" x14ac:dyDescent="0.25">
      <c r="A8539">
        <v>11305</v>
      </c>
      <c r="B8539">
        <v>54518</v>
      </c>
      <c r="C8539" t="s">
        <v>9</v>
      </c>
      <c r="D8539" t="s">
        <v>37</v>
      </c>
    </row>
    <row r="8540" spans="1:4" x14ac:dyDescent="0.25">
      <c r="A8540">
        <v>11305</v>
      </c>
      <c r="B8540">
        <v>54518</v>
      </c>
      <c r="C8540" t="s">
        <v>9</v>
      </c>
      <c r="D8540" t="s">
        <v>37</v>
      </c>
    </row>
    <row r="8541" spans="1:4" x14ac:dyDescent="0.25">
      <c r="A8541">
        <v>11305</v>
      </c>
      <c r="B8541">
        <v>54518</v>
      </c>
      <c r="C8541" t="s">
        <v>9</v>
      </c>
      <c r="D8541" t="s">
        <v>37</v>
      </c>
    </row>
    <row r="8542" spans="1:4" x14ac:dyDescent="0.25">
      <c r="A8542">
        <v>11305</v>
      </c>
      <c r="B8542">
        <v>54518</v>
      </c>
      <c r="C8542" t="s">
        <v>9</v>
      </c>
      <c r="D8542" t="s">
        <v>37</v>
      </c>
    </row>
    <row r="8543" spans="1:4" x14ac:dyDescent="0.25">
      <c r="A8543">
        <v>11305</v>
      </c>
      <c r="B8543">
        <v>54518</v>
      </c>
      <c r="C8543" t="s">
        <v>9</v>
      </c>
      <c r="D8543" t="s">
        <v>37</v>
      </c>
    </row>
    <row r="8544" spans="1:4" x14ac:dyDescent="0.25">
      <c r="A8544">
        <v>11396</v>
      </c>
      <c r="B8544">
        <v>54518</v>
      </c>
      <c r="C8544" t="s">
        <v>9</v>
      </c>
      <c r="D8544" t="s">
        <v>37</v>
      </c>
    </row>
    <row r="8545" spans="1:4" x14ac:dyDescent="0.25">
      <c r="A8545">
        <v>11396</v>
      </c>
      <c r="B8545">
        <v>54518</v>
      </c>
      <c r="C8545" t="s">
        <v>9</v>
      </c>
      <c r="D8545" t="s">
        <v>37</v>
      </c>
    </row>
    <row r="8546" spans="1:4" x14ac:dyDescent="0.25">
      <c r="A8546">
        <v>11396</v>
      </c>
      <c r="B8546">
        <v>54518</v>
      </c>
      <c r="C8546" t="s">
        <v>9</v>
      </c>
      <c r="D8546" t="s">
        <v>37</v>
      </c>
    </row>
    <row r="8547" spans="1:4" x14ac:dyDescent="0.25">
      <c r="A8547">
        <v>11396</v>
      </c>
      <c r="B8547">
        <v>54518</v>
      </c>
      <c r="C8547" t="s">
        <v>9</v>
      </c>
      <c r="D8547" t="s">
        <v>37</v>
      </c>
    </row>
    <row r="8548" spans="1:4" x14ac:dyDescent="0.25">
      <c r="A8548">
        <v>11396</v>
      </c>
      <c r="B8548">
        <v>54518</v>
      </c>
      <c r="C8548" t="s">
        <v>9</v>
      </c>
      <c r="D8548" t="s">
        <v>37</v>
      </c>
    </row>
    <row r="8549" spans="1:4" x14ac:dyDescent="0.25">
      <c r="A8549">
        <v>11396</v>
      </c>
      <c r="B8549">
        <v>54518</v>
      </c>
      <c r="C8549" t="s">
        <v>9</v>
      </c>
      <c r="D8549" t="s">
        <v>37</v>
      </c>
    </row>
    <row r="8550" spans="1:4" x14ac:dyDescent="0.25">
      <c r="A8550">
        <v>11396</v>
      </c>
      <c r="B8550">
        <v>54518</v>
      </c>
      <c r="C8550" t="s">
        <v>9</v>
      </c>
      <c r="D8550" t="s">
        <v>37</v>
      </c>
    </row>
    <row r="8551" spans="1:4" x14ac:dyDescent="0.25">
      <c r="A8551">
        <v>11396</v>
      </c>
      <c r="B8551">
        <v>54518</v>
      </c>
      <c r="C8551" t="s">
        <v>9</v>
      </c>
      <c r="D8551" t="s">
        <v>37</v>
      </c>
    </row>
    <row r="8552" spans="1:4" x14ac:dyDescent="0.25">
      <c r="A8552">
        <v>11396</v>
      </c>
      <c r="B8552">
        <v>54518</v>
      </c>
      <c r="C8552" t="s">
        <v>9</v>
      </c>
      <c r="D8552" t="s">
        <v>37</v>
      </c>
    </row>
    <row r="8553" spans="1:4" x14ac:dyDescent="0.25">
      <c r="A8553">
        <v>11396</v>
      </c>
      <c r="B8553">
        <v>54518</v>
      </c>
      <c r="C8553" t="s">
        <v>9</v>
      </c>
      <c r="D8553" t="s">
        <v>37</v>
      </c>
    </row>
    <row r="8554" spans="1:4" x14ac:dyDescent="0.25">
      <c r="A8554">
        <v>11396</v>
      </c>
      <c r="B8554">
        <v>54518</v>
      </c>
      <c r="C8554" t="s">
        <v>9</v>
      </c>
      <c r="D8554" t="s">
        <v>37</v>
      </c>
    </row>
    <row r="8555" spans="1:4" x14ac:dyDescent="0.25">
      <c r="A8555">
        <v>11443</v>
      </c>
      <c r="B8555">
        <v>54518</v>
      </c>
      <c r="C8555" t="s">
        <v>9</v>
      </c>
      <c r="D8555" t="s">
        <v>37</v>
      </c>
    </row>
    <row r="8556" spans="1:4" x14ac:dyDescent="0.25">
      <c r="A8556">
        <v>11443</v>
      </c>
      <c r="B8556">
        <v>54518</v>
      </c>
      <c r="C8556" t="s">
        <v>9</v>
      </c>
      <c r="D8556" t="s">
        <v>37</v>
      </c>
    </row>
    <row r="8557" spans="1:4" x14ac:dyDescent="0.25">
      <c r="A8557">
        <v>11443</v>
      </c>
      <c r="B8557">
        <v>54518</v>
      </c>
      <c r="C8557" t="s">
        <v>9</v>
      </c>
      <c r="D8557" t="s">
        <v>37</v>
      </c>
    </row>
    <row r="8558" spans="1:4" x14ac:dyDescent="0.25">
      <c r="A8558">
        <v>11443</v>
      </c>
      <c r="B8558">
        <v>54518</v>
      </c>
      <c r="C8558" t="s">
        <v>9</v>
      </c>
      <c r="D8558" t="s">
        <v>37</v>
      </c>
    </row>
    <row r="8559" spans="1:4" x14ac:dyDescent="0.25">
      <c r="A8559">
        <v>11443</v>
      </c>
      <c r="B8559">
        <v>54518</v>
      </c>
      <c r="C8559" t="s">
        <v>9</v>
      </c>
      <c r="D8559" t="s">
        <v>37</v>
      </c>
    </row>
    <row r="8560" spans="1:4" x14ac:dyDescent="0.25">
      <c r="A8560">
        <v>11443</v>
      </c>
      <c r="B8560">
        <v>54518</v>
      </c>
      <c r="C8560" t="s">
        <v>9</v>
      </c>
      <c r="D8560" t="s">
        <v>37</v>
      </c>
    </row>
    <row r="8561" spans="1:4" x14ac:dyDescent="0.25">
      <c r="A8561">
        <v>11443</v>
      </c>
      <c r="B8561">
        <v>54518</v>
      </c>
      <c r="C8561" t="s">
        <v>9</v>
      </c>
      <c r="D8561" t="s">
        <v>37</v>
      </c>
    </row>
    <row r="8562" spans="1:4" x14ac:dyDescent="0.25">
      <c r="A8562">
        <v>11443</v>
      </c>
      <c r="B8562">
        <v>54518</v>
      </c>
      <c r="C8562" t="s">
        <v>9</v>
      </c>
      <c r="D8562" t="s">
        <v>37</v>
      </c>
    </row>
    <row r="8563" spans="1:4" x14ac:dyDescent="0.25">
      <c r="A8563">
        <v>11443</v>
      </c>
      <c r="B8563">
        <v>54518</v>
      </c>
      <c r="C8563" t="s">
        <v>9</v>
      </c>
      <c r="D8563" t="s">
        <v>37</v>
      </c>
    </row>
    <row r="8564" spans="1:4" x14ac:dyDescent="0.25">
      <c r="A8564">
        <v>11443</v>
      </c>
      <c r="B8564">
        <v>54518</v>
      </c>
      <c r="C8564" t="s">
        <v>9</v>
      </c>
      <c r="D8564" t="s">
        <v>37</v>
      </c>
    </row>
    <row r="8565" spans="1:4" x14ac:dyDescent="0.25">
      <c r="A8565">
        <v>11443</v>
      </c>
      <c r="B8565">
        <v>54518</v>
      </c>
      <c r="C8565" t="s">
        <v>9</v>
      </c>
      <c r="D8565" t="s">
        <v>37</v>
      </c>
    </row>
    <row r="8566" spans="1:4" x14ac:dyDescent="0.25">
      <c r="A8566">
        <v>11455</v>
      </c>
      <c r="B8566">
        <v>54518</v>
      </c>
      <c r="C8566" t="s">
        <v>9</v>
      </c>
      <c r="D8566" t="s">
        <v>37</v>
      </c>
    </row>
    <row r="8567" spans="1:4" x14ac:dyDescent="0.25">
      <c r="A8567">
        <v>11578</v>
      </c>
      <c r="B8567">
        <v>54518</v>
      </c>
      <c r="C8567" t="s">
        <v>9</v>
      </c>
      <c r="D8567" t="s">
        <v>37</v>
      </c>
    </row>
    <row r="8568" spans="1:4" x14ac:dyDescent="0.25">
      <c r="A8568">
        <v>11578</v>
      </c>
      <c r="B8568">
        <v>54518</v>
      </c>
      <c r="C8568" t="s">
        <v>9</v>
      </c>
      <c r="D8568" t="s">
        <v>37</v>
      </c>
    </row>
    <row r="8569" spans="1:4" x14ac:dyDescent="0.25">
      <c r="A8569">
        <v>11578</v>
      </c>
      <c r="B8569">
        <v>54518</v>
      </c>
      <c r="C8569" t="s">
        <v>9</v>
      </c>
      <c r="D8569" t="s">
        <v>37</v>
      </c>
    </row>
    <row r="8570" spans="1:4" x14ac:dyDescent="0.25">
      <c r="A8570">
        <v>11578</v>
      </c>
      <c r="B8570">
        <v>54518</v>
      </c>
      <c r="C8570" t="s">
        <v>9</v>
      </c>
      <c r="D8570" t="s">
        <v>37</v>
      </c>
    </row>
    <row r="8571" spans="1:4" x14ac:dyDescent="0.25">
      <c r="A8571">
        <v>11578</v>
      </c>
      <c r="B8571">
        <v>54518</v>
      </c>
      <c r="C8571" t="s">
        <v>9</v>
      </c>
      <c r="D8571" t="s">
        <v>37</v>
      </c>
    </row>
    <row r="8572" spans="1:4" x14ac:dyDescent="0.25">
      <c r="A8572">
        <v>11578</v>
      </c>
      <c r="B8572">
        <v>54518</v>
      </c>
      <c r="C8572" t="s">
        <v>9</v>
      </c>
      <c r="D8572" t="s">
        <v>37</v>
      </c>
    </row>
    <row r="8573" spans="1:4" x14ac:dyDescent="0.25">
      <c r="A8573">
        <v>11578</v>
      </c>
      <c r="B8573">
        <v>54518</v>
      </c>
      <c r="C8573" t="s">
        <v>9</v>
      </c>
      <c r="D8573" t="s">
        <v>37</v>
      </c>
    </row>
    <row r="8574" spans="1:4" x14ac:dyDescent="0.25">
      <c r="A8574">
        <v>11578</v>
      </c>
      <c r="B8574">
        <v>54518</v>
      </c>
      <c r="C8574" t="s">
        <v>9</v>
      </c>
      <c r="D8574" t="s">
        <v>37</v>
      </c>
    </row>
    <row r="8575" spans="1:4" x14ac:dyDescent="0.25">
      <c r="A8575">
        <v>11578</v>
      </c>
      <c r="B8575">
        <v>54518</v>
      </c>
      <c r="C8575" t="s">
        <v>9</v>
      </c>
      <c r="D8575" t="s">
        <v>37</v>
      </c>
    </row>
    <row r="8576" spans="1:4" x14ac:dyDescent="0.25">
      <c r="A8576">
        <v>11578</v>
      </c>
      <c r="B8576">
        <v>54518</v>
      </c>
      <c r="C8576" t="s">
        <v>9</v>
      </c>
      <c r="D8576" t="s">
        <v>37</v>
      </c>
    </row>
    <row r="8577" spans="1:4" x14ac:dyDescent="0.25">
      <c r="A8577">
        <v>11578</v>
      </c>
      <c r="B8577">
        <v>54518</v>
      </c>
      <c r="C8577" t="s">
        <v>9</v>
      </c>
      <c r="D8577" t="s">
        <v>37</v>
      </c>
    </row>
    <row r="8578" spans="1:4" x14ac:dyDescent="0.25">
      <c r="A8578">
        <v>11578</v>
      </c>
      <c r="B8578">
        <v>54518</v>
      </c>
      <c r="C8578" t="s">
        <v>9</v>
      </c>
      <c r="D8578" t="s">
        <v>37</v>
      </c>
    </row>
    <row r="8579" spans="1:4" x14ac:dyDescent="0.25">
      <c r="A8579">
        <v>11578</v>
      </c>
      <c r="B8579">
        <v>54518</v>
      </c>
      <c r="C8579" t="s">
        <v>9</v>
      </c>
      <c r="D8579" t="s">
        <v>37</v>
      </c>
    </row>
    <row r="8580" spans="1:4" x14ac:dyDescent="0.25">
      <c r="A8580">
        <v>11578</v>
      </c>
      <c r="B8580">
        <v>54518</v>
      </c>
      <c r="C8580" t="s">
        <v>9</v>
      </c>
      <c r="D8580" t="s">
        <v>37</v>
      </c>
    </row>
    <row r="8581" spans="1:4" x14ac:dyDescent="0.25">
      <c r="A8581">
        <v>11874</v>
      </c>
      <c r="B8581">
        <v>54518</v>
      </c>
      <c r="C8581" t="s">
        <v>9</v>
      </c>
      <c r="D8581" t="s">
        <v>37</v>
      </c>
    </row>
    <row r="8582" spans="1:4" x14ac:dyDescent="0.25">
      <c r="A8582">
        <v>11874</v>
      </c>
      <c r="B8582">
        <v>54518</v>
      </c>
      <c r="C8582" t="s">
        <v>9</v>
      </c>
      <c r="D8582" t="s">
        <v>37</v>
      </c>
    </row>
    <row r="8583" spans="1:4" x14ac:dyDescent="0.25">
      <c r="A8583">
        <v>11927</v>
      </c>
      <c r="B8583">
        <v>54518</v>
      </c>
      <c r="C8583" t="s">
        <v>9</v>
      </c>
      <c r="D8583" t="s">
        <v>37</v>
      </c>
    </row>
    <row r="8584" spans="1:4" x14ac:dyDescent="0.25">
      <c r="A8584">
        <v>11927</v>
      </c>
      <c r="B8584">
        <v>54518</v>
      </c>
      <c r="C8584" t="s">
        <v>9</v>
      </c>
      <c r="D8584" t="s">
        <v>37</v>
      </c>
    </row>
    <row r="8585" spans="1:4" x14ac:dyDescent="0.25">
      <c r="A8585">
        <v>11927</v>
      </c>
      <c r="B8585">
        <v>54518</v>
      </c>
      <c r="C8585" t="s">
        <v>9</v>
      </c>
      <c r="D8585" t="s">
        <v>37</v>
      </c>
    </row>
    <row r="8586" spans="1:4" x14ac:dyDescent="0.25">
      <c r="A8586">
        <v>11927</v>
      </c>
      <c r="B8586">
        <v>54518</v>
      </c>
      <c r="C8586" t="s">
        <v>9</v>
      </c>
      <c r="D8586" t="s">
        <v>37</v>
      </c>
    </row>
    <row r="8587" spans="1:4" x14ac:dyDescent="0.25">
      <c r="A8587">
        <v>11927</v>
      </c>
      <c r="B8587">
        <v>54518</v>
      </c>
      <c r="C8587" t="s">
        <v>9</v>
      </c>
      <c r="D8587" t="s">
        <v>37</v>
      </c>
    </row>
    <row r="8588" spans="1:4" x14ac:dyDescent="0.25">
      <c r="A8588">
        <v>11927</v>
      </c>
      <c r="B8588">
        <v>54518</v>
      </c>
      <c r="C8588" t="s">
        <v>9</v>
      </c>
      <c r="D8588" t="s">
        <v>37</v>
      </c>
    </row>
    <row r="8589" spans="1:4" x14ac:dyDescent="0.25">
      <c r="A8589">
        <v>11941</v>
      </c>
      <c r="B8589">
        <v>54518</v>
      </c>
      <c r="C8589" t="s">
        <v>9</v>
      </c>
      <c r="D8589" t="s">
        <v>37</v>
      </c>
    </row>
    <row r="8590" spans="1:4" x14ac:dyDescent="0.25">
      <c r="A8590">
        <v>11941</v>
      </c>
      <c r="B8590">
        <v>54518</v>
      </c>
      <c r="C8590" t="s">
        <v>9</v>
      </c>
      <c r="D8590" t="s">
        <v>37</v>
      </c>
    </row>
    <row r="8591" spans="1:4" x14ac:dyDescent="0.25">
      <c r="A8591">
        <v>11941</v>
      </c>
      <c r="B8591">
        <v>54518</v>
      </c>
      <c r="C8591" t="s">
        <v>9</v>
      </c>
      <c r="D8591" t="s">
        <v>37</v>
      </c>
    </row>
    <row r="8592" spans="1:4" x14ac:dyDescent="0.25">
      <c r="A8592">
        <v>11941</v>
      </c>
      <c r="B8592">
        <v>54518</v>
      </c>
      <c r="C8592" t="s">
        <v>9</v>
      </c>
      <c r="D8592" t="s">
        <v>37</v>
      </c>
    </row>
    <row r="8593" spans="1:4" x14ac:dyDescent="0.25">
      <c r="A8593">
        <v>11941</v>
      </c>
      <c r="B8593">
        <v>54518</v>
      </c>
      <c r="C8593" t="s">
        <v>9</v>
      </c>
      <c r="D8593" t="s">
        <v>37</v>
      </c>
    </row>
    <row r="8594" spans="1:4" x14ac:dyDescent="0.25">
      <c r="A8594">
        <v>11941</v>
      </c>
      <c r="B8594">
        <v>54518</v>
      </c>
      <c r="C8594" t="s">
        <v>9</v>
      </c>
      <c r="D8594" t="s">
        <v>37</v>
      </c>
    </row>
    <row r="8595" spans="1:4" x14ac:dyDescent="0.25">
      <c r="A8595">
        <v>14771</v>
      </c>
      <c r="B8595">
        <v>54518</v>
      </c>
      <c r="C8595" t="s">
        <v>9</v>
      </c>
      <c r="D8595" t="s">
        <v>37</v>
      </c>
    </row>
    <row r="8596" spans="1:4" x14ac:dyDescent="0.25">
      <c r="A8596">
        <v>14771</v>
      </c>
      <c r="B8596">
        <v>54518</v>
      </c>
      <c r="C8596" t="s">
        <v>9</v>
      </c>
      <c r="D8596" t="s">
        <v>37</v>
      </c>
    </row>
    <row r="8597" spans="1:4" x14ac:dyDescent="0.25">
      <c r="A8597">
        <v>14771</v>
      </c>
      <c r="B8597">
        <v>54518</v>
      </c>
      <c r="C8597" t="s">
        <v>9</v>
      </c>
      <c r="D8597" t="s">
        <v>37</v>
      </c>
    </row>
    <row r="8598" spans="1:4" x14ac:dyDescent="0.25">
      <c r="A8598">
        <v>14771</v>
      </c>
      <c r="B8598">
        <v>54518</v>
      </c>
      <c r="C8598" t="s">
        <v>9</v>
      </c>
      <c r="D8598" t="s">
        <v>37</v>
      </c>
    </row>
    <row r="8599" spans="1:4" x14ac:dyDescent="0.25">
      <c r="A8599">
        <v>14771</v>
      </c>
      <c r="B8599">
        <v>54518</v>
      </c>
      <c r="C8599" t="s">
        <v>9</v>
      </c>
      <c r="D8599" t="s">
        <v>37</v>
      </c>
    </row>
    <row r="8600" spans="1:4" x14ac:dyDescent="0.25">
      <c r="A8600">
        <v>14771</v>
      </c>
      <c r="B8600">
        <v>54518</v>
      </c>
      <c r="C8600" t="s">
        <v>9</v>
      </c>
      <c r="D8600" t="s">
        <v>37</v>
      </c>
    </row>
    <row r="8601" spans="1:4" x14ac:dyDescent="0.25">
      <c r="A8601">
        <v>14771</v>
      </c>
      <c r="B8601">
        <v>54518</v>
      </c>
      <c r="C8601" t="s">
        <v>9</v>
      </c>
      <c r="D8601" t="s">
        <v>37</v>
      </c>
    </row>
    <row r="8602" spans="1:4" x14ac:dyDescent="0.25">
      <c r="A8602">
        <v>14771</v>
      </c>
      <c r="B8602">
        <v>54518</v>
      </c>
      <c r="C8602" t="s">
        <v>9</v>
      </c>
      <c r="D8602" t="s">
        <v>37</v>
      </c>
    </row>
    <row r="8603" spans="1:4" x14ac:dyDescent="0.25">
      <c r="A8603">
        <v>14771</v>
      </c>
      <c r="B8603">
        <v>54518</v>
      </c>
      <c r="C8603" t="s">
        <v>9</v>
      </c>
      <c r="D8603" t="s">
        <v>37</v>
      </c>
    </row>
    <row r="8604" spans="1:4" x14ac:dyDescent="0.25">
      <c r="A8604">
        <v>14771</v>
      </c>
      <c r="B8604">
        <v>54518</v>
      </c>
      <c r="C8604" t="s">
        <v>9</v>
      </c>
      <c r="D8604" t="s">
        <v>37</v>
      </c>
    </row>
    <row r="8605" spans="1:4" x14ac:dyDescent="0.25">
      <c r="A8605">
        <v>14771</v>
      </c>
      <c r="B8605">
        <v>54518</v>
      </c>
      <c r="C8605" t="s">
        <v>9</v>
      </c>
      <c r="D8605" t="s">
        <v>37</v>
      </c>
    </row>
    <row r="8606" spans="1:4" x14ac:dyDescent="0.25">
      <c r="A8606">
        <v>14771</v>
      </c>
      <c r="B8606">
        <v>54518</v>
      </c>
      <c r="C8606" t="s">
        <v>9</v>
      </c>
      <c r="D8606" t="s">
        <v>37</v>
      </c>
    </row>
    <row r="8607" spans="1:4" x14ac:dyDescent="0.25">
      <c r="A8607">
        <v>14771</v>
      </c>
      <c r="B8607">
        <v>54518</v>
      </c>
      <c r="C8607" t="s">
        <v>9</v>
      </c>
      <c r="D8607" t="s">
        <v>37</v>
      </c>
    </row>
    <row r="8608" spans="1:4" x14ac:dyDescent="0.25">
      <c r="A8608">
        <v>14771</v>
      </c>
      <c r="B8608">
        <v>54518</v>
      </c>
      <c r="C8608" t="s">
        <v>9</v>
      </c>
      <c r="D8608" t="s">
        <v>37</v>
      </c>
    </row>
    <row r="8609" spans="1:4" x14ac:dyDescent="0.25">
      <c r="A8609">
        <v>14771</v>
      </c>
      <c r="B8609">
        <v>54518</v>
      </c>
      <c r="C8609" t="s">
        <v>9</v>
      </c>
      <c r="D8609" t="s">
        <v>37</v>
      </c>
    </row>
    <row r="8610" spans="1:4" x14ac:dyDescent="0.25">
      <c r="A8610">
        <v>14771</v>
      </c>
      <c r="B8610">
        <v>54518</v>
      </c>
      <c r="C8610" t="s">
        <v>9</v>
      </c>
      <c r="D8610" t="s">
        <v>37</v>
      </c>
    </row>
    <row r="8611" spans="1:4" x14ac:dyDescent="0.25">
      <c r="A8611">
        <v>14771</v>
      </c>
      <c r="B8611">
        <v>54518</v>
      </c>
      <c r="C8611" t="s">
        <v>9</v>
      </c>
      <c r="D8611" t="s">
        <v>37</v>
      </c>
    </row>
    <row r="8612" spans="1:4" x14ac:dyDescent="0.25">
      <c r="A8612">
        <v>14771</v>
      </c>
      <c r="B8612">
        <v>54518</v>
      </c>
      <c r="C8612" t="s">
        <v>9</v>
      </c>
      <c r="D8612" t="s">
        <v>37</v>
      </c>
    </row>
    <row r="8613" spans="1:4" x14ac:dyDescent="0.25">
      <c r="A8613">
        <v>14771</v>
      </c>
      <c r="B8613">
        <v>54518</v>
      </c>
      <c r="C8613" t="s">
        <v>9</v>
      </c>
      <c r="D8613" t="s">
        <v>37</v>
      </c>
    </row>
    <row r="8614" spans="1:4" x14ac:dyDescent="0.25">
      <c r="A8614">
        <v>14771</v>
      </c>
      <c r="B8614">
        <v>54518</v>
      </c>
      <c r="C8614" t="s">
        <v>9</v>
      </c>
      <c r="D8614" t="s">
        <v>37</v>
      </c>
    </row>
    <row r="8615" spans="1:4" x14ac:dyDescent="0.25">
      <c r="A8615">
        <v>14771</v>
      </c>
      <c r="B8615">
        <v>54518</v>
      </c>
      <c r="C8615" t="s">
        <v>9</v>
      </c>
      <c r="D8615" t="s">
        <v>37</v>
      </c>
    </row>
    <row r="8616" spans="1:4" x14ac:dyDescent="0.25">
      <c r="A8616">
        <v>14771</v>
      </c>
      <c r="B8616">
        <v>54518</v>
      </c>
      <c r="C8616" t="s">
        <v>9</v>
      </c>
      <c r="D8616" t="s">
        <v>37</v>
      </c>
    </row>
    <row r="8617" spans="1:4" x14ac:dyDescent="0.25">
      <c r="A8617">
        <v>14772</v>
      </c>
      <c r="B8617">
        <v>54518</v>
      </c>
      <c r="C8617" t="s">
        <v>9</v>
      </c>
      <c r="D8617" t="s">
        <v>37</v>
      </c>
    </row>
    <row r="8618" spans="1:4" x14ac:dyDescent="0.25">
      <c r="A8618">
        <v>14772</v>
      </c>
      <c r="B8618">
        <v>54518</v>
      </c>
      <c r="C8618" t="s">
        <v>9</v>
      </c>
      <c r="D8618" t="s">
        <v>37</v>
      </c>
    </row>
    <row r="8619" spans="1:4" x14ac:dyDescent="0.25">
      <c r="A8619">
        <v>14772</v>
      </c>
      <c r="B8619">
        <v>54518</v>
      </c>
      <c r="C8619" t="s">
        <v>9</v>
      </c>
      <c r="D8619" t="s">
        <v>37</v>
      </c>
    </row>
    <row r="8620" spans="1:4" x14ac:dyDescent="0.25">
      <c r="A8620">
        <v>14772</v>
      </c>
      <c r="B8620">
        <v>54518</v>
      </c>
      <c r="C8620" t="s">
        <v>9</v>
      </c>
      <c r="D8620" t="s">
        <v>37</v>
      </c>
    </row>
    <row r="8621" spans="1:4" x14ac:dyDescent="0.25">
      <c r="A8621">
        <v>14772</v>
      </c>
      <c r="B8621">
        <v>54518</v>
      </c>
      <c r="C8621" t="s">
        <v>9</v>
      </c>
      <c r="D8621" t="s">
        <v>37</v>
      </c>
    </row>
    <row r="8622" spans="1:4" x14ac:dyDescent="0.25">
      <c r="A8622">
        <v>14772</v>
      </c>
      <c r="B8622">
        <v>54518</v>
      </c>
      <c r="C8622" t="s">
        <v>9</v>
      </c>
      <c r="D8622" t="s">
        <v>37</v>
      </c>
    </row>
    <row r="8623" spans="1:4" x14ac:dyDescent="0.25">
      <c r="A8623">
        <v>14772</v>
      </c>
      <c r="B8623">
        <v>54518</v>
      </c>
      <c r="C8623" t="s">
        <v>9</v>
      </c>
      <c r="D8623" t="s">
        <v>37</v>
      </c>
    </row>
    <row r="8624" spans="1:4" x14ac:dyDescent="0.25">
      <c r="A8624">
        <v>14772</v>
      </c>
      <c r="B8624">
        <v>54518</v>
      </c>
      <c r="C8624" t="s">
        <v>9</v>
      </c>
      <c r="D8624" t="s">
        <v>37</v>
      </c>
    </row>
    <row r="8625" spans="1:4" x14ac:dyDescent="0.25">
      <c r="A8625">
        <v>14772</v>
      </c>
      <c r="B8625">
        <v>54518</v>
      </c>
      <c r="C8625" t="s">
        <v>9</v>
      </c>
      <c r="D8625" t="s">
        <v>37</v>
      </c>
    </row>
    <row r="8626" spans="1:4" x14ac:dyDescent="0.25">
      <c r="A8626">
        <v>14772</v>
      </c>
      <c r="B8626">
        <v>54518</v>
      </c>
      <c r="C8626" t="s">
        <v>9</v>
      </c>
      <c r="D8626" t="s">
        <v>37</v>
      </c>
    </row>
    <row r="8627" spans="1:4" x14ac:dyDescent="0.25">
      <c r="A8627">
        <v>17521</v>
      </c>
      <c r="B8627">
        <v>54518</v>
      </c>
      <c r="C8627" t="s">
        <v>9</v>
      </c>
      <c r="D8627" t="s">
        <v>37</v>
      </c>
    </row>
    <row r="8628" spans="1:4" x14ac:dyDescent="0.25">
      <c r="A8628">
        <v>17521</v>
      </c>
      <c r="B8628">
        <v>54518</v>
      </c>
      <c r="C8628" t="s">
        <v>9</v>
      </c>
      <c r="D8628" t="s">
        <v>37</v>
      </c>
    </row>
    <row r="8629" spans="1:4" x14ac:dyDescent="0.25">
      <c r="A8629">
        <v>17521</v>
      </c>
      <c r="B8629">
        <v>54518</v>
      </c>
      <c r="C8629" t="s">
        <v>9</v>
      </c>
      <c r="D8629" t="s">
        <v>37</v>
      </c>
    </row>
    <row r="8630" spans="1:4" x14ac:dyDescent="0.25">
      <c r="A8630">
        <v>17521</v>
      </c>
      <c r="B8630">
        <v>54518</v>
      </c>
      <c r="C8630" t="s">
        <v>9</v>
      </c>
      <c r="D8630" t="s">
        <v>37</v>
      </c>
    </row>
    <row r="8631" spans="1:4" x14ac:dyDescent="0.25">
      <c r="A8631">
        <v>17521</v>
      </c>
      <c r="B8631">
        <v>54518</v>
      </c>
      <c r="C8631" t="s">
        <v>9</v>
      </c>
      <c r="D8631" t="s">
        <v>37</v>
      </c>
    </row>
    <row r="8632" spans="1:4" x14ac:dyDescent="0.25">
      <c r="A8632">
        <v>17521</v>
      </c>
      <c r="B8632">
        <v>54518</v>
      </c>
      <c r="C8632" t="s">
        <v>9</v>
      </c>
      <c r="D8632" t="s">
        <v>37</v>
      </c>
    </row>
    <row r="8633" spans="1:4" x14ac:dyDescent="0.25">
      <c r="A8633">
        <v>17521</v>
      </c>
      <c r="B8633">
        <v>54518</v>
      </c>
      <c r="C8633" t="s">
        <v>9</v>
      </c>
      <c r="D8633" t="s">
        <v>37</v>
      </c>
    </row>
    <row r="8634" spans="1:4" x14ac:dyDescent="0.25">
      <c r="A8634">
        <v>17521</v>
      </c>
      <c r="B8634">
        <v>54518</v>
      </c>
      <c r="C8634" t="s">
        <v>9</v>
      </c>
      <c r="D8634" t="s">
        <v>37</v>
      </c>
    </row>
    <row r="8635" spans="1:4" x14ac:dyDescent="0.25">
      <c r="A8635">
        <v>17521</v>
      </c>
      <c r="B8635">
        <v>54518</v>
      </c>
      <c r="C8635" t="s">
        <v>9</v>
      </c>
      <c r="D8635" t="s">
        <v>37</v>
      </c>
    </row>
    <row r="8636" spans="1:4" x14ac:dyDescent="0.25">
      <c r="A8636">
        <v>17521</v>
      </c>
      <c r="B8636">
        <v>54518</v>
      </c>
      <c r="C8636" t="s">
        <v>9</v>
      </c>
      <c r="D8636" t="s">
        <v>37</v>
      </c>
    </row>
    <row r="8637" spans="1:4" x14ac:dyDescent="0.25">
      <c r="A8637">
        <v>17521</v>
      </c>
      <c r="B8637">
        <v>54518</v>
      </c>
      <c r="C8637" t="s">
        <v>9</v>
      </c>
      <c r="D8637" t="s">
        <v>37</v>
      </c>
    </row>
    <row r="8638" spans="1:4" x14ac:dyDescent="0.25">
      <c r="A8638">
        <v>17521</v>
      </c>
      <c r="B8638">
        <v>54518</v>
      </c>
      <c r="C8638" t="s">
        <v>9</v>
      </c>
      <c r="D8638" t="s">
        <v>37</v>
      </c>
    </row>
    <row r="8639" spans="1:4" x14ac:dyDescent="0.25">
      <c r="A8639">
        <v>17521</v>
      </c>
      <c r="B8639">
        <v>54518</v>
      </c>
      <c r="C8639" t="s">
        <v>9</v>
      </c>
      <c r="D8639" t="s">
        <v>37</v>
      </c>
    </row>
    <row r="8640" spans="1:4" x14ac:dyDescent="0.25">
      <c r="A8640">
        <v>17521</v>
      </c>
      <c r="B8640">
        <v>54518</v>
      </c>
      <c r="C8640" t="s">
        <v>9</v>
      </c>
      <c r="D8640" t="s">
        <v>37</v>
      </c>
    </row>
    <row r="8641" spans="1:4" x14ac:dyDescent="0.25">
      <c r="A8641">
        <v>17521</v>
      </c>
      <c r="B8641">
        <v>54518</v>
      </c>
      <c r="C8641" t="s">
        <v>9</v>
      </c>
      <c r="D8641" t="s">
        <v>37</v>
      </c>
    </row>
    <row r="8642" spans="1:4" x14ac:dyDescent="0.25">
      <c r="A8642">
        <v>17521</v>
      </c>
      <c r="B8642">
        <v>54518</v>
      </c>
      <c r="C8642" t="s">
        <v>9</v>
      </c>
      <c r="D8642" t="s">
        <v>37</v>
      </c>
    </row>
    <row r="8643" spans="1:4" x14ac:dyDescent="0.25">
      <c r="A8643">
        <v>17521</v>
      </c>
      <c r="B8643">
        <v>54518</v>
      </c>
      <c r="C8643" t="s">
        <v>9</v>
      </c>
      <c r="D8643" t="s">
        <v>37</v>
      </c>
    </row>
    <row r="8644" spans="1:4" x14ac:dyDescent="0.25">
      <c r="A8644">
        <v>17521</v>
      </c>
      <c r="B8644">
        <v>54518</v>
      </c>
      <c r="C8644" t="s">
        <v>9</v>
      </c>
      <c r="D8644" t="s">
        <v>37</v>
      </c>
    </row>
    <row r="8645" spans="1:4" x14ac:dyDescent="0.25">
      <c r="A8645">
        <v>17521</v>
      </c>
      <c r="B8645">
        <v>54518</v>
      </c>
      <c r="C8645" t="s">
        <v>9</v>
      </c>
      <c r="D8645" t="s">
        <v>37</v>
      </c>
    </row>
    <row r="8646" spans="1:4" x14ac:dyDescent="0.25">
      <c r="A8646">
        <v>17521</v>
      </c>
      <c r="B8646">
        <v>54518</v>
      </c>
      <c r="C8646" t="s">
        <v>9</v>
      </c>
      <c r="D8646" t="s">
        <v>37</v>
      </c>
    </row>
    <row r="8647" spans="1:4" x14ac:dyDescent="0.25">
      <c r="A8647">
        <v>17521</v>
      </c>
      <c r="B8647">
        <v>54518</v>
      </c>
      <c r="C8647" t="s">
        <v>9</v>
      </c>
      <c r="D8647" t="s">
        <v>37</v>
      </c>
    </row>
    <row r="8648" spans="1:4" x14ac:dyDescent="0.25">
      <c r="A8648">
        <v>17521</v>
      </c>
      <c r="B8648">
        <v>54518</v>
      </c>
      <c r="C8648" t="s">
        <v>9</v>
      </c>
      <c r="D8648" t="s">
        <v>37</v>
      </c>
    </row>
    <row r="8649" spans="1:4" x14ac:dyDescent="0.25">
      <c r="A8649">
        <v>17521</v>
      </c>
      <c r="B8649">
        <v>54518</v>
      </c>
      <c r="C8649" t="s">
        <v>9</v>
      </c>
      <c r="D8649" t="s">
        <v>37</v>
      </c>
    </row>
    <row r="8650" spans="1:4" x14ac:dyDescent="0.25">
      <c r="A8650">
        <v>17733</v>
      </c>
      <c r="B8650">
        <v>54518</v>
      </c>
      <c r="C8650" t="s">
        <v>9</v>
      </c>
      <c r="D8650" t="s">
        <v>37</v>
      </c>
    </row>
    <row r="8651" spans="1:4" x14ac:dyDescent="0.25">
      <c r="A8651">
        <v>17733</v>
      </c>
      <c r="B8651">
        <v>54518</v>
      </c>
      <c r="C8651" t="s">
        <v>9</v>
      </c>
      <c r="D8651" t="s">
        <v>37</v>
      </c>
    </row>
    <row r="8652" spans="1:4" x14ac:dyDescent="0.25">
      <c r="A8652">
        <v>17733</v>
      </c>
      <c r="B8652">
        <v>54518</v>
      </c>
      <c r="C8652" t="s">
        <v>9</v>
      </c>
      <c r="D8652" t="s">
        <v>37</v>
      </c>
    </row>
    <row r="8653" spans="1:4" x14ac:dyDescent="0.25">
      <c r="A8653">
        <v>17733</v>
      </c>
      <c r="B8653">
        <v>54518</v>
      </c>
      <c r="C8653" t="s">
        <v>9</v>
      </c>
      <c r="D8653" t="s">
        <v>37</v>
      </c>
    </row>
    <row r="8654" spans="1:4" x14ac:dyDescent="0.25">
      <c r="A8654">
        <v>17733</v>
      </c>
      <c r="B8654">
        <v>54518</v>
      </c>
      <c r="C8654" t="s">
        <v>9</v>
      </c>
      <c r="D8654" t="s">
        <v>37</v>
      </c>
    </row>
    <row r="8655" spans="1:4" x14ac:dyDescent="0.25">
      <c r="A8655">
        <v>17733</v>
      </c>
      <c r="B8655">
        <v>54518</v>
      </c>
      <c r="C8655" t="s">
        <v>9</v>
      </c>
      <c r="D8655" t="s">
        <v>37</v>
      </c>
    </row>
    <row r="8656" spans="1:4" x14ac:dyDescent="0.25">
      <c r="A8656">
        <v>17733</v>
      </c>
      <c r="B8656">
        <v>54518</v>
      </c>
      <c r="C8656" t="s">
        <v>9</v>
      </c>
      <c r="D8656" t="s">
        <v>37</v>
      </c>
    </row>
    <row r="8657" spans="1:4" x14ac:dyDescent="0.25">
      <c r="A8657">
        <v>17733</v>
      </c>
      <c r="B8657">
        <v>54518</v>
      </c>
      <c r="C8657" t="s">
        <v>9</v>
      </c>
      <c r="D8657" t="s">
        <v>37</v>
      </c>
    </row>
    <row r="8658" spans="1:4" x14ac:dyDescent="0.25">
      <c r="A8658">
        <v>17733</v>
      </c>
      <c r="B8658">
        <v>54518</v>
      </c>
      <c r="C8658" t="s">
        <v>9</v>
      </c>
      <c r="D8658" t="s">
        <v>37</v>
      </c>
    </row>
    <row r="8659" spans="1:4" x14ac:dyDescent="0.25">
      <c r="A8659">
        <v>17733</v>
      </c>
      <c r="B8659">
        <v>54518</v>
      </c>
      <c r="C8659" t="s">
        <v>9</v>
      </c>
      <c r="D8659" t="s">
        <v>37</v>
      </c>
    </row>
    <row r="8660" spans="1:4" x14ac:dyDescent="0.25">
      <c r="A8660">
        <v>17733</v>
      </c>
      <c r="B8660">
        <v>54518</v>
      </c>
      <c r="C8660" t="s">
        <v>9</v>
      </c>
      <c r="D8660" t="s">
        <v>37</v>
      </c>
    </row>
    <row r="8661" spans="1:4" x14ac:dyDescent="0.25">
      <c r="A8661">
        <v>17733</v>
      </c>
      <c r="B8661">
        <v>54518</v>
      </c>
      <c r="C8661" t="s">
        <v>9</v>
      </c>
      <c r="D8661" t="s">
        <v>37</v>
      </c>
    </row>
    <row r="8662" spans="1:4" x14ac:dyDescent="0.25">
      <c r="A8662">
        <v>17733</v>
      </c>
      <c r="B8662">
        <v>54518</v>
      </c>
      <c r="C8662" t="s">
        <v>9</v>
      </c>
      <c r="D8662" t="s">
        <v>37</v>
      </c>
    </row>
    <row r="8663" spans="1:4" x14ac:dyDescent="0.25">
      <c r="A8663">
        <v>17733</v>
      </c>
      <c r="B8663">
        <v>54518</v>
      </c>
      <c r="C8663" t="s">
        <v>9</v>
      </c>
      <c r="D8663" t="s">
        <v>37</v>
      </c>
    </row>
    <row r="8664" spans="1:4" x14ac:dyDescent="0.25">
      <c r="A8664">
        <v>17733</v>
      </c>
      <c r="B8664">
        <v>54518</v>
      </c>
      <c r="C8664" t="s">
        <v>9</v>
      </c>
      <c r="D8664" t="s">
        <v>37</v>
      </c>
    </row>
    <row r="8665" spans="1:4" x14ac:dyDescent="0.25">
      <c r="A8665">
        <v>17733</v>
      </c>
      <c r="B8665">
        <v>54518</v>
      </c>
      <c r="C8665" t="s">
        <v>9</v>
      </c>
      <c r="D8665" t="s">
        <v>37</v>
      </c>
    </row>
    <row r="8666" spans="1:4" x14ac:dyDescent="0.25">
      <c r="A8666">
        <v>17733</v>
      </c>
      <c r="B8666">
        <v>54518</v>
      </c>
      <c r="C8666" t="s">
        <v>9</v>
      </c>
      <c r="D8666" t="s">
        <v>37</v>
      </c>
    </row>
    <row r="8667" spans="1:4" x14ac:dyDescent="0.25">
      <c r="A8667">
        <v>17733</v>
      </c>
      <c r="B8667">
        <v>54518</v>
      </c>
      <c r="C8667" t="s">
        <v>9</v>
      </c>
      <c r="D8667" t="s">
        <v>37</v>
      </c>
    </row>
    <row r="8668" spans="1:4" x14ac:dyDescent="0.25">
      <c r="A8668">
        <v>17733</v>
      </c>
      <c r="B8668">
        <v>54518</v>
      </c>
      <c r="C8668" t="s">
        <v>9</v>
      </c>
      <c r="D8668" t="s">
        <v>37</v>
      </c>
    </row>
    <row r="8669" spans="1:4" x14ac:dyDescent="0.25">
      <c r="A8669">
        <v>17734</v>
      </c>
      <c r="B8669">
        <v>54518</v>
      </c>
      <c r="C8669" t="s">
        <v>9</v>
      </c>
      <c r="D8669" t="s">
        <v>37</v>
      </c>
    </row>
    <row r="8670" spans="1:4" x14ac:dyDescent="0.25">
      <c r="A8670">
        <v>17734</v>
      </c>
      <c r="B8670">
        <v>54518</v>
      </c>
      <c r="C8670" t="s">
        <v>9</v>
      </c>
      <c r="D8670" t="s">
        <v>37</v>
      </c>
    </row>
    <row r="8671" spans="1:4" x14ac:dyDescent="0.25">
      <c r="A8671">
        <v>19952</v>
      </c>
      <c r="B8671">
        <v>54518</v>
      </c>
      <c r="C8671" t="s">
        <v>9</v>
      </c>
      <c r="D8671" t="s">
        <v>37</v>
      </c>
    </row>
    <row r="8672" spans="1:4" x14ac:dyDescent="0.25">
      <c r="A8672">
        <v>20399</v>
      </c>
      <c r="B8672">
        <v>54518</v>
      </c>
      <c r="C8672" t="s">
        <v>9</v>
      </c>
      <c r="D8672" t="s">
        <v>37</v>
      </c>
    </row>
    <row r="8673" spans="1:4" x14ac:dyDescent="0.25">
      <c r="A8673">
        <v>20399</v>
      </c>
      <c r="B8673">
        <v>54518</v>
      </c>
      <c r="C8673" t="s">
        <v>9</v>
      </c>
      <c r="D8673" t="s">
        <v>37</v>
      </c>
    </row>
    <row r="8674" spans="1:4" x14ac:dyDescent="0.25">
      <c r="A8674">
        <v>20972</v>
      </c>
      <c r="B8674">
        <v>54518</v>
      </c>
      <c r="C8674" t="s">
        <v>9</v>
      </c>
      <c r="D8674" t="s">
        <v>37</v>
      </c>
    </row>
    <row r="8675" spans="1:4" x14ac:dyDescent="0.25">
      <c r="A8675">
        <v>20972</v>
      </c>
      <c r="B8675">
        <v>54518</v>
      </c>
      <c r="C8675" t="s">
        <v>9</v>
      </c>
      <c r="D8675" t="s">
        <v>37</v>
      </c>
    </row>
    <row r="8676" spans="1:4" x14ac:dyDescent="0.25">
      <c r="A8676">
        <v>20972</v>
      </c>
      <c r="B8676">
        <v>54518</v>
      </c>
      <c r="C8676" t="s">
        <v>9</v>
      </c>
      <c r="D8676" t="s">
        <v>37</v>
      </c>
    </row>
    <row r="8677" spans="1:4" x14ac:dyDescent="0.25">
      <c r="A8677">
        <v>20972</v>
      </c>
      <c r="B8677">
        <v>54518</v>
      </c>
      <c r="C8677" t="s">
        <v>9</v>
      </c>
      <c r="D8677" t="s">
        <v>37</v>
      </c>
    </row>
    <row r="8678" spans="1:4" x14ac:dyDescent="0.25">
      <c r="A8678">
        <v>20972</v>
      </c>
      <c r="B8678">
        <v>54518</v>
      </c>
      <c r="C8678" t="s">
        <v>9</v>
      </c>
      <c r="D8678" t="s">
        <v>37</v>
      </c>
    </row>
    <row r="8679" spans="1:4" x14ac:dyDescent="0.25">
      <c r="A8679">
        <v>20972</v>
      </c>
      <c r="B8679">
        <v>54518</v>
      </c>
      <c r="C8679" t="s">
        <v>9</v>
      </c>
      <c r="D8679" t="s">
        <v>37</v>
      </c>
    </row>
    <row r="8680" spans="1:4" x14ac:dyDescent="0.25">
      <c r="A8680">
        <v>51736</v>
      </c>
      <c r="B8680">
        <v>54518</v>
      </c>
      <c r="C8680" t="s">
        <v>9</v>
      </c>
      <c r="D8680" t="s">
        <v>37</v>
      </c>
    </row>
    <row r="8681" spans="1:4" x14ac:dyDescent="0.25">
      <c r="A8681">
        <v>51736</v>
      </c>
      <c r="B8681">
        <v>54518</v>
      </c>
      <c r="C8681" t="s">
        <v>9</v>
      </c>
      <c r="D8681" t="s">
        <v>37</v>
      </c>
    </row>
    <row r="8682" spans="1:4" x14ac:dyDescent="0.25">
      <c r="A8682">
        <v>51736</v>
      </c>
      <c r="B8682">
        <v>54518</v>
      </c>
      <c r="C8682" t="s">
        <v>9</v>
      </c>
      <c r="D8682" t="s">
        <v>37</v>
      </c>
    </row>
    <row r="8683" spans="1:4" x14ac:dyDescent="0.25">
      <c r="A8683">
        <v>51736</v>
      </c>
      <c r="B8683">
        <v>54518</v>
      </c>
      <c r="C8683" t="s">
        <v>9</v>
      </c>
      <c r="D8683" t="s">
        <v>37</v>
      </c>
    </row>
    <row r="8684" spans="1:4" x14ac:dyDescent="0.25">
      <c r="A8684">
        <v>51736</v>
      </c>
      <c r="B8684">
        <v>54518</v>
      </c>
      <c r="C8684" t="s">
        <v>9</v>
      </c>
      <c r="D8684" t="s">
        <v>37</v>
      </c>
    </row>
    <row r="8685" spans="1:4" x14ac:dyDescent="0.25">
      <c r="A8685">
        <v>51736</v>
      </c>
      <c r="B8685">
        <v>54518</v>
      </c>
      <c r="C8685" t="s">
        <v>9</v>
      </c>
      <c r="D8685" t="s">
        <v>37</v>
      </c>
    </row>
    <row r="8686" spans="1:4" x14ac:dyDescent="0.25">
      <c r="A8686">
        <v>51736</v>
      </c>
      <c r="B8686">
        <v>54518</v>
      </c>
      <c r="C8686" t="s">
        <v>9</v>
      </c>
      <c r="D8686" t="s">
        <v>37</v>
      </c>
    </row>
    <row r="8687" spans="1:4" x14ac:dyDescent="0.25">
      <c r="A8687">
        <v>51736</v>
      </c>
      <c r="B8687">
        <v>54518</v>
      </c>
      <c r="C8687" t="s">
        <v>9</v>
      </c>
      <c r="D8687" t="s">
        <v>37</v>
      </c>
    </row>
    <row r="8688" spans="1:4" x14ac:dyDescent="0.25">
      <c r="A8688">
        <v>52397</v>
      </c>
      <c r="B8688">
        <v>54518</v>
      </c>
      <c r="C8688" t="s">
        <v>9</v>
      </c>
      <c r="D8688" t="s">
        <v>37</v>
      </c>
    </row>
    <row r="8689" spans="1:4" x14ac:dyDescent="0.25">
      <c r="A8689">
        <v>52397</v>
      </c>
      <c r="B8689">
        <v>54518</v>
      </c>
      <c r="C8689" t="s">
        <v>9</v>
      </c>
      <c r="D8689" t="s">
        <v>37</v>
      </c>
    </row>
    <row r="8690" spans="1:4" x14ac:dyDescent="0.25">
      <c r="A8690">
        <v>52397</v>
      </c>
      <c r="B8690">
        <v>54518</v>
      </c>
      <c r="C8690" t="s">
        <v>9</v>
      </c>
      <c r="D8690" t="s">
        <v>37</v>
      </c>
    </row>
    <row r="8691" spans="1:4" x14ac:dyDescent="0.25">
      <c r="A8691">
        <v>52397</v>
      </c>
      <c r="B8691">
        <v>54518</v>
      </c>
      <c r="C8691" t="s">
        <v>9</v>
      </c>
      <c r="D8691" t="s">
        <v>37</v>
      </c>
    </row>
    <row r="8692" spans="1:4" x14ac:dyDescent="0.25">
      <c r="A8692">
        <v>52397</v>
      </c>
      <c r="B8692">
        <v>54518</v>
      </c>
      <c r="C8692" t="s">
        <v>9</v>
      </c>
      <c r="D8692" t="s">
        <v>37</v>
      </c>
    </row>
    <row r="8693" spans="1:4" x14ac:dyDescent="0.25">
      <c r="A8693">
        <v>52397</v>
      </c>
      <c r="B8693">
        <v>54518</v>
      </c>
      <c r="C8693" t="s">
        <v>9</v>
      </c>
      <c r="D8693" t="s">
        <v>37</v>
      </c>
    </row>
    <row r="8694" spans="1:4" x14ac:dyDescent="0.25">
      <c r="A8694">
        <v>52397</v>
      </c>
      <c r="B8694">
        <v>54518</v>
      </c>
      <c r="C8694" t="s">
        <v>9</v>
      </c>
      <c r="D8694" t="s">
        <v>37</v>
      </c>
    </row>
    <row r="8695" spans="1:4" x14ac:dyDescent="0.25">
      <c r="A8695">
        <v>52397</v>
      </c>
      <c r="B8695">
        <v>54518</v>
      </c>
      <c r="C8695" t="s">
        <v>9</v>
      </c>
      <c r="D8695" t="s">
        <v>37</v>
      </c>
    </row>
    <row r="8696" spans="1:4" x14ac:dyDescent="0.25">
      <c r="A8696">
        <v>52397</v>
      </c>
      <c r="B8696">
        <v>54518</v>
      </c>
      <c r="C8696" t="s">
        <v>9</v>
      </c>
      <c r="D8696" t="s">
        <v>37</v>
      </c>
    </row>
    <row r="8697" spans="1:4" x14ac:dyDescent="0.25">
      <c r="A8697">
        <v>52397</v>
      </c>
      <c r="B8697">
        <v>54518</v>
      </c>
      <c r="C8697" t="s">
        <v>9</v>
      </c>
      <c r="D8697" t="s">
        <v>37</v>
      </c>
    </row>
    <row r="8698" spans="1:4" x14ac:dyDescent="0.25">
      <c r="A8698">
        <v>52397</v>
      </c>
      <c r="B8698">
        <v>54518</v>
      </c>
      <c r="C8698" t="s">
        <v>9</v>
      </c>
      <c r="D8698" t="s">
        <v>37</v>
      </c>
    </row>
    <row r="8699" spans="1:4" x14ac:dyDescent="0.25">
      <c r="A8699">
        <v>52423</v>
      </c>
      <c r="B8699">
        <v>54518</v>
      </c>
      <c r="C8699" t="s">
        <v>9</v>
      </c>
      <c r="D8699" t="s">
        <v>37</v>
      </c>
    </row>
    <row r="8700" spans="1:4" x14ac:dyDescent="0.25">
      <c r="A8700">
        <v>52423</v>
      </c>
      <c r="B8700">
        <v>54518</v>
      </c>
      <c r="C8700" t="s">
        <v>9</v>
      </c>
      <c r="D8700" t="s">
        <v>37</v>
      </c>
    </row>
    <row r="8701" spans="1:4" x14ac:dyDescent="0.25">
      <c r="A8701">
        <v>52423</v>
      </c>
      <c r="B8701">
        <v>54518</v>
      </c>
      <c r="C8701" t="s">
        <v>9</v>
      </c>
      <c r="D8701" t="s">
        <v>37</v>
      </c>
    </row>
    <row r="8702" spans="1:4" x14ac:dyDescent="0.25">
      <c r="A8702">
        <v>52423</v>
      </c>
      <c r="B8702">
        <v>54518</v>
      </c>
      <c r="C8702" t="s">
        <v>9</v>
      </c>
      <c r="D8702" t="s">
        <v>37</v>
      </c>
    </row>
    <row r="8703" spans="1:4" x14ac:dyDescent="0.25">
      <c r="A8703">
        <v>52423</v>
      </c>
      <c r="B8703">
        <v>54518</v>
      </c>
      <c r="C8703" t="s">
        <v>9</v>
      </c>
      <c r="D8703" t="s">
        <v>37</v>
      </c>
    </row>
    <row r="8704" spans="1:4" x14ac:dyDescent="0.25">
      <c r="A8704">
        <v>52423</v>
      </c>
      <c r="B8704">
        <v>54518</v>
      </c>
      <c r="C8704" t="s">
        <v>9</v>
      </c>
      <c r="D8704" t="s">
        <v>37</v>
      </c>
    </row>
    <row r="8705" spans="1:4" x14ac:dyDescent="0.25">
      <c r="A8705">
        <v>52423</v>
      </c>
      <c r="B8705">
        <v>54518</v>
      </c>
      <c r="C8705" t="s">
        <v>9</v>
      </c>
      <c r="D8705" t="s">
        <v>37</v>
      </c>
    </row>
    <row r="8706" spans="1:4" x14ac:dyDescent="0.25">
      <c r="A8706">
        <v>52423</v>
      </c>
      <c r="B8706">
        <v>54518</v>
      </c>
      <c r="C8706" t="s">
        <v>9</v>
      </c>
      <c r="D8706" t="s">
        <v>37</v>
      </c>
    </row>
    <row r="8707" spans="1:4" x14ac:dyDescent="0.25">
      <c r="A8707">
        <v>52423</v>
      </c>
      <c r="B8707">
        <v>54518</v>
      </c>
      <c r="C8707" t="s">
        <v>9</v>
      </c>
      <c r="D8707" t="s">
        <v>37</v>
      </c>
    </row>
    <row r="8708" spans="1:4" x14ac:dyDescent="0.25">
      <c r="A8708">
        <v>52423</v>
      </c>
      <c r="B8708">
        <v>54518</v>
      </c>
      <c r="C8708" t="s">
        <v>9</v>
      </c>
      <c r="D8708" t="s">
        <v>37</v>
      </c>
    </row>
    <row r="8709" spans="1:4" x14ac:dyDescent="0.25">
      <c r="A8709">
        <v>52423</v>
      </c>
      <c r="B8709">
        <v>54518</v>
      </c>
      <c r="C8709" t="s">
        <v>9</v>
      </c>
      <c r="D8709" t="s">
        <v>37</v>
      </c>
    </row>
    <row r="8710" spans="1:4" x14ac:dyDescent="0.25">
      <c r="A8710">
        <v>52423</v>
      </c>
      <c r="B8710">
        <v>54518</v>
      </c>
      <c r="C8710" t="s">
        <v>9</v>
      </c>
      <c r="D8710" t="s">
        <v>37</v>
      </c>
    </row>
    <row r="8711" spans="1:4" x14ac:dyDescent="0.25">
      <c r="A8711">
        <v>52423</v>
      </c>
      <c r="B8711">
        <v>54518</v>
      </c>
      <c r="C8711" t="s">
        <v>9</v>
      </c>
      <c r="D8711" t="s">
        <v>37</v>
      </c>
    </row>
    <row r="8712" spans="1:4" x14ac:dyDescent="0.25">
      <c r="A8712">
        <v>52423</v>
      </c>
      <c r="B8712">
        <v>54518</v>
      </c>
      <c r="C8712" t="s">
        <v>9</v>
      </c>
      <c r="D8712" t="s">
        <v>37</v>
      </c>
    </row>
    <row r="8713" spans="1:4" x14ac:dyDescent="0.25">
      <c r="A8713">
        <v>52423</v>
      </c>
      <c r="B8713">
        <v>54518</v>
      </c>
      <c r="C8713" t="s">
        <v>9</v>
      </c>
      <c r="D8713" t="s">
        <v>37</v>
      </c>
    </row>
    <row r="8714" spans="1:4" x14ac:dyDescent="0.25">
      <c r="A8714">
        <v>52423</v>
      </c>
      <c r="B8714">
        <v>54518</v>
      </c>
      <c r="C8714" t="s">
        <v>9</v>
      </c>
      <c r="D8714" t="s">
        <v>37</v>
      </c>
    </row>
    <row r="8715" spans="1:4" x14ac:dyDescent="0.25">
      <c r="A8715">
        <v>52423</v>
      </c>
      <c r="B8715">
        <v>54518</v>
      </c>
      <c r="C8715" t="s">
        <v>9</v>
      </c>
      <c r="D8715" t="s">
        <v>37</v>
      </c>
    </row>
    <row r="8716" spans="1:4" x14ac:dyDescent="0.25">
      <c r="A8716">
        <v>52423</v>
      </c>
      <c r="B8716">
        <v>54518</v>
      </c>
      <c r="C8716" t="s">
        <v>9</v>
      </c>
      <c r="D8716" t="s">
        <v>37</v>
      </c>
    </row>
    <row r="8717" spans="1:4" x14ac:dyDescent="0.25">
      <c r="A8717">
        <v>52589</v>
      </c>
      <c r="B8717">
        <v>54518</v>
      </c>
      <c r="C8717" t="s">
        <v>9</v>
      </c>
      <c r="D8717" t="s">
        <v>37</v>
      </c>
    </row>
    <row r="8718" spans="1:4" x14ac:dyDescent="0.25">
      <c r="A8718">
        <v>52589</v>
      </c>
      <c r="B8718">
        <v>54518</v>
      </c>
      <c r="C8718" t="s">
        <v>9</v>
      </c>
      <c r="D8718" t="s">
        <v>37</v>
      </c>
    </row>
    <row r="8719" spans="1:4" x14ac:dyDescent="0.25">
      <c r="A8719">
        <v>52589</v>
      </c>
      <c r="B8719">
        <v>54518</v>
      </c>
      <c r="C8719" t="s">
        <v>9</v>
      </c>
      <c r="D8719" t="s">
        <v>37</v>
      </c>
    </row>
    <row r="8720" spans="1:4" x14ac:dyDescent="0.25">
      <c r="A8720">
        <v>52589</v>
      </c>
      <c r="B8720">
        <v>54518</v>
      </c>
      <c r="C8720" t="s">
        <v>9</v>
      </c>
      <c r="D8720" t="s">
        <v>37</v>
      </c>
    </row>
    <row r="8721" spans="1:4" x14ac:dyDescent="0.25">
      <c r="A8721">
        <v>52655</v>
      </c>
      <c r="B8721">
        <v>54518</v>
      </c>
      <c r="C8721" t="s">
        <v>9</v>
      </c>
      <c r="D8721" t="s">
        <v>37</v>
      </c>
    </row>
    <row r="8722" spans="1:4" x14ac:dyDescent="0.25">
      <c r="A8722">
        <v>52655</v>
      </c>
      <c r="B8722">
        <v>54518</v>
      </c>
      <c r="C8722" t="s">
        <v>9</v>
      </c>
      <c r="D8722" t="s">
        <v>37</v>
      </c>
    </row>
    <row r="8723" spans="1:4" x14ac:dyDescent="0.25">
      <c r="A8723">
        <v>52655</v>
      </c>
      <c r="B8723">
        <v>54518</v>
      </c>
      <c r="C8723" t="s">
        <v>9</v>
      </c>
      <c r="D8723" t="s">
        <v>37</v>
      </c>
    </row>
    <row r="8724" spans="1:4" x14ac:dyDescent="0.25">
      <c r="A8724">
        <v>53281</v>
      </c>
      <c r="B8724">
        <v>54518</v>
      </c>
      <c r="C8724" t="s">
        <v>9</v>
      </c>
      <c r="D8724" t="s">
        <v>37</v>
      </c>
    </row>
    <row r="8725" spans="1:4" x14ac:dyDescent="0.25">
      <c r="A8725">
        <v>53408</v>
      </c>
      <c r="B8725">
        <v>54518</v>
      </c>
      <c r="C8725" t="s">
        <v>9</v>
      </c>
      <c r="D8725" t="s">
        <v>37</v>
      </c>
    </row>
    <row r="8726" spans="1:4" x14ac:dyDescent="0.25">
      <c r="A8726">
        <v>53408</v>
      </c>
      <c r="B8726">
        <v>54518</v>
      </c>
      <c r="C8726" t="s">
        <v>9</v>
      </c>
      <c r="D8726" t="s">
        <v>37</v>
      </c>
    </row>
    <row r="8727" spans="1:4" x14ac:dyDescent="0.25">
      <c r="A8727">
        <v>53408</v>
      </c>
      <c r="B8727">
        <v>54518</v>
      </c>
      <c r="C8727" t="s">
        <v>9</v>
      </c>
      <c r="D8727" t="s">
        <v>37</v>
      </c>
    </row>
    <row r="8728" spans="1:4" x14ac:dyDescent="0.25">
      <c r="A8728">
        <v>53408</v>
      </c>
      <c r="B8728">
        <v>54518</v>
      </c>
      <c r="C8728" t="s">
        <v>9</v>
      </c>
      <c r="D8728" t="s">
        <v>37</v>
      </c>
    </row>
    <row r="8729" spans="1:4" x14ac:dyDescent="0.25">
      <c r="A8729">
        <v>53408</v>
      </c>
      <c r="B8729">
        <v>54518</v>
      </c>
      <c r="C8729" t="s">
        <v>9</v>
      </c>
      <c r="D8729" t="s">
        <v>37</v>
      </c>
    </row>
    <row r="8730" spans="1:4" x14ac:dyDescent="0.25">
      <c r="A8730">
        <v>53408</v>
      </c>
      <c r="B8730">
        <v>54518</v>
      </c>
      <c r="C8730" t="s">
        <v>9</v>
      </c>
      <c r="D8730" t="s">
        <v>37</v>
      </c>
    </row>
    <row r="8731" spans="1:4" x14ac:dyDescent="0.25">
      <c r="A8731">
        <v>53408</v>
      </c>
      <c r="B8731">
        <v>54518</v>
      </c>
      <c r="C8731" t="s">
        <v>9</v>
      </c>
      <c r="D8731" t="s">
        <v>37</v>
      </c>
    </row>
    <row r="8732" spans="1:4" x14ac:dyDescent="0.25">
      <c r="A8732">
        <v>53408</v>
      </c>
      <c r="B8732">
        <v>54518</v>
      </c>
      <c r="C8732" t="s">
        <v>9</v>
      </c>
      <c r="D8732" t="s">
        <v>37</v>
      </c>
    </row>
    <row r="8733" spans="1:4" x14ac:dyDescent="0.25">
      <c r="A8733">
        <v>53408</v>
      </c>
      <c r="B8733">
        <v>54518</v>
      </c>
      <c r="C8733" t="s">
        <v>9</v>
      </c>
      <c r="D8733" t="s">
        <v>37</v>
      </c>
    </row>
    <row r="8734" spans="1:4" x14ac:dyDescent="0.25">
      <c r="A8734">
        <v>53408</v>
      </c>
      <c r="B8734">
        <v>54518</v>
      </c>
      <c r="C8734" t="s">
        <v>9</v>
      </c>
      <c r="D8734" t="s">
        <v>37</v>
      </c>
    </row>
    <row r="8735" spans="1:4" x14ac:dyDescent="0.25">
      <c r="A8735">
        <v>53408</v>
      </c>
      <c r="B8735">
        <v>54518</v>
      </c>
      <c r="C8735" t="s">
        <v>9</v>
      </c>
      <c r="D8735" t="s">
        <v>37</v>
      </c>
    </row>
    <row r="8736" spans="1:4" x14ac:dyDescent="0.25">
      <c r="A8736">
        <v>53408</v>
      </c>
      <c r="B8736">
        <v>54518</v>
      </c>
      <c r="C8736" t="s">
        <v>9</v>
      </c>
      <c r="D8736" t="s">
        <v>37</v>
      </c>
    </row>
    <row r="8737" spans="1:4" x14ac:dyDescent="0.25">
      <c r="A8737">
        <v>53408</v>
      </c>
      <c r="B8737">
        <v>54518</v>
      </c>
      <c r="C8737" t="s">
        <v>9</v>
      </c>
      <c r="D8737" t="s">
        <v>37</v>
      </c>
    </row>
    <row r="8738" spans="1:4" x14ac:dyDescent="0.25">
      <c r="A8738">
        <v>53817</v>
      </c>
      <c r="B8738">
        <v>54518</v>
      </c>
      <c r="C8738" t="s">
        <v>9</v>
      </c>
      <c r="D8738" t="s">
        <v>37</v>
      </c>
    </row>
    <row r="8739" spans="1:4" x14ac:dyDescent="0.25">
      <c r="A8739">
        <v>53817</v>
      </c>
      <c r="B8739">
        <v>54518</v>
      </c>
      <c r="C8739" t="s">
        <v>9</v>
      </c>
      <c r="D8739" t="s">
        <v>37</v>
      </c>
    </row>
    <row r="8740" spans="1:4" x14ac:dyDescent="0.25">
      <c r="A8740">
        <v>53817</v>
      </c>
      <c r="B8740">
        <v>54518</v>
      </c>
      <c r="C8740" t="s">
        <v>9</v>
      </c>
      <c r="D8740" t="s">
        <v>37</v>
      </c>
    </row>
    <row r="8741" spans="1:4" x14ac:dyDescent="0.25">
      <c r="A8741">
        <v>101468</v>
      </c>
      <c r="B8741">
        <v>54518</v>
      </c>
      <c r="C8741" t="s">
        <v>9</v>
      </c>
      <c r="D8741" t="s">
        <v>37</v>
      </c>
    </row>
    <row r="8742" spans="1:4" x14ac:dyDescent="0.25">
      <c r="A8742">
        <v>101468</v>
      </c>
      <c r="B8742">
        <v>54518</v>
      </c>
      <c r="C8742" t="s">
        <v>9</v>
      </c>
      <c r="D8742" t="s">
        <v>37</v>
      </c>
    </row>
    <row r="8743" spans="1:4" x14ac:dyDescent="0.25">
      <c r="A8743">
        <v>101468</v>
      </c>
      <c r="B8743">
        <v>54518</v>
      </c>
      <c r="C8743" t="s">
        <v>9</v>
      </c>
      <c r="D8743" t="s">
        <v>37</v>
      </c>
    </row>
    <row r="8744" spans="1:4" x14ac:dyDescent="0.25">
      <c r="A8744">
        <v>101468</v>
      </c>
      <c r="B8744">
        <v>54518</v>
      </c>
      <c r="C8744" t="s">
        <v>9</v>
      </c>
      <c r="D8744" t="s">
        <v>37</v>
      </c>
    </row>
    <row r="8745" spans="1:4" x14ac:dyDescent="0.25">
      <c r="A8745">
        <v>103487</v>
      </c>
      <c r="B8745">
        <v>54518</v>
      </c>
      <c r="C8745" t="s">
        <v>9</v>
      </c>
      <c r="D8745" t="s">
        <v>37</v>
      </c>
    </row>
    <row r="8746" spans="1:4" x14ac:dyDescent="0.25">
      <c r="A8746">
        <v>103487</v>
      </c>
      <c r="B8746">
        <v>54518</v>
      </c>
      <c r="C8746" t="s">
        <v>9</v>
      </c>
      <c r="D8746" t="s">
        <v>37</v>
      </c>
    </row>
    <row r="8747" spans="1:4" x14ac:dyDescent="0.25">
      <c r="A8747">
        <v>103780</v>
      </c>
      <c r="B8747">
        <v>54518</v>
      </c>
      <c r="C8747" t="s">
        <v>9</v>
      </c>
      <c r="D8747" t="s">
        <v>37</v>
      </c>
    </row>
    <row r="8748" spans="1:4" x14ac:dyDescent="0.25">
      <c r="A8748">
        <v>104322</v>
      </c>
      <c r="B8748">
        <v>54518</v>
      </c>
      <c r="C8748" t="s">
        <v>9</v>
      </c>
      <c r="D8748" t="s">
        <v>37</v>
      </c>
    </row>
    <row r="8749" spans="1:4" x14ac:dyDescent="0.25">
      <c r="A8749">
        <v>104322</v>
      </c>
      <c r="B8749">
        <v>54518</v>
      </c>
      <c r="C8749" t="s">
        <v>9</v>
      </c>
      <c r="D8749" t="s">
        <v>37</v>
      </c>
    </row>
    <row r="8750" spans="1:4" x14ac:dyDescent="0.25">
      <c r="A8750">
        <v>104322</v>
      </c>
      <c r="B8750">
        <v>54518</v>
      </c>
      <c r="C8750" t="s">
        <v>9</v>
      </c>
      <c r="D8750" t="s">
        <v>37</v>
      </c>
    </row>
    <row r="8751" spans="1:4" x14ac:dyDescent="0.25">
      <c r="A8751">
        <v>104322</v>
      </c>
      <c r="B8751">
        <v>54518</v>
      </c>
      <c r="C8751" t="s">
        <v>9</v>
      </c>
      <c r="D8751" t="s">
        <v>37</v>
      </c>
    </row>
    <row r="8752" spans="1:4" x14ac:dyDescent="0.25">
      <c r="A8752">
        <v>104322</v>
      </c>
      <c r="B8752">
        <v>54518</v>
      </c>
      <c r="C8752" t="s">
        <v>9</v>
      </c>
      <c r="D8752" t="s">
        <v>37</v>
      </c>
    </row>
    <row r="8753" spans="1:4" x14ac:dyDescent="0.25">
      <c r="A8753">
        <v>104322</v>
      </c>
      <c r="B8753">
        <v>54518</v>
      </c>
      <c r="C8753" t="s">
        <v>9</v>
      </c>
      <c r="D8753" t="s">
        <v>37</v>
      </c>
    </row>
    <row r="8754" spans="1:4" x14ac:dyDescent="0.25">
      <c r="A8754">
        <v>104322</v>
      </c>
      <c r="B8754">
        <v>54518</v>
      </c>
      <c r="C8754" t="s">
        <v>9</v>
      </c>
      <c r="D8754" t="s">
        <v>37</v>
      </c>
    </row>
    <row r="8755" spans="1:4" x14ac:dyDescent="0.25">
      <c r="A8755">
        <v>104322</v>
      </c>
      <c r="B8755">
        <v>54518</v>
      </c>
      <c r="C8755" t="s">
        <v>9</v>
      </c>
      <c r="D8755" t="s">
        <v>37</v>
      </c>
    </row>
    <row r="8756" spans="1:4" x14ac:dyDescent="0.25">
      <c r="A8756">
        <v>104322</v>
      </c>
      <c r="B8756">
        <v>54518</v>
      </c>
      <c r="C8756" t="s">
        <v>9</v>
      </c>
      <c r="D8756" t="s">
        <v>37</v>
      </c>
    </row>
    <row r="8757" spans="1:4" x14ac:dyDescent="0.25">
      <c r="A8757">
        <v>104322</v>
      </c>
      <c r="B8757">
        <v>54518</v>
      </c>
      <c r="C8757" t="s">
        <v>9</v>
      </c>
      <c r="D8757" t="s">
        <v>37</v>
      </c>
    </row>
    <row r="8758" spans="1:4" x14ac:dyDescent="0.25">
      <c r="A8758">
        <v>104562</v>
      </c>
      <c r="B8758">
        <v>54518</v>
      </c>
      <c r="C8758" t="s">
        <v>9</v>
      </c>
      <c r="D8758" t="s">
        <v>37</v>
      </c>
    </row>
    <row r="8759" spans="1:4" x14ac:dyDescent="0.25">
      <c r="A8759">
        <v>104562</v>
      </c>
      <c r="B8759">
        <v>54518</v>
      </c>
      <c r="C8759" t="s">
        <v>9</v>
      </c>
      <c r="D8759" t="s">
        <v>37</v>
      </c>
    </row>
    <row r="8760" spans="1:4" x14ac:dyDescent="0.25">
      <c r="A8760">
        <v>104562</v>
      </c>
      <c r="B8760">
        <v>54518</v>
      </c>
      <c r="C8760" t="s">
        <v>9</v>
      </c>
      <c r="D8760" t="s">
        <v>37</v>
      </c>
    </row>
    <row r="8761" spans="1:4" x14ac:dyDescent="0.25">
      <c r="A8761">
        <v>104562</v>
      </c>
      <c r="B8761">
        <v>54518</v>
      </c>
      <c r="C8761" t="s">
        <v>9</v>
      </c>
      <c r="D8761" t="s">
        <v>37</v>
      </c>
    </row>
    <row r="8762" spans="1:4" x14ac:dyDescent="0.25">
      <c r="A8762">
        <v>104562</v>
      </c>
      <c r="B8762">
        <v>54518</v>
      </c>
      <c r="C8762" t="s">
        <v>9</v>
      </c>
      <c r="D8762" t="s">
        <v>37</v>
      </c>
    </row>
    <row r="8763" spans="1:4" x14ac:dyDescent="0.25">
      <c r="A8763">
        <v>104562</v>
      </c>
      <c r="B8763">
        <v>54518</v>
      </c>
      <c r="C8763" t="s">
        <v>9</v>
      </c>
      <c r="D8763" t="s">
        <v>37</v>
      </c>
    </row>
    <row r="8764" spans="1:4" x14ac:dyDescent="0.25">
      <c r="A8764">
        <v>104562</v>
      </c>
      <c r="B8764">
        <v>54518</v>
      </c>
      <c r="C8764" t="s">
        <v>9</v>
      </c>
      <c r="D8764" t="s">
        <v>37</v>
      </c>
    </row>
    <row r="8765" spans="1:4" x14ac:dyDescent="0.25">
      <c r="A8765">
        <v>104562</v>
      </c>
      <c r="B8765">
        <v>54518</v>
      </c>
      <c r="C8765" t="s">
        <v>9</v>
      </c>
      <c r="D8765" t="s">
        <v>37</v>
      </c>
    </row>
    <row r="8766" spans="1:4" x14ac:dyDescent="0.25">
      <c r="A8766">
        <v>104562</v>
      </c>
      <c r="B8766">
        <v>54518</v>
      </c>
      <c r="C8766" t="s">
        <v>9</v>
      </c>
      <c r="D8766" t="s">
        <v>37</v>
      </c>
    </row>
    <row r="8767" spans="1:4" x14ac:dyDescent="0.25">
      <c r="A8767">
        <v>104562</v>
      </c>
      <c r="B8767">
        <v>54518</v>
      </c>
      <c r="C8767" t="s">
        <v>9</v>
      </c>
      <c r="D8767" t="s">
        <v>37</v>
      </c>
    </row>
    <row r="8768" spans="1:4" x14ac:dyDescent="0.25">
      <c r="A8768">
        <v>104562</v>
      </c>
      <c r="B8768">
        <v>54518</v>
      </c>
      <c r="C8768" t="s">
        <v>9</v>
      </c>
      <c r="D8768" t="s">
        <v>37</v>
      </c>
    </row>
    <row r="8769" spans="1:4" x14ac:dyDescent="0.25">
      <c r="A8769">
        <v>104767</v>
      </c>
      <c r="B8769">
        <v>54518</v>
      </c>
      <c r="C8769" t="s">
        <v>9</v>
      </c>
      <c r="D8769" t="s">
        <v>37</v>
      </c>
    </row>
    <row r="8770" spans="1:4" x14ac:dyDescent="0.25">
      <c r="A8770">
        <v>104767</v>
      </c>
      <c r="B8770">
        <v>54518</v>
      </c>
      <c r="C8770" t="s">
        <v>9</v>
      </c>
      <c r="D8770" t="s">
        <v>37</v>
      </c>
    </row>
    <row r="8771" spans="1:4" x14ac:dyDescent="0.25">
      <c r="A8771">
        <v>104767</v>
      </c>
      <c r="B8771">
        <v>54518</v>
      </c>
      <c r="C8771" t="s">
        <v>9</v>
      </c>
      <c r="D8771" t="s">
        <v>37</v>
      </c>
    </row>
    <row r="8772" spans="1:4" x14ac:dyDescent="0.25">
      <c r="A8772">
        <v>105011</v>
      </c>
      <c r="B8772">
        <v>54518</v>
      </c>
      <c r="C8772" t="s">
        <v>9</v>
      </c>
      <c r="D8772" t="s">
        <v>37</v>
      </c>
    </row>
    <row r="8773" spans="1:4" x14ac:dyDescent="0.25">
      <c r="A8773">
        <v>105090</v>
      </c>
      <c r="B8773">
        <v>54518</v>
      </c>
      <c r="C8773" t="s">
        <v>9</v>
      </c>
      <c r="D8773" t="s">
        <v>37</v>
      </c>
    </row>
    <row r="8774" spans="1:4" x14ac:dyDescent="0.25">
      <c r="A8774">
        <v>105090</v>
      </c>
      <c r="B8774">
        <v>54518</v>
      </c>
      <c r="C8774" t="s">
        <v>9</v>
      </c>
      <c r="D8774" t="s">
        <v>37</v>
      </c>
    </row>
    <row r="8775" spans="1:4" x14ac:dyDescent="0.25">
      <c r="A8775">
        <v>105090</v>
      </c>
      <c r="B8775">
        <v>54518</v>
      </c>
      <c r="C8775" t="s">
        <v>9</v>
      </c>
      <c r="D8775" t="s">
        <v>37</v>
      </c>
    </row>
    <row r="8776" spans="1:4" x14ac:dyDescent="0.25">
      <c r="A8776">
        <v>105090</v>
      </c>
      <c r="B8776">
        <v>54518</v>
      </c>
      <c r="C8776" t="s">
        <v>9</v>
      </c>
      <c r="D8776" t="s">
        <v>37</v>
      </c>
    </row>
    <row r="8777" spans="1:4" x14ac:dyDescent="0.25">
      <c r="A8777">
        <v>105090</v>
      </c>
      <c r="B8777">
        <v>54518</v>
      </c>
      <c r="C8777" t="s">
        <v>9</v>
      </c>
      <c r="D8777" t="s">
        <v>37</v>
      </c>
    </row>
    <row r="8778" spans="1:4" x14ac:dyDescent="0.25">
      <c r="A8778">
        <v>105090</v>
      </c>
      <c r="B8778">
        <v>54518</v>
      </c>
      <c r="C8778" t="s">
        <v>9</v>
      </c>
      <c r="D8778" t="s">
        <v>37</v>
      </c>
    </row>
    <row r="8779" spans="1:4" x14ac:dyDescent="0.25">
      <c r="A8779">
        <v>105090</v>
      </c>
      <c r="B8779">
        <v>54518</v>
      </c>
      <c r="C8779" t="s">
        <v>9</v>
      </c>
      <c r="D8779" t="s">
        <v>37</v>
      </c>
    </row>
    <row r="8780" spans="1:4" x14ac:dyDescent="0.25">
      <c r="A8780">
        <v>105090</v>
      </c>
      <c r="B8780">
        <v>54518</v>
      </c>
      <c r="C8780" t="s">
        <v>9</v>
      </c>
      <c r="D8780" t="s">
        <v>37</v>
      </c>
    </row>
    <row r="8781" spans="1:4" x14ac:dyDescent="0.25">
      <c r="A8781">
        <v>105090</v>
      </c>
      <c r="B8781">
        <v>54518</v>
      </c>
      <c r="C8781" t="s">
        <v>9</v>
      </c>
      <c r="D8781" t="s">
        <v>37</v>
      </c>
    </row>
    <row r="8782" spans="1:4" x14ac:dyDescent="0.25">
      <c r="A8782">
        <v>106497</v>
      </c>
      <c r="B8782">
        <v>54518</v>
      </c>
      <c r="C8782" t="s">
        <v>9</v>
      </c>
      <c r="D8782" t="s">
        <v>37</v>
      </c>
    </row>
    <row r="8783" spans="1:4" x14ac:dyDescent="0.25">
      <c r="A8783">
        <v>106502</v>
      </c>
      <c r="B8783">
        <v>54518</v>
      </c>
      <c r="C8783" t="s">
        <v>9</v>
      </c>
      <c r="D8783" t="s">
        <v>37</v>
      </c>
    </row>
    <row r="8784" spans="1:4" x14ac:dyDescent="0.25">
      <c r="A8784">
        <v>106502</v>
      </c>
      <c r="B8784">
        <v>54518</v>
      </c>
      <c r="C8784" t="s">
        <v>9</v>
      </c>
      <c r="D8784" t="s">
        <v>37</v>
      </c>
    </row>
    <row r="8785" spans="1:4" x14ac:dyDescent="0.25">
      <c r="A8785">
        <v>106502</v>
      </c>
      <c r="B8785">
        <v>54518</v>
      </c>
      <c r="C8785" t="s">
        <v>9</v>
      </c>
      <c r="D8785" t="s">
        <v>37</v>
      </c>
    </row>
    <row r="8786" spans="1:4" x14ac:dyDescent="0.25">
      <c r="A8786">
        <v>106502</v>
      </c>
      <c r="B8786">
        <v>54518</v>
      </c>
      <c r="C8786" t="s">
        <v>9</v>
      </c>
      <c r="D8786" t="s">
        <v>37</v>
      </c>
    </row>
    <row r="8787" spans="1:4" x14ac:dyDescent="0.25">
      <c r="A8787">
        <v>106598</v>
      </c>
      <c r="B8787">
        <v>54518</v>
      </c>
      <c r="C8787" t="s">
        <v>9</v>
      </c>
      <c r="D8787" t="s">
        <v>37</v>
      </c>
    </row>
    <row r="8788" spans="1:4" x14ac:dyDescent="0.25">
      <c r="A8788">
        <v>106652</v>
      </c>
      <c r="B8788">
        <v>54518</v>
      </c>
      <c r="C8788" t="s">
        <v>9</v>
      </c>
      <c r="D8788" t="s">
        <v>37</v>
      </c>
    </row>
    <row r="8789" spans="1:4" x14ac:dyDescent="0.25">
      <c r="A8789">
        <v>106652</v>
      </c>
      <c r="B8789">
        <v>54518</v>
      </c>
      <c r="C8789" t="s">
        <v>9</v>
      </c>
      <c r="D8789" t="s">
        <v>37</v>
      </c>
    </row>
    <row r="8790" spans="1:4" x14ac:dyDescent="0.25">
      <c r="A8790">
        <v>106652</v>
      </c>
      <c r="B8790">
        <v>54518</v>
      </c>
      <c r="C8790" t="s">
        <v>9</v>
      </c>
      <c r="D8790" t="s">
        <v>37</v>
      </c>
    </row>
    <row r="8791" spans="1:4" x14ac:dyDescent="0.25">
      <c r="A8791">
        <v>106652</v>
      </c>
      <c r="B8791">
        <v>54518</v>
      </c>
      <c r="C8791" t="s">
        <v>9</v>
      </c>
      <c r="D8791" t="s">
        <v>37</v>
      </c>
    </row>
    <row r="8792" spans="1:4" x14ac:dyDescent="0.25">
      <c r="A8792">
        <v>106652</v>
      </c>
      <c r="B8792">
        <v>54518</v>
      </c>
      <c r="C8792" t="s">
        <v>9</v>
      </c>
      <c r="D8792" t="s">
        <v>37</v>
      </c>
    </row>
    <row r="8793" spans="1:4" x14ac:dyDescent="0.25">
      <c r="A8793">
        <v>106652</v>
      </c>
      <c r="B8793">
        <v>54518</v>
      </c>
      <c r="C8793" t="s">
        <v>9</v>
      </c>
      <c r="D8793" t="s">
        <v>37</v>
      </c>
    </row>
    <row r="8794" spans="1:4" x14ac:dyDescent="0.25">
      <c r="A8794">
        <v>106652</v>
      </c>
      <c r="B8794">
        <v>54518</v>
      </c>
      <c r="C8794" t="s">
        <v>9</v>
      </c>
      <c r="D8794" t="s">
        <v>37</v>
      </c>
    </row>
    <row r="8795" spans="1:4" x14ac:dyDescent="0.25">
      <c r="A8795">
        <v>106652</v>
      </c>
      <c r="B8795">
        <v>54518</v>
      </c>
      <c r="C8795" t="s">
        <v>9</v>
      </c>
      <c r="D8795" t="s">
        <v>37</v>
      </c>
    </row>
    <row r="8796" spans="1:4" x14ac:dyDescent="0.25">
      <c r="A8796">
        <v>106652</v>
      </c>
      <c r="B8796">
        <v>54518</v>
      </c>
      <c r="C8796" t="s">
        <v>9</v>
      </c>
      <c r="D8796" t="s">
        <v>37</v>
      </c>
    </row>
    <row r="8797" spans="1:4" x14ac:dyDescent="0.25">
      <c r="A8797">
        <v>106652</v>
      </c>
      <c r="B8797">
        <v>54518</v>
      </c>
      <c r="C8797" t="s">
        <v>9</v>
      </c>
      <c r="D8797" t="s">
        <v>37</v>
      </c>
    </row>
    <row r="8798" spans="1:4" x14ac:dyDescent="0.25">
      <c r="A8798">
        <v>106652</v>
      </c>
      <c r="B8798">
        <v>54518</v>
      </c>
      <c r="C8798" t="s">
        <v>9</v>
      </c>
      <c r="D8798" t="s">
        <v>37</v>
      </c>
    </row>
    <row r="8799" spans="1:4" x14ac:dyDescent="0.25">
      <c r="A8799">
        <v>106652</v>
      </c>
      <c r="B8799">
        <v>54518</v>
      </c>
      <c r="C8799" t="s">
        <v>9</v>
      </c>
      <c r="D8799" t="s">
        <v>37</v>
      </c>
    </row>
    <row r="8800" spans="1:4" x14ac:dyDescent="0.25">
      <c r="A8800">
        <v>106652</v>
      </c>
      <c r="B8800">
        <v>54518</v>
      </c>
      <c r="C8800" t="s">
        <v>9</v>
      </c>
      <c r="D8800" t="s">
        <v>37</v>
      </c>
    </row>
    <row r="8801" spans="1:4" x14ac:dyDescent="0.25">
      <c r="A8801">
        <v>106652</v>
      </c>
      <c r="B8801">
        <v>54518</v>
      </c>
      <c r="C8801" t="s">
        <v>9</v>
      </c>
      <c r="D8801" t="s">
        <v>37</v>
      </c>
    </row>
    <row r="8802" spans="1:4" x14ac:dyDescent="0.25">
      <c r="A8802">
        <v>106652</v>
      </c>
      <c r="B8802">
        <v>54518</v>
      </c>
      <c r="C8802" t="s">
        <v>9</v>
      </c>
      <c r="D8802" t="s">
        <v>37</v>
      </c>
    </row>
    <row r="8803" spans="1:4" x14ac:dyDescent="0.25">
      <c r="A8803">
        <v>106652</v>
      </c>
      <c r="B8803">
        <v>54518</v>
      </c>
      <c r="C8803" t="s">
        <v>9</v>
      </c>
      <c r="D8803" t="s">
        <v>37</v>
      </c>
    </row>
    <row r="8804" spans="1:4" x14ac:dyDescent="0.25">
      <c r="A8804">
        <v>106652</v>
      </c>
      <c r="B8804">
        <v>54518</v>
      </c>
      <c r="C8804" t="s">
        <v>9</v>
      </c>
      <c r="D8804" t="s">
        <v>37</v>
      </c>
    </row>
    <row r="8805" spans="1:4" x14ac:dyDescent="0.25">
      <c r="A8805">
        <v>107378</v>
      </c>
      <c r="B8805">
        <v>54518</v>
      </c>
      <c r="C8805" t="s">
        <v>9</v>
      </c>
      <c r="D8805" t="s">
        <v>37</v>
      </c>
    </row>
    <row r="8806" spans="1:4" x14ac:dyDescent="0.25">
      <c r="A8806">
        <v>108303</v>
      </c>
      <c r="B8806">
        <v>54518</v>
      </c>
      <c r="C8806" t="s">
        <v>9</v>
      </c>
      <c r="D8806" t="s">
        <v>37</v>
      </c>
    </row>
    <row r="8807" spans="1:4" x14ac:dyDescent="0.25">
      <c r="A8807">
        <v>108303</v>
      </c>
      <c r="B8807">
        <v>54518</v>
      </c>
      <c r="C8807" t="s">
        <v>9</v>
      </c>
      <c r="D8807" t="s">
        <v>37</v>
      </c>
    </row>
    <row r="8808" spans="1:4" x14ac:dyDescent="0.25">
      <c r="A8808">
        <v>108303</v>
      </c>
      <c r="B8808">
        <v>54518</v>
      </c>
      <c r="C8808" t="s">
        <v>9</v>
      </c>
      <c r="D8808" t="s">
        <v>37</v>
      </c>
    </row>
    <row r="8809" spans="1:4" x14ac:dyDescent="0.25">
      <c r="A8809">
        <v>108303</v>
      </c>
      <c r="B8809">
        <v>54518</v>
      </c>
      <c r="C8809" t="s">
        <v>9</v>
      </c>
      <c r="D8809" t="s">
        <v>37</v>
      </c>
    </row>
    <row r="8810" spans="1:4" x14ac:dyDescent="0.25">
      <c r="A8810">
        <v>108303</v>
      </c>
      <c r="B8810">
        <v>54518</v>
      </c>
      <c r="C8810" t="s">
        <v>9</v>
      </c>
      <c r="D8810" t="s">
        <v>37</v>
      </c>
    </row>
    <row r="8811" spans="1:4" x14ac:dyDescent="0.25">
      <c r="A8811">
        <v>108369</v>
      </c>
      <c r="B8811">
        <v>54518</v>
      </c>
      <c r="C8811" t="s">
        <v>9</v>
      </c>
      <c r="D8811" t="s">
        <v>37</v>
      </c>
    </row>
    <row r="8812" spans="1:4" x14ac:dyDescent="0.25">
      <c r="A8812">
        <v>108369</v>
      </c>
      <c r="B8812">
        <v>54518</v>
      </c>
      <c r="C8812" t="s">
        <v>9</v>
      </c>
      <c r="D8812" t="s">
        <v>37</v>
      </c>
    </row>
    <row r="8813" spans="1:4" x14ac:dyDescent="0.25">
      <c r="A8813">
        <v>108369</v>
      </c>
      <c r="B8813">
        <v>54518</v>
      </c>
      <c r="C8813" t="s">
        <v>9</v>
      </c>
      <c r="D8813" t="s">
        <v>37</v>
      </c>
    </row>
    <row r="8814" spans="1:4" x14ac:dyDescent="0.25">
      <c r="A8814">
        <v>108369</v>
      </c>
      <c r="B8814">
        <v>54518</v>
      </c>
      <c r="C8814" t="s">
        <v>9</v>
      </c>
      <c r="D8814" t="s">
        <v>37</v>
      </c>
    </row>
    <row r="8815" spans="1:4" x14ac:dyDescent="0.25">
      <c r="A8815">
        <v>108369</v>
      </c>
      <c r="B8815">
        <v>54518</v>
      </c>
      <c r="C8815" t="s">
        <v>9</v>
      </c>
      <c r="D8815" t="s">
        <v>37</v>
      </c>
    </row>
    <row r="8816" spans="1:4" x14ac:dyDescent="0.25">
      <c r="A8816">
        <v>108369</v>
      </c>
      <c r="B8816">
        <v>54518</v>
      </c>
      <c r="C8816" t="s">
        <v>9</v>
      </c>
      <c r="D8816" t="s">
        <v>37</v>
      </c>
    </row>
    <row r="8817" spans="1:4" x14ac:dyDescent="0.25">
      <c r="A8817">
        <v>108369</v>
      </c>
      <c r="B8817">
        <v>54518</v>
      </c>
      <c r="C8817" t="s">
        <v>9</v>
      </c>
      <c r="D8817" t="s">
        <v>37</v>
      </c>
    </row>
    <row r="8818" spans="1:4" x14ac:dyDescent="0.25">
      <c r="A8818">
        <v>116867</v>
      </c>
      <c r="B8818">
        <v>54518</v>
      </c>
      <c r="C8818" t="s">
        <v>9</v>
      </c>
      <c r="D8818" t="s">
        <v>37</v>
      </c>
    </row>
    <row r="8819" spans="1:4" x14ac:dyDescent="0.25">
      <c r="A8819">
        <v>116867</v>
      </c>
      <c r="B8819">
        <v>54518</v>
      </c>
      <c r="C8819" t="s">
        <v>9</v>
      </c>
      <c r="D8819" t="s">
        <v>37</v>
      </c>
    </row>
    <row r="8820" spans="1:4" x14ac:dyDescent="0.25">
      <c r="A8820">
        <v>116867</v>
      </c>
      <c r="B8820">
        <v>54518</v>
      </c>
      <c r="C8820" t="s">
        <v>9</v>
      </c>
      <c r="D8820" t="s">
        <v>37</v>
      </c>
    </row>
    <row r="8821" spans="1:4" x14ac:dyDescent="0.25">
      <c r="A8821">
        <v>873</v>
      </c>
      <c r="B8821">
        <v>54518</v>
      </c>
      <c r="C8821" t="s">
        <v>9</v>
      </c>
      <c r="D8821" t="s">
        <v>36</v>
      </c>
    </row>
    <row r="8822" spans="1:4" x14ac:dyDescent="0.25">
      <c r="A8822">
        <v>873</v>
      </c>
      <c r="B8822">
        <v>54518</v>
      </c>
      <c r="C8822" t="s">
        <v>9</v>
      </c>
      <c r="D8822" t="s">
        <v>36</v>
      </c>
    </row>
    <row r="8823" spans="1:4" x14ac:dyDescent="0.25">
      <c r="A8823">
        <v>873</v>
      </c>
      <c r="B8823">
        <v>54518</v>
      </c>
      <c r="C8823" t="s">
        <v>9</v>
      </c>
      <c r="D8823" t="s">
        <v>36</v>
      </c>
    </row>
    <row r="8824" spans="1:4" x14ac:dyDescent="0.25">
      <c r="A8824">
        <v>873</v>
      </c>
      <c r="B8824">
        <v>54518</v>
      </c>
      <c r="C8824" t="s">
        <v>9</v>
      </c>
      <c r="D8824" t="s">
        <v>36</v>
      </c>
    </row>
    <row r="8825" spans="1:4" x14ac:dyDescent="0.25">
      <c r="A8825">
        <v>873</v>
      </c>
      <c r="B8825">
        <v>54518</v>
      </c>
      <c r="C8825" t="s">
        <v>9</v>
      </c>
      <c r="D8825" t="s">
        <v>36</v>
      </c>
    </row>
    <row r="8826" spans="1:4" x14ac:dyDescent="0.25">
      <c r="A8826">
        <v>873</v>
      </c>
      <c r="B8826">
        <v>54518</v>
      </c>
      <c r="C8826" t="s">
        <v>9</v>
      </c>
      <c r="D8826" t="s">
        <v>36</v>
      </c>
    </row>
    <row r="8827" spans="1:4" x14ac:dyDescent="0.25">
      <c r="A8827">
        <v>873</v>
      </c>
      <c r="B8827">
        <v>54518</v>
      </c>
      <c r="C8827" t="s">
        <v>9</v>
      </c>
      <c r="D8827" t="s">
        <v>36</v>
      </c>
    </row>
    <row r="8828" spans="1:4" x14ac:dyDescent="0.25">
      <c r="A8828">
        <v>873</v>
      </c>
      <c r="B8828">
        <v>54518</v>
      </c>
      <c r="C8828" t="s">
        <v>9</v>
      </c>
      <c r="D8828" t="s">
        <v>36</v>
      </c>
    </row>
    <row r="8829" spans="1:4" x14ac:dyDescent="0.25">
      <c r="A8829">
        <v>873</v>
      </c>
      <c r="B8829">
        <v>54518</v>
      </c>
      <c r="C8829" t="s">
        <v>9</v>
      </c>
      <c r="D8829" t="s">
        <v>36</v>
      </c>
    </row>
    <row r="8830" spans="1:4" x14ac:dyDescent="0.25">
      <c r="A8830">
        <v>873</v>
      </c>
      <c r="B8830">
        <v>54518</v>
      </c>
      <c r="C8830" t="s">
        <v>9</v>
      </c>
      <c r="D8830" t="s">
        <v>36</v>
      </c>
    </row>
    <row r="8831" spans="1:4" x14ac:dyDescent="0.25">
      <c r="A8831">
        <v>873</v>
      </c>
      <c r="B8831">
        <v>54518</v>
      </c>
      <c r="C8831" t="s">
        <v>9</v>
      </c>
      <c r="D8831" t="s">
        <v>36</v>
      </c>
    </row>
    <row r="8832" spans="1:4" x14ac:dyDescent="0.25">
      <c r="A8832">
        <v>873</v>
      </c>
      <c r="B8832">
        <v>54518</v>
      </c>
      <c r="C8832" t="s">
        <v>9</v>
      </c>
      <c r="D8832" t="s">
        <v>36</v>
      </c>
    </row>
    <row r="8833" spans="1:4" x14ac:dyDescent="0.25">
      <c r="A8833">
        <v>873</v>
      </c>
      <c r="B8833">
        <v>54518</v>
      </c>
      <c r="C8833" t="s">
        <v>9</v>
      </c>
      <c r="D8833" t="s">
        <v>36</v>
      </c>
    </row>
    <row r="8834" spans="1:4" x14ac:dyDescent="0.25">
      <c r="A8834">
        <v>2889</v>
      </c>
      <c r="B8834">
        <v>54518</v>
      </c>
      <c r="C8834" t="s">
        <v>9</v>
      </c>
      <c r="D8834" t="s">
        <v>36</v>
      </c>
    </row>
    <row r="8835" spans="1:4" x14ac:dyDescent="0.25">
      <c r="A8835">
        <v>2890</v>
      </c>
      <c r="B8835">
        <v>54518</v>
      </c>
      <c r="C8835" t="s">
        <v>9</v>
      </c>
      <c r="D8835" t="s">
        <v>36</v>
      </c>
    </row>
    <row r="8836" spans="1:4" x14ac:dyDescent="0.25">
      <c r="A8836">
        <v>2890</v>
      </c>
      <c r="B8836">
        <v>54518</v>
      </c>
      <c r="C8836" t="s">
        <v>9</v>
      </c>
      <c r="D8836" t="s">
        <v>36</v>
      </c>
    </row>
    <row r="8837" spans="1:4" x14ac:dyDescent="0.25">
      <c r="A8837">
        <v>2890</v>
      </c>
      <c r="B8837">
        <v>54518</v>
      </c>
      <c r="C8837" t="s">
        <v>9</v>
      </c>
      <c r="D8837" t="s">
        <v>36</v>
      </c>
    </row>
    <row r="8838" spans="1:4" x14ac:dyDescent="0.25">
      <c r="A8838">
        <v>2890</v>
      </c>
      <c r="B8838">
        <v>54518</v>
      </c>
      <c r="C8838" t="s">
        <v>9</v>
      </c>
      <c r="D8838" t="s">
        <v>36</v>
      </c>
    </row>
    <row r="8839" spans="1:4" x14ac:dyDescent="0.25">
      <c r="A8839">
        <v>2890</v>
      </c>
      <c r="B8839">
        <v>54518</v>
      </c>
      <c r="C8839" t="s">
        <v>9</v>
      </c>
      <c r="D8839" t="s">
        <v>36</v>
      </c>
    </row>
    <row r="8840" spans="1:4" x14ac:dyDescent="0.25">
      <c r="A8840">
        <v>2890</v>
      </c>
      <c r="B8840">
        <v>54518</v>
      </c>
      <c r="C8840" t="s">
        <v>9</v>
      </c>
      <c r="D8840" t="s">
        <v>36</v>
      </c>
    </row>
    <row r="8841" spans="1:4" x14ac:dyDescent="0.25">
      <c r="A8841">
        <v>2890</v>
      </c>
      <c r="B8841">
        <v>54518</v>
      </c>
      <c r="C8841" t="s">
        <v>9</v>
      </c>
      <c r="D8841" t="s">
        <v>36</v>
      </c>
    </row>
    <row r="8842" spans="1:4" x14ac:dyDescent="0.25">
      <c r="A8842">
        <v>4261</v>
      </c>
      <c r="B8842">
        <v>54518</v>
      </c>
      <c r="C8842" t="s">
        <v>9</v>
      </c>
      <c r="D8842" t="s">
        <v>36</v>
      </c>
    </row>
    <row r="8843" spans="1:4" x14ac:dyDescent="0.25">
      <c r="A8843">
        <v>9245</v>
      </c>
      <c r="B8843">
        <v>54518</v>
      </c>
      <c r="C8843" t="s">
        <v>9</v>
      </c>
      <c r="D8843" t="s">
        <v>36</v>
      </c>
    </row>
    <row r="8844" spans="1:4" x14ac:dyDescent="0.25">
      <c r="A8844">
        <v>9245</v>
      </c>
      <c r="B8844">
        <v>54518</v>
      </c>
      <c r="C8844" t="s">
        <v>9</v>
      </c>
      <c r="D8844" t="s">
        <v>36</v>
      </c>
    </row>
    <row r="8845" spans="1:4" x14ac:dyDescent="0.25">
      <c r="A8845">
        <v>9440</v>
      </c>
      <c r="B8845">
        <v>54518</v>
      </c>
      <c r="C8845" t="s">
        <v>9</v>
      </c>
      <c r="D8845" t="s">
        <v>36</v>
      </c>
    </row>
    <row r="8846" spans="1:4" x14ac:dyDescent="0.25">
      <c r="A8846">
        <v>9440</v>
      </c>
      <c r="B8846">
        <v>54518</v>
      </c>
      <c r="C8846" t="s">
        <v>9</v>
      </c>
      <c r="D8846" t="s">
        <v>36</v>
      </c>
    </row>
    <row r="8847" spans="1:4" x14ac:dyDescent="0.25">
      <c r="A8847">
        <v>9440</v>
      </c>
      <c r="B8847">
        <v>54518</v>
      </c>
      <c r="C8847" t="s">
        <v>9</v>
      </c>
      <c r="D8847" t="s">
        <v>36</v>
      </c>
    </row>
    <row r="8848" spans="1:4" x14ac:dyDescent="0.25">
      <c r="A8848">
        <v>9440</v>
      </c>
      <c r="B8848">
        <v>54518</v>
      </c>
      <c r="C8848" t="s">
        <v>9</v>
      </c>
      <c r="D8848" t="s">
        <v>36</v>
      </c>
    </row>
    <row r="8849" spans="1:4" x14ac:dyDescent="0.25">
      <c r="A8849">
        <v>9440</v>
      </c>
      <c r="B8849">
        <v>54518</v>
      </c>
      <c r="C8849" t="s">
        <v>9</v>
      </c>
      <c r="D8849" t="s">
        <v>36</v>
      </c>
    </row>
    <row r="8850" spans="1:4" x14ac:dyDescent="0.25">
      <c r="A8850">
        <v>9440</v>
      </c>
      <c r="B8850">
        <v>54518</v>
      </c>
      <c r="C8850" t="s">
        <v>9</v>
      </c>
      <c r="D8850" t="s">
        <v>36</v>
      </c>
    </row>
    <row r="8851" spans="1:4" x14ac:dyDescent="0.25">
      <c r="A8851">
        <v>9440</v>
      </c>
      <c r="B8851">
        <v>54518</v>
      </c>
      <c r="C8851" t="s">
        <v>9</v>
      </c>
      <c r="D8851" t="s">
        <v>36</v>
      </c>
    </row>
    <row r="8852" spans="1:4" x14ac:dyDescent="0.25">
      <c r="A8852">
        <v>9440</v>
      </c>
      <c r="B8852">
        <v>54518</v>
      </c>
      <c r="C8852" t="s">
        <v>9</v>
      </c>
      <c r="D8852" t="s">
        <v>36</v>
      </c>
    </row>
    <row r="8853" spans="1:4" x14ac:dyDescent="0.25">
      <c r="A8853">
        <v>9440</v>
      </c>
      <c r="B8853">
        <v>54518</v>
      </c>
      <c r="C8853" t="s">
        <v>9</v>
      </c>
      <c r="D8853" t="s">
        <v>36</v>
      </c>
    </row>
    <row r="8854" spans="1:4" x14ac:dyDescent="0.25">
      <c r="A8854">
        <v>9440</v>
      </c>
      <c r="B8854">
        <v>54518</v>
      </c>
      <c r="C8854" t="s">
        <v>9</v>
      </c>
      <c r="D8854" t="s">
        <v>36</v>
      </c>
    </row>
    <row r="8855" spans="1:4" x14ac:dyDescent="0.25">
      <c r="A8855">
        <v>9440</v>
      </c>
      <c r="B8855">
        <v>54518</v>
      </c>
      <c r="C8855" t="s">
        <v>9</v>
      </c>
      <c r="D8855" t="s">
        <v>36</v>
      </c>
    </row>
    <row r="8856" spans="1:4" x14ac:dyDescent="0.25">
      <c r="A8856">
        <v>9440</v>
      </c>
      <c r="B8856">
        <v>54518</v>
      </c>
      <c r="C8856" t="s">
        <v>9</v>
      </c>
      <c r="D8856" t="s">
        <v>36</v>
      </c>
    </row>
    <row r="8857" spans="1:4" x14ac:dyDescent="0.25">
      <c r="A8857">
        <v>9440</v>
      </c>
      <c r="B8857">
        <v>54518</v>
      </c>
      <c r="C8857" t="s">
        <v>9</v>
      </c>
      <c r="D8857" t="s">
        <v>36</v>
      </c>
    </row>
    <row r="8858" spans="1:4" x14ac:dyDescent="0.25">
      <c r="A8858">
        <v>9440</v>
      </c>
      <c r="B8858">
        <v>54518</v>
      </c>
      <c r="C8858" t="s">
        <v>9</v>
      </c>
      <c r="D8858" t="s">
        <v>36</v>
      </c>
    </row>
    <row r="8859" spans="1:4" x14ac:dyDescent="0.25">
      <c r="A8859">
        <v>9440</v>
      </c>
      <c r="B8859">
        <v>54518</v>
      </c>
      <c r="C8859" t="s">
        <v>9</v>
      </c>
      <c r="D8859" t="s">
        <v>36</v>
      </c>
    </row>
    <row r="8860" spans="1:4" x14ac:dyDescent="0.25">
      <c r="A8860">
        <v>9440</v>
      </c>
      <c r="B8860">
        <v>54518</v>
      </c>
      <c r="C8860" t="s">
        <v>9</v>
      </c>
      <c r="D8860" t="s">
        <v>36</v>
      </c>
    </row>
    <row r="8861" spans="1:4" x14ac:dyDescent="0.25">
      <c r="A8861">
        <v>9440</v>
      </c>
      <c r="B8861">
        <v>54518</v>
      </c>
      <c r="C8861" t="s">
        <v>9</v>
      </c>
      <c r="D8861" t="s">
        <v>36</v>
      </c>
    </row>
    <row r="8862" spans="1:4" x14ac:dyDescent="0.25">
      <c r="A8862">
        <v>9440</v>
      </c>
      <c r="B8862">
        <v>54518</v>
      </c>
      <c r="C8862" t="s">
        <v>9</v>
      </c>
      <c r="D8862" t="s">
        <v>36</v>
      </c>
    </row>
    <row r="8863" spans="1:4" x14ac:dyDescent="0.25">
      <c r="A8863">
        <v>9440</v>
      </c>
      <c r="B8863">
        <v>54518</v>
      </c>
      <c r="C8863" t="s">
        <v>9</v>
      </c>
      <c r="D8863" t="s">
        <v>36</v>
      </c>
    </row>
    <row r="8864" spans="1:4" x14ac:dyDescent="0.25">
      <c r="A8864">
        <v>9440</v>
      </c>
      <c r="B8864">
        <v>54518</v>
      </c>
      <c r="C8864" t="s">
        <v>9</v>
      </c>
      <c r="D8864" t="s">
        <v>36</v>
      </c>
    </row>
    <row r="8865" spans="1:4" x14ac:dyDescent="0.25">
      <c r="A8865">
        <v>9440</v>
      </c>
      <c r="B8865">
        <v>54518</v>
      </c>
      <c r="C8865" t="s">
        <v>9</v>
      </c>
      <c r="D8865" t="s">
        <v>36</v>
      </c>
    </row>
    <row r="8866" spans="1:4" x14ac:dyDescent="0.25">
      <c r="A8866">
        <v>9440</v>
      </c>
      <c r="B8866">
        <v>54518</v>
      </c>
      <c r="C8866" t="s">
        <v>9</v>
      </c>
      <c r="D8866" t="s">
        <v>36</v>
      </c>
    </row>
    <row r="8867" spans="1:4" x14ac:dyDescent="0.25">
      <c r="A8867">
        <v>9491</v>
      </c>
      <c r="B8867">
        <v>54518</v>
      </c>
      <c r="C8867" t="s">
        <v>9</v>
      </c>
      <c r="D8867" t="s">
        <v>36</v>
      </c>
    </row>
    <row r="8868" spans="1:4" x14ac:dyDescent="0.25">
      <c r="A8868">
        <v>9491</v>
      </c>
      <c r="B8868">
        <v>54518</v>
      </c>
      <c r="C8868" t="s">
        <v>9</v>
      </c>
      <c r="D8868" t="s">
        <v>36</v>
      </c>
    </row>
    <row r="8869" spans="1:4" x14ac:dyDescent="0.25">
      <c r="A8869">
        <v>9491</v>
      </c>
      <c r="B8869">
        <v>54518</v>
      </c>
      <c r="C8869" t="s">
        <v>9</v>
      </c>
      <c r="D8869" t="s">
        <v>36</v>
      </c>
    </row>
    <row r="8870" spans="1:4" x14ac:dyDescent="0.25">
      <c r="A8870">
        <v>9491</v>
      </c>
      <c r="B8870">
        <v>54518</v>
      </c>
      <c r="C8870" t="s">
        <v>9</v>
      </c>
      <c r="D8870" t="s">
        <v>36</v>
      </c>
    </row>
    <row r="8871" spans="1:4" x14ac:dyDescent="0.25">
      <c r="A8871">
        <v>9491</v>
      </c>
      <c r="B8871">
        <v>54518</v>
      </c>
      <c r="C8871" t="s">
        <v>9</v>
      </c>
      <c r="D8871" t="s">
        <v>36</v>
      </c>
    </row>
    <row r="8872" spans="1:4" x14ac:dyDescent="0.25">
      <c r="A8872">
        <v>9491</v>
      </c>
      <c r="B8872">
        <v>54518</v>
      </c>
      <c r="C8872" t="s">
        <v>9</v>
      </c>
      <c r="D8872" t="s">
        <v>36</v>
      </c>
    </row>
    <row r="8873" spans="1:4" x14ac:dyDescent="0.25">
      <c r="A8873">
        <v>9491</v>
      </c>
      <c r="B8873">
        <v>54518</v>
      </c>
      <c r="C8873" t="s">
        <v>9</v>
      </c>
      <c r="D8873" t="s">
        <v>36</v>
      </c>
    </row>
    <row r="8874" spans="1:4" x14ac:dyDescent="0.25">
      <c r="A8874">
        <v>9491</v>
      </c>
      <c r="B8874">
        <v>54518</v>
      </c>
      <c r="C8874" t="s">
        <v>9</v>
      </c>
      <c r="D8874" t="s">
        <v>36</v>
      </c>
    </row>
    <row r="8875" spans="1:4" x14ac:dyDescent="0.25">
      <c r="A8875">
        <v>9491</v>
      </c>
      <c r="B8875">
        <v>54518</v>
      </c>
      <c r="C8875" t="s">
        <v>9</v>
      </c>
      <c r="D8875" t="s">
        <v>36</v>
      </c>
    </row>
    <row r="8876" spans="1:4" x14ac:dyDescent="0.25">
      <c r="A8876">
        <v>9547</v>
      </c>
      <c r="B8876">
        <v>54518</v>
      </c>
      <c r="C8876" t="s">
        <v>9</v>
      </c>
      <c r="D8876" t="s">
        <v>36</v>
      </c>
    </row>
    <row r="8877" spans="1:4" x14ac:dyDescent="0.25">
      <c r="A8877">
        <v>9547</v>
      </c>
      <c r="B8877">
        <v>54518</v>
      </c>
      <c r="C8877" t="s">
        <v>9</v>
      </c>
      <c r="D8877" t="s">
        <v>36</v>
      </c>
    </row>
    <row r="8878" spans="1:4" x14ac:dyDescent="0.25">
      <c r="A8878">
        <v>9547</v>
      </c>
      <c r="B8878">
        <v>54518</v>
      </c>
      <c r="C8878" t="s">
        <v>9</v>
      </c>
      <c r="D8878" t="s">
        <v>36</v>
      </c>
    </row>
    <row r="8879" spans="1:4" x14ac:dyDescent="0.25">
      <c r="A8879">
        <v>9547</v>
      </c>
      <c r="B8879">
        <v>54518</v>
      </c>
      <c r="C8879" t="s">
        <v>9</v>
      </c>
      <c r="D8879" t="s">
        <v>36</v>
      </c>
    </row>
    <row r="8880" spans="1:4" x14ac:dyDescent="0.25">
      <c r="A8880">
        <v>9717</v>
      </c>
      <c r="B8880">
        <v>54518</v>
      </c>
      <c r="C8880" t="s">
        <v>9</v>
      </c>
      <c r="D8880" t="s">
        <v>36</v>
      </c>
    </row>
    <row r="8881" spans="1:4" x14ac:dyDescent="0.25">
      <c r="A8881">
        <v>9717</v>
      </c>
      <c r="B8881">
        <v>54518</v>
      </c>
      <c r="C8881" t="s">
        <v>9</v>
      </c>
      <c r="D8881" t="s">
        <v>36</v>
      </c>
    </row>
    <row r="8882" spans="1:4" x14ac:dyDescent="0.25">
      <c r="A8882">
        <v>9717</v>
      </c>
      <c r="B8882">
        <v>54518</v>
      </c>
      <c r="C8882" t="s">
        <v>9</v>
      </c>
      <c r="D8882" t="s">
        <v>36</v>
      </c>
    </row>
    <row r="8883" spans="1:4" x14ac:dyDescent="0.25">
      <c r="A8883">
        <v>9818</v>
      </c>
      <c r="B8883">
        <v>54518</v>
      </c>
      <c r="C8883" t="s">
        <v>9</v>
      </c>
      <c r="D8883" t="s">
        <v>36</v>
      </c>
    </row>
    <row r="8884" spans="1:4" x14ac:dyDescent="0.25">
      <c r="A8884">
        <v>9818</v>
      </c>
      <c r="B8884">
        <v>54518</v>
      </c>
      <c r="C8884" t="s">
        <v>9</v>
      </c>
      <c r="D8884" t="s">
        <v>36</v>
      </c>
    </row>
    <row r="8885" spans="1:4" x14ac:dyDescent="0.25">
      <c r="A8885">
        <v>9818</v>
      </c>
      <c r="B8885">
        <v>54518</v>
      </c>
      <c r="C8885" t="s">
        <v>9</v>
      </c>
      <c r="D8885" t="s">
        <v>36</v>
      </c>
    </row>
    <row r="8886" spans="1:4" x14ac:dyDescent="0.25">
      <c r="A8886">
        <v>9980</v>
      </c>
      <c r="B8886">
        <v>54518</v>
      </c>
      <c r="C8886" t="s">
        <v>9</v>
      </c>
      <c r="D8886" t="s">
        <v>36</v>
      </c>
    </row>
    <row r="8887" spans="1:4" x14ac:dyDescent="0.25">
      <c r="A8887">
        <v>9980</v>
      </c>
      <c r="B8887">
        <v>54518</v>
      </c>
      <c r="C8887" t="s">
        <v>9</v>
      </c>
      <c r="D8887" t="s">
        <v>36</v>
      </c>
    </row>
    <row r="8888" spans="1:4" x14ac:dyDescent="0.25">
      <c r="A8888">
        <v>9980</v>
      </c>
      <c r="B8888">
        <v>54518</v>
      </c>
      <c r="C8888" t="s">
        <v>9</v>
      </c>
      <c r="D8888" t="s">
        <v>36</v>
      </c>
    </row>
    <row r="8889" spans="1:4" x14ac:dyDescent="0.25">
      <c r="A8889">
        <v>9980</v>
      </c>
      <c r="B8889">
        <v>54518</v>
      </c>
      <c r="C8889" t="s">
        <v>9</v>
      </c>
      <c r="D8889" t="s">
        <v>36</v>
      </c>
    </row>
    <row r="8890" spans="1:4" x14ac:dyDescent="0.25">
      <c r="A8890">
        <v>9980</v>
      </c>
      <c r="B8890">
        <v>54518</v>
      </c>
      <c r="C8890" t="s">
        <v>9</v>
      </c>
      <c r="D8890" t="s">
        <v>36</v>
      </c>
    </row>
    <row r="8891" spans="1:4" x14ac:dyDescent="0.25">
      <c r="A8891">
        <v>9980</v>
      </c>
      <c r="B8891">
        <v>54518</v>
      </c>
      <c r="C8891" t="s">
        <v>9</v>
      </c>
      <c r="D8891" t="s">
        <v>36</v>
      </c>
    </row>
    <row r="8892" spans="1:4" x14ac:dyDescent="0.25">
      <c r="A8892">
        <v>9980</v>
      </c>
      <c r="B8892">
        <v>54518</v>
      </c>
      <c r="C8892" t="s">
        <v>9</v>
      </c>
      <c r="D8892" t="s">
        <v>36</v>
      </c>
    </row>
    <row r="8893" spans="1:4" x14ac:dyDescent="0.25">
      <c r="A8893">
        <v>9980</v>
      </c>
      <c r="B8893">
        <v>54518</v>
      </c>
      <c r="C8893" t="s">
        <v>9</v>
      </c>
      <c r="D8893" t="s">
        <v>36</v>
      </c>
    </row>
    <row r="8894" spans="1:4" x14ac:dyDescent="0.25">
      <c r="A8894">
        <v>9980</v>
      </c>
      <c r="B8894">
        <v>54518</v>
      </c>
      <c r="C8894" t="s">
        <v>9</v>
      </c>
      <c r="D8894" t="s">
        <v>36</v>
      </c>
    </row>
    <row r="8895" spans="1:4" x14ac:dyDescent="0.25">
      <c r="A8895">
        <v>9980</v>
      </c>
      <c r="B8895">
        <v>54518</v>
      </c>
      <c r="C8895" t="s">
        <v>9</v>
      </c>
      <c r="D8895" t="s">
        <v>36</v>
      </c>
    </row>
    <row r="8896" spans="1:4" x14ac:dyDescent="0.25">
      <c r="A8896">
        <v>9980</v>
      </c>
      <c r="B8896">
        <v>54518</v>
      </c>
      <c r="C8896" t="s">
        <v>9</v>
      </c>
      <c r="D8896" t="s">
        <v>36</v>
      </c>
    </row>
    <row r="8897" spans="1:4" x14ac:dyDescent="0.25">
      <c r="A8897">
        <v>9980</v>
      </c>
      <c r="B8897">
        <v>54518</v>
      </c>
      <c r="C8897" t="s">
        <v>9</v>
      </c>
      <c r="D8897" t="s">
        <v>36</v>
      </c>
    </row>
    <row r="8898" spans="1:4" x14ac:dyDescent="0.25">
      <c r="A8898">
        <v>11305</v>
      </c>
      <c r="B8898">
        <v>54518</v>
      </c>
      <c r="C8898" t="s">
        <v>9</v>
      </c>
      <c r="D8898" t="s">
        <v>36</v>
      </c>
    </row>
    <row r="8899" spans="1:4" x14ac:dyDescent="0.25">
      <c r="A8899">
        <v>11305</v>
      </c>
      <c r="B8899">
        <v>54518</v>
      </c>
      <c r="C8899" t="s">
        <v>9</v>
      </c>
      <c r="D8899" t="s">
        <v>36</v>
      </c>
    </row>
    <row r="8900" spans="1:4" x14ac:dyDescent="0.25">
      <c r="A8900">
        <v>11305</v>
      </c>
      <c r="B8900">
        <v>54518</v>
      </c>
      <c r="C8900" t="s">
        <v>9</v>
      </c>
      <c r="D8900" t="s">
        <v>36</v>
      </c>
    </row>
    <row r="8901" spans="1:4" x14ac:dyDescent="0.25">
      <c r="A8901">
        <v>11305</v>
      </c>
      <c r="B8901">
        <v>54518</v>
      </c>
      <c r="C8901" t="s">
        <v>9</v>
      </c>
      <c r="D8901" t="s">
        <v>36</v>
      </c>
    </row>
    <row r="8902" spans="1:4" x14ac:dyDescent="0.25">
      <c r="A8902">
        <v>11305</v>
      </c>
      <c r="B8902">
        <v>54518</v>
      </c>
      <c r="C8902" t="s">
        <v>9</v>
      </c>
      <c r="D8902" t="s">
        <v>36</v>
      </c>
    </row>
    <row r="8903" spans="1:4" x14ac:dyDescent="0.25">
      <c r="A8903">
        <v>11305</v>
      </c>
      <c r="B8903">
        <v>54518</v>
      </c>
      <c r="C8903" t="s">
        <v>9</v>
      </c>
      <c r="D8903" t="s">
        <v>36</v>
      </c>
    </row>
    <row r="8904" spans="1:4" x14ac:dyDescent="0.25">
      <c r="A8904">
        <v>11305</v>
      </c>
      <c r="B8904">
        <v>54518</v>
      </c>
      <c r="C8904" t="s">
        <v>9</v>
      </c>
      <c r="D8904" t="s">
        <v>36</v>
      </c>
    </row>
    <row r="8905" spans="1:4" x14ac:dyDescent="0.25">
      <c r="A8905">
        <v>11305</v>
      </c>
      <c r="B8905">
        <v>54518</v>
      </c>
      <c r="C8905" t="s">
        <v>9</v>
      </c>
      <c r="D8905" t="s">
        <v>36</v>
      </c>
    </row>
    <row r="8906" spans="1:4" x14ac:dyDescent="0.25">
      <c r="A8906">
        <v>11305</v>
      </c>
      <c r="B8906">
        <v>54518</v>
      </c>
      <c r="C8906" t="s">
        <v>9</v>
      </c>
      <c r="D8906" t="s">
        <v>36</v>
      </c>
    </row>
    <row r="8907" spans="1:4" x14ac:dyDescent="0.25">
      <c r="A8907">
        <v>11305</v>
      </c>
      <c r="B8907">
        <v>54518</v>
      </c>
      <c r="C8907" t="s">
        <v>9</v>
      </c>
      <c r="D8907" t="s">
        <v>36</v>
      </c>
    </row>
    <row r="8908" spans="1:4" x14ac:dyDescent="0.25">
      <c r="A8908">
        <v>11396</v>
      </c>
      <c r="B8908">
        <v>54518</v>
      </c>
      <c r="C8908" t="s">
        <v>9</v>
      </c>
      <c r="D8908" t="s">
        <v>36</v>
      </c>
    </row>
    <row r="8909" spans="1:4" x14ac:dyDescent="0.25">
      <c r="A8909">
        <v>11396</v>
      </c>
      <c r="B8909">
        <v>54518</v>
      </c>
      <c r="C8909" t="s">
        <v>9</v>
      </c>
      <c r="D8909" t="s">
        <v>36</v>
      </c>
    </row>
    <row r="8910" spans="1:4" x14ac:dyDescent="0.25">
      <c r="A8910">
        <v>11396</v>
      </c>
      <c r="B8910">
        <v>54518</v>
      </c>
      <c r="C8910" t="s">
        <v>9</v>
      </c>
      <c r="D8910" t="s">
        <v>36</v>
      </c>
    </row>
    <row r="8911" spans="1:4" x14ac:dyDescent="0.25">
      <c r="A8911">
        <v>11396</v>
      </c>
      <c r="B8911">
        <v>54518</v>
      </c>
      <c r="C8911" t="s">
        <v>9</v>
      </c>
      <c r="D8911" t="s">
        <v>36</v>
      </c>
    </row>
    <row r="8912" spans="1:4" x14ac:dyDescent="0.25">
      <c r="A8912">
        <v>11396</v>
      </c>
      <c r="B8912">
        <v>54518</v>
      </c>
      <c r="C8912" t="s">
        <v>9</v>
      </c>
      <c r="D8912" t="s">
        <v>36</v>
      </c>
    </row>
    <row r="8913" spans="1:4" x14ac:dyDescent="0.25">
      <c r="A8913">
        <v>11443</v>
      </c>
      <c r="B8913">
        <v>54518</v>
      </c>
      <c r="C8913" t="s">
        <v>9</v>
      </c>
      <c r="D8913" t="s">
        <v>36</v>
      </c>
    </row>
    <row r="8914" spans="1:4" x14ac:dyDescent="0.25">
      <c r="A8914">
        <v>11443</v>
      </c>
      <c r="B8914">
        <v>54518</v>
      </c>
      <c r="C8914" t="s">
        <v>9</v>
      </c>
      <c r="D8914" t="s">
        <v>36</v>
      </c>
    </row>
    <row r="8915" spans="1:4" x14ac:dyDescent="0.25">
      <c r="A8915">
        <v>11443</v>
      </c>
      <c r="B8915">
        <v>54518</v>
      </c>
      <c r="C8915" t="s">
        <v>9</v>
      </c>
      <c r="D8915" t="s">
        <v>36</v>
      </c>
    </row>
    <row r="8916" spans="1:4" x14ac:dyDescent="0.25">
      <c r="A8916">
        <v>11443</v>
      </c>
      <c r="B8916">
        <v>54518</v>
      </c>
      <c r="C8916" t="s">
        <v>9</v>
      </c>
      <c r="D8916" t="s">
        <v>36</v>
      </c>
    </row>
    <row r="8917" spans="1:4" x14ac:dyDescent="0.25">
      <c r="A8917">
        <v>11443</v>
      </c>
      <c r="B8917">
        <v>54518</v>
      </c>
      <c r="C8917" t="s">
        <v>9</v>
      </c>
      <c r="D8917" t="s">
        <v>36</v>
      </c>
    </row>
    <row r="8918" spans="1:4" x14ac:dyDescent="0.25">
      <c r="A8918">
        <v>11443</v>
      </c>
      <c r="B8918">
        <v>54518</v>
      </c>
      <c r="C8918" t="s">
        <v>9</v>
      </c>
      <c r="D8918" t="s">
        <v>36</v>
      </c>
    </row>
    <row r="8919" spans="1:4" x14ac:dyDescent="0.25">
      <c r="A8919">
        <v>11443</v>
      </c>
      <c r="B8919">
        <v>54518</v>
      </c>
      <c r="C8919" t="s">
        <v>9</v>
      </c>
      <c r="D8919" t="s">
        <v>36</v>
      </c>
    </row>
    <row r="8920" spans="1:4" x14ac:dyDescent="0.25">
      <c r="A8920">
        <v>11443</v>
      </c>
      <c r="B8920">
        <v>54518</v>
      </c>
      <c r="C8920" t="s">
        <v>9</v>
      </c>
      <c r="D8920" t="s">
        <v>36</v>
      </c>
    </row>
    <row r="8921" spans="1:4" x14ac:dyDescent="0.25">
      <c r="A8921">
        <v>11443</v>
      </c>
      <c r="B8921">
        <v>54518</v>
      </c>
      <c r="C8921" t="s">
        <v>9</v>
      </c>
      <c r="D8921" t="s">
        <v>36</v>
      </c>
    </row>
    <row r="8922" spans="1:4" x14ac:dyDescent="0.25">
      <c r="A8922">
        <v>11443</v>
      </c>
      <c r="B8922">
        <v>54518</v>
      </c>
      <c r="C8922" t="s">
        <v>9</v>
      </c>
      <c r="D8922" t="s">
        <v>36</v>
      </c>
    </row>
    <row r="8923" spans="1:4" x14ac:dyDescent="0.25">
      <c r="A8923">
        <v>11443</v>
      </c>
      <c r="B8923">
        <v>54518</v>
      </c>
      <c r="C8923" t="s">
        <v>9</v>
      </c>
      <c r="D8923" t="s">
        <v>36</v>
      </c>
    </row>
    <row r="8924" spans="1:4" x14ac:dyDescent="0.25">
      <c r="A8924">
        <v>11443</v>
      </c>
      <c r="B8924">
        <v>54518</v>
      </c>
      <c r="C8924" t="s">
        <v>9</v>
      </c>
      <c r="D8924" t="s">
        <v>36</v>
      </c>
    </row>
    <row r="8925" spans="1:4" x14ac:dyDescent="0.25">
      <c r="A8925">
        <v>11578</v>
      </c>
      <c r="B8925">
        <v>54518</v>
      </c>
      <c r="C8925" t="s">
        <v>9</v>
      </c>
      <c r="D8925" t="s">
        <v>36</v>
      </c>
    </row>
    <row r="8926" spans="1:4" x14ac:dyDescent="0.25">
      <c r="A8926">
        <v>11578</v>
      </c>
      <c r="B8926">
        <v>54518</v>
      </c>
      <c r="C8926" t="s">
        <v>9</v>
      </c>
      <c r="D8926" t="s">
        <v>36</v>
      </c>
    </row>
    <row r="8927" spans="1:4" x14ac:dyDescent="0.25">
      <c r="A8927">
        <v>11578</v>
      </c>
      <c r="B8927">
        <v>54518</v>
      </c>
      <c r="C8927" t="s">
        <v>9</v>
      </c>
      <c r="D8927" t="s">
        <v>36</v>
      </c>
    </row>
    <row r="8928" spans="1:4" x14ac:dyDescent="0.25">
      <c r="A8928">
        <v>11578</v>
      </c>
      <c r="B8928">
        <v>54518</v>
      </c>
      <c r="C8928" t="s">
        <v>9</v>
      </c>
      <c r="D8928" t="s">
        <v>36</v>
      </c>
    </row>
    <row r="8929" spans="1:4" x14ac:dyDescent="0.25">
      <c r="A8929">
        <v>11578</v>
      </c>
      <c r="B8929">
        <v>54518</v>
      </c>
      <c r="C8929" t="s">
        <v>9</v>
      </c>
      <c r="D8929" t="s">
        <v>36</v>
      </c>
    </row>
    <row r="8930" spans="1:4" x14ac:dyDescent="0.25">
      <c r="A8930">
        <v>11578</v>
      </c>
      <c r="B8930">
        <v>54518</v>
      </c>
      <c r="C8930" t="s">
        <v>9</v>
      </c>
      <c r="D8930" t="s">
        <v>36</v>
      </c>
    </row>
    <row r="8931" spans="1:4" x14ac:dyDescent="0.25">
      <c r="A8931">
        <v>11578</v>
      </c>
      <c r="B8931">
        <v>54518</v>
      </c>
      <c r="C8931" t="s">
        <v>9</v>
      </c>
      <c r="D8931" t="s">
        <v>36</v>
      </c>
    </row>
    <row r="8932" spans="1:4" x14ac:dyDescent="0.25">
      <c r="A8932">
        <v>11578</v>
      </c>
      <c r="B8932">
        <v>54518</v>
      </c>
      <c r="C8932" t="s">
        <v>9</v>
      </c>
      <c r="D8932" t="s">
        <v>36</v>
      </c>
    </row>
    <row r="8933" spans="1:4" x14ac:dyDescent="0.25">
      <c r="A8933">
        <v>11578</v>
      </c>
      <c r="B8933">
        <v>54518</v>
      </c>
      <c r="C8933" t="s">
        <v>9</v>
      </c>
      <c r="D8933" t="s">
        <v>36</v>
      </c>
    </row>
    <row r="8934" spans="1:4" x14ac:dyDescent="0.25">
      <c r="A8934">
        <v>11578</v>
      </c>
      <c r="B8934">
        <v>54518</v>
      </c>
      <c r="C8934" t="s">
        <v>9</v>
      </c>
      <c r="D8934" t="s">
        <v>36</v>
      </c>
    </row>
    <row r="8935" spans="1:4" x14ac:dyDescent="0.25">
      <c r="A8935">
        <v>11578</v>
      </c>
      <c r="B8935">
        <v>54518</v>
      </c>
      <c r="C8935" t="s">
        <v>9</v>
      </c>
      <c r="D8935" t="s">
        <v>36</v>
      </c>
    </row>
    <row r="8936" spans="1:4" x14ac:dyDescent="0.25">
      <c r="A8936">
        <v>11578</v>
      </c>
      <c r="B8936">
        <v>54518</v>
      </c>
      <c r="C8936" t="s">
        <v>9</v>
      </c>
      <c r="D8936" t="s">
        <v>36</v>
      </c>
    </row>
    <row r="8937" spans="1:4" x14ac:dyDescent="0.25">
      <c r="A8937">
        <v>11578</v>
      </c>
      <c r="B8937">
        <v>54518</v>
      </c>
      <c r="C8937" t="s">
        <v>9</v>
      </c>
      <c r="D8937" t="s">
        <v>36</v>
      </c>
    </row>
    <row r="8938" spans="1:4" x14ac:dyDescent="0.25">
      <c r="A8938">
        <v>11578</v>
      </c>
      <c r="B8938">
        <v>54518</v>
      </c>
      <c r="C8938" t="s">
        <v>9</v>
      </c>
      <c r="D8938" t="s">
        <v>36</v>
      </c>
    </row>
    <row r="8939" spans="1:4" x14ac:dyDescent="0.25">
      <c r="A8939">
        <v>11578</v>
      </c>
      <c r="B8939">
        <v>54518</v>
      </c>
      <c r="C8939" t="s">
        <v>9</v>
      </c>
      <c r="D8939" t="s">
        <v>36</v>
      </c>
    </row>
    <row r="8940" spans="1:4" x14ac:dyDescent="0.25">
      <c r="A8940">
        <v>11578</v>
      </c>
      <c r="B8940">
        <v>54518</v>
      </c>
      <c r="C8940" t="s">
        <v>9</v>
      </c>
      <c r="D8940" t="s">
        <v>36</v>
      </c>
    </row>
    <row r="8941" spans="1:4" x14ac:dyDescent="0.25">
      <c r="A8941">
        <v>11578</v>
      </c>
      <c r="B8941">
        <v>54518</v>
      </c>
      <c r="C8941" t="s">
        <v>9</v>
      </c>
      <c r="D8941" t="s">
        <v>36</v>
      </c>
    </row>
    <row r="8942" spans="1:4" x14ac:dyDescent="0.25">
      <c r="A8942">
        <v>11578</v>
      </c>
      <c r="B8942">
        <v>54518</v>
      </c>
      <c r="C8942" t="s">
        <v>9</v>
      </c>
      <c r="D8942" t="s">
        <v>36</v>
      </c>
    </row>
    <row r="8943" spans="1:4" x14ac:dyDescent="0.25">
      <c r="A8943">
        <v>11578</v>
      </c>
      <c r="B8943">
        <v>54518</v>
      </c>
      <c r="C8943" t="s">
        <v>9</v>
      </c>
      <c r="D8943" t="s">
        <v>36</v>
      </c>
    </row>
    <row r="8944" spans="1:4" x14ac:dyDescent="0.25">
      <c r="A8944">
        <v>11578</v>
      </c>
      <c r="B8944">
        <v>54518</v>
      </c>
      <c r="C8944" t="s">
        <v>9</v>
      </c>
      <c r="D8944" t="s">
        <v>36</v>
      </c>
    </row>
    <row r="8945" spans="1:4" x14ac:dyDescent="0.25">
      <c r="A8945">
        <v>11578</v>
      </c>
      <c r="B8945">
        <v>54518</v>
      </c>
      <c r="C8945" t="s">
        <v>9</v>
      </c>
      <c r="D8945" t="s">
        <v>36</v>
      </c>
    </row>
    <row r="8946" spans="1:4" x14ac:dyDescent="0.25">
      <c r="A8946">
        <v>11578</v>
      </c>
      <c r="B8946">
        <v>54518</v>
      </c>
      <c r="C8946" t="s">
        <v>9</v>
      </c>
      <c r="D8946" t="s">
        <v>36</v>
      </c>
    </row>
    <row r="8947" spans="1:4" x14ac:dyDescent="0.25">
      <c r="A8947">
        <v>11578</v>
      </c>
      <c r="B8947">
        <v>54518</v>
      </c>
      <c r="C8947" t="s">
        <v>9</v>
      </c>
      <c r="D8947" t="s">
        <v>36</v>
      </c>
    </row>
    <row r="8948" spans="1:4" x14ac:dyDescent="0.25">
      <c r="A8948">
        <v>11874</v>
      </c>
      <c r="B8948">
        <v>54518</v>
      </c>
      <c r="C8948" t="s">
        <v>9</v>
      </c>
      <c r="D8948" t="s">
        <v>36</v>
      </c>
    </row>
    <row r="8949" spans="1:4" x14ac:dyDescent="0.25">
      <c r="A8949">
        <v>11874</v>
      </c>
      <c r="B8949">
        <v>54518</v>
      </c>
      <c r="C8949" t="s">
        <v>9</v>
      </c>
      <c r="D8949" t="s">
        <v>36</v>
      </c>
    </row>
    <row r="8950" spans="1:4" x14ac:dyDescent="0.25">
      <c r="A8950">
        <v>11874</v>
      </c>
      <c r="B8950">
        <v>54518</v>
      </c>
      <c r="C8950" t="s">
        <v>9</v>
      </c>
      <c r="D8950" t="s">
        <v>36</v>
      </c>
    </row>
    <row r="8951" spans="1:4" x14ac:dyDescent="0.25">
      <c r="A8951">
        <v>11874</v>
      </c>
      <c r="B8951">
        <v>54518</v>
      </c>
      <c r="C8951" t="s">
        <v>9</v>
      </c>
      <c r="D8951" t="s">
        <v>36</v>
      </c>
    </row>
    <row r="8952" spans="1:4" x14ac:dyDescent="0.25">
      <c r="A8952">
        <v>11874</v>
      </c>
      <c r="B8952">
        <v>54518</v>
      </c>
      <c r="C8952" t="s">
        <v>9</v>
      </c>
      <c r="D8952" t="s">
        <v>36</v>
      </c>
    </row>
    <row r="8953" spans="1:4" x14ac:dyDescent="0.25">
      <c r="A8953">
        <v>11927</v>
      </c>
      <c r="B8953">
        <v>54518</v>
      </c>
      <c r="C8953" t="s">
        <v>9</v>
      </c>
      <c r="D8953" t="s">
        <v>36</v>
      </c>
    </row>
    <row r="8954" spans="1:4" x14ac:dyDescent="0.25">
      <c r="A8954">
        <v>11927</v>
      </c>
      <c r="B8954">
        <v>54518</v>
      </c>
      <c r="C8954" t="s">
        <v>9</v>
      </c>
      <c r="D8954" t="s">
        <v>36</v>
      </c>
    </row>
    <row r="8955" spans="1:4" x14ac:dyDescent="0.25">
      <c r="A8955">
        <v>11927</v>
      </c>
      <c r="B8955">
        <v>54518</v>
      </c>
      <c r="C8955" t="s">
        <v>9</v>
      </c>
      <c r="D8955" t="s">
        <v>36</v>
      </c>
    </row>
    <row r="8956" spans="1:4" x14ac:dyDescent="0.25">
      <c r="A8956">
        <v>11927</v>
      </c>
      <c r="B8956">
        <v>54518</v>
      </c>
      <c r="C8956" t="s">
        <v>9</v>
      </c>
      <c r="D8956" t="s">
        <v>36</v>
      </c>
    </row>
    <row r="8957" spans="1:4" x14ac:dyDescent="0.25">
      <c r="A8957">
        <v>11927</v>
      </c>
      <c r="B8957">
        <v>54518</v>
      </c>
      <c r="C8957" t="s">
        <v>9</v>
      </c>
      <c r="D8957" t="s">
        <v>36</v>
      </c>
    </row>
    <row r="8958" spans="1:4" x14ac:dyDescent="0.25">
      <c r="A8958">
        <v>11941</v>
      </c>
      <c r="B8958">
        <v>54518</v>
      </c>
      <c r="C8958" t="s">
        <v>9</v>
      </c>
      <c r="D8958" t="s">
        <v>36</v>
      </c>
    </row>
    <row r="8959" spans="1:4" x14ac:dyDescent="0.25">
      <c r="A8959">
        <v>11941</v>
      </c>
      <c r="B8959">
        <v>54518</v>
      </c>
      <c r="C8959" t="s">
        <v>9</v>
      </c>
      <c r="D8959" t="s">
        <v>36</v>
      </c>
    </row>
    <row r="8960" spans="1:4" x14ac:dyDescent="0.25">
      <c r="A8960">
        <v>11941</v>
      </c>
      <c r="B8960">
        <v>54518</v>
      </c>
      <c r="C8960" t="s">
        <v>9</v>
      </c>
      <c r="D8960" t="s">
        <v>36</v>
      </c>
    </row>
    <row r="8961" spans="1:4" x14ac:dyDescent="0.25">
      <c r="A8961">
        <v>11941</v>
      </c>
      <c r="B8961">
        <v>54518</v>
      </c>
      <c r="C8961" t="s">
        <v>9</v>
      </c>
      <c r="D8961" t="s">
        <v>36</v>
      </c>
    </row>
    <row r="8962" spans="1:4" x14ac:dyDescent="0.25">
      <c r="A8962">
        <v>11941</v>
      </c>
      <c r="B8962">
        <v>54518</v>
      </c>
      <c r="C8962" t="s">
        <v>9</v>
      </c>
      <c r="D8962" t="s">
        <v>36</v>
      </c>
    </row>
    <row r="8963" spans="1:4" x14ac:dyDescent="0.25">
      <c r="A8963">
        <v>11941</v>
      </c>
      <c r="B8963">
        <v>54518</v>
      </c>
      <c r="C8963" t="s">
        <v>9</v>
      </c>
      <c r="D8963" t="s">
        <v>36</v>
      </c>
    </row>
    <row r="8964" spans="1:4" x14ac:dyDescent="0.25">
      <c r="A8964">
        <v>11941</v>
      </c>
      <c r="B8964">
        <v>54518</v>
      </c>
      <c r="C8964" t="s">
        <v>9</v>
      </c>
      <c r="D8964" t="s">
        <v>36</v>
      </c>
    </row>
    <row r="8965" spans="1:4" x14ac:dyDescent="0.25">
      <c r="A8965">
        <v>14771</v>
      </c>
      <c r="B8965">
        <v>54518</v>
      </c>
      <c r="C8965" t="s">
        <v>9</v>
      </c>
      <c r="D8965" t="s">
        <v>36</v>
      </c>
    </row>
    <row r="8966" spans="1:4" x14ac:dyDescent="0.25">
      <c r="A8966">
        <v>14771</v>
      </c>
      <c r="B8966">
        <v>54518</v>
      </c>
      <c r="C8966" t="s">
        <v>9</v>
      </c>
      <c r="D8966" t="s">
        <v>36</v>
      </c>
    </row>
    <row r="8967" spans="1:4" x14ac:dyDescent="0.25">
      <c r="A8967">
        <v>14771</v>
      </c>
      <c r="B8967">
        <v>54518</v>
      </c>
      <c r="C8967" t="s">
        <v>9</v>
      </c>
      <c r="D8967" t="s">
        <v>36</v>
      </c>
    </row>
    <row r="8968" spans="1:4" x14ac:dyDescent="0.25">
      <c r="A8968">
        <v>14771</v>
      </c>
      <c r="B8968">
        <v>54518</v>
      </c>
      <c r="C8968" t="s">
        <v>9</v>
      </c>
      <c r="D8968" t="s">
        <v>36</v>
      </c>
    </row>
    <row r="8969" spans="1:4" x14ac:dyDescent="0.25">
      <c r="A8969">
        <v>14771</v>
      </c>
      <c r="B8969">
        <v>54518</v>
      </c>
      <c r="C8969" t="s">
        <v>9</v>
      </c>
      <c r="D8969" t="s">
        <v>36</v>
      </c>
    </row>
    <row r="8970" spans="1:4" x14ac:dyDescent="0.25">
      <c r="A8970">
        <v>14771</v>
      </c>
      <c r="B8970">
        <v>54518</v>
      </c>
      <c r="C8970" t="s">
        <v>9</v>
      </c>
      <c r="D8970" t="s">
        <v>36</v>
      </c>
    </row>
    <row r="8971" spans="1:4" x14ac:dyDescent="0.25">
      <c r="A8971">
        <v>14771</v>
      </c>
      <c r="B8971">
        <v>54518</v>
      </c>
      <c r="C8971" t="s">
        <v>9</v>
      </c>
      <c r="D8971" t="s">
        <v>36</v>
      </c>
    </row>
    <row r="8972" spans="1:4" x14ac:dyDescent="0.25">
      <c r="A8972">
        <v>14771</v>
      </c>
      <c r="B8972">
        <v>54518</v>
      </c>
      <c r="C8972" t="s">
        <v>9</v>
      </c>
      <c r="D8972" t="s">
        <v>36</v>
      </c>
    </row>
    <row r="8973" spans="1:4" x14ac:dyDescent="0.25">
      <c r="A8973">
        <v>14771</v>
      </c>
      <c r="B8973">
        <v>54518</v>
      </c>
      <c r="C8973" t="s">
        <v>9</v>
      </c>
      <c r="D8973" t="s">
        <v>36</v>
      </c>
    </row>
    <row r="8974" spans="1:4" x14ac:dyDescent="0.25">
      <c r="A8974">
        <v>14771</v>
      </c>
      <c r="B8974">
        <v>54518</v>
      </c>
      <c r="C8974" t="s">
        <v>9</v>
      </c>
      <c r="D8974" t="s">
        <v>36</v>
      </c>
    </row>
    <row r="8975" spans="1:4" x14ac:dyDescent="0.25">
      <c r="A8975">
        <v>14771</v>
      </c>
      <c r="B8975">
        <v>54518</v>
      </c>
      <c r="C8975" t="s">
        <v>9</v>
      </c>
      <c r="D8975" t="s">
        <v>36</v>
      </c>
    </row>
    <row r="8976" spans="1:4" x14ac:dyDescent="0.25">
      <c r="A8976">
        <v>14771</v>
      </c>
      <c r="B8976">
        <v>54518</v>
      </c>
      <c r="C8976" t="s">
        <v>9</v>
      </c>
      <c r="D8976" t="s">
        <v>36</v>
      </c>
    </row>
    <row r="8977" spans="1:4" x14ac:dyDescent="0.25">
      <c r="A8977">
        <v>14771</v>
      </c>
      <c r="B8977">
        <v>54518</v>
      </c>
      <c r="C8977" t="s">
        <v>9</v>
      </c>
      <c r="D8977" t="s">
        <v>36</v>
      </c>
    </row>
    <row r="8978" spans="1:4" x14ac:dyDescent="0.25">
      <c r="A8978">
        <v>14771</v>
      </c>
      <c r="B8978">
        <v>54518</v>
      </c>
      <c r="C8978" t="s">
        <v>9</v>
      </c>
      <c r="D8978" t="s">
        <v>36</v>
      </c>
    </row>
    <row r="8979" spans="1:4" x14ac:dyDescent="0.25">
      <c r="A8979">
        <v>14771</v>
      </c>
      <c r="B8979">
        <v>54518</v>
      </c>
      <c r="C8979" t="s">
        <v>9</v>
      </c>
      <c r="D8979" t="s">
        <v>36</v>
      </c>
    </row>
    <row r="8980" spans="1:4" x14ac:dyDescent="0.25">
      <c r="A8980">
        <v>14771</v>
      </c>
      <c r="B8980">
        <v>54518</v>
      </c>
      <c r="C8980" t="s">
        <v>9</v>
      </c>
      <c r="D8980" t="s">
        <v>36</v>
      </c>
    </row>
    <row r="8981" spans="1:4" x14ac:dyDescent="0.25">
      <c r="A8981">
        <v>14771</v>
      </c>
      <c r="B8981">
        <v>54518</v>
      </c>
      <c r="C8981" t="s">
        <v>9</v>
      </c>
      <c r="D8981" t="s">
        <v>36</v>
      </c>
    </row>
    <row r="8982" spans="1:4" x14ac:dyDescent="0.25">
      <c r="A8982">
        <v>14771</v>
      </c>
      <c r="B8982">
        <v>54518</v>
      </c>
      <c r="C8982" t="s">
        <v>9</v>
      </c>
      <c r="D8982" t="s">
        <v>36</v>
      </c>
    </row>
    <row r="8983" spans="1:4" x14ac:dyDescent="0.25">
      <c r="A8983">
        <v>14771</v>
      </c>
      <c r="B8983">
        <v>54518</v>
      </c>
      <c r="C8983" t="s">
        <v>9</v>
      </c>
      <c r="D8983" t="s">
        <v>36</v>
      </c>
    </row>
    <row r="8984" spans="1:4" x14ac:dyDescent="0.25">
      <c r="A8984">
        <v>14771</v>
      </c>
      <c r="B8984">
        <v>54518</v>
      </c>
      <c r="C8984" t="s">
        <v>9</v>
      </c>
      <c r="D8984" t="s">
        <v>36</v>
      </c>
    </row>
    <row r="8985" spans="1:4" x14ac:dyDescent="0.25">
      <c r="A8985">
        <v>14772</v>
      </c>
      <c r="B8985">
        <v>54518</v>
      </c>
      <c r="C8985" t="s">
        <v>9</v>
      </c>
      <c r="D8985" t="s">
        <v>36</v>
      </c>
    </row>
    <row r="8986" spans="1:4" x14ac:dyDescent="0.25">
      <c r="A8986">
        <v>14772</v>
      </c>
      <c r="B8986">
        <v>54518</v>
      </c>
      <c r="C8986" t="s">
        <v>9</v>
      </c>
      <c r="D8986" t="s">
        <v>36</v>
      </c>
    </row>
    <row r="8987" spans="1:4" x14ac:dyDescent="0.25">
      <c r="A8987">
        <v>14772</v>
      </c>
      <c r="B8987">
        <v>54518</v>
      </c>
      <c r="C8987" t="s">
        <v>9</v>
      </c>
      <c r="D8987" t="s">
        <v>36</v>
      </c>
    </row>
    <row r="8988" spans="1:4" x14ac:dyDescent="0.25">
      <c r="A8988">
        <v>14772</v>
      </c>
      <c r="B8988">
        <v>54518</v>
      </c>
      <c r="C8988" t="s">
        <v>9</v>
      </c>
      <c r="D8988" t="s">
        <v>36</v>
      </c>
    </row>
    <row r="8989" spans="1:4" x14ac:dyDescent="0.25">
      <c r="A8989">
        <v>14772</v>
      </c>
      <c r="B8989">
        <v>54518</v>
      </c>
      <c r="C8989" t="s">
        <v>9</v>
      </c>
      <c r="D8989" t="s">
        <v>36</v>
      </c>
    </row>
    <row r="8990" spans="1:4" x14ac:dyDescent="0.25">
      <c r="A8990">
        <v>14772</v>
      </c>
      <c r="B8990">
        <v>54518</v>
      </c>
      <c r="C8990" t="s">
        <v>9</v>
      </c>
      <c r="D8990" t="s">
        <v>36</v>
      </c>
    </row>
    <row r="8991" spans="1:4" x14ac:dyDescent="0.25">
      <c r="A8991">
        <v>14772</v>
      </c>
      <c r="B8991">
        <v>54518</v>
      </c>
      <c r="C8991" t="s">
        <v>9</v>
      </c>
      <c r="D8991" t="s">
        <v>36</v>
      </c>
    </row>
    <row r="8992" spans="1:4" x14ac:dyDescent="0.25">
      <c r="A8992">
        <v>14772</v>
      </c>
      <c r="B8992">
        <v>54518</v>
      </c>
      <c r="C8992" t="s">
        <v>9</v>
      </c>
      <c r="D8992" t="s">
        <v>36</v>
      </c>
    </row>
    <row r="8993" spans="1:4" x14ac:dyDescent="0.25">
      <c r="A8993">
        <v>14772</v>
      </c>
      <c r="B8993">
        <v>54518</v>
      </c>
      <c r="C8993" t="s">
        <v>9</v>
      </c>
      <c r="D8993" t="s">
        <v>36</v>
      </c>
    </row>
    <row r="8994" spans="1:4" x14ac:dyDescent="0.25">
      <c r="A8994">
        <v>14772</v>
      </c>
      <c r="B8994">
        <v>54518</v>
      </c>
      <c r="C8994" t="s">
        <v>9</v>
      </c>
      <c r="D8994" t="s">
        <v>36</v>
      </c>
    </row>
    <row r="8995" spans="1:4" x14ac:dyDescent="0.25">
      <c r="A8995">
        <v>14772</v>
      </c>
      <c r="B8995">
        <v>54518</v>
      </c>
      <c r="C8995" t="s">
        <v>9</v>
      </c>
      <c r="D8995" t="s">
        <v>36</v>
      </c>
    </row>
    <row r="8996" spans="1:4" x14ac:dyDescent="0.25">
      <c r="A8996">
        <v>14772</v>
      </c>
      <c r="B8996">
        <v>54518</v>
      </c>
      <c r="C8996" t="s">
        <v>9</v>
      </c>
      <c r="D8996" t="s">
        <v>36</v>
      </c>
    </row>
    <row r="8997" spans="1:4" x14ac:dyDescent="0.25">
      <c r="A8997">
        <v>14772</v>
      </c>
      <c r="B8997">
        <v>54518</v>
      </c>
      <c r="C8997" t="s">
        <v>9</v>
      </c>
      <c r="D8997" t="s">
        <v>36</v>
      </c>
    </row>
    <row r="8998" spans="1:4" x14ac:dyDescent="0.25">
      <c r="A8998">
        <v>14772</v>
      </c>
      <c r="B8998">
        <v>54518</v>
      </c>
      <c r="C8998" t="s">
        <v>9</v>
      </c>
      <c r="D8998" t="s">
        <v>36</v>
      </c>
    </row>
    <row r="8999" spans="1:4" x14ac:dyDescent="0.25">
      <c r="A8999">
        <v>17521</v>
      </c>
      <c r="B8999">
        <v>54518</v>
      </c>
      <c r="C8999" t="s">
        <v>9</v>
      </c>
      <c r="D8999" t="s">
        <v>36</v>
      </c>
    </row>
    <row r="9000" spans="1:4" x14ac:dyDescent="0.25">
      <c r="A9000">
        <v>17521</v>
      </c>
      <c r="B9000">
        <v>54518</v>
      </c>
      <c r="C9000" t="s">
        <v>9</v>
      </c>
      <c r="D9000" t="s">
        <v>36</v>
      </c>
    </row>
    <row r="9001" spans="1:4" x14ac:dyDescent="0.25">
      <c r="A9001">
        <v>17521</v>
      </c>
      <c r="B9001">
        <v>54518</v>
      </c>
      <c r="C9001" t="s">
        <v>9</v>
      </c>
      <c r="D9001" t="s">
        <v>36</v>
      </c>
    </row>
    <row r="9002" spans="1:4" x14ac:dyDescent="0.25">
      <c r="A9002">
        <v>17521</v>
      </c>
      <c r="B9002">
        <v>54518</v>
      </c>
      <c r="C9002" t="s">
        <v>9</v>
      </c>
      <c r="D9002" t="s">
        <v>36</v>
      </c>
    </row>
    <row r="9003" spans="1:4" x14ac:dyDescent="0.25">
      <c r="A9003">
        <v>17521</v>
      </c>
      <c r="B9003">
        <v>54518</v>
      </c>
      <c r="C9003" t="s">
        <v>9</v>
      </c>
      <c r="D9003" t="s">
        <v>36</v>
      </c>
    </row>
    <row r="9004" spans="1:4" x14ac:dyDescent="0.25">
      <c r="A9004">
        <v>17521</v>
      </c>
      <c r="B9004">
        <v>54518</v>
      </c>
      <c r="C9004" t="s">
        <v>9</v>
      </c>
      <c r="D9004" t="s">
        <v>36</v>
      </c>
    </row>
    <row r="9005" spans="1:4" x14ac:dyDescent="0.25">
      <c r="A9005">
        <v>17521</v>
      </c>
      <c r="B9005">
        <v>54518</v>
      </c>
      <c r="C9005" t="s">
        <v>9</v>
      </c>
      <c r="D9005" t="s">
        <v>36</v>
      </c>
    </row>
    <row r="9006" spans="1:4" x14ac:dyDescent="0.25">
      <c r="A9006">
        <v>17521</v>
      </c>
      <c r="B9006">
        <v>54518</v>
      </c>
      <c r="C9006" t="s">
        <v>9</v>
      </c>
      <c r="D9006" t="s">
        <v>36</v>
      </c>
    </row>
    <row r="9007" spans="1:4" x14ac:dyDescent="0.25">
      <c r="A9007">
        <v>17521</v>
      </c>
      <c r="B9007">
        <v>54518</v>
      </c>
      <c r="C9007" t="s">
        <v>9</v>
      </c>
      <c r="D9007" t="s">
        <v>36</v>
      </c>
    </row>
    <row r="9008" spans="1:4" x14ac:dyDescent="0.25">
      <c r="A9008">
        <v>17521</v>
      </c>
      <c r="B9008">
        <v>54518</v>
      </c>
      <c r="C9008" t="s">
        <v>9</v>
      </c>
      <c r="D9008" t="s">
        <v>36</v>
      </c>
    </row>
    <row r="9009" spans="1:4" x14ac:dyDescent="0.25">
      <c r="A9009">
        <v>17521</v>
      </c>
      <c r="B9009">
        <v>54518</v>
      </c>
      <c r="C9009" t="s">
        <v>9</v>
      </c>
      <c r="D9009" t="s">
        <v>36</v>
      </c>
    </row>
    <row r="9010" spans="1:4" x14ac:dyDescent="0.25">
      <c r="A9010">
        <v>17521</v>
      </c>
      <c r="B9010">
        <v>54518</v>
      </c>
      <c r="C9010" t="s">
        <v>9</v>
      </c>
      <c r="D9010" t="s">
        <v>36</v>
      </c>
    </row>
    <row r="9011" spans="1:4" x14ac:dyDescent="0.25">
      <c r="A9011">
        <v>17521</v>
      </c>
      <c r="B9011">
        <v>54518</v>
      </c>
      <c r="C9011" t="s">
        <v>9</v>
      </c>
      <c r="D9011" t="s">
        <v>36</v>
      </c>
    </row>
    <row r="9012" spans="1:4" x14ac:dyDescent="0.25">
      <c r="A9012">
        <v>17521</v>
      </c>
      <c r="B9012">
        <v>54518</v>
      </c>
      <c r="C9012" t="s">
        <v>9</v>
      </c>
      <c r="D9012" t="s">
        <v>36</v>
      </c>
    </row>
    <row r="9013" spans="1:4" x14ac:dyDescent="0.25">
      <c r="A9013">
        <v>17521</v>
      </c>
      <c r="B9013">
        <v>54518</v>
      </c>
      <c r="C9013" t="s">
        <v>9</v>
      </c>
      <c r="D9013" t="s">
        <v>36</v>
      </c>
    </row>
    <row r="9014" spans="1:4" x14ac:dyDescent="0.25">
      <c r="A9014">
        <v>17521</v>
      </c>
      <c r="B9014">
        <v>54518</v>
      </c>
      <c r="C9014" t="s">
        <v>9</v>
      </c>
      <c r="D9014" t="s">
        <v>36</v>
      </c>
    </row>
    <row r="9015" spans="1:4" x14ac:dyDescent="0.25">
      <c r="A9015">
        <v>17521</v>
      </c>
      <c r="B9015">
        <v>54518</v>
      </c>
      <c r="C9015" t="s">
        <v>9</v>
      </c>
      <c r="D9015" t="s">
        <v>36</v>
      </c>
    </row>
    <row r="9016" spans="1:4" x14ac:dyDescent="0.25">
      <c r="A9016">
        <v>17733</v>
      </c>
      <c r="B9016">
        <v>54518</v>
      </c>
      <c r="C9016" t="s">
        <v>9</v>
      </c>
      <c r="D9016" t="s">
        <v>36</v>
      </c>
    </row>
    <row r="9017" spans="1:4" x14ac:dyDescent="0.25">
      <c r="A9017">
        <v>17733</v>
      </c>
      <c r="B9017">
        <v>54518</v>
      </c>
      <c r="C9017" t="s">
        <v>9</v>
      </c>
      <c r="D9017" t="s">
        <v>36</v>
      </c>
    </row>
    <row r="9018" spans="1:4" x14ac:dyDescent="0.25">
      <c r="A9018">
        <v>17733</v>
      </c>
      <c r="B9018">
        <v>54518</v>
      </c>
      <c r="C9018" t="s">
        <v>9</v>
      </c>
      <c r="D9018" t="s">
        <v>36</v>
      </c>
    </row>
    <row r="9019" spans="1:4" x14ac:dyDescent="0.25">
      <c r="A9019">
        <v>17733</v>
      </c>
      <c r="B9019">
        <v>54518</v>
      </c>
      <c r="C9019" t="s">
        <v>9</v>
      </c>
      <c r="D9019" t="s">
        <v>36</v>
      </c>
    </row>
    <row r="9020" spans="1:4" x14ac:dyDescent="0.25">
      <c r="A9020">
        <v>17733</v>
      </c>
      <c r="B9020">
        <v>54518</v>
      </c>
      <c r="C9020" t="s">
        <v>9</v>
      </c>
      <c r="D9020" t="s">
        <v>36</v>
      </c>
    </row>
    <row r="9021" spans="1:4" x14ac:dyDescent="0.25">
      <c r="A9021">
        <v>17733</v>
      </c>
      <c r="B9021">
        <v>54518</v>
      </c>
      <c r="C9021" t="s">
        <v>9</v>
      </c>
      <c r="D9021" t="s">
        <v>36</v>
      </c>
    </row>
    <row r="9022" spans="1:4" x14ac:dyDescent="0.25">
      <c r="A9022">
        <v>17733</v>
      </c>
      <c r="B9022">
        <v>54518</v>
      </c>
      <c r="C9022" t="s">
        <v>9</v>
      </c>
      <c r="D9022" t="s">
        <v>36</v>
      </c>
    </row>
    <row r="9023" spans="1:4" x14ac:dyDescent="0.25">
      <c r="A9023">
        <v>17733</v>
      </c>
      <c r="B9023">
        <v>54518</v>
      </c>
      <c r="C9023" t="s">
        <v>9</v>
      </c>
      <c r="D9023" t="s">
        <v>36</v>
      </c>
    </row>
    <row r="9024" spans="1:4" x14ac:dyDescent="0.25">
      <c r="A9024">
        <v>17733</v>
      </c>
      <c r="B9024">
        <v>54518</v>
      </c>
      <c r="C9024" t="s">
        <v>9</v>
      </c>
      <c r="D9024" t="s">
        <v>36</v>
      </c>
    </row>
    <row r="9025" spans="1:4" x14ac:dyDescent="0.25">
      <c r="A9025">
        <v>17733</v>
      </c>
      <c r="B9025">
        <v>54518</v>
      </c>
      <c r="C9025" t="s">
        <v>9</v>
      </c>
      <c r="D9025" t="s">
        <v>36</v>
      </c>
    </row>
    <row r="9026" spans="1:4" x14ac:dyDescent="0.25">
      <c r="A9026">
        <v>17733</v>
      </c>
      <c r="B9026">
        <v>54518</v>
      </c>
      <c r="C9026" t="s">
        <v>9</v>
      </c>
      <c r="D9026" t="s">
        <v>36</v>
      </c>
    </row>
    <row r="9027" spans="1:4" x14ac:dyDescent="0.25">
      <c r="A9027">
        <v>17733</v>
      </c>
      <c r="B9027">
        <v>54518</v>
      </c>
      <c r="C9027" t="s">
        <v>9</v>
      </c>
      <c r="D9027" t="s">
        <v>36</v>
      </c>
    </row>
    <row r="9028" spans="1:4" x14ac:dyDescent="0.25">
      <c r="A9028">
        <v>19869</v>
      </c>
      <c r="B9028">
        <v>54518</v>
      </c>
      <c r="C9028" t="s">
        <v>9</v>
      </c>
      <c r="D9028" t="s">
        <v>36</v>
      </c>
    </row>
    <row r="9029" spans="1:4" x14ac:dyDescent="0.25">
      <c r="A9029">
        <v>20399</v>
      </c>
      <c r="B9029">
        <v>54518</v>
      </c>
      <c r="C9029" t="s">
        <v>9</v>
      </c>
      <c r="D9029" t="s">
        <v>36</v>
      </c>
    </row>
    <row r="9030" spans="1:4" x14ac:dyDescent="0.25">
      <c r="A9030">
        <v>20399</v>
      </c>
      <c r="B9030">
        <v>54518</v>
      </c>
      <c r="C9030" t="s">
        <v>9</v>
      </c>
      <c r="D9030" t="s">
        <v>36</v>
      </c>
    </row>
    <row r="9031" spans="1:4" x14ac:dyDescent="0.25">
      <c r="A9031">
        <v>20399</v>
      </c>
      <c r="B9031">
        <v>54518</v>
      </c>
      <c r="C9031" t="s">
        <v>9</v>
      </c>
      <c r="D9031" t="s">
        <v>36</v>
      </c>
    </row>
    <row r="9032" spans="1:4" x14ac:dyDescent="0.25">
      <c r="A9032">
        <v>20972</v>
      </c>
      <c r="B9032">
        <v>54518</v>
      </c>
      <c r="C9032" t="s">
        <v>9</v>
      </c>
      <c r="D9032" t="s">
        <v>36</v>
      </c>
    </row>
    <row r="9033" spans="1:4" x14ac:dyDescent="0.25">
      <c r="A9033">
        <v>20972</v>
      </c>
      <c r="B9033">
        <v>54518</v>
      </c>
      <c r="C9033" t="s">
        <v>9</v>
      </c>
      <c r="D9033" t="s">
        <v>36</v>
      </c>
    </row>
    <row r="9034" spans="1:4" x14ac:dyDescent="0.25">
      <c r="A9034">
        <v>20972</v>
      </c>
      <c r="B9034">
        <v>54518</v>
      </c>
      <c r="C9034" t="s">
        <v>9</v>
      </c>
      <c r="D9034" t="s">
        <v>36</v>
      </c>
    </row>
    <row r="9035" spans="1:4" x14ac:dyDescent="0.25">
      <c r="A9035">
        <v>20972</v>
      </c>
      <c r="B9035">
        <v>54518</v>
      </c>
      <c r="C9035" t="s">
        <v>9</v>
      </c>
      <c r="D9035" t="s">
        <v>36</v>
      </c>
    </row>
    <row r="9036" spans="1:4" x14ac:dyDescent="0.25">
      <c r="A9036">
        <v>20972</v>
      </c>
      <c r="B9036">
        <v>54518</v>
      </c>
      <c r="C9036" t="s">
        <v>9</v>
      </c>
      <c r="D9036" t="s">
        <v>36</v>
      </c>
    </row>
    <row r="9037" spans="1:4" x14ac:dyDescent="0.25">
      <c r="A9037">
        <v>20972</v>
      </c>
      <c r="B9037">
        <v>54518</v>
      </c>
      <c r="C9037" t="s">
        <v>9</v>
      </c>
      <c r="D9037" t="s">
        <v>36</v>
      </c>
    </row>
    <row r="9038" spans="1:4" x14ac:dyDescent="0.25">
      <c r="A9038">
        <v>20972</v>
      </c>
      <c r="B9038">
        <v>54518</v>
      </c>
      <c r="C9038" t="s">
        <v>9</v>
      </c>
      <c r="D9038" t="s">
        <v>36</v>
      </c>
    </row>
    <row r="9039" spans="1:4" x14ac:dyDescent="0.25">
      <c r="A9039">
        <v>20972</v>
      </c>
      <c r="B9039">
        <v>54518</v>
      </c>
      <c r="C9039" t="s">
        <v>9</v>
      </c>
      <c r="D9039" t="s">
        <v>36</v>
      </c>
    </row>
    <row r="9040" spans="1:4" x14ac:dyDescent="0.25">
      <c r="A9040">
        <v>20972</v>
      </c>
      <c r="B9040">
        <v>54518</v>
      </c>
      <c r="C9040" t="s">
        <v>9</v>
      </c>
      <c r="D9040" t="s">
        <v>36</v>
      </c>
    </row>
    <row r="9041" spans="1:4" x14ac:dyDescent="0.25">
      <c r="A9041">
        <v>51736</v>
      </c>
      <c r="B9041">
        <v>54518</v>
      </c>
      <c r="C9041" t="s">
        <v>9</v>
      </c>
      <c r="D9041" t="s">
        <v>36</v>
      </c>
    </row>
    <row r="9042" spans="1:4" x14ac:dyDescent="0.25">
      <c r="A9042">
        <v>51736</v>
      </c>
      <c r="B9042">
        <v>54518</v>
      </c>
      <c r="C9042" t="s">
        <v>9</v>
      </c>
      <c r="D9042" t="s">
        <v>36</v>
      </c>
    </row>
    <row r="9043" spans="1:4" x14ac:dyDescent="0.25">
      <c r="A9043">
        <v>51736</v>
      </c>
      <c r="B9043">
        <v>54518</v>
      </c>
      <c r="C9043" t="s">
        <v>9</v>
      </c>
      <c r="D9043" t="s">
        <v>36</v>
      </c>
    </row>
    <row r="9044" spans="1:4" x14ac:dyDescent="0.25">
      <c r="A9044">
        <v>51736</v>
      </c>
      <c r="B9044">
        <v>54518</v>
      </c>
      <c r="C9044" t="s">
        <v>9</v>
      </c>
      <c r="D9044" t="s">
        <v>36</v>
      </c>
    </row>
    <row r="9045" spans="1:4" x14ac:dyDescent="0.25">
      <c r="A9045">
        <v>51736</v>
      </c>
      <c r="B9045">
        <v>54518</v>
      </c>
      <c r="C9045" t="s">
        <v>9</v>
      </c>
      <c r="D9045" t="s">
        <v>36</v>
      </c>
    </row>
    <row r="9046" spans="1:4" x14ac:dyDescent="0.25">
      <c r="A9046">
        <v>51875</v>
      </c>
      <c r="B9046">
        <v>54518</v>
      </c>
      <c r="C9046" t="s">
        <v>9</v>
      </c>
      <c r="D9046" t="s">
        <v>36</v>
      </c>
    </row>
    <row r="9047" spans="1:4" x14ac:dyDescent="0.25">
      <c r="A9047">
        <v>52397</v>
      </c>
      <c r="B9047">
        <v>54518</v>
      </c>
      <c r="C9047" t="s">
        <v>9</v>
      </c>
      <c r="D9047" t="s">
        <v>36</v>
      </c>
    </row>
    <row r="9048" spans="1:4" x14ac:dyDescent="0.25">
      <c r="A9048">
        <v>52397</v>
      </c>
      <c r="B9048">
        <v>54518</v>
      </c>
      <c r="C9048" t="s">
        <v>9</v>
      </c>
      <c r="D9048" t="s">
        <v>36</v>
      </c>
    </row>
    <row r="9049" spans="1:4" x14ac:dyDescent="0.25">
      <c r="A9049">
        <v>52397</v>
      </c>
      <c r="B9049">
        <v>54518</v>
      </c>
      <c r="C9049" t="s">
        <v>9</v>
      </c>
      <c r="D9049" t="s">
        <v>36</v>
      </c>
    </row>
    <row r="9050" spans="1:4" x14ac:dyDescent="0.25">
      <c r="A9050">
        <v>52397</v>
      </c>
      <c r="B9050">
        <v>54518</v>
      </c>
      <c r="C9050" t="s">
        <v>9</v>
      </c>
      <c r="D9050" t="s">
        <v>36</v>
      </c>
    </row>
    <row r="9051" spans="1:4" x14ac:dyDescent="0.25">
      <c r="A9051">
        <v>52397</v>
      </c>
      <c r="B9051">
        <v>54518</v>
      </c>
      <c r="C9051" t="s">
        <v>9</v>
      </c>
      <c r="D9051" t="s">
        <v>36</v>
      </c>
    </row>
    <row r="9052" spans="1:4" x14ac:dyDescent="0.25">
      <c r="A9052">
        <v>52397</v>
      </c>
      <c r="B9052">
        <v>54518</v>
      </c>
      <c r="C9052" t="s">
        <v>9</v>
      </c>
      <c r="D9052" t="s">
        <v>36</v>
      </c>
    </row>
    <row r="9053" spans="1:4" x14ac:dyDescent="0.25">
      <c r="A9053">
        <v>52423</v>
      </c>
      <c r="B9053">
        <v>54518</v>
      </c>
      <c r="C9053" t="s">
        <v>9</v>
      </c>
      <c r="D9053" t="s">
        <v>36</v>
      </c>
    </row>
    <row r="9054" spans="1:4" x14ac:dyDescent="0.25">
      <c r="A9054">
        <v>52423</v>
      </c>
      <c r="B9054">
        <v>54518</v>
      </c>
      <c r="C9054" t="s">
        <v>9</v>
      </c>
      <c r="D9054" t="s">
        <v>36</v>
      </c>
    </row>
    <row r="9055" spans="1:4" x14ac:dyDescent="0.25">
      <c r="A9055">
        <v>52423</v>
      </c>
      <c r="B9055">
        <v>54518</v>
      </c>
      <c r="C9055" t="s">
        <v>9</v>
      </c>
      <c r="D9055" t="s">
        <v>36</v>
      </c>
    </row>
    <row r="9056" spans="1:4" x14ac:dyDescent="0.25">
      <c r="A9056">
        <v>52423</v>
      </c>
      <c r="B9056">
        <v>54518</v>
      </c>
      <c r="C9056" t="s">
        <v>9</v>
      </c>
      <c r="D9056" t="s">
        <v>36</v>
      </c>
    </row>
    <row r="9057" spans="1:4" x14ac:dyDescent="0.25">
      <c r="A9057">
        <v>52423</v>
      </c>
      <c r="B9057">
        <v>54518</v>
      </c>
      <c r="C9057" t="s">
        <v>9</v>
      </c>
      <c r="D9057" t="s">
        <v>36</v>
      </c>
    </row>
    <row r="9058" spans="1:4" x14ac:dyDescent="0.25">
      <c r="A9058">
        <v>52423</v>
      </c>
      <c r="B9058">
        <v>54518</v>
      </c>
      <c r="C9058" t="s">
        <v>9</v>
      </c>
      <c r="D9058" t="s">
        <v>36</v>
      </c>
    </row>
    <row r="9059" spans="1:4" x14ac:dyDescent="0.25">
      <c r="A9059">
        <v>52423</v>
      </c>
      <c r="B9059">
        <v>54518</v>
      </c>
      <c r="C9059" t="s">
        <v>9</v>
      </c>
      <c r="D9059" t="s">
        <v>36</v>
      </c>
    </row>
    <row r="9060" spans="1:4" x14ac:dyDescent="0.25">
      <c r="A9060">
        <v>52423</v>
      </c>
      <c r="B9060">
        <v>54518</v>
      </c>
      <c r="C9060" t="s">
        <v>9</v>
      </c>
      <c r="D9060" t="s">
        <v>36</v>
      </c>
    </row>
    <row r="9061" spans="1:4" x14ac:dyDescent="0.25">
      <c r="A9061">
        <v>52423</v>
      </c>
      <c r="B9061">
        <v>54518</v>
      </c>
      <c r="C9061" t="s">
        <v>9</v>
      </c>
      <c r="D9061" t="s">
        <v>36</v>
      </c>
    </row>
    <row r="9062" spans="1:4" x14ac:dyDescent="0.25">
      <c r="A9062">
        <v>52423</v>
      </c>
      <c r="B9062">
        <v>54518</v>
      </c>
      <c r="C9062" t="s">
        <v>9</v>
      </c>
      <c r="D9062" t="s">
        <v>36</v>
      </c>
    </row>
    <row r="9063" spans="1:4" x14ac:dyDescent="0.25">
      <c r="A9063">
        <v>52423</v>
      </c>
      <c r="B9063">
        <v>54518</v>
      </c>
      <c r="C9063" t="s">
        <v>9</v>
      </c>
      <c r="D9063" t="s">
        <v>36</v>
      </c>
    </row>
    <row r="9064" spans="1:4" x14ac:dyDescent="0.25">
      <c r="A9064">
        <v>52423</v>
      </c>
      <c r="B9064">
        <v>54518</v>
      </c>
      <c r="C9064" t="s">
        <v>9</v>
      </c>
      <c r="D9064" t="s">
        <v>36</v>
      </c>
    </row>
    <row r="9065" spans="1:4" x14ac:dyDescent="0.25">
      <c r="A9065">
        <v>52423</v>
      </c>
      <c r="B9065">
        <v>54518</v>
      </c>
      <c r="C9065" t="s">
        <v>9</v>
      </c>
      <c r="D9065" t="s">
        <v>36</v>
      </c>
    </row>
    <row r="9066" spans="1:4" x14ac:dyDescent="0.25">
      <c r="A9066">
        <v>52423</v>
      </c>
      <c r="B9066">
        <v>54518</v>
      </c>
      <c r="C9066" t="s">
        <v>9</v>
      </c>
      <c r="D9066" t="s">
        <v>36</v>
      </c>
    </row>
    <row r="9067" spans="1:4" x14ac:dyDescent="0.25">
      <c r="A9067">
        <v>52423</v>
      </c>
      <c r="B9067">
        <v>54518</v>
      </c>
      <c r="C9067" t="s">
        <v>9</v>
      </c>
      <c r="D9067" t="s">
        <v>36</v>
      </c>
    </row>
    <row r="9068" spans="1:4" x14ac:dyDescent="0.25">
      <c r="A9068">
        <v>52547</v>
      </c>
      <c r="B9068">
        <v>54518</v>
      </c>
      <c r="C9068" t="s">
        <v>9</v>
      </c>
      <c r="D9068" t="s">
        <v>36</v>
      </c>
    </row>
    <row r="9069" spans="1:4" x14ac:dyDescent="0.25">
      <c r="A9069">
        <v>52547</v>
      </c>
      <c r="B9069">
        <v>54518</v>
      </c>
      <c r="C9069" t="s">
        <v>9</v>
      </c>
      <c r="D9069" t="s">
        <v>36</v>
      </c>
    </row>
    <row r="9070" spans="1:4" x14ac:dyDescent="0.25">
      <c r="A9070">
        <v>52547</v>
      </c>
      <c r="B9070">
        <v>54518</v>
      </c>
      <c r="C9070" t="s">
        <v>9</v>
      </c>
      <c r="D9070" t="s">
        <v>36</v>
      </c>
    </row>
    <row r="9071" spans="1:4" x14ac:dyDescent="0.25">
      <c r="A9071">
        <v>52547</v>
      </c>
      <c r="B9071">
        <v>54518</v>
      </c>
      <c r="C9071" t="s">
        <v>9</v>
      </c>
      <c r="D9071" t="s">
        <v>36</v>
      </c>
    </row>
    <row r="9072" spans="1:4" x14ac:dyDescent="0.25">
      <c r="A9072">
        <v>52547</v>
      </c>
      <c r="B9072">
        <v>54518</v>
      </c>
      <c r="C9072" t="s">
        <v>9</v>
      </c>
      <c r="D9072" t="s">
        <v>36</v>
      </c>
    </row>
    <row r="9073" spans="1:4" x14ac:dyDescent="0.25">
      <c r="A9073">
        <v>52589</v>
      </c>
      <c r="B9073">
        <v>54518</v>
      </c>
      <c r="C9073" t="s">
        <v>9</v>
      </c>
      <c r="D9073" t="s">
        <v>36</v>
      </c>
    </row>
    <row r="9074" spans="1:4" x14ac:dyDescent="0.25">
      <c r="A9074">
        <v>52589</v>
      </c>
      <c r="B9074">
        <v>54518</v>
      </c>
      <c r="C9074" t="s">
        <v>9</v>
      </c>
      <c r="D9074" t="s">
        <v>36</v>
      </c>
    </row>
    <row r="9075" spans="1:4" x14ac:dyDescent="0.25">
      <c r="A9075">
        <v>52589</v>
      </c>
      <c r="B9075">
        <v>54518</v>
      </c>
      <c r="C9075" t="s">
        <v>9</v>
      </c>
      <c r="D9075" t="s">
        <v>36</v>
      </c>
    </row>
    <row r="9076" spans="1:4" x14ac:dyDescent="0.25">
      <c r="A9076">
        <v>52589</v>
      </c>
      <c r="B9076">
        <v>54518</v>
      </c>
      <c r="C9076" t="s">
        <v>9</v>
      </c>
      <c r="D9076" t="s">
        <v>36</v>
      </c>
    </row>
    <row r="9077" spans="1:4" x14ac:dyDescent="0.25">
      <c r="A9077">
        <v>52655</v>
      </c>
      <c r="B9077">
        <v>54518</v>
      </c>
      <c r="C9077" t="s">
        <v>9</v>
      </c>
      <c r="D9077" t="s">
        <v>36</v>
      </c>
    </row>
    <row r="9078" spans="1:4" x14ac:dyDescent="0.25">
      <c r="A9078">
        <v>52655</v>
      </c>
      <c r="B9078">
        <v>54518</v>
      </c>
      <c r="C9078" t="s">
        <v>9</v>
      </c>
      <c r="D9078" t="s">
        <v>36</v>
      </c>
    </row>
    <row r="9079" spans="1:4" x14ac:dyDescent="0.25">
      <c r="A9079">
        <v>52655</v>
      </c>
      <c r="B9079">
        <v>54518</v>
      </c>
      <c r="C9079" t="s">
        <v>9</v>
      </c>
      <c r="D9079" t="s">
        <v>36</v>
      </c>
    </row>
    <row r="9080" spans="1:4" x14ac:dyDescent="0.25">
      <c r="A9080">
        <v>53281</v>
      </c>
      <c r="B9080">
        <v>54518</v>
      </c>
      <c r="C9080" t="s">
        <v>9</v>
      </c>
      <c r="D9080" t="s">
        <v>36</v>
      </c>
    </row>
    <row r="9081" spans="1:4" x14ac:dyDescent="0.25">
      <c r="A9081">
        <v>53281</v>
      </c>
      <c r="B9081">
        <v>54518</v>
      </c>
      <c r="C9081" t="s">
        <v>9</v>
      </c>
      <c r="D9081" t="s">
        <v>36</v>
      </c>
    </row>
    <row r="9082" spans="1:4" x14ac:dyDescent="0.25">
      <c r="A9082">
        <v>53281</v>
      </c>
      <c r="B9082">
        <v>54518</v>
      </c>
      <c r="C9082" t="s">
        <v>9</v>
      </c>
      <c r="D9082" t="s">
        <v>36</v>
      </c>
    </row>
    <row r="9083" spans="1:4" x14ac:dyDescent="0.25">
      <c r="A9083">
        <v>53281</v>
      </c>
      <c r="B9083">
        <v>54518</v>
      </c>
      <c r="C9083" t="s">
        <v>9</v>
      </c>
      <c r="D9083" t="s">
        <v>36</v>
      </c>
    </row>
    <row r="9084" spans="1:4" x14ac:dyDescent="0.25">
      <c r="A9084">
        <v>53408</v>
      </c>
      <c r="B9084">
        <v>54518</v>
      </c>
      <c r="C9084" t="s">
        <v>9</v>
      </c>
      <c r="D9084" t="s">
        <v>36</v>
      </c>
    </row>
    <row r="9085" spans="1:4" x14ac:dyDescent="0.25">
      <c r="A9085">
        <v>53408</v>
      </c>
      <c r="B9085">
        <v>54518</v>
      </c>
      <c r="C9085" t="s">
        <v>9</v>
      </c>
      <c r="D9085" t="s">
        <v>36</v>
      </c>
    </row>
    <row r="9086" spans="1:4" x14ac:dyDescent="0.25">
      <c r="A9086">
        <v>53408</v>
      </c>
      <c r="B9086">
        <v>54518</v>
      </c>
      <c r="C9086" t="s">
        <v>9</v>
      </c>
      <c r="D9086" t="s">
        <v>36</v>
      </c>
    </row>
    <row r="9087" spans="1:4" x14ac:dyDescent="0.25">
      <c r="A9087">
        <v>53408</v>
      </c>
      <c r="B9087">
        <v>54518</v>
      </c>
      <c r="C9087" t="s">
        <v>9</v>
      </c>
      <c r="D9087" t="s">
        <v>36</v>
      </c>
    </row>
    <row r="9088" spans="1:4" x14ac:dyDescent="0.25">
      <c r="A9088">
        <v>53408</v>
      </c>
      <c r="B9088">
        <v>54518</v>
      </c>
      <c r="C9088" t="s">
        <v>9</v>
      </c>
      <c r="D9088" t="s">
        <v>36</v>
      </c>
    </row>
    <row r="9089" spans="1:4" x14ac:dyDescent="0.25">
      <c r="A9089">
        <v>53408</v>
      </c>
      <c r="B9089">
        <v>54518</v>
      </c>
      <c r="C9089" t="s">
        <v>9</v>
      </c>
      <c r="D9089" t="s">
        <v>36</v>
      </c>
    </row>
    <row r="9090" spans="1:4" x14ac:dyDescent="0.25">
      <c r="A9090">
        <v>53408</v>
      </c>
      <c r="B9090">
        <v>54518</v>
      </c>
      <c r="C9090" t="s">
        <v>9</v>
      </c>
      <c r="D9090" t="s">
        <v>36</v>
      </c>
    </row>
    <row r="9091" spans="1:4" x14ac:dyDescent="0.25">
      <c r="A9091">
        <v>53408</v>
      </c>
      <c r="B9091">
        <v>54518</v>
      </c>
      <c r="C9091" t="s">
        <v>9</v>
      </c>
      <c r="D9091" t="s">
        <v>36</v>
      </c>
    </row>
    <row r="9092" spans="1:4" x14ac:dyDescent="0.25">
      <c r="A9092">
        <v>53408</v>
      </c>
      <c r="B9092">
        <v>54518</v>
      </c>
      <c r="C9092" t="s">
        <v>9</v>
      </c>
      <c r="D9092" t="s">
        <v>36</v>
      </c>
    </row>
    <row r="9093" spans="1:4" x14ac:dyDescent="0.25">
      <c r="A9093">
        <v>53408</v>
      </c>
      <c r="B9093">
        <v>54518</v>
      </c>
      <c r="C9093" t="s">
        <v>9</v>
      </c>
      <c r="D9093" t="s">
        <v>36</v>
      </c>
    </row>
    <row r="9094" spans="1:4" x14ac:dyDescent="0.25">
      <c r="A9094">
        <v>53408</v>
      </c>
      <c r="B9094">
        <v>54518</v>
      </c>
      <c r="C9094" t="s">
        <v>9</v>
      </c>
      <c r="D9094" t="s">
        <v>36</v>
      </c>
    </row>
    <row r="9095" spans="1:4" x14ac:dyDescent="0.25">
      <c r="A9095">
        <v>53408</v>
      </c>
      <c r="B9095">
        <v>54518</v>
      </c>
      <c r="C9095" t="s">
        <v>9</v>
      </c>
      <c r="D9095" t="s">
        <v>36</v>
      </c>
    </row>
    <row r="9096" spans="1:4" x14ac:dyDescent="0.25">
      <c r="A9096">
        <v>53817</v>
      </c>
      <c r="B9096">
        <v>54518</v>
      </c>
      <c r="C9096" t="s">
        <v>9</v>
      </c>
      <c r="D9096" t="s">
        <v>36</v>
      </c>
    </row>
    <row r="9097" spans="1:4" x14ac:dyDescent="0.25">
      <c r="A9097">
        <v>101468</v>
      </c>
      <c r="B9097">
        <v>54518</v>
      </c>
      <c r="C9097" t="s">
        <v>9</v>
      </c>
      <c r="D9097" t="s">
        <v>36</v>
      </c>
    </row>
    <row r="9098" spans="1:4" x14ac:dyDescent="0.25">
      <c r="A9098">
        <v>101468</v>
      </c>
      <c r="B9098">
        <v>54518</v>
      </c>
      <c r="C9098" t="s">
        <v>9</v>
      </c>
      <c r="D9098" t="s">
        <v>36</v>
      </c>
    </row>
    <row r="9099" spans="1:4" x14ac:dyDescent="0.25">
      <c r="A9099">
        <v>101468</v>
      </c>
      <c r="B9099">
        <v>54518</v>
      </c>
      <c r="C9099" t="s">
        <v>9</v>
      </c>
      <c r="D9099" t="s">
        <v>36</v>
      </c>
    </row>
    <row r="9100" spans="1:4" x14ac:dyDescent="0.25">
      <c r="A9100">
        <v>101468</v>
      </c>
      <c r="B9100">
        <v>54518</v>
      </c>
      <c r="C9100" t="s">
        <v>9</v>
      </c>
      <c r="D9100" t="s">
        <v>36</v>
      </c>
    </row>
    <row r="9101" spans="1:4" x14ac:dyDescent="0.25">
      <c r="A9101">
        <v>101468</v>
      </c>
      <c r="B9101">
        <v>54518</v>
      </c>
      <c r="C9101" t="s">
        <v>9</v>
      </c>
      <c r="D9101" t="s">
        <v>36</v>
      </c>
    </row>
    <row r="9102" spans="1:4" x14ac:dyDescent="0.25">
      <c r="A9102">
        <v>101468</v>
      </c>
      <c r="B9102">
        <v>54518</v>
      </c>
      <c r="C9102" t="s">
        <v>9</v>
      </c>
      <c r="D9102" t="s">
        <v>36</v>
      </c>
    </row>
    <row r="9103" spans="1:4" x14ac:dyDescent="0.25">
      <c r="A9103">
        <v>101468</v>
      </c>
      <c r="B9103">
        <v>54518</v>
      </c>
      <c r="C9103" t="s">
        <v>9</v>
      </c>
      <c r="D9103" t="s">
        <v>36</v>
      </c>
    </row>
    <row r="9104" spans="1:4" x14ac:dyDescent="0.25">
      <c r="A9104">
        <v>101468</v>
      </c>
      <c r="B9104">
        <v>54518</v>
      </c>
      <c r="C9104" t="s">
        <v>9</v>
      </c>
      <c r="D9104" t="s">
        <v>36</v>
      </c>
    </row>
    <row r="9105" spans="1:4" x14ac:dyDescent="0.25">
      <c r="A9105">
        <v>104322</v>
      </c>
      <c r="B9105">
        <v>54518</v>
      </c>
      <c r="C9105" t="s">
        <v>9</v>
      </c>
      <c r="D9105" t="s">
        <v>36</v>
      </c>
    </row>
    <row r="9106" spans="1:4" x14ac:dyDescent="0.25">
      <c r="A9106">
        <v>104322</v>
      </c>
      <c r="B9106">
        <v>54518</v>
      </c>
      <c r="C9106" t="s">
        <v>9</v>
      </c>
      <c r="D9106" t="s">
        <v>36</v>
      </c>
    </row>
    <row r="9107" spans="1:4" x14ac:dyDescent="0.25">
      <c r="A9107">
        <v>104322</v>
      </c>
      <c r="B9107">
        <v>54518</v>
      </c>
      <c r="C9107" t="s">
        <v>9</v>
      </c>
      <c r="D9107" t="s">
        <v>36</v>
      </c>
    </row>
    <row r="9108" spans="1:4" x14ac:dyDescent="0.25">
      <c r="A9108">
        <v>104322</v>
      </c>
      <c r="B9108">
        <v>54518</v>
      </c>
      <c r="C9108" t="s">
        <v>9</v>
      </c>
      <c r="D9108" t="s">
        <v>36</v>
      </c>
    </row>
    <row r="9109" spans="1:4" x14ac:dyDescent="0.25">
      <c r="A9109">
        <v>104322</v>
      </c>
      <c r="B9109">
        <v>54518</v>
      </c>
      <c r="C9109" t="s">
        <v>9</v>
      </c>
      <c r="D9109" t="s">
        <v>36</v>
      </c>
    </row>
    <row r="9110" spans="1:4" x14ac:dyDescent="0.25">
      <c r="A9110">
        <v>104322</v>
      </c>
      <c r="B9110">
        <v>54518</v>
      </c>
      <c r="C9110" t="s">
        <v>9</v>
      </c>
      <c r="D9110" t="s">
        <v>36</v>
      </c>
    </row>
    <row r="9111" spans="1:4" x14ac:dyDescent="0.25">
      <c r="A9111">
        <v>104322</v>
      </c>
      <c r="B9111">
        <v>54518</v>
      </c>
      <c r="C9111" t="s">
        <v>9</v>
      </c>
      <c r="D9111" t="s">
        <v>36</v>
      </c>
    </row>
    <row r="9112" spans="1:4" x14ac:dyDescent="0.25">
      <c r="A9112">
        <v>104322</v>
      </c>
      <c r="B9112">
        <v>54518</v>
      </c>
      <c r="C9112" t="s">
        <v>9</v>
      </c>
      <c r="D9112" t="s">
        <v>36</v>
      </c>
    </row>
    <row r="9113" spans="1:4" x14ac:dyDescent="0.25">
      <c r="A9113">
        <v>104322</v>
      </c>
      <c r="B9113">
        <v>54518</v>
      </c>
      <c r="C9113" t="s">
        <v>9</v>
      </c>
      <c r="D9113" t="s">
        <v>36</v>
      </c>
    </row>
    <row r="9114" spans="1:4" x14ac:dyDescent="0.25">
      <c r="A9114">
        <v>104322</v>
      </c>
      <c r="B9114">
        <v>54518</v>
      </c>
      <c r="C9114" t="s">
        <v>9</v>
      </c>
      <c r="D9114" t="s">
        <v>36</v>
      </c>
    </row>
    <row r="9115" spans="1:4" x14ac:dyDescent="0.25">
      <c r="A9115">
        <v>104562</v>
      </c>
      <c r="B9115">
        <v>54518</v>
      </c>
      <c r="C9115" t="s">
        <v>9</v>
      </c>
      <c r="D9115" t="s">
        <v>36</v>
      </c>
    </row>
    <row r="9116" spans="1:4" x14ac:dyDescent="0.25">
      <c r="A9116">
        <v>104562</v>
      </c>
      <c r="B9116">
        <v>54518</v>
      </c>
      <c r="C9116" t="s">
        <v>9</v>
      </c>
      <c r="D9116" t="s">
        <v>36</v>
      </c>
    </row>
    <row r="9117" spans="1:4" x14ac:dyDescent="0.25">
      <c r="A9117">
        <v>104562</v>
      </c>
      <c r="B9117">
        <v>54518</v>
      </c>
      <c r="C9117" t="s">
        <v>9</v>
      </c>
      <c r="D9117" t="s">
        <v>36</v>
      </c>
    </row>
    <row r="9118" spans="1:4" x14ac:dyDescent="0.25">
      <c r="A9118">
        <v>104562</v>
      </c>
      <c r="B9118">
        <v>54518</v>
      </c>
      <c r="C9118" t="s">
        <v>9</v>
      </c>
      <c r="D9118" t="s">
        <v>36</v>
      </c>
    </row>
    <row r="9119" spans="1:4" x14ac:dyDescent="0.25">
      <c r="A9119">
        <v>104562</v>
      </c>
      <c r="B9119">
        <v>54518</v>
      </c>
      <c r="C9119" t="s">
        <v>9</v>
      </c>
      <c r="D9119" t="s">
        <v>36</v>
      </c>
    </row>
    <row r="9120" spans="1:4" x14ac:dyDescent="0.25">
      <c r="A9120">
        <v>104562</v>
      </c>
      <c r="B9120">
        <v>54518</v>
      </c>
      <c r="C9120" t="s">
        <v>9</v>
      </c>
      <c r="D9120" t="s">
        <v>36</v>
      </c>
    </row>
    <row r="9121" spans="1:4" x14ac:dyDescent="0.25">
      <c r="A9121">
        <v>104562</v>
      </c>
      <c r="B9121">
        <v>54518</v>
      </c>
      <c r="C9121" t="s">
        <v>9</v>
      </c>
      <c r="D9121" t="s">
        <v>36</v>
      </c>
    </row>
    <row r="9122" spans="1:4" x14ac:dyDescent="0.25">
      <c r="A9122">
        <v>104767</v>
      </c>
      <c r="B9122">
        <v>54518</v>
      </c>
      <c r="C9122" t="s">
        <v>9</v>
      </c>
      <c r="D9122" t="s">
        <v>36</v>
      </c>
    </row>
    <row r="9123" spans="1:4" x14ac:dyDescent="0.25">
      <c r="A9123">
        <v>104767</v>
      </c>
      <c r="B9123">
        <v>54518</v>
      </c>
      <c r="C9123" t="s">
        <v>9</v>
      </c>
      <c r="D9123" t="s">
        <v>36</v>
      </c>
    </row>
    <row r="9124" spans="1:4" x14ac:dyDescent="0.25">
      <c r="A9124">
        <v>104767</v>
      </c>
      <c r="B9124">
        <v>54518</v>
      </c>
      <c r="C9124" t="s">
        <v>9</v>
      </c>
      <c r="D9124" t="s">
        <v>36</v>
      </c>
    </row>
    <row r="9125" spans="1:4" x14ac:dyDescent="0.25">
      <c r="A9125">
        <v>104767</v>
      </c>
      <c r="B9125">
        <v>54518</v>
      </c>
      <c r="C9125" t="s">
        <v>9</v>
      </c>
      <c r="D9125" t="s">
        <v>36</v>
      </c>
    </row>
    <row r="9126" spans="1:4" x14ac:dyDescent="0.25">
      <c r="A9126">
        <v>104767</v>
      </c>
      <c r="B9126">
        <v>54518</v>
      </c>
      <c r="C9126" t="s">
        <v>9</v>
      </c>
      <c r="D9126" t="s">
        <v>36</v>
      </c>
    </row>
    <row r="9127" spans="1:4" x14ac:dyDescent="0.25">
      <c r="A9127">
        <v>104767</v>
      </c>
      <c r="B9127">
        <v>54518</v>
      </c>
      <c r="C9127" t="s">
        <v>9</v>
      </c>
      <c r="D9127" t="s">
        <v>36</v>
      </c>
    </row>
    <row r="9128" spans="1:4" x14ac:dyDescent="0.25">
      <c r="A9128">
        <v>104767</v>
      </c>
      <c r="B9128">
        <v>54518</v>
      </c>
      <c r="C9128" t="s">
        <v>9</v>
      </c>
      <c r="D9128" t="s">
        <v>36</v>
      </c>
    </row>
    <row r="9129" spans="1:4" x14ac:dyDescent="0.25">
      <c r="A9129">
        <v>104767</v>
      </c>
      <c r="B9129">
        <v>54518</v>
      </c>
      <c r="C9129" t="s">
        <v>9</v>
      </c>
      <c r="D9129" t="s">
        <v>36</v>
      </c>
    </row>
    <row r="9130" spans="1:4" x14ac:dyDescent="0.25">
      <c r="A9130">
        <v>104767</v>
      </c>
      <c r="B9130">
        <v>54518</v>
      </c>
      <c r="C9130" t="s">
        <v>9</v>
      </c>
      <c r="D9130" t="s">
        <v>36</v>
      </c>
    </row>
    <row r="9131" spans="1:4" x14ac:dyDescent="0.25">
      <c r="A9131">
        <v>104767</v>
      </c>
      <c r="B9131">
        <v>54518</v>
      </c>
      <c r="C9131" t="s">
        <v>9</v>
      </c>
      <c r="D9131" t="s">
        <v>36</v>
      </c>
    </row>
    <row r="9132" spans="1:4" x14ac:dyDescent="0.25">
      <c r="A9132">
        <v>104767</v>
      </c>
      <c r="B9132">
        <v>54518</v>
      </c>
      <c r="C9132" t="s">
        <v>9</v>
      </c>
      <c r="D9132" t="s">
        <v>36</v>
      </c>
    </row>
    <row r="9133" spans="1:4" x14ac:dyDescent="0.25">
      <c r="A9133">
        <v>104767</v>
      </c>
      <c r="B9133">
        <v>54518</v>
      </c>
      <c r="C9133" t="s">
        <v>9</v>
      </c>
      <c r="D9133" t="s">
        <v>36</v>
      </c>
    </row>
    <row r="9134" spans="1:4" x14ac:dyDescent="0.25">
      <c r="A9134">
        <v>105090</v>
      </c>
      <c r="B9134">
        <v>54518</v>
      </c>
      <c r="C9134" t="s">
        <v>9</v>
      </c>
      <c r="D9134" t="s">
        <v>36</v>
      </c>
    </row>
    <row r="9135" spans="1:4" x14ac:dyDescent="0.25">
      <c r="A9135">
        <v>105090</v>
      </c>
      <c r="B9135">
        <v>54518</v>
      </c>
      <c r="C9135" t="s">
        <v>9</v>
      </c>
      <c r="D9135" t="s">
        <v>36</v>
      </c>
    </row>
    <row r="9136" spans="1:4" x14ac:dyDescent="0.25">
      <c r="A9136">
        <v>105090</v>
      </c>
      <c r="B9136">
        <v>54518</v>
      </c>
      <c r="C9136" t="s">
        <v>9</v>
      </c>
      <c r="D9136" t="s">
        <v>36</v>
      </c>
    </row>
    <row r="9137" spans="1:4" x14ac:dyDescent="0.25">
      <c r="A9137">
        <v>105090</v>
      </c>
      <c r="B9137">
        <v>54518</v>
      </c>
      <c r="C9137" t="s">
        <v>9</v>
      </c>
      <c r="D9137" t="s">
        <v>36</v>
      </c>
    </row>
    <row r="9138" spans="1:4" x14ac:dyDescent="0.25">
      <c r="A9138">
        <v>105090</v>
      </c>
      <c r="B9138">
        <v>54518</v>
      </c>
      <c r="C9138" t="s">
        <v>9</v>
      </c>
      <c r="D9138" t="s">
        <v>36</v>
      </c>
    </row>
    <row r="9139" spans="1:4" x14ac:dyDescent="0.25">
      <c r="A9139">
        <v>105090</v>
      </c>
      <c r="B9139">
        <v>54518</v>
      </c>
      <c r="C9139" t="s">
        <v>9</v>
      </c>
      <c r="D9139" t="s">
        <v>36</v>
      </c>
    </row>
    <row r="9140" spans="1:4" x14ac:dyDescent="0.25">
      <c r="A9140">
        <v>105090</v>
      </c>
      <c r="B9140">
        <v>54518</v>
      </c>
      <c r="C9140" t="s">
        <v>9</v>
      </c>
      <c r="D9140" t="s">
        <v>36</v>
      </c>
    </row>
    <row r="9141" spans="1:4" x14ac:dyDescent="0.25">
      <c r="A9141">
        <v>105090</v>
      </c>
      <c r="B9141">
        <v>54518</v>
      </c>
      <c r="C9141" t="s">
        <v>9</v>
      </c>
      <c r="D9141" t="s">
        <v>36</v>
      </c>
    </row>
    <row r="9142" spans="1:4" x14ac:dyDescent="0.25">
      <c r="A9142">
        <v>105602</v>
      </c>
      <c r="B9142">
        <v>54518</v>
      </c>
      <c r="C9142" t="s">
        <v>9</v>
      </c>
      <c r="D9142" t="s">
        <v>36</v>
      </c>
    </row>
    <row r="9143" spans="1:4" x14ac:dyDescent="0.25">
      <c r="A9143">
        <v>105808</v>
      </c>
      <c r="B9143">
        <v>54518</v>
      </c>
      <c r="C9143" t="s">
        <v>9</v>
      </c>
      <c r="D9143" t="s">
        <v>36</v>
      </c>
    </row>
    <row r="9144" spans="1:4" x14ac:dyDescent="0.25">
      <c r="A9144">
        <v>105808</v>
      </c>
      <c r="B9144">
        <v>54518</v>
      </c>
      <c r="C9144" t="s">
        <v>9</v>
      </c>
      <c r="D9144" t="s">
        <v>36</v>
      </c>
    </row>
    <row r="9145" spans="1:4" x14ac:dyDescent="0.25">
      <c r="A9145">
        <v>106365</v>
      </c>
      <c r="B9145">
        <v>54518</v>
      </c>
      <c r="C9145" t="s">
        <v>9</v>
      </c>
      <c r="D9145" t="s">
        <v>36</v>
      </c>
    </row>
    <row r="9146" spans="1:4" x14ac:dyDescent="0.25">
      <c r="A9146">
        <v>106502</v>
      </c>
      <c r="B9146">
        <v>54518</v>
      </c>
      <c r="C9146" t="s">
        <v>9</v>
      </c>
      <c r="D9146" t="s">
        <v>36</v>
      </c>
    </row>
    <row r="9147" spans="1:4" x14ac:dyDescent="0.25">
      <c r="A9147">
        <v>106502</v>
      </c>
      <c r="B9147">
        <v>54518</v>
      </c>
      <c r="C9147" t="s">
        <v>9</v>
      </c>
      <c r="D9147" t="s">
        <v>36</v>
      </c>
    </row>
    <row r="9148" spans="1:4" x14ac:dyDescent="0.25">
      <c r="A9148">
        <v>106502</v>
      </c>
      <c r="B9148">
        <v>54518</v>
      </c>
      <c r="C9148" t="s">
        <v>9</v>
      </c>
      <c r="D9148" t="s">
        <v>36</v>
      </c>
    </row>
    <row r="9149" spans="1:4" x14ac:dyDescent="0.25">
      <c r="A9149">
        <v>106502</v>
      </c>
      <c r="B9149">
        <v>54518</v>
      </c>
      <c r="C9149" t="s">
        <v>9</v>
      </c>
      <c r="D9149" t="s">
        <v>36</v>
      </c>
    </row>
    <row r="9150" spans="1:4" x14ac:dyDescent="0.25">
      <c r="A9150">
        <v>106502</v>
      </c>
      <c r="B9150">
        <v>54518</v>
      </c>
      <c r="C9150" t="s">
        <v>9</v>
      </c>
      <c r="D9150" t="s">
        <v>36</v>
      </c>
    </row>
    <row r="9151" spans="1:4" x14ac:dyDescent="0.25">
      <c r="A9151">
        <v>106502</v>
      </c>
      <c r="B9151">
        <v>54518</v>
      </c>
      <c r="C9151" t="s">
        <v>9</v>
      </c>
      <c r="D9151" t="s">
        <v>36</v>
      </c>
    </row>
    <row r="9152" spans="1:4" x14ac:dyDescent="0.25">
      <c r="A9152">
        <v>106502</v>
      </c>
      <c r="B9152">
        <v>54518</v>
      </c>
      <c r="C9152" t="s">
        <v>9</v>
      </c>
      <c r="D9152" t="s">
        <v>36</v>
      </c>
    </row>
    <row r="9153" spans="1:4" x14ac:dyDescent="0.25">
      <c r="A9153">
        <v>106502</v>
      </c>
      <c r="B9153">
        <v>54518</v>
      </c>
      <c r="C9153" t="s">
        <v>9</v>
      </c>
      <c r="D9153" t="s">
        <v>36</v>
      </c>
    </row>
    <row r="9154" spans="1:4" x14ac:dyDescent="0.25">
      <c r="A9154">
        <v>106598</v>
      </c>
      <c r="B9154">
        <v>54518</v>
      </c>
      <c r="C9154" t="s">
        <v>9</v>
      </c>
      <c r="D9154" t="s">
        <v>36</v>
      </c>
    </row>
    <row r="9155" spans="1:4" x14ac:dyDescent="0.25">
      <c r="A9155">
        <v>106598</v>
      </c>
      <c r="B9155">
        <v>54518</v>
      </c>
      <c r="C9155" t="s">
        <v>9</v>
      </c>
      <c r="D9155" t="s">
        <v>36</v>
      </c>
    </row>
    <row r="9156" spans="1:4" x14ac:dyDescent="0.25">
      <c r="A9156">
        <v>106652</v>
      </c>
      <c r="B9156">
        <v>54518</v>
      </c>
      <c r="C9156" t="s">
        <v>9</v>
      </c>
      <c r="D9156" t="s">
        <v>36</v>
      </c>
    </row>
    <row r="9157" spans="1:4" x14ac:dyDescent="0.25">
      <c r="A9157">
        <v>106652</v>
      </c>
      <c r="B9157">
        <v>54518</v>
      </c>
      <c r="C9157" t="s">
        <v>9</v>
      </c>
      <c r="D9157" t="s">
        <v>36</v>
      </c>
    </row>
    <row r="9158" spans="1:4" x14ac:dyDescent="0.25">
      <c r="A9158">
        <v>106652</v>
      </c>
      <c r="B9158">
        <v>54518</v>
      </c>
      <c r="C9158" t="s">
        <v>9</v>
      </c>
      <c r="D9158" t="s">
        <v>36</v>
      </c>
    </row>
    <row r="9159" spans="1:4" x14ac:dyDescent="0.25">
      <c r="A9159">
        <v>106652</v>
      </c>
      <c r="B9159">
        <v>54518</v>
      </c>
      <c r="C9159" t="s">
        <v>9</v>
      </c>
      <c r="D9159" t="s">
        <v>36</v>
      </c>
    </row>
    <row r="9160" spans="1:4" x14ac:dyDescent="0.25">
      <c r="A9160">
        <v>106652</v>
      </c>
      <c r="B9160">
        <v>54518</v>
      </c>
      <c r="C9160" t="s">
        <v>9</v>
      </c>
      <c r="D9160" t="s">
        <v>36</v>
      </c>
    </row>
    <row r="9161" spans="1:4" x14ac:dyDescent="0.25">
      <c r="A9161">
        <v>106652</v>
      </c>
      <c r="B9161">
        <v>54518</v>
      </c>
      <c r="C9161" t="s">
        <v>9</v>
      </c>
      <c r="D9161" t="s">
        <v>36</v>
      </c>
    </row>
    <row r="9162" spans="1:4" x14ac:dyDescent="0.25">
      <c r="A9162">
        <v>106652</v>
      </c>
      <c r="B9162">
        <v>54518</v>
      </c>
      <c r="C9162" t="s">
        <v>9</v>
      </c>
      <c r="D9162" t="s">
        <v>36</v>
      </c>
    </row>
    <row r="9163" spans="1:4" x14ac:dyDescent="0.25">
      <c r="A9163">
        <v>106652</v>
      </c>
      <c r="B9163">
        <v>54518</v>
      </c>
      <c r="C9163" t="s">
        <v>9</v>
      </c>
      <c r="D9163" t="s">
        <v>36</v>
      </c>
    </row>
    <row r="9164" spans="1:4" x14ac:dyDescent="0.25">
      <c r="A9164">
        <v>106652</v>
      </c>
      <c r="B9164">
        <v>54518</v>
      </c>
      <c r="C9164" t="s">
        <v>9</v>
      </c>
      <c r="D9164" t="s">
        <v>36</v>
      </c>
    </row>
    <row r="9165" spans="1:4" x14ac:dyDescent="0.25">
      <c r="A9165">
        <v>106652</v>
      </c>
      <c r="B9165">
        <v>54518</v>
      </c>
      <c r="C9165" t="s">
        <v>9</v>
      </c>
      <c r="D9165" t="s">
        <v>36</v>
      </c>
    </row>
    <row r="9166" spans="1:4" x14ac:dyDescent="0.25">
      <c r="A9166">
        <v>106652</v>
      </c>
      <c r="B9166">
        <v>54518</v>
      </c>
      <c r="C9166" t="s">
        <v>9</v>
      </c>
      <c r="D9166" t="s">
        <v>36</v>
      </c>
    </row>
    <row r="9167" spans="1:4" x14ac:dyDescent="0.25">
      <c r="A9167">
        <v>106652</v>
      </c>
      <c r="B9167">
        <v>54518</v>
      </c>
      <c r="C9167" t="s">
        <v>9</v>
      </c>
      <c r="D9167" t="s">
        <v>36</v>
      </c>
    </row>
    <row r="9168" spans="1:4" x14ac:dyDescent="0.25">
      <c r="A9168">
        <v>106652</v>
      </c>
      <c r="B9168">
        <v>54518</v>
      </c>
      <c r="C9168" t="s">
        <v>9</v>
      </c>
      <c r="D9168" t="s">
        <v>36</v>
      </c>
    </row>
    <row r="9169" spans="1:4" x14ac:dyDescent="0.25">
      <c r="A9169">
        <v>106652</v>
      </c>
      <c r="B9169">
        <v>54518</v>
      </c>
      <c r="C9169" t="s">
        <v>9</v>
      </c>
      <c r="D9169" t="s">
        <v>36</v>
      </c>
    </row>
    <row r="9170" spans="1:4" x14ac:dyDescent="0.25">
      <c r="A9170">
        <v>106652</v>
      </c>
      <c r="B9170">
        <v>54518</v>
      </c>
      <c r="C9170" t="s">
        <v>9</v>
      </c>
      <c r="D9170" t="s">
        <v>36</v>
      </c>
    </row>
    <row r="9171" spans="1:4" x14ac:dyDescent="0.25">
      <c r="A9171">
        <v>106652</v>
      </c>
      <c r="B9171">
        <v>54518</v>
      </c>
      <c r="C9171" t="s">
        <v>9</v>
      </c>
      <c r="D9171" t="s">
        <v>36</v>
      </c>
    </row>
    <row r="9172" spans="1:4" x14ac:dyDescent="0.25">
      <c r="A9172">
        <v>106652</v>
      </c>
      <c r="B9172">
        <v>54518</v>
      </c>
      <c r="C9172" t="s">
        <v>9</v>
      </c>
      <c r="D9172" t="s">
        <v>36</v>
      </c>
    </row>
    <row r="9173" spans="1:4" x14ac:dyDescent="0.25">
      <c r="A9173">
        <v>106652</v>
      </c>
      <c r="B9173">
        <v>54518</v>
      </c>
      <c r="C9173" t="s">
        <v>9</v>
      </c>
      <c r="D9173" t="s">
        <v>36</v>
      </c>
    </row>
    <row r="9174" spans="1:4" x14ac:dyDescent="0.25">
      <c r="A9174">
        <v>106652</v>
      </c>
      <c r="B9174">
        <v>54518</v>
      </c>
      <c r="C9174" t="s">
        <v>9</v>
      </c>
      <c r="D9174" t="s">
        <v>36</v>
      </c>
    </row>
    <row r="9175" spans="1:4" x14ac:dyDescent="0.25">
      <c r="A9175">
        <v>106652</v>
      </c>
      <c r="B9175">
        <v>54518</v>
      </c>
      <c r="C9175" t="s">
        <v>9</v>
      </c>
      <c r="D9175" t="s">
        <v>36</v>
      </c>
    </row>
    <row r="9176" spans="1:4" x14ac:dyDescent="0.25">
      <c r="A9176">
        <v>106652</v>
      </c>
      <c r="B9176">
        <v>54518</v>
      </c>
      <c r="C9176" t="s">
        <v>9</v>
      </c>
      <c r="D9176" t="s">
        <v>36</v>
      </c>
    </row>
    <row r="9177" spans="1:4" x14ac:dyDescent="0.25">
      <c r="A9177">
        <v>106652</v>
      </c>
      <c r="B9177">
        <v>54518</v>
      </c>
      <c r="C9177" t="s">
        <v>9</v>
      </c>
      <c r="D9177" t="s">
        <v>36</v>
      </c>
    </row>
    <row r="9178" spans="1:4" x14ac:dyDescent="0.25">
      <c r="A9178">
        <v>106652</v>
      </c>
      <c r="B9178">
        <v>54518</v>
      </c>
      <c r="C9178" t="s">
        <v>9</v>
      </c>
      <c r="D9178" t="s">
        <v>36</v>
      </c>
    </row>
    <row r="9179" spans="1:4" x14ac:dyDescent="0.25">
      <c r="A9179">
        <v>106652</v>
      </c>
      <c r="B9179">
        <v>54518</v>
      </c>
      <c r="C9179" t="s">
        <v>9</v>
      </c>
      <c r="D9179" t="s">
        <v>36</v>
      </c>
    </row>
    <row r="9180" spans="1:4" x14ac:dyDescent="0.25">
      <c r="A9180">
        <v>108303</v>
      </c>
      <c r="B9180">
        <v>54518</v>
      </c>
      <c r="C9180" t="s">
        <v>9</v>
      </c>
      <c r="D9180" t="s">
        <v>36</v>
      </c>
    </row>
    <row r="9181" spans="1:4" x14ac:dyDescent="0.25">
      <c r="A9181">
        <v>108303</v>
      </c>
      <c r="B9181">
        <v>54518</v>
      </c>
      <c r="C9181" t="s">
        <v>9</v>
      </c>
      <c r="D9181" t="s">
        <v>36</v>
      </c>
    </row>
    <row r="9182" spans="1:4" x14ac:dyDescent="0.25">
      <c r="A9182">
        <v>108303</v>
      </c>
      <c r="B9182">
        <v>54518</v>
      </c>
      <c r="C9182" t="s">
        <v>9</v>
      </c>
      <c r="D9182" t="s">
        <v>36</v>
      </c>
    </row>
    <row r="9183" spans="1:4" x14ac:dyDescent="0.25">
      <c r="A9183">
        <v>108303</v>
      </c>
      <c r="B9183">
        <v>54518</v>
      </c>
      <c r="C9183" t="s">
        <v>9</v>
      </c>
      <c r="D9183" t="s">
        <v>36</v>
      </c>
    </row>
    <row r="9184" spans="1:4" x14ac:dyDescent="0.25">
      <c r="A9184">
        <v>108303</v>
      </c>
      <c r="B9184">
        <v>54518</v>
      </c>
      <c r="C9184" t="s">
        <v>9</v>
      </c>
      <c r="D9184" t="s">
        <v>36</v>
      </c>
    </row>
    <row r="9185" spans="1:4" x14ac:dyDescent="0.25">
      <c r="A9185">
        <v>108303</v>
      </c>
      <c r="B9185">
        <v>54518</v>
      </c>
      <c r="C9185" t="s">
        <v>9</v>
      </c>
      <c r="D9185" t="s">
        <v>36</v>
      </c>
    </row>
    <row r="9186" spans="1:4" x14ac:dyDescent="0.25">
      <c r="A9186">
        <v>108303</v>
      </c>
      <c r="B9186">
        <v>54518</v>
      </c>
      <c r="C9186" t="s">
        <v>9</v>
      </c>
      <c r="D9186" t="s">
        <v>36</v>
      </c>
    </row>
    <row r="9187" spans="1:4" x14ac:dyDescent="0.25">
      <c r="A9187">
        <v>108303</v>
      </c>
      <c r="B9187">
        <v>54518</v>
      </c>
      <c r="C9187" t="s">
        <v>9</v>
      </c>
      <c r="D9187" t="s">
        <v>36</v>
      </c>
    </row>
    <row r="9188" spans="1:4" x14ac:dyDescent="0.25">
      <c r="A9188">
        <v>108303</v>
      </c>
      <c r="B9188">
        <v>54518</v>
      </c>
      <c r="C9188" t="s">
        <v>9</v>
      </c>
      <c r="D9188" t="s">
        <v>36</v>
      </c>
    </row>
    <row r="9189" spans="1:4" x14ac:dyDescent="0.25">
      <c r="A9189">
        <v>108303</v>
      </c>
      <c r="B9189">
        <v>54518</v>
      </c>
      <c r="C9189" t="s">
        <v>9</v>
      </c>
      <c r="D9189" t="s">
        <v>36</v>
      </c>
    </row>
    <row r="9190" spans="1:4" x14ac:dyDescent="0.25">
      <c r="A9190">
        <v>108303</v>
      </c>
      <c r="B9190">
        <v>54518</v>
      </c>
      <c r="C9190" t="s">
        <v>9</v>
      </c>
      <c r="D9190" t="s">
        <v>36</v>
      </c>
    </row>
    <row r="9191" spans="1:4" x14ac:dyDescent="0.25">
      <c r="A9191">
        <v>108303</v>
      </c>
      <c r="B9191">
        <v>54518</v>
      </c>
      <c r="C9191" t="s">
        <v>9</v>
      </c>
      <c r="D9191" t="s">
        <v>36</v>
      </c>
    </row>
    <row r="9192" spans="1:4" x14ac:dyDescent="0.25">
      <c r="A9192">
        <v>108303</v>
      </c>
      <c r="B9192">
        <v>54518</v>
      </c>
      <c r="C9192" t="s">
        <v>9</v>
      </c>
      <c r="D9192" t="s">
        <v>36</v>
      </c>
    </row>
    <row r="9193" spans="1:4" x14ac:dyDescent="0.25">
      <c r="A9193">
        <v>108303</v>
      </c>
      <c r="B9193">
        <v>54518</v>
      </c>
      <c r="C9193" t="s">
        <v>9</v>
      </c>
      <c r="D9193" t="s">
        <v>36</v>
      </c>
    </row>
    <row r="9194" spans="1:4" x14ac:dyDescent="0.25">
      <c r="A9194">
        <v>108303</v>
      </c>
      <c r="B9194">
        <v>54518</v>
      </c>
      <c r="C9194" t="s">
        <v>9</v>
      </c>
      <c r="D9194" t="s">
        <v>36</v>
      </c>
    </row>
    <row r="9195" spans="1:4" x14ac:dyDescent="0.25">
      <c r="A9195">
        <v>108303</v>
      </c>
      <c r="B9195">
        <v>54518</v>
      </c>
      <c r="C9195" t="s">
        <v>9</v>
      </c>
      <c r="D9195" t="s">
        <v>36</v>
      </c>
    </row>
    <row r="9196" spans="1:4" x14ac:dyDescent="0.25">
      <c r="A9196">
        <v>108303</v>
      </c>
      <c r="B9196">
        <v>54518</v>
      </c>
      <c r="C9196" t="s">
        <v>9</v>
      </c>
      <c r="D9196" t="s">
        <v>36</v>
      </c>
    </row>
    <row r="9197" spans="1:4" x14ac:dyDescent="0.25">
      <c r="A9197">
        <v>108303</v>
      </c>
      <c r="B9197">
        <v>54518</v>
      </c>
      <c r="C9197" t="s">
        <v>9</v>
      </c>
      <c r="D9197" t="s">
        <v>36</v>
      </c>
    </row>
    <row r="9198" spans="1:4" x14ac:dyDescent="0.25">
      <c r="A9198">
        <v>108303</v>
      </c>
      <c r="B9198">
        <v>54518</v>
      </c>
      <c r="C9198" t="s">
        <v>9</v>
      </c>
      <c r="D9198" t="s">
        <v>36</v>
      </c>
    </row>
    <row r="9199" spans="1:4" x14ac:dyDescent="0.25">
      <c r="A9199">
        <v>108303</v>
      </c>
      <c r="B9199">
        <v>54518</v>
      </c>
      <c r="C9199" t="s">
        <v>9</v>
      </c>
      <c r="D9199" t="s">
        <v>36</v>
      </c>
    </row>
    <row r="9200" spans="1:4" x14ac:dyDescent="0.25">
      <c r="A9200">
        <v>108303</v>
      </c>
      <c r="B9200">
        <v>54518</v>
      </c>
      <c r="C9200" t="s">
        <v>9</v>
      </c>
      <c r="D9200" t="s">
        <v>36</v>
      </c>
    </row>
    <row r="9201" spans="1:4" x14ac:dyDescent="0.25">
      <c r="A9201">
        <v>108303</v>
      </c>
      <c r="B9201">
        <v>54518</v>
      </c>
      <c r="C9201" t="s">
        <v>9</v>
      </c>
      <c r="D9201" t="s">
        <v>36</v>
      </c>
    </row>
    <row r="9202" spans="1:4" x14ac:dyDescent="0.25">
      <c r="A9202">
        <v>108369</v>
      </c>
      <c r="B9202">
        <v>54518</v>
      </c>
      <c r="C9202" t="s">
        <v>9</v>
      </c>
      <c r="D9202" t="s">
        <v>36</v>
      </c>
    </row>
    <row r="9203" spans="1:4" x14ac:dyDescent="0.25">
      <c r="A9203">
        <v>108369</v>
      </c>
      <c r="B9203">
        <v>54518</v>
      </c>
      <c r="C9203" t="s">
        <v>9</v>
      </c>
      <c r="D9203" t="s">
        <v>36</v>
      </c>
    </row>
    <row r="9204" spans="1:4" x14ac:dyDescent="0.25">
      <c r="A9204">
        <v>108369</v>
      </c>
      <c r="B9204">
        <v>54518</v>
      </c>
      <c r="C9204" t="s">
        <v>9</v>
      </c>
      <c r="D9204" t="s">
        <v>36</v>
      </c>
    </row>
    <row r="9205" spans="1:4" x14ac:dyDescent="0.25">
      <c r="A9205">
        <v>108369</v>
      </c>
      <c r="B9205">
        <v>54518</v>
      </c>
      <c r="C9205" t="s">
        <v>9</v>
      </c>
      <c r="D9205" t="s">
        <v>36</v>
      </c>
    </row>
    <row r="9206" spans="1:4" x14ac:dyDescent="0.25">
      <c r="A9206">
        <v>108369</v>
      </c>
      <c r="B9206">
        <v>54518</v>
      </c>
      <c r="C9206" t="s">
        <v>9</v>
      </c>
      <c r="D9206" t="s">
        <v>36</v>
      </c>
    </row>
    <row r="9207" spans="1:4" x14ac:dyDescent="0.25">
      <c r="A9207">
        <v>108369</v>
      </c>
      <c r="B9207">
        <v>54518</v>
      </c>
      <c r="C9207" t="s">
        <v>9</v>
      </c>
      <c r="D9207" t="s">
        <v>36</v>
      </c>
    </row>
    <row r="9208" spans="1:4" x14ac:dyDescent="0.25">
      <c r="A9208">
        <v>108369</v>
      </c>
      <c r="B9208">
        <v>54518</v>
      </c>
      <c r="C9208" t="s">
        <v>9</v>
      </c>
      <c r="D9208" t="s">
        <v>36</v>
      </c>
    </row>
    <row r="9209" spans="1:4" x14ac:dyDescent="0.25">
      <c r="A9209">
        <v>108369</v>
      </c>
      <c r="B9209">
        <v>54518</v>
      </c>
      <c r="C9209" t="s">
        <v>9</v>
      </c>
      <c r="D9209" t="s">
        <v>36</v>
      </c>
    </row>
    <row r="9210" spans="1:4" x14ac:dyDescent="0.25">
      <c r="A9210">
        <v>108369</v>
      </c>
      <c r="B9210">
        <v>54518</v>
      </c>
      <c r="C9210" t="s">
        <v>9</v>
      </c>
      <c r="D9210" t="s">
        <v>36</v>
      </c>
    </row>
    <row r="9211" spans="1:4" x14ac:dyDescent="0.25">
      <c r="A9211">
        <v>108369</v>
      </c>
      <c r="B9211">
        <v>54518</v>
      </c>
      <c r="C9211" t="s">
        <v>9</v>
      </c>
      <c r="D9211" t="s">
        <v>36</v>
      </c>
    </row>
    <row r="9212" spans="1:4" x14ac:dyDescent="0.25">
      <c r="A9212">
        <v>108369</v>
      </c>
      <c r="B9212">
        <v>54518</v>
      </c>
      <c r="C9212" t="s">
        <v>9</v>
      </c>
      <c r="D9212" t="s">
        <v>36</v>
      </c>
    </row>
    <row r="9213" spans="1:4" x14ac:dyDescent="0.25">
      <c r="A9213">
        <v>108369</v>
      </c>
      <c r="B9213">
        <v>54518</v>
      </c>
      <c r="C9213" t="s">
        <v>9</v>
      </c>
      <c r="D9213" t="s">
        <v>36</v>
      </c>
    </row>
    <row r="9214" spans="1:4" x14ac:dyDescent="0.25">
      <c r="A9214">
        <v>108369</v>
      </c>
      <c r="B9214">
        <v>54518</v>
      </c>
      <c r="C9214" t="s">
        <v>9</v>
      </c>
      <c r="D9214" t="s">
        <v>36</v>
      </c>
    </row>
    <row r="9215" spans="1:4" x14ac:dyDescent="0.25">
      <c r="A9215">
        <v>108369</v>
      </c>
      <c r="B9215">
        <v>54518</v>
      </c>
      <c r="C9215" t="s">
        <v>9</v>
      </c>
      <c r="D9215" t="s">
        <v>36</v>
      </c>
    </row>
    <row r="9216" spans="1:4" x14ac:dyDescent="0.25">
      <c r="A9216">
        <v>108369</v>
      </c>
      <c r="B9216">
        <v>54518</v>
      </c>
      <c r="C9216" t="s">
        <v>9</v>
      </c>
      <c r="D9216" t="s">
        <v>36</v>
      </c>
    </row>
    <row r="9217" spans="1:4" x14ac:dyDescent="0.25">
      <c r="A9217">
        <v>870</v>
      </c>
      <c r="B9217">
        <v>54518</v>
      </c>
      <c r="C9217" t="s">
        <v>10</v>
      </c>
      <c r="D9217" t="s">
        <v>32</v>
      </c>
    </row>
    <row r="9218" spans="1:4" x14ac:dyDescent="0.25">
      <c r="A9218">
        <v>870</v>
      </c>
      <c r="B9218">
        <v>54518</v>
      </c>
      <c r="C9218" t="s">
        <v>10</v>
      </c>
      <c r="D9218" t="s">
        <v>32</v>
      </c>
    </row>
    <row r="9219" spans="1:4" x14ac:dyDescent="0.25">
      <c r="A9219">
        <v>870</v>
      </c>
      <c r="B9219">
        <v>54518</v>
      </c>
      <c r="C9219" t="s">
        <v>10</v>
      </c>
      <c r="D9219" t="s">
        <v>32</v>
      </c>
    </row>
    <row r="9220" spans="1:4" x14ac:dyDescent="0.25">
      <c r="A9220">
        <v>870</v>
      </c>
      <c r="B9220">
        <v>54518</v>
      </c>
      <c r="C9220" t="s">
        <v>10</v>
      </c>
      <c r="D9220" t="s">
        <v>32</v>
      </c>
    </row>
    <row r="9221" spans="1:4" x14ac:dyDescent="0.25">
      <c r="A9221">
        <v>870</v>
      </c>
      <c r="B9221">
        <v>54518</v>
      </c>
      <c r="C9221" t="s">
        <v>10</v>
      </c>
      <c r="D9221" t="s">
        <v>32</v>
      </c>
    </row>
    <row r="9222" spans="1:4" x14ac:dyDescent="0.25">
      <c r="A9222">
        <v>870</v>
      </c>
      <c r="B9222">
        <v>54518</v>
      </c>
      <c r="C9222" t="s">
        <v>10</v>
      </c>
      <c r="D9222" t="s">
        <v>32</v>
      </c>
    </row>
    <row r="9223" spans="1:4" x14ac:dyDescent="0.25">
      <c r="A9223">
        <v>870</v>
      </c>
      <c r="B9223">
        <v>54518</v>
      </c>
      <c r="C9223" t="s">
        <v>10</v>
      </c>
      <c r="D9223" t="s">
        <v>32</v>
      </c>
    </row>
    <row r="9224" spans="1:4" x14ac:dyDescent="0.25">
      <c r="A9224">
        <v>870</v>
      </c>
      <c r="B9224">
        <v>54518</v>
      </c>
      <c r="C9224" t="s">
        <v>10</v>
      </c>
      <c r="D9224" t="s">
        <v>32</v>
      </c>
    </row>
    <row r="9225" spans="1:4" x14ac:dyDescent="0.25">
      <c r="A9225">
        <v>870</v>
      </c>
      <c r="B9225">
        <v>54518</v>
      </c>
      <c r="C9225" t="s">
        <v>10</v>
      </c>
      <c r="D9225" t="s">
        <v>32</v>
      </c>
    </row>
    <row r="9226" spans="1:4" x14ac:dyDescent="0.25">
      <c r="A9226">
        <v>870</v>
      </c>
      <c r="B9226">
        <v>54518</v>
      </c>
      <c r="C9226" t="s">
        <v>10</v>
      </c>
      <c r="D9226" t="s">
        <v>32</v>
      </c>
    </row>
    <row r="9227" spans="1:4" x14ac:dyDescent="0.25">
      <c r="A9227">
        <v>870</v>
      </c>
      <c r="B9227">
        <v>54518</v>
      </c>
      <c r="C9227" t="s">
        <v>10</v>
      </c>
      <c r="D9227" t="s">
        <v>32</v>
      </c>
    </row>
    <row r="9228" spans="1:4" x14ac:dyDescent="0.25">
      <c r="A9228">
        <v>873</v>
      </c>
      <c r="B9228">
        <v>54518</v>
      </c>
      <c r="C9228" t="s">
        <v>10</v>
      </c>
      <c r="D9228" t="s">
        <v>32</v>
      </c>
    </row>
    <row r="9229" spans="1:4" x14ac:dyDescent="0.25">
      <c r="A9229">
        <v>873</v>
      </c>
      <c r="B9229">
        <v>54518</v>
      </c>
      <c r="C9229" t="s">
        <v>10</v>
      </c>
      <c r="D9229" t="s">
        <v>32</v>
      </c>
    </row>
    <row r="9230" spans="1:4" x14ac:dyDescent="0.25">
      <c r="A9230">
        <v>873</v>
      </c>
      <c r="B9230">
        <v>54518</v>
      </c>
      <c r="C9230" t="s">
        <v>10</v>
      </c>
      <c r="D9230" t="s">
        <v>32</v>
      </c>
    </row>
    <row r="9231" spans="1:4" x14ac:dyDescent="0.25">
      <c r="A9231">
        <v>873</v>
      </c>
      <c r="B9231">
        <v>54518</v>
      </c>
      <c r="C9231" t="s">
        <v>10</v>
      </c>
      <c r="D9231" t="s">
        <v>32</v>
      </c>
    </row>
    <row r="9232" spans="1:4" x14ac:dyDescent="0.25">
      <c r="A9232">
        <v>2889</v>
      </c>
      <c r="B9232">
        <v>54518</v>
      </c>
      <c r="C9232" t="s">
        <v>10</v>
      </c>
      <c r="D9232" t="s">
        <v>32</v>
      </c>
    </row>
    <row r="9233" spans="1:4" x14ac:dyDescent="0.25">
      <c r="A9233">
        <v>2889</v>
      </c>
      <c r="B9233">
        <v>54518</v>
      </c>
      <c r="C9233" t="s">
        <v>10</v>
      </c>
      <c r="D9233" t="s">
        <v>32</v>
      </c>
    </row>
    <row r="9234" spans="1:4" x14ac:dyDescent="0.25">
      <c r="A9234">
        <v>2889</v>
      </c>
      <c r="B9234">
        <v>54518</v>
      </c>
      <c r="C9234" t="s">
        <v>10</v>
      </c>
      <c r="D9234" t="s">
        <v>32</v>
      </c>
    </row>
    <row r="9235" spans="1:4" x14ac:dyDescent="0.25">
      <c r="A9235">
        <v>2889</v>
      </c>
      <c r="B9235">
        <v>54518</v>
      </c>
      <c r="C9235" t="s">
        <v>10</v>
      </c>
      <c r="D9235" t="s">
        <v>32</v>
      </c>
    </row>
    <row r="9236" spans="1:4" x14ac:dyDescent="0.25">
      <c r="A9236">
        <v>2889</v>
      </c>
      <c r="B9236">
        <v>54518</v>
      </c>
      <c r="C9236" t="s">
        <v>10</v>
      </c>
      <c r="D9236" t="s">
        <v>32</v>
      </c>
    </row>
    <row r="9237" spans="1:4" x14ac:dyDescent="0.25">
      <c r="A9237">
        <v>2889</v>
      </c>
      <c r="B9237">
        <v>54518</v>
      </c>
      <c r="C9237" t="s">
        <v>10</v>
      </c>
      <c r="D9237" t="s">
        <v>32</v>
      </c>
    </row>
    <row r="9238" spans="1:4" x14ac:dyDescent="0.25">
      <c r="A9238">
        <v>2889</v>
      </c>
      <c r="B9238">
        <v>54518</v>
      </c>
      <c r="C9238" t="s">
        <v>10</v>
      </c>
      <c r="D9238" t="s">
        <v>32</v>
      </c>
    </row>
    <row r="9239" spans="1:4" x14ac:dyDescent="0.25">
      <c r="A9239">
        <v>2889</v>
      </c>
      <c r="B9239">
        <v>54518</v>
      </c>
      <c r="C9239" t="s">
        <v>10</v>
      </c>
      <c r="D9239" t="s">
        <v>32</v>
      </c>
    </row>
    <row r="9240" spans="1:4" x14ac:dyDescent="0.25">
      <c r="A9240">
        <v>2889</v>
      </c>
      <c r="B9240">
        <v>54518</v>
      </c>
      <c r="C9240" t="s">
        <v>10</v>
      </c>
      <c r="D9240" t="s">
        <v>32</v>
      </c>
    </row>
    <row r="9241" spans="1:4" x14ac:dyDescent="0.25">
      <c r="A9241">
        <v>2889</v>
      </c>
      <c r="B9241">
        <v>54518</v>
      </c>
      <c r="C9241" t="s">
        <v>10</v>
      </c>
      <c r="D9241" t="s">
        <v>32</v>
      </c>
    </row>
    <row r="9242" spans="1:4" x14ac:dyDescent="0.25">
      <c r="A9242">
        <v>2889</v>
      </c>
      <c r="B9242">
        <v>54518</v>
      </c>
      <c r="C9242" t="s">
        <v>10</v>
      </c>
      <c r="D9242" t="s">
        <v>32</v>
      </c>
    </row>
    <row r="9243" spans="1:4" x14ac:dyDescent="0.25">
      <c r="A9243">
        <v>2889</v>
      </c>
      <c r="B9243">
        <v>54518</v>
      </c>
      <c r="C9243" t="s">
        <v>10</v>
      </c>
      <c r="D9243" t="s">
        <v>32</v>
      </c>
    </row>
    <row r="9244" spans="1:4" x14ac:dyDescent="0.25">
      <c r="A9244">
        <v>2889</v>
      </c>
      <c r="B9244">
        <v>54518</v>
      </c>
      <c r="C9244" t="s">
        <v>10</v>
      </c>
      <c r="D9244" t="s">
        <v>32</v>
      </c>
    </row>
    <row r="9245" spans="1:4" x14ac:dyDescent="0.25">
      <c r="A9245">
        <v>2889</v>
      </c>
      <c r="B9245">
        <v>54518</v>
      </c>
      <c r="C9245" t="s">
        <v>10</v>
      </c>
      <c r="D9245" t="s">
        <v>32</v>
      </c>
    </row>
    <row r="9246" spans="1:4" x14ac:dyDescent="0.25">
      <c r="A9246">
        <v>2889</v>
      </c>
      <c r="B9246">
        <v>54518</v>
      </c>
      <c r="C9246" t="s">
        <v>10</v>
      </c>
      <c r="D9246" t="s">
        <v>32</v>
      </c>
    </row>
    <row r="9247" spans="1:4" x14ac:dyDescent="0.25">
      <c r="A9247">
        <v>2889</v>
      </c>
      <c r="B9247">
        <v>54518</v>
      </c>
      <c r="C9247" t="s">
        <v>10</v>
      </c>
      <c r="D9247" t="s">
        <v>32</v>
      </c>
    </row>
    <row r="9248" spans="1:4" x14ac:dyDescent="0.25">
      <c r="A9248">
        <v>2889</v>
      </c>
      <c r="B9248">
        <v>54518</v>
      </c>
      <c r="C9248" t="s">
        <v>10</v>
      </c>
      <c r="D9248" t="s">
        <v>32</v>
      </c>
    </row>
    <row r="9249" spans="1:4" x14ac:dyDescent="0.25">
      <c r="A9249">
        <v>2889</v>
      </c>
      <c r="B9249">
        <v>54518</v>
      </c>
      <c r="C9249" t="s">
        <v>10</v>
      </c>
      <c r="D9249" t="s">
        <v>32</v>
      </c>
    </row>
    <row r="9250" spans="1:4" x14ac:dyDescent="0.25">
      <c r="A9250">
        <v>2889</v>
      </c>
      <c r="B9250">
        <v>54518</v>
      </c>
      <c r="C9250" t="s">
        <v>10</v>
      </c>
      <c r="D9250" t="s">
        <v>32</v>
      </c>
    </row>
    <row r="9251" spans="1:4" x14ac:dyDescent="0.25">
      <c r="A9251">
        <v>2889</v>
      </c>
      <c r="B9251">
        <v>54518</v>
      </c>
      <c r="C9251" t="s">
        <v>10</v>
      </c>
      <c r="D9251" t="s">
        <v>32</v>
      </c>
    </row>
    <row r="9252" spans="1:4" x14ac:dyDescent="0.25">
      <c r="A9252">
        <v>2889</v>
      </c>
      <c r="B9252">
        <v>54518</v>
      </c>
      <c r="C9252" t="s">
        <v>10</v>
      </c>
      <c r="D9252" t="s">
        <v>32</v>
      </c>
    </row>
    <row r="9253" spans="1:4" x14ac:dyDescent="0.25">
      <c r="A9253">
        <v>2890</v>
      </c>
      <c r="B9253">
        <v>54518</v>
      </c>
      <c r="C9253" t="s">
        <v>10</v>
      </c>
      <c r="D9253" t="s">
        <v>32</v>
      </c>
    </row>
    <row r="9254" spans="1:4" x14ac:dyDescent="0.25">
      <c r="A9254">
        <v>2890</v>
      </c>
      <c r="B9254">
        <v>54518</v>
      </c>
      <c r="C9254" t="s">
        <v>10</v>
      </c>
      <c r="D9254" t="s">
        <v>32</v>
      </c>
    </row>
    <row r="9255" spans="1:4" x14ac:dyDescent="0.25">
      <c r="A9255">
        <v>2890</v>
      </c>
      <c r="B9255">
        <v>54518</v>
      </c>
      <c r="C9255" t="s">
        <v>10</v>
      </c>
      <c r="D9255" t="s">
        <v>32</v>
      </c>
    </row>
    <row r="9256" spans="1:4" x14ac:dyDescent="0.25">
      <c r="A9256">
        <v>2890</v>
      </c>
      <c r="B9256">
        <v>54518</v>
      </c>
      <c r="C9256" t="s">
        <v>10</v>
      </c>
      <c r="D9256" t="s">
        <v>32</v>
      </c>
    </row>
    <row r="9257" spans="1:4" x14ac:dyDescent="0.25">
      <c r="A9257">
        <v>4261</v>
      </c>
      <c r="B9257">
        <v>54518</v>
      </c>
      <c r="C9257" t="s">
        <v>10</v>
      </c>
      <c r="D9257" t="s">
        <v>32</v>
      </c>
    </row>
    <row r="9258" spans="1:4" x14ac:dyDescent="0.25">
      <c r="A9258">
        <v>4261</v>
      </c>
      <c r="B9258">
        <v>54518</v>
      </c>
      <c r="C9258" t="s">
        <v>10</v>
      </c>
      <c r="D9258" t="s">
        <v>32</v>
      </c>
    </row>
    <row r="9259" spans="1:4" x14ac:dyDescent="0.25">
      <c r="A9259">
        <v>9245</v>
      </c>
      <c r="B9259">
        <v>54518</v>
      </c>
      <c r="C9259" t="s">
        <v>10</v>
      </c>
      <c r="D9259" t="s">
        <v>32</v>
      </c>
    </row>
    <row r="9260" spans="1:4" x14ac:dyDescent="0.25">
      <c r="A9260">
        <v>9245</v>
      </c>
      <c r="B9260">
        <v>54518</v>
      </c>
      <c r="C9260" t="s">
        <v>10</v>
      </c>
      <c r="D9260" t="s">
        <v>32</v>
      </c>
    </row>
    <row r="9261" spans="1:4" x14ac:dyDescent="0.25">
      <c r="A9261">
        <v>9245</v>
      </c>
      <c r="B9261">
        <v>54518</v>
      </c>
      <c r="C9261" t="s">
        <v>10</v>
      </c>
      <c r="D9261" t="s">
        <v>32</v>
      </c>
    </row>
    <row r="9262" spans="1:4" x14ac:dyDescent="0.25">
      <c r="A9262">
        <v>9245</v>
      </c>
      <c r="B9262">
        <v>54518</v>
      </c>
      <c r="C9262" t="s">
        <v>10</v>
      </c>
      <c r="D9262" t="s">
        <v>32</v>
      </c>
    </row>
    <row r="9263" spans="1:4" x14ac:dyDescent="0.25">
      <c r="A9263">
        <v>9245</v>
      </c>
      <c r="B9263">
        <v>54518</v>
      </c>
      <c r="C9263" t="s">
        <v>10</v>
      </c>
      <c r="D9263" t="s">
        <v>32</v>
      </c>
    </row>
    <row r="9264" spans="1:4" x14ac:dyDescent="0.25">
      <c r="A9264">
        <v>9245</v>
      </c>
      <c r="B9264">
        <v>54518</v>
      </c>
      <c r="C9264" t="s">
        <v>10</v>
      </c>
      <c r="D9264" t="s">
        <v>32</v>
      </c>
    </row>
    <row r="9265" spans="1:4" x14ac:dyDescent="0.25">
      <c r="A9265">
        <v>9245</v>
      </c>
      <c r="B9265">
        <v>54518</v>
      </c>
      <c r="C9265" t="s">
        <v>10</v>
      </c>
      <c r="D9265" t="s">
        <v>32</v>
      </c>
    </row>
    <row r="9266" spans="1:4" x14ac:dyDescent="0.25">
      <c r="A9266">
        <v>9245</v>
      </c>
      <c r="B9266">
        <v>54518</v>
      </c>
      <c r="C9266" t="s">
        <v>10</v>
      </c>
      <c r="D9266" t="s">
        <v>32</v>
      </c>
    </row>
    <row r="9267" spans="1:4" x14ac:dyDescent="0.25">
      <c r="A9267">
        <v>9245</v>
      </c>
      <c r="B9267">
        <v>54518</v>
      </c>
      <c r="C9267" t="s">
        <v>10</v>
      </c>
      <c r="D9267" t="s">
        <v>32</v>
      </c>
    </row>
    <row r="9268" spans="1:4" x14ac:dyDescent="0.25">
      <c r="A9268">
        <v>9245</v>
      </c>
      <c r="B9268">
        <v>54518</v>
      </c>
      <c r="C9268" t="s">
        <v>10</v>
      </c>
      <c r="D9268" t="s">
        <v>32</v>
      </c>
    </row>
    <row r="9269" spans="1:4" x14ac:dyDescent="0.25">
      <c r="A9269">
        <v>9245</v>
      </c>
      <c r="B9269">
        <v>54518</v>
      </c>
      <c r="C9269" t="s">
        <v>10</v>
      </c>
      <c r="D9269" t="s">
        <v>32</v>
      </c>
    </row>
    <row r="9270" spans="1:4" x14ac:dyDescent="0.25">
      <c r="A9270">
        <v>9245</v>
      </c>
      <c r="B9270">
        <v>54518</v>
      </c>
      <c r="C9270" t="s">
        <v>10</v>
      </c>
      <c r="D9270" t="s">
        <v>32</v>
      </c>
    </row>
    <row r="9271" spans="1:4" x14ac:dyDescent="0.25">
      <c r="A9271">
        <v>9245</v>
      </c>
      <c r="B9271">
        <v>54518</v>
      </c>
      <c r="C9271" t="s">
        <v>10</v>
      </c>
      <c r="D9271" t="s">
        <v>32</v>
      </c>
    </row>
    <row r="9272" spans="1:4" x14ac:dyDescent="0.25">
      <c r="A9272">
        <v>9440</v>
      </c>
      <c r="B9272">
        <v>54518</v>
      </c>
      <c r="C9272" t="s">
        <v>10</v>
      </c>
      <c r="D9272" t="s">
        <v>32</v>
      </c>
    </row>
    <row r="9273" spans="1:4" x14ac:dyDescent="0.25">
      <c r="A9273">
        <v>9440</v>
      </c>
      <c r="B9273">
        <v>54518</v>
      </c>
      <c r="C9273" t="s">
        <v>10</v>
      </c>
      <c r="D9273" t="s">
        <v>32</v>
      </c>
    </row>
    <row r="9274" spans="1:4" x14ac:dyDescent="0.25">
      <c r="A9274">
        <v>9440</v>
      </c>
      <c r="B9274">
        <v>54518</v>
      </c>
      <c r="C9274" t="s">
        <v>10</v>
      </c>
      <c r="D9274" t="s">
        <v>32</v>
      </c>
    </row>
    <row r="9275" spans="1:4" x14ac:dyDescent="0.25">
      <c r="A9275">
        <v>9440</v>
      </c>
      <c r="B9275">
        <v>54518</v>
      </c>
      <c r="C9275" t="s">
        <v>10</v>
      </c>
      <c r="D9275" t="s">
        <v>32</v>
      </c>
    </row>
    <row r="9276" spans="1:4" x14ac:dyDescent="0.25">
      <c r="A9276">
        <v>9440</v>
      </c>
      <c r="B9276">
        <v>54518</v>
      </c>
      <c r="C9276" t="s">
        <v>10</v>
      </c>
      <c r="D9276" t="s">
        <v>32</v>
      </c>
    </row>
    <row r="9277" spans="1:4" x14ac:dyDescent="0.25">
      <c r="A9277">
        <v>9440</v>
      </c>
      <c r="B9277">
        <v>54518</v>
      </c>
      <c r="C9277" t="s">
        <v>10</v>
      </c>
      <c r="D9277" t="s">
        <v>32</v>
      </c>
    </row>
    <row r="9278" spans="1:4" x14ac:dyDescent="0.25">
      <c r="A9278">
        <v>9440</v>
      </c>
      <c r="B9278">
        <v>54518</v>
      </c>
      <c r="C9278" t="s">
        <v>10</v>
      </c>
      <c r="D9278" t="s">
        <v>32</v>
      </c>
    </row>
    <row r="9279" spans="1:4" x14ac:dyDescent="0.25">
      <c r="A9279">
        <v>9440</v>
      </c>
      <c r="B9279">
        <v>54518</v>
      </c>
      <c r="C9279" t="s">
        <v>10</v>
      </c>
      <c r="D9279" t="s">
        <v>32</v>
      </c>
    </row>
    <row r="9280" spans="1:4" x14ac:dyDescent="0.25">
      <c r="A9280">
        <v>9440</v>
      </c>
      <c r="B9280">
        <v>54518</v>
      </c>
      <c r="C9280" t="s">
        <v>10</v>
      </c>
      <c r="D9280" t="s">
        <v>32</v>
      </c>
    </row>
    <row r="9281" spans="1:4" x14ac:dyDescent="0.25">
      <c r="A9281">
        <v>9440</v>
      </c>
      <c r="B9281">
        <v>54518</v>
      </c>
      <c r="C9281" t="s">
        <v>10</v>
      </c>
      <c r="D9281" t="s">
        <v>32</v>
      </c>
    </row>
    <row r="9282" spans="1:4" x14ac:dyDescent="0.25">
      <c r="A9282">
        <v>9440</v>
      </c>
      <c r="B9282">
        <v>54518</v>
      </c>
      <c r="C9282" t="s">
        <v>10</v>
      </c>
      <c r="D9282" t="s">
        <v>32</v>
      </c>
    </row>
    <row r="9283" spans="1:4" x14ac:dyDescent="0.25">
      <c r="A9283">
        <v>9440</v>
      </c>
      <c r="B9283">
        <v>54518</v>
      </c>
      <c r="C9283" t="s">
        <v>10</v>
      </c>
      <c r="D9283" t="s">
        <v>32</v>
      </c>
    </row>
    <row r="9284" spans="1:4" x14ac:dyDescent="0.25">
      <c r="A9284">
        <v>9440</v>
      </c>
      <c r="B9284">
        <v>54518</v>
      </c>
      <c r="C9284" t="s">
        <v>10</v>
      </c>
      <c r="D9284" t="s">
        <v>32</v>
      </c>
    </row>
    <row r="9285" spans="1:4" x14ac:dyDescent="0.25">
      <c r="A9285">
        <v>9440</v>
      </c>
      <c r="B9285">
        <v>54518</v>
      </c>
      <c r="C9285" t="s">
        <v>10</v>
      </c>
      <c r="D9285" t="s">
        <v>32</v>
      </c>
    </row>
    <row r="9286" spans="1:4" x14ac:dyDescent="0.25">
      <c r="A9286">
        <v>9440</v>
      </c>
      <c r="B9286">
        <v>54518</v>
      </c>
      <c r="C9286" t="s">
        <v>10</v>
      </c>
      <c r="D9286" t="s">
        <v>32</v>
      </c>
    </row>
    <row r="9287" spans="1:4" x14ac:dyDescent="0.25">
      <c r="A9287">
        <v>9440</v>
      </c>
      <c r="B9287">
        <v>54518</v>
      </c>
      <c r="C9287" t="s">
        <v>10</v>
      </c>
      <c r="D9287" t="s">
        <v>32</v>
      </c>
    </row>
    <row r="9288" spans="1:4" x14ac:dyDescent="0.25">
      <c r="A9288">
        <v>9491</v>
      </c>
      <c r="B9288">
        <v>54518</v>
      </c>
      <c r="C9288" t="s">
        <v>10</v>
      </c>
      <c r="D9288" t="s">
        <v>32</v>
      </c>
    </row>
    <row r="9289" spans="1:4" x14ac:dyDescent="0.25">
      <c r="A9289">
        <v>9491</v>
      </c>
      <c r="B9289">
        <v>54518</v>
      </c>
      <c r="C9289" t="s">
        <v>10</v>
      </c>
      <c r="D9289" t="s">
        <v>32</v>
      </c>
    </row>
    <row r="9290" spans="1:4" x14ac:dyDescent="0.25">
      <c r="A9290">
        <v>9491</v>
      </c>
      <c r="B9290">
        <v>54518</v>
      </c>
      <c r="C9290" t="s">
        <v>10</v>
      </c>
      <c r="D9290" t="s">
        <v>32</v>
      </c>
    </row>
    <row r="9291" spans="1:4" x14ac:dyDescent="0.25">
      <c r="A9291">
        <v>9491</v>
      </c>
      <c r="B9291">
        <v>54518</v>
      </c>
      <c r="C9291" t="s">
        <v>10</v>
      </c>
      <c r="D9291" t="s">
        <v>32</v>
      </c>
    </row>
    <row r="9292" spans="1:4" x14ac:dyDescent="0.25">
      <c r="A9292">
        <v>9491</v>
      </c>
      <c r="B9292">
        <v>54518</v>
      </c>
      <c r="C9292" t="s">
        <v>10</v>
      </c>
      <c r="D9292" t="s">
        <v>32</v>
      </c>
    </row>
    <row r="9293" spans="1:4" x14ac:dyDescent="0.25">
      <c r="A9293">
        <v>9491</v>
      </c>
      <c r="B9293">
        <v>54518</v>
      </c>
      <c r="C9293" t="s">
        <v>10</v>
      </c>
      <c r="D9293" t="s">
        <v>32</v>
      </c>
    </row>
    <row r="9294" spans="1:4" x14ac:dyDescent="0.25">
      <c r="A9294">
        <v>9491</v>
      </c>
      <c r="B9294">
        <v>54518</v>
      </c>
      <c r="C9294" t="s">
        <v>10</v>
      </c>
      <c r="D9294" t="s">
        <v>32</v>
      </c>
    </row>
    <row r="9295" spans="1:4" x14ac:dyDescent="0.25">
      <c r="A9295">
        <v>9491</v>
      </c>
      <c r="B9295">
        <v>54518</v>
      </c>
      <c r="C9295" t="s">
        <v>10</v>
      </c>
      <c r="D9295" t="s">
        <v>32</v>
      </c>
    </row>
    <row r="9296" spans="1:4" x14ac:dyDescent="0.25">
      <c r="A9296">
        <v>9491</v>
      </c>
      <c r="B9296">
        <v>54518</v>
      </c>
      <c r="C9296" t="s">
        <v>10</v>
      </c>
      <c r="D9296" t="s">
        <v>32</v>
      </c>
    </row>
    <row r="9297" spans="1:4" x14ac:dyDescent="0.25">
      <c r="A9297">
        <v>9491</v>
      </c>
      <c r="B9297">
        <v>54518</v>
      </c>
      <c r="C9297" t="s">
        <v>10</v>
      </c>
      <c r="D9297" t="s">
        <v>32</v>
      </c>
    </row>
    <row r="9298" spans="1:4" x14ac:dyDescent="0.25">
      <c r="A9298">
        <v>9717</v>
      </c>
      <c r="B9298">
        <v>54518</v>
      </c>
      <c r="C9298" t="s">
        <v>10</v>
      </c>
      <c r="D9298" t="s">
        <v>32</v>
      </c>
    </row>
    <row r="9299" spans="1:4" x14ac:dyDescent="0.25">
      <c r="A9299">
        <v>9717</v>
      </c>
      <c r="B9299">
        <v>54518</v>
      </c>
      <c r="C9299" t="s">
        <v>10</v>
      </c>
      <c r="D9299" t="s">
        <v>32</v>
      </c>
    </row>
    <row r="9300" spans="1:4" x14ac:dyDescent="0.25">
      <c r="A9300">
        <v>9717</v>
      </c>
      <c r="B9300">
        <v>54518</v>
      </c>
      <c r="C9300" t="s">
        <v>10</v>
      </c>
      <c r="D9300" t="s">
        <v>32</v>
      </c>
    </row>
    <row r="9301" spans="1:4" x14ac:dyDescent="0.25">
      <c r="A9301">
        <v>9717</v>
      </c>
      <c r="B9301">
        <v>54518</v>
      </c>
      <c r="C9301" t="s">
        <v>10</v>
      </c>
      <c r="D9301" t="s">
        <v>32</v>
      </c>
    </row>
    <row r="9302" spans="1:4" x14ac:dyDescent="0.25">
      <c r="A9302">
        <v>9717</v>
      </c>
      <c r="B9302">
        <v>54518</v>
      </c>
      <c r="C9302" t="s">
        <v>10</v>
      </c>
      <c r="D9302" t="s">
        <v>32</v>
      </c>
    </row>
    <row r="9303" spans="1:4" x14ac:dyDescent="0.25">
      <c r="A9303">
        <v>9717</v>
      </c>
      <c r="B9303">
        <v>54518</v>
      </c>
      <c r="C9303" t="s">
        <v>10</v>
      </c>
      <c r="D9303" t="s">
        <v>32</v>
      </c>
    </row>
    <row r="9304" spans="1:4" x14ac:dyDescent="0.25">
      <c r="A9304">
        <v>9717</v>
      </c>
      <c r="B9304">
        <v>54518</v>
      </c>
      <c r="C9304" t="s">
        <v>10</v>
      </c>
      <c r="D9304" t="s">
        <v>32</v>
      </c>
    </row>
    <row r="9305" spans="1:4" x14ac:dyDescent="0.25">
      <c r="A9305">
        <v>9717</v>
      </c>
      <c r="B9305">
        <v>54518</v>
      </c>
      <c r="C9305" t="s">
        <v>10</v>
      </c>
      <c r="D9305" t="s">
        <v>32</v>
      </c>
    </row>
    <row r="9306" spans="1:4" x14ac:dyDescent="0.25">
      <c r="A9306">
        <v>9717</v>
      </c>
      <c r="B9306">
        <v>54518</v>
      </c>
      <c r="C9306" t="s">
        <v>10</v>
      </c>
      <c r="D9306" t="s">
        <v>32</v>
      </c>
    </row>
    <row r="9307" spans="1:4" x14ac:dyDescent="0.25">
      <c r="A9307">
        <v>9717</v>
      </c>
      <c r="B9307">
        <v>54518</v>
      </c>
      <c r="C9307" t="s">
        <v>10</v>
      </c>
      <c r="D9307" t="s">
        <v>32</v>
      </c>
    </row>
    <row r="9308" spans="1:4" x14ac:dyDescent="0.25">
      <c r="A9308">
        <v>9717</v>
      </c>
      <c r="B9308">
        <v>54518</v>
      </c>
      <c r="C9308" t="s">
        <v>10</v>
      </c>
      <c r="D9308" t="s">
        <v>32</v>
      </c>
    </row>
    <row r="9309" spans="1:4" x14ac:dyDescent="0.25">
      <c r="A9309">
        <v>9717</v>
      </c>
      <c r="B9309">
        <v>54518</v>
      </c>
      <c r="C9309" t="s">
        <v>10</v>
      </c>
      <c r="D9309" t="s">
        <v>32</v>
      </c>
    </row>
    <row r="9310" spans="1:4" x14ac:dyDescent="0.25">
      <c r="A9310">
        <v>9717</v>
      </c>
      <c r="B9310">
        <v>54518</v>
      </c>
      <c r="C9310" t="s">
        <v>10</v>
      </c>
      <c r="D9310" t="s">
        <v>32</v>
      </c>
    </row>
    <row r="9311" spans="1:4" x14ac:dyDescent="0.25">
      <c r="A9311">
        <v>9717</v>
      </c>
      <c r="B9311">
        <v>54518</v>
      </c>
      <c r="C9311" t="s">
        <v>10</v>
      </c>
      <c r="D9311" t="s">
        <v>32</v>
      </c>
    </row>
    <row r="9312" spans="1:4" x14ac:dyDescent="0.25">
      <c r="A9312">
        <v>9717</v>
      </c>
      <c r="B9312">
        <v>54518</v>
      </c>
      <c r="C9312" t="s">
        <v>10</v>
      </c>
      <c r="D9312" t="s">
        <v>32</v>
      </c>
    </row>
    <row r="9313" spans="1:4" x14ac:dyDescent="0.25">
      <c r="A9313">
        <v>9717</v>
      </c>
      <c r="B9313">
        <v>54518</v>
      </c>
      <c r="C9313" t="s">
        <v>10</v>
      </c>
      <c r="D9313" t="s">
        <v>32</v>
      </c>
    </row>
    <row r="9314" spans="1:4" x14ac:dyDescent="0.25">
      <c r="A9314">
        <v>9717</v>
      </c>
      <c r="B9314">
        <v>54518</v>
      </c>
      <c r="C9314" t="s">
        <v>10</v>
      </c>
      <c r="D9314" t="s">
        <v>32</v>
      </c>
    </row>
    <row r="9315" spans="1:4" x14ac:dyDescent="0.25">
      <c r="A9315">
        <v>9717</v>
      </c>
      <c r="B9315">
        <v>54518</v>
      </c>
      <c r="C9315" t="s">
        <v>10</v>
      </c>
      <c r="D9315" t="s">
        <v>32</v>
      </c>
    </row>
    <row r="9316" spans="1:4" x14ac:dyDescent="0.25">
      <c r="A9316">
        <v>9717</v>
      </c>
      <c r="B9316">
        <v>54518</v>
      </c>
      <c r="C9316" t="s">
        <v>10</v>
      </c>
      <c r="D9316" t="s">
        <v>32</v>
      </c>
    </row>
    <row r="9317" spans="1:4" x14ac:dyDescent="0.25">
      <c r="A9317">
        <v>9717</v>
      </c>
      <c r="B9317">
        <v>54518</v>
      </c>
      <c r="C9317" t="s">
        <v>10</v>
      </c>
      <c r="D9317" t="s">
        <v>32</v>
      </c>
    </row>
    <row r="9318" spans="1:4" x14ac:dyDescent="0.25">
      <c r="A9318">
        <v>9717</v>
      </c>
      <c r="B9318">
        <v>54518</v>
      </c>
      <c r="C9318" t="s">
        <v>10</v>
      </c>
      <c r="D9318" t="s">
        <v>32</v>
      </c>
    </row>
    <row r="9319" spans="1:4" x14ac:dyDescent="0.25">
      <c r="A9319">
        <v>9717</v>
      </c>
      <c r="B9319">
        <v>54518</v>
      </c>
      <c r="C9319" t="s">
        <v>10</v>
      </c>
      <c r="D9319" t="s">
        <v>32</v>
      </c>
    </row>
    <row r="9320" spans="1:4" x14ac:dyDescent="0.25">
      <c r="A9320">
        <v>9761</v>
      </c>
      <c r="B9320">
        <v>54518</v>
      </c>
      <c r="C9320" t="s">
        <v>10</v>
      </c>
      <c r="D9320" t="s">
        <v>32</v>
      </c>
    </row>
    <row r="9321" spans="1:4" x14ac:dyDescent="0.25">
      <c r="A9321">
        <v>9761</v>
      </c>
      <c r="B9321">
        <v>54518</v>
      </c>
      <c r="C9321" t="s">
        <v>10</v>
      </c>
      <c r="D9321" t="s">
        <v>32</v>
      </c>
    </row>
    <row r="9322" spans="1:4" x14ac:dyDescent="0.25">
      <c r="A9322">
        <v>9761</v>
      </c>
      <c r="B9322">
        <v>54518</v>
      </c>
      <c r="C9322" t="s">
        <v>10</v>
      </c>
      <c r="D9322" t="s">
        <v>32</v>
      </c>
    </row>
    <row r="9323" spans="1:4" x14ac:dyDescent="0.25">
      <c r="A9323">
        <v>9761</v>
      </c>
      <c r="B9323">
        <v>54518</v>
      </c>
      <c r="C9323" t="s">
        <v>10</v>
      </c>
      <c r="D9323" t="s">
        <v>32</v>
      </c>
    </row>
    <row r="9324" spans="1:4" x14ac:dyDescent="0.25">
      <c r="A9324">
        <v>9761</v>
      </c>
      <c r="B9324">
        <v>54518</v>
      </c>
      <c r="C9324" t="s">
        <v>10</v>
      </c>
      <c r="D9324" t="s">
        <v>32</v>
      </c>
    </row>
    <row r="9325" spans="1:4" x14ac:dyDescent="0.25">
      <c r="A9325">
        <v>9761</v>
      </c>
      <c r="B9325">
        <v>54518</v>
      </c>
      <c r="C9325" t="s">
        <v>10</v>
      </c>
      <c r="D9325" t="s">
        <v>32</v>
      </c>
    </row>
    <row r="9326" spans="1:4" x14ac:dyDescent="0.25">
      <c r="A9326">
        <v>9761</v>
      </c>
      <c r="B9326">
        <v>54518</v>
      </c>
      <c r="C9326" t="s">
        <v>10</v>
      </c>
      <c r="D9326" t="s">
        <v>32</v>
      </c>
    </row>
    <row r="9327" spans="1:4" x14ac:dyDescent="0.25">
      <c r="A9327">
        <v>9806</v>
      </c>
      <c r="B9327">
        <v>54518</v>
      </c>
      <c r="C9327" t="s">
        <v>10</v>
      </c>
      <c r="D9327" t="s">
        <v>32</v>
      </c>
    </row>
    <row r="9328" spans="1:4" x14ac:dyDescent="0.25">
      <c r="A9328">
        <v>9806</v>
      </c>
      <c r="B9328">
        <v>54518</v>
      </c>
      <c r="C9328" t="s">
        <v>10</v>
      </c>
      <c r="D9328" t="s">
        <v>32</v>
      </c>
    </row>
    <row r="9329" spans="1:4" x14ac:dyDescent="0.25">
      <c r="A9329">
        <v>9806</v>
      </c>
      <c r="B9329">
        <v>54518</v>
      </c>
      <c r="C9329" t="s">
        <v>10</v>
      </c>
      <c r="D9329" t="s">
        <v>32</v>
      </c>
    </row>
    <row r="9330" spans="1:4" x14ac:dyDescent="0.25">
      <c r="A9330">
        <v>9806</v>
      </c>
      <c r="B9330">
        <v>54518</v>
      </c>
      <c r="C9330" t="s">
        <v>10</v>
      </c>
      <c r="D9330" t="s">
        <v>32</v>
      </c>
    </row>
    <row r="9331" spans="1:4" x14ac:dyDescent="0.25">
      <c r="A9331">
        <v>9806</v>
      </c>
      <c r="B9331">
        <v>54518</v>
      </c>
      <c r="C9331" t="s">
        <v>10</v>
      </c>
      <c r="D9331" t="s">
        <v>32</v>
      </c>
    </row>
    <row r="9332" spans="1:4" x14ac:dyDescent="0.25">
      <c r="A9332">
        <v>9806</v>
      </c>
      <c r="B9332">
        <v>54518</v>
      </c>
      <c r="C9332" t="s">
        <v>10</v>
      </c>
      <c r="D9332" t="s">
        <v>32</v>
      </c>
    </row>
    <row r="9333" spans="1:4" x14ac:dyDescent="0.25">
      <c r="A9333">
        <v>9806</v>
      </c>
      <c r="B9333">
        <v>54518</v>
      </c>
      <c r="C9333" t="s">
        <v>10</v>
      </c>
      <c r="D9333" t="s">
        <v>32</v>
      </c>
    </row>
    <row r="9334" spans="1:4" x14ac:dyDescent="0.25">
      <c r="A9334">
        <v>9806</v>
      </c>
      <c r="B9334">
        <v>54518</v>
      </c>
      <c r="C9334" t="s">
        <v>10</v>
      </c>
      <c r="D9334" t="s">
        <v>32</v>
      </c>
    </row>
    <row r="9335" spans="1:4" x14ac:dyDescent="0.25">
      <c r="A9335">
        <v>9806</v>
      </c>
      <c r="B9335">
        <v>54518</v>
      </c>
      <c r="C9335" t="s">
        <v>10</v>
      </c>
      <c r="D9335" t="s">
        <v>32</v>
      </c>
    </row>
    <row r="9336" spans="1:4" x14ac:dyDescent="0.25">
      <c r="A9336">
        <v>9818</v>
      </c>
      <c r="B9336">
        <v>54518</v>
      </c>
      <c r="C9336" t="s">
        <v>10</v>
      </c>
      <c r="D9336" t="s">
        <v>32</v>
      </c>
    </row>
    <row r="9337" spans="1:4" x14ac:dyDescent="0.25">
      <c r="A9337">
        <v>9818</v>
      </c>
      <c r="B9337">
        <v>54518</v>
      </c>
      <c r="C9337" t="s">
        <v>10</v>
      </c>
      <c r="D9337" t="s">
        <v>32</v>
      </c>
    </row>
    <row r="9338" spans="1:4" x14ac:dyDescent="0.25">
      <c r="A9338">
        <v>9818</v>
      </c>
      <c r="B9338">
        <v>54518</v>
      </c>
      <c r="C9338" t="s">
        <v>10</v>
      </c>
      <c r="D9338" t="s">
        <v>32</v>
      </c>
    </row>
    <row r="9339" spans="1:4" x14ac:dyDescent="0.25">
      <c r="A9339">
        <v>9818</v>
      </c>
      <c r="B9339">
        <v>54518</v>
      </c>
      <c r="C9339" t="s">
        <v>10</v>
      </c>
      <c r="D9339" t="s">
        <v>32</v>
      </c>
    </row>
    <row r="9340" spans="1:4" x14ac:dyDescent="0.25">
      <c r="A9340">
        <v>9818</v>
      </c>
      <c r="B9340">
        <v>54518</v>
      </c>
      <c r="C9340" t="s">
        <v>10</v>
      </c>
      <c r="D9340" t="s">
        <v>32</v>
      </c>
    </row>
    <row r="9341" spans="1:4" x14ac:dyDescent="0.25">
      <c r="A9341">
        <v>9818</v>
      </c>
      <c r="B9341">
        <v>54518</v>
      </c>
      <c r="C9341" t="s">
        <v>10</v>
      </c>
      <c r="D9341" t="s">
        <v>32</v>
      </c>
    </row>
    <row r="9342" spans="1:4" x14ac:dyDescent="0.25">
      <c r="A9342">
        <v>9818</v>
      </c>
      <c r="B9342">
        <v>54518</v>
      </c>
      <c r="C9342" t="s">
        <v>10</v>
      </c>
      <c r="D9342" t="s">
        <v>32</v>
      </c>
    </row>
    <row r="9343" spans="1:4" x14ac:dyDescent="0.25">
      <c r="A9343">
        <v>9818</v>
      </c>
      <c r="B9343">
        <v>54518</v>
      </c>
      <c r="C9343" t="s">
        <v>10</v>
      </c>
      <c r="D9343" t="s">
        <v>32</v>
      </c>
    </row>
    <row r="9344" spans="1:4" x14ac:dyDescent="0.25">
      <c r="A9344">
        <v>9818</v>
      </c>
      <c r="B9344">
        <v>54518</v>
      </c>
      <c r="C9344" t="s">
        <v>10</v>
      </c>
      <c r="D9344" t="s">
        <v>32</v>
      </c>
    </row>
    <row r="9345" spans="1:4" x14ac:dyDescent="0.25">
      <c r="A9345">
        <v>9818</v>
      </c>
      <c r="B9345">
        <v>54518</v>
      </c>
      <c r="C9345" t="s">
        <v>10</v>
      </c>
      <c r="D9345" t="s">
        <v>32</v>
      </c>
    </row>
    <row r="9346" spans="1:4" x14ac:dyDescent="0.25">
      <c r="A9346">
        <v>9818</v>
      </c>
      <c r="B9346">
        <v>54518</v>
      </c>
      <c r="C9346" t="s">
        <v>10</v>
      </c>
      <c r="D9346" t="s">
        <v>32</v>
      </c>
    </row>
    <row r="9347" spans="1:4" x14ac:dyDescent="0.25">
      <c r="A9347">
        <v>9818</v>
      </c>
      <c r="B9347">
        <v>54518</v>
      </c>
      <c r="C9347" t="s">
        <v>10</v>
      </c>
      <c r="D9347" t="s">
        <v>32</v>
      </c>
    </row>
    <row r="9348" spans="1:4" x14ac:dyDescent="0.25">
      <c r="A9348">
        <v>9818</v>
      </c>
      <c r="B9348">
        <v>54518</v>
      </c>
      <c r="C9348" t="s">
        <v>10</v>
      </c>
      <c r="D9348" t="s">
        <v>32</v>
      </c>
    </row>
    <row r="9349" spans="1:4" x14ac:dyDescent="0.25">
      <c r="A9349">
        <v>9818</v>
      </c>
      <c r="B9349">
        <v>54518</v>
      </c>
      <c r="C9349" t="s">
        <v>10</v>
      </c>
      <c r="D9349" t="s">
        <v>32</v>
      </c>
    </row>
    <row r="9350" spans="1:4" x14ac:dyDescent="0.25">
      <c r="A9350">
        <v>9818</v>
      </c>
      <c r="B9350">
        <v>54518</v>
      </c>
      <c r="C9350" t="s">
        <v>10</v>
      </c>
      <c r="D9350" t="s">
        <v>32</v>
      </c>
    </row>
    <row r="9351" spans="1:4" x14ac:dyDescent="0.25">
      <c r="A9351">
        <v>9818</v>
      </c>
      <c r="B9351">
        <v>54518</v>
      </c>
      <c r="C9351" t="s">
        <v>10</v>
      </c>
      <c r="D9351" t="s">
        <v>32</v>
      </c>
    </row>
    <row r="9352" spans="1:4" x14ac:dyDescent="0.25">
      <c r="A9352">
        <v>9980</v>
      </c>
      <c r="B9352">
        <v>54518</v>
      </c>
      <c r="C9352" t="s">
        <v>10</v>
      </c>
      <c r="D9352" t="s">
        <v>32</v>
      </c>
    </row>
    <row r="9353" spans="1:4" x14ac:dyDescent="0.25">
      <c r="A9353">
        <v>9980</v>
      </c>
      <c r="B9353">
        <v>54518</v>
      </c>
      <c r="C9353" t="s">
        <v>10</v>
      </c>
      <c r="D9353" t="s">
        <v>32</v>
      </c>
    </row>
    <row r="9354" spans="1:4" x14ac:dyDescent="0.25">
      <c r="A9354">
        <v>9980</v>
      </c>
      <c r="B9354">
        <v>54518</v>
      </c>
      <c r="C9354" t="s">
        <v>10</v>
      </c>
      <c r="D9354" t="s">
        <v>32</v>
      </c>
    </row>
    <row r="9355" spans="1:4" x14ac:dyDescent="0.25">
      <c r="A9355">
        <v>9980</v>
      </c>
      <c r="B9355">
        <v>54518</v>
      </c>
      <c r="C9355" t="s">
        <v>10</v>
      </c>
      <c r="D9355" t="s">
        <v>32</v>
      </c>
    </row>
    <row r="9356" spans="1:4" x14ac:dyDescent="0.25">
      <c r="A9356">
        <v>9980</v>
      </c>
      <c r="B9356">
        <v>54518</v>
      </c>
      <c r="C9356" t="s">
        <v>10</v>
      </c>
      <c r="D9356" t="s">
        <v>32</v>
      </c>
    </row>
    <row r="9357" spans="1:4" x14ac:dyDescent="0.25">
      <c r="A9357">
        <v>9980</v>
      </c>
      <c r="B9357">
        <v>54518</v>
      </c>
      <c r="C9357" t="s">
        <v>10</v>
      </c>
      <c r="D9357" t="s">
        <v>32</v>
      </c>
    </row>
    <row r="9358" spans="1:4" x14ac:dyDescent="0.25">
      <c r="A9358">
        <v>9980</v>
      </c>
      <c r="B9358">
        <v>54518</v>
      </c>
      <c r="C9358" t="s">
        <v>10</v>
      </c>
      <c r="D9358" t="s">
        <v>32</v>
      </c>
    </row>
    <row r="9359" spans="1:4" x14ac:dyDescent="0.25">
      <c r="A9359">
        <v>9980</v>
      </c>
      <c r="B9359">
        <v>54518</v>
      </c>
      <c r="C9359" t="s">
        <v>10</v>
      </c>
      <c r="D9359" t="s">
        <v>32</v>
      </c>
    </row>
    <row r="9360" spans="1:4" x14ac:dyDescent="0.25">
      <c r="A9360">
        <v>10159</v>
      </c>
      <c r="B9360">
        <v>54518</v>
      </c>
      <c r="C9360" t="s">
        <v>10</v>
      </c>
      <c r="D9360" t="s">
        <v>32</v>
      </c>
    </row>
    <row r="9361" spans="1:4" x14ac:dyDescent="0.25">
      <c r="A9361">
        <v>10159</v>
      </c>
      <c r="B9361">
        <v>54518</v>
      </c>
      <c r="C9361" t="s">
        <v>10</v>
      </c>
      <c r="D9361" t="s">
        <v>32</v>
      </c>
    </row>
    <row r="9362" spans="1:4" x14ac:dyDescent="0.25">
      <c r="A9362">
        <v>10159</v>
      </c>
      <c r="B9362">
        <v>54518</v>
      </c>
      <c r="C9362" t="s">
        <v>10</v>
      </c>
      <c r="D9362" t="s">
        <v>32</v>
      </c>
    </row>
    <row r="9363" spans="1:4" x14ac:dyDescent="0.25">
      <c r="A9363">
        <v>10159</v>
      </c>
      <c r="B9363">
        <v>54518</v>
      </c>
      <c r="C9363" t="s">
        <v>10</v>
      </c>
      <c r="D9363" t="s">
        <v>32</v>
      </c>
    </row>
    <row r="9364" spans="1:4" x14ac:dyDescent="0.25">
      <c r="A9364">
        <v>10159</v>
      </c>
      <c r="B9364">
        <v>54518</v>
      </c>
      <c r="C9364" t="s">
        <v>10</v>
      </c>
      <c r="D9364" t="s">
        <v>32</v>
      </c>
    </row>
    <row r="9365" spans="1:4" x14ac:dyDescent="0.25">
      <c r="A9365">
        <v>10159</v>
      </c>
      <c r="B9365">
        <v>54518</v>
      </c>
      <c r="C9365" t="s">
        <v>10</v>
      </c>
      <c r="D9365" t="s">
        <v>32</v>
      </c>
    </row>
    <row r="9366" spans="1:4" x14ac:dyDescent="0.25">
      <c r="A9366">
        <v>10159</v>
      </c>
      <c r="B9366">
        <v>54518</v>
      </c>
      <c r="C9366" t="s">
        <v>10</v>
      </c>
      <c r="D9366" t="s">
        <v>32</v>
      </c>
    </row>
    <row r="9367" spans="1:4" x14ac:dyDescent="0.25">
      <c r="A9367">
        <v>10159</v>
      </c>
      <c r="B9367">
        <v>54518</v>
      </c>
      <c r="C9367" t="s">
        <v>10</v>
      </c>
      <c r="D9367" t="s">
        <v>32</v>
      </c>
    </row>
    <row r="9368" spans="1:4" x14ac:dyDescent="0.25">
      <c r="A9368">
        <v>10159</v>
      </c>
      <c r="B9368">
        <v>54518</v>
      </c>
      <c r="C9368" t="s">
        <v>10</v>
      </c>
      <c r="D9368" t="s">
        <v>32</v>
      </c>
    </row>
    <row r="9369" spans="1:4" x14ac:dyDescent="0.25">
      <c r="A9369">
        <v>10159</v>
      </c>
      <c r="B9369">
        <v>54518</v>
      </c>
      <c r="C9369" t="s">
        <v>10</v>
      </c>
      <c r="D9369" t="s">
        <v>32</v>
      </c>
    </row>
    <row r="9370" spans="1:4" x14ac:dyDescent="0.25">
      <c r="A9370">
        <v>11305</v>
      </c>
      <c r="B9370">
        <v>54518</v>
      </c>
      <c r="C9370" t="s">
        <v>10</v>
      </c>
      <c r="D9370" t="s">
        <v>32</v>
      </c>
    </row>
    <row r="9371" spans="1:4" x14ac:dyDescent="0.25">
      <c r="A9371">
        <v>11334</v>
      </c>
      <c r="B9371">
        <v>54518</v>
      </c>
      <c r="C9371" t="s">
        <v>10</v>
      </c>
      <c r="D9371" t="s">
        <v>32</v>
      </c>
    </row>
    <row r="9372" spans="1:4" x14ac:dyDescent="0.25">
      <c r="A9372">
        <v>11337</v>
      </c>
      <c r="B9372">
        <v>54518</v>
      </c>
      <c r="C9372" t="s">
        <v>10</v>
      </c>
      <c r="D9372" t="s">
        <v>32</v>
      </c>
    </row>
    <row r="9373" spans="1:4" x14ac:dyDescent="0.25">
      <c r="A9373">
        <v>11337</v>
      </c>
      <c r="B9373">
        <v>54518</v>
      </c>
      <c r="C9373" t="s">
        <v>10</v>
      </c>
      <c r="D9373" t="s">
        <v>32</v>
      </c>
    </row>
    <row r="9374" spans="1:4" x14ac:dyDescent="0.25">
      <c r="A9374">
        <v>11337</v>
      </c>
      <c r="B9374">
        <v>54518</v>
      </c>
      <c r="C9374" t="s">
        <v>10</v>
      </c>
      <c r="D9374" t="s">
        <v>32</v>
      </c>
    </row>
    <row r="9375" spans="1:4" x14ac:dyDescent="0.25">
      <c r="A9375">
        <v>11337</v>
      </c>
      <c r="B9375">
        <v>54518</v>
      </c>
      <c r="C9375" t="s">
        <v>10</v>
      </c>
      <c r="D9375" t="s">
        <v>32</v>
      </c>
    </row>
    <row r="9376" spans="1:4" x14ac:dyDescent="0.25">
      <c r="A9376">
        <v>11337</v>
      </c>
      <c r="B9376">
        <v>54518</v>
      </c>
      <c r="C9376" t="s">
        <v>10</v>
      </c>
      <c r="D9376" t="s">
        <v>32</v>
      </c>
    </row>
    <row r="9377" spans="1:4" x14ac:dyDescent="0.25">
      <c r="A9377">
        <v>11337</v>
      </c>
      <c r="B9377">
        <v>54518</v>
      </c>
      <c r="C9377" t="s">
        <v>10</v>
      </c>
      <c r="D9377" t="s">
        <v>32</v>
      </c>
    </row>
    <row r="9378" spans="1:4" x14ac:dyDescent="0.25">
      <c r="A9378">
        <v>11443</v>
      </c>
      <c r="B9378">
        <v>54518</v>
      </c>
      <c r="C9378" t="s">
        <v>10</v>
      </c>
      <c r="D9378" t="s">
        <v>32</v>
      </c>
    </row>
    <row r="9379" spans="1:4" x14ac:dyDescent="0.25">
      <c r="A9379">
        <v>11443</v>
      </c>
      <c r="B9379">
        <v>54518</v>
      </c>
      <c r="C9379" t="s">
        <v>10</v>
      </c>
      <c r="D9379" t="s">
        <v>32</v>
      </c>
    </row>
    <row r="9380" spans="1:4" x14ac:dyDescent="0.25">
      <c r="A9380">
        <v>11443</v>
      </c>
      <c r="B9380">
        <v>54518</v>
      </c>
      <c r="C9380" t="s">
        <v>10</v>
      </c>
      <c r="D9380" t="s">
        <v>32</v>
      </c>
    </row>
    <row r="9381" spans="1:4" x14ac:dyDescent="0.25">
      <c r="A9381">
        <v>11443</v>
      </c>
      <c r="B9381">
        <v>54518</v>
      </c>
      <c r="C9381" t="s">
        <v>10</v>
      </c>
      <c r="D9381" t="s">
        <v>32</v>
      </c>
    </row>
    <row r="9382" spans="1:4" x14ac:dyDescent="0.25">
      <c r="A9382">
        <v>11455</v>
      </c>
      <c r="B9382">
        <v>54518</v>
      </c>
      <c r="C9382" t="s">
        <v>10</v>
      </c>
      <c r="D9382" t="s">
        <v>32</v>
      </c>
    </row>
    <row r="9383" spans="1:4" x14ac:dyDescent="0.25">
      <c r="A9383">
        <v>11455</v>
      </c>
      <c r="B9383">
        <v>54518</v>
      </c>
      <c r="C9383" t="s">
        <v>10</v>
      </c>
      <c r="D9383" t="s">
        <v>32</v>
      </c>
    </row>
    <row r="9384" spans="1:4" x14ac:dyDescent="0.25">
      <c r="A9384">
        <v>11455</v>
      </c>
      <c r="B9384">
        <v>54518</v>
      </c>
      <c r="C9384" t="s">
        <v>10</v>
      </c>
      <c r="D9384" t="s">
        <v>32</v>
      </c>
    </row>
    <row r="9385" spans="1:4" x14ac:dyDescent="0.25">
      <c r="A9385">
        <v>11455</v>
      </c>
      <c r="B9385">
        <v>54518</v>
      </c>
      <c r="C9385" t="s">
        <v>10</v>
      </c>
      <c r="D9385" t="s">
        <v>32</v>
      </c>
    </row>
    <row r="9386" spans="1:4" x14ac:dyDescent="0.25">
      <c r="A9386">
        <v>11455</v>
      </c>
      <c r="B9386">
        <v>54518</v>
      </c>
      <c r="C9386" t="s">
        <v>10</v>
      </c>
      <c r="D9386" t="s">
        <v>32</v>
      </c>
    </row>
    <row r="9387" spans="1:4" x14ac:dyDescent="0.25">
      <c r="A9387">
        <v>11455</v>
      </c>
      <c r="B9387">
        <v>54518</v>
      </c>
      <c r="C9387" t="s">
        <v>10</v>
      </c>
      <c r="D9387" t="s">
        <v>32</v>
      </c>
    </row>
    <row r="9388" spans="1:4" x14ac:dyDescent="0.25">
      <c r="A9388">
        <v>11455</v>
      </c>
      <c r="B9388">
        <v>54518</v>
      </c>
      <c r="C9388" t="s">
        <v>10</v>
      </c>
      <c r="D9388" t="s">
        <v>32</v>
      </c>
    </row>
    <row r="9389" spans="1:4" x14ac:dyDescent="0.25">
      <c r="A9389">
        <v>11455</v>
      </c>
      <c r="B9389">
        <v>54518</v>
      </c>
      <c r="C9389" t="s">
        <v>10</v>
      </c>
      <c r="D9389" t="s">
        <v>32</v>
      </c>
    </row>
    <row r="9390" spans="1:4" x14ac:dyDescent="0.25">
      <c r="A9390">
        <v>11455</v>
      </c>
      <c r="B9390">
        <v>54518</v>
      </c>
      <c r="C9390" t="s">
        <v>10</v>
      </c>
      <c r="D9390" t="s">
        <v>32</v>
      </c>
    </row>
    <row r="9391" spans="1:4" x14ac:dyDescent="0.25">
      <c r="A9391">
        <v>11455</v>
      </c>
      <c r="B9391">
        <v>54518</v>
      </c>
      <c r="C9391" t="s">
        <v>10</v>
      </c>
      <c r="D9391" t="s">
        <v>32</v>
      </c>
    </row>
    <row r="9392" spans="1:4" x14ac:dyDescent="0.25">
      <c r="A9392">
        <v>11455</v>
      </c>
      <c r="B9392">
        <v>54518</v>
      </c>
      <c r="C9392" t="s">
        <v>10</v>
      </c>
      <c r="D9392" t="s">
        <v>32</v>
      </c>
    </row>
    <row r="9393" spans="1:4" x14ac:dyDescent="0.25">
      <c r="A9393">
        <v>11455</v>
      </c>
      <c r="B9393">
        <v>54518</v>
      </c>
      <c r="C9393" t="s">
        <v>10</v>
      </c>
      <c r="D9393" t="s">
        <v>32</v>
      </c>
    </row>
    <row r="9394" spans="1:4" x14ac:dyDescent="0.25">
      <c r="A9394">
        <v>11455</v>
      </c>
      <c r="B9394">
        <v>54518</v>
      </c>
      <c r="C9394" t="s">
        <v>10</v>
      </c>
      <c r="D9394" t="s">
        <v>32</v>
      </c>
    </row>
    <row r="9395" spans="1:4" x14ac:dyDescent="0.25">
      <c r="A9395">
        <v>11455</v>
      </c>
      <c r="B9395">
        <v>54518</v>
      </c>
      <c r="C9395" t="s">
        <v>10</v>
      </c>
      <c r="D9395" t="s">
        <v>32</v>
      </c>
    </row>
    <row r="9396" spans="1:4" x14ac:dyDescent="0.25">
      <c r="A9396">
        <v>11455</v>
      </c>
      <c r="B9396">
        <v>54518</v>
      </c>
      <c r="C9396" t="s">
        <v>10</v>
      </c>
      <c r="D9396" t="s">
        <v>32</v>
      </c>
    </row>
    <row r="9397" spans="1:4" x14ac:dyDescent="0.25">
      <c r="A9397">
        <v>11577</v>
      </c>
      <c r="B9397">
        <v>54518</v>
      </c>
      <c r="C9397" t="s">
        <v>10</v>
      </c>
      <c r="D9397" t="s">
        <v>32</v>
      </c>
    </row>
    <row r="9398" spans="1:4" x14ac:dyDescent="0.25">
      <c r="A9398">
        <v>11577</v>
      </c>
      <c r="B9398">
        <v>54518</v>
      </c>
      <c r="C9398" t="s">
        <v>10</v>
      </c>
      <c r="D9398" t="s">
        <v>32</v>
      </c>
    </row>
    <row r="9399" spans="1:4" x14ac:dyDescent="0.25">
      <c r="A9399">
        <v>11577</v>
      </c>
      <c r="B9399">
        <v>54518</v>
      </c>
      <c r="C9399" t="s">
        <v>10</v>
      </c>
      <c r="D9399" t="s">
        <v>32</v>
      </c>
    </row>
    <row r="9400" spans="1:4" x14ac:dyDescent="0.25">
      <c r="A9400">
        <v>11577</v>
      </c>
      <c r="B9400">
        <v>54518</v>
      </c>
      <c r="C9400" t="s">
        <v>10</v>
      </c>
      <c r="D9400" t="s">
        <v>32</v>
      </c>
    </row>
    <row r="9401" spans="1:4" x14ac:dyDescent="0.25">
      <c r="A9401">
        <v>11577</v>
      </c>
      <c r="B9401">
        <v>54518</v>
      </c>
      <c r="C9401" t="s">
        <v>10</v>
      </c>
      <c r="D9401" t="s">
        <v>32</v>
      </c>
    </row>
    <row r="9402" spans="1:4" x14ac:dyDescent="0.25">
      <c r="A9402">
        <v>11577</v>
      </c>
      <c r="B9402">
        <v>54518</v>
      </c>
      <c r="C9402" t="s">
        <v>10</v>
      </c>
      <c r="D9402" t="s">
        <v>32</v>
      </c>
    </row>
    <row r="9403" spans="1:4" x14ac:dyDescent="0.25">
      <c r="A9403">
        <v>11577</v>
      </c>
      <c r="B9403">
        <v>54518</v>
      </c>
      <c r="C9403" t="s">
        <v>10</v>
      </c>
      <c r="D9403" t="s">
        <v>32</v>
      </c>
    </row>
    <row r="9404" spans="1:4" x14ac:dyDescent="0.25">
      <c r="A9404">
        <v>11577</v>
      </c>
      <c r="B9404">
        <v>54518</v>
      </c>
      <c r="C9404" t="s">
        <v>10</v>
      </c>
      <c r="D9404" t="s">
        <v>32</v>
      </c>
    </row>
    <row r="9405" spans="1:4" x14ac:dyDescent="0.25">
      <c r="A9405">
        <v>11577</v>
      </c>
      <c r="B9405">
        <v>54518</v>
      </c>
      <c r="C9405" t="s">
        <v>10</v>
      </c>
      <c r="D9405" t="s">
        <v>32</v>
      </c>
    </row>
    <row r="9406" spans="1:4" x14ac:dyDescent="0.25">
      <c r="A9406">
        <v>11577</v>
      </c>
      <c r="B9406">
        <v>54518</v>
      </c>
      <c r="C9406" t="s">
        <v>10</v>
      </c>
      <c r="D9406" t="s">
        <v>32</v>
      </c>
    </row>
    <row r="9407" spans="1:4" x14ac:dyDescent="0.25">
      <c r="A9407">
        <v>11577</v>
      </c>
      <c r="B9407">
        <v>54518</v>
      </c>
      <c r="C9407" t="s">
        <v>10</v>
      </c>
      <c r="D9407" t="s">
        <v>32</v>
      </c>
    </row>
    <row r="9408" spans="1:4" x14ac:dyDescent="0.25">
      <c r="A9408">
        <v>11577</v>
      </c>
      <c r="B9408">
        <v>54518</v>
      </c>
      <c r="C9408" t="s">
        <v>10</v>
      </c>
      <c r="D9408" t="s">
        <v>32</v>
      </c>
    </row>
    <row r="9409" spans="1:4" x14ac:dyDescent="0.25">
      <c r="A9409">
        <v>11577</v>
      </c>
      <c r="B9409">
        <v>54518</v>
      </c>
      <c r="C9409" t="s">
        <v>10</v>
      </c>
      <c r="D9409" t="s">
        <v>32</v>
      </c>
    </row>
    <row r="9410" spans="1:4" x14ac:dyDescent="0.25">
      <c r="A9410">
        <v>11578</v>
      </c>
      <c r="B9410">
        <v>54518</v>
      </c>
      <c r="C9410" t="s">
        <v>10</v>
      </c>
      <c r="D9410" t="s">
        <v>32</v>
      </c>
    </row>
    <row r="9411" spans="1:4" x14ac:dyDescent="0.25">
      <c r="A9411">
        <v>11578</v>
      </c>
      <c r="B9411">
        <v>54518</v>
      </c>
      <c r="C9411" t="s">
        <v>10</v>
      </c>
      <c r="D9411" t="s">
        <v>32</v>
      </c>
    </row>
    <row r="9412" spans="1:4" x14ac:dyDescent="0.25">
      <c r="A9412">
        <v>11578</v>
      </c>
      <c r="B9412">
        <v>54518</v>
      </c>
      <c r="C9412" t="s">
        <v>10</v>
      </c>
      <c r="D9412" t="s">
        <v>32</v>
      </c>
    </row>
    <row r="9413" spans="1:4" x14ac:dyDescent="0.25">
      <c r="A9413">
        <v>11578</v>
      </c>
      <c r="B9413">
        <v>54518</v>
      </c>
      <c r="C9413" t="s">
        <v>10</v>
      </c>
      <c r="D9413" t="s">
        <v>32</v>
      </c>
    </row>
    <row r="9414" spans="1:4" x14ac:dyDescent="0.25">
      <c r="A9414">
        <v>11578</v>
      </c>
      <c r="B9414">
        <v>54518</v>
      </c>
      <c r="C9414" t="s">
        <v>10</v>
      </c>
      <c r="D9414" t="s">
        <v>32</v>
      </c>
    </row>
    <row r="9415" spans="1:4" x14ac:dyDescent="0.25">
      <c r="A9415">
        <v>11578</v>
      </c>
      <c r="B9415">
        <v>54518</v>
      </c>
      <c r="C9415" t="s">
        <v>10</v>
      </c>
      <c r="D9415" t="s">
        <v>32</v>
      </c>
    </row>
    <row r="9416" spans="1:4" x14ac:dyDescent="0.25">
      <c r="A9416">
        <v>11874</v>
      </c>
      <c r="B9416">
        <v>54518</v>
      </c>
      <c r="C9416" t="s">
        <v>10</v>
      </c>
      <c r="D9416" t="s">
        <v>32</v>
      </c>
    </row>
    <row r="9417" spans="1:4" x14ac:dyDescent="0.25">
      <c r="A9417">
        <v>11874</v>
      </c>
      <c r="B9417">
        <v>54518</v>
      </c>
      <c r="C9417" t="s">
        <v>10</v>
      </c>
      <c r="D9417" t="s">
        <v>32</v>
      </c>
    </row>
    <row r="9418" spans="1:4" x14ac:dyDescent="0.25">
      <c r="A9418">
        <v>11874</v>
      </c>
      <c r="B9418">
        <v>54518</v>
      </c>
      <c r="C9418" t="s">
        <v>10</v>
      </c>
      <c r="D9418" t="s">
        <v>32</v>
      </c>
    </row>
    <row r="9419" spans="1:4" x14ac:dyDescent="0.25">
      <c r="A9419">
        <v>11874</v>
      </c>
      <c r="B9419">
        <v>54518</v>
      </c>
      <c r="C9419" t="s">
        <v>10</v>
      </c>
      <c r="D9419" t="s">
        <v>32</v>
      </c>
    </row>
    <row r="9420" spans="1:4" x14ac:dyDescent="0.25">
      <c r="A9420">
        <v>11874</v>
      </c>
      <c r="B9420">
        <v>54518</v>
      </c>
      <c r="C9420" t="s">
        <v>10</v>
      </c>
      <c r="D9420" t="s">
        <v>32</v>
      </c>
    </row>
    <row r="9421" spans="1:4" x14ac:dyDescent="0.25">
      <c r="A9421">
        <v>11927</v>
      </c>
      <c r="B9421">
        <v>54518</v>
      </c>
      <c r="C9421" t="s">
        <v>10</v>
      </c>
      <c r="D9421" t="s">
        <v>32</v>
      </c>
    </row>
    <row r="9422" spans="1:4" x14ac:dyDescent="0.25">
      <c r="A9422">
        <v>11927</v>
      </c>
      <c r="B9422">
        <v>54518</v>
      </c>
      <c r="C9422" t="s">
        <v>10</v>
      </c>
      <c r="D9422" t="s">
        <v>32</v>
      </c>
    </row>
    <row r="9423" spans="1:4" x14ac:dyDescent="0.25">
      <c r="A9423">
        <v>11927</v>
      </c>
      <c r="B9423">
        <v>54518</v>
      </c>
      <c r="C9423" t="s">
        <v>10</v>
      </c>
      <c r="D9423" t="s">
        <v>32</v>
      </c>
    </row>
    <row r="9424" spans="1:4" x14ac:dyDescent="0.25">
      <c r="A9424">
        <v>11927</v>
      </c>
      <c r="B9424">
        <v>54518</v>
      </c>
      <c r="C9424" t="s">
        <v>10</v>
      </c>
      <c r="D9424" t="s">
        <v>32</v>
      </c>
    </row>
    <row r="9425" spans="1:4" x14ac:dyDescent="0.25">
      <c r="A9425">
        <v>11927</v>
      </c>
      <c r="B9425">
        <v>54518</v>
      </c>
      <c r="C9425" t="s">
        <v>10</v>
      </c>
      <c r="D9425" t="s">
        <v>32</v>
      </c>
    </row>
    <row r="9426" spans="1:4" x14ac:dyDescent="0.25">
      <c r="A9426">
        <v>11941</v>
      </c>
      <c r="B9426">
        <v>54518</v>
      </c>
      <c r="C9426" t="s">
        <v>10</v>
      </c>
      <c r="D9426" t="s">
        <v>32</v>
      </c>
    </row>
    <row r="9427" spans="1:4" x14ac:dyDescent="0.25">
      <c r="A9427">
        <v>12006</v>
      </c>
      <c r="B9427">
        <v>54518</v>
      </c>
      <c r="C9427" t="s">
        <v>10</v>
      </c>
      <c r="D9427" t="s">
        <v>32</v>
      </c>
    </row>
    <row r="9428" spans="1:4" x14ac:dyDescent="0.25">
      <c r="A9428">
        <v>12006</v>
      </c>
      <c r="B9428">
        <v>54518</v>
      </c>
      <c r="C9428" t="s">
        <v>10</v>
      </c>
      <c r="D9428" t="s">
        <v>32</v>
      </c>
    </row>
    <row r="9429" spans="1:4" x14ac:dyDescent="0.25">
      <c r="A9429">
        <v>12006</v>
      </c>
      <c r="B9429">
        <v>54518</v>
      </c>
      <c r="C9429" t="s">
        <v>10</v>
      </c>
      <c r="D9429" t="s">
        <v>32</v>
      </c>
    </row>
    <row r="9430" spans="1:4" x14ac:dyDescent="0.25">
      <c r="A9430">
        <v>12006</v>
      </c>
      <c r="B9430">
        <v>54518</v>
      </c>
      <c r="C9430" t="s">
        <v>10</v>
      </c>
      <c r="D9430" t="s">
        <v>32</v>
      </c>
    </row>
    <row r="9431" spans="1:4" x14ac:dyDescent="0.25">
      <c r="A9431">
        <v>12006</v>
      </c>
      <c r="B9431">
        <v>54518</v>
      </c>
      <c r="C9431" t="s">
        <v>10</v>
      </c>
      <c r="D9431" t="s">
        <v>32</v>
      </c>
    </row>
    <row r="9432" spans="1:4" x14ac:dyDescent="0.25">
      <c r="A9432">
        <v>12006</v>
      </c>
      <c r="B9432">
        <v>54518</v>
      </c>
      <c r="C9432" t="s">
        <v>10</v>
      </c>
      <c r="D9432" t="s">
        <v>32</v>
      </c>
    </row>
    <row r="9433" spans="1:4" x14ac:dyDescent="0.25">
      <c r="A9433">
        <v>12006</v>
      </c>
      <c r="B9433">
        <v>54518</v>
      </c>
      <c r="C9433" t="s">
        <v>10</v>
      </c>
      <c r="D9433" t="s">
        <v>32</v>
      </c>
    </row>
    <row r="9434" spans="1:4" x14ac:dyDescent="0.25">
      <c r="A9434">
        <v>12006</v>
      </c>
      <c r="B9434">
        <v>54518</v>
      </c>
      <c r="C9434" t="s">
        <v>10</v>
      </c>
      <c r="D9434" t="s">
        <v>32</v>
      </c>
    </row>
    <row r="9435" spans="1:4" x14ac:dyDescent="0.25">
      <c r="A9435">
        <v>14771</v>
      </c>
      <c r="B9435">
        <v>54518</v>
      </c>
      <c r="C9435" t="s">
        <v>10</v>
      </c>
      <c r="D9435" t="s">
        <v>32</v>
      </c>
    </row>
    <row r="9436" spans="1:4" x14ac:dyDescent="0.25">
      <c r="A9436">
        <v>14771</v>
      </c>
      <c r="B9436">
        <v>54518</v>
      </c>
      <c r="C9436" t="s">
        <v>10</v>
      </c>
      <c r="D9436" t="s">
        <v>32</v>
      </c>
    </row>
    <row r="9437" spans="1:4" x14ac:dyDescent="0.25">
      <c r="A9437">
        <v>14771</v>
      </c>
      <c r="B9437">
        <v>54518</v>
      </c>
      <c r="C9437" t="s">
        <v>10</v>
      </c>
      <c r="D9437" t="s">
        <v>32</v>
      </c>
    </row>
    <row r="9438" spans="1:4" x14ac:dyDescent="0.25">
      <c r="A9438">
        <v>14771</v>
      </c>
      <c r="B9438">
        <v>54518</v>
      </c>
      <c r="C9438" t="s">
        <v>10</v>
      </c>
      <c r="D9438" t="s">
        <v>32</v>
      </c>
    </row>
    <row r="9439" spans="1:4" x14ac:dyDescent="0.25">
      <c r="A9439">
        <v>14771</v>
      </c>
      <c r="B9439">
        <v>54518</v>
      </c>
      <c r="C9439" t="s">
        <v>10</v>
      </c>
      <c r="D9439" t="s">
        <v>32</v>
      </c>
    </row>
    <row r="9440" spans="1:4" x14ac:dyDescent="0.25">
      <c r="A9440">
        <v>14771</v>
      </c>
      <c r="B9440">
        <v>54518</v>
      </c>
      <c r="C9440" t="s">
        <v>10</v>
      </c>
      <c r="D9440" t="s">
        <v>32</v>
      </c>
    </row>
    <row r="9441" spans="1:4" x14ac:dyDescent="0.25">
      <c r="A9441">
        <v>14771</v>
      </c>
      <c r="B9441">
        <v>54518</v>
      </c>
      <c r="C9441" t="s">
        <v>10</v>
      </c>
      <c r="D9441" t="s">
        <v>32</v>
      </c>
    </row>
    <row r="9442" spans="1:4" x14ac:dyDescent="0.25">
      <c r="A9442">
        <v>14771</v>
      </c>
      <c r="B9442">
        <v>54518</v>
      </c>
      <c r="C9442" t="s">
        <v>10</v>
      </c>
      <c r="D9442" t="s">
        <v>32</v>
      </c>
    </row>
    <row r="9443" spans="1:4" x14ac:dyDescent="0.25">
      <c r="A9443">
        <v>14772</v>
      </c>
      <c r="B9443">
        <v>54518</v>
      </c>
      <c r="C9443" t="s">
        <v>10</v>
      </c>
      <c r="D9443" t="s">
        <v>32</v>
      </c>
    </row>
    <row r="9444" spans="1:4" x14ac:dyDescent="0.25">
      <c r="A9444">
        <v>14772</v>
      </c>
      <c r="B9444">
        <v>54518</v>
      </c>
      <c r="C9444" t="s">
        <v>10</v>
      </c>
      <c r="D9444" t="s">
        <v>32</v>
      </c>
    </row>
    <row r="9445" spans="1:4" x14ac:dyDescent="0.25">
      <c r="A9445">
        <v>14772</v>
      </c>
      <c r="B9445">
        <v>54518</v>
      </c>
      <c r="C9445" t="s">
        <v>10</v>
      </c>
      <c r="D9445" t="s">
        <v>32</v>
      </c>
    </row>
    <row r="9446" spans="1:4" x14ac:dyDescent="0.25">
      <c r="A9446">
        <v>14772</v>
      </c>
      <c r="B9446">
        <v>54518</v>
      </c>
      <c r="C9446" t="s">
        <v>10</v>
      </c>
      <c r="D9446" t="s">
        <v>32</v>
      </c>
    </row>
    <row r="9447" spans="1:4" x14ac:dyDescent="0.25">
      <c r="A9447">
        <v>14772</v>
      </c>
      <c r="B9447">
        <v>54518</v>
      </c>
      <c r="C9447" t="s">
        <v>10</v>
      </c>
      <c r="D9447" t="s">
        <v>32</v>
      </c>
    </row>
    <row r="9448" spans="1:4" x14ac:dyDescent="0.25">
      <c r="A9448">
        <v>14772</v>
      </c>
      <c r="B9448">
        <v>54518</v>
      </c>
      <c r="C9448" t="s">
        <v>10</v>
      </c>
      <c r="D9448" t="s">
        <v>32</v>
      </c>
    </row>
    <row r="9449" spans="1:4" x14ac:dyDescent="0.25">
      <c r="A9449">
        <v>14772</v>
      </c>
      <c r="B9449">
        <v>54518</v>
      </c>
      <c r="C9449" t="s">
        <v>10</v>
      </c>
      <c r="D9449" t="s">
        <v>32</v>
      </c>
    </row>
    <row r="9450" spans="1:4" x14ac:dyDescent="0.25">
      <c r="A9450">
        <v>14772</v>
      </c>
      <c r="B9450">
        <v>54518</v>
      </c>
      <c r="C9450" t="s">
        <v>10</v>
      </c>
      <c r="D9450" t="s">
        <v>32</v>
      </c>
    </row>
    <row r="9451" spans="1:4" x14ac:dyDescent="0.25">
      <c r="A9451">
        <v>14772</v>
      </c>
      <c r="B9451">
        <v>54518</v>
      </c>
      <c r="C9451" t="s">
        <v>10</v>
      </c>
      <c r="D9451" t="s">
        <v>32</v>
      </c>
    </row>
    <row r="9452" spans="1:4" x14ac:dyDescent="0.25">
      <c r="A9452">
        <v>17521</v>
      </c>
      <c r="B9452">
        <v>54518</v>
      </c>
      <c r="C9452" t="s">
        <v>10</v>
      </c>
      <c r="D9452" t="s">
        <v>32</v>
      </c>
    </row>
    <row r="9453" spans="1:4" x14ac:dyDescent="0.25">
      <c r="A9453">
        <v>17521</v>
      </c>
      <c r="B9453">
        <v>54518</v>
      </c>
      <c r="C9453" t="s">
        <v>10</v>
      </c>
      <c r="D9453" t="s">
        <v>32</v>
      </c>
    </row>
    <row r="9454" spans="1:4" x14ac:dyDescent="0.25">
      <c r="A9454">
        <v>17521</v>
      </c>
      <c r="B9454">
        <v>54518</v>
      </c>
      <c r="C9454" t="s">
        <v>10</v>
      </c>
      <c r="D9454" t="s">
        <v>32</v>
      </c>
    </row>
    <row r="9455" spans="1:4" x14ac:dyDescent="0.25">
      <c r="A9455">
        <v>17524</v>
      </c>
      <c r="B9455">
        <v>54518</v>
      </c>
      <c r="C9455" t="s">
        <v>10</v>
      </c>
      <c r="D9455" t="s">
        <v>32</v>
      </c>
    </row>
    <row r="9456" spans="1:4" x14ac:dyDescent="0.25">
      <c r="A9456">
        <v>17524</v>
      </c>
      <c r="B9456">
        <v>54518</v>
      </c>
      <c r="C9456" t="s">
        <v>10</v>
      </c>
      <c r="D9456" t="s">
        <v>32</v>
      </c>
    </row>
    <row r="9457" spans="1:4" x14ac:dyDescent="0.25">
      <c r="A9457">
        <v>17524</v>
      </c>
      <c r="B9457">
        <v>54518</v>
      </c>
      <c r="C9457" t="s">
        <v>10</v>
      </c>
      <c r="D9457" t="s">
        <v>32</v>
      </c>
    </row>
    <row r="9458" spans="1:4" x14ac:dyDescent="0.25">
      <c r="A9458">
        <v>17524</v>
      </c>
      <c r="B9458">
        <v>54518</v>
      </c>
      <c r="C9458" t="s">
        <v>10</v>
      </c>
      <c r="D9458" t="s">
        <v>32</v>
      </c>
    </row>
    <row r="9459" spans="1:4" x14ac:dyDescent="0.25">
      <c r="A9459">
        <v>17733</v>
      </c>
      <c r="B9459">
        <v>54518</v>
      </c>
      <c r="C9459" t="s">
        <v>10</v>
      </c>
      <c r="D9459" t="s">
        <v>32</v>
      </c>
    </row>
    <row r="9460" spans="1:4" x14ac:dyDescent="0.25">
      <c r="A9460">
        <v>17733</v>
      </c>
      <c r="B9460">
        <v>54518</v>
      </c>
      <c r="C9460" t="s">
        <v>10</v>
      </c>
      <c r="D9460" t="s">
        <v>32</v>
      </c>
    </row>
    <row r="9461" spans="1:4" x14ac:dyDescent="0.25">
      <c r="A9461">
        <v>17733</v>
      </c>
      <c r="B9461">
        <v>54518</v>
      </c>
      <c r="C9461" t="s">
        <v>10</v>
      </c>
      <c r="D9461" t="s">
        <v>32</v>
      </c>
    </row>
    <row r="9462" spans="1:4" x14ac:dyDescent="0.25">
      <c r="A9462">
        <v>17733</v>
      </c>
      <c r="B9462">
        <v>54518</v>
      </c>
      <c r="C9462" t="s">
        <v>10</v>
      </c>
      <c r="D9462" t="s">
        <v>32</v>
      </c>
    </row>
    <row r="9463" spans="1:4" x14ac:dyDescent="0.25">
      <c r="A9463">
        <v>17733</v>
      </c>
      <c r="B9463">
        <v>54518</v>
      </c>
      <c r="C9463" t="s">
        <v>10</v>
      </c>
      <c r="D9463" t="s">
        <v>32</v>
      </c>
    </row>
    <row r="9464" spans="1:4" x14ac:dyDescent="0.25">
      <c r="A9464">
        <v>17733</v>
      </c>
      <c r="B9464">
        <v>54518</v>
      </c>
      <c r="C9464" t="s">
        <v>10</v>
      </c>
      <c r="D9464" t="s">
        <v>32</v>
      </c>
    </row>
    <row r="9465" spans="1:4" x14ac:dyDescent="0.25">
      <c r="A9465">
        <v>17733</v>
      </c>
      <c r="B9465">
        <v>54518</v>
      </c>
      <c r="C9465" t="s">
        <v>10</v>
      </c>
      <c r="D9465" t="s">
        <v>32</v>
      </c>
    </row>
    <row r="9466" spans="1:4" x14ac:dyDescent="0.25">
      <c r="A9466">
        <v>17733</v>
      </c>
      <c r="B9466">
        <v>54518</v>
      </c>
      <c r="C9466" t="s">
        <v>10</v>
      </c>
      <c r="D9466" t="s">
        <v>32</v>
      </c>
    </row>
    <row r="9467" spans="1:4" x14ac:dyDescent="0.25">
      <c r="A9467">
        <v>17733</v>
      </c>
      <c r="B9467">
        <v>54518</v>
      </c>
      <c r="C9467" t="s">
        <v>10</v>
      </c>
      <c r="D9467" t="s">
        <v>32</v>
      </c>
    </row>
    <row r="9468" spans="1:4" x14ac:dyDescent="0.25">
      <c r="A9468">
        <v>17733</v>
      </c>
      <c r="B9468">
        <v>54518</v>
      </c>
      <c r="C9468" t="s">
        <v>10</v>
      </c>
      <c r="D9468" t="s">
        <v>32</v>
      </c>
    </row>
    <row r="9469" spans="1:4" x14ac:dyDescent="0.25">
      <c r="A9469">
        <v>17733</v>
      </c>
      <c r="B9469">
        <v>54518</v>
      </c>
      <c r="C9469" t="s">
        <v>10</v>
      </c>
      <c r="D9469" t="s">
        <v>32</v>
      </c>
    </row>
    <row r="9470" spans="1:4" x14ac:dyDescent="0.25">
      <c r="A9470">
        <v>17733</v>
      </c>
      <c r="B9470">
        <v>54518</v>
      </c>
      <c r="C9470" t="s">
        <v>10</v>
      </c>
      <c r="D9470" t="s">
        <v>32</v>
      </c>
    </row>
    <row r="9471" spans="1:4" x14ac:dyDescent="0.25">
      <c r="A9471">
        <v>17733</v>
      </c>
      <c r="B9471">
        <v>54518</v>
      </c>
      <c r="C9471" t="s">
        <v>10</v>
      </c>
      <c r="D9471" t="s">
        <v>32</v>
      </c>
    </row>
    <row r="9472" spans="1:4" x14ac:dyDescent="0.25">
      <c r="A9472">
        <v>17733</v>
      </c>
      <c r="B9472">
        <v>54518</v>
      </c>
      <c r="C9472" t="s">
        <v>10</v>
      </c>
      <c r="D9472" t="s">
        <v>32</v>
      </c>
    </row>
    <row r="9473" spans="1:4" x14ac:dyDescent="0.25">
      <c r="A9473">
        <v>17733</v>
      </c>
      <c r="B9473">
        <v>54518</v>
      </c>
      <c r="C9473" t="s">
        <v>10</v>
      </c>
      <c r="D9473" t="s">
        <v>32</v>
      </c>
    </row>
    <row r="9474" spans="1:4" x14ac:dyDescent="0.25">
      <c r="A9474">
        <v>17733</v>
      </c>
      <c r="B9474">
        <v>54518</v>
      </c>
      <c r="C9474" t="s">
        <v>10</v>
      </c>
      <c r="D9474" t="s">
        <v>32</v>
      </c>
    </row>
    <row r="9475" spans="1:4" x14ac:dyDescent="0.25">
      <c r="A9475">
        <v>17733</v>
      </c>
      <c r="B9475">
        <v>54518</v>
      </c>
      <c r="C9475" t="s">
        <v>10</v>
      </c>
      <c r="D9475" t="s">
        <v>32</v>
      </c>
    </row>
    <row r="9476" spans="1:4" x14ac:dyDescent="0.25">
      <c r="A9476">
        <v>17733</v>
      </c>
      <c r="B9476">
        <v>54518</v>
      </c>
      <c r="C9476" t="s">
        <v>10</v>
      </c>
      <c r="D9476" t="s">
        <v>32</v>
      </c>
    </row>
    <row r="9477" spans="1:4" x14ac:dyDescent="0.25">
      <c r="A9477">
        <v>17733</v>
      </c>
      <c r="B9477">
        <v>54518</v>
      </c>
      <c r="C9477" t="s">
        <v>10</v>
      </c>
      <c r="D9477" t="s">
        <v>32</v>
      </c>
    </row>
    <row r="9478" spans="1:4" x14ac:dyDescent="0.25">
      <c r="A9478">
        <v>17733</v>
      </c>
      <c r="B9478">
        <v>54518</v>
      </c>
      <c r="C9478" t="s">
        <v>10</v>
      </c>
      <c r="D9478" t="s">
        <v>32</v>
      </c>
    </row>
    <row r="9479" spans="1:4" x14ac:dyDescent="0.25">
      <c r="A9479">
        <v>17733</v>
      </c>
      <c r="B9479">
        <v>54518</v>
      </c>
      <c r="C9479" t="s">
        <v>10</v>
      </c>
      <c r="D9479" t="s">
        <v>32</v>
      </c>
    </row>
    <row r="9480" spans="1:4" x14ac:dyDescent="0.25">
      <c r="A9480">
        <v>17734</v>
      </c>
      <c r="B9480">
        <v>54518</v>
      </c>
      <c r="C9480" t="s">
        <v>10</v>
      </c>
      <c r="D9480" t="s">
        <v>32</v>
      </c>
    </row>
    <row r="9481" spans="1:4" x14ac:dyDescent="0.25">
      <c r="A9481">
        <v>19869</v>
      </c>
      <c r="B9481">
        <v>54518</v>
      </c>
      <c r="C9481" t="s">
        <v>10</v>
      </c>
      <c r="D9481" t="s">
        <v>32</v>
      </c>
    </row>
    <row r="9482" spans="1:4" x14ac:dyDescent="0.25">
      <c r="A9482">
        <v>19869</v>
      </c>
      <c r="B9482">
        <v>54518</v>
      </c>
      <c r="C9482" t="s">
        <v>10</v>
      </c>
      <c r="D9482" t="s">
        <v>32</v>
      </c>
    </row>
    <row r="9483" spans="1:4" x14ac:dyDescent="0.25">
      <c r="A9483">
        <v>19869</v>
      </c>
      <c r="B9483">
        <v>54518</v>
      </c>
      <c r="C9483" t="s">
        <v>10</v>
      </c>
      <c r="D9483" t="s">
        <v>32</v>
      </c>
    </row>
    <row r="9484" spans="1:4" x14ac:dyDescent="0.25">
      <c r="A9484">
        <v>19869</v>
      </c>
      <c r="B9484">
        <v>54518</v>
      </c>
      <c r="C9484" t="s">
        <v>10</v>
      </c>
      <c r="D9484" t="s">
        <v>32</v>
      </c>
    </row>
    <row r="9485" spans="1:4" x14ac:dyDescent="0.25">
      <c r="A9485">
        <v>20651</v>
      </c>
      <c r="B9485">
        <v>54518</v>
      </c>
      <c r="C9485" t="s">
        <v>10</v>
      </c>
      <c r="D9485" t="s">
        <v>32</v>
      </c>
    </row>
    <row r="9486" spans="1:4" x14ac:dyDescent="0.25">
      <c r="A9486">
        <v>20651</v>
      </c>
      <c r="B9486">
        <v>54518</v>
      </c>
      <c r="C9486" t="s">
        <v>10</v>
      </c>
      <c r="D9486" t="s">
        <v>32</v>
      </c>
    </row>
    <row r="9487" spans="1:4" x14ac:dyDescent="0.25">
      <c r="A9487">
        <v>20651</v>
      </c>
      <c r="B9487">
        <v>54518</v>
      </c>
      <c r="C9487" t="s">
        <v>10</v>
      </c>
      <c r="D9487" t="s">
        <v>32</v>
      </c>
    </row>
    <row r="9488" spans="1:4" x14ac:dyDescent="0.25">
      <c r="A9488">
        <v>20651</v>
      </c>
      <c r="B9488">
        <v>54518</v>
      </c>
      <c r="C9488" t="s">
        <v>10</v>
      </c>
      <c r="D9488" t="s">
        <v>32</v>
      </c>
    </row>
    <row r="9489" spans="1:4" x14ac:dyDescent="0.25">
      <c r="A9489">
        <v>20651</v>
      </c>
      <c r="B9489">
        <v>54518</v>
      </c>
      <c r="C9489" t="s">
        <v>10</v>
      </c>
      <c r="D9489" t="s">
        <v>32</v>
      </c>
    </row>
    <row r="9490" spans="1:4" x14ac:dyDescent="0.25">
      <c r="A9490">
        <v>20972</v>
      </c>
      <c r="B9490">
        <v>54518</v>
      </c>
      <c r="C9490" t="s">
        <v>10</v>
      </c>
      <c r="D9490" t="s">
        <v>32</v>
      </c>
    </row>
    <row r="9491" spans="1:4" x14ac:dyDescent="0.25">
      <c r="A9491">
        <v>20972</v>
      </c>
      <c r="B9491">
        <v>54518</v>
      </c>
      <c r="C9491" t="s">
        <v>10</v>
      </c>
      <c r="D9491" t="s">
        <v>32</v>
      </c>
    </row>
    <row r="9492" spans="1:4" x14ac:dyDescent="0.25">
      <c r="A9492">
        <v>20972</v>
      </c>
      <c r="B9492">
        <v>54518</v>
      </c>
      <c r="C9492" t="s">
        <v>10</v>
      </c>
      <c r="D9492" t="s">
        <v>32</v>
      </c>
    </row>
    <row r="9493" spans="1:4" x14ac:dyDescent="0.25">
      <c r="A9493">
        <v>20972</v>
      </c>
      <c r="B9493">
        <v>54518</v>
      </c>
      <c r="C9493" t="s">
        <v>10</v>
      </c>
      <c r="D9493" t="s">
        <v>32</v>
      </c>
    </row>
    <row r="9494" spans="1:4" x14ac:dyDescent="0.25">
      <c r="A9494">
        <v>51736</v>
      </c>
      <c r="B9494">
        <v>54518</v>
      </c>
      <c r="C9494" t="s">
        <v>10</v>
      </c>
      <c r="D9494" t="s">
        <v>32</v>
      </c>
    </row>
    <row r="9495" spans="1:4" x14ac:dyDescent="0.25">
      <c r="A9495">
        <v>51736</v>
      </c>
      <c r="B9495">
        <v>54518</v>
      </c>
      <c r="C9495" t="s">
        <v>10</v>
      </c>
      <c r="D9495" t="s">
        <v>32</v>
      </c>
    </row>
    <row r="9496" spans="1:4" x14ac:dyDescent="0.25">
      <c r="A9496">
        <v>51736</v>
      </c>
      <c r="B9496">
        <v>54518</v>
      </c>
      <c r="C9496" t="s">
        <v>10</v>
      </c>
      <c r="D9496" t="s">
        <v>32</v>
      </c>
    </row>
    <row r="9497" spans="1:4" x14ac:dyDescent="0.25">
      <c r="A9497">
        <v>51736</v>
      </c>
      <c r="B9497">
        <v>54518</v>
      </c>
      <c r="C9497" t="s">
        <v>10</v>
      </c>
      <c r="D9497" t="s">
        <v>32</v>
      </c>
    </row>
    <row r="9498" spans="1:4" x14ac:dyDescent="0.25">
      <c r="A9498">
        <v>51736</v>
      </c>
      <c r="B9498">
        <v>54518</v>
      </c>
      <c r="C9498" t="s">
        <v>10</v>
      </c>
      <c r="D9498" t="s">
        <v>32</v>
      </c>
    </row>
    <row r="9499" spans="1:4" x14ac:dyDescent="0.25">
      <c r="A9499">
        <v>51736</v>
      </c>
      <c r="B9499">
        <v>54518</v>
      </c>
      <c r="C9499" t="s">
        <v>10</v>
      </c>
      <c r="D9499" t="s">
        <v>32</v>
      </c>
    </row>
    <row r="9500" spans="1:4" x14ac:dyDescent="0.25">
      <c r="A9500">
        <v>51736</v>
      </c>
      <c r="B9500">
        <v>54518</v>
      </c>
      <c r="C9500" t="s">
        <v>10</v>
      </c>
      <c r="D9500" t="s">
        <v>32</v>
      </c>
    </row>
    <row r="9501" spans="1:4" x14ac:dyDescent="0.25">
      <c r="A9501">
        <v>51736</v>
      </c>
      <c r="B9501">
        <v>54518</v>
      </c>
      <c r="C9501" t="s">
        <v>10</v>
      </c>
      <c r="D9501" t="s">
        <v>32</v>
      </c>
    </row>
    <row r="9502" spans="1:4" x14ac:dyDescent="0.25">
      <c r="A9502">
        <v>51736</v>
      </c>
      <c r="B9502">
        <v>54518</v>
      </c>
      <c r="C9502" t="s">
        <v>10</v>
      </c>
      <c r="D9502" t="s">
        <v>32</v>
      </c>
    </row>
    <row r="9503" spans="1:4" x14ac:dyDescent="0.25">
      <c r="A9503">
        <v>51736</v>
      </c>
      <c r="B9503">
        <v>54518</v>
      </c>
      <c r="C9503" t="s">
        <v>10</v>
      </c>
      <c r="D9503" t="s">
        <v>32</v>
      </c>
    </row>
    <row r="9504" spans="1:4" x14ac:dyDescent="0.25">
      <c r="A9504">
        <v>51736</v>
      </c>
      <c r="B9504">
        <v>54518</v>
      </c>
      <c r="C9504" t="s">
        <v>10</v>
      </c>
      <c r="D9504" t="s">
        <v>32</v>
      </c>
    </row>
    <row r="9505" spans="1:4" x14ac:dyDescent="0.25">
      <c r="A9505">
        <v>51736</v>
      </c>
      <c r="B9505">
        <v>54518</v>
      </c>
      <c r="C9505" t="s">
        <v>10</v>
      </c>
      <c r="D9505" t="s">
        <v>32</v>
      </c>
    </row>
    <row r="9506" spans="1:4" x14ac:dyDescent="0.25">
      <c r="A9506">
        <v>51736</v>
      </c>
      <c r="B9506">
        <v>54518</v>
      </c>
      <c r="C9506" t="s">
        <v>10</v>
      </c>
      <c r="D9506" t="s">
        <v>32</v>
      </c>
    </row>
    <row r="9507" spans="1:4" x14ac:dyDescent="0.25">
      <c r="A9507">
        <v>51736</v>
      </c>
      <c r="B9507">
        <v>54518</v>
      </c>
      <c r="C9507" t="s">
        <v>10</v>
      </c>
      <c r="D9507" t="s">
        <v>32</v>
      </c>
    </row>
    <row r="9508" spans="1:4" x14ac:dyDescent="0.25">
      <c r="A9508">
        <v>51736</v>
      </c>
      <c r="B9508">
        <v>54518</v>
      </c>
      <c r="C9508" t="s">
        <v>10</v>
      </c>
      <c r="D9508" t="s">
        <v>32</v>
      </c>
    </row>
    <row r="9509" spans="1:4" x14ac:dyDescent="0.25">
      <c r="A9509">
        <v>51736</v>
      </c>
      <c r="B9509">
        <v>54518</v>
      </c>
      <c r="C9509" t="s">
        <v>10</v>
      </c>
      <c r="D9509" t="s">
        <v>32</v>
      </c>
    </row>
    <row r="9510" spans="1:4" x14ac:dyDescent="0.25">
      <c r="A9510">
        <v>51736</v>
      </c>
      <c r="B9510">
        <v>54518</v>
      </c>
      <c r="C9510" t="s">
        <v>10</v>
      </c>
      <c r="D9510" t="s">
        <v>32</v>
      </c>
    </row>
    <row r="9511" spans="1:4" x14ac:dyDescent="0.25">
      <c r="A9511">
        <v>51736</v>
      </c>
      <c r="B9511">
        <v>54518</v>
      </c>
      <c r="C9511" t="s">
        <v>10</v>
      </c>
      <c r="D9511" t="s">
        <v>32</v>
      </c>
    </row>
    <row r="9512" spans="1:4" x14ac:dyDescent="0.25">
      <c r="A9512">
        <v>51736</v>
      </c>
      <c r="B9512">
        <v>54518</v>
      </c>
      <c r="C9512" t="s">
        <v>10</v>
      </c>
      <c r="D9512" t="s">
        <v>32</v>
      </c>
    </row>
    <row r="9513" spans="1:4" x14ac:dyDescent="0.25">
      <c r="A9513">
        <v>51736</v>
      </c>
      <c r="B9513">
        <v>54518</v>
      </c>
      <c r="C9513" t="s">
        <v>10</v>
      </c>
      <c r="D9513" t="s">
        <v>32</v>
      </c>
    </row>
    <row r="9514" spans="1:4" x14ac:dyDescent="0.25">
      <c r="A9514">
        <v>51736</v>
      </c>
      <c r="B9514">
        <v>54518</v>
      </c>
      <c r="C9514" t="s">
        <v>10</v>
      </c>
      <c r="D9514" t="s">
        <v>32</v>
      </c>
    </row>
    <row r="9515" spans="1:4" x14ac:dyDescent="0.25">
      <c r="A9515">
        <v>51736</v>
      </c>
      <c r="B9515">
        <v>54518</v>
      </c>
      <c r="C9515" t="s">
        <v>10</v>
      </c>
      <c r="D9515" t="s">
        <v>32</v>
      </c>
    </row>
    <row r="9516" spans="1:4" x14ac:dyDescent="0.25">
      <c r="A9516">
        <v>51736</v>
      </c>
      <c r="B9516">
        <v>54518</v>
      </c>
      <c r="C9516" t="s">
        <v>10</v>
      </c>
      <c r="D9516" t="s">
        <v>32</v>
      </c>
    </row>
    <row r="9517" spans="1:4" x14ac:dyDescent="0.25">
      <c r="A9517">
        <v>51736</v>
      </c>
      <c r="B9517">
        <v>54518</v>
      </c>
      <c r="C9517" t="s">
        <v>10</v>
      </c>
      <c r="D9517" t="s">
        <v>32</v>
      </c>
    </row>
    <row r="9518" spans="1:4" x14ac:dyDescent="0.25">
      <c r="A9518">
        <v>51736</v>
      </c>
      <c r="B9518">
        <v>54518</v>
      </c>
      <c r="C9518" t="s">
        <v>10</v>
      </c>
      <c r="D9518" t="s">
        <v>32</v>
      </c>
    </row>
    <row r="9519" spans="1:4" x14ac:dyDescent="0.25">
      <c r="A9519">
        <v>51736</v>
      </c>
      <c r="B9519">
        <v>54518</v>
      </c>
      <c r="C9519" t="s">
        <v>10</v>
      </c>
      <c r="D9519" t="s">
        <v>32</v>
      </c>
    </row>
    <row r="9520" spans="1:4" x14ac:dyDescent="0.25">
      <c r="A9520">
        <v>51754</v>
      </c>
      <c r="B9520">
        <v>54518</v>
      </c>
      <c r="C9520" t="s">
        <v>10</v>
      </c>
      <c r="D9520" t="s">
        <v>32</v>
      </c>
    </row>
    <row r="9521" spans="1:4" x14ac:dyDescent="0.25">
      <c r="A9521">
        <v>51875</v>
      </c>
      <c r="B9521">
        <v>54518</v>
      </c>
      <c r="C9521" t="s">
        <v>10</v>
      </c>
      <c r="D9521" t="s">
        <v>32</v>
      </c>
    </row>
    <row r="9522" spans="1:4" x14ac:dyDescent="0.25">
      <c r="A9522">
        <v>52423</v>
      </c>
      <c r="B9522">
        <v>54518</v>
      </c>
      <c r="C9522" t="s">
        <v>10</v>
      </c>
      <c r="D9522" t="s">
        <v>32</v>
      </c>
    </row>
    <row r="9523" spans="1:4" x14ac:dyDescent="0.25">
      <c r="A9523">
        <v>52547</v>
      </c>
      <c r="B9523">
        <v>54518</v>
      </c>
      <c r="C9523" t="s">
        <v>10</v>
      </c>
      <c r="D9523" t="s">
        <v>32</v>
      </c>
    </row>
    <row r="9524" spans="1:4" x14ac:dyDescent="0.25">
      <c r="A9524">
        <v>52547</v>
      </c>
      <c r="B9524">
        <v>54518</v>
      </c>
      <c r="C9524" t="s">
        <v>10</v>
      </c>
      <c r="D9524" t="s">
        <v>32</v>
      </c>
    </row>
    <row r="9525" spans="1:4" x14ac:dyDescent="0.25">
      <c r="A9525">
        <v>52547</v>
      </c>
      <c r="B9525">
        <v>54518</v>
      </c>
      <c r="C9525" t="s">
        <v>10</v>
      </c>
      <c r="D9525" t="s">
        <v>32</v>
      </c>
    </row>
    <row r="9526" spans="1:4" x14ac:dyDescent="0.25">
      <c r="A9526">
        <v>52547</v>
      </c>
      <c r="B9526">
        <v>54518</v>
      </c>
      <c r="C9526" t="s">
        <v>10</v>
      </c>
      <c r="D9526" t="s">
        <v>32</v>
      </c>
    </row>
    <row r="9527" spans="1:4" x14ac:dyDescent="0.25">
      <c r="A9527">
        <v>52547</v>
      </c>
      <c r="B9527">
        <v>54518</v>
      </c>
      <c r="C9527" t="s">
        <v>10</v>
      </c>
      <c r="D9527" t="s">
        <v>32</v>
      </c>
    </row>
    <row r="9528" spans="1:4" x14ac:dyDescent="0.25">
      <c r="A9528">
        <v>52547</v>
      </c>
      <c r="B9528">
        <v>54518</v>
      </c>
      <c r="C9528" t="s">
        <v>10</v>
      </c>
      <c r="D9528" t="s">
        <v>32</v>
      </c>
    </row>
    <row r="9529" spans="1:4" x14ac:dyDescent="0.25">
      <c r="A9529">
        <v>52547</v>
      </c>
      <c r="B9529">
        <v>54518</v>
      </c>
      <c r="C9529" t="s">
        <v>10</v>
      </c>
      <c r="D9529" t="s">
        <v>32</v>
      </c>
    </row>
    <row r="9530" spans="1:4" x14ac:dyDescent="0.25">
      <c r="A9530">
        <v>52589</v>
      </c>
      <c r="B9530">
        <v>54518</v>
      </c>
      <c r="C9530" t="s">
        <v>10</v>
      </c>
      <c r="D9530" t="s">
        <v>32</v>
      </c>
    </row>
    <row r="9531" spans="1:4" x14ac:dyDescent="0.25">
      <c r="A9531">
        <v>52589</v>
      </c>
      <c r="B9531">
        <v>54518</v>
      </c>
      <c r="C9531" t="s">
        <v>10</v>
      </c>
      <c r="D9531" t="s">
        <v>32</v>
      </c>
    </row>
    <row r="9532" spans="1:4" x14ac:dyDescent="0.25">
      <c r="A9532">
        <v>52655</v>
      </c>
      <c r="B9532">
        <v>54518</v>
      </c>
      <c r="C9532" t="s">
        <v>10</v>
      </c>
      <c r="D9532" t="s">
        <v>32</v>
      </c>
    </row>
    <row r="9533" spans="1:4" x14ac:dyDescent="0.25">
      <c r="A9533">
        <v>52655</v>
      </c>
      <c r="B9533">
        <v>54518</v>
      </c>
      <c r="C9533" t="s">
        <v>10</v>
      </c>
      <c r="D9533" t="s">
        <v>32</v>
      </c>
    </row>
    <row r="9534" spans="1:4" x14ac:dyDescent="0.25">
      <c r="A9534">
        <v>53408</v>
      </c>
      <c r="B9534">
        <v>54518</v>
      </c>
      <c r="C9534" t="s">
        <v>10</v>
      </c>
      <c r="D9534" t="s">
        <v>32</v>
      </c>
    </row>
    <row r="9535" spans="1:4" x14ac:dyDescent="0.25">
      <c r="A9535">
        <v>53408</v>
      </c>
      <c r="B9535">
        <v>54518</v>
      </c>
      <c r="C9535" t="s">
        <v>10</v>
      </c>
      <c r="D9535" t="s">
        <v>32</v>
      </c>
    </row>
    <row r="9536" spans="1:4" x14ac:dyDescent="0.25">
      <c r="A9536">
        <v>53408</v>
      </c>
      <c r="B9536">
        <v>54518</v>
      </c>
      <c r="C9536" t="s">
        <v>10</v>
      </c>
      <c r="D9536" t="s">
        <v>32</v>
      </c>
    </row>
    <row r="9537" spans="1:4" x14ac:dyDescent="0.25">
      <c r="A9537">
        <v>53408</v>
      </c>
      <c r="B9537">
        <v>54518</v>
      </c>
      <c r="C9537" t="s">
        <v>10</v>
      </c>
      <c r="D9537" t="s">
        <v>32</v>
      </c>
    </row>
    <row r="9538" spans="1:4" x14ac:dyDescent="0.25">
      <c r="A9538">
        <v>53408</v>
      </c>
      <c r="B9538">
        <v>54518</v>
      </c>
      <c r="C9538" t="s">
        <v>10</v>
      </c>
      <c r="D9538" t="s">
        <v>32</v>
      </c>
    </row>
    <row r="9539" spans="1:4" x14ac:dyDescent="0.25">
      <c r="A9539">
        <v>53408</v>
      </c>
      <c r="B9539">
        <v>54518</v>
      </c>
      <c r="C9539" t="s">
        <v>10</v>
      </c>
      <c r="D9539" t="s">
        <v>32</v>
      </c>
    </row>
    <row r="9540" spans="1:4" x14ac:dyDescent="0.25">
      <c r="A9540">
        <v>53408</v>
      </c>
      <c r="B9540">
        <v>54518</v>
      </c>
      <c r="C9540" t="s">
        <v>10</v>
      </c>
      <c r="D9540" t="s">
        <v>32</v>
      </c>
    </row>
    <row r="9541" spans="1:4" x14ac:dyDescent="0.25">
      <c r="A9541">
        <v>53408</v>
      </c>
      <c r="B9541">
        <v>54518</v>
      </c>
      <c r="C9541" t="s">
        <v>10</v>
      </c>
      <c r="D9541" t="s">
        <v>32</v>
      </c>
    </row>
    <row r="9542" spans="1:4" x14ac:dyDescent="0.25">
      <c r="A9542">
        <v>53408</v>
      </c>
      <c r="B9542">
        <v>54518</v>
      </c>
      <c r="C9542" t="s">
        <v>10</v>
      </c>
      <c r="D9542" t="s">
        <v>32</v>
      </c>
    </row>
    <row r="9543" spans="1:4" x14ac:dyDescent="0.25">
      <c r="A9543">
        <v>53817</v>
      </c>
      <c r="B9543">
        <v>54518</v>
      </c>
      <c r="C9543" t="s">
        <v>10</v>
      </c>
      <c r="D9543" t="s">
        <v>32</v>
      </c>
    </row>
    <row r="9544" spans="1:4" x14ac:dyDescent="0.25">
      <c r="A9544">
        <v>53817</v>
      </c>
      <c r="B9544">
        <v>54518</v>
      </c>
      <c r="C9544" t="s">
        <v>10</v>
      </c>
      <c r="D9544" t="s">
        <v>32</v>
      </c>
    </row>
    <row r="9545" spans="1:4" x14ac:dyDescent="0.25">
      <c r="A9545">
        <v>101468</v>
      </c>
      <c r="B9545">
        <v>54518</v>
      </c>
      <c r="C9545" t="s">
        <v>10</v>
      </c>
      <c r="D9545" t="s">
        <v>32</v>
      </c>
    </row>
    <row r="9546" spans="1:4" x14ac:dyDescent="0.25">
      <c r="A9546">
        <v>101468</v>
      </c>
      <c r="B9546">
        <v>54518</v>
      </c>
      <c r="C9546" t="s">
        <v>10</v>
      </c>
      <c r="D9546" t="s">
        <v>32</v>
      </c>
    </row>
    <row r="9547" spans="1:4" x14ac:dyDescent="0.25">
      <c r="A9547">
        <v>101468</v>
      </c>
      <c r="B9547">
        <v>54518</v>
      </c>
      <c r="C9547" t="s">
        <v>10</v>
      </c>
      <c r="D9547" t="s">
        <v>32</v>
      </c>
    </row>
    <row r="9548" spans="1:4" x14ac:dyDescent="0.25">
      <c r="A9548">
        <v>101468</v>
      </c>
      <c r="B9548">
        <v>54518</v>
      </c>
      <c r="C9548" t="s">
        <v>10</v>
      </c>
      <c r="D9548" t="s">
        <v>32</v>
      </c>
    </row>
    <row r="9549" spans="1:4" x14ac:dyDescent="0.25">
      <c r="A9549">
        <v>101468</v>
      </c>
      <c r="B9549">
        <v>54518</v>
      </c>
      <c r="C9549" t="s">
        <v>10</v>
      </c>
      <c r="D9549" t="s">
        <v>32</v>
      </c>
    </row>
    <row r="9550" spans="1:4" x14ac:dyDescent="0.25">
      <c r="A9550">
        <v>101468</v>
      </c>
      <c r="B9550">
        <v>54518</v>
      </c>
      <c r="C9550" t="s">
        <v>10</v>
      </c>
      <c r="D9550" t="s">
        <v>32</v>
      </c>
    </row>
    <row r="9551" spans="1:4" x14ac:dyDescent="0.25">
      <c r="A9551">
        <v>101468</v>
      </c>
      <c r="B9551">
        <v>54518</v>
      </c>
      <c r="C9551" t="s">
        <v>10</v>
      </c>
      <c r="D9551" t="s">
        <v>32</v>
      </c>
    </row>
    <row r="9552" spans="1:4" x14ac:dyDescent="0.25">
      <c r="A9552">
        <v>101468</v>
      </c>
      <c r="B9552">
        <v>54518</v>
      </c>
      <c r="C9552" t="s">
        <v>10</v>
      </c>
      <c r="D9552" t="s">
        <v>32</v>
      </c>
    </row>
    <row r="9553" spans="1:4" x14ac:dyDescent="0.25">
      <c r="A9553">
        <v>101468</v>
      </c>
      <c r="B9553">
        <v>54518</v>
      </c>
      <c r="C9553" t="s">
        <v>10</v>
      </c>
      <c r="D9553" t="s">
        <v>32</v>
      </c>
    </row>
    <row r="9554" spans="1:4" x14ac:dyDescent="0.25">
      <c r="A9554">
        <v>103487</v>
      </c>
      <c r="B9554">
        <v>54518</v>
      </c>
      <c r="C9554" t="s">
        <v>10</v>
      </c>
      <c r="D9554" t="s">
        <v>32</v>
      </c>
    </row>
    <row r="9555" spans="1:4" x14ac:dyDescent="0.25">
      <c r="A9555">
        <v>104322</v>
      </c>
      <c r="B9555">
        <v>54518</v>
      </c>
      <c r="C9555" t="s">
        <v>10</v>
      </c>
      <c r="D9555" t="s">
        <v>32</v>
      </c>
    </row>
    <row r="9556" spans="1:4" x14ac:dyDescent="0.25">
      <c r="A9556">
        <v>104322</v>
      </c>
      <c r="B9556">
        <v>54518</v>
      </c>
      <c r="C9556" t="s">
        <v>10</v>
      </c>
      <c r="D9556" t="s">
        <v>32</v>
      </c>
    </row>
    <row r="9557" spans="1:4" x14ac:dyDescent="0.25">
      <c r="A9557">
        <v>104322</v>
      </c>
      <c r="B9557">
        <v>54518</v>
      </c>
      <c r="C9557" t="s">
        <v>10</v>
      </c>
      <c r="D9557" t="s">
        <v>32</v>
      </c>
    </row>
    <row r="9558" spans="1:4" x14ac:dyDescent="0.25">
      <c r="A9558">
        <v>104562</v>
      </c>
      <c r="B9558">
        <v>54518</v>
      </c>
      <c r="C9558" t="s">
        <v>10</v>
      </c>
      <c r="D9558" t="s">
        <v>32</v>
      </c>
    </row>
    <row r="9559" spans="1:4" x14ac:dyDescent="0.25">
      <c r="A9559">
        <v>104562</v>
      </c>
      <c r="B9559">
        <v>54518</v>
      </c>
      <c r="C9559" t="s">
        <v>10</v>
      </c>
      <c r="D9559" t="s">
        <v>32</v>
      </c>
    </row>
    <row r="9560" spans="1:4" x14ac:dyDescent="0.25">
      <c r="A9560">
        <v>104562</v>
      </c>
      <c r="B9560">
        <v>54518</v>
      </c>
      <c r="C9560" t="s">
        <v>10</v>
      </c>
      <c r="D9560" t="s">
        <v>32</v>
      </c>
    </row>
    <row r="9561" spans="1:4" x14ac:dyDescent="0.25">
      <c r="A9561">
        <v>104562</v>
      </c>
      <c r="B9561">
        <v>54518</v>
      </c>
      <c r="C9561" t="s">
        <v>10</v>
      </c>
      <c r="D9561" t="s">
        <v>32</v>
      </c>
    </row>
    <row r="9562" spans="1:4" x14ac:dyDescent="0.25">
      <c r="A9562">
        <v>104562</v>
      </c>
      <c r="B9562">
        <v>54518</v>
      </c>
      <c r="C9562" t="s">
        <v>10</v>
      </c>
      <c r="D9562" t="s">
        <v>32</v>
      </c>
    </row>
    <row r="9563" spans="1:4" x14ac:dyDescent="0.25">
      <c r="A9563">
        <v>104562</v>
      </c>
      <c r="B9563">
        <v>54518</v>
      </c>
      <c r="C9563" t="s">
        <v>10</v>
      </c>
      <c r="D9563" t="s">
        <v>32</v>
      </c>
    </row>
    <row r="9564" spans="1:4" x14ac:dyDescent="0.25">
      <c r="A9564">
        <v>104562</v>
      </c>
      <c r="B9564">
        <v>54518</v>
      </c>
      <c r="C9564" t="s">
        <v>10</v>
      </c>
      <c r="D9564" t="s">
        <v>32</v>
      </c>
    </row>
    <row r="9565" spans="1:4" x14ac:dyDescent="0.25">
      <c r="A9565">
        <v>104562</v>
      </c>
      <c r="B9565">
        <v>54518</v>
      </c>
      <c r="C9565" t="s">
        <v>10</v>
      </c>
      <c r="D9565" t="s">
        <v>32</v>
      </c>
    </row>
    <row r="9566" spans="1:4" x14ac:dyDescent="0.25">
      <c r="A9566">
        <v>104562</v>
      </c>
      <c r="B9566">
        <v>54518</v>
      </c>
      <c r="C9566" t="s">
        <v>10</v>
      </c>
      <c r="D9566" t="s">
        <v>32</v>
      </c>
    </row>
    <row r="9567" spans="1:4" x14ac:dyDescent="0.25">
      <c r="A9567">
        <v>104562</v>
      </c>
      <c r="B9567">
        <v>54518</v>
      </c>
      <c r="C9567" t="s">
        <v>10</v>
      </c>
      <c r="D9567" t="s">
        <v>32</v>
      </c>
    </row>
    <row r="9568" spans="1:4" x14ac:dyDescent="0.25">
      <c r="A9568">
        <v>104562</v>
      </c>
      <c r="B9568">
        <v>54518</v>
      </c>
      <c r="C9568" t="s">
        <v>10</v>
      </c>
      <c r="D9568" t="s">
        <v>32</v>
      </c>
    </row>
    <row r="9569" spans="1:4" x14ac:dyDescent="0.25">
      <c r="A9569">
        <v>104562</v>
      </c>
      <c r="B9569">
        <v>54518</v>
      </c>
      <c r="C9569" t="s">
        <v>10</v>
      </c>
      <c r="D9569" t="s">
        <v>32</v>
      </c>
    </row>
    <row r="9570" spans="1:4" x14ac:dyDescent="0.25">
      <c r="A9570">
        <v>104562</v>
      </c>
      <c r="B9570">
        <v>54518</v>
      </c>
      <c r="C9570" t="s">
        <v>10</v>
      </c>
      <c r="D9570" t="s">
        <v>32</v>
      </c>
    </row>
    <row r="9571" spans="1:4" x14ac:dyDescent="0.25">
      <c r="A9571">
        <v>104767</v>
      </c>
      <c r="B9571">
        <v>54518</v>
      </c>
      <c r="C9571" t="s">
        <v>10</v>
      </c>
      <c r="D9571" t="s">
        <v>32</v>
      </c>
    </row>
    <row r="9572" spans="1:4" x14ac:dyDescent="0.25">
      <c r="A9572">
        <v>104767</v>
      </c>
      <c r="B9572">
        <v>54518</v>
      </c>
      <c r="C9572" t="s">
        <v>10</v>
      </c>
      <c r="D9572" t="s">
        <v>32</v>
      </c>
    </row>
    <row r="9573" spans="1:4" x14ac:dyDescent="0.25">
      <c r="A9573">
        <v>104767</v>
      </c>
      <c r="B9573">
        <v>54518</v>
      </c>
      <c r="C9573" t="s">
        <v>10</v>
      </c>
      <c r="D9573" t="s">
        <v>32</v>
      </c>
    </row>
    <row r="9574" spans="1:4" x14ac:dyDescent="0.25">
      <c r="A9574">
        <v>104767</v>
      </c>
      <c r="B9574">
        <v>54518</v>
      </c>
      <c r="C9574" t="s">
        <v>10</v>
      </c>
      <c r="D9574" t="s">
        <v>32</v>
      </c>
    </row>
    <row r="9575" spans="1:4" x14ac:dyDescent="0.25">
      <c r="A9575">
        <v>104767</v>
      </c>
      <c r="B9575">
        <v>54518</v>
      </c>
      <c r="C9575" t="s">
        <v>10</v>
      </c>
      <c r="D9575" t="s">
        <v>32</v>
      </c>
    </row>
    <row r="9576" spans="1:4" x14ac:dyDescent="0.25">
      <c r="A9576">
        <v>104767</v>
      </c>
      <c r="B9576">
        <v>54518</v>
      </c>
      <c r="C9576" t="s">
        <v>10</v>
      </c>
      <c r="D9576" t="s">
        <v>32</v>
      </c>
    </row>
    <row r="9577" spans="1:4" x14ac:dyDescent="0.25">
      <c r="A9577">
        <v>104767</v>
      </c>
      <c r="B9577">
        <v>54518</v>
      </c>
      <c r="C9577" t="s">
        <v>10</v>
      </c>
      <c r="D9577" t="s">
        <v>32</v>
      </c>
    </row>
    <row r="9578" spans="1:4" x14ac:dyDescent="0.25">
      <c r="A9578">
        <v>105090</v>
      </c>
      <c r="B9578">
        <v>54518</v>
      </c>
      <c r="C9578" t="s">
        <v>10</v>
      </c>
      <c r="D9578" t="s">
        <v>32</v>
      </c>
    </row>
    <row r="9579" spans="1:4" x14ac:dyDescent="0.25">
      <c r="A9579">
        <v>105090</v>
      </c>
      <c r="B9579">
        <v>54518</v>
      </c>
      <c r="C9579" t="s">
        <v>10</v>
      </c>
      <c r="D9579" t="s">
        <v>32</v>
      </c>
    </row>
    <row r="9580" spans="1:4" x14ac:dyDescent="0.25">
      <c r="A9580">
        <v>105602</v>
      </c>
      <c r="B9580">
        <v>54518</v>
      </c>
      <c r="C9580" t="s">
        <v>10</v>
      </c>
      <c r="D9580" t="s">
        <v>32</v>
      </c>
    </row>
    <row r="9581" spans="1:4" x14ac:dyDescent="0.25">
      <c r="A9581">
        <v>105602</v>
      </c>
      <c r="B9581">
        <v>54518</v>
      </c>
      <c r="C9581" t="s">
        <v>10</v>
      </c>
      <c r="D9581" t="s">
        <v>32</v>
      </c>
    </row>
    <row r="9582" spans="1:4" x14ac:dyDescent="0.25">
      <c r="A9582">
        <v>106365</v>
      </c>
      <c r="B9582">
        <v>54518</v>
      </c>
      <c r="C9582" t="s">
        <v>10</v>
      </c>
      <c r="D9582" t="s">
        <v>32</v>
      </c>
    </row>
    <row r="9583" spans="1:4" x14ac:dyDescent="0.25">
      <c r="A9583">
        <v>106502</v>
      </c>
      <c r="B9583">
        <v>54518</v>
      </c>
      <c r="C9583" t="s">
        <v>10</v>
      </c>
      <c r="D9583" t="s">
        <v>32</v>
      </c>
    </row>
    <row r="9584" spans="1:4" x14ac:dyDescent="0.25">
      <c r="A9584">
        <v>106502</v>
      </c>
      <c r="B9584">
        <v>54518</v>
      </c>
      <c r="C9584" t="s">
        <v>10</v>
      </c>
      <c r="D9584" t="s">
        <v>32</v>
      </c>
    </row>
    <row r="9585" spans="1:4" x14ac:dyDescent="0.25">
      <c r="A9585">
        <v>106502</v>
      </c>
      <c r="B9585">
        <v>54518</v>
      </c>
      <c r="C9585" t="s">
        <v>10</v>
      </c>
      <c r="D9585" t="s">
        <v>32</v>
      </c>
    </row>
    <row r="9586" spans="1:4" x14ac:dyDescent="0.25">
      <c r="A9586">
        <v>106502</v>
      </c>
      <c r="B9586">
        <v>54518</v>
      </c>
      <c r="C9586" t="s">
        <v>10</v>
      </c>
      <c r="D9586" t="s">
        <v>32</v>
      </c>
    </row>
    <row r="9587" spans="1:4" x14ac:dyDescent="0.25">
      <c r="A9587">
        <v>106502</v>
      </c>
      <c r="B9587">
        <v>54518</v>
      </c>
      <c r="C9587" t="s">
        <v>10</v>
      </c>
      <c r="D9587" t="s">
        <v>32</v>
      </c>
    </row>
    <row r="9588" spans="1:4" x14ac:dyDescent="0.25">
      <c r="A9588">
        <v>106502</v>
      </c>
      <c r="B9588">
        <v>54518</v>
      </c>
      <c r="C9588" t="s">
        <v>10</v>
      </c>
      <c r="D9588" t="s">
        <v>32</v>
      </c>
    </row>
    <row r="9589" spans="1:4" x14ac:dyDescent="0.25">
      <c r="A9589">
        <v>106502</v>
      </c>
      <c r="B9589">
        <v>54518</v>
      </c>
      <c r="C9589" t="s">
        <v>10</v>
      </c>
      <c r="D9589" t="s">
        <v>32</v>
      </c>
    </row>
    <row r="9590" spans="1:4" x14ac:dyDescent="0.25">
      <c r="A9590">
        <v>106502</v>
      </c>
      <c r="B9590">
        <v>54518</v>
      </c>
      <c r="C9590" t="s">
        <v>10</v>
      </c>
      <c r="D9590" t="s">
        <v>32</v>
      </c>
    </row>
    <row r="9591" spans="1:4" x14ac:dyDescent="0.25">
      <c r="A9591">
        <v>106502</v>
      </c>
      <c r="B9591">
        <v>54518</v>
      </c>
      <c r="C9591" t="s">
        <v>10</v>
      </c>
      <c r="D9591" t="s">
        <v>32</v>
      </c>
    </row>
    <row r="9592" spans="1:4" x14ac:dyDescent="0.25">
      <c r="A9592">
        <v>106502</v>
      </c>
      <c r="B9592">
        <v>54518</v>
      </c>
      <c r="C9592" t="s">
        <v>10</v>
      </c>
      <c r="D9592" t="s">
        <v>32</v>
      </c>
    </row>
    <row r="9593" spans="1:4" x14ac:dyDescent="0.25">
      <c r="A9593">
        <v>106598</v>
      </c>
      <c r="B9593">
        <v>54518</v>
      </c>
      <c r="C9593" t="s">
        <v>10</v>
      </c>
      <c r="D9593" t="s">
        <v>32</v>
      </c>
    </row>
    <row r="9594" spans="1:4" x14ac:dyDescent="0.25">
      <c r="A9594">
        <v>106598</v>
      </c>
      <c r="B9594">
        <v>54518</v>
      </c>
      <c r="C9594" t="s">
        <v>10</v>
      </c>
      <c r="D9594" t="s">
        <v>32</v>
      </c>
    </row>
    <row r="9595" spans="1:4" x14ac:dyDescent="0.25">
      <c r="A9595">
        <v>106652</v>
      </c>
      <c r="B9595">
        <v>54518</v>
      </c>
      <c r="C9595" t="s">
        <v>10</v>
      </c>
      <c r="D9595" t="s">
        <v>32</v>
      </c>
    </row>
    <row r="9596" spans="1:4" x14ac:dyDescent="0.25">
      <c r="A9596">
        <v>107378</v>
      </c>
      <c r="B9596">
        <v>54518</v>
      </c>
      <c r="C9596" t="s">
        <v>10</v>
      </c>
      <c r="D9596" t="s">
        <v>32</v>
      </c>
    </row>
    <row r="9597" spans="1:4" x14ac:dyDescent="0.25">
      <c r="A9597">
        <v>108303</v>
      </c>
      <c r="B9597">
        <v>54518</v>
      </c>
      <c r="C9597" t="s">
        <v>10</v>
      </c>
      <c r="D9597" t="s">
        <v>32</v>
      </c>
    </row>
    <row r="9598" spans="1:4" x14ac:dyDescent="0.25">
      <c r="A9598">
        <v>108303</v>
      </c>
      <c r="B9598">
        <v>54518</v>
      </c>
      <c r="C9598" t="s">
        <v>10</v>
      </c>
      <c r="D9598" t="s">
        <v>32</v>
      </c>
    </row>
    <row r="9599" spans="1:4" x14ac:dyDescent="0.25">
      <c r="A9599">
        <v>108303</v>
      </c>
      <c r="B9599">
        <v>54518</v>
      </c>
      <c r="C9599" t="s">
        <v>10</v>
      </c>
      <c r="D9599" t="s">
        <v>32</v>
      </c>
    </row>
    <row r="9600" spans="1:4" x14ac:dyDescent="0.25">
      <c r="A9600">
        <v>108303</v>
      </c>
      <c r="B9600">
        <v>54518</v>
      </c>
      <c r="C9600" t="s">
        <v>10</v>
      </c>
      <c r="D9600" t="s">
        <v>32</v>
      </c>
    </row>
    <row r="9601" spans="1:4" x14ac:dyDescent="0.25">
      <c r="A9601">
        <v>870</v>
      </c>
      <c r="B9601">
        <v>54518</v>
      </c>
      <c r="C9601" t="s">
        <v>10</v>
      </c>
      <c r="D9601" t="s">
        <v>33</v>
      </c>
    </row>
    <row r="9602" spans="1:4" x14ac:dyDescent="0.25">
      <c r="A9602">
        <v>870</v>
      </c>
      <c r="B9602">
        <v>54518</v>
      </c>
      <c r="C9602" t="s">
        <v>10</v>
      </c>
      <c r="D9602" t="s">
        <v>33</v>
      </c>
    </row>
    <row r="9603" spans="1:4" x14ac:dyDescent="0.25">
      <c r="A9603">
        <v>870</v>
      </c>
      <c r="B9603">
        <v>54518</v>
      </c>
      <c r="C9603" t="s">
        <v>10</v>
      </c>
      <c r="D9603" t="s">
        <v>33</v>
      </c>
    </row>
    <row r="9604" spans="1:4" x14ac:dyDescent="0.25">
      <c r="A9604">
        <v>870</v>
      </c>
      <c r="B9604">
        <v>54518</v>
      </c>
      <c r="C9604" t="s">
        <v>10</v>
      </c>
      <c r="D9604" t="s">
        <v>33</v>
      </c>
    </row>
    <row r="9605" spans="1:4" x14ac:dyDescent="0.25">
      <c r="A9605">
        <v>870</v>
      </c>
      <c r="B9605">
        <v>54518</v>
      </c>
      <c r="C9605" t="s">
        <v>10</v>
      </c>
      <c r="D9605" t="s">
        <v>33</v>
      </c>
    </row>
    <row r="9606" spans="1:4" x14ac:dyDescent="0.25">
      <c r="A9606">
        <v>870</v>
      </c>
      <c r="B9606">
        <v>54518</v>
      </c>
      <c r="C9606" t="s">
        <v>10</v>
      </c>
      <c r="D9606" t="s">
        <v>33</v>
      </c>
    </row>
    <row r="9607" spans="1:4" x14ac:dyDescent="0.25">
      <c r="A9607">
        <v>870</v>
      </c>
      <c r="B9607">
        <v>54518</v>
      </c>
      <c r="C9607" t="s">
        <v>10</v>
      </c>
      <c r="D9607" t="s">
        <v>33</v>
      </c>
    </row>
    <row r="9608" spans="1:4" x14ac:dyDescent="0.25">
      <c r="A9608">
        <v>870</v>
      </c>
      <c r="B9608">
        <v>54518</v>
      </c>
      <c r="C9608" t="s">
        <v>10</v>
      </c>
      <c r="D9608" t="s">
        <v>33</v>
      </c>
    </row>
    <row r="9609" spans="1:4" x14ac:dyDescent="0.25">
      <c r="A9609">
        <v>870</v>
      </c>
      <c r="B9609">
        <v>54518</v>
      </c>
      <c r="C9609" t="s">
        <v>10</v>
      </c>
      <c r="D9609" t="s">
        <v>33</v>
      </c>
    </row>
    <row r="9610" spans="1:4" x14ac:dyDescent="0.25">
      <c r="A9610">
        <v>873</v>
      </c>
      <c r="B9610">
        <v>54518</v>
      </c>
      <c r="C9610" t="s">
        <v>10</v>
      </c>
      <c r="D9610" t="s">
        <v>33</v>
      </c>
    </row>
    <row r="9611" spans="1:4" x14ac:dyDescent="0.25">
      <c r="A9611">
        <v>873</v>
      </c>
      <c r="B9611">
        <v>54518</v>
      </c>
      <c r="C9611" t="s">
        <v>10</v>
      </c>
      <c r="D9611" t="s">
        <v>33</v>
      </c>
    </row>
    <row r="9612" spans="1:4" x14ac:dyDescent="0.25">
      <c r="A9612">
        <v>873</v>
      </c>
      <c r="B9612">
        <v>54518</v>
      </c>
      <c r="C9612" t="s">
        <v>10</v>
      </c>
      <c r="D9612" t="s">
        <v>33</v>
      </c>
    </row>
    <row r="9613" spans="1:4" x14ac:dyDescent="0.25">
      <c r="A9613">
        <v>2889</v>
      </c>
      <c r="B9613">
        <v>54518</v>
      </c>
      <c r="C9613" t="s">
        <v>10</v>
      </c>
      <c r="D9613" t="s">
        <v>33</v>
      </c>
    </row>
    <row r="9614" spans="1:4" x14ac:dyDescent="0.25">
      <c r="A9614">
        <v>2889</v>
      </c>
      <c r="B9614">
        <v>54518</v>
      </c>
      <c r="C9614" t="s">
        <v>10</v>
      </c>
      <c r="D9614" t="s">
        <v>33</v>
      </c>
    </row>
    <row r="9615" spans="1:4" x14ac:dyDescent="0.25">
      <c r="A9615">
        <v>2889</v>
      </c>
      <c r="B9615">
        <v>54518</v>
      </c>
      <c r="C9615" t="s">
        <v>10</v>
      </c>
      <c r="D9615" t="s">
        <v>33</v>
      </c>
    </row>
    <row r="9616" spans="1:4" x14ac:dyDescent="0.25">
      <c r="A9616">
        <v>2889</v>
      </c>
      <c r="B9616">
        <v>54518</v>
      </c>
      <c r="C9616" t="s">
        <v>10</v>
      </c>
      <c r="D9616" t="s">
        <v>33</v>
      </c>
    </row>
    <row r="9617" spans="1:4" x14ac:dyDescent="0.25">
      <c r="A9617">
        <v>2889</v>
      </c>
      <c r="B9617">
        <v>54518</v>
      </c>
      <c r="C9617" t="s">
        <v>10</v>
      </c>
      <c r="D9617" t="s">
        <v>33</v>
      </c>
    </row>
    <row r="9618" spans="1:4" x14ac:dyDescent="0.25">
      <c r="A9618">
        <v>2889</v>
      </c>
      <c r="B9618">
        <v>54518</v>
      </c>
      <c r="C9618" t="s">
        <v>10</v>
      </c>
      <c r="D9618" t="s">
        <v>33</v>
      </c>
    </row>
    <row r="9619" spans="1:4" x14ac:dyDescent="0.25">
      <c r="A9619">
        <v>2889</v>
      </c>
      <c r="B9619">
        <v>54518</v>
      </c>
      <c r="C9619" t="s">
        <v>10</v>
      </c>
      <c r="D9619" t="s">
        <v>33</v>
      </c>
    </row>
    <row r="9620" spans="1:4" x14ac:dyDescent="0.25">
      <c r="A9620">
        <v>2889</v>
      </c>
      <c r="B9620">
        <v>54518</v>
      </c>
      <c r="C9620" t="s">
        <v>10</v>
      </c>
      <c r="D9620" t="s">
        <v>33</v>
      </c>
    </row>
    <row r="9621" spans="1:4" x14ac:dyDescent="0.25">
      <c r="A9621">
        <v>2889</v>
      </c>
      <c r="B9621">
        <v>54518</v>
      </c>
      <c r="C9621" t="s">
        <v>10</v>
      </c>
      <c r="D9621" t="s">
        <v>33</v>
      </c>
    </row>
    <row r="9622" spans="1:4" x14ac:dyDescent="0.25">
      <c r="A9622">
        <v>2889</v>
      </c>
      <c r="B9622">
        <v>54518</v>
      </c>
      <c r="C9622" t="s">
        <v>10</v>
      </c>
      <c r="D9622" t="s">
        <v>33</v>
      </c>
    </row>
    <row r="9623" spans="1:4" x14ac:dyDescent="0.25">
      <c r="A9623">
        <v>2889</v>
      </c>
      <c r="B9623">
        <v>54518</v>
      </c>
      <c r="C9623" t="s">
        <v>10</v>
      </c>
      <c r="D9623" t="s">
        <v>33</v>
      </c>
    </row>
    <row r="9624" spans="1:4" x14ac:dyDescent="0.25">
      <c r="A9624">
        <v>2889</v>
      </c>
      <c r="B9624">
        <v>54518</v>
      </c>
      <c r="C9624" t="s">
        <v>10</v>
      </c>
      <c r="D9624" t="s">
        <v>33</v>
      </c>
    </row>
    <row r="9625" spans="1:4" x14ac:dyDescent="0.25">
      <c r="A9625">
        <v>2889</v>
      </c>
      <c r="B9625">
        <v>54518</v>
      </c>
      <c r="C9625" t="s">
        <v>10</v>
      </c>
      <c r="D9625" t="s">
        <v>33</v>
      </c>
    </row>
    <row r="9626" spans="1:4" x14ac:dyDescent="0.25">
      <c r="A9626">
        <v>2889</v>
      </c>
      <c r="B9626">
        <v>54518</v>
      </c>
      <c r="C9626" t="s">
        <v>10</v>
      </c>
      <c r="D9626" t="s">
        <v>33</v>
      </c>
    </row>
    <row r="9627" spans="1:4" x14ac:dyDescent="0.25">
      <c r="A9627">
        <v>2889</v>
      </c>
      <c r="B9627">
        <v>54518</v>
      </c>
      <c r="C9627" t="s">
        <v>10</v>
      </c>
      <c r="D9627" t="s">
        <v>33</v>
      </c>
    </row>
    <row r="9628" spans="1:4" x14ac:dyDescent="0.25">
      <c r="A9628">
        <v>2889</v>
      </c>
      <c r="B9628">
        <v>54518</v>
      </c>
      <c r="C9628" t="s">
        <v>10</v>
      </c>
      <c r="D9628" t="s">
        <v>33</v>
      </c>
    </row>
    <row r="9629" spans="1:4" x14ac:dyDescent="0.25">
      <c r="A9629">
        <v>2889</v>
      </c>
      <c r="B9629">
        <v>54518</v>
      </c>
      <c r="C9629" t="s">
        <v>10</v>
      </c>
      <c r="D9629" t="s">
        <v>33</v>
      </c>
    </row>
    <row r="9630" spans="1:4" x14ac:dyDescent="0.25">
      <c r="A9630">
        <v>2889</v>
      </c>
      <c r="B9630">
        <v>54518</v>
      </c>
      <c r="C9630" t="s">
        <v>10</v>
      </c>
      <c r="D9630" t="s">
        <v>33</v>
      </c>
    </row>
    <row r="9631" spans="1:4" x14ac:dyDescent="0.25">
      <c r="A9631">
        <v>2889</v>
      </c>
      <c r="B9631">
        <v>54518</v>
      </c>
      <c r="C9631" t="s">
        <v>10</v>
      </c>
      <c r="D9631" t="s">
        <v>33</v>
      </c>
    </row>
    <row r="9632" spans="1:4" x14ac:dyDescent="0.25">
      <c r="A9632">
        <v>2889</v>
      </c>
      <c r="B9632">
        <v>54518</v>
      </c>
      <c r="C9632" t="s">
        <v>10</v>
      </c>
      <c r="D9632" t="s">
        <v>33</v>
      </c>
    </row>
    <row r="9633" spans="1:4" x14ac:dyDescent="0.25">
      <c r="A9633">
        <v>2889</v>
      </c>
      <c r="B9633">
        <v>54518</v>
      </c>
      <c r="C9633" t="s">
        <v>10</v>
      </c>
      <c r="D9633" t="s">
        <v>33</v>
      </c>
    </row>
    <row r="9634" spans="1:4" x14ac:dyDescent="0.25">
      <c r="A9634">
        <v>2889</v>
      </c>
      <c r="B9634">
        <v>54518</v>
      </c>
      <c r="C9634" t="s">
        <v>10</v>
      </c>
      <c r="D9634" t="s">
        <v>33</v>
      </c>
    </row>
    <row r="9635" spans="1:4" x14ac:dyDescent="0.25">
      <c r="A9635">
        <v>2889</v>
      </c>
      <c r="B9635">
        <v>54518</v>
      </c>
      <c r="C9635" t="s">
        <v>10</v>
      </c>
      <c r="D9635" t="s">
        <v>33</v>
      </c>
    </row>
    <row r="9636" spans="1:4" x14ac:dyDescent="0.25">
      <c r="A9636">
        <v>2890</v>
      </c>
      <c r="B9636">
        <v>54518</v>
      </c>
      <c r="C9636" t="s">
        <v>10</v>
      </c>
      <c r="D9636" t="s">
        <v>33</v>
      </c>
    </row>
    <row r="9637" spans="1:4" x14ac:dyDescent="0.25">
      <c r="A9637">
        <v>2890</v>
      </c>
      <c r="B9637">
        <v>54518</v>
      </c>
      <c r="C9637" t="s">
        <v>10</v>
      </c>
      <c r="D9637" t="s">
        <v>33</v>
      </c>
    </row>
    <row r="9638" spans="1:4" x14ac:dyDescent="0.25">
      <c r="A9638">
        <v>4261</v>
      </c>
      <c r="B9638">
        <v>54518</v>
      </c>
      <c r="C9638" t="s">
        <v>10</v>
      </c>
      <c r="D9638" t="s">
        <v>33</v>
      </c>
    </row>
    <row r="9639" spans="1:4" x14ac:dyDescent="0.25">
      <c r="A9639">
        <v>4261</v>
      </c>
      <c r="B9639">
        <v>54518</v>
      </c>
      <c r="C9639" t="s">
        <v>10</v>
      </c>
      <c r="D9639" t="s">
        <v>33</v>
      </c>
    </row>
    <row r="9640" spans="1:4" x14ac:dyDescent="0.25">
      <c r="A9640">
        <v>4261</v>
      </c>
      <c r="B9640">
        <v>54518</v>
      </c>
      <c r="C9640" t="s">
        <v>10</v>
      </c>
      <c r="D9640" t="s">
        <v>33</v>
      </c>
    </row>
    <row r="9641" spans="1:4" x14ac:dyDescent="0.25">
      <c r="A9641">
        <v>9245</v>
      </c>
      <c r="B9641">
        <v>54518</v>
      </c>
      <c r="C9641" t="s">
        <v>10</v>
      </c>
      <c r="D9641" t="s">
        <v>33</v>
      </c>
    </row>
    <row r="9642" spans="1:4" x14ac:dyDescent="0.25">
      <c r="A9642">
        <v>9245</v>
      </c>
      <c r="B9642">
        <v>54518</v>
      </c>
      <c r="C9642" t="s">
        <v>10</v>
      </c>
      <c r="D9642" t="s">
        <v>33</v>
      </c>
    </row>
    <row r="9643" spans="1:4" x14ac:dyDescent="0.25">
      <c r="A9643">
        <v>9245</v>
      </c>
      <c r="B9643">
        <v>54518</v>
      </c>
      <c r="C9643" t="s">
        <v>10</v>
      </c>
      <c r="D9643" t="s">
        <v>33</v>
      </c>
    </row>
    <row r="9644" spans="1:4" x14ac:dyDescent="0.25">
      <c r="A9644">
        <v>9245</v>
      </c>
      <c r="B9644">
        <v>54518</v>
      </c>
      <c r="C9644" t="s">
        <v>10</v>
      </c>
      <c r="D9644" t="s">
        <v>33</v>
      </c>
    </row>
    <row r="9645" spans="1:4" x14ac:dyDescent="0.25">
      <c r="A9645">
        <v>9245</v>
      </c>
      <c r="B9645">
        <v>54518</v>
      </c>
      <c r="C9645" t="s">
        <v>10</v>
      </c>
      <c r="D9645" t="s">
        <v>33</v>
      </c>
    </row>
    <row r="9646" spans="1:4" x14ac:dyDescent="0.25">
      <c r="A9646">
        <v>9245</v>
      </c>
      <c r="B9646">
        <v>54518</v>
      </c>
      <c r="C9646" t="s">
        <v>10</v>
      </c>
      <c r="D9646" t="s">
        <v>33</v>
      </c>
    </row>
    <row r="9647" spans="1:4" x14ac:dyDescent="0.25">
      <c r="A9647">
        <v>9245</v>
      </c>
      <c r="B9647">
        <v>54518</v>
      </c>
      <c r="C9647" t="s">
        <v>10</v>
      </c>
      <c r="D9647" t="s">
        <v>33</v>
      </c>
    </row>
    <row r="9648" spans="1:4" x14ac:dyDescent="0.25">
      <c r="A9648">
        <v>9245</v>
      </c>
      <c r="B9648">
        <v>54518</v>
      </c>
      <c r="C9648" t="s">
        <v>10</v>
      </c>
      <c r="D9648" t="s">
        <v>33</v>
      </c>
    </row>
    <row r="9649" spans="1:4" x14ac:dyDescent="0.25">
      <c r="A9649">
        <v>9245</v>
      </c>
      <c r="B9649">
        <v>54518</v>
      </c>
      <c r="C9649" t="s">
        <v>10</v>
      </c>
      <c r="D9649" t="s">
        <v>33</v>
      </c>
    </row>
    <row r="9650" spans="1:4" x14ac:dyDescent="0.25">
      <c r="A9650">
        <v>9440</v>
      </c>
      <c r="B9650">
        <v>54518</v>
      </c>
      <c r="C9650" t="s">
        <v>10</v>
      </c>
      <c r="D9650" t="s">
        <v>33</v>
      </c>
    </row>
    <row r="9651" spans="1:4" x14ac:dyDescent="0.25">
      <c r="A9651">
        <v>9440</v>
      </c>
      <c r="B9651">
        <v>54518</v>
      </c>
      <c r="C9651" t="s">
        <v>10</v>
      </c>
      <c r="D9651" t="s">
        <v>33</v>
      </c>
    </row>
    <row r="9652" spans="1:4" x14ac:dyDescent="0.25">
      <c r="A9652">
        <v>9440</v>
      </c>
      <c r="B9652">
        <v>54518</v>
      </c>
      <c r="C9652" t="s">
        <v>10</v>
      </c>
      <c r="D9652" t="s">
        <v>33</v>
      </c>
    </row>
    <row r="9653" spans="1:4" x14ac:dyDescent="0.25">
      <c r="A9653">
        <v>9440</v>
      </c>
      <c r="B9653">
        <v>54518</v>
      </c>
      <c r="C9653" t="s">
        <v>10</v>
      </c>
      <c r="D9653" t="s">
        <v>33</v>
      </c>
    </row>
    <row r="9654" spans="1:4" x14ac:dyDescent="0.25">
      <c r="A9654">
        <v>9440</v>
      </c>
      <c r="B9654">
        <v>54518</v>
      </c>
      <c r="C9654" t="s">
        <v>10</v>
      </c>
      <c r="D9654" t="s">
        <v>33</v>
      </c>
    </row>
    <row r="9655" spans="1:4" x14ac:dyDescent="0.25">
      <c r="A9655">
        <v>9440</v>
      </c>
      <c r="B9655">
        <v>54518</v>
      </c>
      <c r="C9655" t="s">
        <v>10</v>
      </c>
      <c r="D9655" t="s">
        <v>33</v>
      </c>
    </row>
    <row r="9656" spans="1:4" x14ac:dyDescent="0.25">
      <c r="A9656">
        <v>9440</v>
      </c>
      <c r="B9656">
        <v>54518</v>
      </c>
      <c r="C9656" t="s">
        <v>10</v>
      </c>
      <c r="D9656" t="s">
        <v>33</v>
      </c>
    </row>
    <row r="9657" spans="1:4" x14ac:dyDescent="0.25">
      <c r="A9657">
        <v>9440</v>
      </c>
      <c r="B9657">
        <v>54518</v>
      </c>
      <c r="C9657" t="s">
        <v>10</v>
      </c>
      <c r="D9657" t="s">
        <v>33</v>
      </c>
    </row>
    <row r="9658" spans="1:4" x14ac:dyDescent="0.25">
      <c r="A9658">
        <v>9491</v>
      </c>
      <c r="B9658">
        <v>54518</v>
      </c>
      <c r="C9658" t="s">
        <v>10</v>
      </c>
      <c r="D9658" t="s">
        <v>33</v>
      </c>
    </row>
    <row r="9659" spans="1:4" x14ac:dyDescent="0.25">
      <c r="A9659">
        <v>9491</v>
      </c>
      <c r="B9659">
        <v>54518</v>
      </c>
      <c r="C9659" t="s">
        <v>10</v>
      </c>
      <c r="D9659" t="s">
        <v>33</v>
      </c>
    </row>
    <row r="9660" spans="1:4" x14ac:dyDescent="0.25">
      <c r="A9660">
        <v>9491</v>
      </c>
      <c r="B9660">
        <v>54518</v>
      </c>
      <c r="C9660" t="s">
        <v>10</v>
      </c>
      <c r="D9660" t="s">
        <v>33</v>
      </c>
    </row>
    <row r="9661" spans="1:4" x14ac:dyDescent="0.25">
      <c r="A9661">
        <v>9491</v>
      </c>
      <c r="B9661">
        <v>54518</v>
      </c>
      <c r="C9661" t="s">
        <v>10</v>
      </c>
      <c r="D9661" t="s">
        <v>33</v>
      </c>
    </row>
    <row r="9662" spans="1:4" x14ac:dyDescent="0.25">
      <c r="A9662">
        <v>9491</v>
      </c>
      <c r="B9662">
        <v>54518</v>
      </c>
      <c r="C9662" t="s">
        <v>10</v>
      </c>
      <c r="D9662" t="s">
        <v>33</v>
      </c>
    </row>
    <row r="9663" spans="1:4" x14ac:dyDescent="0.25">
      <c r="A9663">
        <v>9491</v>
      </c>
      <c r="B9663">
        <v>54518</v>
      </c>
      <c r="C9663" t="s">
        <v>10</v>
      </c>
      <c r="D9663" t="s">
        <v>33</v>
      </c>
    </row>
    <row r="9664" spans="1:4" x14ac:dyDescent="0.25">
      <c r="A9664">
        <v>9547</v>
      </c>
      <c r="B9664">
        <v>54518</v>
      </c>
      <c r="C9664" t="s">
        <v>10</v>
      </c>
      <c r="D9664" t="s">
        <v>33</v>
      </c>
    </row>
    <row r="9665" spans="1:4" x14ac:dyDescent="0.25">
      <c r="A9665">
        <v>9547</v>
      </c>
      <c r="B9665">
        <v>54518</v>
      </c>
      <c r="C9665" t="s">
        <v>10</v>
      </c>
      <c r="D9665" t="s">
        <v>33</v>
      </c>
    </row>
    <row r="9666" spans="1:4" x14ac:dyDescent="0.25">
      <c r="A9666">
        <v>9547</v>
      </c>
      <c r="B9666">
        <v>54518</v>
      </c>
      <c r="C9666" t="s">
        <v>10</v>
      </c>
      <c r="D9666" t="s">
        <v>33</v>
      </c>
    </row>
    <row r="9667" spans="1:4" x14ac:dyDescent="0.25">
      <c r="A9667">
        <v>9547</v>
      </c>
      <c r="B9667">
        <v>54518</v>
      </c>
      <c r="C9667" t="s">
        <v>10</v>
      </c>
      <c r="D9667" t="s">
        <v>33</v>
      </c>
    </row>
    <row r="9668" spans="1:4" x14ac:dyDescent="0.25">
      <c r="A9668">
        <v>9547</v>
      </c>
      <c r="B9668">
        <v>54518</v>
      </c>
      <c r="C9668" t="s">
        <v>10</v>
      </c>
      <c r="D9668" t="s">
        <v>33</v>
      </c>
    </row>
    <row r="9669" spans="1:4" x14ac:dyDescent="0.25">
      <c r="A9669">
        <v>9547</v>
      </c>
      <c r="B9669">
        <v>54518</v>
      </c>
      <c r="C9669" t="s">
        <v>10</v>
      </c>
      <c r="D9669" t="s">
        <v>33</v>
      </c>
    </row>
    <row r="9670" spans="1:4" x14ac:dyDescent="0.25">
      <c r="A9670">
        <v>9717</v>
      </c>
      <c r="B9670">
        <v>54518</v>
      </c>
      <c r="C9670" t="s">
        <v>10</v>
      </c>
      <c r="D9670" t="s">
        <v>33</v>
      </c>
    </row>
    <row r="9671" spans="1:4" x14ac:dyDescent="0.25">
      <c r="A9671">
        <v>9717</v>
      </c>
      <c r="B9671">
        <v>54518</v>
      </c>
      <c r="C9671" t="s">
        <v>10</v>
      </c>
      <c r="D9671" t="s">
        <v>33</v>
      </c>
    </row>
    <row r="9672" spans="1:4" x14ac:dyDescent="0.25">
      <c r="A9672">
        <v>9717</v>
      </c>
      <c r="B9672">
        <v>54518</v>
      </c>
      <c r="C9672" t="s">
        <v>10</v>
      </c>
      <c r="D9672" t="s">
        <v>33</v>
      </c>
    </row>
    <row r="9673" spans="1:4" x14ac:dyDescent="0.25">
      <c r="A9673">
        <v>9717</v>
      </c>
      <c r="B9673">
        <v>54518</v>
      </c>
      <c r="C9673" t="s">
        <v>10</v>
      </c>
      <c r="D9673" t="s">
        <v>33</v>
      </c>
    </row>
    <row r="9674" spans="1:4" x14ac:dyDescent="0.25">
      <c r="A9674">
        <v>9717</v>
      </c>
      <c r="B9674">
        <v>54518</v>
      </c>
      <c r="C9674" t="s">
        <v>10</v>
      </c>
      <c r="D9674" t="s">
        <v>33</v>
      </c>
    </row>
    <row r="9675" spans="1:4" x14ac:dyDescent="0.25">
      <c r="A9675">
        <v>9717</v>
      </c>
      <c r="B9675">
        <v>54518</v>
      </c>
      <c r="C9675" t="s">
        <v>10</v>
      </c>
      <c r="D9675" t="s">
        <v>33</v>
      </c>
    </row>
    <row r="9676" spans="1:4" x14ac:dyDescent="0.25">
      <c r="A9676">
        <v>9717</v>
      </c>
      <c r="B9676">
        <v>54518</v>
      </c>
      <c r="C9676" t="s">
        <v>10</v>
      </c>
      <c r="D9676" t="s">
        <v>33</v>
      </c>
    </row>
    <row r="9677" spans="1:4" x14ac:dyDescent="0.25">
      <c r="A9677">
        <v>9717</v>
      </c>
      <c r="B9677">
        <v>54518</v>
      </c>
      <c r="C9677" t="s">
        <v>10</v>
      </c>
      <c r="D9677" t="s">
        <v>33</v>
      </c>
    </row>
    <row r="9678" spans="1:4" x14ac:dyDescent="0.25">
      <c r="A9678">
        <v>9717</v>
      </c>
      <c r="B9678">
        <v>54518</v>
      </c>
      <c r="C9678" t="s">
        <v>10</v>
      </c>
      <c r="D9678" t="s">
        <v>33</v>
      </c>
    </row>
    <row r="9679" spans="1:4" x14ac:dyDescent="0.25">
      <c r="A9679">
        <v>9717</v>
      </c>
      <c r="B9679">
        <v>54518</v>
      </c>
      <c r="C9679" t="s">
        <v>10</v>
      </c>
      <c r="D9679" t="s">
        <v>33</v>
      </c>
    </row>
    <row r="9680" spans="1:4" x14ac:dyDescent="0.25">
      <c r="A9680">
        <v>9717</v>
      </c>
      <c r="B9680">
        <v>54518</v>
      </c>
      <c r="C9680" t="s">
        <v>10</v>
      </c>
      <c r="D9680" t="s">
        <v>33</v>
      </c>
    </row>
    <row r="9681" spans="1:4" x14ac:dyDescent="0.25">
      <c r="A9681">
        <v>9717</v>
      </c>
      <c r="B9681">
        <v>54518</v>
      </c>
      <c r="C9681" t="s">
        <v>10</v>
      </c>
      <c r="D9681" t="s">
        <v>33</v>
      </c>
    </row>
    <row r="9682" spans="1:4" x14ac:dyDescent="0.25">
      <c r="A9682">
        <v>9717</v>
      </c>
      <c r="B9682">
        <v>54518</v>
      </c>
      <c r="C9682" t="s">
        <v>10</v>
      </c>
      <c r="D9682" t="s">
        <v>33</v>
      </c>
    </row>
    <row r="9683" spans="1:4" x14ac:dyDescent="0.25">
      <c r="A9683">
        <v>9761</v>
      </c>
      <c r="B9683">
        <v>54518</v>
      </c>
      <c r="C9683" t="s">
        <v>10</v>
      </c>
      <c r="D9683" t="s">
        <v>33</v>
      </c>
    </row>
    <row r="9684" spans="1:4" x14ac:dyDescent="0.25">
      <c r="A9684">
        <v>9761</v>
      </c>
      <c r="B9684">
        <v>54518</v>
      </c>
      <c r="C9684" t="s">
        <v>10</v>
      </c>
      <c r="D9684" t="s">
        <v>33</v>
      </c>
    </row>
    <row r="9685" spans="1:4" x14ac:dyDescent="0.25">
      <c r="A9685">
        <v>9761</v>
      </c>
      <c r="B9685">
        <v>54518</v>
      </c>
      <c r="C9685" t="s">
        <v>10</v>
      </c>
      <c r="D9685" t="s">
        <v>33</v>
      </c>
    </row>
    <row r="9686" spans="1:4" x14ac:dyDescent="0.25">
      <c r="A9686">
        <v>9761</v>
      </c>
      <c r="B9686">
        <v>54518</v>
      </c>
      <c r="C9686" t="s">
        <v>10</v>
      </c>
      <c r="D9686" t="s">
        <v>33</v>
      </c>
    </row>
    <row r="9687" spans="1:4" x14ac:dyDescent="0.25">
      <c r="A9687">
        <v>9761</v>
      </c>
      <c r="B9687">
        <v>54518</v>
      </c>
      <c r="C9687" t="s">
        <v>10</v>
      </c>
      <c r="D9687" t="s">
        <v>33</v>
      </c>
    </row>
    <row r="9688" spans="1:4" x14ac:dyDescent="0.25">
      <c r="A9688">
        <v>9806</v>
      </c>
      <c r="B9688">
        <v>54518</v>
      </c>
      <c r="C9688" t="s">
        <v>10</v>
      </c>
      <c r="D9688" t="s">
        <v>33</v>
      </c>
    </row>
    <row r="9689" spans="1:4" x14ac:dyDescent="0.25">
      <c r="A9689">
        <v>9806</v>
      </c>
      <c r="B9689">
        <v>54518</v>
      </c>
      <c r="C9689" t="s">
        <v>10</v>
      </c>
      <c r="D9689" t="s">
        <v>33</v>
      </c>
    </row>
    <row r="9690" spans="1:4" x14ac:dyDescent="0.25">
      <c r="A9690">
        <v>9806</v>
      </c>
      <c r="B9690">
        <v>54518</v>
      </c>
      <c r="C9690" t="s">
        <v>10</v>
      </c>
      <c r="D9690" t="s">
        <v>33</v>
      </c>
    </row>
    <row r="9691" spans="1:4" x14ac:dyDescent="0.25">
      <c r="A9691">
        <v>9806</v>
      </c>
      <c r="B9691">
        <v>54518</v>
      </c>
      <c r="C9691" t="s">
        <v>10</v>
      </c>
      <c r="D9691" t="s">
        <v>33</v>
      </c>
    </row>
    <row r="9692" spans="1:4" x14ac:dyDescent="0.25">
      <c r="A9692">
        <v>9806</v>
      </c>
      <c r="B9692">
        <v>54518</v>
      </c>
      <c r="C9692" t="s">
        <v>10</v>
      </c>
      <c r="D9692" t="s">
        <v>33</v>
      </c>
    </row>
    <row r="9693" spans="1:4" x14ac:dyDescent="0.25">
      <c r="A9693">
        <v>9806</v>
      </c>
      <c r="B9693">
        <v>54518</v>
      </c>
      <c r="C9693" t="s">
        <v>10</v>
      </c>
      <c r="D9693" t="s">
        <v>33</v>
      </c>
    </row>
    <row r="9694" spans="1:4" x14ac:dyDescent="0.25">
      <c r="A9694">
        <v>9806</v>
      </c>
      <c r="B9694">
        <v>54518</v>
      </c>
      <c r="C9694" t="s">
        <v>10</v>
      </c>
      <c r="D9694" t="s">
        <v>33</v>
      </c>
    </row>
    <row r="9695" spans="1:4" x14ac:dyDescent="0.25">
      <c r="A9695">
        <v>9806</v>
      </c>
      <c r="B9695">
        <v>54518</v>
      </c>
      <c r="C9695" t="s">
        <v>10</v>
      </c>
      <c r="D9695" t="s">
        <v>33</v>
      </c>
    </row>
    <row r="9696" spans="1:4" x14ac:dyDescent="0.25">
      <c r="A9696">
        <v>9806</v>
      </c>
      <c r="B9696">
        <v>54518</v>
      </c>
      <c r="C9696" t="s">
        <v>10</v>
      </c>
      <c r="D9696" t="s">
        <v>33</v>
      </c>
    </row>
    <row r="9697" spans="1:4" x14ac:dyDescent="0.25">
      <c r="A9697">
        <v>9806</v>
      </c>
      <c r="B9697">
        <v>54518</v>
      </c>
      <c r="C9697" t="s">
        <v>10</v>
      </c>
      <c r="D9697" t="s">
        <v>33</v>
      </c>
    </row>
    <row r="9698" spans="1:4" x14ac:dyDescent="0.25">
      <c r="A9698">
        <v>9806</v>
      </c>
      <c r="B9698">
        <v>54518</v>
      </c>
      <c r="C9698" t="s">
        <v>10</v>
      </c>
      <c r="D9698" t="s">
        <v>33</v>
      </c>
    </row>
    <row r="9699" spans="1:4" x14ac:dyDescent="0.25">
      <c r="A9699">
        <v>9806</v>
      </c>
      <c r="B9699">
        <v>54518</v>
      </c>
      <c r="C9699" t="s">
        <v>10</v>
      </c>
      <c r="D9699" t="s">
        <v>33</v>
      </c>
    </row>
    <row r="9700" spans="1:4" x14ac:dyDescent="0.25">
      <c r="A9700">
        <v>9806</v>
      </c>
      <c r="B9700">
        <v>54518</v>
      </c>
      <c r="C9700" t="s">
        <v>10</v>
      </c>
      <c r="D9700" t="s">
        <v>33</v>
      </c>
    </row>
    <row r="9701" spans="1:4" x14ac:dyDescent="0.25">
      <c r="A9701">
        <v>9806</v>
      </c>
      <c r="B9701">
        <v>54518</v>
      </c>
      <c r="C9701" t="s">
        <v>10</v>
      </c>
      <c r="D9701" t="s">
        <v>33</v>
      </c>
    </row>
    <row r="9702" spans="1:4" x14ac:dyDescent="0.25">
      <c r="A9702">
        <v>9806</v>
      </c>
      <c r="B9702">
        <v>54518</v>
      </c>
      <c r="C9702" t="s">
        <v>10</v>
      </c>
      <c r="D9702" t="s">
        <v>33</v>
      </c>
    </row>
    <row r="9703" spans="1:4" x14ac:dyDescent="0.25">
      <c r="A9703">
        <v>9806</v>
      </c>
      <c r="B9703">
        <v>54518</v>
      </c>
      <c r="C9703" t="s">
        <v>10</v>
      </c>
      <c r="D9703" t="s">
        <v>33</v>
      </c>
    </row>
    <row r="9704" spans="1:4" x14ac:dyDescent="0.25">
      <c r="A9704">
        <v>9806</v>
      </c>
      <c r="B9704">
        <v>54518</v>
      </c>
      <c r="C9704" t="s">
        <v>10</v>
      </c>
      <c r="D9704" t="s">
        <v>33</v>
      </c>
    </row>
    <row r="9705" spans="1:4" x14ac:dyDescent="0.25">
      <c r="A9705">
        <v>9806</v>
      </c>
      <c r="B9705">
        <v>54518</v>
      </c>
      <c r="C9705" t="s">
        <v>10</v>
      </c>
      <c r="D9705" t="s">
        <v>33</v>
      </c>
    </row>
    <row r="9706" spans="1:4" x14ac:dyDescent="0.25">
      <c r="A9706">
        <v>9806</v>
      </c>
      <c r="B9706">
        <v>54518</v>
      </c>
      <c r="C9706" t="s">
        <v>10</v>
      </c>
      <c r="D9706" t="s">
        <v>33</v>
      </c>
    </row>
    <row r="9707" spans="1:4" x14ac:dyDescent="0.25">
      <c r="A9707">
        <v>9806</v>
      </c>
      <c r="B9707">
        <v>54518</v>
      </c>
      <c r="C9707" t="s">
        <v>10</v>
      </c>
      <c r="D9707" t="s">
        <v>33</v>
      </c>
    </row>
    <row r="9708" spans="1:4" x14ac:dyDescent="0.25">
      <c r="A9708">
        <v>9806</v>
      </c>
      <c r="B9708">
        <v>54518</v>
      </c>
      <c r="C9708" t="s">
        <v>10</v>
      </c>
      <c r="D9708" t="s">
        <v>33</v>
      </c>
    </row>
    <row r="9709" spans="1:4" x14ac:dyDescent="0.25">
      <c r="A9709">
        <v>9806</v>
      </c>
      <c r="B9709">
        <v>54518</v>
      </c>
      <c r="C9709" t="s">
        <v>10</v>
      </c>
      <c r="D9709" t="s">
        <v>33</v>
      </c>
    </row>
    <row r="9710" spans="1:4" x14ac:dyDescent="0.25">
      <c r="A9710">
        <v>9806</v>
      </c>
      <c r="B9710">
        <v>54518</v>
      </c>
      <c r="C9710" t="s">
        <v>10</v>
      </c>
      <c r="D9710" t="s">
        <v>33</v>
      </c>
    </row>
    <row r="9711" spans="1:4" x14ac:dyDescent="0.25">
      <c r="A9711">
        <v>9818</v>
      </c>
      <c r="B9711">
        <v>54518</v>
      </c>
      <c r="C9711" t="s">
        <v>10</v>
      </c>
      <c r="D9711" t="s">
        <v>33</v>
      </c>
    </row>
    <row r="9712" spans="1:4" x14ac:dyDescent="0.25">
      <c r="A9712">
        <v>9818</v>
      </c>
      <c r="B9712">
        <v>54518</v>
      </c>
      <c r="C9712" t="s">
        <v>10</v>
      </c>
      <c r="D9712" t="s">
        <v>33</v>
      </c>
    </row>
    <row r="9713" spans="1:4" x14ac:dyDescent="0.25">
      <c r="A9713">
        <v>9818</v>
      </c>
      <c r="B9713">
        <v>54518</v>
      </c>
      <c r="C9713" t="s">
        <v>10</v>
      </c>
      <c r="D9713" t="s">
        <v>33</v>
      </c>
    </row>
    <row r="9714" spans="1:4" x14ac:dyDescent="0.25">
      <c r="A9714">
        <v>9818</v>
      </c>
      <c r="B9714">
        <v>54518</v>
      </c>
      <c r="C9714" t="s">
        <v>10</v>
      </c>
      <c r="D9714" t="s">
        <v>33</v>
      </c>
    </row>
    <row r="9715" spans="1:4" x14ac:dyDescent="0.25">
      <c r="A9715">
        <v>9818</v>
      </c>
      <c r="B9715">
        <v>54518</v>
      </c>
      <c r="C9715" t="s">
        <v>10</v>
      </c>
      <c r="D9715" t="s">
        <v>33</v>
      </c>
    </row>
    <row r="9716" spans="1:4" x14ac:dyDescent="0.25">
      <c r="A9716">
        <v>9818</v>
      </c>
      <c r="B9716">
        <v>54518</v>
      </c>
      <c r="C9716" t="s">
        <v>10</v>
      </c>
      <c r="D9716" t="s">
        <v>33</v>
      </c>
    </row>
    <row r="9717" spans="1:4" x14ac:dyDescent="0.25">
      <c r="A9717">
        <v>9818</v>
      </c>
      <c r="B9717">
        <v>54518</v>
      </c>
      <c r="C9717" t="s">
        <v>10</v>
      </c>
      <c r="D9717" t="s">
        <v>33</v>
      </c>
    </row>
    <row r="9718" spans="1:4" x14ac:dyDescent="0.25">
      <c r="A9718">
        <v>9818</v>
      </c>
      <c r="B9718">
        <v>54518</v>
      </c>
      <c r="C9718" t="s">
        <v>10</v>
      </c>
      <c r="D9718" t="s">
        <v>33</v>
      </c>
    </row>
    <row r="9719" spans="1:4" x14ac:dyDescent="0.25">
      <c r="A9719">
        <v>9818</v>
      </c>
      <c r="B9719">
        <v>54518</v>
      </c>
      <c r="C9719" t="s">
        <v>10</v>
      </c>
      <c r="D9719" t="s">
        <v>33</v>
      </c>
    </row>
    <row r="9720" spans="1:4" x14ac:dyDescent="0.25">
      <c r="A9720">
        <v>9818</v>
      </c>
      <c r="B9720">
        <v>54518</v>
      </c>
      <c r="C9720" t="s">
        <v>10</v>
      </c>
      <c r="D9720" t="s">
        <v>33</v>
      </c>
    </row>
    <row r="9721" spans="1:4" x14ac:dyDescent="0.25">
      <c r="A9721">
        <v>9818</v>
      </c>
      <c r="B9721">
        <v>54518</v>
      </c>
      <c r="C9721" t="s">
        <v>10</v>
      </c>
      <c r="D9721" t="s">
        <v>33</v>
      </c>
    </row>
    <row r="9722" spans="1:4" x14ac:dyDescent="0.25">
      <c r="A9722">
        <v>9818</v>
      </c>
      <c r="B9722">
        <v>54518</v>
      </c>
      <c r="C9722" t="s">
        <v>10</v>
      </c>
      <c r="D9722" t="s">
        <v>33</v>
      </c>
    </row>
    <row r="9723" spans="1:4" x14ac:dyDescent="0.25">
      <c r="A9723">
        <v>9818</v>
      </c>
      <c r="B9723">
        <v>54518</v>
      </c>
      <c r="C9723" t="s">
        <v>10</v>
      </c>
      <c r="D9723" t="s">
        <v>33</v>
      </c>
    </row>
    <row r="9724" spans="1:4" x14ac:dyDescent="0.25">
      <c r="A9724">
        <v>9818</v>
      </c>
      <c r="B9724">
        <v>54518</v>
      </c>
      <c r="C9724" t="s">
        <v>10</v>
      </c>
      <c r="D9724" t="s">
        <v>33</v>
      </c>
    </row>
    <row r="9725" spans="1:4" x14ac:dyDescent="0.25">
      <c r="A9725">
        <v>9980</v>
      </c>
      <c r="B9725">
        <v>54518</v>
      </c>
      <c r="C9725" t="s">
        <v>10</v>
      </c>
      <c r="D9725" t="s">
        <v>33</v>
      </c>
    </row>
    <row r="9726" spans="1:4" x14ac:dyDescent="0.25">
      <c r="A9726">
        <v>9980</v>
      </c>
      <c r="B9726">
        <v>54518</v>
      </c>
      <c r="C9726" t="s">
        <v>10</v>
      </c>
      <c r="D9726" t="s">
        <v>33</v>
      </c>
    </row>
    <row r="9727" spans="1:4" x14ac:dyDescent="0.25">
      <c r="A9727">
        <v>9980</v>
      </c>
      <c r="B9727">
        <v>54518</v>
      </c>
      <c r="C9727" t="s">
        <v>10</v>
      </c>
      <c r="D9727" t="s">
        <v>33</v>
      </c>
    </row>
    <row r="9728" spans="1:4" x14ac:dyDescent="0.25">
      <c r="A9728">
        <v>9980</v>
      </c>
      <c r="B9728">
        <v>54518</v>
      </c>
      <c r="C9728" t="s">
        <v>10</v>
      </c>
      <c r="D9728" t="s">
        <v>33</v>
      </c>
    </row>
    <row r="9729" spans="1:4" x14ac:dyDescent="0.25">
      <c r="A9729">
        <v>9980</v>
      </c>
      <c r="B9729">
        <v>54518</v>
      </c>
      <c r="C9729" t="s">
        <v>10</v>
      </c>
      <c r="D9729" t="s">
        <v>33</v>
      </c>
    </row>
    <row r="9730" spans="1:4" x14ac:dyDescent="0.25">
      <c r="A9730">
        <v>9980</v>
      </c>
      <c r="B9730">
        <v>54518</v>
      </c>
      <c r="C9730" t="s">
        <v>10</v>
      </c>
      <c r="D9730" t="s">
        <v>33</v>
      </c>
    </row>
    <row r="9731" spans="1:4" x14ac:dyDescent="0.25">
      <c r="A9731">
        <v>9980</v>
      </c>
      <c r="B9731">
        <v>54518</v>
      </c>
      <c r="C9731" t="s">
        <v>10</v>
      </c>
      <c r="D9731" t="s">
        <v>33</v>
      </c>
    </row>
    <row r="9732" spans="1:4" x14ac:dyDescent="0.25">
      <c r="A9732">
        <v>9980</v>
      </c>
      <c r="B9732">
        <v>54518</v>
      </c>
      <c r="C9732" t="s">
        <v>10</v>
      </c>
      <c r="D9732" t="s">
        <v>33</v>
      </c>
    </row>
    <row r="9733" spans="1:4" x14ac:dyDescent="0.25">
      <c r="A9733">
        <v>10159</v>
      </c>
      <c r="B9733">
        <v>54518</v>
      </c>
      <c r="C9733" t="s">
        <v>10</v>
      </c>
      <c r="D9733" t="s">
        <v>33</v>
      </c>
    </row>
    <row r="9734" spans="1:4" x14ac:dyDescent="0.25">
      <c r="A9734">
        <v>10159</v>
      </c>
      <c r="B9734">
        <v>54518</v>
      </c>
      <c r="C9734" t="s">
        <v>10</v>
      </c>
      <c r="D9734" t="s">
        <v>33</v>
      </c>
    </row>
    <row r="9735" spans="1:4" x14ac:dyDescent="0.25">
      <c r="A9735">
        <v>10159</v>
      </c>
      <c r="B9735">
        <v>54518</v>
      </c>
      <c r="C9735" t="s">
        <v>10</v>
      </c>
      <c r="D9735" t="s">
        <v>33</v>
      </c>
    </row>
    <row r="9736" spans="1:4" x14ac:dyDescent="0.25">
      <c r="A9736">
        <v>10159</v>
      </c>
      <c r="B9736">
        <v>54518</v>
      </c>
      <c r="C9736" t="s">
        <v>10</v>
      </c>
      <c r="D9736" t="s">
        <v>33</v>
      </c>
    </row>
    <row r="9737" spans="1:4" x14ac:dyDescent="0.25">
      <c r="A9737">
        <v>10159</v>
      </c>
      <c r="B9737">
        <v>54518</v>
      </c>
      <c r="C9737" t="s">
        <v>10</v>
      </c>
      <c r="D9737" t="s">
        <v>33</v>
      </c>
    </row>
    <row r="9738" spans="1:4" x14ac:dyDescent="0.25">
      <c r="A9738">
        <v>10159</v>
      </c>
      <c r="B9738">
        <v>54518</v>
      </c>
      <c r="C9738" t="s">
        <v>10</v>
      </c>
      <c r="D9738" t="s">
        <v>33</v>
      </c>
    </row>
    <row r="9739" spans="1:4" x14ac:dyDescent="0.25">
      <c r="A9739">
        <v>10159</v>
      </c>
      <c r="B9739">
        <v>54518</v>
      </c>
      <c r="C9739" t="s">
        <v>10</v>
      </c>
      <c r="D9739" t="s">
        <v>33</v>
      </c>
    </row>
    <row r="9740" spans="1:4" x14ac:dyDescent="0.25">
      <c r="A9740">
        <v>11305</v>
      </c>
      <c r="B9740">
        <v>54518</v>
      </c>
      <c r="C9740" t="s">
        <v>10</v>
      </c>
      <c r="D9740" t="s">
        <v>33</v>
      </c>
    </row>
    <row r="9741" spans="1:4" x14ac:dyDescent="0.25">
      <c r="A9741">
        <v>11305</v>
      </c>
      <c r="B9741">
        <v>54518</v>
      </c>
      <c r="C9741" t="s">
        <v>10</v>
      </c>
      <c r="D9741" t="s">
        <v>33</v>
      </c>
    </row>
    <row r="9742" spans="1:4" x14ac:dyDescent="0.25">
      <c r="A9742">
        <v>11305</v>
      </c>
      <c r="B9742">
        <v>54518</v>
      </c>
      <c r="C9742" t="s">
        <v>10</v>
      </c>
      <c r="D9742" t="s">
        <v>33</v>
      </c>
    </row>
    <row r="9743" spans="1:4" x14ac:dyDescent="0.25">
      <c r="A9743">
        <v>11305</v>
      </c>
      <c r="B9743">
        <v>54518</v>
      </c>
      <c r="C9743" t="s">
        <v>10</v>
      </c>
      <c r="D9743" t="s">
        <v>33</v>
      </c>
    </row>
    <row r="9744" spans="1:4" x14ac:dyDescent="0.25">
      <c r="A9744">
        <v>11443</v>
      </c>
      <c r="B9744">
        <v>54518</v>
      </c>
      <c r="C9744" t="s">
        <v>10</v>
      </c>
      <c r="D9744" t="s">
        <v>33</v>
      </c>
    </row>
    <row r="9745" spans="1:4" x14ac:dyDescent="0.25">
      <c r="A9745">
        <v>11443</v>
      </c>
      <c r="B9745">
        <v>54518</v>
      </c>
      <c r="C9745" t="s">
        <v>10</v>
      </c>
      <c r="D9745" t="s">
        <v>33</v>
      </c>
    </row>
    <row r="9746" spans="1:4" x14ac:dyDescent="0.25">
      <c r="A9746">
        <v>11443</v>
      </c>
      <c r="B9746">
        <v>54518</v>
      </c>
      <c r="C9746" t="s">
        <v>10</v>
      </c>
      <c r="D9746" t="s">
        <v>33</v>
      </c>
    </row>
    <row r="9747" spans="1:4" x14ac:dyDescent="0.25">
      <c r="A9747">
        <v>11443</v>
      </c>
      <c r="B9747">
        <v>54518</v>
      </c>
      <c r="C9747" t="s">
        <v>10</v>
      </c>
      <c r="D9747" t="s">
        <v>33</v>
      </c>
    </row>
    <row r="9748" spans="1:4" x14ac:dyDescent="0.25">
      <c r="A9748">
        <v>11443</v>
      </c>
      <c r="B9748">
        <v>54518</v>
      </c>
      <c r="C9748" t="s">
        <v>10</v>
      </c>
      <c r="D9748" t="s">
        <v>33</v>
      </c>
    </row>
    <row r="9749" spans="1:4" x14ac:dyDescent="0.25">
      <c r="A9749">
        <v>11455</v>
      </c>
      <c r="B9749">
        <v>54518</v>
      </c>
      <c r="C9749" t="s">
        <v>10</v>
      </c>
      <c r="D9749" t="s">
        <v>33</v>
      </c>
    </row>
    <row r="9750" spans="1:4" x14ac:dyDescent="0.25">
      <c r="A9750">
        <v>11455</v>
      </c>
      <c r="B9750">
        <v>54518</v>
      </c>
      <c r="C9750" t="s">
        <v>10</v>
      </c>
      <c r="D9750" t="s">
        <v>33</v>
      </c>
    </row>
    <row r="9751" spans="1:4" x14ac:dyDescent="0.25">
      <c r="A9751">
        <v>11455</v>
      </c>
      <c r="B9751">
        <v>54518</v>
      </c>
      <c r="C9751" t="s">
        <v>10</v>
      </c>
      <c r="D9751" t="s">
        <v>33</v>
      </c>
    </row>
    <row r="9752" spans="1:4" x14ac:dyDescent="0.25">
      <c r="A9752">
        <v>11455</v>
      </c>
      <c r="B9752">
        <v>54518</v>
      </c>
      <c r="C9752" t="s">
        <v>10</v>
      </c>
      <c r="D9752" t="s">
        <v>33</v>
      </c>
    </row>
    <row r="9753" spans="1:4" x14ac:dyDescent="0.25">
      <c r="A9753">
        <v>11455</v>
      </c>
      <c r="B9753">
        <v>54518</v>
      </c>
      <c r="C9753" t="s">
        <v>10</v>
      </c>
      <c r="D9753" t="s">
        <v>33</v>
      </c>
    </row>
    <row r="9754" spans="1:4" x14ac:dyDescent="0.25">
      <c r="A9754">
        <v>11455</v>
      </c>
      <c r="B9754">
        <v>54518</v>
      </c>
      <c r="C9754" t="s">
        <v>10</v>
      </c>
      <c r="D9754" t="s">
        <v>33</v>
      </c>
    </row>
    <row r="9755" spans="1:4" x14ac:dyDescent="0.25">
      <c r="A9755">
        <v>11455</v>
      </c>
      <c r="B9755">
        <v>54518</v>
      </c>
      <c r="C9755" t="s">
        <v>10</v>
      </c>
      <c r="D9755" t="s">
        <v>33</v>
      </c>
    </row>
    <row r="9756" spans="1:4" x14ac:dyDescent="0.25">
      <c r="A9756">
        <v>11455</v>
      </c>
      <c r="B9756">
        <v>54518</v>
      </c>
      <c r="C9756" t="s">
        <v>10</v>
      </c>
      <c r="D9756" t="s">
        <v>33</v>
      </c>
    </row>
    <row r="9757" spans="1:4" x14ac:dyDescent="0.25">
      <c r="A9757">
        <v>11455</v>
      </c>
      <c r="B9757">
        <v>54518</v>
      </c>
      <c r="C9757" t="s">
        <v>10</v>
      </c>
      <c r="D9757" t="s">
        <v>33</v>
      </c>
    </row>
    <row r="9758" spans="1:4" x14ac:dyDescent="0.25">
      <c r="A9758">
        <v>11455</v>
      </c>
      <c r="B9758">
        <v>54518</v>
      </c>
      <c r="C9758" t="s">
        <v>10</v>
      </c>
      <c r="D9758" t="s">
        <v>33</v>
      </c>
    </row>
    <row r="9759" spans="1:4" x14ac:dyDescent="0.25">
      <c r="A9759">
        <v>11455</v>
      </c>
      <c r="B9759">
        <v>54518</v>
      </c>
      <c r="C9759" t="s">
        <v>10</v>
      </c>
      <c r="D9759" t="s">
        <v>33</v>
      </c>
    </row>
    <row r="9760" spans="1:4" x14ac:dyDescent="0.25">
      <c r="A9760">
        <v>11455</v>
      </c>
      <c r="B9760">
        <v>54518</v>
      </c>
      <c r="C9760" t="s">
        <v>10</v>
      </c>
      <c r="D9760" t="s">
        <v>33</v>
      </c>
    </row>
    <row r="9761" spans="1:4" x14ac:dyDescent="0.25">
      <c r="A9761">
        <v>11455</v>
      </c>
      <c r="B9761">
        <v>54518</v>
      </c>
      <c r="C9761" t="s">
        <v>10</v>
      </c>
      <c r="D9761" t="s">
        <v>33</v>
      </c>
    </row>
    <row r="9762" spans="1:4" x14ac:dyDescent="0.25">
      <c r="A9762">
        <v>11455</v>
      </c>
      <c r="B9762">
        <v>54518</v>
      </c>
      <c r="C9762" t="s">
        <v>10</v>
      </c>
      <c r="D9762" t="s">
        <v>33</v>
      </c>
    </row>
    <row r="9763" spans="1:4" x14ac:dyDescent="0.25">
      <c r="A9763">
        <v>11455</v>
      </c>
      <c r="B9763">
        <v>54518</v>
      </c>
      <c r="C9763" t="s">
        <v>10</v>
      </c>
      <c r="D9763" t="s">
        <v>33</v>
      </c>
    </row>
    <row r="9764" spans="1:4" x14ac:dyDescent="0.25">
      <c r="A9764">
        <v>11455</v>
      </c>
      <c r="B9764">
        <v>54518</v>
      </c>
      <c r="C9764" t="s">
        <v>10</v>
      </c>
      <c r="D9764" t="s">
        <v>33</v>
      </c>
    </row>
    <row r="9765" spans="1:4" x14ac:dyDescent="0.25">
      <c r="A9765">
        <v>11455</v>
      </c>
      <c r="B9765">
        <v>54518</v>
      </c>
      <c r="C9765" t="s">
        <v>10</v>
      </c>
      <c r="D9765" t="s">
        <v>33</v>
      </c>
    </row>
    <row r="9766" spans="1:4" x14ac:dyDescent="0.25">
      <c r="A9766">
        <v>11577</v>
      </c>
      <c r="B9766">
        <v>54518</v>
      </c>
      <c r="C9766" t="s">
        <v>10</v>
      </c>
      <c r="D9766" t="s">
        <v>33</v>
      </c>
    </row>
    <row r="9767" spans="1:4" x14ac:dyDescent="0.25">
      <c r="A9767">
        <v>11577</v>
      </c>
      <c r="B9767">
        <v>54518</v>
      </c>
      <c r="C9767" t="s">
        <v>10</v>
      </c>
      <c r="D9767" t="s">
        <v>33</v>
      </c>
    </row>
    <row r="9768" spans="1:4" x14ac:dyDescent="0.25">
      <c r="A9768">
        <v>11577</v>
      </c>
      <c r="B9768">
        <v>54518</v>
      </c>
      <c r="C9768" t="s">
        <v>10</v>
      </c>
      <c r="D9768" t="s">
        <v>33</v>
      </c>
    </row>
    <row r="9769" spans="1:4" x14ac:dyDescent="0.25">
      <c r="A9769">
        <v>11577</v>
      </c>
      <c r="B9769">
        <v>54518</v>
      </c>
      <c r="C9769" t="s">
        <v>10</v>
      </c>
      <c r="D9769" t="s">
        <v>33</v>
      </c>
    </row>
    <row r="9770" spans="1:4" x14ac:dyDescent="0.25">
      <c r="A9770">
        <v>11577</v>
      </c>
      <c r="B9770">
        <v>54518</v>
      </c>
      <c r="C9770" t="s">
        <v>10</v>
      </c>
      <c r="D9770" t="s">
        <v>33</v>
      </c>
    </row>
    <row r="9771" spans="1:4" x14ac:dyDescent="0.25">
      <c r="A9771">
        <v>11578</v>
      </c>
      <c r="B9771">
        <v>54518</v>
      </c>
      <c r="C9771" t="s">
        <v>10</v>
      </c>
      <c r="D9771" t="s">
        <v>33</v>
      </c>
    </row>
    <row r="9772" spans="1:4" x14ac:dyDescent="0.25">
      <c r="A9772">
        <v>11874</v>
      </c>
      <c r="B9772">
        <v>54518</v>
      </c>
      <c r="C9772" t="s">
        <v>10</v>
      </c>
      <c r="D9772" t="s">
        <v>33</v>
      </c>
    </row>
    <row r="9773" spans="1:4" x14ac:dyDescent="0.25">
      <c r="A9773">
        <v>11874</v>
      </c>
      <c r="B9773">
        <v>54518</v>
      </c>
      <c r="C9773" t="s">
        <v>10</v>
      </c>
      <c r="D9773" t="s">
        <v>33</v>
      </c>
    </row>
    <row r="9774" spans="1:4" x14ac:dyDescent="0.25">
      <c r="A9774">
        <v>11874</v>
      </c>
      <c r="B9774">
        <v>54518</v>
      </c>
      <c r="C9774" t="s">
        <v>10</v>
      </c>
      <c r="D9774" t="s">
        <v>33</v>
      </c>
    </row>
    <row r="9775" spans="1:4" x14ac:dyDescent="0.25">
      <c r="A9775">
        <v>11874</v>
      </c>
      <c r="B9775">
        <v>54518</v>
      </c>
      <c r="C9775" t="s">
        <v>10</v>
      </c>
      <c r="D9775" t="s">
        <v>33</v>
      </c>
    </row>
    <row r="9776" spans="1:4" x14ac:dyDescent="0.25">
      <c r="A9776">
        <v>11927</v>
      </c>
      <c r="B9776">
        <v>54518</v>
      </c>
      <c r="C9776" t="s">
        <v>10</v>
      </c>
      <c r="D9776" t="s">
        <v>33</v>
      </c>
    </row>
    <row r="9777" spans="1:4" x14ac:dyDescent="0.25">
      <c r="A9777">
        <v>11927</v>
      </c>
      <c r="B9777">
        <v>54518</v>
      </c>
      <c r="C9777" t="s">
        <v>10</v>
      </c>
      <c r="D9777" t="s">
        <v>33</v>
      </c>
    </row>
    <row r="9778" spans="1:4" x14ac:dyDescent="0.25">
      <c r="A9778">
        <v>11941</v>
      </c>
      <c r="B9778">
        <v>54518</v>
      </c>
      <c r="C9778" t="s">
        <v>10</v>
      </c>
      <c r="D9778" t="s">
        <v>33</v>
      </c>
    </row>
    <row r="9779" spans="1:4" x14ac:dyDescent="0.25">
      <c r="A9779">
        <v>11941</v>
      </c>
      <c r="B9779">
        <v>54518</v>
      </c>
      <c r="C9779" t="s">
        <v>10</v>
      </c>
      <c r="D9779" t="s">
        <v>33</v>
      </c>
    </row>
    <row r="9780" spans="1:4" x14ac:dyDescent="0.25">
      <c r="A9780">
        <v>11941</v>
      </c>
      <c r="B9780">
        <v>54518</v>
      </c>
      <c r="C9780" t="s">
        <v>10</v>
      </c>
      <c r="D9780" t="s">
        <v>33</v>
      </c>
    </row>
    <row r="9781" spans="1:4" x14ac:dyDescent="0.25">
      <c r="A9781">
        <v>12006</v>
      </c>
      <c r="B9781">
        <v>54518</v>
      </c>
      <c r="C9781" t="s">
        <v>10</v>
      </c>
      <c r="D9781" t="s">
        <v>33</v>
      </c>
    </row>
    <row r="9782" spans="1:4" x14ac:dyDescent="0.25">
      <c r="A9782">
        <v>12006</v>
      </c>
      <c r="B9782">
        <v>54518</v>
      </c>
      <c r="C9782" t="s">
        <v>10</v>
      </c>
      <c r="D9782" t="s">
        <v>33</v>
      </c>
    </row>
    <row r="9783" spans="1:4" x14ac:dyDescent="0.25">
      <c r="A9783">
        <v>12006</v>
      </c>
      <c r="B9783">
        <v>54518</v>
      </c>
      <c r="C9783" t="s">
        <v>10</v>
      </c>
      <c r="D9783" t="s">
        <v>33</v>
      </c>
    </row>
    <row r="9784" spans="1:4" x14ac:dyDescent="0.25">
      <c r="A9784">
        <v>12006</v>
      </c>
      <c r="B9784">
        <v>54518</v>
      </c>
      <c r="C9784" t="s">
        <v>10</v>
      </c>
      <c r="D9784" t="s">
        <v>33</v>
      </c>
    </row>
    <row r="9785" spans="1:4" x14ac:dyDescent="0.25">
      <c r="A9785">
        <v>12006</v>
      </c>
      <c r="B9785">
        <v>54518</v>
      </c>
      <c r="C9785" t="s">
        <v>10</v>
      </c>
      <c r="D9785" t="s">
        <v>33</v>
      </c>
    </row>
    <row r="9786" spans="1:4" x14ac:dyDescent="0.25">
      <c r="A9786">
        <v>12006</v>
      </c>
      <c r="B9786">
        <v>54518</v>
      </c>
      <c r="C9786" t="s">
        <v>10</v>
      </c>
      <c r="D9786" t="s">
        <v>33</v>
      </c>
    </row>
    <row r="9787" spans="1:4" x14ac:dyDescent="0.25">
      <c r="A9787">
        <v>12006</v>
      </c>
      <c r="B9787">
        <v>54518</v>
      </c>
      <c r="C9787" t="s">
        <v>10</v>
      </c>
      <c r="D9787" t="s">
        <v>33</v>
      </c>
    </row>
    <row r="9788" spans="1:4" x14ac:dyDescent="0.25">
      <c r="A9788">
        <v>12006</v>
      </c>
      <c r="B9788">
        <v>54518</v>
      </c>
      <c r="C9788" t="s">
        <v>10</v>
      </c>
      <c r="D9788" t="s">
        <v>33</v>
      </c>
    </row>
    <row r="9789" spans="1:4" x14ac:dyDescent="0.25">
      <c r="A9789">
        <v>12006</v>
      </c>
      <c r="B9789">
        <v>54518</v>
      </c>
      <c r="C9789" t="s">
        <v>10</v>
      </c>
      <c r="D9789" t="s">
        <v>33</v>
      </c>
    </row>
    <row r="9790" spans="1:4" x14ac:dyDescent="0.25">
      <c r="A9790">
        <v>12006</v>
      </c>
      <c r="B9790">
        <v>54518</v>
      </c>
      <c r="C9790" t="s">
        <v>10</v>
      </c>
      <c r="D9790" t="s">
        <v>33</v>
      </c>
    </row>
    <row r="9791" spans="1:4" x14ac:dyDescent="0.25">
      <c r="A9791">
        <v>12006</v>
      </c>
      <c r="B9791">
        <v>54518</v>
      </c>
      <c r="C9791" t="s">
        <v>10</v>
      </c>
      <c r="D9791" t="s">
        <v>33</v>
      </c>
    </row>
    <row r="9792" spans="1:4" x14ac:dyDescent="0.25">
      <c r="A9792">
        <v>14771</v>
      </c>
      <c r="B9792">
        <v>54518</v>
      </c>
      <c r="C9792" t="s">
        <v>10</v>
      </c>
      <c r="D9792" t="s">
        <v>33</v>
      </c>
    </row>
    <row r="9793" spans="1:4" x14ac:dyDescent="0.25">
      <c r="A9793">
        <v>14771</v>
      </c>
      <c r="B9793">
        <v>54518</v>
      </c>
      <c r="C9793" t="s">
        <v>10</v>
      </c>
      <c r="D9793" t="s">
        <v>33</v>
      </c>
    </row>
    <row r="9794" spans="1:4" x14ac:dyDescent="0.25">
      <c r="A9794">
        <v>14771</v>
      </c>
      <c r="B9794">
        <v>54518</v>
      </c>
      <c r="C9794" t="s">
        <v>10</v>
      </c>
      <c r="D9794" t="s">
        <v>33</v>
      </c>
    </row>
    <row r="9795" spans="1:4" x14ac:dyDescent="0.25">
      <c r="A9795">
        <v>14771</v>
      </c>
      <c r="B9795">
        <v>54518</v>
      </c>
      <c r="C9795" t="s">
        <v>10</v>
      </c>
      <c r="D9795" t="s">
        <v>33</v>
      </c>
    </row>
    <row r="9796" spans="1:4" x14ac:dyDescent="0.25">
      <c r="A9796">
        <v>14771</v>
      </c>
      <c r="B9796">
        <v>54518</v>
      </c>
      <c r="C9796" t="s">
        <v>10</v>
      </c>
      <c r="D9796" t="s">
        <v>33</v>
      </c>
    </row>
    <row r="9797" spans="1:4" x14ac:dyDescent="0.25">
      <c r="A9797">
        <v>14771</v>
      </c>
      <c r="B9797">
        <v>54518</v>
      </c>
      <c r="C9797" t="s">
        <v>10</v>
      </c>
      <c r="D9797" t="s">
        <v>33</v>
      </c>
    </row>
    <row r="9798" spans="1:4" x14ac:dyDescent="0.25">
      <c r="A9798">
        <v>14771</v>
      </c>
      <c r="B9798">
        <v>54518</v>
      </c>
      <c r="C9798" t="s">
        <v>10</v>
      </c>
      <c r="D9798" t="s">
        <v>33</v>
      </c>
    </row>
    <row r="9799" spans="1:4" x14ac:dyDescent="0.25">
      <c r="A9799">
        <v>14771</v>
      </c>
      <c r="B9799">
        <v>54518</v>
      </c>
      <c r="C9799" t="s">
        <v>10</v>
      </c>
      <c r="D9799" t="s">
        <v>33</v>
      </c>
    </row>
    <row r="9800" spans="1:4" x14ac:dyDescent="0.25">
      <c r="A9800">
        <v>14771</v>
      </c>
      <c r="B9800">
        <v>54518</v>
      </c>
      <c r="C9800" t="s">
        <v>10</v>
      </c>
      <c r="D9800" t="s">
        <v>33</v>
      </c>
    </row>
    <row r="9801" spans="1:4" x14ac:dyDescent="0.25">
      <c r="A9801">
        <v>14771</v>
      </c>
      <c r="B9801">
        <v>54518</v>
      </c>
      <c r="C9801" t="s">
        <v>10</v>
      </c>
      <c r="D9801" t="s">
        <v>33</v>
      </c>
    </row>
    <row r="9802" spans="1:4" x14ac:dyDescent="0.25">
      <c r="A9802">
        <v>14771</v>
      </c>
      <c r="B9802">
        <v>54518</v>
      </c>
      <c r="C9802" t="s">
        <v>10</v>
      </c>
      <c r="D9802" t="s">
        <v>33</v>
      </c>
    </row>
    <row r="9803" spans="1:4" x14ac:dyDescent="0.25">
      <c r="A9803">
        <v>14771</v>
      </c>
      <c r="B9803">
        <v>54518</v>
      </c>
      <c r="C9803" t="s">
        <v>10</v>
      </c>
      <c r="D9803" t="s">
        <v>33</v>
      </c>
    </row>
    <row r="9804" spans="1:4" x14ac:dyDescent="0.25">
      <c r="A9804">
        <v>14771</v>
      </c>
      <c r="B9804">
        <v>54518</v>
      </c>
      <c r="C9804" t="s">
        <v>10</v>
      </c>
      <c r="D9804" t="s">
        <v>33</v>
      </c>
    </row>
    <row r="9805" spans="1:4" x14ac:dyDescent="0.25">
      <c r="A9805">
        <v>14771</v>
      </c>
      <c r="B9805">
        <v>54518</v>
      </c>
      <c r="C9805" t="s">
        <v>10</v>
      </c>
      <c r="D9805" t="s">
        <v>33</v>
      </c>
    </row>
    <row r="9806" spans="1:4" x14ac:dyDescent="0.25">
      <c r="A9806">
        <v>14771</v>
      </c>
      <c r="B9806">
        <v>54518</v>
      </c>
      <c r="C9806" t="s">
        <v>10</v>
      </c>
      <c r="D9806" t="s">
        <v>33</v>
      </c>
    </row>
    <row r="9807" spans="1:4" x14ac:dyDescent="0.25">
      <c r="A9807">
        <v>14771</v>
      </c>
      <c r="B9807">
        <v>54518</v>
      </c>
      <c r="C9807" t="s">
        <v>10</v>
      </c>
      <c r="D9807" t="s">
        <v>33</v>
      </c>
    </row>
    <row r="9808" spans="1:4" x14ac:dyDescent="0.25">
      <c r="A9808">
        <v>14771</v>
      </c>
      <c r="B9808">
        <v>54518</v>
      </c>
      <c r="C9808" t="s">
        <v>10</v>
      </c>
      <c r="D9808" t="s">
        <v>33</v>
      </c>
    </row>
    <row r="9809" spans="1:4" x14ac:dyDescent="0.25">
      <c r="A9809">
        <v>14771</v>
      </c>
      <c r="B9809">
        <v>54518</v>
      </c>
      <c r="C9809" t="s">
        <v>10</v>
      </c>
      <c r="D9809" t="s">
        <v>33</v>
      </c>
    </row>
    <row r="9810" spans="1:4" x14ac:dyDescent="0.25">
      <c r="A9810">
        <v>14772</v>
      </c>
      <c r="B9810">
        <v>54518</v>
      </c>
      <c r="C9810" t="s">
        <v>10</v>
      </c>
      <c r="D9810" t="s">
        <v>33</v>
      </c>
    </row>
    <row r="9811" spans="1:4" x14ac:dyDescent="0.25">
      <c r="A9811">
        <v>14772</v>
      </c>
      <c r="B9811">
        <v>54518</v>
      </c>
      <c r="C9811" t="s">
        <v>10</v>
      </c>
      <c r="D9811" t="s">
        <v>33</v>
      </c>
    </row>
    <row r="9812" spans="1:4" x14ac:dyDescent="0.25">
      <c r="A9812">
        <v>14772</v>
      </c>
      <c r="B9812">
        <v>54518</v>
      </c>
      <c r="C9812" t="s">
        <v>10</v>
      </c>
      <c r="D9812" t="s">
        <v>33</v>
      </c>
    </row>
    <row r="9813" spans="1:4" x14ac:dyDescent="0.25">
      <c r="A9813">
        <v>14772</v>
      </c>
      <c r="B9813">
        <v>54518</v>
      </c>
      <c r="C9813" t="s">
        <v>10</v>
      </c>
      <c r="D9813" t="s">
        <v>33</v>
      </c>
    </row>
    <row r="9814" spans="1:4" x14ac:dyDescent="0.25">
      <c r="A9814">
        <v>14772</v>
      </c>
      <c r="B9814">
        <v>54518</v>
      </c>
      <c r="C9814" t="s">
        <v>10</v>
      </c>
      <c r="D9814" t="s">
        <v>33</v>
      </c>
    </row>
    <row r="9815" spans="1:4" x14ac:dyDescent="0.25">
      <c r="A9815">
        <v>17521</v>
      </c>
      <c r="B9815">
        <v>54518</v>
      </c>
      <c r="C9815" t="s">
        <v>10</v>
      </c>
      <c r="D9815" t="s">
        <v>33</v>
      </c>
    </row>
    <row r="9816" spans="1:4" x14ac:dyDescent="0.25">
      <c r="A9816">
        <v>17521</v>
      </c>
      <c r="B9816">
        <v>54518</v>
      </c>
      <c r="C9816" t="s">
        <v>10</v>
      </c>
      <c r="D9816" t="s">
        <v>33</v>
      </c>
    </row>
    <row r="9817" spans="1:4" x14ac:dyDescent="0.25">
      <c r="A9817">
        <v>17521</v>
      </c>
      <c r="B9817">
        <v>54518</v>
      </c>
      <c r="C9817" t="s">
        <v>10</v>
      </c>
      <c r="D9817" t="s">
        <v>33</v>
      </c>
    </row>
    <row r="9818" spans="1:4" x14ac:dyDescent="0.25">
      <c r="A9818">
        <v>17521</v>
      </c>
      <c r="B9818">
        <v>54518</v>
      </c>
      <c r="C9818" t="s">
        <v>10</v>
      </c>
      <c r="D9818" t="s">
        <v>33</v>
      </c>
    </row>
    <row r="9819" spans="1:4" x14ac:dyDescent="0.25">
      <c r="A9819">
        <v>17524</v>
      </c>
      <c r="B9819">
        <v>54518</v>
      </c>
      <c r="C9819" t="s">
        <v>10</v>
      </c>
      <c r="D9819" t="s">
        <v>33</v>
      </c>
    </row>
    <row r="9820" spans="1:4" x14ac:dyDescent="0.25">
      <c r="A9820">
        <v>17524</v>
      </c>
      <c r="B9820">
        <v>54518</v>
      </c>
      <c r="C9820" t="s">
        <v>10</v>
      </c>
      <c r="D9820" t="s">
        <v>33</v>
      </c>
    </row>
    <row r="9821" spans="1:4" x14ac:dyDescent="0.25">
      <c r="A9821">
        <v>17524</v>
      </c>
      <c r="B9821">
        <v>54518</v>
      </c>
      <c r="C9821" t="s">
        <v>10</v>
      </c>
      <c r="D9821" t="s">
        <v>33</v>
      </c>
    </row>
    <row r="9822" spans="1:4" x14ac:dyDescent="0.25">
      <c r="A9822">
        <v>17524</v>
      </c>
      <c r="B9822">
        <v>54518</v>
      </c>
      <c r="C9822" t="s">
        <v>10</v>
      </c>
      <c r="D9822" t="s">
        <v>33</v>
      </c>
    </row>
    <row r="9823" spans="1:4" x14ac:dyDescent="0.25">
      <c r="A9823">
        <v>17524</v>
      </c>
      <c r="B9823">
        <v>54518</v>
      </c>
      <c r="C9823" t="s">
        <v>10</v>
      </c>
      <c r="D9823" t="s">
        <v>33</v>
      </c>
    </row>
    <row r="9824" spans="1:4" x14ac:dyDescent="0.25">
      <c r="A9824">
        <v>17524</v>
      </c>
      <c r="B9824">
        <v>54518</v>
      </c>
      <c r="C9824" t="s">
        <v>10</v>
      </c>
      <c r="D9824" t="s">
        <v>33</v>
      </c>
    </row>
    <row r="9825" spans="1:4" x14ac:dyDescent="0.25">
      <c r="A9825">
        <v>17733</v>
      </c>
      <c r="B9825">
        <v>54518</v>
      </c>
      <c r="C9825" t="s">
        <v>10</v>
      </c>
      <c r="D9825" t="s">
        <v>33</v>
      </c>
    </row>
    <row r="9826" spans="1:4" x14ac:dyDescent="0.25">
      <c r="A9826">
        <v>17733</v>
      </c>
      <c r="B9826">
        <v>54518</v>
      </c>
      <c r="C9826" t="s">
        <v>10</v>
      </c>
      <c r="D9826" t="s">
        <v>33</v>
      </c>
    </row>
    <row r="9827" spans="1:4" x14ac:dyDescent="0.25">
      <c r="A9827">
        <v>17733</v>
      </c>
      <c r="B9827">
        <v>54518</v>
      </c>
      <c r="C9827" t="s">
        <v>10</v>
      </c>
      <c r="D9827" t="s">
        <v>33</v>
      </c>
    </row>
    <row r="9828" spans="1:4" x14ac:dyDescent="0.25">
      <c r="A9828">
        <v>17733</v>
      </c>
      <c r="B9828">
        <v>54518</v>
      </c>
      <c r="C9828" t="s">
        <v>10</v>
      </c>
      <c r="D9828" t="s">
        <v>33</v>
      </c>
    </row>
    <row r="9829" spans="1:4" x14ac:dyDescent="0.25">
      <c r="A9829">
        <v>17733</v>
      </c>
      <c r="B9829">
        <v>54518</v>
      </c>
      <c r="C9829" t="s">
        <v>10</v>
      </c>
      <c r="D9829" t="s">
        <v>33</v>
      </c>
    </row>
    <row r="9830" spans="1:4" x14ac:dyDescent="0.25">
      <c r="A9830">
        <v>17733</v>
      </c>
      <c r="B9830">
        <v>54518</v>
      </c>
      <c r="C9830" t="s">
        <v>10</v>
      </c>
      <c r="D9830" t="s">
        <v>33</v>
      </c>
    </row>
    <row r="9831" spans="1:4" x14ac:dyDescent="0.25">
      <c r="A9831">
        <v>17733</v>
      </c>
      <c r="B9831">
        <v>54518</v>
      </c>
      <c r="C9831" t="s">
        <v>10</v>
      </c>
      <c r="D9831" t="s">
        <v>33</v>
      </c>
    </row>
    <row r="9832" spans="1:4" x14ac:dyDescent="0.25">
      <c r="A9832">
        <v>17733</v>
      </c>
      <c r="B9832">
        <v>54518</v>
      </c>
      <c r="C9832" t="s">
        <v>10</v>
      </c>
      <c r="D9832" t="s">
        <v>33</v>
      </c>
    </row>
    <row r="9833" spans="1:4" x14ac:dyDescent="0.25">
      <c r="A9833">
        <v>17733</v>
      </c>
      <c r="B9833">
        <v>54518</v>
      </c>
      <c r="C9833" t="s">
        <v>10</v>
      </c>
      <c r="D9833" t="s">
        <v>33</v>
      </c>
    </row>
    <row r="9834" spans="1:4" x14ac:dyDescent="0.25">
      <c r="A9834">
        <v>17733</v>
      </c>
      <c r="B9834">
        <v>54518</v>
      </c>
      <c r="C9834" t="s">
        <v>10</v>
      </c>
      <c r="D9834" t="s">
        <v>33</v>
      </c>
    </row>
    <row r="9835" spans="1:4" x14ac:dyDescent="0.25">
      <c r="A9835">
        <v>17733</v>
      </c>
      <c r="B9835">
        <v>54518</v>
      </c>
      <c r="C9835" t="s">
        <v>10</v>
      </c>
      <c r="D9835" t="s">
        <v>33</v>
      </c>
    </row>
    <row r="9836" spans="1:4" x14ac:dyDescent="0.25">
      <c r="A9836">
        <v>17733</v>
      </c>
      <c r="B9836">
        <v>54518</v>
      </c>
      <c r="C9836" t="s">
        <v>10</v>
      </c>
      <c r="D9836" t="s">
        <v>33</v>
      </c>
    </row>
    <row r="9837" spans="1:4" x14ac:dyDescent="0.25">
      <c r="A9837">
        <v>17733</v>
      </c>
      <c r="B9837">
        <v>54518</v>
      </c>
      <c r="C9837" t="s">
        <v>10</v>
      </c>
      <c r="D9837" t="s">
        <v>33</v>
      </c>
    </row>
    <row r="9838" spans="1:4" x14ac:dyDescent="0.25">
      <c r="A9838">
        <v>17733</v>
      </c>
      <c r="B9838">
        <v>54518</v>
      </c>
      <c r="C9838" t="s">
        <v>10</v>
      </c>
      <c r="D9838" t="s">
        <v>33</v>
      </c>
    </row>
    <row r="9839" spans="1:4" x14ac:dyDescent="0.25">
      <c r="A9839">
        <v>17733</v>
      </c>
      <c r="B9839">
        <v>54518</v>
      </c>
      <c r="C9839" t="s">
        <v>10</v>
      </c>
      <c r="D9839" t="s">
        <v>33</v>
      </c>
    </row>
    <row r="9840" spans="1:4" x14ac:dyDescent="0.25">
      <c r="A9840">
        <v>17733</v>
      </c>
      <c r="B9840">
        <v>54518</v>
      </c>
      <c r="C9840" t="s">
        <v>10</v>
      </c>
      <c r="D9840" t="s">
        <v>33</v>
      </c>
    </row>
    <row r="9841" spans="1:4" x14ac:dyDescent="0.25">
      <c r="A9841">
        <v>17733</v>
      </c>
      <c r="B9841">
        <v>54518</v>
      </c>
      <c r="C9841" t="s">
        <v>10</v>
      </c>
      <c r="D9841" t="s">
        <v>33</v>
      </c>
    </row>
    <row r="9842" spans="1:4" x14ac:dyDescent="0.25">
      <c r="A9842">
        <v>17734</v>
      </c>
      <c r="B9842">
        <v>54518</v>
      </c>
      <c r="C9842" t="s">
        <v>10</v>
      </c>
      <c r="D9842" t="s">
        <v>33</v>
      </c>
    </row>
    <row r="9843" spans="1:4" x14ac:dyDescent="0.25">
      <c r="A9843">
        <v>17734</v>
      </c>
      <c r="B9843">
        <v>54518</v>
      </c>
      <c r="C9843" t="s">
        <v>10</v>
      </c>
      <c r="D9843" t="s">
        <v>33</v>
      </c>
    </row>
    <row r="9844" spans="1:4" x14ac:dyDescent="0.25">
      <c r="A9844">
        <v>17734</v>
      </c>
      <c r="B9844">
        <v>54518</v>
      </c>
      <c r="C9844" t="s">
        <v>10</v>
      </c>
      <c r="D9844" t="s">
        <v>33</v>
      </c>
    </row>
    <row r="9845" spans="1:4" x14ac:dyDescent="0.25">
      <c r="A9845">
        <v>17734</v>
      </c>
      <c r="B9845">
        <v>54518</v>
      </c>
      <c r="C9845" t="s">
        <v>10</v>
      </c>
      <c r="D9845" t="s">
        <v>33</v>
      </c>
    </row>
    <row r="9846" spans="1:4" x14ac:dyDescent="0.25">
      <c r="A9846">
        <v>19869</v>
      </c>
      <c r="B9846">
        <v>54518</v>
      </c>
      <c r="C9846" t="s">
        <v>10</v>
      </c>
      <c r="D9846" t="s">
        <v>33</v>
      </c>
    </row>
    <row r="9847" spans="1:4" x14ac:dyDescent="0.25">
      <c r="A9847">
        <v>19869</v>
      </c>
      <c r="B9847">
        <v>54518</v>
      </c>
      <c r="C9847" t="s">
        <v>10</v>
      </c>
      <c r="D9847" t="s">
        <v>33</v>
      </c>
    </row>
    <row r="9848" spans="1:4" x14ac:dyDescent="0.25">
      <c r="A9848">
        <v>19869</v>
      </c>
      <c r="B9848">
        <v>54518</v>
      </c>
      <c r="C9848" t="s">
        <v>10</v>
      </c>
      <c r="D9848" t="s">
        <v>33</v>
      </c>
    </row>
    <row r="9849" spans="1:4" x14ac:dyDescent="0.25">
      <c r="A9849">
        <v>19869</v>
      </c>
      <c r="B9849">
        <v>54518</v>
      </c>
      <c r="C9849" t="s">
        <v>10</v>
      </c>
      <c r="D9849" t="s">
        <v>33</v>
      </c>
    </row>
    <row r="9850" spans="1:4" x14ac:dyDescent="0.25">
      <c r="A9850">
        <v>19869</v>
      </c>
      <c r="B9850">
        <v>54518</v>
      </c>
      <c r="C9850" t="s">
        <v>10</v>
      </c>
      <c r="D9850" t="s">
        <v>33</v>
      </c>
    </row>
    <row r="9851" spans="1:4" x14ac:dyDescent="0.25">
      <c r="A9851">
        <v>19869</v>
      </c>
      <c r="B9851">
        <v>54518</v>
      </c>
      <c r="C9851" t="s">
        <v>10</v>
      </c>
      <c r="D9851" t="s">
        <v>33</v>
      </c>
    </row>
    <row r="9852" spans="1:4" x14ac:dyDescent="0.25">
      <c r="A9852">
        <v>19869</v>
      </c>
      <c r="B9852">
        <v>54518</v>
      </c>
      <c r="C9852" t="s">
        <v>10</v>
      </c>
      <c r="D9852" t="s">
        <v>33</v>
      </c>
    </row>
    <row r="9853" spans="1:4" x14ac:dyDescent="0.25">
      <c r="A9853">
        <v>19869</v>
      </c>
      <c r="B9853">
        <v>54518</v>
      </c>
      <c r="C9853" t="s">
        <v>10</v>
      </c>
      <c r="D9853" t="s">
        <v>33</v>
      </c>
    </row>
    <row r="9854" spans="1:4" x14ac:dyDescent="0.25">
      <c r="A9854">
        <v>20651</v>
      </c>
      <c r="B9854">
        <v>54518</v>
      </c>
      <c r="C9854" t="s">
        <v>10</v>
      </c>
      <c r="D9854" t="s">
        <v>33</v>
      </c>
    </row>
    <row r="9855" spans="1:4" x14ac:dyDescent="0.25">
      <c r="A9855">
        <v>20972</v>
      </c>
      <c r="B9855">
        <v>54518</v>
      </c>
      <c r="C9855" t="s">
        <v>10</v>
      </c>
      <c r="D9855" t="s">
        <v>33</v>
      </c>
    </row>
    <row r="9856" spans="1:4" x14ac:dyDescent="0.25">
      <c r="A9856">
        <v>20972</v>
      </c>
      <c r="B9856">
        <v>54518</v>
      </c>
      <c r="C9856" t="s">
        <v>10</v>
      </c>
      <c r="D9856" t="s">
        <v>33</v>
      </c>
    </row>
    <row r="9857" spans="1:4" x14ac:dyDescent="0.25">
      <c r="A9857">
        <v>20972</v>
      </c>
      <c r="B9857">
        <v>54518</v>
      </c>
      <c r="C9857" t="s">
        <v>10</v>
      </c>
      <c r="D9857" t="s">
        <v>33</v>
      </c>
    </row>
    <row r="9858" spans="1:4" x14ac:dyDescent="0.25">
      <c r="A9858">
        <v>20972</v>
      </c>
      <c r="B9858">
        <v>54518</v>
      </c>
      <c r="C9858" t="s">
        <v>10</v>
      </c>
      <c r="D9858" t="s">
        <v>33</v>
      </c>
    </row>
    <row r="9859" spans="1:4" x14ac:dyDescent="0.25">
      <c r="A9859">
        <v>20972</v>
      </c>
      <c r="B9859">
        <v>54518</v>
      </c>
      <c r="C9859" t="s">
        <v>10</v>
      </c>
      <c r="D9859" t="s">
        <v>33</v>
      </c>
    </row>
    <row r="9860" spans="1:4" x14ac:dyDescent="0.25">
      <c r="A9860">
        <v>20972</v>
      </c>
      <c r="B9860">
        <v>54518</v>
      </c>
      <c r="C9860" t="s">
        <v>10</v>
      </c>
      <c r="D9860" t="s">
        <v>33</v>
      </c>
    </row>
    <row r="9861" spans="1:4" x14ac:dyDescent="0.25">
      <c r="A9861">
        <v>20972</v>
      </c>
      <c r="B9861">
        <v>54518</v>
      </c>
      <c r="C9861" t="s">
        <v>10</v>
      </c>
      <c r="D9861" t="s">
        <v>33</v>
      </c>
    </row>
    <row r="9862" spans="1:4" x14ac:dyDescent="0.25">
      <c r="A9862">
        <v>20972</v>
      </c>
      <c r="B9862">
        <v>54518</v>
      </c>
      <c r="C9862" t="s">
        <v>10</v>
      </c>
      <c r="D9862" t="s">
        <v>33</v>
      </c>
    </row>
    <row r="9863" spans="1:4" x14ac:dyDescent="0.25">
      <c r="A9863">
        <v>20972</v>
      </c>
      <c r="B9863">
        <v>54518</v>
      </c>
      <c r="C9863" t="s">
        <v>10</v>
      </c>
      <c r="D9863" t="s">
        <v>33</v>
      </c>
    </row>
    <row r="9864" spans="1:4" x14ac:dyDescent="0.25">
      <c r="A9864">
        <v>20972</v>
      </c>
      <c r="B9864">
        <v>54518</v>
      </c>
      <c r="C9864" t="s">
        <v>10</v>
      </c>
      <c r="D9864" t="s">
        <v>33</v>
      </c>
    </row>
    <row r="9865" spans="1:4" x14ac:dyDescent="0.25">
      <c r="A9865">
        <v>51736</v>
      </c>
      <c r="B9865">
        <v>54518</v>
      </c>
      <c r="C9865" t="s">
        <v>10</v>
      </c>
      <c r="D9865" t="s">
        <v>33</v>
      </c>
    </row>
    <row r="9866" spans="1:4" x14ac:dyDescent="0.25">
      <c r="A9866">
        <v>51736</v>
      </c>
      <c r="B9866">
        <v>54518</v>
      </c>
      <c r="C9866" t="s">
        <v>10</v>
      </c>
      <c r="D9866" t="s">
        <v>33</v>
      </c>
    </row>
    <row r="9867" spans="1:4" x14ac:dyDescent="0.25">
      <c r="A9867">
        <v>51736</v>
      </c>
      <c r="B9867">
        <v>54518</v>
      </c>
      <c r="C9867" t="s">
        <v>10</v>
      </c>
      <c r="D9867" t="s">
        <v>33</v>
      </c>
    </row>
    <row r="9868" spans="1:4" x14ac:dyDescent="0.25">
      <c r="A9868">
        <v>51736</v>
      </c>
      <c r="B9868">
        <v>54518</v>
      </c>
      <c r="C9868" t="s">
        <v>10</v>
      </c>
      <c r="D9868" t="s">
        <v>33</v>
      </c>
    </row>
    <row r="9869" spans="1:4" x14ac:dyDescent="0.25">
      <c r="A9869">
        <v>51736</v>
      </c>
      <c r="B9869">
        <v>54518</v>
      </c>
      <c r="C9869" t="s">
        <v>10</v>
      </c>
      <c r="D9869" t="s">
        <v>33</v>
      </c>
    </row>
    <row r="9870" spans="1:4" x14ac:dyDescent="0.25">
      <c r="A9870">
        <v>51736</v>
      </c>
      <c r="B9870">
        <v>54518</v>
      </c>
      <c r="C9870" t="s">
        <v>10</v>
      </c>
      <c r="D9870" t="s">
        <v>33</v>
      </c>
    </row>
    <row r="9871" spans="1:4" x14ac:dyDescent="0.25">
      <c r="A9871">
        <v>51736</v>
      </c>
      <c r="B9871">
        <v>54518</v>
      </c>
      <c r="C9871" t="s">
        <v>10</v>
      </c>
      <c r="D9871" t="s">
        <v>33</v>
      </c>
    </row>
    <row r="9872" spans="1:4" x14ac:dyDescent="0.25">
      <c r="A9872">
        <v>51736</v>
      </c>
      <c r="B9872">
        <v>54518</v>
      </c>
      <c r="C9872" t="s">
        <v>10</v>
      </c>
      <c r="D9872" t="s">
        <v>33</v>
      </c>
    </row>
    <row r="9873" spans="1:4" x14ac:dyDescent="0.25">
      <c r="A9873">
        <v>51736</v>
      </c>
      <c r="B9873">
        <v>54518</v>
      </c>
      <c r="C9873" t="s">
        <v>10</v>
      </c>
      <c r="D9873" t="s">
        <v>33</v>
      </c>
    </row>
    <row r="9874" spans="1:4" x14ac:dyDescent="0.25">
      <c r="A9874">
        <v>51736</v>
      </c>
      <c r="B9874">
        <v>54518</v>
      </c>
      <c r="C9874" t="s">
        <v>10</v>
      </c>
      <c r="D9874" t="s">
        <v>33</v>
      </c>
    </row>
    <row r="9875" spans="1:4" x14ac:dyDescent="0.25">
      <c r="A9875">
        <v>51736</v>
      </c>
      <c r="B9875">
        <v>54518</v>
      </c>
      <c r="C9875" t="s">
        <v>10</v>
      </c>
      <c r="D9875" t="s">
        <v>33</v>
      </c>
    </row>
    <row r="9876" spans="1:4" x14ac:dyDescent="0.25">
      <c r="A9876">
        <v>51736</v>
      </c>
      <c r="B9876">
        <v>54518</v>
      </c>
      <c r="C9876" t="s">
        <v>10</v>
      </c>
      <c r="D9876" t="s">
        <v>33</v>
      </c>
    </row>
    <row r="9877" spans="1:4" x14ac:dyDescent="0.25">
      <c r="A9877">
        <v>51736</v>
      </c>
      <c r="B9877">
        <v>54518</v>
      </c>
      <c r="C9877" t="s">
        <v>10</v>
      </c>
      <c r="D9877" t="s">
        <v>33</v>
      </c>
    </row>
    <row r="9878" spans="1:4" x14ac:dyDescent="0.25">
      <c r="A9878">
        <v>51736</v>
      </c>
      <c r="B9878">
        <v>54518</v>
      </c>
      <c r="C9878" t="s">
        <v>10</v>
      </c>
      <c r="D9878" t="s">
        <v>33</v>
      </c>
    </row>
    <row r="9879" spans="1:4" x14ac:dyDescent="0.25">
      <c r="A9879">
        <v>51736</v>
      </c>
      <c r="B9879">
        <v>54518</v>
      </c>
      <c r="C9879" t="s">
        <v>10</v>
      </c>
      <c r="D9879" t="s">
        <v>33</v>
      </c>
    </row>
    <row r="9880" spans="1:4" x14ac:dyDescent="0.25">
      <c r="A9880">
        <v>51736</v>
      </c>
      <c r="B9880">
        <v>54518</v>
      </c>
      <c r="C9880" t="s">
        <v>10</v>
      </c>
      <c r="D9880" t="s">
        <v>33</v>
      </c>
    </row>
    <row r="9881" spans="1:4" x14ac:dyDescent="0.25">
      <c r="A9881">
        <v>51736</v>
      </c>
      <c r="B9881">
        <v>54518</v>
      </c>
      <c r="C9881" t="s">
        <v>10</v>
      </c>
      <c r="D9881" t="s">
        <v>33</v>
      </c>
    </row>
    <row r="9882" spans="1:4" x14ac:dyDescent="0.25">
      <c r="A9882">
        <v>51875</v>
      </c>
      <c r="B9882">
        <v>54518</v>
      </c>
      <c r="C9882" t="s">
        <v>10</v>
      </c>
      <c r="D9882" t="s">
        <v>33</v>
      </c>
    </row>
    <row r="9883" spans="1:4" x14ac:dyDescent="0.25">
      <c r="A9883">
        <v>52423</v>
      </c>
      <c r="B9883">
        <v>54518</v>
      </c>
      <c r="C9883" t="s">
        <v>10</v>
      </c>
      <c r="D9883" t="s">
        <v>33</v>
      </c>
    </row>
    <row r="9884" spans="1:4" x14ac:dyDescent="0.25">
      <c r="A9884">
        <v>52423</v>
      </c>
      <c r="B9884">
        <v>54518</v>
      </c>
      <c r="C9884" t="s">
        <v>10</v>
      </c>
      <c r="D9884" t="s">
        <v>33</v>
      </c>
    </row>
    <row r="9885" spans="1:4" x14ac:dyDescent="0.25">
      <c r="A9885">
        <v>52655</v>
      </c>
      <c r="B9885">
        <v>54518</v>
      </c>
      <c r="C9885" t="s">
        <v>10</v>
      </c>
      <c r="D9885" t="s">
        <v>33</v>
      </c>
    </row>
    <row r="9886" spans="1:4" x14ac:dyDescent="0.25">
      <c r="A9886">
        <v>52655</v>
      </c>
      <c r="B9886">
        <v>54518</v>
      </c>
      <c r="C9886" t="s">
        <v>10</v>
      </c>
      <c r="D9886" t="s">
        <v>33</v>
      </c>
    </row>
    <row r="9887" spans="1:4" x14ac:dyDescent="0.25">
      <c r="A9887">
        <v>52655</v>
      </c>
      <c r="B9887">
        <v>54518</v>
      </c>
      <c r="C9887" t="s">
        <v>10</v>
      </c>
      <c r="D9887" t="s">
        <v>33</v>
      </c>
    </row>
    <row r="9888" spans="1:4" x14ac:dyDescent="0.25">
      <c r="A9888">
        <v>53281</v>
      </c>
      <c r="B9888">
        <v>54518</v>
      </c>
      <c r="C9888" t="s">
        <v>10</v>
      </c>
      <c r="D9888" t="s">
        <v>33</v>
      </c>
    </row>
    <row r="9889" spans="1:4" x14ac:dyDescent="0.25">
      <c r="A9889">
        <v>53281</v>
      </c>
      <c r="B9889">
        <v>54518</v>
      </c>
      <c r="C9889" t="s">
        <v>10</v>
      </c>
      <c r="D9889" t="s">
        <v>33</v>
      </c>
    </row>
    <row r="9890" spans="1:4" x14ac:dyDescent="0.25">
      <c r="A9890">
        <v>53408</v>
      </c>
      <c r="B9890">
        <v>54518</v>
      </c>
      <c r="C9890" t="s">
        <v>10</v>
      </c>
      <c r="D9890" t="s">
        <v>33</v>
      </c>
    </row>
    <row r="9891" spans="1:4" x14ac:dyDescent="0.25">
      <c r="A9891">
        <v>53408</v>
      </c>
      <c r="B9891">
        <v>54518</v>
      </c>
      <c r="C9891" t="s">
        <v>10</v>
      </c>
      <c r="D9891" t="s">
        <v>33</v>
      </c>
    </row>
    <row r="9892" spans="1:4" x14ac:dyDescent="0.25">
      <c r="A9892">
        <v>53408</v>
      </c>
      <c r="B9892">
        <v>54518</v>
      </c>
      <c r="C9892" t="s">
        <v>10</v>
      </c>
      <c r="D9892" t="s">
        <v>33</v>
      </c>
    </row>
    <row r="9893" spans="1:4" x14ac:dyDescent="0.25">
      <c r="A9893">
        <v>53408</v>
      </c>
      <c r="B9893">
        <v>54518</v>
      </c>
      <c r="C9893" t="s">
        <v>10</v>
      </c>
      <c r="D9893" t="s">
        <v>33</v>
      </c>
    </row>
    <row r="9894" spans="1:4" x14ac:dyDescent="0.25">
      <c r="A9894">
        <v>53408</v>
      </c>
      <c r="B9894">
        <v>54518</v>
      </c>
      <c r="C9894" t="s">
        <v>10</v>
      </c>
      <c r="D9894" t="s">
        <v>33</v>
      </c>
    </row>
    <row r="9895" spans="1:4" x14ac:dyDescent="0.25">
      <c r="A9895">
        <v>53408</v>
      </c>
      <c r="B9895">
        <v>54518</v>
      </c>
      <c r="C9895" t="s">
        <v>10</v>
      </c>
      <c r="D9895" t="s">
        <v>33</v>
      </c>
    </row>
    <row r="9896" spans="1:4" x14ac:dyDescent="0.25">
      <c r="A9896">
        <v>53408</v>
      </c>
      <c r="B9896">
        <v>54518</v>
      </c>
      <c r="C9896" t="s">
        <v>10</v>
      </c>
      <c r="D9896" t="s">
        <v>33</v>
      </c>
    </row>
    <row r="9897" spans="1:4" x14ac:dyDescent="0.25">
      <c r="A9897">
        <v>53408</v>
      </c>
      <c r="B9897">
        <v>54518</v>
      </c>
      <c r="C9897" t="s">
        <v>10</v>
      </c>
      <c r="D9897" t="s">
        <v>33</v>
      </c>
    </row>
    <row r="9898" spans="1:4" x14ac:dyDescent="0.25">
      <c r="A9898">
        <v>53817</v>
      </c>
      <c r="B9898">
        <v>54518</v>
      </c>
      <c r="C9898" t="s">
        <v>10</v>
      </c>
      <c r="D9898" t="s">
        <v>33</v>
      </c>
    </row>
    <row r="9899" spans="1:4" x14ac:dyDescent="0.25">
      <c r="A9899">
        <v>101468</v>
      </c>
      <c r="B9899">
        <v>54518</v>
      </c>
      <c r="C9899" t="s">
        <v>10</v>
      </c>
      <c r="D9899" t="s">
        <v>33</v>
      </c>
    </row>
    <row r="9900" spans="1:4" x14ac:dyDescent="0.25">
      <c r="A9900">
        <v>101468</v>
      </c>
      <c r="B9900">
        <v>54518</v>
      </c>
      <c r="C9900" t="s">
        <v>10</v>
      </c>
      <c r="D9900" t="s">
        <v>33</v>
      </c>
    </row>
    <row r="9901" spans="1:4" x14ac:dyDescent="0.25">
      <c r="A9901">
        <v>101468</v>
      </c>
      <c r="B9901">
        <v>54518</v>
      </c>
      <c r="C9901" t="s">
        <v>10</v>
      </c>
      <c r="D9901" t="s">
        <v>33</v>
      </c>
    </row>
    <row r="9902" spans="1:4" x14ac:dyDescent="0.25">
      <c r="A9902">
        <v>101468</v>
      </c>
      <c r="B9902">
        <v>54518</v>
      </c>
      <c r="C9902" t="s">
        <v>10</v>
      </c>
      <c r="D9902" t="s">
        <v>33</v>
      </c>
    </row>
    <row r="9903" spans="1:4" x14ac:dyDescent="0.25">
      <c r="A9903">
        <v>101468</v>
      </c>
      <c r="B9903">
        <v>54518</v>
      </c>
      <c r="C9903" t="s">
        <v>10</v>
      </c>
      <c r="D9903" t="s">
        <v>33</v>
      </c>
    </row>
    <row r="9904" spans="1:4" x14ac:dyDescent="0.25">
      <c r="A9904">
        <v>101468</v>
      </c>
      <c r="B9904">
        <v>54518</v>
      </c>
      <c r="C9904" t="s">
        <v>10</v>
      </c>
      <c r="D9904" t="s">
        <v>33</v>
      </c>
    </row>
    <row r="9905" spans="1:4" x14ac:dyDescent="0.25">
      <c r="A9905">
        <v>103487</v>
      </c>
      <c r="B9905">
        <v>54518</v>
      </c>
      <c r="C9905" t="s">
        <v>10</v>
      </c>
      <c r="D9905" t="s">
        <v>33</v>
      </c>
    </row>
    <row r="9906" spans="1:4" x14ac:dyDescent="0.25">
      <c r="A9906">
        <v>103780</v>
      </c>
      <c r="B9906">
        <v>54518</v>
      </c>
      <c r="C9906" t="s">
        <v>10</v>
      </c>
      <c r="D9906" t="s">
        <v>33</v>
      </c>
    </row>
    <row r="9907" spans="1:4" x14ac:dyDescent="0.25">
      <c r="A9907">
        <v>104322</v>
      </c>
      <c r="B9907">
        <v>54518</v>
      </c>
      <c r="C9907" t="s">
        <v>10</v>
      </c>
      <c r="D9907" t="s">
        <v>33</v>
      </c>
    </row>
    <row r="9908" spans="1:4" x14ac:dyDescent="0.25">
      <c r="A9908">
        <v>104562</v>
      </c>
      <c r="B9908">
        <v>54518</v>
      </c>
      <c r="C9908" t="s">
        <v>10</v>
      </c>
      <c r="D9908" t="s">
        <v>33</v>
      </c>
    </row>
    <row r="9909" spans="1:4" x14ac:dyDescent="0.25">
      <c r="A9909">
        <v>104562</v>
      </c>
      <c r="B9909">
        <v>54518</v>
      </c>
      <c r="C9909" t="s">
        <v>10</v>
      </c>
      <c r="D9909" t="s">
        <v>33</v>
      </c>
    </row>
    <row r="9910" spans="1:4" x14ac:dyDescent="0.25">
      <c r="A9910">
        <v>104562</v>
      </c>
      <c r="B9910">
        <v>54518</v>
      </c>
      <c r="C9910" t="s">
        <v>10</v>
      </c>
      <c r="D9910" t="s">
        <v>33</v>
      </c>
    </row>
    <row r="9911" spans="1:4" x14ac:dyDescent="0.25">
      <c r="A9911">
        <v>104562</v>
      </c>
      <c r="B9911">
        <v>54518</v>
      </c>
      <c r="C9911" t="s">
        <v>10</v>
      </c>
      <c r="D9911" t="s">
        <v>33</v>
      </c>
    </row>
    <row r="9912" spans="1:4" x14ac:dyDescent="0.25">
      <c r="A9912">
        <v>104562</v>
      </c>
      <c r="B9912">
        <v>54518</v>
      </c>
      <c r="C9912" t="s">
        <v>10</v>
      </c>
      <c r="D9912" t="s">
        <v>33</v>
      </c>
    </row>
    <row r="9913" spans="1:4" x14ac:dyDescent="0.25">
      <c r="A9913">
        <v>104562</v>
      </c>
      <c r="B9913">
        <v>54518</v>
      </c>
      <c r="C9913" t="s">
        <v>10</v>
      </c>
      <c r="D9913" t="s">
        <v>33</v>
      </c>
    </row>
    <row r="9914" spans="1:4" x14ac:dyDescent="0.25">
      <c r="A9914">
        <v>104562</v>
      </c>
      <c r="B9914">
        <v>54518</v>
      </c>
      <c r="C9914" t="s">
        <v>10</v>
      </c>
      <c r="D9914" t="s">
        <v>33</v>
      </c>
    </row>
    <row r="9915" spans="1:4" x14ac:dyDescent="0.25">
      <c r="A9915">
        <v>104562</v>
      </c>
      <c r="B9915">
        <v>54518</v>
      </c>
      <c r="C9915" t="s">
        <v>10</v>
      </c>
      <c r="D9915" t="s">
        <v>33</v>
      </c>
    </row>
    <row r="9916" spans="1:4" x14ac:dyDescent="0.25">
      <c r="A9916">
        <v>104562</v>
      </c>
      <c r="B9916">
        <v>54518</v>
      </c>
      <c r="C9916" t="s">
        <v>10</v>
      </c>
      <c r="D9916" t="s">
        <v>33</v>
      </c>
    </row>
    <row r="9917" spans="1:4" x14ac:dyDescent="0.25">
      <c r="A9917">
        <v>104562</v>
      </c>
      <c r="B9917">
        <v>54518</v>
      </c>
      <c r="C9917" t="s">
        <v>10</v>
      </c>
      <c r="D9917" t="s">
        <v>33</v>
      </c>
    </row>
    <row r="9918" spans="1:4" x14ac:dyDescent="0.25">
      <c r="A9918">
        <v>104562</v>
      </c>
      <c r="B9918">
        <v>54518</v>
      </c>
      <c r="C9918" t="s">
        <v>10</v>
      </c>
      <c r="D9918" t="s">
        <v>33</v>
      </c>
    </row>
    <row r="9919" spans="1:4" x14ac:dyDescent="0.25">
      <c r="A9919">
        <v>104562</v>
      </c>
      <c r="B9919">
        <v>54518</v>
      </c>
      <c r="C9919" t="s">
        <v>10</v>
      </c>
      <c r="D9919" t="s">
        <v>33</v>
      </c>
    </row>
    <row r="9920" spans="1:4" x14ac:dyDescent="0.25">
      <c r="A9920">
        <v>104562</v>
      </c>
      <c r="B9920">
        <v>54518</v>
      </c>
      <c r="C9920" t="s">
        <v>10</v>
      </c>
      <c r="D9920" t="s">
        <v>33</v>
      </c>
    </row>
    <row r="9921" spans="1:4" x14ac:dyDescent="0.25">
      <c r="A9921">
        <v>104562</v>
      </c>
      <c r="B9921">
        <v>54518</v>
      </c>
      <c r="C9921" t="s">
        <v>10</v>
      </c>
      <c r="D9921" t="s">
        <v>33</v>
      </c>
    </row>
    <row r="9922" spans="1:4" x14ac:dyDescent="0.25">
      <c r="A9922">
        <v>104562</v>
      </c>
      <c r="B9922">
        <v>54518</v>
      </c>
      <c r="C9922" t="s">
        <v>10</v>
      </c>
      <c r="D9922" t="s">
        <v>33</v>
      </c>
    </row>
    <row r="9923" spans="1:4" x14ac:dyDescent="0.25">
      <c r="A9923">
        <v>104562</v>
      </c>
      <c r="B9923">
        <v>54518</v>
      </c>
      <c r="C9923" t="s">
        <v>10</v>
      </c>
      <c r="D9923" t="s">
        <v>33</v>
      </c>
    </row>
    <row r="9924" spans="1:4" x14ac:dyDescent="0.25">
      <c r="A9924">
        <v>104562</v>
      </c>
      <c r="B9924">
        <v>54518</v>
      </c>
      <c r="C9924" t="s">
        <v>10</v>
      </c>
      <c r="D9924" t="s">
        <v>33</v>
      </c>
    </row>
    <row r="9925" spans="1:4" x14ac:dyDescent="0.25">
      <c r="A9925">
        <v>104562</v>
      </c>
      <c r="B9925">
        <v>54518</v>
      </c>
      <c r="C9925" t="s">
        <v>10</v>
      </c>
      <c r="D9925" t="s">
        <v>33</v>
      </c>
    </row>
    <row r="9926" spans="1:4" x14ac:dyDescent="0.25">
      <c r="A9926">
        <v>104767</v>
      </c>
      <c r="B9926">
        <v>54518</v>
      </c>
      <c r="C9926" t="s">
        <v>10</v>
      </c>
      <c r="D9926" t="s">
        <v>33</v>
      </c>
    </row>
    <row r="9927" spans="1:4" x14ac:dyDescent="0.25">
      <c r="A9927">
        <v>104767</v>
      </c>
      <c r="B9927">
        <v>54518</v>
      </c>
      <c r="C9927" t="s">
        <v>10</v>
      </c>
      <c r="D9927" t="s">
        <v>33</v>
      </c>
    </row>
    <row r="9928" spans="1:4" x14ac:dyDescent="0.25">
      <c r="A9928">
        <v>104767</v>
      </c>
      <c r="B9928">
        <v>54518</v>
      </c>
      <c r="C9928" t="s">
        <v>10</v>
      </c>
      <c r="D9928" t="s">
        <v>33</v>
      </c>
    </row>
    <row r="9929" spans="1:4" x14ac:dyDescent="0.25">
      <c r="A9929">
        <v>105011</v>
      </c>
      <c r="B9929">
        <v>54518</v>
      </c>
      <c r="C9929" t="s">
        <v>10</v>
      </c>
      <c r="D9929" t="s">
        <v>33</v>
      </c>
    </row>
    <row r="9930" spans="1:4" x14ac:dyDescent="0.25">
      <c r="A9930">
        <v>105011</v>
      </c>
      <c r="B9930">
        <v>54518</v>
      </c>
      <c r="C9930" t="s">
        <v>10</v>
      </c>
      <c r="D9930" t="s">
        <v>33</v>
      </c>
    </row>
    <row r="9931" spans="1:4" x14ac:dyDescent="0.25">
      <c r="A9931">
        <v>105090</v>
      </c>
      <c r="B9931">
        <v>54518</v>
      </c>
      <c r="C9931" t="s">
        <v>10</v>
      </c>
      <c r="D9931" t="s">
        <v>33</v>
      </c>
    </row>
    <row r="9932" spans="1:4" x14ac:dyDescent="0.25">
      <c r="A9932">
        <v>105090</v>
      </c>
      <c r="B9932">
        <v>54518</v>
      </c>
      <c r="C9932" t="s">
        <v>10</v>
      </c>
      <c r="D9932" t="s">
        <v>33</v>
      </c>
    </row>
    <row r="9933" spans="1:4" x14ac:dyDescent="0.25">
      <c r="A9933">
        <v>105602</v>
      </c>
      <c r="B9933">
        <v>54518</v>
      </c>
      <c r="C9933" t="s">
        <v>10</v>
      </c>
      <c r="D9933" t="s">
        <v>33</v>
      </c>
    </row>
    <row r="9934" spans="1:4" x14ac:dyDescent="0.25">
      <c r="A9934">
        <v>105602</v>
      </c>
      <c r="B9934">
        <v>54518</v>
      </c>
      <c r="C9934" t="s">
        <v>10</v>
      </c>
      <c r="D9934" t="s">
        <v>33</v>
      </c>
    </row>
    <row r="9935" spans="1:4" x14ac:dyDescent="0.25">
      <c r="A9935">
        <v>105602</v>
      </c>
      <c r="B9935">
        <v>54518</v>
      </c>
      <c r="C9935" t="s">
        <v>10</v>
      </c>
      <c r="D9935" t="s">
        <v>33</v>
      </c>
    </row>
    <row r="9936" spans="1:4" x14ac:dyDescent="0.25">
      <c r="A9936">
        <v>106502</v>
      </c>
      <c r="B9936">
        <v>54518</v>
      </c>
      <c r="C9936" t="s">
        <v>10</v>
      </c>
      <c r="D9936" t="s">
        <v>33</v>
      </c>
    </row>
    <row r="9937" spans="1:4" x14ac:dyDescent="0.25">
      <c r="A9937">
        <v>106502</v>
      </c>
      <c r="B9937">
        <v>54518</v>
      </c>
      <c r="C9937" t="s">
        <v>10</v>
      </c>
      <c r="D9937" t="s">
        <v>33</v>
      </c>
    </row>
    <row r="9938" spans="1:4" x14ac:dyDescent="0.25">
      <c r="A9938">
        <v>106502</v>
      </c>
      <c r="B9938">
        <v>54518</v>
      </c>
      <c r="C9938" t="s">
        <v>10</v>
      </c>
      <c r="D9938" t="s">
        <v>33</v>
      </c>
    </row>
    <row r="9939" spans="1:4" x14ac:dyDescent="0.25">
      <c r="A9939">
        <v>106502</v>
      </c>
      <c r="B9939">
        <v>54518</v>
      </c>
      <c r="C9939" t="s">
        <v>10</v>
      </c>
      <c r="D9939" t="s">
        <v>33</v>
      </c>
    </row>
    <row r="9940" spans="1:4" x14ac:dyDescent="0.25">
      <c r="A9940">
        <v>106502</v>
      </c>
      <c r="B9940">
        <v>54518</v>
      </c>
      <c r="C9940" t="s">
        <v>10</v>
      </c>
      <c r="D9940" t="s">
        <v>33</v>
      </c>
    </row>
    <row r="9941" spans="1:4" x14ac:dyDescent="0.25">
      <c r="A9941">
        <v>106502</v>
      </c>
      <c r="B9941">
        <v>54518</v>
      </c>
      <c r="C9941" t="s">
        <v>10</v>
      </c>
      <c r="D9941" t="s">
        <v>33</v>
      </c>
    </row>
    <row r="9942" spans="1:4" x14ac:dyDescent="0.25">
      <c r="A9942">
        <v>106502</v>
      </c>
      <c r="B9942">
        <v>54518</v>
      </c>
      <c r="C9942" t="s">
        <v>10</v>
      </c>
      <c r="D9942" t="s">
        <v>33</v>
      </c>
    </row>
    <row r="9943" spans="1:4" x14ac:dyDescent="0.25">
      <c r="A9943">
        <v>106502</v>
      </c>
      <c r="B9943">
        <v>54518</v>
      </c>
      <c r="C9943" t="s">
        <v>10</v>
      </c>
      <c r="D9943" t="s">
        <v>33</v>
      </c>
    </row>
    <row r="9944" spans="1:4" x14ac:dyDescent="0.25">
      <c r="A9944">
        <v>106502</v>
      </c>
      <c r="B9944">
        <v>54518</v>
      </c>
      <c r="C9944" t="s">
        <v>10</v>
      </c>
      <c r="D9944" t="s">
        <v>33</v>
      </c>
    </row>
    <row r="9945" spans="1:4" x14ac:dyDescent="0.25">
      <c r="A9945">
        <v>106502</v>
      </c>
      <c r="B9945">
        <v>54518</v>
      </c>
      <c r="C9945" t="s">
        <v>10</v>
      </c>
      <c r="D9945" t="s">
        <v>33</v>
      </c>
    </row>
    <row r="9946" spans="1:4" x14ac:dyDescent="0.25">
      <c r="A9946">
        <v>106502</v>
      </c>
      <c r="B9946">
        <v>54518</v>
      </c>
      <c r="C9946" t="s">
        <v>10</v>
      </c>
      <c r="D9946" t="s">
        <v>33</v>
      </c>
    </row>
    <row r="9947" spans="1:4" x14ac:dyDescent="0.25">
      <c r="A9947">
        <v>106502</v>
      </c>
      <c r="B9947">
        <v>54518</v>
      </c>
      <c r="C9947" t="s">
        <v>10</v>
      </c>
      <c r="D9947" t="s">
        <v>33</v>
      </c>
    </row>
    <row r="9948" spans="1:4" x14ac:dyDescent="0.25">
      <c r="A9948">
        <v>106502</v>
      </c>
      <c r="B9948">
        <v>54518</v>
      </c>
      <c r="C9948" t="s">
        <v>10</v>
      </c>
      <c r="D9948" t="s">
        <v>33</v>
      </c>
    </row>
    <row r="9949" spans="1:4" x14ac:dyDescent="0.25">
      <c r="A9949">
        <v>106502</v>
      </c>
      <c r="B9949">
        <v>54518</v>
      </c>
      <c r="C9949" t="s">
        <v>10</v>
      </c>
      <c r="D9949" t="s">
        <v>33</v>
      </c>
    </row>
    <row r="9950" spans="1:4" x14ac:dyDescent="0.25">
      <c r="A9950">
        <v>106598</v>
      </c>
      <c r="B9950">
        <v>54518</v>
      </c>
      <c r="C9950" t="s">
        <v>10</v>
      </c>
      <c r="D9950" t="s">
        <v>33</v>
      </c>
    </row>
    <row r="9951" spans="1:4" x14ac:dyDescent="0.25">
      <c r="A9951">
        <v>106652</v>
      </c>
      <c r="B9951">
        <v>54518</v>
      </c>
      <c r="C9951" t="s">
        <v>10</v>
      </c>
      <c r="D9951" t="s">
        <v>33</v>
      </c>
    </row>
    <row r="9952" spans="1:4" x14ac:dyDescent="0.25">
      <c r="A9952">
        <v>107378</v>
      </c>
      <c r="B9952">
        <v>54518</v>
      </c>
      <c r="C9952" t="s">
        <v>10</v>
      </c>
      <c r="D9952" t="s">
        <v>33</v>
      </c>
    </row>
    <row r="9953" spans="1:4" x14ac:dyDescent="0.25">
      <c r="A9953">
        <v>108303</v>
      </c>
      <c r="B9953">
        <v>54518</v>
      </c>
      <c r="C9953" t="s">
        <v>10</v>
      </c>
      <c r="D9953" t="s">
        <v>33</v>
      </c>
    </row>
    <row r="9954" spans="1:4" x14ac:dyDescent="0.25">
      <c r="A9954">
        <v>108303</v>
      </c>
      <c r="B9954">
        <v>54518</v>
      </c>
      <c r="C9954" t="s">
        <v>10</v>
      </c>
      <c r="D9954" t="s">
        <v>33</v>
      </c>
    </row>
    <row r="9955" spans="1:4" x14ac:dyDescent="0.25">
      <c r="A9955">
        <v>108303</v>
      </c>
      <c r="B9955">
        <v>54518</v>
      </c>
      <c r="C9955" t="s">
        <v>10</v>
      </c>
      <c r="D9955" t="s">
        <v>33</v>
      </c>
    </row>
    <row r="9956" spans="1:4" x14ac:dyDescent="0.25">
      <c r="A9956">
        <v>108303</v>
      </c>
      <c r="B9956">
        <v>54518</v>
      </c>
      <c r="C9956" t="s">
        <v>10</v>
      </c>
      <c r="D9956" t="s">
        <v>33</v>
      </c>
    </row>
    <row r="9957" spans="1:4" x14ac:dyDescent="0.25">
      <c r="A9957">
        <v>108303</v>
      </c>
      <c r="B9957">
        <v>54518</v>
      </c>
      <c r="C9957" t="s">
        <v>10</v>
      </c>
      <c r="D9957" t="s">
        <v>33</v>
      </c>
    </row>
    <row r="9958" spans="1:4" x14ac:dyDescent="0.25">
      <c r="A9958">
        <v>108303</v>
      </c>
      <c r="B9958">
        <v>54518</v>
      </c>
      <c r="C9958" t="s">
        <v>10</v>
      </c>
      <c r="D9958" t="s">
        <v>33</v>
      </c>
    </row>
    <row r="9959" spans="1:4" x14ac:dyDescent="0.25">
      <c r="A9959">
        <v>108303</v>
      </c>
      <c r="B9959">
        <v>54518</v>
      </c>
      <c r="C9959" t="s">
        <v>10</v>
      </c>
      <c r="D9959" t="s">
        <v>33</v>
      </c>
    </row>
    <row r="9960" spans="1:4" x14ac:dyDescent="0.25">
      <c r="A9960">
        <v>108303</v>
      </c>
      <c r="B9960">
        <v>54518</v>
      </c>
      <c r="C9960" t="s">
        <v>10</v>
      </c>
      <c r="D9960" t="s">
        <v>33</v>
      </c>
    </row>
    <row r="9961" spans="1:4" x14ac:dyDescent="0.25">
      <c r="A9961">
        <v>870</v>
      </c>
      <c r="B9961">
        <v>54518</v>
      </c>
      <c r="C9961" t="s">
        <v>10</v>
      </c>
      <c r="D9961" t="s">
        <v>31</v>
      </c>
    </row>
    <row r="9962" spans="1:4" x14ac:dyDescent="0.25">
      <c r="A9962">
        <v>870</v>
      </c>
      <c r="B9962">
        <v>54518</v>
      </c>
      <c r="C9962" t="s">
        <v>10</v>
      </c>
      <c r="D9962" t="s">
        <v>31</v>
      </c>
    </row>
    <row r="9963" spans="1:4" x14ac:dyDescent="0.25">
      <c r="A9963">
        <v>870</v>
      </c>
      <c r="B9963">
        <v>54518</v>
      </c>
      <c r="C9963" t="s">
        <v>10</v>
      </c>
      <c r="D9963" t="s">
        <v>31</v>
      </c>
    </row>
    <row r="9964" spans="1:4" x14ac:dyDescent="0.25">
      <c r="A9964">
        <v>870</v>
      </c>
      <c r="B9964">
        <v>54518</v>
      </c>
      <c r="C9964" t="s">
        <v>10</v>
      </c>
      <c r="D9964" t="s">
        <v>31</v>
      </c>
    </row>
    <row r="9965" spans="1:4" x14ac:dyDescent="0.25">
      <c r="A9965">
        <v>870</v>
      </c>
      <c r="B9965">
        <v>54518</v>
      </c>
      <c r="C9965" t="s">
        <v>10</v>
      </c>
      <c r="D9965" t="s">
        <v>31</v>
      </c>
    </row>
    <row r="9966" spans="1:4" x14ac:dyDescent="0.25">
      <c r="A9966">
        <v>870</v>
      </c>
      <c r="B9966">
        <v>54518</v>
      </c>
      <c r="C9966" t="s">
        <v>10</v>
      </c>
      <c r="D9966" t="s">
        <v>31</v>
      </c>
    </row>
    <row r="9967" spans="1:4" x14ac:dyDescent="0.25">
      <c r="A9967">
        <v>870</v>
      </c>
      <c r="B9967">
        <v>54518</v>
      </c>
      <c r="C9967" t="s">
        <v>10</v>
      </c>
      <c r="D9967" t="s">
        <v>31</v>
      </c>
    </row>
    <row r="9968" spans="1:4" x14ac:dyDescent="0.25">
      <c r="A9968">
        <v>870</v>
      </c>
      <c r="B9968">
        <v>54518</v>
      </c>
      <c r="C9968" t="s">
        <v>10</v>
      </c>
      <c r="D9968" t="s">
        <v>31</v>
      </c>
    </row>
    <row r="9969" spans="1:4" x14ac:dyDescent="0.25">
      <c r="A9969">
        <v>870</v>
      </c>
      <c r="B9969">
        <v>54518</v>
      </c>
      <c r="C9969" t="s">
        <v>10</v>
      </c>
      <c r="D9969" t="s">
        <v>31</v>
      </c>
    </row>
    <row r="9970" spans="1:4" x14ac:dyDescent="0.25">
      <c r="A9970">
        <v>870</v>
      </c>
      <c r="B9970">
        <v>54518</v>
      </c>
      <c r="C9970" t="s">
        <v>10</v>
      </c>
      <c r="D9970" t="s">
        <v>31</v>
      </c>
    </row>
    <row r="9971" spans="1:4" x14ac:dyDescent="0.25">
      <c r="A9971">
        <v>870</v>
      </c>
      <c r="B9971">
        <v>54518</v>
      </c>
      <c r="C9971" t="s">
        <v>10</v>
      </c>
      <c r="D9971" t="s">
        <v>31</v>
      </c>
    </row>
    <row r="9972" spans="1:4" x14ac:dyDescent="0.25">
      <c r="A9972">
        <v>870</v>
      </c>
      <c r="B9972">
        <v>54518</v>
      </c>
      <c r="C9972" t="s">
        <v>10</v>
      </c>
      <c r="D9972" t="s">
        <v>31</v>
      </c>
    </row>
    <row r="9973" spans="1:4" x14ac:dyDescent="0.25">
      <c r="A9973">
        <v>873</v>
      </c>
      <c r="B9973">
        <v>54518</v>
      </c>
      <c r="C9973" t="s">
        <v>10</v>
      </c>
      <c r="D9973" t="s">
        <v>31</v>
      </c>
    </row>
    <row r="9974" spans="1:4" x14ac:dyDescent="0.25">
      <c r="A9974">
        <v>2889</v>
      </c>
      <c r="B9974">
        <v>54518</v>
      </c>
      <c r="C9974" t="s">
        <v>10</v>
      </c>
      <c r="D9974" t="s">
        <v>31</v>
      </c>
    </row>
    <row r="9975" spans="1:4" x14ac:dyDescent="0.25">
      <c r="A9975">
        <v>2889</v>
      </c>
      <c r="B9975">
        <v>54518</v>
      </c>
      <c r="C9975" t="s">
        <v>10</v>
      </c>
      <c r="D9975" t="s">
        <v>31</v>
      </c>
    </row>
    <row r="9976" spans="1:4" x14ac:dyDescent="0.25">
      <c r="A9976">
        <v>2889</v>
      </c>
      <c r="B9976">
        <v>54518</v>
      </c>
      <c r="C9976" t="s">
        <v>10</v>
      </c>
      <c r="D9976" t="s">
        <v>31</v>
      </c>
    </row>
    <row r="9977" spans="1:4" x14ac:dyDescent="0.25">
      <c r="A9977">
        <v>2889</v>
      </c>
      <c r="B9977">
        <v>54518</v>
      </c>
      <c r="C9977" t="s">
        <v>10</v>
      </c>
      <c r="D9977" t="s">
        <v>31</v>
      </c>
    </row>
    <row r="9978" spans="1:4" x14ac:dyDescent="0.25">
      <c r="A9978">
        <v>2889</v>
      </c>
      <c r="B9978">
        <v>54518</v>
      </c>
      <c r="C9978" t="s">
        <v>10</v>
      </c>
      <c r="D9978" t="s">
        <v>31</v>
      </c>
    </row>
    <row r="9979" spans="1:4" x14ac:dyDescent="0.25">
      <c r="A9979">
        <v>2890</v>
      </c>
      <c r="B9979">
        <v>54518</v>
      </c>
      <c r="C9979" t="s">
        <v>10</v>
      </c>
      <c r="D9979" t="s">
        <v>31</v>
      </c>
    </row>
    <row r="9980" spans="1:4" x14ac:dyDescent="0.25">
      <c r="A9980">
        <v>2890</v>
      </c>
      <c r="B9980">
        <v>54518</v>
      </c>
      <c r="C9980" t="s">
        <v>10</v>
      </c>
      <c r="D9980" t="s">
        <v>31</v>
      </c>
    </row>
    <row r="9981" spans="1:4" x14ac:dyDescent="0.25">
      <c r="A9981">
        <v>3273</v>
      </c>
      <c r="B9981">
        <v>54518</v>
      </c>
      <c r="C9981" t="s">
        <v>10</v>
      </c>
      <c r="D9981" t="s">
        <v>31</v>
      </c>
    </row>
    <row r="9982" spans="1:4" x14ac:dyDescent="0.25">
      <c r="A9982">
        <v>4261</v>
      </c>
      <c r="B9982">
        <v>54518</v>
      </c>
      <c r="C9982" t="s">
        <v>10</v>
      </c>
      <c r="D9982" t="s">
        <v>31</v>
      </c>
    </row>
    <row r="9983" spans="1:4" x14ac:dyDescent="0.25">
      <c r="A9983">
        <v>4261</v>
      </c>
      <c r="B9983">
        <v>54518</v>
      </c>
      <c r="C9983" t="s">
        <v>10</v>
      </c>
      <c r="D9983" t="s">
        <v>31</v>
      </c>
    </row>
    <row r="9984" spans="1:4" x14ac:dyDescent="0.25">
      <c r="A9984">
        <v>4261</v>
      </c>
      <c r="B9984">
        <v>54518</v>
      </c>
      <c r="C9984" t="s">
        <v>10</v>
      </c>
      <c r="D9984" t="s">
        <v>31</v>
      </c>
    </row>
    <row r="9985" spans="1:4" x14ac:dyDescent="0.25">
      <c r="A9985">
        <v>4261</v>
      </c>
      <c r="B9985">
        <v>54518</v>
      </c>
      <c r="C9985" t="s">
        <v>10</v>
      </c>
      <c r="D9985" t="s">
        <v>31</v>
      </c>
    </row>
    <row r="9986" spans="1:4" x14ac:dyDescent="0.25">
      <c r="A9986">
        <v>4261</v>
      </c>
      <c r="B9986">
        <v>54518</v>
      </c>
      <c r="C9986" t="s">
        <v>10</v>
      </c>
      <c r="D9986" t="s">
        <v>31</v>
      </c>
    </row>
    <row r="9987" spans="1:4" x14ac:dyDescent="0.25">
      <c r="A9987">
        <v>4261</v>
      </c>
      <c r="B9987">
        <v>54518</v>
      </c>
      <c r="C9987" t="s">
        <v>10</v>
      </c>
      <c r="D9987" t="s">
        <v>31</v>
      </c>
    </row>
    <row r="9988" spans="1:4" x14ac:dyDescent="0.25">
      <c r="A9988">
        <v>9245</v>
      </c>
      <c r="B9988">
        <v>54518</v>
      </c>
      <c r="C9988" t="s">
        <v>10</v>
      </c>
      <c r="D9988" t="s">
        <v>31</v>
      </c>
    </row>
    <row r="9989" spans="1:4" x14ac:dyDescent="0.25">
      <c r="A9989">
        <v>9245</v>
      </c>
      <c r="B9989">
        <v>54518</v>
      </c>
      <c r="C9989" t="s">
        <v>10</v>
      </c>
      <c r="D9989" t="s">
        <v>31</v>
      </c>
    </row>
    <row r="9990" spans="1:4" x14ac:dyDescent="0.25">
      <c r="A9990">
        <v>9245</v>
      </c>
      <c r="B9990">
        <v>54518</v>
      </c>
      <c r="C9990" t="s">
        <v>10</v>
      </c>
      <c r="D9990" t="s">
        <v>31</v>
      </c>
    </row>
    <row r="9991" spans="1:4" x14ac:dyDescent="0.25">
      <c r="A9991">
        <v>9245</v>
      </c>
      <c r="B9991">
        <v>54518</v>
      </c>
      <c r="C9991" t="s">
        <v>10</v>
      </c>
      <c r="D9991" t="s">
        <v>31</v>
      </c>
    </row>
    <row r="9992" spans="1:4" x14ac:dyDescent="0.25">
      <c r="A9992">
        <v>9245</v>
      </c>
      <c r="B9992">
        <v>54518</v>
      </c>
      <c r="C9992" t="s">
        <v>10</v>
      </c>
      <c r="D9992" t="s">
        <v>31</v>
      </c>
    </row>
    <row r="9993" spans="1:4" x14ac:dyDescent="0.25">
      <c r="A9993">
        <v>9245</v>
      </c>
      <c r="B9993">
        <v>54518</v>
      </c>
      <c r="C9993" t="s">
        <v>10</v>
      </c>
      <c r="D9993" t="s">
        <v>31</v>
      </c>
    </row>
    <row r="9994" spans="1:4" x14ac:dyDescent="0.25">
      <c r="A9994">
        <v>9440</v>
      </c>
      <c r="B9994">
        <v>54518</v>
      </c>
      <c r="C9994" t="s">
        <v>10</v>
      </c>
      <c r="D9994" t="s">
        <v>31</v>
      </c>
    </row>
    <row r="9995" spans="1:4" x14ac:dyDescent="0.25">
      <c r="A9995">
        <v>9440</v>
      </c>
      <c r="B9995">
        <v>54518</v>
      </c>
      <c r="C9995" t="s">
        <v>10</v>
      </c>
      <c r="D9995" t="s">
        <v>31</v>
      </c>
    </row>
    <row r="9996" spans="1:4" x14ac:dyDescent="0.25">
      <c r="A9996">
        <v>9440</v>
      </c>
      <c r="B9996">
        <v>54518</v>
      </c>
      <c r="C9996" t="s">
        <v>10</v>
      </c>
      <c r="D9996" t="s">
        <v>31</v>
      </c>
    </row>
    <row r="9997" spans="1:4" x14ac:dyDescent="0.25">
      <c r="A9997">
        <v>9440</v>
      </c>
      <c r="B9997">
        <v>54518</v>
      </c>
      <c r="C9997" t="s">
        <v>10</v>
      </c>
      <c r="D9997" t="s">
        <v>31</v>
      </c>
    </row>
    <row r="9998" spans="1:4" x14ac:dyDescent="0.25">
      <c r="A9998">
        <v>9440</v>
      </c>
      <c r="B9998">
        <v>54518</v>
      </c>
      <c r="C9998" t="s">
        <v>10</v>
      </c>
      <c r="D9998" t="s">
        <v>31</v>
      </c>
    </row>
    <row r="9999" spans="1:4" x14ac:dyDescent="0.25">
      <c r="A9999">
        <v>9440</v>
      </c>
      <c r="B9999">
        <v>54518</v>
      </c>
      <c r="C9999" t="s">
        <v>10</v>
      </c>
      <c r="D9999" t="s">
        <v>31</v>
      </c>
    </row>
    <row r="10000" spans="1:4" x14ac:dyDescent="0.25">
      <c r="A10000">
        <v>9440</v>
      </c>
      <c r="B10000">
        <v>54518</v>
      </c>
      <c r="C10000" t="s">
        <v>10</v>
      </c>
      <c r="D10000" t="s">
        <v>31</v>
      </c>
    </row>
    <row r="10001" spans="1:4" x14ac:dyDescent="0.25">
      <c r="A10001">
        <v>9440</v>
      </c>
      <c r="B10001">
        <v>54518</v>
      </c>
      <c r="C10001" t="s">
        <v>10</v>
      </c>
      <c r="D10001" t="s">
        <v>31</v>
      </c>
    </row>
    <row r="10002" spans="1:4" x14ac:dyDescent="0.25">
      <c r="A10002">
        <v>9440</v>
      </c>
      <c r="B10002">
        <v>54518</v>
      </c>
      <c r="C10002" t="s">
        <v>10</v>
      </c>
      <c r="D10002" t="s">
        <v>31</v>
      </c>
    </row>
    <row r="10003" spans="1:4" x14ac:dyDescent="0.25">
      <c r="A10003">
        <v>9491</v>
      </c>
      <c r="B10003">
        <v>54518</v>
      </c>
      <c r="C10003" t="s">
        <v>10</v>
      </c>
      <c r="D10003" t="s">
        <v>31</v>
      </c>
    </row>
    <row r="10004" spans="1:4" x14ac:dyDescent="0.25">
      <c r="A10004">
        <v>9491</v>
      </c>
      <c r="B10004">
        <v>54518</v>
      </c>
      <c r="C10004" t="s">
        <v>10</v>
      </c>
      <c r="D10004" t="s">
        <v>31</v>
      </c>
    </row>
    <row r="10005" spans="1:4" x14ac:dyDescent="0.25">
      <c r="A10005">
        <v>9491</v>
      </c>
      <c r="B10005">
        <v>54518</v>
      </c>
      <c r="C10005" t="s">
        <v>10</v>
      </c>
      <c r="D10005" t="s">
        <v>31</v>
      </c>
    </row>
    <row r="10006" spans="1:4" x14ac:dyDescent="0.25">
      <c r="A10006">
        <v>9491</v>
      </c>
      <c r="B10006">
        <v>54518</v>
      </c>
      <c r="C10006" t="s">
        <v>10</v>
      </c>
      <c r="D10006" t="s">
        <v>31</v>
      </c>
    </row>
    <row r="10007" spans="1:4" x14ac:dyDescent="0.25">
      <c r="A10007">
        <v>9491</v>
      </c>
      <c r="B10007">
        <v>54518</v>
      </c>
      <c r="C10007" t="s">
        <v>10</v>
      </c>
      <c r="D10007" t="s">
        <v>31</v>
      </c>
    </row>
    <row r="10008" spans="1:4" x14ac:dyDescent="0.25">
      <c r="A10008">
        <v>9491</v>
      </c>
      <c r="B10008">
        <v>54518</v>
      </c>
      <c r="C10008" t="s">
        <v>10</v>
      </c>
      <c r="D10008" t="s">
        <v>31</v>
      </c>
    </row>
    <row r="10009" spans="1:4" x14ac:dyDescent="0.25">
      <c r="A10009">
        <v>9491</v>
      </c>
      <c r="B10009">
        <v>54518</v>
      </c>
      <c r="C10009" t="s">
        <v>10</v>
      </c>
      <c r="D10009" t="s">
        <v>31</v>
      </c>
    </row>
    <row r="10010" spans="1:4" x14ac:dyDescent="0.25">
      <c r="A10010">
        <v>9491</v>
      </c>
      <c r="B10010">
        <v>54518</v>
      </c>
      <c r="C10010" t="s">
        <v>10</v>
      </c>
      <c r="D10010" t="s">
        <v>31</v>
      </c>
    </row>
    <row r="10011" spans="1:4" x14ac:dyDescent="0.25">
      <c r="A10011">
        <v>9547</v>
      </c>
      <c r="B10011">
        <v>54518</v>
      </c>
      <c r="C10011" t="s">
        <v>10</v>
      </c>
      <c r="D10011" t="s">
        <v>31</v>
      </c>
    </row>
    <row r="10012" spans="1:4" x14ac:dyDescent="0.25">
      <c r="A10012">
        <v>9547</v>
      </c>
      <c r="B10012">
        <v>54518</v>
      </c>
      <c r="C10012" t="s">
        <v>10</v>
      </c>
      <c r="D10012" t="s">
        <v>31</v>
      </c>
    </row>
    <row r="10013" spans="1:4" x14ac:dyDescent="0.25">
      <c r="A10013">
        <v>9547</v>
      </c>
      <c r="B10013">
        <v>54518</v>
      </c>
      <c r="C10013" t="s">
        <v>10</v>
      </c>
      <c r="D10013" t="s">
        <v>31</v>
      </c>
    </row>
    <row r="10014" spans="1:4" x14ac:dyDescent="0.25">
      <c r="A10014">
        <v>9547</v>
      </c>
      <c r="B10014">
        <v>54518</v>
      </c>
      <c r="C10014" t="s">
        <v>10</v>
      </c>
      <c r="D10014" t="s">
        <v>31</v>
      </c>
    </row>
    <row r="10015" spans="1:4" x14ac:dyDescent="0.25">
      <c r="A10015">
        <v>9547</v>
      </c>
      <c r="B10015">
        <v>54518</v>
      </c>
      <c r="C10015" t="s">
        <v>10</v>
      </c>
      <c r="D10015" t="s">
        <v>31</v>
      </c>
    </row>
    <row r="10016" spans="1:4" x14ac:dyDescent="0.25">
      <c r="A10016">
        <v>9547</v>
      </c>
      <c r="B10016">
        <v>54518</v>
      </c>
      <c r="C10016" t="s">
        <v>10</v>
      </c>
      <c r="D10016" t="s">
        <v>31</v>
      </c>
    </row>
    <row r="10017" spans="1:4" x14ac:dyDescent="0.25">
      <c r="A10017">
        <v>9547</v>
      </c>
      <c r="B10017">
        <v>54518</v>
      </c>
      <c r="C10017" t="s">
        <v>10</v>
      </c>
      <c r="D10017" t="s">
        <v>31</v>
      </c>
    </row>
    <row r="10018" spans="1:4" x14ac:dyDescent="0.25">
      <c r="A10018">
        <v>9547</v>
      </c>
      <c r="B10018">
        <v>54518</v>
      </c>
      <c r="C10018" t="s">
        <v>10</v>
      </c>
      <c r="D10018" t="s">
        <v>31</v>
      </c>
    </row>
    <row r="10019" spans="1:4" x14ac:dyDescent="0.25">
      <c r="A10019">
        <v>9717</v>
      </c>
      <c r="B10019">
        <v>54518</v>
      </c>
      <c r="C10019" t="s">
        <v>10</v>
      </c>
      <c r="D10019" t="s">
        <v>31</v>
      </c>
    </row>
    <row r="10020" spans="1:4" x14ac:dyDescent="0.25">
      <c r="A10020">
        <v>9717</v>
      </c>
      <c r="B10020">
        <v>54518</v>
      </c>
      <c r="C10020" t="s">
        <v>10</v>
      </c>
      <c r="D10020" t="s">
        <v>31</v>
      </c>
    </row>
    <row r="10021" spans="1:4" x14ac:dyDescent="0.25">
      <c r="A10021">
        <v>9717</v>
      </c>
      <c r="B10021">
        <v>54518</v>
      </c>
      <c r="C10021" t="s">
        <v>10</v>
      </c>
      <c r="D10021" t="s">
        <v>31</v>
      </c>
    </row>
    <row r="10022" spans="1:4" x14ac:dyDescent="0.25">
      <c r="A10022">
        <v>9717</v>
      </c>
      <c r="B10022">
        <v>54518</v>
      </c>
      <c r="C10022" t="s">
        <v>10</v>
      </c>
      <c r="D10022" t="s">
        <v>31</v>
      </c>
    </row>
    <row r="10023" spans="1:4" x14ac:dyDescent="0.25">
      <c r="A10023">
        <v>9717</v>
      </c>
      <c r="B10023">
        <v>54518</v>
      </c>
      <c r="C10023" t="s">
        <v>10</v>
      </c>
      <c r="D10023" t="s">
        <v>31</v>
      </c>
    </row>
    <row r="10024" spans="1:4" x14ac:dyDescent="0.25">
      <c r="A10024">
        <v>9717</v>
      </c>
      <c r="B10024">
        <v>54518</v>
      </c>
      <c r="C10024" t="s">
        <v>10</v>
      </c>
      <c r="D10024" t="s">
        <v>31</v>
      </c>
    </row>
    <row r="10025" spans="1:4" x14ac:dyDescent="0.25">
      <c r="A10025">
        <v>9717</v>
      </c>
      <c r="B10025">
        <v>54518</v>
      </c>
      <c r="C10025" t="s">
        <v>10</v>
      </c>
      <c r="D10025" t="s">
        <v>31</v>
      </c>
    </row>
    <row r="10026" spans="1:4" x14ac:dyDescent="0.25">
      <c r="A10026">
        <v>9717</v>
      </c>
      <c r="B10026">
        <v>54518</v>
      </c>
      <c r="C10026" t="s">
        <v>10</v>
      </c>
      <c r="D10026" t="s">
        <v>31</v>
      </c>
    </row>
    <row r="10027" spans="1:4" x14ac:dyDescent="0.25">
      <c r="A10027">
        <v>9717</v>
      </c>
      <c r="B10027">
        <v>54518</v>
      </c>
      <c r="C10027" t="s">
        <v>10</v>
      </c>
      <c r="D10027" t="s">
        <v>31</v>
      </c>
    </row>
    <row r="10028" spans="1:4" x14ac:dyDescent="0.25">
      <c r="A10028">
        <v>9717</v>
      </c>
      <c r="B10028">
        <v>54518</v>
      </c>
      <c r="C10028" t="s">
        <v>10</v>
      </c>
      <c r="D10028" t="s">
        <v>31</v>
      </c>
    </row>
    <row r="10029" spans="1:4" x14ac:dyDescent="0.25">
      <c r="A10029">
        <v>9717</v>
      </c>
      <c r="B10029">
        <v>54518</v>
      </c>
      <c r="C10029" t="s">
        <v>10</v>
      </c>
      <c r="D10029" t="s">
        <v>31</v>
      </c>
    </row>
    <row r="10030" spans="1:4" x14ac:dyDescent="0.25">
      <c r="A10030">
        <v>9717</v>
      </c>
      <c r="B10030">
        <v>54518</v>
      </c>
      <c r="C10030" t="s">
        <v>10</v>
      </c>
      <c r="D10030" t="s">
        <v>31</v>
      </c>
    </row>
    <row r="10031" spans="1:4" x14ac:dyDescent="0.25">
      <c r="A10031">
        <v>9717</v>
      </c>
      <c r="B10031">
        <v>54518</v>
      </c>
      <c r="C10031" t="s">
        <v>10</v>
      </c>
      <c r="D10031" t="s">
        <v>31</v>
      </c>
    </row>
    <row r="10032" spans="1:4" x14ac:dyDescent="0.25">
      <c r="A10032">
        <v>9717</v>
      </c>
      <c r="B10032">
        <v>54518</v>
      </c>
      <c r="C10032" t="s">
        <v>10</v>
      </c>
      <c r="D10032" t="s">
        <v>31</v>
      </c>
    </row>
    <row r="10033" spans="1:4" x14ac:dyDescent="0.25">
      <c r="A10033">
        <v>9717</v>
      </c>
      <c r="B10033">
        <v>54518</v>
      </c>
      <c r="C10033" t="s">
        <v>10</v>
      </c>
      <c r="D10033" t="s">
        <v>31</v>
      </c>
    </row>
    <row r="10034" spans="1:4" x14ac:dyDescent="0.25">
      <c r="A10034">
        <v>9717</v>
      </c>
      <c r="B10034">
        <v>54518</v>
      </c>
      <c r="C10034" t="s">
        <v>10</v>
      </c>
      <c r="D10034" t="s">
        <v>31</v>
      </c>
    </row>
    <row r="10035" spans="1:4" x14ac:dyDescent="0.25">
      <c r="A10035">
        <v>9717</v>
      </c>
      <c r="B10035">
        <v>54518</v>
      </c>
      <c r="C10035" t="s">
        <v>10</v>
      </c>
      <c r="D10035" t="s">
        <v>31</v>
      </c>
    </row>
    <row r="10036" spans="1:4" x14ac:dyDescent="0.25">
      <c r="A10036">
        <v>9717</v>
      </c>
      <c r="B10036">
        <v>54518</v>
      </c>
      <c r="C10036" t="s">
        <v>10</v>
      </c>
      <c r="D10036" t="s">
        <v>31</v>
      </c>
    </row>
    <row r="10037" spans="1:4" x14ac:dyDescent="0.25">
      <c r="A10037">
        <v>9717</v>
      </c>
      <c r="B10037">
        <v>54518</v>
      </c>
      <c r="C10037" t="s">
        <v>10</v>
      </c>
      <c r="D10037" t="s">
        <v>31</v>
      </c>
    </row>
    <row r="10038" spans="1:4" x14ac:dyDescent="0.25">
      <c r="A10038">
        <v>9717</v>
      </c>
      <c r="B10038">
        <v>54518</v>
      </c>
      <c r="C10038" t="s">
        <v>10</v>
      </c>
      <c r="D10038" t="s">
        <v>31</v>
      </c>
    </row>
    <row r="10039" spans="1:4" x14ac:dyDescent="0.25">
      <c r="A10039">
        <v>9717</v>
      </c>
      <c r="B10039">
        <v>54518</v>
      </c>
      <c r="C10039" t="s">
        <v>10</v>
      </c>
      <c r="D10039" t="s">
        <v>31</v>
      </c>
    </row>
    <row r="10040" spans="1:4" x14ac:dyDescent="0.25">
      <c r="A10040">
        <v>9717</v>
      </c>
      <c r="B10040">
        <v>54518</v>
      </c>
      <c r="C10040" t="s">
        <v>10</v>
      </c>
      <c r="D10040" t="s">
        <v>31</v>
      </c>
    </row>
    <row r="10041" spans="1:4" x14ac:dyDescent="0.25">
      <c r="A10041">
        <v>9717</v>
      </c>
      <c r="B10041">
        <v>54518</v>
      </c>
      <c r="C10041" t="s">
        <v>10</v>
      </c>
      <c r="D10041" t="s">
        <v>31</v>
      </c>
    </row>
    <row r="10042" spans="1:4" x14ac:dyDescent="0.25">
      <c r="A10042">
        <v>9717</v>
      </c>
      <c r="B10042">
        <v>54518</v>
      </c>
      <c r="C10042" t="s">
        <v>10</v>
      </c>
      <c r="D10042" t="s">
        <v>31</v>
      </c>
    </row>
    <row r="10043" spans="1:4" x14ac:dyDescent="0.25">
      <c r="A10043">
        <v>9717</v>
      </c>
      <c r="B10043">
        <v>54518</v>
      </c>
      <c r="C10043" t="s">
        <v>10</v>
      </c>
      <c r="D10043" t="s">
        <v>31</v>
      </c>
    </row>
    <row r="10044" spans="1:4" x14ac:dyDescent="0.25">
      <c r="A10044">
        <v>9761</v>
      </c>
      <c r="B10044">
        <v>54518</v>
      </c>
      <c r="C10044" t="s">
        <v>10</v>
      </c>
      <c r="D10044" t="s">
        <v>31</v>
      </c>
    </row>
    <row r="10045" spans="1:4" x14ac:dyDescent="0.25">
      <c r="A10045">
        <v>9761</v>
      </c>
      <c r="B10045">
        <v>54518</v>
      </c>
      <c r="C10045" t="s">
        <v>10</v>
      </c>
      <c r="D10045" t="s">
        <v>31</v>
      </c>
    </row>
    <row r="10046" spans="1:4" x14ac:dyDescent="0.25">
      <c r="A10046">
        <v>9761</v>
      </c>
      <c r="B10046">
        <v>54518</v>
      </c>
      <c r="C10046" t="s">
        <v>10</v>
      </c>
      <c r="D10046" t="s">
        <v>31</v>
      </c>
    </row>
    <row r="10047" spans="1:4" x14ac:dyDescent="0.25">
      <c r="A10047">
        <v>9761</v>
      </c>
      <c r="B10047">
        <v>54518</v>
      </c>
      <c r="C10047" t="s">
        <v>10</v>
      </c>
      <c r="D10047" t="s">
        <v>31</v>
      </c>
    </row>
    <row r="10048" spans="1:4" x14ac:dyDescent="0.25">
      <c r="A10048">
        <v>9806</v>
      </c>
      <c r="B10048">
        <v>54518</v>
      </c>
      <c r="C10048" t="s">
        <v>10</v>
      </c>
      <c r="D10048" t="s">
        <v>31</v>
      </c>
    </row>
    <row r="10049" spans="1:4" x14ac:dyDescent="0.25">
      <c r="A10049">
        <v>9806</v>
      </c>
      <c r="B10049">
        <v>54518</v>
      </c>
      <c r="C10049" t="s">
        <v>10</v>
      </c>
      <c r="D10049" t="s">
        <v>31</v>
      </c>
    </row>
    <row r="10050" spans="1:4" x14ac:dyDescent="0.25">
      <c r="A10050">
        <v>9806</v>
      </c>
      <c r="B10050">
        <v>54518</v>
      </c>
      <c r="C10050" t="s">
        <v>10</v>
      </c>
      <c r="D10050" t="s">
        <v>31</v>
      </c>
    </row>
    <row r="10051" spans="1:4" x14ac:dyDescent="0.25">
      <c r="A10051">
        <v>9806</v>
      </c>
      <c r="B10051">
        <v>54518</v>
      </c>
      <c r="C10051" t="s">
        <v>10</v>
      </c>
      <c r="D10051" t="s">
        <v>31</v>
      </c>
    </row>
    <row r="10052" spans="1:4" x14ac:dyDescent="0.25">
      <c r="A10052">
        <v>9806</v>
      </c>
      <c r="B10052">
        <v>54518</v>
      </c>
      <c r="C10052" t="s">
        <v>10</v>
      </c>
      <c r="D10052" t="s">
        <v>31</v>
      </c>
    </row>
    <row r="10053" spans="1:4" x14ac:dyDescent="0.25">
      <c r="A10053">
        <v>9806</v>
      </c>
      <c r="B10053">
        <v>54518</v>
      </c>
      <c r="C10053" t="s">
        <v>10</v>
      </c>
      <c r="D10053" t="s">
        <v>31</v>
      </c>
    </row>
    <row r="10054" spans="1:4" x14ac:dyDescent="0.25">
      <c r="A10054">
        <v>9806</v>
      </c>
      <c r="B10054">
        <v>54518</v>
      </c>
      <c r="C10054" t="s">
        <v>10</v>
      </c>
      <c r="D10054" t="s">
        <v>31</v>
      </c>
    </row>
    <row r="10055" spans="1:4" x14ac:dyDescent="0.25">
      <c r="A10055">
        <v>9806</v>
      </c>
      <c r="B10055">
        <v>54518</v>
      </c>
      <c r="C10055" t="s">
        <v>10</v>
      </c>
      <c r="D10055" t="s">
        <v>31</v>
      </c>
    </row>
    <row r="10056" spans="1:4" x14ac:dyDescent="0.25">
      <c r="A10056">
        <v>9806</v>
      </c>
      <c r="B10056">
        <v>54518</v>
      </c>
      <c r="C10056" t="s">
        <v>10</v>
      </c>
      <c r="D10056" t="s">
        <v>31</v>
      </c>
    </row>
    <row r="10057" spans="1:4" x14ac:dyDescent="0.25">
      <c r="A10057">
        <v>9806</v>
      </c>
      <c r="B10057">
        <v>54518</v>
      </c>
      <c r="C10057" t="s">
        <v>10</v>
      </c>
      <c r="D10057" t="s">
        <v>31</v>
      </c>
    </row>
    <row r="10058" spans="1:4" x14ac:dyDescent="0.25">
      <c r="A10058">
        <v>9806</v>
      </c>
      <c r="B10058">
        <v>54518</v>
      </c>
      <c r="C10058" t="s">
        <v>10</v>
      </c>
      <c r="D10058" t="s">
        <v>31</v>
      </c>
    </row>
    <row r="10059" spans="1:4" x14ac:dyDescent="0.25">
      <c r="A10059">
        <v>9806</v>
      </c>
      <c r="B10059">
        <v>54518</v>
      </c>
      <c r="C10059" t="s">
        <v>10</v>
      </c>
      <c r="D10059" t="s">
        <v>31</v>
      </c>
    </row>
    <row r="10060" spans="1:4" x14ac:dyDescent="0.25">
      <c r="A10060">
        <v>9806</v>
      </c>
      <c r="B10060">
        <v>54518</v>
      </c>
      <c r="C10060" t="s">
        <v>10</v>
      </c>
      <c r="D10060" t="s">
        <v>31</v>
      </c>
    </row>
    <row r="10061" spans="1:4" x14ac:dyDescent="0.25">
      <c r="A10061">
        <v>9806</v>
      </c>
      <c r="B10061">
        <v>54518</v>
      </c>
      <c r="C10061" t="s">
        <v>10</v>
      </c>
      <c r="D10061" t="s">
        <v>31</v>
      </c>
    </row>
    <row r="10062" spans="1:4" x14ac:dyDescent="0.25">
      <c r="A10062">
        <v>9806</v>
      </c>
      <c r="B10062">
        <v>54518</v>
      </c>
      <c r="C10062" t="s">
        <v>10</v>
      </c>
      <c r="D10062" t="s">
        <v>31</v>
      </c>
    </row>
    <row r="10063" spans="1:4" x14ac:dyDescent="0.25">
      <c r="A10063">
        <v>9806</v>
      </c>
      <c r="B10063">
        <v>54518</v>
      </c>
      <c r="C10063" t="s">
        <v>10</v>
      </c>
      <c r="D10063" t="s">
        <v>31</v>
      </c>
    </row>
    <row r="10064" spans="1:4" x14ac:dyDescent="0.25">
      <c r="A10064">
        <v>9806</v>
      </c>
      <c r="B10064">
        <v>54518</v>
      </c>
      <c r="C10064" t="s">
        <v>10</v>
      </c>
      <c r="D10064" t="s">
        <v>31</v>
      </c>
    </row>
    <row r="10065" spans="1:4" x14ac:dyDescent="0.25">
      <c r="A10065">
        <v>9806</v>
      </c>
      <c r="B10065">
        <v>54518</v>
      </c>
      <c r="C10065" t="s">
        <v>10</v>
      </c>
      <c r="D10065" t="s">
        <v>31</v>
      </c>
    </row>
    <row r="10066" spans="1:4" x14ac:dyDescent="0.25">
      <c r="A10066">
        <v>9806</v>
      </c>
      <c r="B10066">
        <v>54518</v>
      </c>
      <c r="C10066" t="s">
        <v>10</v>
      </c>
      <c r="D10066" t="s">
        <v>31</v>
      </c>
    </row>
    <row r="10067" spans="1:4" x14ac:dyDescent="0.25">
      <c r="A10067">
        <v>9806</v>
      </c>
      <c r="B10067">
        <v>54518</v>
      </c>
      <c r="C10067" t="s">
        <v>10</v>
      </c>
      <c r="D10067" t="s">
        <v>31</v>
      </c>
    </row>
    <row r="10068" spans="1:4" x14ac:dyDescent="0.25">
      <c r="A10068">
        <v>9806</v>
      </c>
      <c r="B10068">
        <v>54518</v>
      </c>
      <c r="C10068" t="s">
        <v>10</v>
      </c>
      <c r="D10068" t="s">
        <v>31</v>
      </c>
    </row>
    <row r="10069" spans="1:4" x14ac:dyDescent="0.25">
      <c r="A10069">
        <v>9806</v>
      </c>
      <c r="B10069">
        <v>54518</v>
      </c>
      <c r="C10069" t="s">
        <v>10</v>
      </c>
      <c r="D10069" t="s">
        <v>31</v>
      </c>
    </row>
    <row r="10070" spans="1:4" x14ac:dyDescent="0.25">
      <c r="A10070">
        <v>9806</v>
      </c>
      <c r="B10070">
        <v>54518</v>
      </c>
      <c r="C10070" t="s">
        <v>10</v>
      </c>
      <c r="D10070" t="s">
        <v>31</v>
      </c>
    </row>
    <row r="10071" spans="1:4" x14ac:dyDescent="0.25">
      <c r="A10071">
        <v>9806</v>
      </c>
      <c r="B10071">
        <v>54518</v>
      </c>
      <c r="C10071" t="s">
        <v>10</v>
      </c>
      <c r="D10071" t="s">
        <v>31</v>
      </c>
    </row>
    <row r="10072" spans="1:4" x14ac:dyDescent="0.25">
      <c r="A10072">
        <v>9806</v>
      </c>
      <c r="B10072">
        <v>54518</v>
      </c>
      <c r="C10072" t="s">
        <v>10</v>
      </c>
      <c r="D10072" t="s">
        <v>31</v>
      </c>
    </row>
    <row r="10073" spans="1:4" x14ac:dyDescent="0.25">
      <c r="A10073">
        <v>9806</v>
      </c>
      <c r="B10073">
        <v>54518</v>
      </c>
      <c r="C10073" t="s">
        <v>10</v>
      </c>
      <c r="D10073" t="s">
        <v>31</v>
      </c>
    </row>
    <row r="10074" spans="1:4" x14ac:dyDescent="0.25">
      <c r="A10074">
        <v>9806</v>
      </c>
      <c r="B10074">
        <v>54518</v>
      </c>
      <c r="C10074" t="s">
        <v>10</v>
      </c>
      <c r="D10074" t="s">
        <v>31</v>
      </c>
    </row>
    <row r="10075" spans="1:4" x14ac:dyDescent="0.25">
      <c r="A10075">
        <v>9818</v>
      </c>
      <c r="B10075">
        <v>54518</v>
      </c>
      <c r="C10075" t="s">
        <v>10</v>
      </c>
      <c r="D10075" t="s">
        <v>31</v>
      </c>
    </row>
    <row r="10076" spans="1:4" x14ac:dyDescent="0.25">
      <c r="A10076">
        <v>9818</v>
      </c>
      <c r="B10076">
        <v>54518</v>
      </c>
      <c r="C10076" t="s">
        <v>10</v>
      </c>
      <c r="D10076" t="s">
        <v>31</v>
      </c>
    </row>
    <row r="10077" spans="1:4" x14ac:dyDescent="0.25">
      <c r="A10077">
        <v>9818</v>
      </c>
      <c r="B10077">
        <v>54518</v>
      </c>
      <c r="C10077" t="s">
        <v>10</v>
      </c>
      <c r="D10077" t="s">
        <v>31</v>
      </c>
    </row>
    <row r="10078" spans="1:4" x14ac:dyDescent="0.25">
      <c r="A10078">
        <v>9818</v>
      </c>
      <c r="B10078">
        <v>54518</v>
      </c>
      <c r="C10078" t="s">
        <v>10</v>
      </c>
      <c r="D10078" t="s">
        <v>31</v>
      </c>
    </row>
    <row r="10079" spans="1:4" x14ac:dyDescent="0.25">
      <c r="A10079">
        <v>9818</v>
      </c>
      <c r="B10079">
        <v>54518</v>
      </c>
      <c r="C10079" t="s">
        <v>10</v>
      </c>
      <c r="D10079" t="s">
        <v>31</v>
      </c>
    </row>
    <row r="10080" spans="1:4" x14ac:dyDescent="0.25">
      <c r="A10080">
        <v>9818</v>
      </c>
      <c r="B10080">
        <v>54518</v>
      </c>
      <c r="C10080" t="s">
        <v>10</v>
      </c>
      <c r="D10080" t="s">
        <v>31</v>
      </c>
    </row>
    <row r="10081" spans="1:4" x14ac:dyDescent="0.25">
      <c r="A10081">
        <v>9818</v>
      </c>
      <c r="B10081">
        <v>54518</v>
      </c>
      <c r="C10081" t="s">
        <v>10</v>
      </c>
      <c r="D10081" t="s">
        <v>31</v>
      </c>
    </row>
    <row r="10082" spans="1:4" x14ac:dyDescent="0.25">
      <c r="A10082">
        <v>9818</v>
      </c>
      <c r="B10082">
        <v>54518</v>
      </c>
      <c r="C10082" t="s">
        <v>10</v>
      </c>
      <c r="D10082" t="s">
        <v>31</v>
      </c>
    </row>
    <row r="10083" spans="1:4" x14ac:dyDescent="0.25">
      <c r="A10083">
        <v>9818</v>
      </c>
      <c r="B10083">
        <v>54518</v>
      </c>
      <c r="C10083" t="s">
        <v>10</v>
      </c>
      <c r="D10083" t="s">
        <v>31</v>
      </c>
    </row>
    <row r="10084" spans="1:4" x14ac:dyDescent="0.25">
      <c r="A10084">
        <v>9818</v>
      </c>
      <c r="B10084">
        <v>54518</v>
      </c>
      <c r="C10084" t="s">
        <v>10</v>
      </c>
      <c r="D10084" t="s">
        <v>31</v>
      </c>
    </row>
    <row r="10085" spans="1:4" x14ac:dyDescent="0.25">
      <c r="A10085">
        <v>9818</v>
      </c>
      <c r="B10085">
        <v>54518</v>
      </c>
      <c r="C10085" t="s">
        <v>10</v>
      </c>
      <c r="D10085" t="s">
        <v>31</v>
      </c>
    </row>
    <row r="10086" spans="1:4" x14ac:dyDescent="0.25">
      <c r="A10086">
        <v>9818</v>
      </c>
      <c r="B10086">
        <v>54518</v>
      </c>
      <c r="C10086" t="s">
        <v>10</v>
      </c>
      <c r="D10086" t="s">
        <v>31</v>
      </c>
    </row>
    <row r="10087" spans="1:4" x14ac:dyDescent="0.25">
      <c r="A10087">
        <v>9818</v>
      </c>
      <c r="B10087">
        <v>54518</v>
      </c>
      <c r="C10087" t="s">
        <v>10</v>
      </c>
      <c r="D10087" t="s">
        <v>31</v>
      </c>
    </row>
    <row r="10088" spans="1:4" x14ac:dyDescent="0.25">
      <c r="A10088">
        <v>9818</v>
      </c>
      <c r="B10088">
        <v>54518</v>
      </c>
      <c r="C10088" t="s">
        <v>10</v>
      </c>
      <c r="D10088" t="s">
        <v>31</v>
      </c>
    </row>
    <row r="10089" spans="1:4" x14ac:dyDescent="0.25">
      <c r="A10089">
        <v>9818</v>
      </c>
      <c r="B10089">
        <v>54518</v>
      </c>
      <c r="C10089" t="s">
        <v>10</v>
      </c>
      <c r="D10089" t="s">
        <v>31</v>
      </c>
    </row>
    <row r="10090" spans="1:4" x14ac:dyDescent="0.25">
      <c r="A10090">
        <v>9818</v>
      </c>
      <c r="B10090">
        <v>54518</v>
      </c>
      <c r="C10090" t="s">
        <v>10</v>
      </c>
      <c r="D10090" t="s">
        <v>31</v>
      </c>
    </row>
    <row r="10091" spans="1:4" x14ac:dyDescent="0.25">
      <c r="A10091">
        <v>9818</v>
      </c>
      <c r="B10091">
        <v>54518</v>
      </c>
      <c r="C10091" t="s">
        <v>10</v>
      </c>
      <c r="D10091" t="s">
        <v>31</v>
      </c>
    </row>
    <row r="10092" spans="1:4" x14ac:dyDescent="0.25">
      <c r="A10092">
        <v>9818</v>
      </c>
      <c r="B10092">
        <v>54518</v>
      </c>
      <c r="C10092" t="s">
        <v>10</v>
      </c>
      <c r="D10092" t="s">
        <v>31</v>
      </c>
    </row>
    <row r="10093" spans="1:4" x14ac:dyDescent="0.25">
      <c r="A10093">
        <v>9818</v>
      </c>
      <c r="B10093">
        <v>54518</v>
      </c>
      <c r="C10093" t="s">
        <v>10</v>
      </c>
      <c r="D10093" t="s">
        <v>31</v>
      </c>
    </row>
    <row r="10094" spans="1:4" x14ac:dyDescent="0.25">
      <c r="A10094">
        <v>9818</v>
      </c>
      <c r="B10094">
        <v>54518</v>
      </c>
      <c r="C10094" t="s">
        <v>10</v>
      </c>
      <c r="D10094" t="s">
        <v>31</v>
      </c>
    </row>
    <row r="10095" spans="1:4" x14ac:dyDescent="0.25">
      <c r="A10095">
        <v>9818</v>
      </c>
      <c r="B10095">
        <v>54518</v>
      </c>
      <c r="C10095" t="s">
        <v>10</v>
      </c>
      <c r="D10095" t="s">
        <v>31</v>
      </c>
    </row>
    <row r="10096" spans="1:4" x14ac:dyDescent="0.25">
      <c r="A10096">
        <v>9818</v>
      </c>
      <c r="B10096">
        <v>54518</v>
      </c>
      <c r="C10096" t="s">
        <v>10</v>
      </c>
      <c r="D10096" t="s">
        <v>31</v>
      </c>
    </row>
    <row r="10097" spans="1:4" x14ac:dyDescent="0.25">
      <c r="A10097">
        <v>9818</v>
      </c>
      <c r="B10097">
        <v>54518</v>
      </c>
      <c r="C10097" t="s">
        <v>10</v>
      </c>
      <c r="D10097" t="s">
        <v>31</v>
      </c>
    </row>
    <row r="10098" spans="1:4" x14ac:dyDescent="0.25">
      <c r="A10098">
        <v>9818</v>
      </c>
      <c r="B10098">
        <v>54518</v>
      </c>
      <c r="C10098" t="s">
        <v>10</v>
      </c>
      <c r="D10098" t="s">
        <v>31</v>
      </c>
    </row>
    <row r="10099" spans="1:4" x14ac:dyDescent="0.25">
      <c r="A10099">
        <v>9980</v>
      </c>
      <c r="B10099">
        <v>54518</v>
      </c>
      <c r="C10099" t="s">
        <v>10</v>
      </c>
      <c r="D10099" t="s">
        <v>31</v>
      </c>
    </row>
    <row r="10100" spans="1:4" x14ac:dyDescent="0.25">
      <c r="A10100">
        <v>9980</v>
      </c>
      <c r="B10100">
        <v>54518</v>
      </c>
      <c r="C10100" t="s">
        <v>10</v>
      </c>
      <c r="D10100" t="s">
        <v>31</v>
      </c>
    </row>
    <row r="10101" spans="1:4" x14ac:dyDescent="0.25">
      <c r="A10101">
        <v>9980</v>
      </c>
      <c r="B10101">
        <v>54518</v>
      </c>
      <c r="C10101" t="s">
        <v>10</v>
      </c>
      <c r="D10101" t="s">
        <v>31</v>
      </c>
    </row>
    <row r="10102" spans="1:4" x14ac:dyDescent="0.25">
      <c r="A10102">
        <v>9980</v>
      </c>
      <c r="B10102">
        <v>54518</v>
      </c>
      <c r="C10102" t="s">
        <v>10</v>
      </c>
      <c r="D10102" t="s">
        <v>31</v>
      </c>
    </row>
    <row r="10103" spans="1:4" x14ac:dyDescent="0.25">
      <c r="A10103">
        <v>9980</v>
      </c>
      <c r="B10103">
        <v>54518</v>
      </c>
      <c r="C10103" t="s">
        <v>10</v>
      </c>
      <c r="D10103" t="s">
        <v>31</v>
      </c>
    </row>
    <row r="10104" spans="1:4" x14ac:dyDescent="0.25">
      <c r="A10104">
        <v>10159</v>
      </c>
      <c r="B10104">
        <v>54518</v>
      </c>
      <c r="C10104" t="s">
        <v>10</v>
      </c>
      <c r="D10104" t="s">
        <v>31</v>
      </c>
    </row>
    <row r="10105" spans="1:4" x14ac:dyDescent="0.25">
      <c r="A10105">
        <v>10159</v>
      </c>
      <c r="B10105">
        <v>54518</v>
      </c>
      <c r="C10105" t="s">
        <v>10</v>
      </c>
      <c r="D10105" t="s">
        <v>31</v>
      </c>
    </row>
    <row r="10106" spans="1:4" x14ac:dyDescent="0.25">
      <c r="A10106">
        <v>10159</v>
      </c>
      <c r="B10106">
        <v>54518</v>
      </c>
      <c r="C10106" t="s">
        <v>10</v>
      </c>
      <c r="D10106" t="s">
        <v>31</v>
      </c>
    </row>
    <row r="10107" spans="1:4" x14ac:dyDescent="0.25">
      <c r="A10107">
        <v>10159</v>
      </c>
      <c r="B10107">
        <v>54518</v>
      </c>
      <c r="C10107" t="s">
        <v>10</v>
      </c>
      <c r="D10107" t="s">
        <v>31</v>
      </c>
    </row>
    <row r="10108" spans="1:4" x14ac:dyDescent="0.25">
      <c r="A10108">
        <v>10159</v>
      </c>
      <c r="B10108">
        <v>54518</v>
      </c>
      <c r="C10108" t="s">
        <v>10</v>
      </c>
      <c r="D10108" t="s">
        <v>31</v>
      </c>
    </row>
    <row r="10109" spans="1:4" x14ac:dyDescent="0.25">
      <c r="A10109">
        <v>10159</v>
      </c>
      <c r="B10109">
        <v>54518</v>
      </c>
      <c r="C10109" t="s">
        <v>10</v>
      </c>
      <c r="D10109" t="s">
        <v>31</v>
      </c>
    </row>
    <row r="10110" spans="1:4" x14ac:dyDescent="0.25">
      <c r="A10110">
        <v>10159</v>
      </c>
      <c r="B10110">
        <v>54518</v>
      </c>
      <c r="C10110" t="s">
        <v>10</v>
      </c>
      <c r="D10110" t="s">
        <v>31</v>
      </c>
    </row>
    <row r="10111" spans="1:4" x14ac:dyDescent="0.25">
      <c r="A10111">
        <v>10159</v>
      </c>
      <c r="B10111">
        <v>54518</v>
      </c>
      <c r="C10111" t="s">
        <v>10</v>
      </c>
      <c r="D10111" t="s">
        <v>31</v>
      </c>
    </row>
    <row r="10112" spans="1:4" x14ac:dyDescent="0.25">
      <c r="A10112">
        <v>10159</v>
      </c>
      <c r="B10112">
        <v>54518</v>
      </c>
      <c r="C10112" t="s">
        <v>10</v>
      </c>
      <c r="D10112" t="s">
        <v>31</v>
      </c>
    </row>
    <row r="10113" spans="1:4" x14ac:dyDescent="0.25">
      <c r="A10113">
        <v>10159</v>
      </c>
      <c r="B10113">
        <v>54518</v>
      </c>
      <c r="C10113" t="s">
        <v>10</v>
      </c>
      <c r="D10113" t="s">
        <v>31</v>
      </c>
    </row>
    <row r="10114" spans="1:4" x14ac:dyDescent="0.25">
      <c r="A10114">
        <v>10159</v>
      </c>
      <c r="B10114">
        <v>54518</v>
      </c>
      <c r="C10114" t="s">
        <v>10</v>
      </c>
      <c r="D10114" t="s">
        <v>31</v>
      </c>
    </row>
    <row r="10115" spans="1:4" x14ac:dyDescent="0.25">
      <c r="A10115">
        <v>11305</v>
      </c>
      <c r="B10115">
        <v>54518</v>
      </c>
      <c r="C10115" t="s">
        <v>10</v>
      </c>
      <c r="D10115" t="s">
        <v>31</v>
      </c>
    </row>
    <row r="10116" spans="1:4" x14ac:dyDescent="0.25">
      <c r="A10116">
        <v>11305</v>
      </c>
      <c r="B10116">
        <v>54518</v>
      </c>
      <c r="C10116" t="s">
        <v>10</v>
      </c>
      <c r="D10116" t="s">
        <v>31</v>
      </c>
    </row>
    <row r="10117" spans="1:4" x14ac:dyDescent="0.25">
      <c r="A10117">
        <v>11305</v>
      </c>
      <c r="B10117">
        <v>54518</v>
      </c>
      <c r="C10117" t="s">
        <v>10</v>
      </c>
      <c r="D10117" t="s">
        <v>31</v>
      </c>
    </row>
    <row r="10118" spans="1:4" x14ac:dyDescent="0.25">
      <c r="A10118">
        <v>11305</v>
      </c>
      <c r="B10118">
        <v>54518</v>
      </c>
      <c r="C10118" t="s">
        <v>10</v>
      </c>
      <c r="D10118" t="s">
        <v>31</v>
      </c>
    </row>
    <row r="10119" spans="1:4" x14ac:dyDescent="0.25">
      <c r="A10119">
        <v>11305</v>
      </c>
      <c r="B10119">
        <v>54518</v>
      </c>
      <c r="C10119" t="s">
        <v>10</v>
      </c>
      <c r="D10119" t="s">
        <v>31</v>
      </c>
    </row>
    <row r="10120" spans="1:4" x14ac:dyDescent="0.25">
      <c r="A10120">
        <v>11305</v>
      </c>
      <c r="B10120">
        <v>54518</v>
      </c>
      <c r="C10120" t="s">
        <v>10</v>
      </c>
      <c r="D10120" t="s">
        <v>31</v>
      </c>
    </row>
    <row r="10121" spans="1:4" x14ac:dyDescent="0.25">
      <c r="A10121">
        <v>11305</v>
      </c>
      <c r="B10121">
        <v>54518</v>
      </c>
      <c r="C10121" t="s">
        <v>10</v>
      </c>
      <c r="D10121" t="s">
        <v>31</v>
      </c>
    </row>
    <row r="10122" spans="1:4" x14ac:dyDescent="0.25">
      <c r="A10122">
        <v>11305</v>
      </c>
      <c r="B10122">
        <v>54518</v>
      </c>
      <c r="C10122" t="s">
        <v>10</v>
      </c>
      <c r="D10122" t="s">
        <v>31</v>
      </c>
    </row>
    <row r="10123" spans="1:4" x14ac:dyDescent="0.25">
      <c r="A10123">
        <v>11337</v>
      </c>
      <c r="B10123">
        <v>54518</v>
      </c>
      <c r="C10123" t="s">
        <v>10</v>
      </c>
      <c r="D10123" t="s">
        <v>31</v>
      </c>
    </row>
    <row r="10124" spans="1:4" x14ac:dyDescent="0.25">
      <c r="A10124">
        <v>11337</v>
      </c>
      <c r="B10124">
        <v>54518</v>
      </c>
      <c r="C10124" t="s">
        <v>10</v>
      </c>
      <c r="D10124" t="s">
        <v>31</v>
      </c>
    </row>
    <row r="10125" spans="1:4" x14ac:dyDescent="0.25">
      <c r="A10125">
        <v>11337</v>
      </c>
      <c r="B10125">
        <v>54518</v>
      </c>
      <c r="C10125" t="s">
        <v>10</v>
      </c>
      <c r="D10125" t="s">
        <v>31</v>
      </c>
    </row>
    <row r="10126" spans="1:4" x14ac:dyDescent="0.25">
      <c r="A10126">
        <v>11337</v>
      </c>
      <c r="B10126">
        <v>54518</v>
      </c>
      <c r="C10126" t="s">
        <v>10</v>
      </c>
      <c r="D10126" t="s">
        <v>31</v>
      </c>
    </row>
    <row r="10127" spans="1:4" x14ac:dyDescent="0.25">
      <c r="A10127">
        <v>11337</v>
      </c>
      <c r="B10127">
        <v>54518</v>
      </c>
      <c r="C10127" t="s">
        <v>10</v>
      </c>
      <c r="D10127" t="s">
        <v>31</v>
      </c>
    </row>
    <row r="10128" spans="1:4" x14ac:dyDescent="0.25">
      <c r="A10128">
        <v>11337</v>
      </c>
      <c r="B10128">
        <v>54518</v>
      </c>
      <c r="C10128" t="s">
        <v>10</v>
      </c>
      <c r="D10128" t="s">
        <v>31</v>
      </c>
    </row>
    <row r="10129" spans="1:4" x14ac:dyDescent="0.25">
      <c r="A10129">
        <v>11337</v>
      </c>
      <c r="B10129">
        <v>54518</v>
      </c>
      <c r="C10129" t="s">
        <v>10</v>
      </c>
      <c r="D10129" t="s">
        <v>31</v>
      </c>
    </row>
    <row r="10130" spans="1:4" x14ac:dyDescent="0.25">
      <c r="A10130">
        <v>11443</v>
      </c>
      <c r="B10130">
        <v>54518</v>
      </c>
      <c r="C10130" t="s">
        <v>10</v>
      </c>
      <c r="D10130" t="s">
        <v>31</v>
      </c>
    </row>
    <row r="10131" spans="1:4" x14ac:dyDescent="0.25">
      <c r="A10131">
        <v>11443</v>
      </c>
      <c r="B10131">
        <v>54518</v>
      </c>
      <c r="C10131" t="s">
        <v>10</v>
      </c>
      <c r="D10131" t="s">
        <v>31</v>
      </c>
    </row>
    <row r="10132" spans="1:4" x14ac:dyDescent="0.25">
      <c r="A10132">
        <v>11443</v>
      </c>
      <c r="B10132">
        <v>54518</v>
      </c>
      <c r="C10132" t="s">
        <v>10</v>
      </c>
      <c r="D10132" t="s">
        <v>31</v>
      </c>
    </row>
    <row r="10133" spans="1:4" x14ac:dyDescent="0.25">
      <c r="A10133">
        <v>11443</v>
      </c>
      <c r="B10133">
        <v>54518</v>
      </c>
      <c r="C10133" t="s">
        <v>10</v>
      </c>
      <c r="D10133" t="s">
        <v>31</v>
      </c>
    </row>
    <row r="10134" spans="1:4" x14ac:dyDescent="0.25">
      <c r="A10134">
        <v>11455</v>
      </c>
      <c r="B10134">
        <v>54518</v>
      </c>
      <c r="C10134" t="s">
        <v>10</v>
      </c>
      <c r="D10134" t="s">
        <v>31</v>
      </c>
    </row>
    <row r="10135" spans="1:4" x14ac:dyDescent="0.25">
      <c r="A10135">
        <v>11455</v>
      </c>
      <c r="B10135">
        <v>54518</v>
      </c>
      <c r="C10135" t="s">
        <v>10</v>
      </c>
      <c r="D10135" t="s">
        <v>31</v>
      </c>
    </row>
    <row r="10136" spans="1:4" x14ac:dyDescent="0.25">
      <c r="A10136">
        <v>11455</v>
      </c>
      <c r="B10136">
        <v>54518</v>
      </c>
      <c r="C10136" t="s">
        <v>10</v>
      </c>
      <c r="D10136" t="s">
        <v>31</v>
      </c>
    </row>
    <row r="10137" spans="1:4" x14ac:dyDescent="0.25">
      <c r="A10137">
        <v>11455</v>
      </c>
      <c r="B10137">
        <v>54518</v>
      </c>
      <c r="C10137" t="s">
        <v>10</v>
      </c>
      <c r="D10137" t="s">
        <v>31</v>
      </c>
    </row>
    <row r="10138" spans="1:4" x14ac:dyDescent="0.25">
      <c r="A10138">
        <v>11455</v>
      </c>
      <c r="B10138">
        <v>54518</v>
      </c>
      <c r="C10138" t="s">
        <v>10</v>
      </c>
      <c r="D10138" t="s">
        <v>31</v>
      </c>
    </row>
    <row r="10139" spans="1:4" x14ac:dyDescent="0.25">
      <c r="A10139">
        <v>11455</v>
      </c>
      <c r="B10139">
        <v>54518</v>
      </c>
      <c r="C10139" t="s">
        <v>10</v>
      </c>
      <c r="D10139" t="s">
        <v>31</v>
      </c>
    </row>
    <row r="10140" spans="1:4" x14ac:dyDescent="0.25">
      <c r="A10140">
        <v>11455</v>
      </c>
      <c r="B10140">
        <v>54518</v>
      </c>
      <c r="C10140" t="s">
        <v>10</v>
      </c>
      <c r="D10140" t="s">
        <v>31</v>
      </c>
    </row>
    <row r="10141" spans="1:4" x14ac:dyDescent="0.25">
      <c r="A10141">
        <v>11455</v>
      </c>
      <c r="B10141">
        <v>54518</v>
      </c>
      <c r="C10141" t="s">
        <v>10</v>
      </c>
      <c r="D10141" t="s">
        <v>31</v>
      </c>
    </row>
    <row r="10142" spans="1:4" x14ac:dyDescent="0.25">
      <c r="A10142">
        <v>11455</v>
      </c>
      <c r="B10142">
        <v>54518</v>
      </c>
      <c r="C10142" t="s">
        <v>10</v>
      </c>
      <c r="D10142" t="s">
        <v>31</v>
      </c>
    </row>
    <row r="10143" spans="1:4" x14ac:dyDescent="0.25">
      <c r="A10143">
        <v>11577</v>
      </c>
      <c r="B10143">
        <v>54518</v>
      </c>
      <c r="C10143" t="s">
        <v>10</v>
      </c>
      <c r="D10143" t="s">
        <v>31</v>
      </c>
    </row>
    <row r="10144" spans="1:4" x14ac:dyDescent="0.25">
      <c r="A10144">
        <v>11577</v>
      </c>
      <c r="B10144">
        <v>54518</v>
      </c>
      <c r="C10144" t="s">
        <v>10</v>
      </c>
      <c r="D10144" t="s">
        <v>31</v>
      </c>
    </row>
    <row r="10145" spans="1:4" x14ac:dyDescent="0.25">
      <c r="A10145">
        <v>11577</v>
      </c>
      <c r="B10145">
        <v>54518</v>
      </c>
      <c r="C10145" t="s">
        <v>10</v>
      </c>
      <c r="D10145" t="s">
        <v>31</v>
      </c>
    </row>
    <row r="10146" spans="1:4" x14ac:dyDescent="0.25">
      <c r="A10146">
        <v>11577</v>
      </c>
      <c r="B10146">
        <v>54518</v>
      </c>
      <c r="C10146" t="s">
        <v>10</v>
      </c>
      <c r="D10146" t="s">
        <v>31</v>
      </c>
    </row>
    <row r="10147" spans="1:4" x14ac:dyDescent="0.25">
      <c r="A10147">
        <v>11577</v>
      </c>
      <c r="B10147">
        <v>54518</v>
      </c>
      <c r="C10147" t="s">
        <v>10</v>
      </c>
      <c r="D10147" t="s">
        <v>31</v>
      </c>
    </row>
    <row r="10148" spans="1:4" x14ac:dyDescent="0.25">
      <c r="A10148">
        <v>11577</v>
      </c>
      <c r="B10148">
        <v>54518</v>
      </c>
      <c r="C10148" t="s">
        <v>10</v>
      </c>
      <c r="D10148" t="s">
        <v>31</v>
      </c>
    </row>
    <row r="10149" spans="1:4" x14ac:dyDescent="0.25">
      <c r="A10149">
        <v>11577</v>
      </c>
      <c r="B10149">
        <v>54518</v>
      </c>
      <c r="C10149" t="s">
        <v>10</v>
      </c>
      <c r="D10149" t="s">
        <v>31</v>
      </c>
    </row>
    <row r="10150" spans="1:4" x14ac:dyDescent="0.25">
      <c r="A10150">
        <v>11577</v>
      </c>
      <c r="B10150">
        <v>54518</v>
      </c>
      <c r="C10150" t="s">
        <v>10</v>
      </c>
      <c r="D10150" t="s">
        <v>31</v>
      </c>
    </row>
    <row r="10151" spans="1:4" x14ac:dyDescent="0.25">
      <c r="A10151">
        <v>11577</v>
      </c>
      <c r="B10151">
        <v>54518</v>
      </c>
      <c r="C10151" t="s">
        <v>10</v>
      </c>
      <c r="D10151" t="s">
        <v>31</v>
      </c>
    </row>
    <row r="10152" spans="1:4" x14ac:dyDescent="0.25">
      <c r="A10152">
        <v>11577</v>
      </c>
      <c r="B10152">
        <v>54518</v>
      </c>
      <c r="C10152" t="s">
        <v>10</v>
      </c>
      <c r="D10152" t="s">
        <v>31</v>
      </c>
    </row>
    <row r="10153" spans="1:4" x14ac:dyDescent="0.25">
      <c r="A10153">
        <v>11577</v>
      </c>
      <c r="B10153">
        <v>54518</v>
      </c>
      <c r="C10153" t="s">
        <v>10</v>
      </c>
      <c r="D10153" t="s">
        <v>31</v>
      </c>
    </row>
    <row r="10154" spans="1:4" x14ac:dyDescent="0.25">
      <c r="A10154">
        <v>11577</v>
      </c>
      <c r="B10154">
        <v>54518</v>
      </c>
      <c r="C10154" t="s">
        <v>10</v>
      </c>
      <c r="D10154" t="s">
        <v>31</v>
      </c>
    </row>
    <row r="10155" spans="1:4" x14ac:dyDescent="0.25">
      <c r="A10155">
        <v>11577</v>
      </c>
      <c r="B10155">
        <v>54518</v>
      </c>
      <c r="C10155" t="s">
        <v>10</v>
      </c>
      <c r="D10155" t="s">
        <v>31</v>
      </c>
    </row>
    <row r="10156" spans="1:4" x14ac:dyDescent="0.25">
      <c r="A10156">
        <v>11577</v>
      </c>
      <c r="B10156">
        <v>54518</v>
      </c>
      <c r="C10156" t="s">
        <v>10</v>
      </c>
      <c r="D10156" t="s">
        <v>31</v>
      </c>
    </row>
    <row r="10157" spans="1:4" x14ac:dyDescent="0.25">
      <c r="A10157">
        <v>11577</v>
      </c>
      <c r="B10157">
        <v>54518</v>
      </c>
      <c r="C10157" t="s">
        <v>10</v>
      </c>
      <c r="D10157" t="s">
        <v>31</v>
      </c>
    </row>
    <row r="10158" spans="1:4" x14ac:dyDescent="0.25">
      <c r="A10158">
        <v>11577</v>
      </c>
      <c r="B10158">
        <v>54518</v>
      </c>
      <c r="C10158" t="s">
        <v>10</v>
      </c>
      <c r="D10158" t="s">
        <v>31</v>
      </c>
    </row>
    <row r="10159" spans="1:4" x14ac:dyDescent="0.25">
      <c r="A10159">
        <v>11577</v>
      </c>
      <c r="B10159">
        <v>54518</v>
      </c>
      <c r="C10159" t="s">
        <v>10</v>
      </c>
      <c r="D10159" t="s">
        <v>31</v>
      </c>
    </row>
    <row r="10160" spans="1:4" x14ac:dyDescent="0.25">
      <c r="A10160">
        <v>11577</v>
      </c>
      <c r="B10160">
        <v>54518</v>
      </c>
      <c r="C10160" t="s">
        <v>10</v>
      </c>
      <c r="D10160" t="s">
        <v>31</v>
      </c>
    </row>
    <row r="10161" spans="1:4" x14ac:dyDescent="0.25">
      <c r="A10161">
        <v>11577</v>
      </c>
      <c r="B10161">
        <v>54518</v>
      </c>
      <c r="C10161" t="s">
        <v>10</v>
      </c>
      <c r="D10161" t="s">
        <v>31</v>
      </c>
    </row>
    <row r="10162" spans="1:4" x14ac:dyDescent="0.25">
      <c r="A10162">
        <v>11577</v>
      </c>
      <c r="B10162">
        <v>54518</v>
      </c>
      <c r="C10162" t="s">
        <v>10</v>
      </c>
      <c r="D10162" t="s">
        <v>31</v>
      </c>
    </row>
    <row r="10163" spans="1:4" x14ac:dyDescent="0.25">
      <c r="A10163">
        <v>11578</v>
      </c>
      <c r="B10163">
        <v>54518</v>
      </c>
      <c r="C10163" t="s">
        <v>10</v>
      </c>
      <c r="D10163" t="s">
        <v>31</v>
      </c>
    </row>
    <row r="10164" spans="1:4" x14ac:dyDescent="0.25">
      <c r="A10164">
        <v>11578</v>
      </c>
      <c r="B10164">
        <v>54518</v>
      </c>
      <c r="C10164" t="s">
        <v>10</v>
      </c>
      <c r="D10164" t="s">
        <v>31</v>
      </c>
    </row>
    <row r="10165" spans="1:4" x14ac:dyDescent="0.25">
      <c r="A10165">
        <v>11874</v>
      </c>
      <c r="B10165">
        <v>54518</v>
      </c>
      <c r="C10165" t="s">
        <v>10</v>
      </c>
      <c r="D10165" t="s">
        <v>31</v>
      </c>
    </row>
    <row r="10166" spans="1:4" x14ac:dyDescent="0.25">
      <c r="A10166">
        <v>11874</v>
      </c>
      <c r="B10166">
        <v>54518</v>
      </c>
      <c r="C10166" t="s">
        <v>10</v>
      </c>
      <c r="D10166" t="s">
        <v>31</v>
      </c>
    </row>
    <row r="10167" spans="1:4" x14ac:dyDescent="0.25">
      <c r="A10167">
        <v>11874</v>
      </c>
      <c r="B10167">
        <v>54518</v>
      </c>
      <c r="C10167" t="s">
        <v>10</v>
      </c>
      <c r="D10167" t="s">
        <v>31</v>
      </c>
    </row>
    <row r="10168" spans="1:4" x14ac:dyDescent="0.25">
      <c r="A10168">
        <v>11874</v>
      </c>
      <c r="B10168">
        <v>54518</v>
      </c>
      <c r="C10168" t="s">
        <v>10</v>
      </c>
      <c r="D10168" t="s">
        <v>31</v>
      </c>
    </row>
    <row r="10169" spans="1:4" x14ac:dyDescent="0.25">
      <c r="A10169">
        <v>11874</v>
      </c>
      <c r="B10169">
        <v>54518</v>
      </c>
      <c r="C10169" t="s">
        <v>10</v>
      </c>
      <c r="D10169" t="s">
        <v>31</v>
      </c>
    </row>
    <row r="10170" spans="1:4" x14ac:dyDescent="0.25">
      <c r="A10170">
        <v>11874</v>
      </c>
      <c r="B10170">
        <v>54518</v>
      </c>
      <c r="C10170" t="s">
        <v>10</v>
      </c>
      <c r="D10170" t="s">
        <v>31</v>
      </c>
    </row>
    <row r="10171" spans="1:4" x14ac:dyDescent="0.25">
      <c r="A10171">
        <v>11927</v>
      </c>
      <c r="B10171">
        <v>54518</v>
      </c>
      <c r="C10171" t="s">
        <v>10</v>
      </c>
      <c r="D10171" t="s">
        <v>31</v>
      </c>
    </row>
    <row r="10172" spans="1:4" x14ac:dyDescent="0.25">
      <c r="A10172">
        <v>11927</v>
      </c>
      <c r="B10172">
        <v>54518</v>
      </c>
      <c r="C10172" t="s">
        <v>10</v>
      </c>
      <c r="D10172" t="s">
        <v>31</v>
      </c>
    </row>
    <row r="10173" spans="1:4" x14ac:dyDescent="0.25">
      <c r="A10173">
        <v>11927</v>
      </c>
      <c r="B10173">
        <v>54518</v>
      </c>
      <c r="C10173" t="s">
        <v>10</v>
      </c>
      <c r="D10173" t="s">
        <v>31</v>
      </c>
    </row>
    <row r="10174" spans="1:4" x14ac:dyDescent="0.25">
      <c r="A10174">
        <v>11941</v>
      </c>
      <c r="B10174">
        <v>54518</v>
      </c>
      <c r="C10174" t="s">
        <v>10</v>
      </c>
      <c r="D10174" t="s">
        <v>31</v>
      </c>
    </row>
    <row r="10175" spans="1:4" x14ac:dyDescent="0.25">
      <c r="A10175">
        <v>11941</v>
      </c>
      <c r="B10175">
        <v>54518</v>
      </c>
      <c r="C10175" t="s">
        <v>10</v>
      </c>
      <c r="D10175" t="s">
        <v>31</v>
      </c>
    </row>
    <row r="10176" spans="1:4" x14ac:dyDescent="0.25">
      <c r="A10176">
        <v>11941</v>
      </c>
      <c r="B10176">
        <v>54518</v>
      </c>
      <c r="C10176" t="s">
        <v>10</v>
      </c>
      <c r="D10176" t="s">
        <v>31</v>
      </c>
    </row>
    <row r="10177" spans="1:4" x14ac:dyDescent="0.25">
      <c r="A10177">
        <v>11941</v>
      </c>
      <c r="B10177">
        <v>54518</v>
      </c>
      <c r="C10177" t="s">
        <v>10</v>
      </c>
      <c r="D10177" t="s">
        <v>31</v>
      </c>
    </row>
    <row r="10178" spans="1:4" x14ac:dyDescent="0.25">
      <c r="A10178">
        <v>12006</v>
      </c>
      <c r="B10178">
        <v>54518</v>
      </c>
      <c r="C10178" t="s">
        <v>10</v>
      </c>
      <c r="D10178" t="s">
        <v>31</v>
      </c>
    </row>
    <row r="10179" spans="1:4" x14ac:dyDescent="0.25">
      <c r="A10179">
        <v>12006</v>
      </c>
      <c r="B10179">
        <v>54518</v>
      </c>
      <c r="C10179" t="s">
        <v>10</v>
      </c>
      <c r="D10179" t="s">
        <v>31</v>
      </c>
    </row>
    <row r="10180" spans="1:4" x14ac:dyDescent="0.25">
      <c r="A10180">
        <v>12006</v>
      </c>
      <c r="B10180">
        <v>54518</v>
      </c>
      <c r="C10180" t="s">
        <v>10</v>
      </c>
      <c r="D10180" t="s">
        <v>31</v>
      </c>
    </row>
    <row r="10181" spans="1:4" x14ac:dyDescent="0.25">
      <c r="A10181">
        <v>12006</v>
      </c>
      <c r="B10181">
        <v>54518</v>
      </c>
      <c r="C10181" t="s">
        <v>10</v>
      </c>
      <c r="D10181" t="s">
        <v>31</v>
      </c>
    </row>
    <row r="10182" spans="1:4" x14ac:dyDescent="0.25">
      <c r="A10182">
        <v>12006</v>
      </c>
      <c r="B10182">
        <v>54518</v>
      </c>
      <c r="C10182" t="s">
        <v>10</v>
      </c>
      <c r="D10182" t="s">
        <v>31</v>
      </c>
    </row>
    <row r="10183" spans="1:4" x14ac:dyDescent="0.25">
      <c r="A10183">
        <v>12006</v>
      </c>
      <c r="B10183">
        <v>54518</v>
      </c>
      <c r="C10183" t="s">
        <v>10</v>
      </c>
      <c r="D10183" t="s">
        <v>31</v>
      </c>
    </row>
    <row r="10184" spans="1:4" x14ac:dyDescent="0.25">
      <c r="A10184">
        <v>12006</v>
      </c>
      <c r="B10184">
        <v>54518</v>
      </c>
      <c r="C10184" t="s">
        <v>10</v>
      </c>
      <c r="D10184" t="s">
        <v>31</v>
      </c>
    </row>
    <row r="10185" spans="1:4" x14ac:dyDescent="0.25">
      <c r="A10185">
        <v>12006</v>
      </c>
      <c r="B10185">
        <v>54518</v>
      </c>
      <c r="C10185" t="s">
        <v>10</v>
      </c>
      <c r="D10185" t="s">
        <v>31</v>
      </c>
    </row>
    <row r="10186" spans="1:4" x14ac:dyDescent="0.25">
      <c r="A10186">
        <v>12006</v>
      </c>
      <c r="B10186">
        <v>54518</v>
      </c>
      <c r="C10186" t="s">
        <v>10</v>
      </c>
      <c r="D10186" t="s">
        <v>31</v>
      </c>
    </row>
    <row r="10187" spans="1:4" x14ac:dyDescent="0.25">
      <c r="A10187">
        <v>12006</v>
      </c>
      <c r="B10187">
        <v>54518</v>
      </c>
      <c r="C10187" t="s">
        <v>10</v>
      </c>
      <c r="D10187" t="s">
        <v>31</v>
      </c>
    </row>
    <row r="10188" spans="1:4" x14ac:dyDescent="0.25">
      <c r="A10188">
        <v>12006</v>
      </c>
      <c r="B10188">
        <v>54518</v>
      </c>
      <c r="C10188" t="s">
        <v>10</v>
      </c>
      <c r="D10188" t="s">
        <v>31</v>
      </c>
    </row>
    <row r="10189" spans="1:4" x14ac:dyDescent="0.25">
      <c r="A10189">
        <v>12006</v>
      </c>
      <c r="B10189">
        <v>54518</v>
      </c>
      <c r="C10189" t="s">
        <v>10</v>
      </c>
      <c r="D10189" t="s">
        <v>31</v>
      </c>
    </row>
    <row r="10190" spans="1:4" x14ac:dyDescent="0.25">
      <c r="A10190">
        <v>14771</v>
      </c>
      <c r="B10190">
        <v>54518</v>
      </c>
      <c r="C10190" t="s">
        <v>10</v>
      </c>
      <c r="D10190" t="s">
        <v>31</v>
      </c>
    </row>
    <row r="10191" spans="1:4" x14ac:dyDescent="0.25">
      <c r="A10191">
        <v>14771</v>
      </c>
      <c r="B10191">
        <v>54518</v>
      </c>
      <c r="C10191" t="s">
        <v>10</v>
      </c>
      <c r="D10191" t="s">
        <v>31</v>
      </c>
    </row>
    <row r="10192" spans="1:4" x14ac:dyDescent="0.25">
      <c r="A10192">
        <v>14771</v>
      </c>
      <c r="B10192">
        <v>54518</v>
      </c>
      <c r="C10192" t="s">
        <v>10</v>
      </c>
      <c r="D10192" t="s">
        <v>31</v>
      </c>
    </row>
    <row r="10193" spans="1:4" x14ac:dyDescent="0.25">
      <c r="A10193">
        <v>14771</v>
      </c>
      <c r="B10193">
        <v>54518</v>
      </c>
      <c r="C10193" t="s">
        <v>10</v>
      </c>
      <c r="D10193" t="s">
        <v>31</v>
      </c>
    </row>
    <row r="10194" spans="1:4" x14ac:dyDescent="0.25">
      <c r="A10194">
        <v>14771</v>
      </c>
      <c r="B10194">
        <v>54518</v>
      </c>
      <c r="C10194" t="s">
        <v>10</v>
      </c>
      <c r="D10194" t="s">
        <v>31</v>
      </c>
    </row>
    <row r="10195" spans="1:4" x14ac:dyDescent="0.25">
      <c r="A10195">
        <v>14771</v>
      </c>
      <c r="B10195">
        <v>54518</v>
      </c>
      <c r="C10195" t="s">
        <v>10</v>
      </c>
      <c r="D10195" t="s">
        <v>31</v>
      </c>
    </row>
    <row r="10196" spans="1:4" x14ac:dyDescent="0.25">
      <c r="A10196">
        <v>14771</v>
      </c>
      <c r="B10196">
        <v>54518</v>
      </c>
      <c r="C10196" t="s">
        <v>10</v>
      </c>
      <c r="D10196" t="s">
        <v>31</v>
      </c>
    </row>
    <row r="10197" spans="1:4" x14ac:dyDescent="0.25">
      <c r="A10197">
        <v>14771</v>
      </c>
      <c r="B10197">
        <v>54518</v>
      </c>
      <c r="C10197" t="s">
        <v>10</v>
      </c>
      <c r="D10197" t="s">
        <v>31</v>
      </c>
    </row>
    <row r="10198" spans="1:4" x14ac:dyDescent="0.25">
      <c r="A10198">
        <v>14771</v>
      </c>
      <c r="B10198">
        <v>54518</v>
      </c>
      <c r="C10198" t="s">
        <v>10</v>
      </c>
      <c r="D10198" t="s">
        <v>31</v>
      </c>
    </row>
    <row r="10199" spans="1:4" x14ac:dyDescent="0.25">
      <c r="A10199">
        <v>14772</v>
      </c>
      <c r="B10199">
        <v>54518</v>
      </c>
      <c r="C10199" t="s">
        <v>10</v>
      </c>
      <c r="D10199" t="s">
        <v>31</v>
      </c>
    </row>
    <row r="10200" spans="1:4" x14ac:dyDescent="0.25">
      <c r="A10200">
        <v>14772</v>
      </c>
      <c r="B10200">
        <v>54518</v>
      </c>
      <c r="C10200" t="s">
        <v>10</v>
      </c>
      <c r="D10200" t="s">
        <v>31</v>
      </c>
    </row>
    <row r="10201" spans="1:4" x14ac:dyDescent="0.25">
      <c r="A10201">
        <v>14772</v>
      </c>
      <c r="B10201">
        <v>54518</v>
      </c>
      <c r="C10201" t="s">
        <v>10</v>
      </c>
      <c r="D10201" t="s">
        <v>31</v>
      </c>
    </row>
    <row r="10202" spans="1:4" x14ac:dyDescent="0.25">
      <c r="A10202">
        <v>14772</v>
      </c>
      <c r="B10202">
        <v>54518</v>
      </c>
      <c r="C10202" t="s">
        <v>10</v>
      </c>
      <c r="D10202" t="s">
        <v>31</v>
      </c>
    </row>
    <row r="10203" spans="1:4" x14ac:dyDescent="0.25">
      <c r="A10203">
        <v>14772</v>
      </c>
      <c r="B10203">
        <v>54518</v>
      </c>
      <c r="C10203" t="s">
        <v>10</v>
      </c>
      <c r="D10203" t="s">
        <v>31</v>
      </c>
    </row>
    <row r="10204" spans="1:4" x14ac:dyDescent="0.25">
      <c r="A10204">
        <v>14772</v>
      </c>
      <c r="B10204">
        <v>54518</v>
      </c>
      <c r="C10204" t="s">
        <v>10</v>
      </c>
      <c r="D10204" t="s">
        <v>31</v>
      </c>
    </row>
    <row r="10205" spans="1:4" x14ac:dyDescent="0.25">
      <c r="A10205">
        <v>14772</v>
      </c>
      <c r="B10205">
        <v>54518</v>
      </c>
      <c r="C10205" t="s">
        <v>10</v>
      </c>
      <c r="D10205" t="s">
        <v>31</v>
      </c>
    </row>
    <row r="10206" spans="1:4" x14ac:dyDescent="0.25">
      <c r="A10206">
        <v>14772</v>
      </c>
      <c r="B10206">
        <v>54518</v>
      </c>
      <c r="C10206" t="s">
        <v>10</v>
      </c>
      <c r="D10206" t="s">
        <v>31</v>
      </c>
    </row>
    <row r="10207" spans="1:4" x14ac:dyDescent="0.25">
      <c r="A10207">
        <v>14772</v>
      </c>
      <c r="B10207">
        <v>54518</v>
      </c>
      <c r="C10207" t="s">
        <v>10</v>
      </c>
      <c r="D10207" t="s">
        <v>31</v>
      </c>
    </row>
    <row r="10208" spans="1:4" x14ac:dyDescent="0.25">
      <c r="A10208">
        <v>14772</v>
      </c>
      <c r="B10208">
        <v>54518</v>
      </c>
      <c r="C10208" t="s">
        <v>10</v>
      </c>
      <c r="D10208" t="s">
        <v>31</v>
      </c>
    </row>
    <row r="10209" spans="1:4" x14ac:dyDescent="0.25">
      <c r="A10209">
        <v>14772</v>
      </c>
      <c r="B10209">
        <v>54518</v>
      </c>
      <c r="C10209" t="s">
        <v>10</v>
      </c>
      <c r="D10209" t="s">
        <v>31</v>
      </c>
    </row>
    <row r="10210" spans="1:4" x14ac:dyDescent="0.25">
      <c r="A10210">
        <v>14772</v>
      </c>
      <c r="B10210">
        <v>54518</v>
      </c>
      <c r="C10210" t="s">
        <v>10</v>
      </c>
      <c r="D10210" t="s">
        <v>31</v>
      </c>
    </row>
    <row r="10211" spans="1:4" x14ac:dyDescent="0.25">
      <c r="A10211">
        <v>14772</v>
      </c>
      <c r="B10211">
        <v>54518</v>
      </c>
      <c r="C10211" t="s">
        <v>10</v>
      </c>
      <c r="D10211" t="s">
        <v>31</v>
      </c>
    </row>
    <row r="10212" spans="1:4" x14ac:dyDescent="0.25">
      <c r="A10212">
        <v>17521</v>
      </c>
      <c r="B10212">
        <v>54518</v>
      </c>
      <c r="C10212" t="s">
        <v>10</v>
      </c>
      <c r="D10212" t="s">
        <v>31</v>
      </c>
    </row>
    <row r="10213" spans="1:4" x14ac:dyDescent="0.25">
      <c r="A10213">
        <v>17521</v>
      </c>
      <c r="B10213">
        <v>54518</v>
      </c>
      <c r="C10213" t="s">
        <v>10</v>
      </c>
      <c r="D10213" t="s">
        <v>31</v>
      </c>
    </row>
    <row r="10214" spans="1:4" x14ac:dyDescent="0.25">
      <c r="A10214">
        <v>17524</v>
      </c>
      <c r="B10214">
        <v>54518</v>
      </c>
      <c r="C10214" t="s">
        <v>10</v>
      </c>
      <c r="D10214" t="s">
        <v>31</v>
      </c>
    </row>
    <row r="10215" spans="1:4" x14ac:dyDescent="0.25">
      <c r="A10215">
        <v>17524</v>
      </c>
      <c r="B10215">
        <v>54518</v>
      </c>
      <c r="C10215" t="s">
        <v>10</v>
      </c>
      <c r="D10215" t="s">
        <v>31</v>
      </c>
    </row>
    <row r="10216" spans="1:4" x14ac:dyDescent="0.25">
      <c r="A10216">
        <v>17524</v>
      </c>
      <c r="B10216">
        <v>54518</v>
      </c>
      <c r="C10216" t="s">
        <v>10</v>
      </c>
      <c r="D10216" t="s">
        <v>31</v>
      </c>
    </row>
    <row r="10217" spans="1:4" x14ac:dyDescent="0.25">
      <c r="A10217">
        <v>17524</v>
      </c>
      <c r="B10217">
        <v>54518</v>
      </c>
      <c r="C10217" t="s">
        <v>10</v>
      </c>
      <c r="D10217" t="s">
        <v>31</v>
      </c>
    </row>
    <row r="10218" spans="1:4" x14ac:dyDescent="0.25">
      <c r="A10218">
        <v>17524</v>
      </c>
      <c r="B10218">
        <v>54518</v>
      </c>
      <c r="C10218" t="s">
        <v>10</v>
      </c>
      <c r="D10218" t="s">
        <v>31</v>
      </c>
    </row>
    <row r="10219" spans="1:4" x14ac:dyDescent="0.25">
      <c r="A10219">
        <v>17524</v>
      </c>
      <c r="B10219">
        <v>54518</v>
      </c>
      <c r="C10219" t="s">
        <v>10</v>
      </c>
      <c r="D10219" t="s">
        <v>31</v>
      </c>
    </row>
    <row r="10220" spans="1:4" x14ac:dyDescent="0.25">
      <c r="A10220">
        <v>17524</v>
      </c>
      <c r="B10220">
        <v>54518</v>
      </c>
      <c r="C10220" t="s">
        <v>10</v>
      </c>
      <c r="D10220" t="s">
        <v>31</v>
      </c>
    </row>
    <row r="10221" spans="1:4" x14ac:dyDescent="0.25">
      <c r="A10221">
        <v>17524</v>
      </c>
      <c r="B10221">
        <v>54518</v>
      </c>
      <c r="C10221" t="s">
        <v>10</v>
      </c>
      <c r="D10221" t="s">
        <v>31</v>
      </c>
    </row>
    <row r="10222" spans="1:4" x14ac:dyDescent="0.25">
      <c r="A10222">
        <v>17733</v>
      </c>
      <c r="B10222">
        <v>54518</v>
      </c>
      <c r="C10222" t="s">
        <v>10</v>
      </c>
      <c r="D10222" t="s">
        <v>31</v>
      </c>
    </row>
    <row r="10223" spans="1:4" x14ac:dyDescent="0.25">
      <c r="A10223">
        <v>17733</v>
      </c>
      <c r="B10223">
        <v>54518</v>
      </c>
      <c r="C10223" t="s">
        <v>10</v>
      </c>
      <c r="D10223" t="s">
        <v>31</v>
      </c>
    </row>
    <row r="10224" spans="1:4" x14ac:dyDescent="0.25">
      <c r="A10224">
        <v>17733</v>
      </c>
      <c r="B10224">
        <v>54518</v>
      </c>
      <c r="C10224" t="s">
        <v>10</v>
      </c>
      <c r="D10224" t="s">
        <v>31</v>
      </c>
    </row>
    <row r="10225" spans="1:4" x14ac:dyDescent="0.25">
      <c r="A10225">
        <v>17733</v>
      </c>
      <c r="B10225">
        <v>54518</v>
      </c>
      <c r="C10225" t="s">
        <v>10</v>
      </c>
      <c r="D10225" t="s">
        <v>31</v>
      </c>
    </row>
    <row r="10226" spans="1:4" x14ac:dyDescent="0.25">
      <c r="A10226">
        <v>17733</v>
      </c>
      <c r="B10226">
        <v>54518</v>
      </c>
      <c r="C10226" t="s">
        <v>10</v>
      </c>
      <c r="D10226" t="s">
        <v>31</v>
      </c>
    </row>
    <row r="10227" spans="1:4" x14ac:dyDescent="0.25">
      <c r="A10227">
        <v>17733</v>
      </c>
      <c r="B10227">
        <v>54518</v>
      </c>
      <c r="C10227" t="s">
        <v>10</v>
      </c>
      <c r="D10227" t="s">
        <v>31</v>
      </c>
    </row>
    <row r="10228" spans="1:4" x14ac:dyDescent="0.25">
      <c r="A10228">
        <v>17733</v>
      </c>
      <c r="B10228">
        <v>54518</v>
      </c>
      <c r="C10228" t="s">
        <v>10</v>
      </c>
      <c r="D10228" t="s">
        <v>31</v>
      </c>
    </row>
    <row r="10229" spans="1:4" x14ac:dyDescent="0.25">
      <c r="A10229">
        <v>17733</v>
      </c>
      <c r="B10229">
        <v>54518</v>
      </c>
      <c r="C10229" t="s">
        <v>10</v>
      </c>
      <c r="D10229" t="s">
        <v>31</v>
      </c>
    </row>
    <row r="10230" spans="1:4" x14ac:dyDescent="0.25">
      <c r="A10230">
        <v>17733</v>
      </c>
      <c r="B10230">
        <v>54518</v>
      </c>
      <c r="C10230" t="s">
        <v>10</v>
      </c>
      <c r="D10230" t="s">
        <v>31</v>
      </c>
    </row>
    <row r="10231" spans="1:4" x14ac:dyDescent="0.25">
      <c r="A10231">
        <v>17733</v>
      </c>
      <c r="B10231">
        <v>54518</v>
      </c>
      <c r="C10231" t="s">
        <v>10</v>
      </c>
      <c r="D10231" t="s">
        <v>31</v>
      </c>
    </row>
    <row r="10232" spans="1:4" x14ac:dyDescent="0.25">
      <c r="A10232">
        <v>17733</v>
      </c>
      <c r="B10232">
        <v>54518</v>
      </c>
      <c r="C10232" t="s">
        <v>10</v>
      </c>
      <c r="D10232" t="s">
        <v>31</v>
      </c>
    </row>
    <row r="10233" spans="1:4" x14ac:dyDescent="0.25">
      <c r="A10233">
        <v>17733</v>
      </c>
      <c r="B10233">
        <v>54518</v>
      </c>
      <c r="C10233" t="s">
        <v>10</v>
      </c>
      <c r="D10233" t="s">
        <v>31</v>
      </c>
    </row>
    <row r="10234" spans="1:4" x14ac:dyDescent="0.25">
      <c r="A10234">
        <v>17733</v>
      </c>
      <c r="B10234">
        <v>54518</v>
      </c>
      <c r="C10234" t="s">
        <v>10</v>
      </c>
      <c r="D10234" t="s">
        <v>31</v>
      </c>
    </row>
    <row r="10235" spans="1:4" x14ac:dyDescent="0.25">
      <c r="A10235">
        <v>17733</v>
      </c>
      <c r="B10235">
        <v>54518</v>
      </c>
      <c r="C10235" t="s">
        <v>10</v>
      </c>
      <c r="D10235" t="s">
        <v>31</v>
      </c>
    </row>
    <row r="10236" spans="1:4" x14ac:dyDescent="0.25">
      <c r="A10236">
        <v>17733</v>
      </c>
      <c r="B10236">
        <v>54518</v>
      </c>
      <c r="C10236" t="s">
        <v>10</v>
      </c>
      <c r="D10236" t="s">
        <v>31</v>
      </c>
    </row>
    <row r="10237" spans="1:4" x14ac:dyDescent="0.25">
      <c r="A10237">
        <v>17733</v>
      </c>
      <c r="B10237">
        <v>54518</v>
      </c>
      <c r="C10237" t="s">
        <v>10</v>
      </c>
      <c r="D10237" t="s">
        <v>31</v>
      </c>
    </row>
    <row r="10238" spans="1:4" x14ac:dyDescent="0.25">
      <c r="A10238">
        <v>17733</v>
      </c>
      <c r="B10238">
        <v>54518</v>
      </c>
      <c r="C10238" t="s">
        <v>10</v>
      </c>
      <c r="D10238" t="s">
        <v>31</v>
      </c>
    </row>
    <row r="10239" spans="1:4" x14ac:dyDescent="0.25">
      <c r="A10239">
        <v>17733</v>
      </c>
      <c r="B10239">
        <v>54518</v>
      </c>
      <c r="C10239" t="s">
        <v>10</v>
      </c>
      <c r="D10239" t="s">
        <v>31</v>
      </c>
    </row>
    <row r="10240" spans="1:4" x14ac:dyDescent="0.25">
      <c r="A10240">
        <v>17733</v>
      </c>
      <c r="B10240">
        <v>54518</v>
      </c>
      <c r="C10240" t="s">
        <v>10</v>
      </c>
      <c r="D10240" t="s">
        <v>31</v>
      </c>
    </row>
    <row r="10241" spans="1:4" x14ac:dyDescent="0.25">
      <c r="A10241">
        <v>17733</v>
      </c>
      <c r="B10241">
        <v>54518</v>
      </c>
      <c r="C10241" t="s">
        <v>10</v>
      </c>
      <c r="D10241" t="s">
        <v>31</v>
      </c>
    </row>
    <row r="10242" spans="1:4" x14ac:dyDescent="0.25">
      <c r="A10242">
        <v>17733</v>
      </c>
      <c r="B10242">
        <v>54518</v>
      </c>
      <c r="C10242" t="s">
        <v>10</v>
      </c>
      <c r="D10242" t="s">
        <v>31</v>
      </c>
    </row>
    <row r="10243" spans="1:4" x14ac:dyDescent="0.25">
      <c r="A10243">
        <v>17733</v>
      </c>
      <c r="B10243">
        <v>54518</v>
      </c>
      <c r="C10243" t="s">
        <v>10</v>
      </c>
      <c r="D10243" t="s">
        <v>31</v>
      </c>
    </row>
    <row r="10244" spans="1:4" x14ac:dyDescent="0.25">
      <c r="A10244">
        <v>17733</v>
      </c>
      <c r="B10244">
        <v>54518</v>
      </c>
      <c r="C10244" t="s">
        <v>10</v>
      </c>
      <c r="D10244" t="s">
        <v>31</v>
      </c>
    </row>
    <row r="10245" spans="1:4" x14ac:dyDescent="0.25">
      <c r="A10245">
        <v>17733</v>
      </c>
      <c r="B10245">
        <v>54518</v>
      </c>
      <c r="C10245" t="s">
        <v>10</v>
      </c>
      <c r="D10245" t="s">
        <v>31</v>
      </c>
    </row>
    <row r="10246" spans="1:4" x14ac:dyDescent="0.25">
      <c r="A10246">
        <v>17734</v>
      </c>
      <c r="B10246">
        <v>54518</v>
      </c>
      <c r="C10246" t="s">
        <v>10</v>
      </c>
      <c r="D10246" t="s">
        <v>31</v>
      </c>
    </row>
    <row r="10247" spans="1:4" x14ac:dyDescent="0.25">
      <c r="A10247">
        <v>17734</v>
      </c>
      <c r="B10247">
        <v>54518</v>
      </c>
      <c r="C10247" t="s">
        <v>10</v>
      </c>
      <c r="D10247" t="s">
        <v>31</v>
      </c>
    </row>
    <row r="10248" spans="1:4" x14ac:dyDescent="0.25">
      <c r="A10248">
        <v>17734</v>
      </c>
      <c r="B10248">
        <v>54518</v>
      </c>
      <c r="C10248" t="s">
        <v>10</v>
      </c>
      <c r="D10248" t="s">
        <v>31</v>
      </c>
    </row>
    <row r="10249" spans="1:4" x14ac:dyDescent="0.25">
      <c r="A10249">
        <v>19869</v>
      </c>
      <c r="B10249">
        <v>54518</v>
      </c>
      <c r="C10249" t="s">
        <v>10</v>
      </c>
      <c r="D10249" t="s">
        <v>31</v>
      </c>
    </row>
    <row r="10250" spans="1:4" x14ac:dyDescent="0.25">
      <c r="A10250">
        <v>19869</v>
      </c>
      <c r="B10250">
        <v>54518</v>
      </c>
      <c r="C10250" t="s">
        <v>10</v>
      </c>
      <c r="D10250" t="s">
        <v>31</v>
      </c>
    </row>
    <row r="10251" spans="1:4" x14ac:dyDescent="0.25">
      <c r="A10251">
        <v>19869</v>
      </c>
      <c r="B10251">
        <v>54518</v>
      </c>
      <c r="C10251" t="s">
        <v>10</v>
      </c>
      <c r="D10251" t="s">
        <v>31</v>
      </c>
    </row>
    <row r="10252" spans="1:4" x14ac:dyDescent="0.25">
      <c r="A10252">
        <v>19869</v>
      </c>
      <c r="B10252">
        <v>54518</v>
      </c>
      <c r="C10252" t="s">
        <v>10</v>
      </c>
      <c r="D10252" t="s">
        <v>31</v>
      </c>
    </row>
    <row r="10253" spans="1:4" x14ac:dyDescent="0.25">
      <c r="A10253">
        <v>19869</v>
      </c>
      <c r="B10253">
        <v>54518</v>
      </c>
      <c r="C10253" t="s">
        <v>10</v>
      </c>
      <c r="D10253" t="s">
        <v>31</v>
      </c>
    </row>
    <row r="10254" spans="1:4" x14ac:dyDescent="0.25">
      <c r="A10254">
        <v>19952</v>
      </c>
      <c r="B10254">
        <v>54518</v>
      </c>
      <c r="C10254" t="s">
        <v>10</v>
      </c>
      <c r="D10254" t="s">
        <v>31</v>
      </c>
    </row>
    <row r="10255" spans="1:4" x14ac:dyDescent="0.25">
      <c r="A10255">
        <v>20972</v>
      </c>
      <c r="B10255">
        <v>54518</v>
      </c>
      <c r="C10255" t="s">
        <v>10</v>
      </c>
      <c r="D10255" t="s">
        <v>31</v>
      </c>
    </row>
    <row r="10256" spans="1:4" x14ac:dyDescent="0.25">
      <c r="A10256">
        <v>20972</v>
      </c>
      <c r="B10256">
        <v>54518</v>
      </c>
      <c r="C10256" t="s">
        <v>10</v>
      </c>
      <c r="D10256" t="s">
        <v>31</v>
      </c>
    </row>
    <row r="10257" spans="1:4" x14ac:dyDescent="0.25">
      <c r="A10257">
        <v>20972</v>
      </c>
      <c r="B10257">
        <v>54518</v>
      </c>
      <c r="C10257" t="s">
        <v>10</v>
      </c>
      <c r="D10257" t="s">
        <v>31</v>
      </c>
    </row>
    <row r="10258" spans="1:4" x14ac:dyDescent="0.25">
      <c r="A10258">
        <v>20972</v>
      </c>
      <c r="B10258">
        <v>54518</v>
      </c>
      <c r="C10258" t="s">
        <v>10</v>
      </c>
      <c r="D10258" t="s">
        <v>31</v>
      </c>
    </row>
    <row r="10259" spans="1:4" x14ac:dyDescent="0.25">
      <c r="A10259">
        <v>20979</v>
      </c>
      <c r="B10259">
        <v>54518</v>
      </c>
      <c r="C10259" t="s">
        <v>10</v>
      </c>
      <c r="D10259" t="s">
        <v>31</v>
      </c>
    </row>
    <row r="10260" spans="1:4" x14ac:dyDescent="0.25">
      <c r="A10260">
        <v>20979</v>
      </c>
      <c r="B10260">
        <v>54518</v>
      </c>
      <c r="C10260" t="s">
        <v>10</v>
      </c>
      <c r="D10260" t="s">
        <v>31</v>
      </c>
    </row>
    <row r="10261" spans="1:4" x14ac:dyDescent="0.25">
      <c r="A10261">
        <v>20979</v>
      </c>
      <c r="B10261">
        <v>54518</v>
      </c>
      <c r="C10261" t="s">
        <v>10</v>
      </c>
      <c r="D10261" t="s">
        <v>31</v>
      </c>
    </row>
    <row r="10262" spans="1:4" x14ac:dyDescent="0.25">
      <c r="A10262">
        <v>51736</v>
      </c>
      <c r="B10262">
        <v>54518</v>
      </c>
      <c r="C10262" t="s">
        <v>10</v>
      </c>
      <c r="D10262" t="s">
        <v>31</v>
      </c>
    </row>
    <row r="10263" spans="1:4" x14ac:dyDescent="0.25">
      <c r="A10263">
        <v>51736</v>
      </c>
      <c r="B10263">
        <v>54518</v>
      </c>
      <c r="C10263" t="s">
        <v>10</v>
      </c>
      <c r="D10263" t="s">
        <v>31</v>
      </c>
    </row>
    <row r="10264" spans="1:4" x14ac:dyDescent="0.25">
      <c r="A10264">
        <v>51736</v>
      </c>
      <c r="B10264">
        <v>54518</v>
      </c>
      <c r="C10264" t="s">
        <v>10</v>
      </c>
      <c r="D10264" t="s">
        <v>31</v>
      </c>
    </row>
    <row r="10265" spans="1:4" x14ac:dyDescent="0.25">
      <c r="A10265">
        <v>51736</v>
      </c>
      <c r="B10265">
        <v>54518</v>
      </c>
      <c r="C10265" t="s">
        <v>10</v>
      </c>
      <c r="D10265" t="s">
        <v>31</v>
      </c>
    </row>
    <row r="10266" spans="1:4" x14ac:dyDescent="0.25">
      <c r="A10266">
        <v>51875</v>
      </c>
      <c r="B10266">
        <v>54518</v>
      </c>
      <c r="C10266" t="s">
        <v>10</v>
      </c>
      <c r="D10266" t="s">
        <v>31</v>
      </c>
    </row>
    <row r="10267" spans="1:4" x14ac:dyDescent="0.25">
      <c r="A10267">
        <v>52655</v>
      </c>
      <c r="B10267">
        <v>54518</v>
      </c>
      <c r="C10267" t="s">
        <v>10</v>
      </c>
      <c r="D10267" t="s">
        <v>31</v>
      </c>
    </row>
    <row r="10268" spans="1:4" x14ac:dyDescent="0.25">
      <c r="A10268">
        <v>53281</v>
      </c>
      <c r="B10268">
        <v>54518</v>
      </c>
      <c r="C10268" t="s">
        <v>10</v>
      </c>
      <c r="D10268" t="s">
        <v>31</v>
      </c>
    </row>
    <row r="10269" spans="1:4" x14ac:dyDescent="0.25">
      <c r="A10269">
        <v>53408</v>
      </c>
      <c r="B10269">
        <v>54518</v>
      </c>
      <c r="C10269" t="s">
        <v>10</v>
      </c>
      <c r="D10269" t="s">
        <v>31</v>
      </c>
    </row>
    <row r="10270" spans="1:4" x14ac:dyDescent="0.25">
      <c r="A10270">
        <v>53408</v>
      </c>
      <c r="B10270">
        <v>54518</v>
      </c>
      <c r="C10270" t="s">
        <v>10</v>
      </c>
      <c r="D10270" t="s">
        <v>31</v>
      </c>
    </row>
    <row r="10271" spans="1:4" x14ac:dyDescent="0.25">
      <c r="A10271">
        <v>53408</v>
      </c>
      <c r="B10271">
        <v>54518</v>
      </c>
      <c r="C10271" t="s">
        <v>10</v>
      </c>
      <c r="D10271" t="s">
        <v>31</v>
      </c>
    </row>
    <row r="10272" spans="1:4" x14ac:dyDescent="0.25">
      <c r="A10272">
        <v>53408</v>
      </c>
      <c r="B10272">
        <v>54518</v>
      </c>
      <c r="C10272" t="s">
        <v>10</v>
      </c>
      <c r="D10272" t="s">
        <v>31</v>
      </c>
    </row>
    <row r="10273" spans="1:4" x14ac:dyDescent="0.25">
      <c r="A10273">
        <v>53408</v>
      </c>
      <c r="B10273">
        <v>54518</v>
      </c>
      <c r="C10273" t="s">
        <v>10</v>
      </c>
      <c r="D10273" t="s">
        <v>31</v>
      </c>
    </row>
    <row r="10274" spans="1:4" x14ac:dyDescent="0.25">
      <c r="A10274">
        <v>101468</v>
      </c>
      <c r="B10274">
        <v>54518</v>
      </c>
      <c r="C10274" t="s">
        <v>10</v>
      </c>
      <c r="D10274" t="s">
        <v>31</v>
      </c>
    </row>
    <row r="10275" spans="1:4" x14ac:dyDescent="0.25">
      <c r="A10275">
        <v>101468</v>
      </c>
      <c r="B10275">
        <v>54518</v>
      </c>
      <c r="C10275" t="s">
        <v>10</v>
      </c>
      <c r="D10275" t="s">
        <v>31</v>
      </c>
    </row>
    <row r="10276" spans="1:4" x14ac:dyDescent="0.25">
      <c r="A10276">
        <v>103487</v>
      </c>
      <c r="B10276">
        <v>54518</v>
      </c>
      <c r="C10276" t="s">
        <v>10</v>
      </c>
      <c r="D10276" t="s">
        <v>31</v>
      </c>
    </row>
    <row r="10277" spans="1:4" x14ac:dyDescent="0.25">
      <c r="A10277">
        <v>103780</v>
      </c>
      <c r="B10277">
        <v>54518</v>
      </c>
      <c r="C10277" t="s">
        <v>10</v>
      </c>
      <c r="D10277" t="s">
        <v>31</v>
      </c>
    </row>
    <row r="10278" spans="1:4" x14ac:dyDescent="0.25">
      <c r="A10278">
        <v>104322</v>
      </c>
      <c r="B10278">
        <v>54518</v>
      </c>
      <c r="C10278" t="s">
        <v>10</v>
      </c>
      <c r="D10278" t="s">
        <v>31</v>
      </c>
    </row>
    <row r="10279" spans="1:4" x14ac:dyDescent="0.25">
      <c r="A10279">
        <v>104322</v>
      </c>
      <c r="B10279">
        <v>54518</v>
      </c>
      <c r="C10279" t="s">
        <v>10</v>
      </c>
      <c r="D10279" t="s">
        <v>31</v>
      </c>
    </row>
    <row r="10280" spans="1:4" x14ac:dyDescent="0.25">
      <c r="A10280">
        <v>104562</v>
      </c>
      <c r="B10280">
        <v>54518</v>
      </c>
      <c r="C10280" t="s">
        <v>10</v>
      </c>
      <c r="D10280" t="s">
        <v>31</v>
      </c>
    </row>
    <row r="10281" spans="1:4" x14ac:dyDescent="0.25">
      <c r="A10281">
        <v>104562</v>
      </c>
      <c r="B10281">
        <v>54518</v>
      </c>
      <c r="C10281" t="s">
        <v>10</v>
      </c>
      <c r="D10281" t="s">
        <v>31</v>
      </c>
    </row>
    <row r="10282" spans="1:4" x14ac:dyDescent="0.25">
      <c r="A10282">
        <v>104562</v>
      </c>
      <c r="B10282">
        <v>54518</v>
      </c>
      <c r="C10282" t="s">
        <v>10</v>
      </c>
      <c r="D10282" t="s">
        <v>31</v>
      </c>
    </row>
    <row r="10283" spans="1:4" x14ac:dyDescent="0.25">
      <c r="A10283">
        <v>104562</v>
      </c>
      <c r="B10283">
        <v>54518</v>
      </c>
      <c r="C10283" t="s">
        <v>10</v>
      </c>
      <c r="D10283" t="s">
        <v>31</v>
      </c>
    </row>
    <row r="10284" spans="1:4" x14ac:dyDescent="0.25">
      <c r="A10284">
        <v>104562</v>
      </c>
      <c r="B10284">
        <v>54518</v>
      </c>
      <c r="C10284" t="s">
        <v>10</v>
      </c>
      <c r="D10284" t="s">
        <v>31</v>
      </c>
    </row>
    <row r="10285" spans="1:4" x14ac:dyDescent="0.25">
      <c r="A10285">
        <v>104562</v>
      </c>
      <c r="B10285">
        <v>54518</v>
      </c>
      <c r="C10285" t="s">
        <v>10</v>
      </c>
      <c r="D10285" t="s">
        <v>31</v>
      </c>
    </row>
    <row r="10286" spans="1:4" x14ac:dyDescent="0.25">
      <c r="A10286">
        <v>104562</v>
      </c>
      <c r="B10286">
        <v>54518</v>
      </c>
      <c r="C10286" t="s">
        <v>10</v>
      </c>
      <c r="D10286" t="s">
        <v>31</v>
      </c>
    </row>
    <row r="10287" spans="1:4" x14ac:dyDescent="0.25">
      <c r="A10287">
        <v>104562</v>
      </c>
      <c r="B10287">
        <v>54518</v>
      </c>
      <c r="C10287" t="s">
        <v>10</v>
      </c>
      <c r="D10287" t="s">
        <v>31</v>
      </c>
    </row>
    <row r="10288" spans="1:4" x14ac:dyDescent="0.25">
      <c r="A10288">
        <v>104562</v>
      </c>
      <c r="B10288">
        <v>54518</v>
      </c>
      <c r="C10288" t="s">
        <v>10</v>
      </c>
      <c r="D10288" t="s">
        <v>31</v>
      </c>
    </row>
    <row r="10289" spans="1:4" x14ac:dyDescent="0.25">
      <c r="A10289">
        <v>104562</v>
      </c>
      <c r="B10289">
        <v>54518</v>
      </c>
      <c r="C10289" t="s">
        <v>10</v>
      </c>
      <c r="D10289" t="s">
        <v>31</v>
      </c>
    </row>
    <row r="10290" spans="1:4" x14ac:dyDescent="0.25">
      <c r="A10290">
        <v>104562</v>
      </c>
      <c r="B10290">
        <v>54518</v>
      </c>
      <c r="C10290" t="s">
        <v>10</v>
      </c>
      <c r="D10290" t="s">
        <v>31</v>
      </c>
    </row>
    <row r="10291" spans="1:4" x14ac:dyDescent="0.25">
      <c r="A10291">
        <v>104562</v>
      </c>
      <c r="B10291">
        <v>54518</v>
      </c>
      <c r="C10291" t="s">
        <v>10</v>
      </c>
      <c r="D10291" t="s">
        <v>31</v>
      </c>
    </row>
    <row r="10292" spans="1:4" x14ac:dyDescent="0.25">
      <c r="A10292">
        <v>104562</v>
      </c>
      <c r="B10292">
        <v>54518</v>
      </c>
      <c r="C10292" t="s">
        <v>10</v>
      </c>
      <c r="D10292" t="s">
        <v>31</v>
      </c>
    </row>
    <row r="10293" spans="1:4" x14ac:dyDescent="0.25">
      <c r="A10293">
        <v>104562</v>
      </c>
      <c r="B10293">
        <v>54518</v>
      </c>
      <c r="C10293" t="s">
        <v>10</v>
      </c>
      <c r="D10293" t="s">
        <v>31</v>
      </c>
    </row>
    <row r="10294" spans="1:4" x14ac:dyDescent="0.25">
      <c r="A10294">
        <v>104562</v>
      </c>
      <c r="B10294">
        <v>54518</v>
      </c>
      <c r="C10294" t="s">
        <v>10</v>
      </c>
      <c r="D10294" t="s">
        <v>31</v>
      </c>
    </row>
    <row r="10295" spans="1:4" x14ac:dyDescent="0.25">
      <c r="A10295">
        <v>104562</v>
      </c>
      <c r="B10295">
        <v>54518</v>
      </c>
      <c r="C10295" t="s">
        <v>10</v>
      </c>
      <c r="D10295" t="s">
        <v>31</v>
      </c>
    </row>
    <row r="10296" spans="1:4" x14ac:dyDescent="0.25">
      <c r="A10296">
        <v>104562</v>
      </c>
      <c r="B10296">
        <v>54518</v>
      </c>
      <c r="C10296" t="s">
        <v>10</v>
      </c>
      <c r="D10296" t="s">
        <v>31</v>
      </c>
    </row>
    <row r="10297" spans="1:4" x14ac:dyDescent="0.25">
      <c r="A10297">
        <v>104562</v>
      </c>
      <c r="B10297">
        <v>54518</v>
      </c>
      <c r="C10297" t="s">
        <v>10</v>
      </c>
      <c r="D10297" t="s">
        <v>31</v>
      </c>
    </row>
    <row r="10298" spans="1:4" x14ac:dyDescent="0.25">
      <c r="A10298">
        <v>104562</v>
      </c>
      <c r="B10298">
        <v>54518</v>
      </c>
      <c r="C10298" t="s">
        <v>10</v>
      </c>
      <c r="D10298" t="s">
        <v>31</v>
      </c>
    </row>
    <row r="10299" spans="1:4" x14ac:dyDescent="0.25">
      <c r="A10299">
        <v>104562</v>
      </c>
      <c r="B10299">
        <v>54518</v>
      </c>
      <c r="C10299" t="s">
        <v>10</v>
      </c>
      <c r="D10299" t="s">
        <v>31</v>
      </c>
    </row>
    <row r="10300" spans="1:4" x14ac:dyDescent="0.25">
      <c r="A10300">
        <v>104562</v>
      </c>
      <c r="B10300">
        <v>54518</v>
      </c>
      <c r="C10300" t="s">
        <v>10</v>
      </c>
      <c r="D10300" t="s">
        <v>31</v>
      </c>
    </row>
    <row r="10301" spans="1:4" x14ac:dyDescent="0.25">
      <c r="A10301">
        <v>104767</v>
      </c>
      <c r="B10301">
        <v>54518</v>
      </c>
      <c r="C10301" t="s">
        <v>10</v>
      </c>
      <c r="D10301" t="s">
        <v>31</v>
      </c>
    </row>
    <row r="10302" spans="1:4" x14ac:dyDescent="0.25">
      <c r="A10302">
        <v>104767</v>
      </c>
      <c r="B10302">
        <v>54518</v>
      </c>
      <c r="C10302" t="s">
        <v>10</v>
      </c>
      <c r="D10302" t="s">
        <v>31</v>
      </c>
    </row>
    <row r="10303" spans="1:4" x14ac:dyDescent="0.25">
      <c r="A10303">
        <v>105602</v>
      </c>
      <c r="B10303">
        <v>54518</v>
      </c>
      <c r="C10303" t="s">
        <v>10</v>
      </c>
      <c r="D10303" t="s">
        <v>31</v>
      </c>
    </row>
    <row r="10304" spans="1:4" x14ac:dyDescent="0.25">
      <c r="A10304">
        <v>108303</v>
      </c>
      <c r="B10304">
        <v>54518</v>
      </c>
      <c r="C10304" t="s">
        <v>10</v>
      </c>
      <c r="D10304" t="s">
        <v>31</v>
      </c>
    </row>
    <row r="10305" spans="1:4" x14ac:dyDescent="0.25">
      <c r="A10305">
        <v>108303</v>
      </c>
      <c r="B10305">
        <v>54518</v>
      </c>
      <c r="C10305" t="s">
        <v>10</v>
      </c>
      <c r="D10305" t="s">
        <v>31</v>
      </c>
    </row>
    <row r="10306" spans="1:4" x14ac:dyDescent="0.25">
      <c r="A10306">
        <v>108303</v>
      </c>
      <c r="B10306">
        <v>54518</v>
      </c>
      <c r="C10306" t="s">
        <v>10</v>
      </c>
      <c r="D10306" t="s">
        <v>31</v>
      </c>
    </row>
    <row r="10307" spans="1:4" x14ac:dyDescent="0.25">
      <c r="A10307">
        <v>108303</v>
      </c>
      <c r="B10307">
        <v>54518</v>
      </c>
      <c r="C10307" t="s">
        <v>10</v>
      </c>
      <c r="D10307" t="s">
        <v>31</v>
      </c>
    </row>
    <row r="10308" spans="1:4" x14ac:dyDescent="0.25">
      <c r="A10308">
        <v>108303</v>
      </c>
      <c r="B10308">
        <v>54518</v>
      </c>
      <c r="C10308" t="s">
        <v>10</v>
      </c>
      <c r="D10308" t="s">
        <v>31</v>
      </c>
    </row>
    <row r="10309" spans="1:4" x14ac:dyDescent="0.25">
      <c r="A10309">
        <v>108303</v>
      </c>
      <c r="B10309">
        <v>54518</v>
      </c>
      <c r="C10309" t="s">
        <v>10</v>
      </c>
      <c r="D10309" t="s">
        <v>31</v>
      </c>
    </row>
    <row r="10310" spans="1:4" x14ac:dyDescent="0.25">
      <c r="A10310">
        <v>108303</v>
      </c>
      <c r="B10310">
        <v>54518</v>
      </c>
      <c r="C10310" t="s">
        <v>10</v>
      </c>
      <c r="D10310" t="s">
        <v>31</v>
      </c>
    </row>
    <row r="10311" spans="1:4" x14ac:dyDescent="0.25">
      <c r="A10311">
        <v>108303</v>
      </c>
      <c r="B10311">
        <v>54518</v>
      </c>
      <c r="C10311" t="s">
        <v>10</v>
      </c>
      <c r="D10311" t="s">
        <v>31</v>
      </c>
    </row>
    <row r="10312" spans="1:4" x14ac:dyDescent="0.25">
      <c r="A10312">
        <v>108303</v>
      </c>
      <c r="B10312">
        <v>54518</v>
      </c>
      <c r="C10312" t="s">
        <v>10</v>
      </c>
      <c r="D10312" t="s">
        <v>31</v>
      </c>
    </row>
    <row r="10313" spans="1:4" x14ac:dyDescent="0.25">
      <c r="A10313">
        <v>108303</v>
      </c>
      <c r="B10313">
        <v>54518</v>
      </c>
      <c r="C10313" t="s">
        <v>10</v>
      </c>
      <c r="D10313" t="s">
        <v>31</v>
      </c>
    </row>
    <row r="10314" spans="1:4" x14ac:dyDescent="0.25">
      <c r="A10314">
        <v>108303</v>
      </c>
      <c r="B10314">
        <v>54518</v>
      </c>
      <c r="C10314" t="s">
        <v>10</v>
      </c>
      <c r="D10314" t="s">
        <v>31</v>
      </c>
    </row>
    <row r="10315" spans="1:4" x14ac:dyDescent="0.25">
      <c r="A10315">
        <v>108303</v>
      </c>
      <c r="B10315">
        <v>54518</v>
      </c>
      <c r="C10315" t="s">
        <v>10</v>
      </c>
      <c r="D10315" t="s">
        <v>31</v>
      </c>
    </row>
    <row r="10316" spans="1:4" x14ac:dyDescent="0.25">
      <c r="A10316">
        <v>870</v>
      </c>
      <c r="B10316">
        <v>54518</v>
      </c>
      <c r="C10316" t="s">
        <v>10</v>
      </c>
      <c r="D10316" t="s">
        <v>34</v>
      </c>
    </row>
    <row r="10317" spans="1:4" x14ac:dyDescent="0.25">
      <c r="A10317">
        <v>870</v>
      </c>
      <c r="B10317">
        <v>54518</v>
      </c>
      <c r="C10317" t="s">
        <v>10</v>
      </c>
      <c r="D10317" t="s">
        <v>34</v>
      </c>
    </row>
    <row r="10318" spans="1:4" x14ac:dyDescent="0.25">
      <c r="A10318">
        <v>870</v>
      </c>
      <c r="B10318">
        <v>54518</v>
      </c>
      <c r="C10318" t="s">
        <v>10</v>
      </c>
      <c r="D10318" t="s">
        <v>34</v>
      </c>
    </row>
    <row r="10319" spans="1:4" x14ac:dyDescent="0.25">
      <c r="A10319">
        <v>870</v>
      </c>
      <c r="B10319">
        <v>54518</v>
      </c>
      <c r="C10319" t="s">
        <v>10</v>
      </c>
      <c r="D10319" t="s">
        <v>34</v>
      </c>
    </row>
    <row r="10320" spans="1:4" x14ac:dyDescent="0.25">
      <c r="A10320">
        <v>870</v>
      </c>
      <c r="B10320">
        <v>54518</v>
      </c>
      <c r="C10320" t="s">
        <v>10</v>
      </c>
      <c r="D10320" t="s">
        <v>34</v>
      </c>
    </row>
    <row r="10321" spans="1:4" x14ac:dyDescent="0.25">
      <c r="A10321">
        <v>870</v>
      </c>
      <c r="B10321">
        <v>54518</v>
      </c>
      <c r="C10321" t="s">
        <v>10</v>
      </c>
      <c r="D10321" t="s">
        <v>34</v>
      </c>
    </row>
    <row r="10322" spans="1:4" x14ac:dyDescent="0.25">
      <c r="A10322">
        <v>873</v>
      </c>
      <c r="B10322">
        <v>54518</v>
      </c>
      <c r="C10322" t="s">
        <v>10</v>
      </c>
      <c r="D10322" t="s">
        <v>34</v>
      </c>
    </row>
    <row r="10323" spans="1:4" x14ac:dyDescent="0.25">
      <c r="A10323">
        <v>873</v>
      </c>
      <c r="B10323">
        <v>54518</v>
      </c>
      <c r="C10323" t="s">
        <v>10</v>
      </c>
      <c r="D10323" t="s">
        <v>34</v>
      </c>
    </row>
    <row r="10324" spans="1:4" x14ac:dyDescent="0.25">
      <c r="A10324">
        <v>873</v>
      </c>
      <c r="B10324">
        <v>54518</v>
      </c>
      <c r="C10324" t="s">
        <v>10</v>
      </c>
      <c r="D10324" t="s">
        <v>34</v>
      </c>
    </row>
    <row r="10325" spans="1:4" x14ac:dyDescent="0.25">
      <c r="A10325">
        <v>873</v>
      </c>
      <c r="B10325">
        <v>54518</v>
      </c>
      <c r="C10325" t="s">
        <v>10</v>
      </c>
      <c r="D10325" t="s">
        <v>34</v>
      </c>
    </row>
    <row r="10326" spans="1:4" x14ac:dyDescent="0.25">
      <c r="A10326">
        <v>2889</v>
      </c>
      <c r="B10326">
        <v>54518</v>
      </c>
      <c r="C10326" t="s">
        <v>10</v>
      </c>
      <c r="D10326" t="s">
        <v>34</v>
      </c>
    </row>
    <row r="10327" spans="1:4" x14ac:dyDescent="0.25">
      <c r="A10327">
        <v>2889</v>
      </c>
      <c r="B10327">
        <v>54518</v>
      </c>
      <c r="C10327" t="s">
        <v>10</v>
      </c>
      <c r="D10327" t="s">
        <v>34</v>
      </c>
    </row>
    <row r="10328" spans="1:4" x14ac:dyDescent="0.25">
      <c r="A10328">
        <v>2889</v>
      </c>
      <c r="B10328">
        <v>54518</v>
      </c>
      <c r="C10328" t="s">
        <v>10</v>
      </c>
      <c r="D10328" t="s">
        <v>34</v>
      </c>
    </row>
    <row r="10329" spans="1:4" x14ac:dyDescent="0.25">
      <c r="A10329">
        <v>2889</v>
      </c>
      <c r="B10329">
        <v>54518</v>
      </c>
      <c r="C10329" t="s">
        <v>10</v>
      </c>
      <c r="D10329" t="s">
        <v>34</v>
      </c>
    </row>
    <row r="10330" spans="1:4" x14ac:dyDescent="0.25">
      <c r="A10330">
        <v>2889</v>
      </c>
      <c r="B10330">
        <v>54518</v>
      </c>
      <c r="C10330" t="s">
        <v>10</v>
      </c>
      <c r="D10330" t="s">
        <v>34</v>
      </c>
    </row>
    <row r="10331" spans="1:4" x14ac:dyDescent="0.25">
      <c r="A10331">
        <v>2889</v>
      </c>
      <c r="B10331">
        <v>54518</v>
      </c>
      <c r="C10331" t="s">
        <v>10</v>
      </c>
      <c r="D10331" t="s">
        <v>34</v>
      </c>
    </row>
    <row r="10332" spans="1:4" x14ac:dyDescent="0.25">
      <c r="A10332">
        <v>2889</v>
      </c>
      <c r="B10332">
        <v>54518</v>
      </c>
      <c r="C10332" t="s">
        <v>10</v>
      </c>
      <c r="D10332" t="s">
        <v>34</v>
      </c>
    </row>
    <row r="10333" spans="1:4" x14ac:dyDescent="0.25">
      <c r="A10333">
        <v>2889</v>
      </c>
      <c r="B10333">
        <v>54518</v>
      </c>
      <c r="C10333" t="s">
        <v>10</v>
      </c>
      <c r="D10333" t="s">
        <v>34</v>
      </c>
    </row>
    <row r="10334" spans="1:4" x14ac:dyDescent="0.25">
      <c r="A10334">
        <v>2889</v>
      </c>
      <c r="B10334">
        <v>54518</v>
      </c>
      <c r="C10334" t="s">
        <v>10</v>
      </c>
      <c r="D10334" t="s">
        <v>34</v>
      </c>
    </row>
    <row r="10335" spans="1:4" x14ac:dyDescent="0.25">
      <c r="A10335">
        <v>2889</v>
      </c>
      <c r="B10335">
        <v>54518</v>
      </c>
      <c r="C10335" t="s">
        <v>10</v>
      </c>
      <c r="D10335" t="s">
        <v>34</v>
      </c>
    </row>
    <row r="10336" spans="1:4" x14ac:dyDescent="0.25">
      <c r="A10336">
        <v>2889</v>
      </c>
      <c r="B10336">
        <v>54518</v>
      </c>
      <c r="C10336" t="s">
        <v>10</v>
      </c>
      <c r="D10336" t="s">
        <v>34</v>
      </c>
    </row>
    <row r="10337" spans="1:4" x14ac:dyDescent="0.25">
      <c r="A10337">
        <v>2889</v>
      </c>
      <c r="B10337">
        <v>54518</v>
      </c>
      <c r="C10337" t="s">
        <v>10</v>
      </c>
      <c r="D10337" t="s">
        <v>34</v>
      </c>
    </row>
    <row r="10338" spans="1:4" x14ac:dyDescent="0.25">
      <c r="A10338">
        <v>2889</v>
      </c>
      <c r="B10338">
        <v>54518</v>
      </c>
      <c r="C10338" t="s">
        <v>10</v>
      </c>
      <c r="D10338" t="s">
        <v>34</v>
      </c>
    </row>
    <row r="10339" spans="1:4" x14ac:dyDescent="0.25">
      <c r="A10339">
        <v>2889</v>
      </c>
      <c r="B10339">
        <v>54518</v>
      </c>
      <c r="C10339" t="s">
        <v>10</v>
      </c>
      <c r="D10339" t="s">
        <v>34</v>
      </c>
    </row>
    <row r="10340" spans="1:4" x14ac:dyDescent="0.25">
      <c r="A10340">
        <v>2889</v>
      </c>
      <c r="B10340">
        <v>54518</v>
      </c>
      <c r="C10340" t="s">
        <v>10</v>
      </c>
      <c r="D10340" t="s">
        <v>34</v>
      </c>
    </row>
    <row r="10341" spans="1:4" x14ac:dyDescent="0.25">
      <c r="A10341">
        <v>2889</v>
      </c>
      <c r="B10341">
        <v>54518</v>
      </c>
      <c r="C10341" t="s">
        <v>10</v>
      </c>
      <c r="D10341" t="s">
        <v>34</v>
      </c>
    </row>
    <row r="10342" spans="1:4" x14ac:dyDescent="0.25">
      <c r="A10342">
        <v>2889</v>
      </c>
      <c r="B10342">
        <v>54518</v>
      </c>
      <c r="C10342" t="s">
        <v>10</v>
      </c>
      <c r="D10342" t="s">
        <v>34</v>
      </c>
    </row>
    <row r="10343" spans="1:4" x14ac:dyDescent="0.25">
      <c r="A10343">
        <v>2889</v>
      </c>
      <c r="B10343">
        <v>54518</v>
      </c>
      <c r="C10343" t="s">
        <v>10</v>
      </c>
      <c r="D10343" t="s">
        <v>34</v>
      </c>
    </row>
    <row r="10344" spans="1:4" x14ac:dyDescent="0.25">
      <c r="A10344">
        <v>2889</v>
      </c>
      <c r="B10344">
        <v>54518</v>
      </c>
      <c r="C10344" t="s">
        <v>10</v>
      </c>
      <c r="D10344" t="s">
        <v>34</v>
      </c>
    </row>
    <row r="10345" spans="1:4" x14ac:dyDescent="0.25">
      <c r="A10345">
        <v>2890</v>
      </c>
      <c r="B10345">
        <v>54518</v>
      </c>
      <c r="C10345" t="s">
        <v>10</v>
      </c>
      <c r="D10345" t="s">
        <v>34</v>
      </c>
    </row>
    <row r="10346" spans="1:4" x14ac:dyDescent="0.25">
      <c r="A10346">
        <v>2890</v>
      </c>
      <c r="B10346">
        <v>54518</v>
      </c>
      <c r="C10346" t="s">
        <v>10</v>
      </c>
      <c r="D10346" t="s">
        <v>34</v>
      </c>
    </row>
    <row r="10347" spans="1:4" x14ac:dyDescent="0.25">
      <c r="A10347">
        <v>2890</v>
      </c>
      <c r="B10347">
        <v>54518</v>
      </c>
      <c r="C10347" t="s">
        <v>10</v>
      </c>
      <c r="D10347" t="s">
        <v>34</v>
      </c>
    </row>
    <row r="10348" spans="1:4" x14ac:dyDescent="0.25">
      <c r="A10348">
        <v>3273</v>
      </c>
      <c r="B10348">
        <v>54518</v>
      </c>
      <c r="C10348" t="s">
        <v>10</v>
      </c>
      <c r="D10348" t="s">
        <v>34</v>
      </c>
    </row>
    <row r="10349" spans="1:4" x14ac:dyDescent="0.25">
      <c r="A10349">
        <v>4261</v>
      </c>
      <c r="B10349">
        <v>54518</v>
      </c>
      <c r="C10349" t="s">
        <v>10</v>
      </c>
      <c r="D10349" t="s">
        <v>34</v>
      </c>
    </row>
    <row r="10350" spans="1:4" x14ac:dyDescent="0.25">
      <c r="A10350">
        <v>4261</v>
      </c>
      <c r="B10350">
        <v>54518</v>
      </c>
      <c r="C10350" t="s">
        <v>10</v>
      </c>
      <c r="D10350" t="s">
        <v>34</v>
      </c>
    </row>
    <row r="10351" spans="1:4" x14ac:dyDescent="0.25">
      <c r="A10351">
        <v>4261</v>
      </c>
      <c r="B10351">
        <v>54518</v>
      </c>
      <c r="C10351" t="s">
        <v>10</v>
      </c>
      <c r="D10351" t="s">
        <v>34</v>
      </c>
    </row>
    <row r="10352" spans="1:4" x14ac:dyDescent="0.25">
      <c r="A10352">
        <v>9245</v>
      </c>
      <c r="B10352">
        <v>54518</v>
      </c>
      <c r="C10352" t="s">
        <v>10</v>
      </c>
      <c r="D10352" t="s">
        <v>34</v>
      </c>
    </row>
    <row r="10353" spans="1:4" x14ac:dyDescent="0.25">
      <c r="A10353">
        <v>9245</v>
      </c>
      <c r="B10353">
        <v>54518</v>
      </c>
      <c r="C10353" t="s">
        <v>10</v>
      </c>
      <c r="D10353" t="s">
        <v>34</v>
      </c>
    </row>
    <row r="10354" spans="1:4" x14ac:dyDescent="0.25">
      <c r="A10354">
        <v>9245</v>
      </c>
      <c r="B10354">
        <v>54518</v>
      </c>
      <c r="C10354" t="s">
        <v>10</v>
      </c>
      <c r="D10354" t="s">
        <v>34</v>
      </c>
    </row>
    <row r="10355" spans="1:4" x14ac:dyDescent="0.25">
      <c r="A10355">
        <v>9245</v>
      </c>
      <c r="B10355">
        <v>54518</v>
      </c>
      <c r="C10355" t="s">
        <v>10</v>
      </c>
      <c r="D10355" t="s">
        <v>34</v>
      </c>
    </row>
    <row r="10356" spans="1:4" x14ac:dyDescent="0.25">
      <c r="A10356">
        <v>9245</v>
      </c>
      <c r="B10356">
        <v>54518</v>
      </c>
      <c r="C10356" t="s">
        <v>10</v>
      </c>
      <c r="D10356" t="s">
        <v>34</v>
      </c>
    </row>
    <row r="10357" spans="1:4" x14ac:dyDescent="0.25">
      <c r="A10357">
        <v>9245</v>
      </c>
      <c r="B10357">
        <v>54518</v>
      </c>
      <c r="C10357" t="s">
        <v>10</v>
      </c>
      <c r="D10357" t="s">
        <v>34</v>
      </c>
    </row>
    <row r="10358" spans="1:4" x14ac:dyDescent="0.25">
      <c r="A10358">
        <v>9245</v>
      </c>
      <c r="B10358">
        <v>54518</v>
      </c>
      <c r="C10358" t="s">
        <v>10</v>
      </c>
      <c r="D10358" t="s">
        <v>34</v>
      </c>
    </row>
    <row r="10359" spans="1:4" x14ac:dyDescent="0.25">
      <c r="A10359">
        <v>9245</v>
      </c>
      <c r="B10359">
        <v>54518</v>
      </c>
      <c r="C10359" t="s">
        <v>10</v>
      </c>
      <c r="D10359" t="s">
        <v>34</v>
      </c>
    </row>
    <row r="10360" spans="1:4" x14ac:dyDescent="0.25">
      <c r="A10360">
        <v>9245</v>
      </c>
      <c r="B10360">
        <v>54518</v>
      </c>
      <c r="C10360" t="s">
        <v>10</v>
      </c>
      <c r="D10360" t="s">
        <v>34</v>
      </c>
    </row>
    <row r="10361" spans="1:4" x14ac:dyDescent="0.25">
      <c r="A10361">
        <v>9245</v>
      </c>
      <c r="B10361">
        <v>54518</v>
      </c>
      <c r="C10361" t="s">
        <v>10</v>
      </c>
      <c r="D10361" t="s">
        <v>34</v>
      </c>
    </row>
    <row r="10362" spans="1:4" x14ac:dyDescent="0.25">
      <c r="A10362">
        <v>9245</v>
      </c>
      <c r="B10362">
        <v>54518</v>
      </c>
      <c r="C10362" t="s">
        <v>10</v>
      </c>
      <c r="D10362" t="s">
        <v>34</v>
      </c>
    </row>
    <row r="10363" spans="1:4" x14ac:dyDescent="0.25">
      <c r="A10363">
        <v>9245</v>
      </c>
      <c r="B10363">
        <v>54518</v>
      </c>
      <c r="C10363" t="s">
        <v>10</v>
      </c>
      <c r="D10363" t="s">
        <v>34</v>
      </c>
    </row>
    <row r="10364" spans="1:4" x14ac:dyDescent="0.25">
      <c r="A10364">
        <v>9245</v>
      </c>
      <c r="B10364">
        <v>54518</v>
      </c>
      <c r="C10364" t="s">
        <v>10</v>
      </c>
      <c r="D10364" t="s">
        <v>34</v>
      </c>
    </row>
    <row r="10365" spans="1:4" x14ac:dyDescent="0.25">
      <c r="A10365">
        <v>9440</v>
      </c>
      <c r="B10365">
        <v>54518</v>
      </c>
      <c r="C10365" t="s">
        <v>10</v>
      </c>
      <c r="D10365" t="s">
        <v>34</v>
      </c>
    </row>
    <row r="10366" spans="1:4" x14ac:dyDescent="0.25">
      <c r="A10366">
        <v>9440</v>
      </c>
      <c r="B10366">
        <v>54518</v>
      </c>
      <c r="C10366" t="s">
        <v>10</v>
      </c>
      <c r="D10366" t="s">
        <v>34</v>
      </c>
    </row>
    <row r="10367" spans="1:4" x14ac:dyDescent="0.25">
      <c r="A10367">
        <v>9440</v>
      </c>
      <c r="B10367">
        <v>54518</v>
      </c>
      <c r="C10367" t="s">
        <v>10</v>
      </c>
      <c r="D10367" t="s">
        <v>34</v>
      </c>
    </row>
    <row r="10368" spans="1:4" x14ac:dyDescent="0.25">
      <c r="A10368">
        <v>9440</v>
      </c>
      <c r="B10368">
        <v>54518</v>
      </c>
      <c r="C10368" t="s">
        <v>10</v>
      </c>
      <c r="D10368" t="s">
        <v>34</v>
      </c>
    </row>
    <row r="10369" spans="1:4" x14ac:dyDescent="0.25">
      <c r="A10369">
        <v>9440</v>
      </c>
      <c r="B10369">
        <v>54518</v>
      </c>
      <c r="C10369" t="s">
        <v>10</v>
      </c>
      <c r="D10369" t="s">
        <v>34</v>
      </c>
    </row>
    <row r="10370" spans="1:4" x14ac:dyDescent="0.25">
      <c r="A10370">
        <v>9440</v>
      </c>
      <c r="B10370">
        <v>54518</v>
      </c>
      <c r="C10370" t="s">
        <v>10</v>
      </c>
      <c r="D10370" t="s">
        <v>34</v>
      </c>
    </row>
    <row r="10371" spans="1:4" x14ac:dyDescent="0.25">
      <c r="A10371">
        <v>9491</v>
      </c>
      <c r="B10371">
        <v>54518</v>
      </c>
      <c r="C10371" t="s">
        <v>10</v>
      </c>
      <c r="D10371" t="s">
        <v>34</v>
      </c>
    </row>
    <row r="10372" spans="1:4" x14ac:dyDescent="0.25">
      <c r="A10372">
        <v>9491</v>
      </c>
      <c r="B10372">
        <v>54518</v>
      </c>
      <c r="C10372" t="s">
        <v>10</v>
      </c>
      <c r="D10372" t="s">
        <v>34</v>
      </c>
    </row>
    <row r="10373" spans="1:4" x14ac:dyDescent="0.25">
      <c r="A10373">
        <v>9491</v>
      </c>
      <c r="B10373">
        <v>54518</v>
      </c>
      <c r="C10373" t="s">
        <v>10</v>
      </c>
      <c r="D10373" t="s">
        <v>34</v>
      </c>
    </row>
    <row r="10374" spans="1:4" x14ac:dyDescent="0.25">
      <c r="A10374">
        <v>9491</v>
      </c>
      <c r="B10374">
        <v>54518</v>
      </c>
      <c r="C10374" t="s">
        <v>10</v>
      </c>
      <c r="D10374" t="s">
        <v>34</v>
      </c>
    </row>
    <row r="10375" spans="1:4" x14ac:dyDescent="0.25">
      <c r="A10375">
        <v>9491</v>
      </c>
      <c r="B10375">
        <v>54518</v>
      </c>
      <c r="C10375" t="s">
        <v>10</v>
      </c>
      <c r="D10375" t="s">
        <v>34</v>
      </c>
    </row>
    <row r="10376" spans="1:4" x14ac:dyDescent="0.25">
      <c r="A10376">
        <v>9491</v>
      </c>
      <c r="B10376">
        <v>54518</v>
      </c>
      <c r="C10376" t="s">
        <v>10</v>
      </c>
      <c r="D10376" t="s">
        <v>34</v>
      </c>
    </row>
    <row r="10377" spans="1:4" x14ac:dyDescent="0.25">
      <c r="A10377">
        <v>9491</v>
      </c>
      <c r="B10377">
        <v>54518</v>
      </c>
      <c r="C10377" t="s">
        <v>10</v>
      </c>
      <c r="D10377" t="s">
        <v>34</v>
      </c>
    </row>
    <row r="10378" spans="1:4" x14ac:dyDescent="0.25">
      <c r="A10378">
        <v>9491</v>
      </c>
      <c r="B10378">
        <v>54518</v>
      </c>
      <c r="C10378" t="s">
        <v>10</v>
      </c>
      <c r="D10378" t="s">
        <v>34</v>
      </c>
    </row>
    <row r="10379" spans="1:4" x14ac:dyDescent="0.25">
      <c r="A10379">
        <v>9547</v>
      </c>
      <c r="B10379">
        <v>54518</v>
      </c>
      <c r="C10379" t="s">
        <v>10</v>
      </c>
      <c r="D10379" t="s">
        <v>34</v>
      </c>
    </row>
    <row r="10380" spans="1:4" x14ac:dyDescent="0.25">
      <c r="A10380">
        <v>9547</v>
      </c>
      <c r="B10380">
        <v>54518</v>
      </c>
      <c r="C10380" t="s">
        <v>10</v>
      </c>
      <c r="D10380" t="s">
        <v>34</v>
      </c>
    </row>
    <row r="10381" spans="1:4" x14ac:dyDescent="0.25">
      <c r="A10381">
        <v>9547</v>
      </c>
      <c r="B10381">
        <v>54518</v>
      </c>
      <c r="C10381" t="s">
        <v>10</v>
      </c>
      <c r="D10381" t="s">
        <v>34</v>
      </c>
    </row>
    <row r="10382" spans="1:4" x14ac:dyDescent="0.25">
      <c r="A10382">
        <v>9547</v>
      </c>
      <c r="B10382">
        <v>54518</v>
      </c>
      <c r="C10382" t="s">
        <v>10</v>
      </c>
      <c r="D10382" t="s">
        <v>34</v>
      </c>
    </row>
    <row r="10383" spans="1:4" x14ac:dyDescent="0.25">
      <c r="A10383">
        <v>9717</v>
      </c>
      <c r="B10383">
        <v>54518</v>
      </c>
      <c r="C10383" t="s">
        <v>10</v>
      </c>
      <c r="D10383" t="s">
        <v>34</v>
      </c>
    </row>
    <row r="10384" spans="1:4" x14ac:dyDescent="0.25">
      <c r="A10384">
        <v>9717</v>
      </c>
      <c r="B10384">
        <v>54518</v>
      </c>
      <c r="C10384" t="s">
        <v>10</v>
      </c>
      <c r="D10384" t="s">
        <v>34</v>
      </c>
    </row>
    <row r="10385" spans="1:4" x14ac:dyDescent="0.25">
      <c r="A10385">
        <v>9717</v>
      </c>
      <c r="B10385">
        <v>54518</v>
      </c>
      <c r="C10385" t="s">
        <v>10</v>
      </c>
      <c r="D10385" t="s">
        <v>34</v>
      </c>
    </row>
    <row r="10386" spans="1:4" x14ac:dyDescent="0.25">
      <c r="A10386">
        <v>9717</v>
      </c>
      <c r="B10386">
        <v>54518</v>
      </c>
      <c r="C10386" t="s">
        <v>10</v>
      </c>
      <c r="D10386" t="s">
        <v>34</v>
      </c>
    </row>
    <row r="10387" spans="1:4" x14ac:dyDescent="0.25">
      <c r="A10387">
        <v>9717</v>
      </c>
      <c r="B10387">
        <v>54518</v>
      </c>
      <c r="C10387" t="s">
        <v>10</v>
      </c>
      <c r="D10387" t="s">
        <v>34</v>
      </c>
    </row>
    <row r="10388" spans="1:4" x14ac:dyDescent="0.25">
      <c r="A10388">
        <v>9717</v>
      </c>
      <c r="B10388">
        <v>54518</v>
      </c>
      <c r="C10388" t="s">
        <v>10</v>
      </c>
      <c r="D10388" t="s">
        <v>34</v>
      </c>
    </row>
    <row r="10389" spans="1:4" x14ac:dyDescent="0.25">
      <c r="A10389">
        <v>9717</v>
      </c>
      <c r="B10389">
        <v>54518</v>
      </c>
      <c r="C10389" t="s">
        <v>10</v>
      </c>
      <c r="D10389" t="s">
        <v>34</v>
      </c>
    </row>
    <row r="10390" spans="1:4" x14ac:dyDescent="0.25">
      <c r="A10390">
        <v>9717</v>
      </c>
      <c r="B10390">
        <v>54518</v>
      </c>
      <c r="C10390" t="s">
        <v>10</v>
      </c>
      <c r="D10390" t="s">
        <v>34</v>
      </c>
    </row>
    <row r="10391" spans="1:4" x14ac:dyDescent="0.25">
      <c r="A10391">
        <v>9717</v>
      </c>
      <c r="B10391">
        <v>54518</v>
      </c>
      <c r="C10391" t="s">
        <v>10</v>
      </c>
      <c r="D10391" t="s">
        <v>34</v>
      </c>
    </row>
    <row r="10392" spans="1:4" x14ac:dyDescent="0.25">
      <c r="A10392">
        <v>9717</v>
      </c>
      <c r="B10392">
        <v>54518</v>
      </c>
      <c r="C10392" t="s">
        <v>10</v>
      </c>
      <c r="D10392" t="s">
        <v>34</v>
      </c>
    </row>
    <row r="10393" spans="1:4" x14ac:dyDescent="0.25">
      <c r="A10393">
        <v>9717</v>
      </c>
      <c r="B10393">
        <v>54518</v>
      </c>
      <c r="C10393" t="s">
        <v>10</v>
      </c>
      <c r="D10393" t="s">
        <v>34</v>
      </c>
    </row>
    <row r="10394" spans="1:4" x14ac:dyDescent="0.25">
      <c r="A10394">
        <v>9717</v>
      </c>
      <c r="B10394">
        <v>54518</v>
      </c>
      <c r="C10394" t="s">
        <v>10</v>
      </c>
      <c r="D10394" t="s">
        <v>34</v>
      </c>
    </row>
    <row r="10395" spans="1:4" x14ac:dyDescent="0.25">
      <c r="A10395">
        <v>9717</v>
      </c>
      <c r="B10395">
        <v>54518</v>
      </c>
      <c r="C10395" t="s">
        <v>10</v>
      </c>
      <c r="D10395" t="s">
        <v>34</v>
      </c>
    </row>
    <row r="10396" spans="1:4" x14ac:dyDescent="0.25">
      <c r="A10396">
        <v>9717</v>
      </c>
      <c r="B10396">
        <v>54518</v>
      </c>
      <c r="C10396" t="s">
        <v>10</v>
      </c>
      <c r="D10396" t="s">
        <v>34</v>
      </c>
    </row>
    <row r="10397" spans="1:4" x14ac:dyDescent="0.25">
      <c r="A10397">
        <v>9717</v>
      </c>
      <c r="B10397">
        <v>54518</v>
      </c>
      <c r="C10397" t="s">
        <v>10</v>
      </c>
      <c r="D10397" t="s">
        <v>34</v>
      </c>
    </row>
    <row r="10398" spans="1:4" x14ac:dyDescent="0.25">
      <c r="A10398">
        <v>9717</v>
      </c>
      <c r="B10398">
        <v>54518</v>
      </c>
      <c r="C10398" t="s">
        <v>10</v>
      </c>
      <c r="D10398" t="s">
        <v>34</v>
      </c>
    </row>
    <row r="10399" spans="1:4" x14ac:dyDescent="0.25">
      <c r="A10399">
        <v>9717</v>
      </c>
      <c r="B10399">
        <v>54518</v>
      </c>
      <c r="C10399" t="s">
        <v>10</v>
      </c>
      <c r="D10399" t="s">
        <v>34</v>
      </c>
    </row>
    <row r="10400" spans="1:4" x14ac:dyDescent="0.25">
      <c r="A10400">
        <v>9717</v>
      </c>
      <c r="B10400">
        <v>54518</v>
      </c>
      <c r="C10400" t="s">
        <v>10</v>
      </c>
      <c r="D10400" t="s">
        <v>34</v>
      </c>
    </row>
    <row r="10401" spans="1:4" x14ac:dyDescent="0.25">
      <c r="A10401">
        <v>9717</v>
      </c>
      <c r="B10401">
        <v>54518</v>
      </c>
      <c r="C10401" t="s">
        <v>10</v>
      </c>
      <c r="D10401" t="s">
        <v>34</v>
      </c>
    </row>
    <row r="10402" spans="1:4" x14ac:dyDescent="0.25">
      <c r="A10402">
        <v>9717</v>
      </c>
      <c r="B10402">
        <v>54518</v>
      </c>
      <c r="C10402" t="s">
        <v>10</v>
      </c>
      <c r="D10402" t="s">
        <v>34</v>
      </c>
    </row>
    <row r="10403" spans="1:4" x14ac:dyDescent="0.25">
      <c r="A10403">
        <v>9761</v>
      </c>
      <c r="B10403">
        <v>54518</v>
      </c>
      <c r="C10403" t="s">
        <v>10</v>
      </c>
      <c r="D10403" t="s">
        <v>34</v>
      </c>
    </row>
    <row r="10404" spans="1:4" x14ac:dyDescent="0.25">
      <c r="A10404">
        <v>9761</v>
      </c>
      <c r="B10404">
        <v>54518</v>
      </c>
      <c r="C10404" t="s">
        <v>10</v>
      </c>
      <c r="D10404" t="s">
        <v>34</v>
      </c>
    </row>
    <row r="10405" spans="1:4" x14ac:dyDescent="0.25">
      <c r="A10405">
        <v>9761</v>
      </c>
      <c r="B10405">
        <v>54518</v>
      </c>
      <c r="C10405" t="s">
        <v>10</v>
      </c>
      <c r="D10405" t="s">
        <v>34</v>
      </c>
    </row>
    <row r="10406" spans="1:4" x14ac:dyDescent="0.25">
      <c r="A10406">
        <v>9761</v>
      </c>
      <c r="B10406">
        <v>54518</v>
      </c>
      <c r="C10406" t="s">
        <v>10</v>
      </c>
      <c r="D10406" t="s">
        <v>34</v>
      </c>
    </row>
    <row r="10407" spans="1:4" x14ac:dyDescent="0.25">
      <c r="A10407">
        <v>9761</v>
      </c>
      <c r="B10407">
        <v>54518</v>
      </c>
      <c r="C10407" t="s">
        <v>10</v>
      </c>
      <c r="D10407" t="s">
        <v>34</v>
      </c>
    </row>
    <row r="10408" spans="1:4" x14ac:dyDescent="0.25">
      <c r="A10408">
        <v>9761</v>
      </c>
      <c r="B10408">
        <v>54518</v>
      </c>
      <c r="C10408" t="s">
        <v>10</v>
      </c>
      <c r="D10408" t="s">
        <v>34</v>
      </c>
    </row>
    <row r="10409" spans="1:4" x14ac:dyDescent="0.25">
      <c r="A10409">
        <v>9806</v>
      </c>
      <c r="B10409">
        <v>54518</v>
      </c>
      <c r="C10409" t="s">
        <v>10</v>
      </c>
      <c r="D10409" t="s">
        <v>34</v>
      </c>
    </row>
    <row r="10410" spans="1:4" x14ac:dyDescent="0.25">
      <c r="A10410">
        <v>9806</v>
      </c>
      <c r="B10410">
        <v>54518</v>
      </c>
      <c r="C10410" t="s">
        <v>10</v>
      </c>
      <c r="D10410" t="s">
        <v>34</v>
      </c>
    </row>
    <row r="10411" spans="1:4" x14ac:dyDescent="0.25">
      <c r="A10411">
        <v>9806</v>
      </c>
      <c r="B10411">
        <v>54518</v>
      </c>
      <c r="C10411" t="s">
        <v>10</v>
      </c>
      <c r="D10411" t="s">
        <v>34</v>
      </c>
    </row>
    <row r="10412" spans="1:4" x14ac:dyDescent="0.25">
      <c r="A10412">
        <v>9806</v>
      </c>
      <c r="B10412">
        <v>54518</v>
      </c>
      <c r="C10412" t="s">
        <v>10</v>
      </c>
      <c r="D10412" t="s">
        <v>34</v>
      </c>
    </row>
    <row r="10413" spans="1:4" x14ac:dyDescent="0.25">
      <c r="A10413">
        <v>9806</v>
      </c>
      <c r="B10413">
        <v>54518</v>
      </c>
      <c r="C10413" t="s">
        <v>10</v>
      </c>
      <c r="D10413" t="s">
        <v>34</v>
      </c>
    </row>
    <row r="10414" spans="1:4" x14ac:dyDescent="0.25">
      <c r="A10414">
        <v>9806</v>
      </c>
      <c r="B10414">
        <v>54518</v>
      </c>
      <c r="C10414" t="s">
        <v>10</v>
      </c>
      <c r="D10414" t="s">
        <v>34</v>
      </c>
    </row>
    <row r="10415" spans="1:4" x14ac:dyDescent="0.25">
      <c r="A10415">
        <v>9806</v>
      </c>
      <c r="B10415">
        <v>54518</v>
      </c>
      <c r="C10415" t="s">
        <v>10</v>
      </c>
      <c r="D10415" t="s">
        <v>34</v>
      </c>
    </row>
    <row r="10416" spans="1:4" x14ac:dyDescent="0.25">
      <c r="A10416">
        <v>9806</v>
      </c>
      <c r="B10416">
        <v>54518</v>
      </c>
      <c r="C10416" t="s">
        <v>10</v>
      </c>
      <c r="D10416" t="s">
        <v>34</v>
      </c>
    </row>
    <row r="10417" spans="1:4" x14ac:dyDescent="0.25">
      <c r="A10417">
        <v>9806</v>
      </c>
      <c r="B10417">
        <v>54518</v>
      </c>
      <c r="C10417" t="s">
        <v>10</v>
      </c>
      <c r="D10417" t="s">
        <v>34</v>
      </c>
    </row>
    <row r="10418" spans="1:4" x14ac:dyDescent="0.25">
      <c r="A10418">
        <v>9806</v>
      </c>
      <c r="B10418">
        <v>54518</v>
      </c>
      <c r="C10418" t="s">
        <v>10</v>
      </c>
      <c r="D10418" t="s">
        <v>34</v>
      </c>
    </row>
    <row r="10419" spans="1:4" x14ac:dyDescent="0.25">
      <c r="A10419">
        <v>9806</v>
      </c>
      <c r="B10419">
        <v>54518</v>
      </c>
      <c r="C10419" t="s">
        <v>10</v>
      </c>
      <c r="D10419" t="s">
        <v>34</v>
      </c>
    </row>
    <row r="10420" spans="1:4" x14ac:dyDescent="0.25">
      <c r="A10420">
        <v>9806</v>
      </c>
      <c r="B10420">
        <v>54518</v>
      </c>
      <c r="C10420" t="s">
        <v>10</v>
      </c>
      <c r="D10420" t="s">
        <v>34</v>
      </c>
    </row>
    <row r="10421" spans="1:4" x14ac:dyDescent="0.25">
      <c r="A10421">
        <v>9806</v>
      </c>
      <c r="B10421">
        <v>54518</v>
      </c>
      <c r="C10421" t="s">
        <v>10</v>
      </c>
      <c r="D10421" t="s">
        <v>34</v>
      </c>
    </row>
    <row r="10422" spans="1:4" x14ac:dyDescent="0.25">
      <c r="A10422">
        <v>9818</v>
      </c>
      <c r="B10422">
        <v>54518</v>
      </c>
      <c r="C10422" t="s">
        <v>10</v>
      </c>
      <c r="D10422" t="s">
        <v>34</v>
      </c>
    </row>
    <row r="10423" spans="1:4" x14ac:dyDescent="0.25">
      <c r="A10423">
        <v>9818</v>
      </c>
      <c r="B10423">
        <v>54518</v>
      </c>
      <c r="C10423" t="s">
        <v>10</v>
      </c>
      <c r="D10423" t="s">
        <v>34</v>
      </c>
    </row>
    <row r="10424" spans="1:4" x14ac:dyDescent="0.25">
      <c r="A10424">
        <v>9818</v>
      </c>
      <c r="B10424">
        <v>54518</v>
      </c>
      <c r="C10424" t="s">
        <v>10</v>
      </c>
      <c r="D10424" t="s">
        <v>34</v>
      </c>
    </row>
    <row r="10425" spans="1:4" x14ac:dyDescent="0.25">
      <c r="A10425">
        <v>9818</v>
      </c>
      <c r="B10425">
        <v>54518</v>
      </c>
      <c r="C10425" t="s">
        <v>10</v>
      </c>
      <c r="D10425" t="s">
        <v>34</v>
      </c>
    </row>
    <row r="10426" spans="1:4" x14ac:dyDescent="0.25">
      <c r="A10426">
        <v>9818</v>
      </c>
      <c r="B10426">
        <v>54518</v>
      </c>
      <c r="C10426" t="s">
        <v>10</v>
      </c>
      <c r="D10426" t="s">
        <v>34</v>
      </c>
    </row>
    <row r="10427" spans="1:4" x14ac:dyDescent="0.25">
      <c r="A10427">
        <v>9818</v>
      </c>
      <c r="B10427">
        <v>54518</v>
      </c>
      <c r="C10427" t="s">
        <v>10</v>
      </c>
      <c r="D10427" t="s">
        <v>34</v>
      </c>
    </row>
    <row r="10428" spans="1:4" x14ac:dyDescent="0.25">
      <c r="A10428">
        <v>9818</v>
      </c>
      <c r="B10428">
        <v>54518</v>
      </c>
      <c r="C10428" t="s">
        <v>10</v>
      </c>
      <c r="D10428" t="s">
        <v>34</v>
      </c>
    </row>
    <row r="10429" spans="1:4" x14ac:dyDescent="0.25">
      <c r="A10429">
        <v>9818</v>
      </c>
      <c r="B10429">
        <v>54518</v>
      </c>
      <c r="C10429" t="s">
        <v>10</v>
      </c>
      <c r="D10429" t="s">
        <v>34</v>
      </c>
    </row>
    <row r="10430" spans="1:4" x14ac:dyDescent="0.25">
      <c r="A10430">
        <v>9818</v>
      </c>
      <c r="B10430">
        <v>54518</v>
      </c>
      <c r="C10430" t="s">
        <v>10</v>
      </c>
      <c r="D10430" t="s">
        <v>34</v>
      </c>
    </row>
    <row r="10431" spans="1:4" x14ac:dyDescent="0.25">
      <c r="A10431">
        <v>9818</v>
      </c>
      <c r="B10431">
        <v>54518</v>
      </c>
      <c r="C10431" t="s">
        <v>10</v>
      </c>
      <c r="D10431" t="s">
        <v>34</v>
      </c>
    </row>
    <row r="10432" spans="1:4" x14ac:dyDescent="0.25">
      <c r="A10432">
        <v>9818</v>
      </c>
      <c r="B10432">
        <v>54518</v>
      </c>
      <c r="C10432" t="s">
        <v>10</v>
      </c>
      <c r="D10432" t="s">
        <v>34</v>
      </c>
    </row>
    <row r="10433" spans="1:4" x14ac:dyDescent="0.25">
      <c r="A10433">
        <v>9818</v>
      </c>
      <c r="B10433">
        <v>54518</v>
      </c>
      <c r="C10433" t="s">
        <v>10</v>
      </c>
      <c r="D10433" t="s">
        <v>34</v>
      </c>
    </row>
    <row r="10434" spans="1:4" x14ac:dyDescent="0.25">
      <c r="A10434">
        <v>9818</v>
      </c>
      <c r="B10434">
        <v>54518</v>
      </c>
      <c r="C10434" t="s">
        <v>10</v>
      </c>
      <c r="D10434" t="s">
        <v>34</v>
      </c>
    </row>
    <row r="10435" spans="1:4" x14ac:dyDescent="0.25">
      <c r="A10435">
        <v>9818</v>
      </c>
      <c r="B10435">
        <v>54518</v>
      </c>
      <c r="C10435" t="s">
        <v>10</v>
      </c>
      <c r="D10435" t="s">
        <v>34</v>
      </c>
    </row>
    <row r="10436" spans="1:4" x14ac:dyDescent="0.25">
      <c r="A10436">
        <v>9818</v>
      </c>
      <c r="B10436">
        <v>54518</v>
      </c>
      <c r="C10436" t="s">
        <v>10</v>
      </c>
      <c r="D10436" t="s">
        <v>34</v>
      </c>
    </row>
    <row r="10437" spans="1:4" x14ac:dyDescent="0.25">
      <c r="A10437">
        <v>9818</v>
      </c>
      <c r="B10437">
        <v>54518</v>
      </c>
      <c r="C10437" t="s">
        <v>10</v>
      </c>
      <c r="D10437" t="s">
        <v>34</v>
      </c>
    </row>
    <row r="10438" spans="1:4" x14ac:dyDescent="0.25">
      <c r="A10438">
        <v>9818</v>
      </c>
      <c r="B10438">
        <v>54518</v>
      </c>
      <c r="C10438" t="s">
        <v>10</v>
      </c>
      <c r="D10438" t="s">
        <v>34</v>
      </c>
    </row>
    <row r="10439" spans="1:4" x14ac:dyDescent="0.25">
      <c r="A10439">
        <v>9818</v>
      </c>
      <c r="B10439">
        <v>54518</v>
      </c>
      <c r="C10439" t="s">
        <v>10</v>
      </c>
      <c r="D10439" t="s">
        <v>34</v>
      </c>
    </row>
    <row r="10440" spans="1:4" x14ac:dyDescent="0.25">
      <c r="A10440">
        <v>9818</v>
      </c>
      <c r="B10440">
        <v>54518</v>
      </c>
      <c r="C10440" t="s">
        <v>10</v>
      </c>
      <c r="D10440" t="s">
        <v>34</v>
      </c>
    </row>
    <row r="10441" spans="1:4" x14ac:dyDescent="0.25">
      <c r="A10441">
        <v>9980</v>
      </c>
      <c r="B10441">
        <v>54518</v>
      </c>
      <c r="C10441" t="s">
        <v>10</v>
      </c>
      <c r="D10441" t="s">
        <v>34</v>
      </c>
    </row>
    <row r="10442" spans="1:4" x14ac:dyDescent="0.25">
      <c r="A10442">
        <v>9980</v>
      </c>
      <c r="B10442">
        <v>54518</v>
      </c>
      <c r="C10442" t="s">
        <v>10</v>
      </c>
      <c r="D10442" t="s">
        <v>34</v>
      </c>
    </row>
    <row r="10443" spans="1:4" x14ac:dyDescent="0.25">
      <c r="A10443">
        <v>9980</v>
      </c>
      <c r="B10443">
        <v>54518</v>
      </c>
      <c r="C10443" t="s">
        <v>10</v>
      </c>
      <c r="D10443" t="s">
        <v>34</v>
      </c>
    </row>
    <row r="10444" spans="1:4" x14ac:dyDescent="0.25">
      <c r="A10444">
        <v>9980</v>
      </c>
      <c r="B10444">
        <v>54518</v>
      </c>
      <c r="C10444" t="s">
        <v>10</v>
      </c>
      <c r="D10444" t="s">
        <v>34</v>
      </c>
    </row>
    <row r="10445" spans="1:4" x14ac:dyDescent="0.25">
      <c r="A10445">
        <v>9980</v>
      </c>
      <c r="B10445">
        <v>54518</v>
      </c>
      <c r="C10445" t="s">
        <v>10</v>
      </c>
      <c r="D10445" t="s">
        <v>34</v>
      </c>
    </row>
    <row r="10446" spans="1:4" x14ac:dyDescent="0.25">
      <c r="A10446">
        <v>9980</v>
      </c>
      <c r="B10446">
        <v>54518</v>
      </c>
      <c r="C10446" t="s">
        <v>10</v>
      </c>
      <c r="D10446" t="s">
        <v>34</v>
      </c>
    </row>
    <row r="10447" spans="1:4" x14ac:dyDescent="0.25">
      <c r="A10447">
        <v>10159</v>
      </c>
      <c r="B10447">
        <v>54518</v>
      </c>
      <c r="C10447" t="s">
        <v>10</v>
      </c>
      <c r="D10447" t="s">
        <v>34</v>
      </c>
    </row>
    <row r="10448" spans="1:4" x14ac:dyDescent="0.25">
      <c r="A10448">
        <v>10159</v>
      </c>
      <c r="B10448">
        <v>54518</v>
      </c>
      <c r="C10448" t="s">
        <v>10</v>
      </c>
      <c r="D10448" t="s">
        <v>34</v>
      </c>
    </row>
    <row r="10449" spans="1:4" x14ac:dyDescent="0.25">
      <c r="A10449">
        <v>10159</v>
      </c>
      <c r="B10449">
        <v>54518</v>
      </c>
      <c r="C10449" t="s">
        <v>10</v>
      </c>
      <c r="D10449" t="s">
        <v>34</v>
      </c>
    </row>
    <row r="10450" spans="1:4" x14ac:dyDescent="0.25">
      <c r="A10450">
        <v>10159</v>
      </c>
      <c r="B10450">
        <v>54518</v>
      </c>
      <c r="C10450" t="s">
        <v>10</v>
      </c>
      <c r="D10450" t="s">
        <v>34</v>
      </c>
    </row>
    <row r="10451" spans="1:4" x14ac:dyDescent="0.25">
      <c r="A10451">
        <v>10159</v>
      </c>
      <c r="B10451">
        <v>54518</v>
      </c>
      <c r="C10451" t="s">
        <v>10</v>
      </c>
      <c r="D10451" t="s">
        <v>34</v>
      </c>
    </row>
    <row r="10452" spans="1:4" x14ac:dyDescent="0.25">
      <c r="A10452">
        <v>10159</v>
      </c>
      <c r="B10452">
        <v>54518</v>
      </c>
      <c r="C10452" t="s">
        <v>10</v>
      </c>
      <c r="D10452" t="s">
        <v>34</v>
      </c>
    </row>
    <row r="10453" spans="1:4" x14ac:dyDescent="0.25">
      <c r="A10453">
        <v>10159</v>
      </c>
      <c r="B10453">
        <v>54518</v>
      </c>
      <c r="C10453" t="s">
        <v>10</v>
      </c>
      <c r="D10453" t="s">
        <v>34</v>
      </c>
    </row>
    <row r="10454" spans="1:4" x14ac:dyDescent="0.25">
      <c r="A10454">
        <v>10159</v>
      </c>
      <c r="B10454">
        <v>54518</v>
      </c>
      <c r="C10454" t="s">
        <v>10</v>
      </c>
      <c r="D10454" t="s">
        <v>34</v>
      </c>
    </row>
    <row r="10455" spans="1:4" x14ac:dyDescent="0.25">
      <c r="A10455">
        <v>10159</v>
      </c>
      <c r="B10455">
        <v>54518</v>
      </c>
      <c r="C10455" t="s">
        <v>10</v>
      </c>
      <c r="D10455" t="s">
        <v>34</v>
      </c>
    </row>
    <row r="10456" spans="1:4" x14ac:dyDescent="0.25">
      <c r="A10456">
        <v>11305</v>
      </c>
      <c r="B10456">
        <v>54518</v>
      </c>
      <c r="C10456" t="s">
        <v>10</v>
      </c>
      <c r="D10456" t="s">
        <v>34</v>
      </c>
    </row>
    <row r="10457" spans="1:4" x14ac:dyDescent="0.25">
      <c r="A10457">
        <v>11305</v>
      </c>
      <c r="B10457">
        <v>54518</v>
      </c>
      <c r="C10457" t="s">
        <v>10</v>
      </c>
      <c r="D10457" t="s">
        <v>34</v>
      </c>
    </row>
    <row r="10458" spans="1:4" x14ac:dyDescent="0.25">
      <c r="A10458">
        <v>11443</v>
      </c>
      <c r="B10458">
        <v>54518</v>
      </c>
      <c r="C10458" t="s">
        <v>10</v>
      </c>
      <c r="D10458" t="s">
        <v>34</v>
      </c>
    </row>
    <row r="10459" spans="1:4" x14ac:dyDescent="0.25">
      <c r="A10459">
        <v>11443</v>
      </c>
      <c r="B10459">
        <v>54518</v>
      </c>
      <c r="C10459" t="s">
        <v>10</v>
      </c>
      <c r="D10459" t="s">
        <v>34</v>
      </c>
    </row>
    <row r="10460" spans="1:4" x14ac:dyDescent="0.25">
      <c r="A10460">
        <v>11443</v>
      </c>
      <c r="B10460">
        <v>54518</v>
      </c>
      <c r="C10460" t="s">
        <v>10</v>
      </c>
      <c r="D10460" t="s">
        <v>34</v>
      </c>
    </row>
    <row r="10461" spans="1:4" x14ac:dyDescent="0.25">
      <c r="A10461">
        <v>11443</v>
      </c>
      <c r="B10461">
        <v>54518</v>
      </c>
      <c r="C10461" t="s">
        <v>10</v>
      </c>
      <c r="D10461" t="s">
        <v>34</v>
      </c>
    </row>
    <row r="10462" spans="1:4" x14ac:dyDescent="0.25">
      <c r="A10462">
        <v>11443</v>
      </c>
      <c r="B10462">
        <v>54518</v>
      </c>
      <c r="C10462" t="s">
        <v>10</v>
      </c>
      <c r="D10462" t="s">
        <v>34</v>
      </c>
    </row>
    <row r="10463" spans="1:4" x14ac:dyDescent="0.25">
      <c r="A10463">
        <v>11455</v>
      </c>
      <c r="B10463">
        <v>54518</v>
      </c>
      <c r="C10463" t="s">
        <v>10</v>
      </c>
      <c r="D10463" t="s">
        <v>34</v>
      </c>
    </row>
    <row r="10464" spans="1:4" x14ac:dyDescent="0.25">
      <c r="A10464">
        <v>11455</v>
      </c>
      <c r="B10464">
        <v>54518</v>
      </c>
      <c r="C10464" t="s">
        <v>10</v>
      </c>
      <c r="D10464" t="s">
        <v>34</v>
      </c>
    </row>
    <row r="10465" spans="1:4" x14ac:dyDescent="0.25">
      <c r="A10465">
        <v>11455</v>
      </c>
      <c r="B10465">
        <v>54518</v>
      </c>
      <c r="C10465" t="s">
        <v>10</v>
      </c>
      <c r="D10465" t="s">
        <v>34</v>
      </c>
    </row>
    <row r="10466" spans="1:4" x14ac:dyDescent="0.25">
      <c r="A10466">
        <v>11455</v>
      </c>
      <c r="B10466">
        <v>54518</v>
      </c>
      <c r="C10466" t="s">
        <v>10</v>
      </c>
      <c r="D10466" t="s">
        <v>34</v>
      </c>
    </row>
    <row r="10467" spans="1:4" x14ac:dyDescent="0.25">
      <c r="A10467">
        <v>11455</v>
      </c>
      <c r="B10467">
        <v>54518</v>
      </c>
      <c r="C10467" t="s">
        <v>10</v>
      </c>
      <c r="D10467" t="s">
        <v>34</v>
      </c>
    </row>
    <row r="10468" spans="1:4" x14ac:dyDescent="0.25">
      <c r="A10468">
        <v>11455</v>
      </c>
      <c r="B10468">
        <v>54518</v>
      </c>
      <c r="C10468" t="s">
        <v>10</v>
      </c>
      <c r="D10468" t="s">
        <v>34</v>
      </c>
    </row>
    <row r="10469" spans="1:4" x14ac:dyDescent="0.25">
      <c r="A10469">
        <v>11455</v>
      </c>
      <c r="B10469">
        <v>54518</v>
      </c>
      <c r="C10469" t="s">
        <v>10</v>
      </c>
      <c r="D10469" t="s">
        <v>34</v>
      </c>
    </row>
    <row r="10470" spans="1:4" x14ac:dyDescent="0.25">
      <c r="A10470">
        <v>11455</v>
      </c>
      <c r="B10470">
        <v>54518</v>
      </c>
      <c r="C10470" t="s">
        <v>10</v>
      </c>
      <c r="D10470" t="s">
        <v>34</v>
      </c>
    </row>
    <row r="10471" spans="1:4" x14ac:dyDescent="0.25">
      <c r="A10471">
        <v>11455</v>
      </c>
      <c r="B10471">
        <v>54518</v>
      </c>
      <c r="C10471" t="s">
        <v>10</v>
      </c>
      <c r="D10471" t="s">
        <v>34</v>
      </c>
    </row>
    <row r="10472" spans="1:4" x14ac:dyDescent="0.25">
      <c r="A10472">
        <v>11455</v>
      </c>
      <c r="B10472">
        <v>54518</v>
      </c>
      <c r="C10472" t="s">
        <v>10</v>
      </c>
      <c r="D10472" t="s">
        <v>34</v>
      </c>
    </row>
    <row r="10473" spans="1:4" x14ac:dyDescent="0.25">
      <c r="A10473">
        <v>11455</v>
      </c>
      <c r="B10473">
        <v>54518</v>
      </c>
      <c r="C10473" t="s">
        <v>10</v>
      </c>
      <c r="D10473" t="s">
        <v>34</v>
      </c>
    </row>
    <row r="10474" spans="1:4" x14ac:dyDescent="0.25">
      <c r="A10474">
        <v>11455</v>
      </c>
      <c r="B10474">
        <v>54518</v>
      </c>
      <c r="C10474" t="s">
        <v>10</v>
      </c>
      <c r="D10474" t="s">
        <v>34</v>
      </c>
    </row>
    <row r="10475" spans="1:4" x14ac:dyDescent="0.25">
      <c r="A10475">
        <v>11455</v>
      </c>
      <c r="B10475">
        <v>54518</v>
      </c>
      <c r="C10475" t="s">
        <v>10</v>
      </c>
      <c r="D10475" t="s">
        <v>34</v>
      </c>
    </row>
    <row r="10476" spans="1:4" x14ac:dyDescent="0.25">
      <c r="A10476">
        <v>11455</v>
      </c>
      <c r="B10476">
        <v>54518</v>
      </c>
      <c r="C10476" t="s">
        <v>10</v>
      </c>
      <c r="D10476" t="s">
        <v>34</v>
      </c>
    </row>
    <row r="10477" spans="1:4" x14ac:dyDescent="0.25">
      <c r="A10477">
        <v>11455</v>
      </c>
      <c r="B10477">
        <v>54518</v>
      </c>
      <c r="C10477" t="s">
        <v>10</v>
      </c>
      <c r="D10477" t="s">
        <v>34</v>
      </c>
    </row>
    <row r="10478" spans="1:4" x14ac:dyDescent="0.25">
      <c r="A10478">
        <v>11455</v>
      </c>
      <c r="B10478">
        <v>54518</v>
      </c>
      <c r="C10478" t="s">
        <v>10</v>
      </c>
      <c r="D10478" t="s">
        <v>34</v>
      </c>
    </row>
    <row r="10479" spans="1:4" x14ac:dyDescent="0.25">
      <c r="A10479">
        <v>11577</v>
      </c>
      <c r="B10479">
        <v>54518</v>
      </c>
      <c r="C10479" t="s">
        <v>10</v>
      </c>
      <c r="D10479" t="s">
        <v>34</v>
      </c>
    </row>
    <row r="10480" spans="1:4" x14ac:dyDescent="0.25">
      <c r="A10480">
        <v>11577</v>
      </c>
      <c r="B10480">
        <v>54518</v>
      </c>
      <c r="C10480" t="s">
        <v>10</v>
      </c>
      <c r="D10480" t="s">
        <v>34</v>
      </c>
    </row>
    <row r="10481" spans="1:4" x14ac:dyDescent="0.25">
      <c r="A10481">
        <v>11577</v>
      </c>
      <c r="B10481">
        <v>54518</v>
      </c>
      <c r="C10481" t="s">
        <v>10</v>
      </c>
      <c r="D10481" t="s">
        <v>34</v>
      </c>
    </row>
    <row r="10482" spans="1:4" x14ac:dyDescent="0.25">
      <c r="A10482">
        <v>11577</v>
      </c>
      <c r="B10482">
        <v>54518</v>
      </c>
      <c r="C10482" t="s">
        <v>10</v>
      </c>
      <c r="D10482" t="s">
        <v>34</v>
      </c>
    </row>
    <row r="10483" spans="1:4" x14ac:dyDescent="0.25">
      <c r="A10483">
        <v>11577</v>
      </c>
      <c r="B10483">
        <v>54518</v>
      </c>
      <c r="C10483" t="s">
        <v>10</v>
      </c>
      <c r="D10483" t="s">
        <v>34</v>
      </c>
    </row>
    <row r="10484" spans="1:4" x14ac:dyDescent="0.25">
      <c r="A10484">
        <v>11577</v>
      </c>
      <c r="B10484">
        <v>54518</v>
      </c>
      <c r="C10484" t="s">
        <v>10</v>
      </c>
      <c r="D10484" t="s">
        <v>34</v>
      </c>
    </row>
    <row r="10485" spans="1:4" x14ac:dyDescent="0.25">
      <c r="A10485">
        <v>11577</v>
      </c>
      <c r="B10485">
        <v>54518</v>
      </c>
      <c r="C10485" t="s">
        <v>10</v>
      </c>
      <c r="D10485" t="s">
        <v>34</v>
      </c>
    </row>
    <row r="10486" spans="1:4" x14ac:dyDescent="0.25">
      <c r="A10486">
        <v>11577</v>
      </c>
      <c r="B10486">
        <v>54518</v>
      </c>
      <c r="C10486" t="s">
        <v>10</v>
      </c>
      <c r="D10486" t="s">
        <v>34</v>
      </c>
    </row>
    <row r="10487" spans="1:4" x14ac:dyDescent="0.25">
      <c r="A10487">
        <v>11577</v>
      </c>
      <c r="B10487">
        <v>54518</v>
      </c>
      <c r="C10487" t="s">
        <v>10</v>
      </c>
      <c r="D10487" t="s">
        <v>34</v>
      </c>
    </row>
    <row r="10488" spans="1:4" x14ac:dyDescent="0.25">
      <c r="A10488">
        <v>11578</v>
      </c>
      <c r="B10488">
        <v>54518</v>
      </c>
      <c r="C10488" t="s">
        <v>10</v>
      </c>
      <c r="D10488" t="s">
        <v>34</v>
      </c>
    </row>
    <row r="10489" spans="1:4" x14ac:dyDescent="0.25">
      <c r="A10489">
        <v>11578</v>
      </c>
      <c r="B10489">
        <v>54518</v>
      </c>
      <c r="C10489" t="s">
        <v>10</v>
      </c>
      <c r="D10489" t="s">
        <v>34</v>
      </c>
    </row>
    <row r="10490" spans="1:4" x14ac:dyDescent="0.25">
      <c r="A10490">
        <v>11578</v>
      </c>
      <c r="B10490">
        <v>54518</v>
      </c>
      <c r="C10490" t="s">
        <v>10</v>
      </c>
      <c r="D10490" t="s">
        <v>34</v>
      </c>
    </row>
    <row r="10491" spans="1:4" x14ac:dyDescent="0.25">
      <c r="A10491">
        <v>11578</v>
      </c>
      <c r="B10491">
        <v>54518</v>
      </c>
      <c r="C10491" t="s">
        <v>10</v>
      </c>
      <c r="D10491" t="s">
        <v>34</v>
      </c>
    </row>
    <row r="10492" spans="1:4" x14ac:dyDescent="0.25">
      <c r="A10492">
        <v>11578</v>
      </c>
      <c r="B10492">
        <v>54518</v>
      </c>
      <c r="C10492" t="s">
        <v>10</v>
      </c>
      <c r="D10492" t="s">
        <v>34</v>
      </c>
    </row>
    <row r="10493" spans="1:4" x14ac:dyDescent="0.25">
      <c r="A10493">
        <v>11578</v>
      </c>
      <c r="B10493">
        <v>54518</v>
      </c>
      <c r="C10493" t="s">
        <v>10</v>
      </c>
      <c r="D10493" t="s">
        <v>34</v>
      </c>
    </row>
    <row r="10494" spans="1:4" x14ac:dyDescent="0.25">
      <c r="A10494">
        <v>11874</v>
      </c>
      <c r="B10494">
        <v>54518</v>
      </c>
      <c r="C10494" t="s">
        <v>10</v>
      </c>
      <c r="D10494" t="s">
        <v>34</v>
      </c>
    </row>
    <row r="10495" spans="1:4" x14ac:dyDescent="0.25">
      <c r="A10495">
        <v>11874</v>
      </c>
      <c r="B10495">
        <v>54518</v>
      </c>
      <c r="C10495" t="s">
        <v>10</v>
      </c>
      <c r="D10495" t="s">
        <v>34</v>
      </c>
    </row>
    <row r="10496" spans="1:4" x14ac:dyDescent="0.25">
      <c r="A10496">
        <v>11874</v>
      </c>
      <c r="B10496">
        <v>54518</v>
      </c>
      <c r="C10496" t="s">
        <v>10</v>
      </c>
      <c r="D10496" t="s">
        <v>34</v>
      </c>
    </row>
    <row r="10497" spans="1:4" x14ac:dyDescent="0.25">
      <c r="A10497">
        <v>11874</v>
      </c>
      <c r="B10497">
        <v>54518</v>
      </c>
      <c r="C10497" t="s">
        <v>10</v>
      </c>
      <c r="D10497" t="s">
        <v>34</v>
      </c>
    </row>
    <row r="10498" spans="1:4" x14ac:dyDescent="0.25">
      <c r="A10498">
        <v>11927</v>
      </c>
      <c r="B10498">
        <v>54518</v>
      </c>
      <c r="C10498" t="s">
        <v>10</v>
      </c>
      <c r="D10498" t="s">
        <v>34</v>
      </c>
    </row>
    <row r="10499" spans="1:4" x14ac:dyDescent="0.25">
      <c r="A10499">
        <v>11927</v>
      </c>
      <c r="B10499">
        <v>54518</v>
      </c>
      <c r="C10499" t="s">
        <v>10</v>
      </c>
      <c r="D10499" t="s">
        <v>34</v>
      </c>
    </row>
    <row r="10500" spans="1:4" x14ac:dyDescent="0.25">
      <c r="A10500">
        <v>11927</v>
      </c>
      <c r="B10500">
        <v>54518</v>
      </c>
      <c r="C10500" t="s">
        <v>10</v>
      </c>
      <c r="D10500" t="s">
        <v>34</v>
      </c>
    </row>
    <row r="10501" spans="1:4" x14ac:dyDescent="0.25">
      <c r="A10501">
        <v>11927</v>
      </c>
      <c r="B10501">
        <v>54518</v>
      </c>
      <c r="C10501" t="s">
        <v>10</v>
      </c>
      <c r="D10501" t="s">
        <v>34</v>
      </c>
    </row>
    <row r="10502" spans="1:4" x14ac:dyDescent="0.25">
      <c r="A10502">
        <v>11927</v>
      </c>
      <c r="B10502">
        <v>54518</v>
      </c>
      <c r="C10502" t="s">
        <v>10</v>
      </c>
      <c r="D10502" t="s">
        <v>34</v>
      </c>
    </row>
    <row r="10503" spans="1:4" x14ac:dyDescent="0.25">
      <c r="A10503">
        <v>11941</v>
      </c>
      <c r="B10503">
        <v>54518</v>
      </c>
      <c r="C10503" t="s">
        <v>10</v>
      </c>
      <c r="D10503" t="s">
        <v>34</v>
      </c>
    </row>
    <row r="10504" spans="1:4" x14ac:dyDescent="0.25">
      <c r="A10504">
        <v>11941</v>
      </c>
      <c r="B10504">
        <v>54518</v>
      </c>
      <c r="C10504" t="s">
        <v>10</v>
      </c>
      <c r="D10504" t="s">
        <v>34</v>
      </c>
    </row>
    <row r="10505" spans="1:4" x14ac:dyDescent="0.25">
      <c r="A10505">
        <v>11941</v>
      </c>
      <c r="B10505">
        <v>54518</v>
      </c>
      <c r="C10505" t="s">
        <v>10</v>
      </c>
      <c r="D10505" t="s">
        <v>34</v>
      </c>
    </row>
    <row r="10506" spans="1:4" x14ac:dyDescent="0.25">
      <c r="A10506">
        <v>11941</v>
      </c>
      <c r="B10506">
        <v>54518</v>
      </c>
      <c r="C10506" t="s">
        <v>10</v>
      </c>
      <c r="D10506" t="s">
        <v>34</v>
      </c>
    </row>
    <row r="10507" spans="1:4" x14ac:dyDescent="0.25">
      <c r="A10507">
        <v>11941</v>
      </c>
      <c r="B10507">
        <v>54518</v>
      </c>
      <c r="C10507" t="s">
        <v>10</v>
      </c>
      <c r="D10507" t="s">
        <v>34</v>
      </c>
    </row>
    <row r="10508" spans="1:4" x14ac:dyDescent="0.25">
      <c r="A10508">
        <v>11941</v>
      </c>
      <c r="B10508">
        <v>54518</v>
      </c>
      <c r="C10508" t="s">
        <v>10</v>
      </c>
      <c r="D10508" t="s">
        <v>34</v>
      </c>
    </row>
    <row r="10509" spans="1:4" x14ac:dyDescent="0.25">
      <c r="A10509">
        <v>12006</v>
      </c>
      <c r="B10509">
        <v>54518</v>
      </c>
      <c r="C10509" t="s">
        <v>10</v>
      </c>
      <c r="D10509" t="s">
        <v>34</v>
      </c>
    </row>
    <row r="10510" spans="1:4" x14ac:dyDescent="0.25">
      <c r="A10510">
        <v>12006</v>
      </c>
      <c r="B10510">
        <v>54518</v>
      </c>
      <c r="C10510" t="s">
        <v>10</v>
      </c>
      <c r="D10510" t="s">
        <v>34</v>
      </c>
    </row>
    <row r="10511" spans="1:4" x14ac:dyDescent="0.25">
      <c r="A10511">
        <v>12006</v>
      </c>
      <c r="B10511">
        <v>54518</v>
      </c>
      <c r="C10511" t="s">
        <v>10</v>
      </c>
      <c r="D10511" t="s">
        <v>34</v>
      </c>
    </row>
    <row r="10512" spans="1:4" x14ac:dyDescent="0.25">
      <c r="A10512">
        <v>12006</v>
      </c>
      <c r="B10512">
        <v>54518</v>
      </c>
      <c r="C10512" t="s">
        <v>10</v>
      </c>
      <c r="D10512" t="s">
        <v>34</v>
      </c>
    </row>
    <row r="10513" spans="1:4" x14ac:dyDescent="0.25">
      <c r="A10513">
        <v>12006</v>
      </c>
      <c r="B10513">
        <v>54518</v>
      </c>
      <c r="C10513" t="s">
        <v>10</v>
      </c>
      <c r="D10513" t="s">
        <v>34</v>
      </c>
    </row>
    <row r="10514" spans="1:4" x14ac:dyDescent="0.25">
      <c r="A10514">
        <v>12006</v>
      </c>
      <c r="B10514">
        <v>54518</v>
      </c>
      <c r="C10514" t="s">
        <v>10</v>
      </c>
      <c r="D10514" t="s">
        <v>34</v>
      </c>
    </row>
    <row r="10515" spans="1:4" x14ac:dyDescent="0.25">
      <c r="A10515">
        <v>12006</v>
      </c>
      <c r="B10515">
        <v>54518</v>
      </c>
      <c r="C10515" t="s">
        <v>10</v>
      </c>
      <c r="D10515" t="s">
        <v>34</v>
      </c>
    </row>
    <row r="10516" spans="1:4" x14ac:dyDescent="0.25">
      <c r="A10516">
        <v>12006</v>
      </c>
      <c r="B10516">
        <v>54518</v>
      </c>
      <c r="C10516" t="s">
        <v>10</v>
      </c>
      <c r="D10516" t="s">
        <v>34</v>
      </c>
    </row>
    <row r="10517" spans="1:4" x14ac:dyDescent="0.25">
      <c r="A10517">
        <v>12006</v>
      </c>
      <c r="B10517">
        <v>54518</v>
      </c>
      <c r="C10517" t="s">
        <v>10</v>
      </c>
      <c r="D10517" t="s">
        <v>34</v>
      </c>
    </row>
    <row r="10518" spans="1:4" x14ac:dyDescent="0.25">
      <c r="A10518">
        <v>14771</v>
      </c>
      <c r="B10518">
        <v>54518</v>
      </c>
      <c r="C10518" t="s">
        <v>10</v>
      </c>
      <c r="D10518" t="s">
        <v>34</v>
      </c>
    </row>
    <row r="10519" spans="1:4" x14ac:dyDescent="0.25">
      <c r="A10519">
        <v>14771</v>
      </c>
      <c r="B10519">
        <v>54518</v>
      </c>
      <c r="C10519" t="s">
        <v>10</v>
      </c>
      <c r="D10519" t="s">
        <v>34</v>
      </c>
    </row>
    <row r="10520" spans="1:4" x14ac:dyDescent="0.25">
      <c r="A10520">
        <v>14771</v>
      </c>
      <c r="B10520">
        <v>54518</v>
      </c>
      <c r="C10520" t="s">
        <v>10</v>
      </c>
      <c r="D10520" t="s">
        <v>34</v>
      </c>
    </row>
    <row r="10521" spans="1:4" x14ac:dyDescent="0.25">
      <c r="A10521">
        <v>14771</v>
      </c>
      <c r="B10521">
        <v>54518</v>
      </c>
      <c r="C10521" t="s">
        <v>10</v>
      </c>
      <c r="D10521" t="s">
        <v>34</v>
      </c>
    </row>
    <row r="10522" spans="1:4" x14ac:dyDescent="0.25">
      <c r="A10522">
        <v>14771</v>
      </c>
      <c r="B10522">
        <v>54518</v>
      </c>
      <c r="C10522" t="s">
        <v>10</v>
      </c>
      <c r="D10522" t="s">
        <v>34</v>
      </c>
    </row>
    <row r="10523" spans="1:4" x14ac:dyDescent="0.25">
      <c r="A10523">
        <v>14771</v>
      </c>
      <c r="B10523">
        <v>54518</v>
      </c>
      <c r="C10523" t="s">
        <v>10</v>
      </c>
      <c r="D10523" t="s">
        <v>34</v>
      </c>
    </row>
    <row r="10524" spans="1:4" x14ac:dyDescent="0.25">
      <c r="A10524">
        <v>14771</v>
      </c>
      <c r="B10524">
        <v>54518</v>
      </c>
      <c r="C10524" t="s">
        <v>10</v>
      </c>
      <c r="D10524" t="s">
        <v>34</v>
      </c>
    </row>
    <row r="10525" spans="1:4" x14ac:dyDescent="0.25">
      <c r="A10525">
        <v>14771</v>
      </c>
      <c r="B10525">
        <v>54518</v>
      </c>
      <c r="C10525" t="s">
        <v>10</v>
      </c>
      <c r="D10525" t="s">
        <v>34</v>
      </c>
    </row>
    <row r="10526" spans="1:4" x14ac:dyDescent="0.25">
      <c r="A10526">
        <v>14771</v>
      </c>
      <c r="B10526">
        <v>54518</v>
      </c>
      <c r="C10526" t="s">
        <v>10</v>
      </c>
      <c r="D10526" t="s">
        <v>34</v>
      </c>
    </row>
    <row r="10527" spans="1:4" x14ac:dyDescent="0.25">
      <c r="A10527">
        <v>14771</v>
      </c>
      <c r="B10527">
        <v>54518</v>
      </c>
      <c r="C10527" t="s">
        <v>10</v>
      </c>
      <c r="D10527" t="s">
        <v>34</v>
      </c>
    </row>
    <row r="10528" spans="1:4" x14ac:dyDescent="0.25">
      <c r="A10528">
        <v>14771</v>
      </c>
      <c r="B10528">
        <v>54518</v>
      </c>
      <c r="C10528" t="s">
        <v>10</v>
      </c>
      <c r="D10528" t="s">
        <v>34</v>
      </c>
    </row>
    <row r="10529" spans="1:4" x14ac:dyDescent="0.25">
      <c r="A10529">
        <v>14771</v>
      </c>
      <c r="B10529">
        <v>54518</v>
      </c>
      <c r="C10529" t="s">
        <v>10</v>
      </c>
      <c r="D10529" t="s">
        <v>34</v>
      </c>
    </row>
    <row r="10530" spans="1:4" x14ac:dyDescent="0.25">
      <c r="A10530">
        <v>14771</v>
      </c>
      <c r="B10530">
        <v>54518</v>
      </c>
      <c r="C10530" t="s">
        <v>10</v>
      </c>
      <c r="D10530" t="s">
        <v>34</v>
      </c>
    </row>
    <row r="10531" spans="1:4" x14ac:dyDescent="0.25">
      <c r="A10531">
        <v>14771</v>
      </c>
      <c r="B10531">
        <v>54518</v>
      </c>
      <c r="C10531" t="s">
        <v>10</v>
      </c>
      <c r="D10531" t="s">
        <v>34</v>
      </c>
    </row>
    <row r="10532" spans="1:4" x14ac:dyDescent="0.25">
      <c r="A10532">
        <v>14771</v>
      </c>
      <c r="B10532">
        <v>54518</v>
      </c>
      <c r="C10532" t="s">
        <v>10</v>
      </c>
      <c r="D10532" t="s">
        <v>34</v>
      </c>
    </row>
    <row r="10533" spans="1:4" x14ac:dyDescent="0.25">
      <c r="A10533">
        <v>14771</v>
      </c>
      <c r="B10533">
        <v>54518</v>
      </c>
      <c r="C10533" t="s">
        <v>10</v>
      </c>
      <c r="D10533" t="s">
        <v>34</v>
      </c>
    </row>
    <row r="10534" spans="1:4" x14ac:dyDescent="0.25">
      <c r="A10534">
        <v>14772</v>
      </c>
      <c r="B10534">
        <v>54518</v>
      </c>
      <c r="C10534" t="s">
        <v>10</v>
      </c>
      <c r="D10534" t="s">
        <v>34</v>
      </c>
    </row>
    <row r="10535" spans="1:4" x14ac:dyDescent="0.25">
      <c r="A10535">
        <v>14772</v>
      </c>
      <c r="B10535">
        <v>54518</v>
      </c>
      <c r="C10535" t="s">
        <v>10</v>
      </c>
      <c r="D10535" t="s">
        <v>34</v>
      </c>
    </row>
    <row r="10536" spans="1:4" x14ac:dyDescent="0.25">
      <c r="A10536">
        <v>14772</v>
      </c>
      <c r="B10536">
        <v>54518</v>
      </c>
      <c r="C10536" t="s">
        <v>10</v>
      </c>
      <c r="D10536" t="s">
        <v>34</v>
      </c>
    </row>
    <row r="10537" spans="1:4" x14ac:dyDescent="0.25">
      <c r="A10537">
        <v>14772</v>
      </c>
      <c r="B10537">
        <v>54518</v>
      </c>
      <c r="C10537" t="s">
        <v>10</v>
      </c>
      <c r="D10537" t="s">
        <v>34</v>
      </c>
    </row>
    <row r="10538" spans="1:4" x14ac:dyDescent="0.25">
      <c r="A10538">
        <v>14772</v>
      </c>
      <c r="B10538">
        <v>54518</v>
      </c>
      <c r="C10538" t="s">
        <v>10</v>
      </c>
      <c r="D10538" t="s">
        <v>34</v>
      </c>
    </row>
    <row r="10539" spans="1:4" x14ac:dyDescent="0.25">
      <c r="A10539">
        <v>14772</v>
      </c>
      <c r="B10539">
        <v>54518</v>
      </c>
      <c r="C10539" t="s">
        <v>10</v>
      </c>
      <c r="D10539" t="s">
        <v>34</v>
      </c>
    </row>
    <row r="10540" spans="1:4" x14ac:dyDescent="0.25">
      <c r="A10540">
        <v>14772</v>
      </c>
      <c r="B10540">
        <v>54518</v>
      </c>
      <c r="C10540" t="s">
        <v>10</v>
      </c>
      <c r="D10540" t="s">
        <v>34</v>
      </c>
    </row>
    <row r="10541" spans="1:4" x14ac:dyDescent="0.25">
      <c r="A10541">
        <v>14772</v>
      </c>
      <c r="B10541">
        <v>54518</v>
      </c>
      <c r="C10541" t="s">
        <v>10</v>
      </c>
      <c r="D10541" t="s">
        <v>34</v>
      </c>
    </row>
    <row r="10542" spans="1:4" x14ac:dyDescent="0.25">
      <c r="A10542">
        <v>14772</v>
      </c>
      <c r="B10542">
        <v>54518</v>
      </c>
      <c r="C10542" t="s">
        <v>10</v>
      </c>
      <c r="D10542" t="s">
        <v>34</v>
      </c>
    </row>
    <row r="10543" spans="1:4" x14ac:dyDescent="0.25">
      <c r="A10543">
        <v>14772</v>
      </c>
      <c r="B10543">
        <v>54518</v>
      </c>
      <c r="C10543" t="s">
        <v>10</v>
      </c>
      <c r="D10543" t="s">
        <v>34</v>
      </c>
    </row>
    <row r="10544" spans="1:4" x14ac:dyDescent="0.25">
      <c r="A10544">
        <v>14772</v>
      </c>
      <c r="B10544">
        <v>54518</v>
      </c>
      <c r="C10544" t="s">
        <v>10</v>
      </c>
      <c r="D10544" t="s">
        <v>34</v>
      </c>
    </row>
    <row r="10545" spans="1:4" x14ac:dyDescent="0.25">
      <c r="A10545">
        <v>14772</v>
      </c>
      <c r="B10545">
        <v>54518</v>
      </c>
      <c r="C10545" t="s">
        <v>10</v>
      </c>
      <c r="D10545" t="s">
        <v>34</v>
      </c>
    </row>
    <row r="10546" spans="1:4" x14ac:dyDescent="0.25">
      <c r="A10546">
        <v>17521</v>
      </c>
      <c r="B10546">
        <v>54518</v>
      </c>
      <c r="C10546" t="s">
        <v>10</v>
      </c>
      <c r="D10546" t="s">
        <v>34</v>
      </c>
    </row>
    <row r="10547" spans="1:4" x14ac:dyDescent="0.25">
      <c r="A10547">
        <v>17524</v>
      </c>
      <c r="B10547">
        <v>54518</v>
      </c>
      <c r="C10547" t="s">
        <v>10</v>
      </c>
      <c r="D10547" t="s">
        <v>34</v>
      </c>
    </row>
    <row r="10548" spans="1:4" x14ac:dyDescent="0.25">
      <c r="A10548">
        <v>17524</v>
      </c>
      <c r="B10548">
        <v>54518</v>
      </c>
      <c r="C10548" t="s">
        <v>10</v>
      </c>
      <c r="D10548" t="s">
        <v>34</v>
      </c>
    </row>
    <row r="10549" spans="1:4" x14ac:dyDescent="0.25">
      <c r="A10549">
        <v>17524</v>
      </c>
      <c r="B10549">
        <v>54518</v>
      </c>
      <c r="C10549" t="s">
        <v>10</v>
      </c>
      <c r="D10549" t="s">
        <v>34</v>
      </c>
    </row>
    <row r="10550" spans="1:4" x14ac:dyDescent="0.25">
      <c r="A10550">
        <v>17524</v>
      </c>
      <c r="B10550">
        <v>54518</v>
      </c>
      <c r="C10550" t="s">
        <v>10</v>
      </c>
      <c r="D10550" t="s">
        <v>34</v>
      </c>
    </row>
    <row r="10551" spans="1:4" x14ac:dyDescent="0.25">
      <c r="A10551">
        <v>17524</v>
      </c>
      <c r="B10551">
        <v>54518</v>
      </c>
      <c r="C10551" t="s">
        <v>10</v>
      </c>
      <c r="D10551" t="s">
        <v>34</v>
      </c>
    </row>
    <row r="10552" spans="1:4" x14ac:dyDescent="0.25">
      <c r="A10552">
        <v>17733</v>
      </c>
      <c r="B10552">
        <v>54518</v>
      </c>
      <c r="C10552" t="s">
        <v>10</v>
      </c>
      <c r="D10552" t="s">
        <v>34</v>
      </c>
    </row>
    <row r="10553" spans="1:4" x14ac:dyDescent="0.25">
      <c r="A10553">
        <v>17733</v>
      </c>
      <c r="B10553">
        <v>54518</v>
      </c>
      <c r="C10553" t="s">
        <v>10</v>
      </c>
      <c r="D10553" t="s">
        <v>34</v>
      </c>
    </row>
    <row r="10554" spans="1:4" x14ac:dyDescent="0.25">
      <c r="A10554">
        <v>17733</v>
      </c>
      <c r="B10554">
        <v>54518</v>
      </c>
      <c r="C10554" t="s">
        <v>10</v>
      </c>
      <c r="D10554" t="s">
        <v>34</v>
      </c>
    </row>
    <row r="10555" spans="1:4" x14ac:dyDescent="0.25">
      <c r="A10555">
        <v>17733</v>
      </c>
      <c r="B10555">
        <v>54518</v>
      </c>
      <c r="C10555" t="s">
        <v>10</v>
      </c>
      <c r="D10555" t="s">
        <v>34</v>
      </c>
    </row>
    <row r="10556" spans="1:4" x14ac:dyDescent="0.25">
      <c r="A10556">
        <v>17733</v>
      </c>
      <c r="B10556">
        <v>54518</v>
      </c>
      <c r="C10556" t="s">
        <v>10</v>
      </c>
      <c r="D10556" t="s">
        <v>34</v>
      </c>
    </row>
    <row r="10557" spans="1:4" x14ac:dyDescent="0.25">
      <c r="A10557">
        <v>17733</v>
      </c>
      <c r="B10557">
        <v>54518</v>
      </c>
      <c r="C10557" t="s">
        <v>10</v>
      </c>
      <c r="D10557" t="s">
        <v>34</v>
      </c>
    </row>
    <row r="10558" spans="1:4" x14ac:dyDescent="0.25">
      <c r="A10558">
        <v>17733</v>
      </c>
      <c r="B10558">
        <v>54518</v>
      </c>
      <c r="C10558" t="s">
        <v>10</v>
      </c>
      <c r="D10558" t="s">
        <v>34</v>
      </c>
    </row>
    <row r="10559" spans="1:4" x14ac:dyDescent="0.25">
      <c r="A10559">
        <v>17733</v>
      </c>
      <c r="B10559">
        <v>54518</v>
      </c>
      <c r="C10559" t="s">
        <v>10</v>
      </c>
      <c r="D10559" t="s">
        <v>34</v>
      </c>
    </row>
    <row r="10560" spans="1:4" x14ac:dyDescent="0.25">
      <c r="A10560">
        <v>17733</v>
      </c>
      <c r="B10560">
        <v>54518</v>
      </c>
      <c r="C10560" t="s">
        <v>10</v>
      </c>
      <c r="D10560" t="s">
        <v>34</v>
      </c>
    </row>
    <row r="10561" spans="1:4" x14ac:dyDescent="0.25">
      <c r="A10561">
        <v>17733</v>
      </c>
      <c r="B10561">
        <v>54518</v>
      </c>
      <c r="C10561" t="s">
        <v>10</v>
      </c>
      <c r="D10561" t="s">
        <v>34</v>
      </c>
    </row>
    <row r="10562" spans="1:4" x14ac:dyDescent="0.25">
      <c r="A10562">
        <v>17733</v>
      </c>
      <c r="B10562">
        <v>54518</v>
      </c>
      <c r="C10562" t="s">
        <v>10</v>
      </c>
      <c r="D10562" t="s">
        <v>34</v>
      </c>
    </row>
    <row r="10563" spans="1:4" x14ac:dyDescent="0.25">
      <c r="A10563">
        <v>17733</v>
      </c>
      <c r="B10563">
        <v>54518</v>
      </c>
      <c r="C10563" t="s">
        <v>10</v>
      </c>
      <c r="D10563" t="s">
        <v>34</v>
      </c>
    </row>
    <row r="10564" spans="1:4" x14ac:dyDescent="0.25">
      <c r="A10564">
        <v>17733</v>
      </c>
      <c r="B10564">
        <v>54518</v>
      </c>
      <c r="C10564" t="s">
        <v>10</v>
      </c>
      <c r="D10564" t="s">
        <v>34</v>
      </c>
    </row>
    <row r="10565" spans="1:4" x14ac:dyDescent="0.25">
      <c r="A10565">
        <v>17733</v>
      </c>
      <c r="B10565">
        <v>54518</v>
      </c>
      <c r="C10565" t="s">
        <v>10</v>
      </c>
      <c r="D10565" t="s">
        <v>34</v>
      </c>
    </row>
    <row r="10566" spans="1:4" x14ac:dyDescent="0.25">
      <c r="A10566">
        <v>17733</v>
      </c>
      <c r="B10566">
        <v>54518</v>
      </c>
      <c r="C10566" t="s">
        <v>10</v>
      </c>
      <c r="D10566" t="s">
        <v>34</v>
      </c>
    </row>
    <row r="10567" spans="1:4" x14ac:dyDescent="0.25">
      <c r="A10567">
        <v>17733</v>
      </c>
      <c r="B10567">
        <v>54518</v>
      </c>
      <c r="C10567" t="s">
        <v>10</v>
      </c>
      <c r="D10567" t="s">
        <v>34</v>
      </c>
    </row>
    <row r="10568" spans="1:4" x14ac:dyDescent="0.25">
      <c r="A10568">
        <v>17733</v>
      </c>
      <c r="B10568">
        <v>54518</v>
      </c>
      <c r="C10568" t="s">
        <v>10</v>
      </c>
      <c r="D10568" t="s">
        <v>34</v>
      </c>
    </row>
    <row r="10569" spans="1:4" x14ac:dyDescent="0.25">
      <c r="A10569">
        <v>17733</v>
      </c>
      <c r="B10569">
        <v>54518</v>
      </c>
      <c r="C10569" t="s">
        <v>10</v>
      </c>
      <c r="D10569" t="s">
        <v>34</v>
      </c>
    </row>
    <row r="10570" spans="1:4" x14ac:dyDescent="0.25">
      <c r="A10570">
        <v>17734</v>
      </c>
      <c r="B10570">
        <v>54518</v>
      </c>
      <c r="C10570" t="s">
        <v>10</v>
      </c>
      <c r="D10570" t="s">
        <v>34</v>
      </c>
    </row>
    <row r="10571" spans="1:4" x14ac:dyDescent="0.25">
      <c r="A10571">
        <v>19869</v>
      </c>
      <c r="B10571">
        <v>54518</v>
      </c>
      <c r="C10571" t="s">
        <v>10</v>
      </c>
      <c r="D10571" t="s">
        <v>34</v>
      </c>
    </row>
    <row r="10572" spans="1:4" x14ac:dyDescent="0.25">
      <c r="A10572">
        <v>19869</v>
      </c>
      <c r="B10572">
        <v>54518</v>
      </c>
      <c r="C10572" t="s">
        <v>10</v>
      </c>
      <c r="D10572" t="s">
        <v>34</v>
      </c>
    </row>
    <row r="10573" spans="1:4" x14ac:dyDescent="0.25">
      <c r="A10573">
        <v>19869</v>
      </c>
      <c r="B10573">
        <v>54518</v>
      </c>
      <c r="C10573" t="s">
        <v>10</v>
      </c>
      <c r="D10573" t="s">
        <v>34</v>
      </c>
    </row>
    <row r="10574" spans="1:4" x14ac:dyDescent="0.25">
      <c r="A10574">
        <v>20651</v>
      </c>
      <c r="B10574">
        <v>54518</v>
      </c>
      <c r="C10574" t="s">
        <v>10</v>
      </c>
      <c r="D10574" t="s">
        <v>34</v>
      </c>
    </row>
    <row r="10575" spans="1:4" x14ac:dyDescent="0.25">
      <c r="A10575">
        <v>20972</v>
      </c>
      <c r="B10575">
        <v>54518</v>
      </c>
      <c r="C10575" t="s">
        <v>10</v>
      </c>
      <c r="D10575" t="s">
        <v>34</v>
      </c>
    </row>
    <row r="10576" spans="1:4" x14ac:dyDescent="0.25">
      <c r="A10576">
        <v>20972</v>
      </c>
      <c r="B10576">
        <v>54518</v>
      </c>
      <c r="C10576" t="s">
        <v>10</v>
      </c>
      <c r="D10576" t="s">
        <v>34</v>
      </c>
    </row>
    <row r="10577" spans="1:4" x14ac:dyDescent="0.25">
      <c r="A10577">
        <v>20972</v>
      </c>
      <c r="B10577">
        <v>54518</v>
      </c>
      <c r="C10577" t="s">
        <v>10</v>
      </c>
      <c r="D10577" t="s">
        <v>34</v>
      </c>
    </row>
    <row r="10578" spans="1:4" x14ac:dyDescent="0.25">
      <c r="A10578">
        <v>20972</v>
      </c>
      <c r="B10578">
        <v>54518</v>
      </c>
      <c r="C10578" t="s">
        <v>10</v>
      </c>
      <c r="D10578" t="s">
        <v>34</v>
      </c>
    </row>
    <row r="10579" spans="1:4" x14ac:dyDescent="0.25">
      <c r="A10579">
        <v>51736</v>
      </c>
      <c r="B10579">
        <v>54518</v>
      </c>
      <c r="C10579" t="s">
        <v>10</v>
      </c>
      <c r="D10579" t="s">
        <v>34</v>
      </c>
    </row>
    <row r="10580" spans="1:4" x14ac:dyDescent="0.25">
      <c r="A10580">
        <v>51736</v>
      </c>
      <c r="B10580">
        <v>54518</v>
      </c>
      <c r="C10580" t="s">
        <v>10</v>
      </c>
      <c r="D10580" t="s">
        <v>34</v>
      </c>
    </row>
    <row r="10581" spans="1:4" x14ac:dyDescent="0.25">
      <c r="A10581">
        <v>51736</v>
      </c>
      <c r="B10581">
        <v>54518</v>
      </c>
      <c r="C10581" t="s">
        <v>10</v>
      </c>
      <c r="D10581" t="s">
        <v>34</v>
      </c>
    </row>
    <row r="10582" spans="1:4" x14ac:dyDescent="0.25">
      <c r="A10582">
        <v>51736</v>
      </c>
      <c r="B10582">
        <v>54518</v>
      </c>
      <c r="C10582" t="s">
        <v>10</v>
      </c>
      <c r="D10582" t="s">
        <v>34</v>
      </c>
    </row>
    <row r="10583" spans="1:4" x14ac:dyDescent="0.25">
      <c r="A10583">
        <v>51736</v>
      </c>
      <c r="B10583">
        <v>54518</v>
      </c>
      <c r="C10583" t="s">
        <v>10</v>
      </c>
      <c r="D10583" t="s">
        <v>34</v>
      </c>
    </row>
    <row r="10584" spans="1:4" x14ac:dyDescent="0.25">
      <c r="A10584">
        <v>51736</v>
      </c>
      <c r="B10584">
        <v>54518</v>
      </c>
      <c r="C10584" t="s">
        <v>10</v>
      </c>
      <c r="D10584" t="s">
        <v>34</v>
      </c>
    </row>
    <row r="10585" spans="1:4" x14ac:dyDescent="0.25">
      <c r="A10585">
        <v>51736</v>
      </c>
      <c r="B10585">
        <v>54518</v>
      </c>
      <c r="C10585" t="s">
        <v>10</v>
      </c>
      <c r="D10585" t="s">
        <v>34</v>
      </c>
    </row>
    <row r="10586" spans="1:4" x14ac:dyDescent="0.25">
      <c r="A10586">
        <v>51736</v>
      </c>
      <c r="B10586">
        <v>54518</v>
      </c>
      <c r="C10586" t="s">
        <v>10</v>
      </c>
      <c r="D10586" t="s">
        <v>34</v>
      </c>
    </row>
    <row r="10587" spans="1:4" x14ac:dyDescent="0.25">
      <c r="A10587">
        <v>51736</v>
      </c>
      <c r="B10587">
        <v>54518</v>
      </c>
      <c r="C10587" t="s">
        <v>10</v>
      </c>
      <c r="D10587" t="s">
        <v>34</v>
      </c>
    </row>
    <row r="10588" spans="1:4" x14ac:dyDescent="0.25">
      <c r="A10588">
        <v>51736</v>
      </c>
      <c r="B10588">
        <v>54518</v>
      </c>
      <c r="C10588" t="s">
        <v>10</v>
      </c>
      <c r="D10588" t="s">
        <v>34</v>
      </c>
    </row>
    <row r="10589" spans="1:4" x14ac:dyDescent="0.25">
      <c r="A10589">
        <v>51736</v>
      </c>
      <c r="B10589">
        <v>54518</v>
      </c>
      <c r="C10589" t="s">
        <v>10</v>
      </c>
      <c r="D10589" t="s">
        <v>34</v>
      </c>
    </row>
    <row r="10590" spans="1:4" x14ac:dyDescent="0.25">
      <c r="A10590">
        <v>51736</v>
      </c>
      <c r="B10590">
        <v>54518</v>
      </c>
      <c r="C10590" t="s">
        <v>10</v>
      </c>
      <c r="D10590" t="s">
        <v>34</v>
      </c>
    </row>
    <row r="10591" spans="1:4" x14ac:dyDescent="0.25">
      <c r="A10591">
        <v>51736</v>
      </c>
      <c r="B10591">
        <v>54518</v>
      </c>
      <c r="C10591" t="s">
        <v>10</v>
      </c>
      <c r="D10591" t="s">
        <v>34</v>
      </c>
    </row>
    <row r="10592" spans="1:4" x14ac:dyDescent="0.25">
      <c r="A10592">
        <v>51875</v>
      </c>
      <c r="B10592">
        <v>54518</v>
      </c>
      <c r="C10592" t="s">
        <v>10</v>
      </c>
      <c r="D10592" t="s">
        <v>34</v>
      </c>
    </row>
    <row r="10593" spans="1:4" x14ac:dyDescent="0.25">
      <c r="A10593">
        <v>52423</v>
      </c>
      <c r="B10593">
        <v>54518</v>
      </c>
      <c r="C10593" t="s">
        <v>10</v>
      </c>
      <c r="D10593" t="s">
        <v>34</v>
      </c>
    </row>
    <row r="10594" spans="1:4" x14ac:dyDescent="0.25">
      <c r="A10594">
        <v>52589</v>
      </c>
      <c r="B10594">
        <v>54518</v>
      </c>
      <c r="C10594" t="s">
        <v>10</v>
      </c>
      <c r="D10594" t="s">
        <v>34</v>
      </c>
    </row>
    <row r="10595" spans="1:4" x14ac:dyDescent="0.25">
      <c r="A10595">
        <v>53408</v>
      </c>
      <c r="B10595">
        <v>54518</v>
      </c>
      <c r="C10595" t="s">
        <v>10</v>
      </c>
      <c r="D10595" t="s">
        <v>34</v>
      </c>
    </row>
    <row r="10596" spans="1:4" x14ac:dyDescent="0.25">
      <c r="A10596">
        <v>53408</v>
      </c>
      <c r="B10596">
        <v>54518</v>
      </c>
      <c r="C10596" t="s">
        <v>10</v>
      </c>
      <c r="D10596" t="s">
        <v>34</v>
      </c>
    </row>
    <row r="10597" spans="1:4" x14ac:dyDescent="0.25">
      <c r="A10597">
        <v>53408</v>
      </c>
      <c r="B10597">
        <v>54518</v>
      </c>
      <c r="C10597" t="s">
        <v>10</v>
      </c>
      <c r="D10597" t="s">
        <v>34</v>
      </c>
    </row>
    <row r="10598" spans="1:4" x14ac:dyDescent="0.25">
      <c r="A10598">
        <v>53408</v>
      </c>
      <c r="B10598">
        <v>54518</v>
      </c>
      <c r="C10598" t="s">
        <v>10</v>
      </c>
      <c r="D10598" t="s">
        <v>34</v>
      </c>
    </row>
    <row r="10599" spans="1:4" x14ac:dyDescent="0.25">
      <c r="A10599">
        <v>53408</v>
      </c>
      <c r="B10599">
        <v>54518</v>
      </c>
      <c r="C10599" t="s">
        <v>10</v>
      </c>
      <c r="D10599" t="s">
        <v>34</v>
      </c>
    </row>
    <row r="10600" spans="1:4" x14ac:dyDescent="0.25">
      <c r="A10600">
        <v>53408</v>
      </c>
      <c r="B10600">
        <v>54518</v>
      </c>
      <c r="C10600" t="s">
        <v>10</v>
      </c>
      <c r="D10600" t="s">
        <v>34</v>
      </c>
    </row>
    <row r="10601" spans="1:4" x14ac:dyDescent="0.25">
      <c r="A10601">
        <v>53408</v>
      </c>
      <c r="B10601">
        <v>54518</v>
      </c>
      <c r="C10601" t="s">
        <v>10</v>
      </c>
      <c r="D10601" t="s">
        <v>34</v>
      </c>
    </row>
    <row r="10602" spans="1:4" x14ac:dyDescent="0.25">
      <c r="A10602">
        <v>53817</v>
      </c>
      <c r="B10602">
        <v>54518</v>
      </c>
      <c r="C10602" t="s">
        <v>10</v>
      </c>
      <c r="D10602" t="s">
        <v>34</v>
      </c>
    </row>
    <row r="10603" spans="1:4" x14ac:dyDescent="0.25">
      <c r="A10603">
        <v>53817</v>
      </c>
      <c r="B10603">
        <v>54518</v>
      </c>
      <c r="C10603" t="s">
        <v>10</v>
      </c>
      <c r="D10603" t="s">
        <v>34</v>
      </c>
    </row>
    <row r="10604" spans="1:4" x14ac:dyDescent="0.25">
      <c r="A10604">
        <v>101468</v>
      </c>
      <c r="B10604">
        <v>54518</v>
      </c>
      <c r="C10604" t="s">
        <v>10</v>
      </c>
      <c r="D10604" t="s">
        <v>34</v>
      </c>
    </row>
    <row r="10605" spans="1:4" x14ac:dyDescent="0.25">
      <c r="A10605">
        <v>101468</v>
      </c>
      <c r="B10605">
        <v>54518</v>
      </c>
      <c r="C10605" t="s">
        <v>10</v>
      </c>
      <c r="D10605" t="s">
        <v>34</v>
      </c>
    </row>
    <row r="10606" spans="1:4" x14ac:dyDescent="0.25">
      <c r="A10606">
        <v>101468</v>
      </c>
      <c r="B10606">
        <v>54518</v>
      </c>
      <c r="C10606" t="s">
        <v>10</v>
      </c>
      <c r="D10606" t="s">
        <v>34</v>
      </c>
    </row>
    <row r="10607" spans="1:4" x14ac:dyDescent="0.25">
      <c r="A10607">
        <v>101468</v>
      </c>
      <c r="B10607">
        <v>54518</v>
      </c>
      <c r="C10607" t="s">
        <v>10</v>
      </c>
      <c r="D10607" t="s">
        <v>34</v>
      </c>
    </row>
    <row r="10608" spans="1:4" x14ac:dyDescent="0.25">
      <c r="A10608">
        <v>103487</v>
      </c>
      <c r="B10608">
        <v>54518</v>
      </c>
      <c r="C10608" t="s">
        <v>10</v>
      </c>
      <c r="D10608" t="s">
        <v>34</v>
      </c>
    </row>
    <row r="10609" spans="1:4" x14ac:dyDescent="0.25">
      <c r="A10609">
        <v>104562</v>
      </c>
      <c r="B10609">
        <v>54518</v>
      </c>
      <c r="C10609" t="s">
        <v>10</v>
      </c>
      <c r="D10609" t="s">
        <v>34</v>
      </c>
    </row>
    <row r="10610" spans="1:4" x14ac:dyDescent="0.25">
      <c r="A10610">
        <v>104562</v>
      </c>
      <c r="B10610">
        <v>54518</v>
      </c>
      <c r="C10610" t="s">
        <v>10</v>
      </c>
      <c r="D10610" t="s">
        <v>34</v>
      </c>
    </row>
    <row r="10611" spans="1:4" x14ac:dyDescent="0.25">
      <c r="A10611">
        <v>104562</v>
      </c>
      <c r="B10611">
        <v>54518</v>
      </c>
      <c r="C10611" t="s">
        <v>10</v>
      </c>
      <c r="D10611" t="s">
        <v>34</v>
      </c>
    </row>
    <row r="10612" spans="1:4" x14ac:dyDescent="0.25">
      <c r="A10612">
        <v>104562</v>
      </c>
      <c r="B10612">
        <v>54518</v>
      </c>
      <c r="C10612" t="s">
        <v>10</v>
      </c>
      <c r="D10612" t="s">
        <v>34</v>
      </c>
    </row>
    <row r="10613" spans="1:4" x14ac:dyDescent="0.25">
      <c r="A10613">
        <v>104562</v>
      </c>
      <c r="B10613">
        <v>54518</v>
      </c>
      <c r="C10613" t="s">
        <v>10</v>
      </c>
      <c r="D10613" t="s">
        <v>34</v>
      </c>
    </row>
    <row r="10614" spans="1:4" x14ac:dyDescent="0.25">
      <c r="A10614">
        <v>104562</v>
      </c>
      <c r="B10614">
        <v>54518</v>
      </c>
      <c r="C10614" t="s">
        <v>10</v>
      </c>
      <c r="D10614" t="s">
        <v>34</v>
      </c>
    </row>
    <row r="10615" spans="1:4" x14ac:dyDescent="0.25">
      <c r="A10615">
        <v>104562</v>
      </c>
      <c r="B10615">
        <v>54518</v>
      </c>
      <c r="C10615" t="s">
        <v>10</v>
      </c>
      <c r="D10615" t="s">
        <v>34</v>
      </c>
    </row>
    <row r="10616" spans="1:4" x14ac:dyDescent="0.25">
      <c r="A10616">
        <v>104562</v>
      </c>
      <c r="B10616">
        <v>54518</v>
      </c>
      <c r="C10616" t="s">
        <v>10</v>
      </c>
      <c r="D10616" t="s">
        <v>34</v>
      </c>
    </row>
    <row r="10617" spans="1:4" x14ac:dyDescent="0.25">
      <c r="A10617">
        <v>104562</v>
      </c>
      <c r="B10617">
        <v>54518</v>
      </c>
      <c r="C10617" t="s">
        <v>10</v>
      </c>
      <c r="D10617" t="s">
        <v>34</v>
      </c>
    </row>
    <row r="10618" spans="1:4" x14ac:dyDescent="0.25">
      <c r="A10618">
        <v>104562</v>
      </c>
      <c r="B10618">
        <v>54518</v>
      </c>
      <c r="C10618" t="s">
        <v>10</v>
      </c>
      <c r="D10618" t="s">
        <v>34</v>
      </c>
    </row>
    <row r="10619" spans="1:4" x14ac:dyDescent="0.25">
      <c r="A10619">
        <v>104562</v>
      </c>
      <c r="B10619">
        <v>54518</v>
      </c>
      <c r="C10619" t="s">
        <v>10</v>
      </c>
      <c r="D10619" t="s">
        <v>34</v>
      </c>
    </row>
    <row r="10620" spans="1:4" x14ac:dyDescent="0.25">
      <c r="A10620">
        <v>104562</v>
      </c>
      <c r="B10620">
        <v>54518</v>
      </c>
      <c r="C10620" t="s">
        <v>10</v>
      </c>
      <c r="D10620" t="s">
        <v>34</v>
      </c>
    </row>
    <row r="10621" spans="1:4" x14ac:dyDescent="0.25">
      <c r="A10621">
        <v>104562</v>
      </c>
      <c r="B10621">
        <v>54518</v>
      </c>
      <c r="C10621" t="s">
        <v>10</v>
      </c>
      <c r="D10621" t="s">
        <v>34</v>
      </c>
    </row>
    <row r="10622" spans="1:4" x14ac:dyDescent="0.25">
      <c r="A10622">
        <v>104562</v>
      </c>
      <c r="B10622">
        <v>54518</v>
      </c>
      <c r="C10622" t="s">
        <v>10</v>
      </c>
      <c r="D10622" t="s">
        <v>34</v>
      </c>
    </row>
    <row r="10623" spans="1:4" x14ac:dyDescent="0.25">
      <c r="A10623">
        <v>104562</v>
      </c>
      <c r="B10623">
        <v>54518</v>
      </c>
      <c r="C10623" t="s">
        <v>10</v>
      </c>
      <c r="D10623" t="s">
        <v>34</v>
      </c>
    </row>
    <row r="10624" spans="1:4" x14ac:dyDescent="0.25">
      <c r="A10624">
        <v>104562</v>
      </c>
      <c r="B10624">
        <v>54518</v>
      </c>
      <c r="C10624" t="s">
        <v>10</v>
      </c>
      <c r="D10624" t="s">
        <v>34</v>
      </c>
    </row>
    <row r="10625" spans="1:4" x14ac:dyDescent="0.25">
      <c r="A10625">
        <v>104767</v>
      </c>
      <c r="B10625">
        <v>54518</v>
      </c>
      <c r="C10625" t="s">
        <v>10</v>
      </c>
      <c r="D10625" t="s">
        <v>34</v>
      </c>
    </row>
    <row r="10626" spans="1:4" x14ac:dyDescent="0.25">
      <c r="A10626">
        <v>104767</v>
      </c>
      <c r="B10626">
        <v>54518</v>
      </c>
      <c r="C10626" t="s">
        <v>10</v>
      </c>
      <c r="D10626" t="s">
        <v>34</v>
      </c>
    </row>
    <row r="10627" spans="1:4" x14ac:dyDescent="0.25">
      <c r="A10627">
        <v>104767</v>
      </c>
      <c r="B10627">
        <v>54518</v>
      </c>
      <c r="C10627" t="s">
        <v>10</v>
      </c>
      <c r="D10627" t="s">
        <v>34</v>
      </c>
    </row>
    <row r="10628" spans="1:4" x14ac:dyDescent="0.25">
      <c r="A10628">
        <v>104767</v>
      </c>
      <c r="B10628">
        <v>54518</v>
      </c>
      <c r="C10628" t="s">
        <v>10</v>
      </c>
      <c r="D10628" t="s">
        <v>34</v>
      </c>
    </row>
    <row r="10629" spans="1:4" x14ac:dyDescent="0.25">
      <c r="A10629">
        <v>104767</v>
      </c>
      <c r="B10629">
        <v>54518</v>
      </c>
      <c r="C10629" t="s">
        <v>10</v>
      </c>
      <c r="D10629" t="s">
        <v>34</v>
      </c>
    </row>
    <row r="10630" spans="1:4" x14ac:dyDescent="0.25">
      <c r="A10630">
        <v>104767</v>
      </c>
      <c r="B10630">
        <v>54518</v>
      </c>
      <c r="C10630" t="s">
        <v>10</v>
      </c>
      <c r="D10630" t="s">
        <v>34</v>
      </c>
    </row>
    <row r="10631" spans="1:4" x14ac:dyDescent="0.25">
      <c r="A10631">
        <v>104767</v>
      </c>
      <c r="B10631">
        <v>54518</v>
      </c>
      <c r="C10631" t="s">
        <v>10</v>
      </c>
      <c r="D10631" t="s">
        <v>34</v>
      </c>
    </row>
    <row r="10632" spans="1:4" x14ac:dyDescent="0.25">
      <c r="A10632">
        <v>104767</v>
      </c>
      <c r="B10632">
        <v>54518</v>
      </c>
      <c r="C10632" t="s">
        <v>10</v>
      </c>
      <c r="D10632" t="s">
        <v>34</v>
      </c>
    </row>
    <row r="10633" spans="1:4" x14ac:dyDescent="0.25">
      <c r="A10633">
        <v>104767</v>
      </c>
      <c r="B10633">
        <v>54518</v>
      </c>
      <c r="C10633" t="s">
        <v>10</v>
      </c>
      <c r="D10633" t="s">
        <v>34</v>
      </c>
    </row>
    <row r="10634" spans="1:4" x14ac:dyDescent="0.25">
      <c r="A10634">
        <v>104767</v>
      </c>
      <c r="B10634">
        <v>54518</v>
      </c>
      <c r="C10634" t="s">
        <v>10</v>
      </c>
      <c r="D10634" t="s">
        <v>34</v>
      </c>
    </row>
    <row r="10635" spans="1:4" x14ac:dyDescent="0.25">
      <c r="A10635">
        <v>105090</v>
      </c>
      <c r="B10635">
        <v>54518</v>
      </c>
      <c r="C10635" t="s">
        <v>10</v>
      </c>
      <c r="D10635" t="s">
        <v>34</v>
      </c>
    </row>
    <row r="10636" spans="1:4" x14ac:dyDescent="0.25">
      <c r="A10636">
        <v>105090</v>
      </c>
      <c r="B10636">
        <v>54518</v>
      </c>
      <c r="C10636" t="s">
        <v>10</v>
      </c>
      <c r="D10636" t="s">
        <v>34</v>
      </c>
    </row>
    <row r="10637" spans="1:4" x14ac:dyDescent="0.25">
      <c r="A10637">
        <v>105090</v>
      </c>
      <c r="B10637">
        <v>54518</v>
      </c>
      <c r="C10637" t="s">
        <v>10</v>
      </c>
      <c r="D10637" t="s">
        <v>34</v>
      </c>
    </row>
    <row r="10638" spans="1:4" x14ac:dyDescent="0.25">
      <c r="A10638">
        <v>105090</v>
      </c>
      <c r="B10638">
        <v>54518</v>
      </c>
      <c r="C10638" t="s">
        <v>10</v>
      </c>
      <c r="D10638" t="s">
        <v>34</v>
      </c>
    </row>
    <row r="10639" spans="1:4" x14ac:dyDescent="0.25">
      <c r="A10639">
        <v>105090</v>
      </c>
      <c r="B10639">
        <v>54518</v>
      </c>
      <c r="C10639" t="s">
        <v>10</v>
      </c>
      <c r="D10639" t="s">
        <v>34</v>
      </c>
    </row>
    <row r="10640" spans="1:4" x14ac:dyDescent="0.25">
      <c r="A10640">
        <v>105090</v>
      </c>
      <c r="B10640">
        <v>54518</v>
      </c>
      <c r="C10640" t="s">
        <v>10</v>
      </c>
      <c r="D10640" t="s">
        <v>34</v>
      </c>
    </row>
    <row r="10641" spans="1:4" x14ac:dyDescent="0.25">
      <c r="A10641">
        <v>105090</v>
      </c>
      <c r="B10641">
        <v>54518</v>
      </c>
      <c r="C10641" t="s">
        <v>10</v>
      </c>
      <c r="D10641" t="s">
        <v>34</v>
      </c>
    </row>
    <row r="10642" spans="1:4" x14ac:dyDescent="0.25">
      <c r="A10642">
        <v>105602</v>
      </c>
      <c r="B10642">
        <v>54518</v>
      </c>
      <c r="C10642" t="s">
        <v>10</v>
      </c>
      <c r="D10642" t="s">
        <v>34</v>
      </c>
    </row>
    <row r="10643" spans="1:4" x14ac:dyDescent="0.25">
      <c r="A10643">
        <v>105602</v>
      </c>
      <c r="B10643">
        <v>54518</v>
      </c>
      <c r="C10643" t="s">
        <v>10</v>
      </c>
      <c r="D10643" t="s">
        <v>34</v>
      </c>
    </row>
    <row r="10644" spans="1:4" x14ac:dyDescent="0.25">
      <c r="A10644">
        <v>106502</v>
      </c>
      <c r="B10644">
        <v>54518</v>
      </c>
      <c r="C10644" t="s">
        <v>10</v>
      </c>
      <c r="D10644" t="s">
        <v>34</v>
      </c>
    </row>
    <row r="10645" spans="1:4" x14ac:dyDescent="0.25">
      <c r="A10645">
        <v>106502</v>
      </c>
      <c r="B10645">
        <v>54518</v>
      </c>
      <c r="C10645" t="s">
        <v>10</v>
      </c>
      <c r="D10645" t="s">
        <v>34</v>
      </c>
    </row>
    <row r="10646" spans="1:4" x14ac:dyDescent="0.25">
      <c r="A10646">
        <v>106502</v>
      </c>
      <c r="B10646">
        <v>54518</v>
      </c>
      <c r="C10646" t="s">
        <v>10</v>
      </c>
      <c r="D10646" t="s">
        <v>34</v>
      </c>
    </row>
    <row r="10647" spans="1:4" x14ac:dyDescent="0.25">
      <c r="A10647">
        <v>106502</v>
      </c>
      <c r="B10647">
        <v>54518</v>
      </c>
      <c r="C10647" t="s">
        <v>10</v>
      </c>
      <c r="D10647" t="s">
        <v>34</v>
      </c>
    </row>
    <row r="10648" spans="1:4" x14ac:dyDescent="0.25">
      <c r="A10648">
        <v>106502</v>
      </c>
      <c r="B10648">
        <v>54518</v>
      </c>
      <c r="C10648" t="s">
        <v>10</v>
      </c>
      <c r="D10648" t="s">
        <v>34</v>
      </c>
    </row>
    <row r="10649" spans="1:4" x14ac:dyDescent="0.25">
      <c r="A10649">
        <v>106502</v>
      </c>
      <c r="B10649">
        <v>54518</v>
      </c>
      <c r="C10649" t="s">
        <v>10</v>
      </c>
      <c r="D10649" t="s">
        <v>34</v>
      </c>
    </row>
    <row r="10650" spans="1:4" x14ac:dyDescent="0.25">
      <c r="A10650">
        <v>106502</v>
      </c>
      <c r="B10650">
        <v>54518</v>
      </c>
      <c r="C10650" t="s">
        <v>10</v>
      </c>
      <c r="D10650" t="s">
        <v>34</v>
      </c>
    </row>
    <row r="10651" spans="1:4" x14ac:dyDescent="0.25">
      <c r="A10651">
        <v>106502</v>
      </c>
      <c r="B10651">
        <v>54518</v>
      </c>
      <c r="C10651" t="s">
        <v>10</v>
      </c>
      <c r="D10651" t="s">
        <v>34</v>
      </c>
    </row>
    <row r="10652" spans="1:4" x14ac:dyDescent="0.25">
      <c r="A10652">
        <v>106502</v>
      </c>
      <c r="B10652">
        <v>54518</v>
      </c>
      <c r="C10652" t="s">
        <v>10</v>
      </c>
      <c r="D10652" t="s">
        <v>34</v>
      </c>
    </row>
    <row r="10653" spans="1:4" x14ac:dyDescent="0.25">
      <c r="A10653">
        <v>106502</v>
      </c>
      <c r="B10653">
        <v>54518</v>
      </c>
      <c r="C10653" t="s">
        <v>10</v>
      </c>
      <c r="D10653" t="s">
        <v>34</v>
      </c>
    </row>
    <row r="10654" spans="1:4" x14ac:dyDescent="0.25">
      <c r="A10654">
        <v>106502</v>
      </c>
      <c r="B10654">
        <v>54518</v>
      </c>
      <c r="C10654" t="s">
        <v>10</v>
      </c>
      <c r="D10654" t="s">
        <v>34</v>
      </c>
    </row>
    <row r="10655" spans="1:4" x14ac:dyDescent="0.25">
      <c r="A10655">
        <v>106502</v>
      </c>
      <c r="B10655">
        <v>54518</v>
      </c>
      <c r="C10655" t="s">
        <v>10</v>
      </c>
      <c r="D10655" t="s">
        <v>34</v>
      </c>
    </row>
    <row r="10656" spans="1:4" x14ac:dyDescent="0.25">
      <c r="A10656">
        <v>106502</v>
      </c>
      <c r="B10656">
        <v>54518</v>
      </c>
      <c r="C10656" t="s">
        <v>10</v>
      </c>
      <c r="D10656" t="s">
        <v>34</v>
      </c>
    </row>
    <row r="10657" spans="1:4" x14ac:dyDescent="0.25">
      <c r="A10657">
        <v>106502</v>
      </c>
      <c r="B10657">
        <v>54518</v>
      </c>
      <c r="C10657" t="s">
        <v>10</v>
      </c>
      <c r="D10657" t="s">
        <v>34</v>
      </c>
    </row>
    <row r="10658" spans="1:4" x14ac:dyDescent="0.25">
      <c r="A10658">
        <v>106502</v>
      </c>
      <c r="B10658">
        <v>54518</v>
      </c>
      <c r="C10658" t="s">
        <v>10</v>
      </c>
      <c r="D10658" t="s">
        <v>34</v>
      </c>
    </row>
    <row r="10659" spans="1:4" x14ac:dyDescent="0.25">
      <c r="A10659">
        <v>106502</v>
      </c>
      <c r="B10659">
        <v>54518</v>
      </c>
      <c r="C10659" t="s">
        <v>10</v>
      </c>
      <c r="D10659" t="s">
        <v>34</v>
      </c>
    </row>
    <row r="10660" spans="1:4" x14ac:dyDescent="0.25">
      <c r="A10660">
        <v>106502</v>
      </c>
      <c r="B10660">
        <v>54518</v>
      </c>
      <c r="C10660" t="s">
        <v>10</v>
      </c>
      <c r="D10660" t="s">
        <v>34</v>
      </c>
    </row>
    <row r="10661" spans="1:4" x14ac:dyDescent="0.25">
      <c r="A10661">
        <v>106502</v>
      </c>
      <c r="B10661">
        <v>54518</v>
      </c>
      <c r="C10661" t="s">
        <v>10</v>
      </c>
      <c r="D10661" t="s">
        <v>34</v>
      </c>
    </row>
    <row r="10662" spans="1:4" x14ac:dyDescent="0.25">
      <c r="A10662">
        <v>106502</v>
      </c>
      <c r="B10662">
        <v>54518</v>
      </c>
      <c r="C10662" t="s">
        <v>10</v>
      </c>
      <c r="D10662" t="s">
        <v>34</v>
      </c>
    </row>
    <row r="10663" spans="1:4" x14ac:dyDescent="0.25">
      <c r="A10663">
        <v>106652</v>
      </c>
      <c r="B10663">
        <v>54518</v>
      </c>
      <c r="C10663" t="s">
        <v>10</v>
      </c>
      <c r="D10663" t="s">
        <v>34</v>
      </c>
    </row>
    <row r="10664" spans="1:4" x14ac:dyDescent="0.25">
      <c r="A10664">
        <v>107378</v>
      </c>
      <c r="B10664">
        <v>54518</v>
      </c>
      <c r="C10664" t="s">
        <v>10</v>
      </c>
      <c r="D10664" t="s">
        <v>34</v>
      </c>
    </row>
    <row r="10665" spans="1:4" x14ac:dyDescent="0.25">
      <c r="A10665">
        <v>108303</v>
      </c>
      <c r="B10665">
        <v>54518</v>
      </c>
      <c r="C10665" t="s">
        <v>10</v>
      </c>
      <c r="D10665" t="s">
        <v>34</v>
      </c>
    </row>
    <row r="10666" spans="1:4" x14ac:dyDescent="0.25">
      <c r="A10666">
        <v>108303</v>
      </c>
      <c r="B10666">
        <v>54518</v>
      </c>
      <c r="C10666" t="s">
        <v>10</v>
      </c>
      <c r="D10666" t="s">
        <v>34</v>
      </c>
    </row>
    <row r="10667" spans="1:4" x14ac:dyDescent="0.25">
      <c r="A10667">
        <v>108303</v>
      </c>
      <c r="B10667">
        <v>54518</v>
      </c>
      <c r="C10667" t="s">
        <v>10</v>
      </c>
      <c r="D10667" t="s">
        <v>34</v>
      </c>
    </row>
    <row r="10668" spans="1:4" x14ac:dyDescent="0.25">
      <c r="A10668">
        <v>108303</v>
      </c>
      <c r="B10668">
        <v>54518</v>
      </c>
      <c r="C10668" t="s">
        <v>10</v>
      </c>
      <c r="D10668" t="s">
        <v>34</v>
      </c>
    </row>
    <row r="10669" spans="1:4" x14ac:dyDescent="0.25">
      <c r="A10669">
        <v>108303</v>
      </c>
      <c r="B10669">
        <v>54518</v>
      </c>
      <c r="C10669" t="s">
        <v>10</v>
      </c>
      <c r="D10669" t="s">
        <v>34</v>
      </c>
    </row>
    <row r="10670" spans="1:4" x14ac:dyDescent="0.25">
      <c r="A10670">
        <v>870</v>
      </c>
      <c r="B10670">
        <v>54518</v>
      </c>
      <c r="C10670" t="s">
        <v>10</v>
      </c>
      <c r="D10670" t="s">
        <v>35</v>
      </c>
    </row>
    <row r="10671" spans="1:4" x14ac:dyDescent="0.25">
      <c r="A10671">
        <v>870</v>
      </c>
      <c r="B10671">
        <v>54518</v>
      </c>
      <c r="C10671" t="s">
        <v>10</v>
      </c>
      <c r="D10671" t="s">
        <v>35</v>
      </c>
    </row>
    <row r="10672" spans="1:4" x14ac:dyDescent="0.25">
      <c r="A10672">
        <v>870</v>
      </c>
      <c r="B10672">
        <v>54518</v>
      </c>
      <c r="C10672" t="s">
        <v>10</v>
      </c>
      <c r="D10672" t="s">
        <v>35</v>
      </c>
    </row>
    <row r="10673" spans="1:4" x14ac:dyDescent="0.25">
      <c r="A10673">
        <v>870</v>
      </c>
      <c r="B10673">
        <v>54518</v>
      </c>
      <c r="C10673" t="s">
        <v>10</v>
      </c>
      <c r="D10673" t="s">
        <v>35</v>
      </c>
    </row>
    <row r="10674" spans="1:4" x14ac:dyDescent="0.25">
      <c r="A10674">
        <v>870</v>
      </c>
      <c r="B10674">
        <v>54518</v>
      </c>
      <c r="C10674" t="s">
        <v>10</v>
      </c>
      <c r="D10674" t="s">
        <v>35</v>
      </c>
    </row>
    <row r="10675" spans="1:4" x14ac:dyDescent="0.25">
      <c r="A10675">
        <v>870</v>
      </c>
      <c r="B10675">
        <v>54518</v>
      </c>
      <c r="C10675" t="s">
        <v>10</v>
      </c>
      <c r="D10675" t="s">
        <v>35</v>
      </c>
    </row>
    <row r="10676" spans="1:4" x14ac:dyDescent="0.25">
      <c r="A10676">
        <v>870</v>
      </c>
      <c r="B10676">
        <v>54518</v>
      </c>
      <c r="C10676" t="s">
        <v>10</v>
      </c>
      <c r="D10676" t="s">
        <v>35</v>
      </c>
    </row>
    <row r="10677" spans="1:4" x14ac:dyDescent="0.25">
      <c r="A10677">
        <v>870</v>
      </c>
      <c r="B10677">
        <v>54518</v>
      </c>
      <c r="C10677" t="s">
        <v>10</v>
      </c>
      <c r="D10677" t="s">
        <v>35</v>
      </c>
    </row>
    <row r="10678" spans="1:4" x14ac:dyDescent="0.25">
      <c r="A10678">
        <v>870</v>
      </c>
      <c r="B10678">
        <v>54518</v>
      </c>
      <c r="C10678" t="s">
        <v>10</v>
      </c>
      <c r="D10678" t="s">
        <v>35</v>
      </c>
    </row>
    <row r="10679" spans="1:4" x14ac:dyDescent="0.25">
      <c r="A10679">
        <v>870</v>
      </c>
      <c r="B10679">
        <v>54518</v>
      </c>
      <c r="C10679" t="s">
        <v>10</v>
      </c>
      <c r="D10679" t="s">
        <v>35</v>
      </c>
    </row>
    <row r="10680" spans="1:4" x14ac:dyDescent="0.25">
      <c r="A10680">
        <v>870</v>
      </c>
      <c r="B10680">
        <v>54518</v>
      </c>
      <c r="C10680" t="s">
        <v>10</v>
      </c>
      <c r="D10680" t="s">
        <v>35</v>
      </c>
    </row>
    <row r="10681" spans="1:4" x14ac:dyDescent="0.25">
      <c r="A10681">
        <v>870</v>
      </c>
      <c r="B10681">
        <v>54518</v>
      </c>
      <c r="C10681" t="s">
        <v>10</v>
      </c>
      <c r="D10681" t="s">
        <v>35</v>
      </c>
    </row>
    <row r="10682" spans="1:4" x14ac:dyDescent="0.25">
      <c r="A10682">
        <v>870</v>
      </c>
      <c r="B10682">
        <v>54518</v>
      </c>
      <c r="C10682" t="s">
        <v>10</v>
      </c>
      <c r="D10682" t="s">
        <v>35</v>
      </c>
    </row>
    <row r="10683" spans="1:4" x14ac:dyDescent="0.25">
      <c r="A10683">
        <v>870</v>
      </c>
      <c r="B10683">
        <v>54518</v>
      </c>
      <c r="C10683" t="s">
        <v>10</v>
      </c>
      <c r="D10683" t="s">
        <v>35</v>
      </c>
    </row>
    <row r="10684" spans="1:4" x14ac:dyDescent="0.25">
      <c r="A10684">
        <v>870</v>
      </c>
      <c r="B10684">
        <v>54518</v>
      </c>
      <c r="C10684" t="s">
        <v>10</v>
      </c>
      <c r="D10684" t="s">
        <v>35</v>
      </c>
    </row>
    <row r="10685" spans="1:4" x14ac:dyDescent="0.25">
      <c r="A10685">
        <v>873</v>
      </c>
      <c r="B10685">
        <v>54518</v>
      </c>
      <c r="C10685" t="s">
        <v>10</v>
      </c>
      <c r="D10685" t="s">
        <v>35</v>
      </c>
    </row>
    <row r="10686" spans="1:4" x14ac:dyDescent="0.25">
      <c r="A10686">
        <v>873</v>
      </c>
      <c r="B10686">
        <v>54518</v>
      </c>
      <c r="C10686" t="s">
        <v>10</v>
      </c>
      <c r="D10686" t="s">
        <v>35</v>
      </c>
    </row>
    <row r="10687" spans="1:4" x14ac:dyDescent="0.25">
      <c r="A10687">
        <v>2889</v>
      </c>
      <c r="B10687">
        <v>54518</v>
      </c>
      <c r="C10687" t="s">
        <v>10</v>
      </c>
      <c r="D10687" t="s">
        <v>35</v>
      </c>
    </row>
    <row r="10688" spans="1:4" x14ac:dyDescent="0.25">
      <c r="A10688">
        <v>2889</v>
      </c>
      <c r="B10688">
        <v>54518</v>
      </c>
      <c r="C10688" t="s">
        <v>10</v>
      </c>
      <c r="D10688" t="s">
        <v>35</v>
      </c>
    </row>
    <row r="10689" spans="1:4" x14ac:dyDescent="0.25">
      <c r="A10689">
        <v>2889</v>
      </c>
      <c r="B10689">
        <v>54518</v>
      </c>
      <c r="C10689" t="s">
        <v>10</v>
      </c>
      <c r="D10689" t="s">
        <v>35</v>
      </c>
    </row>
    <row r="10690" spans="1:4" x14ac:dyDescent="0.25">
      <c r="A10690">
        <v>2889</v>
      </c>
      <c r="B10690">
        <v>54518</v>
      </c>
      <c r="C10690" t="s">
        <v>10</v>
      </c>
      <c r="D10690" t="s">
        <v>35</v>
      </c>
    </row>
    <row r="10691" spans="1:4" x14ac:dyDescent="0.25">
      <c r="A10691">
        <v>2889</v>
      </c>
      <c r="B10691">
        <v>54518</v>
      </c>
      <c r="C10691" t="s">
        <v>10</v>
      </c>
      <c r="D10691" t="s">
        <v>35</v>
      </c>
    </row>
    <row r="10692" spans="1:4" x14ac:dyDescent="0.25">
      <c r="A10692">
        <v>2889</v>
      </c>
      <c r="B10692">
        <v>54518</v>
      </c>
      <c r="C10692" t="s">
        <v>10</v>
      </c>
      <c r="D10692" t="s">
        <v>35</v>
      </c>
    </row>
    <row r="10693" spans="1:4" x14ac:dyDescent="0.25">
      <c r="A10693">
        <v>2889</v>
      </c>
      <c r="B10693">
        <v>54518</v>
      </c>
      <c r="C10693" t="s">
        <v>10</v>
      </c>
      <c r="D10693" t="s">
        <v>35</v>
      </c>
    </row>
    <row r="10694" spans="1:4" x14ac:dyDescent="0.25">
      <c r="A10694">
        <v>2889</v>
      </c>
      <c r="B10694">
        <v>54518</v>
      </c>
      <c r="C10694" t="s">
        <v>10</v>
      </c>
      <c r="D10694" t="s">
        <v>35</v>
      </c>
    </row>
    <row r="10695" spans="1:4" x14ac:dyDescent="0.25">
      <c r="A10695">
        <v>2889</v>
      </c>
      <c r="B10695">
        <v>54518</v>
      </c>
      <c r="C10695" t="s">
        <v>10</v>
      </c>
      <c r="D10695" t="s">
        <v>35</v>
      </c>
    </row>
    <row r="10696" spans="1:4" x14ac:dyDescent="0.25">
      <c r="A10696">
        <v>2889</v>
      </c>
      <c r="B10696">
        <v>54518</v>
      </c>
      <c r="C10696" t="s">
        <v>10</v>
      </c>
      <c r="D10696" t="s">
        <v>35</v>
      </c>
    </row>
    <row r="10697" spans="1:4" x14ac:dyDescent="0.25">
      <c r="A10697">
        <v>2889</v>
      </c>
      <c r="B10697">
        <v>54518</v>
      </c>
      <c r="C10697" t="s">
        <v>10</v>
      </c>
      <c r="D10697" t="s">
        <v>35</v>
      </c>
    </row>
    <row r="10698" spans="1:4" x14ac:dyDescent="0.25">
      <c r="A10698">
        <v>2889</v>
      </c>
      <c r="B10698">
        <v>54518</v>
      </c>
      <c r="C10698" t="s">
        <v>10</v>
      </c>
      <c r="D10698" t="s">
        <v>35</v>
      </c>
    </row>
    <row r="10699" spans="1:4" x14ac:dyDescent="0.25">
      <c r="A10699">
        <v>2889</v>
      </c>
      <c r="B10699">
        <v>54518</v>
      </c>
      <c r="C10699" t="s">
        <v>10</v>
      </c>
      <c r="D10699" t="s">
        <v>35</v>
      </c>
    </row>
    <row r="10700" spans="1:4" x14ac:dyDescent="0.25">
      <c r="A10700">
        <v>2890</v>
      </c>
      <c r="B10700">
        <v>54518</v>
      </c>
      <c r="C10700" t="s">
        <v>10</v>
      </c>
      <c r="D10700" t="s">
        <v>35</v>
      </c>
    </row>
    <row r="10701" spans="1:4" x14ac:dyDescent="0.25">
      <c r="A10701">
        <v>2890</v>
      </c>
      <c r="B10701">
        <v>54518</v>
      </c>
      <c r="C10701" t="s">
        <v>10</v>
      </c>
      <c r="D10701" t="s">
        <v>35</v>
      </c>
    </row>
    <row r="10702" spans="1:4" x14ac:dyDescent="0.25">
      <c r="A10702">
        <v>2890</v>
      </c>
      <c r="B10702">
        <v>54518</v>
      </c>
      <c r="C10702" t="s">
        <v>10</v>
      </c>
      <c r="D10702" t="s">
        <v>35</v>
      </c>
    </row>
    <row r="10703" spans="1:4" x14ac:dyDescent="0.25">
      <c r="A10703">
        <v>4261</v>
      </c>
      <c r="B10703">
        <v>54518</v>
      </c>
      <c r="C10703" t="s">
        <v>10</v>
      </c>
      <c r="D10703" t="s">
        <v>35</v>
      </c>
    </row>
    <row r="10704" spans="1:4" x14ac:dyDescent="0.25">
      <c r="A10704">
        <v>9245</v>
      </c>
      <c r="B10704">
        <v>54518</v>
      </c>
      <c r="C10704" t="s">
        <v>10</v>
      </c>
      <c r="D10704" t="s">
        <v>35</v>
      </c>
    </row>
    <row r="10705" spans="1:4" x14ac:dyDescent="0.25">
      <c r="A10705">
        <v>9245</v>
      </c>
      <c r="B10705">
        <v>54518</v>
      </c>
      <c r="C10705" t="s">
        <v>10</v>
      </c>
      <c r="D10705" t="s">
        <v>35</v>
      </c>
    </row>
    <row r="10706" spans="1:4" x14ac:dyDescent="0.25">
      <c r="A10706">
        <v>9245</v>
      </c>
      <c r="B10706">
        <v>54518</v>
      </c>
      <c r="C10706" t="s">
        <v>10</v>
      </c>
      <c r="D10706" t="s">
        <v>35</v>
      </c>
    </row>
    <row r="10707" spans="1:4" x14ac:dyDescent="0.25">
      <c r="A10707">
        <v>9245</v>
      </c>
      <c r="B10707">
        <v>54518</v>
      </c>
      <c r="C10707" t="s">
        <v>10</v>
      </c>
      <c r="D10707" t="s">
        <v>35</v>
      </c>
    </row>
    <row r="10708" spans="1:4" x14ac:dyDescent="0.25">
      <c r="A10708">
        <v>9245</v>
      </c>
      <c r="B10708">
        <v>54518</v>
      </c>
      <c r="C10708" t="s">
        <v>10</v>
      </c>
      <c r="D10708" t="s">
        <v>35</v>
      </c>
    </row>
    <row r="10709" spans="1:4" x14ac:dyDescent="0.25">
      <c r="A10709">
        <v>9245</v>
      </c>
      <c r="B10709">
        <v>54518</v>
      </c>
      <c r="C10709" t="s">
        <v>10</v>
      </c>
      <c r="D10709" t="s">
        <v>35</v>
      </c>
    </row>
    <row r="10710" spans="1:4" x14ac:dyDescent="0.25">
      <c r="A10710">
        <v>9245</v>
      </c>
      <c r="B10710">
        <v>54518</v>
      </c>
      <c r="C10710" t="s">
        <v>10</v>
      </c>
      <c r="D10710" t="s">
        <v>35</v>
      </c>
    </row>
    <row r="10711" spans="1:4" x14ac:dyDescent="0.25">
      <c r="A10711">
        <v>9245</v>
      </c>
      <c r="B10711">
        <v>54518</v>
      </c>
      <c r="C10711" t="s">
        <v>10</v>
      </c>
      <c r="D10711" t="s">
        <v>35</v>
      </c>
    </row>
    <row r="10712" spans="1:4" x14ac:dyDescent="0.25">
      <c r="A10712">
        <v>9440</v>
      </c>
      <c r="B10712">
        <v>54518</v>
      </c>
      <c r="C10712" t="s">
        <v>10</v>
      </c>
      <c r="D10712" t="s">
        <v>35</v>
      </c>
    </row>
    <row r="10713" spans="1:4" x14ac:dyDescent="0.25">
      <c r="A10713">
        <v>9440</v>
      </c>
      <c r="B10713">
        <v>54518</v>
      </c>
      <c r="C10713" t="s">
        <v>10</v>
      </c>
      <c r="D10713" t="s">
        <v>35</v>
      </c>
    </row>
    <row r="10714" spans="1:4" x14ac:dyDescent="0.25">
      <c r="A10714">
        <v>9440</v>
      </c>
      <c r="B10714">
        <v>54518</v>
      </c>
      <c r="C10714" t="s">
        <v>10</v>
      </c>
      <c r="D10714" t="s">
        <v>35</v>
      </c>
    </row>
    <row r="10715" spans="1:4" x14ac:dyDescent="0.25">
      <c r="A10715">
        <v>9440</v>
      </c>
      <c r="B10715">
        <v>54518</v>
      </c>
      <c r="C10715" t="s">
        <v>10</v>
      </c>
      <c r="D10715" t="s">
        <v>35</v>
      </c>
    </row>
    <row r="10716" spans="1:4" x14ac:dyDescent="0.25">
      <c r="A10716">
        <v>9440</v>
      </c>
      <c r="B10716">
        <v>54518</v>
      </c>
      <c r="C10716" t="s">
        <v>10</v>
      </c>
      <c r="D10716" t="s">
        <v>35</v>
      </c>
    </row>
    <row r="10717" spans="1:4" x14ac:dyDescent="0.25">
      <c r="A10717">
        <v>9440</v>
      </c>
      <c r="B10717">
        <v>54518</v>
      </c>
      <c r="C10717" t="s">
        <v>10</v>
      </c>
      <c r="D10717" t="s">
        <v>35</v>
      </c>
    </row>
    <row r="10718" spans="1:4" x14ac:dyDescent="0.25">
      <c r="A10718">
        <v>9440</v>
      </c>
      <c r="B10718">
        <v>54518</v>
      </c>
      <c r="C10718" t="s">
        <v>10</v>
      </c>
      <c r="D10718" t="s">
        <v>35</v>
      </c>
    </row>
    <row r="10719" spans="1:4" x14ac:dyDescent="0.25">
      <c r="A10719">
        <v>9440</v>
      </c>
      <c r="B10719">
        <v>54518</v>
      </c>
      <c r="C10719" t="s">
        <v>10</v>
      </c>
      <c r="D10719" t="s">
        <v>35</v>
      </c>
    </row>
    <row r="10720" spans="1:4" x14ac:dyDescent="0.25">
      <c r="A10720">
        <v>9440</v>
      </c>
      <c r="B10720">
        <v>54518</v>
      </c>
      <c r="C10720" t="s">
        <v>10</v>
      </c>
      <c r="D10720" t="s">
        <v>35</v>
      </c>
    </row>
    <row r="10721" spans="1:4" x14ac:dyDescent="0.25">
      <c r="A10721">
        <v>9440</v>
      </c>
      <c r="B10721">
        <v>54518</v>
      </c>
      <c r="C10721" t="s">
        <v>10</v>
      </c>
      <c r="D10721" t="s">
        <v>35</v>
      </c>
    </row>
    <row r="10722" spans="1:4" x14ac:dyDescent="0.25">
      <c r="A10722">
        <v>9491</v>
      </c>
      <c r="B10722">
        <v>54518</v>
      </c>
      <c r="C10722" t="s">
        <v>10</v>
      </c>
      <c r="D10722" t="s">
        <v>35</v>
      </c>
    </row>
    <row r="10723" spans="1:4" x14ac:dyDescent="0.25">
      <c r="A10723">
        <v>9491</v>
      </c>
      <c r="B10723">
        <v>54518</v>
      </c>
      <c r="C10723" t="s">
        <v>10</v>
      </c>
      <c r="D10723" t="s">
        <v>35</v>
      </c>
    </row>
    <row r="10724" spans="1:4" x14ac:dyDescent="0.25">
      <c r="A10724">
        <v>9491</v>
      </c>
      <c r="B10724">
        <v>54518</v>
      </c>
      <c r="C10724" t="s">
        <v>10</v>
      </c>
      <c r="D10724" t="s">
        <v>35</v>
      </c>
    </row>
    <row r="10725" spans="1:4" x14ac:dyDescent="0.25">
      <c r="A10725">
        <v>9491</v>
      </c>
      <c r="B10725">
        <v>54518</v>
      </c>
      <c r="C10725" t="s">
        <v>10</v>
      </c>
      <c r="D10725" t="s">
        <v>35</v>
      </c>
    </row>
    <row r="10726" spans="1:4" x14ac:dyDescent="0.25">
      <c r="A10726">
        <v>9491</v>
      </c>
      <c r="B10726">
        <v>54518</v>
      </c>
      <c r="C10726" t="s">
        <v>10</v>
      </c>
      <c r="D10726" t="s">
        <v>35</v>
      </c>
    </row>
    <row r="10727" spans="1:4" x14ac:dyDescent="0.25">
      <c r="A10727">
        <v>9491</v>
      </c>
      <c r="B10727">
        <v>54518</v>
      </c>
      <c r="C10727" t="s">
        <v>10</v>
      </c>
      <c r="D10727" t="s">
        <v>35</v>
      </c>
    </row>
    <row r="10728" spans="1:4" x14ac:dyDescent="0.25">
      <c r="A10728">
        <v>9491</v>
      </c>
      <c r="B10728">
        <v>54518</v>
      </c>
      <c r="C10728" t="s">
        <v>10</v>
      </c>
      <c r="D10728" t="s">
        <v>35</v>
      </c>
    </row>
    <row r="10729" spans="1:4" x14ac:dyDescent="0.25">
      <c r="A10729">
        <v>9491</v>
      </c>
      <c r="B10729">
        <v>54518</v>
      </c>
      <c r="C10729" t="s">
        <v>10</v>
      </c>
      <c r="D10729" t="s">
        <v>35</v>
      </c>
    </row>
    <row r="10730" spans="1:4" x14ac:dyDescent="0.25">
      <c r="A10730">
        <v>9491</v>
      </c>
      <c r="B10730">
        <v>54518</v>
      </c>
      <c r="C10730" t="s">
        <v>10</v>
      </c>
      <c r="D10730" t="s">
        <v>35</v>
      </c>
    </row>
    <row r="10731" spans="1:4" x14ac:dyDescent="0.25">
      <c r="A10731">
        <v>9491</v>
      </c>
      <c r="B10731">
        <v>54518</v>
      </c>
      <c r="C10731" t="s">
        <v>10</v>
      </c>
      <c r="D10731" t="s">
        <v>35</v>
      </c>
    </row>
    <row r="10732" spans="1:4" x14ac:dyDescent="0.25">
      <c r="A10732">
        <v>9491</v>
      </c>
      <c r="B10732">
        <v>54518</v>
      </c>
      <c r="C10732" t="s">
        <v>10</v>
      </c>
      <c r="D10732" t="s">
        <v>35</v>
      </c>
    </row>
    <row r="10733" spans="1:4" x14ac:dyDescent="0.25">
      <c r="A10733">
        <v>9491</v>
      </c>
      <c r="B10733">
        <v>54518</v>
      </c>
      <c r="C10733" t="s">
        <v>10</v>
      </c>
      <c r="D10733" t="s">
        <v>35</v>
      </c>
    </row>
    <row r="10734" spans="1:4" x14ac:dyDescent="0.25">
      <c r="A10734">
        <v>9491</v>
      </c>
      <c r="B10734">
        <v>54518</v>
      </c>
      <c r="C10734" t="s">
        <v>10</v>
      </c>
      <c r="D10734" t="s">
        <v>35</v>
      </c>
    </row>
    <row r="10735" spans="1:4" x14ac:dyDescent="0.25">
      <c r="A10735">
        <v>9491</v>
      </c>
      <c r="B10735">
        <v>54518</v>
      </c>
      <c r="C10735" t="s">
        <v>10</v>
      </c>
      <c r="D10735" t="s">
        <v>35</v>
      </c>
    </row>
    <row r="10736" spans="1:4" x14ac:dyDescent="0.25">
      <c r="A10736">
        <v>9491</v>
      </c>
      <c r="B10736">
        <v>54518</v>
      </c>
      <c r="C10736" t="s">
        <v>10</v>
      </c>
      <c r="D10736" t="s">
        <v>35</v>
      </c>
    </row>
    <row r="10737" spans="1:4" x14ac:dyDescent="0.25">
      <c r="A10737">
        <v>9491</v>
      </c>
      <c r="B10737">
        <v>54518</v>
      </c>
      <c r="C10737" t="s">
        <v>10</v>
      </c>
      <c r="D10737" t="s">
        <v>35</v>
      </c>
    </row>
    <row r="10738" spans="1:4" x14ac:dyDescent="0.25">
      <c r="A10738">
        <v>9491</v>
      </c>
      <c r="B10738">
        <v>54518</v>
      </c>
      <c r="C10738" t="s">
        <v>10</v>
      </c>
      <c r="D10738" t="s">
        <v>35</v>
      </c>
    </row>
    <row r="10739" spans="1:4" x14ac:dyDescent="0.25">
      <c r="A10739">
        <v>9491</v>
      </c>
      <c r="B10739">
        <v>54518</v>
      </c>
      <c r="C10739" t="s">
        <v>10</v>
      </c>
      <c r="D10739" t="s">
        <v>35</v>
      </c>
    </row>
    <row r="10740" spans="1:4" x14ac:dyDescent="0.25">
      <c r="A10740">
        <v>9491</v>
      </c>
      <c r="B10740">
        <v>54518</v>
      </c>
      <c r="C10740" t="s">
        <v>10</v>
      </c>
      <c r="D10740" t="s">
        <v>35</v>
      </c>
    </row>
    <row r="10741" spans="1:4" x14ac:dyDescent="0.25">
      <c r="A10741">
        <v>9491</v>
      </c>
      <c r="B10741">
        <v>54518</v>
      </c>
      <c r="C10741" t="s">
        <v>10</v>
      </c>
      <c r="D10741" t="s">
        <v>35</v>
      </c>
    </row>
    <row r="10742" spans="1:4" x14ac:dyDescent="0.25">
      <c r="A10742">
        <v>9491</v>
      </c>
      <c r="B10742">
        <v>54518</v>
      </c>
      <c r="C10742" t="s">
        <v>10</v>
      </c>
      <c r="D10742" t="s">
        <v>35</v>
      </c>
    </row>
    <row r="10743" spans="1:4" x14ac:dyDescent="0.25">
      <c r="A10743">
        <v>9547</v>
      </c>
      <c r="B10743">
        <v>54518</v>
      </c>
      <c r="C10743" t="s">
        <v>10</v>
      </c>
      <c r="D10743" t="s">
        <v>35</v>
      </c>
    </row>
    <row r="10744" spans="1:4" x14ac:dyDescent="0.25">
      <c r="A10744">
        <v>9547</v>
      </c>
      <c r="B10744">
        <v>54518</v>
      </c>
      <c r="C10744" t="s">
        <v>10</v>
      </c>
      <c r="D10744" t="s">
        <v>35</v>
      </c>
    </row>
    <row r="10745" spans="1:4" x14ac:dyDescent="0.25">
      <c r="A10745">
        <v>9547</v>
      </c>
      <c r="B10745">
        <v>54518</v>
      </c>
      <c r="C10745" t="s">
        <v>10</v>
      </c>
      <c r="D10745" t="s">
        <v>35</v>
      </c>
    </row>
    <row r="10746" spans="1:4" x14ac:dyDescent="0.25">
      <c r="A10746">
        <v>9547</v>
      </c>
      <c r="B10746">
        <v>54518</v>
      </c>
      <c r="C10746" t="s">
        <v>10</v>
      </c>
      <c r="D10746" t="s">
        <v>35</v>
      </c>
    </row>
    <row r="10747" spans="1:4" x14ac:dyDescent="0.25">
      <c r="A10747">
        <v>9717</v>
      </c>
      <c r="B10747">
        <v>54518</v>
      </c>
      <c r="C10747" t="s">
        <v>10</v>
      </c>
      <c r="D10747" t="s">
        <v>35</v>
      </c>
    </row>
    <row r="10748" spans="1:4" x14ac:dyDescent="0.25">
      <c r="A10748">
        <v>9717</v>
      </c>
      <c r="B10748">
        <v>54518</v>
      </c>
      <c r="C10748" t="s">
        <v>10</v>
      </c>
      <c r="D10748" t="s">
        <v>35</v>
      </c>
    </row>
    <row r="10749" spans="1:4" x14ac:dyDescent="0.25">
      <c r="A10749">
        <v>9717</v>
      </c>
      <c r="B10749">
        <v>54518</v>
      </c>
      <c r="C10749" t="s">
        <v>10</v>
      </c>
      <c r="D10749" t="s">
        <v>35</v>
      </c>
    </row>
    <row r="10750" spans="1:4" x14ac:dyDescent="0.25">
      <c r="A10750">
        <v>9717</v>
      </c>
      <c r="B10750">
        <v>54518</v>
      </c>
      <c r="C10750" t="s">
        <v>10</v>
      </c>
      <c r="D10750" t="s">
        <v>35</v>
      </c>
    </row>
    <row r="10751" spans="1:4" x14ac:dyDescent="0.25">
      <c r="A10751">
        <v>9717</v>
      </c>
      <c r="B10751">
        <v>54518</v>
      </c>
      <c r="C10751" t="s">
        <v>10</v>
      </c>
      <c r="D10751" t="s">
        <v>35</v>
      </c>
    </row>
    <row r="10752" spans="1:4" x14ac:dyDescent="0.25">
      <c r="A10752">
        <v>9717</v>
      </c>
      <c r="B10752">
        <v>54518</v>
      </c>
      <c r="C10752" t="s">
        <v>10</v>
      </c>
      <c r="D10752" t="s">
        <v>35</v>
      </c>
    </row>
    <row r="10753" spans="1:4" x14ac:dyDescent="0.25">
      <c r="A10753">
        <v>9717</v>
      </c>
      <c r="B10753">
        <v>54518</v>
      </c>
      <c r="C10753" t="s">
        <v>10</v>
      </c>
      <c r="D10753" t="s">
        <v>35</v>
      </c>
    </row>
    <row r="10754" spans="1:4" x14ac:dyDescent="0.25">
      <c r="A10754">
        <v>9717</v>
      </c>
      <c r="B10754">
        <v>54518</v>
      </c>
      <c r="C10754" t="s">
        <v>10</v>
      </c>
      <c r="D10754" t="s">
        <v>35</v>
      </c>
    </row>
    <row r="10755" spans="1:4" x14ac:dyDescent="0.25">
      <c r="A10755">
        <v>9717</v>
      </c>
      <c r="B10755">
        <v>54518</v>
      </c>
      <c r="C10755" t="s">
        <v>10</v>
      </c>
      <c r="D10755" t="s">
        <v>35</v>
      </c>
    </row>
    <row r="10756" spans="1:4" x14ac:dyDescent="0.25">
      <c r="A10756">
        <v>9717</v>
      </c>
      <c r="B10756">
        <v>54518</v>
      </c>
      <c r="C10756" t="s">
        <v>10</v>
      </c>
      <c r="D10756" t="s">
        <v>35</v>
      </c>
    </row>
    <row r="10757" spans="1:4" x14ac:dyDescent="0.25">
      <c r="A10757">
        <v>9717</v>
      </c>
      <c r="B10757">
        <v>54518</v>
      </c>
      <c r="C10757" t="s">
        <v>10</v>
      </c>
      <c r="D10757" t="s">
        <v>35</v>
      </c>
    </row>
    <row r="10758" spans="1:4" x14ac:dyDescent="0.25">
      <c r="A10758">
        <v>9717</v>
      </c>
      <c r="B10758">
        <v>54518</v>
      </c>
      <c r="C10758" t="s">
        <v>10</v>
      </c>
      <c r="D10758" t="s">
        <v>35</v>
      </c>
    </row>
    <row r="10759" spans="1:4" x14ac:dyDescent="0.25">
      <c r="A10759">
        <v>9717</v>
      </c>
      <c r="B10759">
        <v>54518</v>
      </c>
      <c r="C10759" t="s">
        <v>10</v>
      </c>
      <c r="D10759" t="s">
        <v>35</v>
      </c>
    </row>
    <row r="10760" spans="1:4" x14ac:dyDescent="0.25">
      <c r="A10760">
        <v>9717</v>
      </c>
      <c r="B10760">
        <v>54518</v>
      </c>
      <c r="C10760" t="s">
        <v>10</v>
      </c>
      <c r="D10760" t="s">
        <v>35</v>
      </c>
    </row>
    <row r="10761" spans="1:4" x14ac:dyDescent="0.25">
      <c r="A10761">
        <v>9717</v>
      </c>
      <c r="B10761">
        <v>54518</v>
      </c>
      <c r="C10761" t="s">
        <v>10</v>
      </c>
      <c r="D10761" t="s">
        <v>35</v>
      </c>
    </row>
    <row r="10762" spans="1:4" x14ac:dyDescent="0.25">
      <c r="A10762">
        <v>9717</v>
      </c>
      <c r="B10762">
        <v>54518</v>
      </c>
      <c r="C10762" t="s">
        <v>10</v>
      </c>
      <c r="D10762" t="s">
        <v>35</v>
      </c>
    </row>
    <row r="10763" spans="1:4" x14ac:dyDescent="0.25">
      <c r="A10763">
        <v>9717</v>
      </c>
      <c r="B10763">
        <v>54518</v>
      </c>
      <c r="C10763" t="s">
        <v>10</v>
      </c>
      <c r="D10763" t="s">
        <v>35</v>
      </c>
    </row>
    <row r="10764" spans="1:4" x14ac:dyDescent="0.25">
      <c r="A10764">
        <v>9717</v>
      </c>
      <c r="B10764">
        <v>54518</v>
      </c>
      <c r="C10764" t="s">
        <v>10</v>
      </c>
      <c r="D10764" t="s">
        <v>35</v>
      </c>
    </row>
    <row r="10765" spans="1:4" x14ac:dyDescent="0.25">
      <c r="A10765">
        <v>9717</v>
      </c>
      <c r="B10765">
        <v>54518</v>
      </c>
      <c r="C10765" t="s">
        <v>10</v>
      </c>
      <c r="D10765" t="s">
        <v>35</v>
      </c>
    </row>
    <row r="10766" spans="1:4" x14ac:dyDescent="0.25">
      <c r="A10766">
        <v>9717</v>
      </c>
      <c r="B10766">
        <v>54518</v>
      </c>
      <c r="C10766" t="s">
        <v>10</v>
      </c>
      <c r="D10766" t="s">
        <v>35</v>
      </c>
    </row>
    <row r="10767" spans="1:4" x14ac:dyDescent="0.25">
      <c r="A10767">
        <v>9717</v>
      </c>
      <c r="B10767">
        <v>54518</v>
      </c>
      <c r="C10767" t="s">
        <v>10</v>
      </c>
      <c r="D10767" t="s">
        <v>35</v>
      </c>
    </row>
    <row r="10768" spans="1:4" x14ac:dyDescent="0.25">
      <c r="A10768">
        <v>9717</v>
      </c>
      <c r="B10768">
        <v>54518</v>
      </c>
      <c r="C10768" t="s">
        <v>10</v>
      </c>
      <c r="D10768" t="s">
        <v>35</v>
      </c>
    </row>
    <row r="10769" spans="1:4" x14ac:dyDescent="0.25">
      <c r="A10769">
        <v>9717</v>
      </c>
      <c r="B10769">
        <v>54518</v>
      </c>
      <c r="C10769" t="s">
        <v>10</v>
      </c>
      <c r="D10769" t="s">
        <v>35</v>
      </c>
    </row>
    <row r="10770" spans="1:4" x14ac:dyDescent="0.25">
      <c r="A10770">
        <v>9717</v>
      </c>
      <c r="B10770">
        <v>54518</v>
      </c>
      <c r="C10770" t="s">
        <v>10</v>
      </c>
      <c r="D10770" t="s">
        <v>35</v>
      </c>
    </row>
    <row r="10771" spans="1:4" x14ac:dyDescent="0.25">
      <c r="A10771">
        <v>9717</v>
      </c>
      <c r="B10771">
        <v>54518</v>
      </c>
      <c r="C10771" t="s">
        <v>10</v>
      </c>
      <c r="D10771" t="s">
        <v>35</v>
      </c>
    </row>
    <row r="10772" spans="1:4" x14ac:dyDescent="0.25">
      <c r="A10772">
        <v>9717</v>
      </c>
      <c r="B10772">
        <v>54518</v>
      </c>
      <c r="C10772" t="s">
        <v>10</v>
      </c>
      <c r="D10772" t="s">
        <v>35</v>
      </c>
    </row>
    <row r="10773" spans="1:4" x14ac:dyDescent="0.25">
      <c r="A10773">
        <v>9717</v>
      </c>
      <c r="B10773">
        <v>54518</v>
      </c>
      <c r="C10773" t="s">
        <v>10</v>
      </c>
      <c r="D10773" t="s">
        <v>35</v>
      </c>
    </row>
    <row r="10774" spans="1:4" x14ac:dyDescent="0.25">
      <c r="A10774">
        <v>9717</v>
      </c>
      <c r="B10774">
        <v>54518</v>
      </c>
      <c r="C10774" t="s">
        <v>10</v>
      </c>
      <c r="D10774" t="s">
        <v>35</v>
      </c>
    </row>
    <row r="10775" spans="1:4" x14ac:dyDescent="0.25">
      <c r="A10775">
        <v>9761</v>
      </c>
      <c r="B10775">
        <v>54518</v>
      </c>
      <c r="C10775" t="s">
        <v>10</v>
      </c>
      <c r="D10775" t="s">
        <v>35</v>
      </c>
    </row>
    <row r="10776" spans="1:4" x14ac:dyDescent="0.25">
      <c r="A10776">
        <v>9806</v>
      </c>
      <c r="B10776">
        <v>54518</v>
      </c>
      <c r="C10776" t="s">
        <v>10</v>
      </c>
      <c r="D10776" t="s">
        <v>35</v>
      </c>
    </row>
    <row r="10777" spans="1:4" x14ac:dyDescent="0.25">
      <c r="A10777">
        <v>9806</v>
      </c>
      <c r="B10777">
        <v>54518</v>
      </c>
      <c r="C10777" t="s">
        <v>10</v>
      </c>
      <c r="D10777" t="s">
        <v>35</v>
      </c>
    </row>
    <row r="10778" spans="1:4" x14ac:dyDescent="0.25">
      <c r="A10778">
        <v>9806</v>
      </c>
      <c r="B10778">
        <v>54518</v>
      </c>
      <c r="C10778" t="s">
        <v>10</v>
      </c>
      <c r="D10778" t="s">
        <v>35</v>
      </c>
    </row>
    <row r="10779" spans="1:4" x14ac:dyDescent="0.25">
      <c r="A10779">
        <v>9806</v>
      </c>
      <c r="B10779">
        <v>54518</v>
      </c>
      <c r="C10779" t="s">
        <v>10</v>
      </c>
      <c r="D10779" t="s">
        <v>35</v>
      </c>
    </row>
    <row r="10780" spans="1:4" x14ac:dyDescent="0.25">
      <c r="A10780">
        <v>9806</v>
      </c>
      <c r="B10780">
        <v>54518</v>
      </c>
      <c r="C10780" t="s">
        <v>10</v>
      </c>
      <c r="D10780" t="s">
        <v>35</v>
      </c>
    </row>
    <row r="10781" spans="1:4" x14ac:dyDescent="0.25">
      <c r="A10781">
        <v>9806</v>
      </c>
      <c r="B10781">
        <v>54518</v>
      </c>
      <c r="C10781" t="s">
        <v>10</v>
      </c>
      <c r="D10781" t="s">
        <v>35</v>
      </c>
    </row>
    <row r="10782" spans="1:4" x14ac:dyDescent="0.25">
      <c r="A10782">
        <v>9806</v>
      </c>
      <c r="B10782">
        <v>54518</v>
      </c>
      <c r="C10782" t="s">
        <v>10</v>
      </c>
      <c r="D10782" t="s">
        <v>35</v>
      </c>
    </row>
    <row r="10783" spans="1:4" x14ac:dyDescent="0.25">
      <c r="A10783">
        <v>9806</v>
      </c>
      <c r="B10783">
        <v>54518</v>
      </c>
      <c r="C10783" t="s">
        <v>10</v>
      </c>
      <c r="D10783" t="s">
        <v>35</v>
      </c>
    </row>
    <row r="10784" spans="1:4" x14ac:dyDescent="0.25">
      <c r="A10784">
        <v>9806</v>
      </c>
      <c r="B10784">
        <v>54518</v>
      </c>
      <c r="C10784" t="s">
        <v>10</v>
      </c>
      <c r="D10784" t="s">
        <v>35</v>
      </c>
    </row>
    <row r="10785" spans="1:4" x14ac:dyDescent="0.25">
      <c r="A10785">
        <v>9806</v>
      </c>
      <c r="B10785">
        <v>54518</v>
      </c>
      <c r="C10785" t="s">
        <v>10</v>
      </c>
      <c r="D10785" t="s">
        <v>35</v>
      </c>
    </row>
    <row r="10786" spans="1:4" x14ac:dyDescent="0.25">
      <c r="A10786">
        <v>9806</v>
      </c>
      <c r="B10786">
        <v>54518</v>
      </c>
      <c r="C10786" t="s">
        <v>10</v>
      </c>
      <c r="D10786" t="s">
        <v>35</v>
      </c>
    </row>
    <row r="10787" spans="1:4" x14ac:dyDescent="0.25">
      <c r="A10787">
        <v>9806</v>
      </c>
      <c r="B10787">
        <v>54518</v>
      </c>
      <c r="C10787" t="s">
        <v>10</v>
      </c>
      <c r="D10787" t="s">
        <v>35</v>
      </c>
    </row>
    <row r="10788" spans="1:4" x14ac:dyDescent="0.25">
      <c r="A10788">
        <v>9818</v>
      </c>
      <c r="B10788">
        <v>54518</v>
      </c>
      <c r="C10788" t="s">
        <v>10</v>
      </c>
      <c r="D10788" t="s">
        <v>35</v>
      </c>
    </row>
    <row r="10789" spans="1:4" x14ac:dyDescent="0.25">
      <c r="A10789">
        <v>9818</v>
      </c>
      <c r="B10789">
        <v>54518</v>
      </c>
      <c r="C10789" t="s">
        <v>10</v>
      </c>
      <c r="D10789" t="s">
        <v>35</v>
      </c>
    </row>
    <row r="10790" spans="1:4" x14ac:dyDescent="0.25">
      <c r="A10790">
        <v>9818</v>
      </c>
      <c r="B10790">
        <v>54518</v>
      </c>
      <c r="C10790" t="s">
        <v>10</v>
      </c>
      <c r="D10790" t="s">
        <v>35</v>
      </c>
    </row>
    <row r="10791" spans="1:4" x14ac:dyDescent="0.25">
      <c r="A10791">
        <v>9818</v>
      </c>
      <c r="B10791">
        <v>54518</v>
      </c>
      <c r="C10791" t="s">
        <v>10</v>
      </c>
      <c r="D10791" t="s">
        <v>35</v>
      </c>
    </row>
    <row r="10792" spans="1:4" x14ac:dyDescent="0.25">
      <c r="A10792">
        <v>9818</v>
      </c>
      <c r="B10792">
        <v>54518</v>
      </c>
      <c r="C10792" t="s">
        <v>10</v>
      </c>
      <c r="D10792" t="s">
        <v>35</v>
      </c>
    </row>
    <row r="10793" spans="1:4" x14ac:dyDescent="0.25">
      <c r="A10793">
        <v>9818</v>
      </c>
      <c r="B10793">
        <v>54518</v>
      </c>
      <c r="C10793" t="s">
        <v>10</v>
      </c>
      <c r="D10793" t="s">
        <v>35</v>
      </c>
    </row>
    <row r="10794" spans="1:4" x14ac:dyDescent="0.25">
      <c r="A10794">
        <v>9818</v>
      </c>
      <c r="B10794">
        <v>54518</v>
      </c>
      <c r="C10794" t="s">
        <v>10</v>
      </c>
      <c r="D10794" t="s">
        <v>35</v>
      </c>
    </row>
    <row r="10795" spans="1:4" x14ac:dyDescent="0.25">
      <c r="A10795">
        <v>9818</v>
      </c>
      <c r="B10795">
        <v>54518</v>
      </c>
      <c r="C10795" t="s">
        <v>10</v>
      </c>
      <c r="D10795" t="s">
        <v>35</v>
      </c>
    </row>
    <row r="10796" spans="1:4" x14ac:dyDescent="0.25">
      <c r="A10796">
        <v>9818</v>
      </c>
      <c r="B10796">
        <v>54518</v>
      </c>
      <c r="C10796" t="s">
        <v>10</v>
      </c>
      <c r="D10796" t="s">
        <v>35</v>
      </c>
    </row>
    <row r="10797" spans="1:4" x14ac:dyDescent="0.25">
      <c r="A10797">
        <v>9818</v>
      </c>
      <c r="B10797">
        <v>54518</v>
      </c>
      <c r="C10797" t="s">
        <v>10</v>
      </c>
      <c r="D10797" t="s">
        <v>35</v>
      </c>
    </row>
    <row r="10798" spans="1:4" x14ac:dyDescent="0.25">
      <c r="A10798">
        <v>9980</v>
      </c>
      <c r="B10798">
        <v>54518</v>
      </c>
      <c r="C10798" t="s">
        <v>10</v>
      </c>
      <c r="D10798" t="s">
        <v>35</v>
      </c>
    </row>
    <row r="10799" spans="1:4" x14ac:dyDescent="0.25">
      <c r="A10799">
        <v>9980</v>
      </c>
      <c r="B10799">
        <v>54518</v>
      </c>
      <c r="C10799" t="s">
        <v>10</v>
      </c>
      <c r="D10799" t="s">
        <v>35</v>
      </c>
    </row>
    <row r="10800" spans="1:4" x14ac:dyDescent="0.25">
      <c r="A10800">
        <v>9980</v>
      </c>
      <c r="B10800">
        <v>54518</v>
      </c>
      <c r="C10800" t="s">
        <v>10</v>
      </c>
      <c r="D10800" t="s">
        <v>35</v>
      </c>
    </row>
    <row r="10801" spans="1:4" x14ac:dyDescent="0.25">
      <c r="A10801">
        <v>9980</v>
      </c>
      <c r="B10801">
        <v>54518</v>
      </c>
      <c r="C10801" t="s">
        <v>10</v>
      </c>
      <c r="D10801" t="s">
        <v>35</v>
      </c>
    </row>
    <row r="10802" spans="1:4" x14ac:dyDescent="0.25">
      <c r="A10802">
        <v>9980</v>
      </c>
      <c r="B10802">
        <v>54518</v>
      </c>
      <c r="C10802" t="s">
        <v>10</v>
      </c>
      <c r="D10802" t="s">
        <v>35</v>
      </c>
    </row>
    <row r="10803" spans="1:4" x14ac:dyDescent="0.25">
      <c r="A10803">
        <v>9980</v>
      </c>
      <c r="B10803">
        <v>54518</v>
      </c>
      <c r="C10803" t="s">
        <v>10</v>
      </c>
      <c r="D10803" t="s">
        <v>35</v>
      </c>
    </row>
    <row r="10804" spans="1:4" x14ac:dyDescent="0.25">
      <c r="A10804">
        <v>9980</v>
      </c>
      <c r="B10804">
        <v>54518</v>
      </c>
      <c r="C10804" t="s">
        <v>10</v>
      </c>
      <c r="D10804" t="s">
        <v>35</v>
      </c>
    </row>
    <row r="10805" spans="1:4" x14ac:dyDescent="0.25">
      <c r="A10805">
        <v>9980</v>
      </c>
      <c r="B10805">
        <v>54518</v>
      </c>
      <c r="C10805" t="s">
        <v>10</v>
      </c>
      <c r="D10805" t="s">
        <v>35</v>
      </c>
    </row>
    <row r="10806" spans="1:4" x14ac:dyDescent="0.25">
      <c r="A10806">
        <v>9980</v>
      </c>
      <c r="B10806">
        <v>54518</v>
      </c>
      <c r="C10806" t="s">
        <v>10</v>
      </c>
      <c r="D10806" t="s">
        <v>35</v>
      </c>
    </row>
    <row r="10807" spans="1:4" x14ac:dyDescent="0.25">
      <c r="A10807">
        <v>9980</v>
      </c>
      <c r="B10807">
        <v>54518</v>
      </c>
      <c r="C10807" t="s">
        <v>10</v>
      </c>
      <c r="D10807" t="s">
        <v>35</v>
      </c>
    </row>
    <row r="10808" spans="1:4" x14ac:dyDescent="0.25">
      <c r="A10808">
        <v>9980</v>
      </c>
      <c r="B10808">
        <v>54518</v>
      </c>
      <c r="C10808" t="s">
        <v>10</v>
      </c>
      <c r="D10808" t="s">
        <v>35</v>
      </c>
    </row>
    <row r="10809" spans="1:4" x14ac:dyDescent="0.25">
      <c r="A10809">
        <v>9980</v>
      </c>
      <c r="B10809">
        <v>54518</v>
      </c>
      <c r="C10809" t="s">
        <v>10</v>
      </c>
      <c r="D10809" t="s">
        <v>35</v>
      </c>
    </row>
    <row r="10810" spans="1:4" x14ac:dyDescent="0.25">
      <c r="A10810">
        <v>9980</v>
      </c>
      <c r="B10810">
        <v>54518</v>
      </c>
      <c r="C10810" t="s">
        <v>10</v>
      </c>
      <c r="D10810" t="s">
        <v>35</v>
      </c>
    </row>
    <row r="10811" spans="1:4" x14ac:dyDescent="0.25">
      <c r="A10811">
        <v>9980</v>
      </c>
      <c r="B10811">
        <v>54518</v>
      </c>
      <c r="C10811" t="s">
        <v>10</v>
      </c>
      <c r="D10811" t="s">
        <v>35</v>
      </c>
    </row>
    <row r="10812" spans="1:4" x14ac:dyDescent="0.25">
      <c r="A10812">
        <v>10159</v>
      </c>
      <c r="B10812">
        <v>54518</v>
      </c>
      <c r="C10812" t="s">
        <v>10</v>
      </c>
      <c r="D10812" t="s">
        <v>35</v>
      </c>
    </row>
    <row r="10813" spans="1:4" x14ac:dyDescent="0.25">
      <c r="A10813">
        <v>10159</v>
      </c>
      <c r="B10813">
        <v>54518</v>
      </c>
      <c r="C10813" t="s">
        <v>10</v>
      </c>
      <c r="D10813" t="s">
        <v>35</v>
      </c>
    </row>
    <row r="10814" spans="1:4" x14ac:dyDescent="0.25">
      <c r="A10814">
        <v>10159</v>
      </c>
      <c r="B10814">
        <v>54518</v>
      </c>
      <c r="C10814" t="s">
        <v>10</v>
      </c>
      <c r="D10814" t="s">
        <v>35</v>
      </c>
    </row>
    <row r="10815" spans="1:4" x14ac:dyDescent="0.25">
      <c r="A10815">
        <v>10159</v>
      </c>
      <c r="B10815">
        <v>54518</v>
      </c>
      <c r="C10815" t="s">
        <v>10</v>
      </c>
      <c r="D10815" t="s">
        <v>35</v>
      </c>
    </row>
    <row r="10816" spans="1:4" x14ac:dyDescent="0.25">
      <c r="A10816">
        <v>10159</v>
      </c>
      <c r="B10816">
        <v>54518</v>
      </c>
      <c r="C10816" t="s">
        <v>10</v>
      </c>
      <c r="D10816" t="s">
        <v>35</v>
      </c>
    </row>
    <row r="10817" spans="1:4" x14ac:dyDescent="0.25">
      <c r="A10817">
        <v>10159</v>
      </c>
      <c r="B10817">
        <v>54518</v>
      </c>
      <c r="C10817" t="s">
        <v>10</v>
      </c>
      <c r="D10817" t="s">
        <v>35</v>
      </c>
    </row>
    <row r="10818" spans="1:4" x14ac:dyDescent="0.25">
      <c r="A10818">
        <v>10159</v>
      </c>
      <c r="B10818">
        <v>54518</v>
      </c>
      <c r="C10818" t="s">
        <v>10</v>
      </c>
      <c r="D10818" t="s">
        <v>35</v>
      </c>
    </row>
    <row r="10819" spans="1:4" x14ac:dyDescent="0.25">
      <c r="A10819">
        <v>11305</v>
      </c>
      <c r="B10819">
        <v>54518</v>
      </c>
      <c r="C10819" t="s">
        <v>10</v>
      </c>
      <c r="D10819" t="s">
        <v>35</v>
      </c>
    </row>
    <row r="10820" spans="1:4" x14ac:dyDescent="0.25">
      <c r="A10820">
        <v>11305</v>
      </c>
      <c r="B10820">
        <v>54518</v>
      </c>
      <c r="C10820" t="s">
        <v>10</v>
      </c>
      <c r="D10820" t="s">
        <v>35</v>
      </c>
    </row>
    <row r="10821" spans="1:4" x14ac:dyDescent="0.25">
      <c r="A10821">
        <v>11305</v>
      </c>
      <c r="B10821">
        <v>54518</v>
      </c>
      <c r="C10821" t="s">
        <v>10</v>
      </c>
      <c r="D10821" t="s">
        <v>35</v>
      </c>
    </row>
    <row r="10822" spans="1:4" x14ac:dyDescent="0.25">
      <c r="A10822">
        <v>11305</v>
      </c>
      <c r="B10822">
        <v>54518</v>
      </c>
      <c r="C10822" t="s">
        <v>10</v>
      </c>
      <c r="D10822" t="s">
        <v>35</v>
      </c>
    </row>
    <row r="10823" spans="1:4" x14ac:dyDescent="0.25">
      <c r="A10823">
        <v>11305</v>
      </c>
      <c r="B10823">
        <v>54518</v>
      </c>
      <c r="C10823" t="s">
        <v>10</v>
      </c>
      <c r="D10823" t="s">
        <v>35</v>
      </c>
    </row>
    <row r="10824" spans="1:4" x14ac:dyDescent="0.25">
      <c r="A10824">
        <v>11305</v>
      </c>
      <c r="B10824">
        <v>54518</v>
      </c>
      <c r="C10824" t="s">
        <v>10</v>
      </c>
      <c r="D10824" t="s">
        <v>35</v>
      </c>
    </row>
    <row r="10825" spans="1:4" x14ac:dyDescent="0.25">
      <c r="A10825">
        <v>11443</v>
      </c>
      <c r="B10825">
        <v>54518</v>
      </c>
      <c r="C10825" t="s">
        <v>10</v>
      </c>
      <c r="D10825" t="s">
        <v>35</v>
      </c>
    </row>
    <row r="10826" spans="1:4" x14ac:dyDescent="0.25">
      <c r="A10826">
        <v>11443</v>
      </c>
      <c r="B10826">
        <v>54518</v>
      </c>
      <c r="C10826" t="s">
        <v>10</v>
      </c>
      <c r="D10826" t="s">
        <v>35</v>
      </c>
    </row>
    <row r="10827" spans="1:4" x14ac:dyDescent="0.25">
      <c r="A10827">
        <v>11443</v>
      </c>
      <c r="B10827">
        <v>54518</v>
      </c>
      <c r="C10827" t="s">
        <v>10</v>
      </c>
      <c r="D10827" t="s">
        <v>35</v>
      </c>
    </row>
    <row r="10828" spans="1:4" x14ac:dyDescent="0.25">
      <c r="A10828">
        <v>11443</v>
      </c>
      <c r="B10828">
        <v>54518</v>
      </c>
      <c r="C10828" t="s">
        <v>10</v>
      </c>
      <c r="D10828" t="s">
        <v>35</v>
      </c>
    </row>
    <row r="10829" spans="1:4" x14ac:dyDescent="0.25">
      <c r="A10829">
        <v>11443</v>
      </c>
      <c r="B10829">
        <v>54518</v>
      </c>
      <c r="C10829" t="s">
        <v>10</v>
      </c>
      <c r="D10829" t="s">
        <v>35</v>
      </c>
    </row>
    <row r="10830" spans="1:4" x14ac:dyDescent="0.25">
      <c r="A10830">
        <v>11443</v>
      </c>
      <c r="B10830">
        <v>54518</v>
      </c>
      <c r="C10830" t="s">
        <v>10</v>
      </c>
      <c r="D10830" t="s">
        <v>35</v>
      </c>
    </row>
    <row r="10831" spans="1:4" x14ac:dyDescent="0.25">
      <c r="A10831">
        <v>11455</v>
      </c>
      <c r="B10831">
        <v>54518</v>
      </c>
      <c r="C10831" t="s">
        <v>10</v>
      </c>
      <c r="D10831" t="s">
        <v>35</v>
      </c>
    </row>
    <row r="10832" spans="1:4" x14ac:dyDescent="0.25">
      <c r="A10832">
        <v>11455</v>
      </c>
      <c r="B10832">
        <v>54518</v>
      </c>
      <c r="C10832" t="s">
        <v>10</v>
      </c>
      <c r="D10832" t="s">
        <v>35</v>
      </c>
    </row>
    <row r="10833" spans="1:4" x14ac:dyDescent="0.25">
      <c r="A10833">
        <v>11455</v>
      </c>
      <c r="B10833">
        <v>54518</v>
      </c>
      <c r="C10833" t="s">
        <v>10</v>
      </c>
      <c r="D10833" t="s">
        <v>35</v>
      </c>
    </row>
    <row r="10834" spans="1:4" x14ac:dyDescent="0.25">
      <c r="A10834">
        <v>11455</v>
      </c>
      <c r="B10834">
        <v>54518</v>
      </c>
      <c r="C10834" t="s">
        <v>10</v>
      </c>
      <c r="D10834" t="s">
        <v>35</v>
      </c>
    </row>
    <row r="10835" spans="1:4" x14ac:dyDescent="0.25">
      <c r="A10835">
        <v>11455</v>
      </c>
      <c r="B10835">
        <v>54518</v>
      </c>
      <c r="C10835" t="s">
        <v>10</v>
      </c>
      <c r="D10835" t="s">
        <v>35</v>
      </c>
    </row>
    <row r="10836" spans="1:4" x14ac:dyDescent="0.25">
      <c r="A10836">
        <v>11455</v>
      </c>
      <c r="B10836">
        <v>54518</v>
      </c>
      <c r="C10836" t="s">
        <v>10</v>
      </c>
      <c r="D10836" t="s">
        <v>35</v>
      </c>
    </row>
    <row r="10837" spans="1:4" x14ac:dyDescent="0.25">
      <c r="A10837">
        <v>11455</v>
      </c>
      <c r="B10837">
        <v>54518</v>
      </c>
      <c r="C10837" t="s">
        <v>10</v>
      </c>
      <c r="D10837" t="s">
        <v>35</v>
      </c>
    </row>
    <row r="10838" spans="1:4" x14ac:dyDescent="0.25">
      <c r="A10838">
        <v>11455</v>
      </c>
      <c r="B10838">
        <v>54518</v>
      </c>
      <c r="C10838" t="s">
        <v>10</v>
      </c>
      <c r="D10838" t="s">
        <v>35</v>
      </c>
    </row>
    <row r="10839" spans="1:4" x14ac:dyDescent="0.25">
      <c r="A10839">
        <v>11455</v>
      </c>
      <c r="B10839">
        <v>54518</v>
      </c>
      <c r="C10839" t="s">
        <v>10</v>
      </c>
      <c r="D10839" t="s">
        <v>35</v>
      </c>
    </row>
    <row r="10840" spans="1:4" x14ac:dyDescent="0.25">
      <c r="A10840">
        <v>11455</v>
      </c>
      <c r="B10840">
        <v>54518</v>
      </c>
      <c r="C10840" t="s">
        <v>10</v>
      </c>
      <c r="D10840" t="s">
        <v>35</v>
      </c>
    </row>
    <row r="10841" spans="1:4" x14ac:dyDescent="0.25">
      <c r="A10841">
        <v>11455</v>
      </c>
      <c r="B10841">
        <v>54518</v>
      </c>
      <c r="C10841" t="s">
        <v>10</v>
      </c>
      <c r="D10841" t="s">
        <v>35</v>
      </c>
    </row>
    <row r="10842" spans="1:4" x14ac:dyDescent="0.25">
      <c r="A10842">
        <v>11455</v>
      </c>
      <c r="B10842">
        <v>54518</v>
      </c>
      <c r="C10842" t="s">
        <v>10</v>
      </c>
      <c r="D10842" t="s">
        <v>35</v>
      </c>
    </row>
    <row r="10843" spans="1:4" x14ac:dyDescent="0.25">
      <c r="A10843">
        <v>11455</v>
      </c>
      <c r="B10843">
        <v>54518</v>
      </c>
      <c r="C10843" t="s">
        <v>10</v>
      </c>
      <c r="D10843" t="s">
        <v>35</v>
      </c>
    </row>
    <row r="10844" spans="1:4" x14ac:dyDescent="0.25">
      <c r="A10844">
        <v>11455</v>
      </c>
      <c r="B10844">
        <v>54518</v>
      </c>
      <c r="C10844" t="s">
        <v>10</v>
      </c>
      <c r="D10844" t="s">
        <v>35</v>
      </c>
    </row>
    <row r="10845" spans="1:4" x14ac:dyDescent="0.25">
      <c r="A10845">
        <v>11455</v>
      </c>
      <c r="B10845">
        <v>54518</v>
      </c>
      <c r="C10845" t="s">
        <v>10</v>
      </c>
      <c r="D10845" t="s">
        <v>35</v>
      </c>
    </row>
    <row r="10846" spans="1:4" x14ac:dyDescent="0.25">
      <c r="A10846">
        <v>11455</v>
      </c>
      <c r="B10846">
        <v>54518</v>
      </c>
      <c r="C10846" t="s">
        <v>10</v>
      </c>
      <c r="D10846" t="s">
        <v>35</v>
      </c>
    </row>
    <row r="10847" spans="1:4" x14ac:dyDescent="0.25">
      <c r="A10847">
        <v>11455</v>
      </c>
      <c r="B10847">
        <v>54518</v>
      </c>
      <c r="C10847" t="s">
        <v>10</v>
      </c>
      <c r="D10847" t="s">
        <v>35</v>
      </c>
    </row>
    <row r="10848" spans="1:4" x14ac:dyDescent="0.25">
      <c r="A10848">
        <v>11455</v>
      </c>
      <c r="B10848">
        <v>54518</v>
      </c>
      <c r="C10848" t="s">
        <v>10</v>
      </c>
      <c r="D10848" t="s">
        <v>35</v>
      </c>
    </row>
    <row r="10849" spans="1:4" x14ac:dyDescent="0.25">
      <c r="A10849">
        <v>11455</v>
      </c>
      <c r="B10849">
        <v>54518</v>
      </c>
      <c r="C10849" t="s">
        <v>10</v>
      </c>
      <c r="D10849" t="s">
        <v>35</v>
      </c>
    </row>
    <row r="10850" spans="1:4" x14ac:dyDescent="0.25">
      <c r="A10850">
        <v>11577</v>
      </c>
      <c r="B10850">
        <v>54518</v>
      </c>
      <c r="C10850" t="s">
        <v>10</v>
      </c>
      <c r="D10850" t="s">
        <v>35</v>
      </c>
    </row>
    <row r="10851" spans="1:4" x14ac:dyDescent="0.25">
      <c r="A10851">
        <v>11577</v>
      </c>
      <c r="B10851">
        <v>54518</v>
      </c>
      <c r="C10851" t="s">
        <v>10</v>
      </c>
      <c r="D10851" t="s">
        <v>35</v>
      </c>
    </row>
    <row r="10852" spans="1:4" x14ac:dyDescent="0.25">
      <c r="A10852">
        <v>11577</v>
      </c>
      <c r="B10852">
        <v>54518</v>
      </c>
      <c r="C10852" t="s">
        <v>10</v>
      </c>
      <c r="D10852" t="s">
        <v>35</v>
      </c>
    </row>
    <row r="10853" spans="1:4" x14ac:dyDescent="0.25">
      <c r="A10853">
        <v>11577</v>
      </c>
      <c r="B10853">
        <v>54518</v>
      </c>
      <c r="C10853" t="s">
        <v>10</v>
      </c>
      <c r="D10853" t="s">
        <v>35</v>
      </c>
    </row>
    <row r="10854" spans="1:4" x14ac:dyDescent="0.25">
      <c r="A10854">
        <v>11577</v>
      </c>
      <c r="B10854">
        <v>54518</v>
      </c>
      <c r="C10854" t="s">
        <v>10</v>
      </c>
      <c r="D10854" t="s">
        <v>35</v>
      </c>
    </row>
    <row r="10855" spans="1:4" x14ac:dyDescent="0.25">
      <c r="A10855">
        <v>11577</v>
      </c>
      <c r="B10855">
        <v>54518</v>
      </c>
      <c r="C10855" t="s">
        <v>10</v>
      </c>
      <c r="D10855" t="s">
        <v>35</v>
      </c>
    </row>
    <row r="10856" spans="1:4" x14ac:dyDescent="0.25">
      <c r="A10856">
        <v>11578</v>
      </c>
      <c r="B10856">
        <v>54518</v>
      </c>
      <c r="C10856" t="s">
        <v>10</v>
      </c>
      <c r="D10856" t="s">
        <v>35</v>
      </c>
    </row>
    <row r="10857" spans="1:4" x14ac:dyDescent="0.25">
      <c r="A10857">
        <v>11578</v>
      </c>
      <c r="B10857">
        <v>54518</v>
      </c>
      <c r="C10857" t="s">
        <v>10</v>
      </c>
      <c r="D10857" t="s">
        <v>35</v>
      </c>
    </row>
    <row r="10858" spans="1:4" x14ac:dyDescent="0.25">
      <c r="A10858">
        <v>11578</v>
      </c>
      <c r="B10858">
        <v>54518</v>
      </c>
      <c r="C10858" t="s">
        <v>10</v>
      </c>
      <c r="D10858" t="s">
        <v>35</v>
      </c>
    </row>
    <row r="10859" spans="1:4" x14ac:dyDescent="0.25">
      <c r="A10859">
        <v>11578</v>
      </c>
      <c r="B10859">
        <v>54518</v>
      </c>
      <c r="C10859" t="s">
        <v>10</v>
      </c>
      <c r="D10859" t="s">
        <v>35</v>
      </c>
    </row>
    <row r="10860" spans="1:4" x14ac:dyDescent="0.25">
      <c r="A10860">
        <v>11578</v>
      </c>
      <c r="B10860">
        <v>54518</v>
      </c>
      <c r="C10860" t="s">
        <v>10</v>
      </c>
      <c r="D10860" t="s">
        <v>35</v>
      </c>
    </row>
    <row r="10861" spans="1:4" x14ac:dyDescent="0.25">
      <c r="A10861">
        <v>11578</v>
      </c>
      <c r="B10861">
        <v>54518</v>
      </c>
      <c r="C10861" t="s">
        <v>10</v>
      </c>
      <c r="D10861" t="s">
        <v>35</v>
      </c>
    </row>
    <row r="10862" spans="1:4" x14ac:dyDescent="0.25">
      <c r="A10862">
        <v>11874</v>
      </c>
      <c r="B10862">
        <v>54518</v>
      </c>
      <c r="C10862" t="s">
        <v>10</v>
      </c>
      <c r="D10862" t="s">
        <v>35</v>
      </c>
    </row>
    <row r="10863" spans="1:4" x14ac:dyDescent="0.25">
      <c r="A10863">
        <v>11874</v>
      </c>
      <c r="B10863">
        <v>54518</v>
      </c>
      <c r="C10863" t="s">
        <v>10</v>
      </c>
      <c r="D10863" t="s">
        <v>35</v>
      </c>
    </row>
    <row r="10864" spans="1:4" x14ac:dyDescent="0.25">
      <c r="A10864">
        <v>11874</v>
      </c>
      <c r="B10864">
        <v>54518</v>
      </c>
      <c r="C10864" t="s">
        <v>10</v>
      </c>
      <c r="D10864" t="s">
        <v>35</v>
      </c>
    </row>
    <row r="10865" spans="1:4" x14ac:dyDescent="0.25">
      <c r="A10865">
        <v>11874</v>
      </c>
      <c r="B10865">
        <v>54518</v>
      </c>
      <c r="C10865" t="s">
        <v>10</v>
      </c>
      <c r="D10865" t="s">
        <v>35</v>
      </c>
    </row>
    <row r="10866" spans="1:4" x14ac:dyDescent="0.25">
      <c r="A10866">
        <v>11874</v>
      </c>
      <c r="B10866">
        <v>54518</v>
      </c>
      <c r="C10866" t="s">
        <v>10</v>
      </c>
      <c r="D10866" t="s">
        <v>35</v>
      </c>
    </row>
    <row r="10867" spans="1:4" x14ac:dyDescent="0.25">
      <c r="A10867">
        <v>11874</v>
      </c>
      <c r="B10867">
        <v>54518</v>
      </c>
      <c r="C10867" t="s">
        <v>10</v>
      </c>
      <c r="D10867" t="s">
        <v>35</v>
      </c>
    </row>
    <row r="10868" spans="1:4" x14ac:dyDescent="0.25">
      <c r="A10868">
        <v>11874</v>
      </c>
      <c r="B10868">
        <v>54518</v>
      </c>
      <c r="C10868" t="s">
        <v>10</v>
      </c>
      <c r="D10868" t="s">
        <v>35</v>
      </c>
    </row>
    <row r="10869" spans="1:4" x14ac:dyDescent="0.25">
      <c r="A10869">
        <v>11874</v>
      </c>
      <c r="B10869">
        <v>54518</v>
      </c>
      <c r="C10869" t="s">
        <v>10</v>
      </c>
      <c r="D10869" t="s">
        <v>35</v>
      </c>
    </row>
    <row r="10870" spans="1:4" x14ac:dyDescent="0.25">
      <c r="A10870">
        <v>11874</v>
      </c>
      <c r="B10870">
        <v>54518</v>
      </c>
      <c r="C10870" t="s">
        <v>10</v>
      </c>
      <c r="D10870" t="s">
        <v>35</v>
      </c>
    </row>
    <row r="10871" spans="1:4" x14ac:dyDescent="0.25">
      <c r="A10871">
        <v>11927</v>
      </c>
      <c r="B10871">
        <v>54518</v>
      </c>
      <c r="C10871" t="s">
        <v>10</v>
      </c>
      <c r="D10871" t="s">
        <v>35</v>
      </c>
    </row>
    <row r="10872" spans="1:4" x14ac:dyDescent="0.25">
      <c r="A10872">
        <v>11927</v>
      </c>
      <c r="B10872">
        <v>54518</v>
      </c>
      <c r="C10872" t="s">
        <v>10</v>
      </c>
      <c r="D10872" t="s">
        <v>35</v>
      </c>
    </row>
    <row r="10873" spans="1:4" x14ac:dyDescent="0.25">
      <c r="A10873">
        <v>11927</v>
      </c>
      <c r="B10873">
        <v>54518</v>
      </c>
      <c r="C10873" t="s">
        <v>10</v>
      </c>
      <c r="D10873" t="s">
        <v>35</v>
      </c>
    </row>
    <row r="10874" spans="1:4" x14ac:dyDescent="0.25">
      <c r="A10874">
        <v>11941</v>
      </c>
      <c r="B10874">
        <v>54518</v>
      </c>
      <c r="C10874" t="s">
        <v>10</v>
      </c>
      <c r="D10874" t="s">
        <v>35</v>
      </c>
    </row>
    <row r="10875" spans="1:4" x14ac:dyDescent="0.25">
      <c r="A10875">
        <v>11941</v>
      </c>
      <c r="B10875">
        <v>54518</v>
      </c>
      <c r="C10875" t="s">
        <v>10</v>
      </c>
      <c r="D10875" t="s">
        <v>35</v>
      </c>
    </row>
    <row r="10876" spans="1:4" x14ac:dyDescent="0.25">
      <c r="A10876">
        <v>12006</v>
      </c>
      <c r="B10876">
        <v>54518</v>
      </c>
      <c r="C10876" t="s">
        <v>10</v>
      </c>
      <c r="D10876" t="s">
        <v>35</v>
      </c>
    </row>
    <row r="10877" spans="1:4" x14ac:dyDescent="0.25">
      <c r="A10877">
        <v>12006</v>
      </c>
      <c r="B10877">
        <v>54518</v>
      </c>
      <c r="C10877" t="s">
        <v>10</v>
      </c>
      <c r="D10877" t="s">
        <v>35</v>
      </c>
    </row>
    <row r="10878" spans="1:4" x14ac:dyDescent="0.25">
      <c r="A10878">
        <v>12006</v>
      </c>
      <c r="B10878">
        <v>54518</v>
      </c>
      <c r="C10878" t="s">
        <v>10</v>
      </c>
      <c r="D10878" t="s">
        <v>35</v>
      </c>
    </row>
    <row r="10879" spans="1:4" x14ac:dyDescent="0.25">
      <c r="A10879">
        <v>12006</v>
      </c>
      <c r="B10879">
        <v>54518</v>
      </c>
      <c r="C10879" t="s">
        <v>10</v>
      </c>
      <c r="D10879" t="s">
        <v>35</v>
      </c>
    </row>
    <row r="10880" spans="1:4" x14ac:dyDescent="0.25">
      <c r="A10880">
        <v>12006</v>
      </c>
      <c r="B10880">
        <v>54518</v>
      </c>
      <c r="C10880" t="s">
        <v>10</v>
      </c>
      <c r="D10880" t="s">
        <v>35</v>
      </c>
    </row>
    <row r="10881" spans="1:4" x14ac:dyDescent="0.25">
      <c r="A10881">
        <v>14771</v>
      </c>
      <c r="B10881">
        <v>54518</v>
      </c>
      <c r="C10881" t="s">
        <v>10</v>
      </c>
      <c r="D10881" t="s">
        <v>35</v>
      </c>
    </row>
    <row r="10882" spans="1:4" x14ac:dyDescent="0.25">
      <c r="A10882">
        <v>14771</v>
      </c>
      <c r="B10882">
        <v>54518</v>
      </c>
      <c r="C10882" t="s">
        <v>10</v>
      </c>
      <c r="D10882" t="s">
        <v>35</v>
      </c>
    </row>
    <row r="10883" spans="1:4" x14ac:dyDescent="0.25">
      <c r="A10883">
        <v>14771</v>
      </c>
      <c r="B10883">
        <v>54518</v>
      </c>
      <c r="C10883" t="s">
        <v>10</v>
      </c>
      <c r="D10883" t="s">
        <v>35</v>
      </c>
    </row>
    <row r="10884" spans="1:4" x14ac:dyDescent="0.25">
      <c r="A10884">
        <v>14771</v>
      </c>
      <c r="B10884">
        <v>54518</v>
      </c>
      <c r="C10884" t="s">
        <v>10</v>
      </c>
      <c r="D10884" t="s">
        <v>35</v>
      </c>
    </row>
    <row r="10885" spans="1:4" x14ac:dyDescent="0.25">
      <c r="A10885">
        <v>14771</v>
      </c>
      <c r="B10885">
        <v>54518</v>
      </c>
      <c r="C10885" t="s">
        <v>10</v>
      </c>
      <c r="D10885" t="s">
        <v>35</v>
      </c>
    </row>
    <row r="10886" spans="1:4" x14ac:dyDescent="0.25">
      <c r="A10886">
        <v>14771</v>
      </c>
      <c r="B10886">
        <v>54518</v>
      </c>
      <c r="C10886" t="s">
        <v>10</v>
      </c>
      <c r="D10886" t="s">
        <v>35</v>
      </c>
    </row>
    <row r="10887" spans="1:4" x14ac:dyDescent="0.25">
      <c r="A10887">
        <v>14771</v>
      </c>
      <c r="B10887">
        <v>54518</v>
      </c>
      <c r="C10887" t="s">
        <v>10</v>
      </c>
      <c r="D10887" t="s">
        <v>35</v>
      </c>
    </row>
    <row r="10888" spans="1:4" x14ac:dyDescent="0.25">
      <c r="A10888">
        <v>14771</v>
      </c>
      <c r="B10888">
        <v>54518</v>
      </c>
      <c r="C10888" t="s">
        <v>10</v>
      </c>
      <c r="D10888" t="s">
        <v>35</v>
      </c>
    </row>
    <row r="10889" spans="1:4" x14ac:dyDescent="0.25">
      <c r="A10889">
        <v>14771</v>
      </c>
      <c r="B10889">
        <v>54518</v>
      </c>
      <c r="C10889" t="s">
        <v>10</v>
      </c>
      <c r="D10889" t="s">
        <v>35</v>
      </c>
    </row>
    <row r="10890" spans="1:4" x14ac:dyDescent="0.25">
      <c r="A10890">
        <v>14771</v>
      </c>
      <c r="B10890">
        <v>54518</v>
      </c>
      <c r="C10890" t="s">
        <v>10</v>
      </c>
      <c r="D10890" t="s">
        <v>35</v>
      </c>
    </row>
    <row r="10891" spans="1:4" x14ac:dyDescent="0.25">
      <c r="A10891">
        <v>14771</v>
      </c>
      <c r="B10891">
        <v>54518</v>
      </c>
      <c r="C10891" t="s">
        <v>10</v>
      </c>
      <c r="D10891" t="s">
        <v>35</v>
      </c>
    </row>
    <row r="10892" spans="1:4" x14ac:dyDescent="0.25">
      <c r="A10892">
        <v>14771</v>
      </c>
      <c r="B10892">
        <v>54518</v>
      </c>
      <c r="C10892" t="s">
        <v>10</v>
      </c>
      <c r="D10892" t="s">
        <v>35</v>
      </c>
    </row>
    <row r="10893" spans="1:4" x14ac:dyDescent="0.25">
      <c r="A10893">
        <v>14771</v>
      </c>
      <c r="B10893">
        <v>54518</v>
      </c>
      <c r="C10893" t="s">
        <v>10</v>
      </c>
      <c r="D10893" t="s">
        <v>35</v>
      </c>
    </row>
    <row r="10894" spans="1:4" x14ac:dyDescent="0.25">
      <c r="A10894">
        <v>14771</v>
      </c>
      <c r="B10894">
        <v>54518</v>
      </c>
      <c r="C10894" t="s">
        <v>10</v>
      </c>
      <c r="D10894" t="s">
        <v>35</v>
      </c>
    </row>
    <row r="10895" spans="1:4" x14ac:dyDescent="0.25">
      <c r="A10895">
        <v>14771</v>
      </c>
      <c r="B10895">
        <v>54518</v>
      </c>
      <c r="C10895" t="s">
        <v>10</v>
      </c>
      <c r="D10895" t="s">
        <v>35</v>
      </c>
    </row>
    <row r="10896" spans="1:4" x14ac:dyDescent="0.25">
      <c r="A10896">
        <v>14772</v>
      </c>
      <c r="B10896">
        <v>54518</v>
      </c>
      <c r="C10896" t="s">
        <v>10</v>
      </c>
      <c r="D10896" t="s">
        <v>35</v>
      </c>
    </row>
    <row r="10897" spans="1:4" x14ac:dyDescent="0.25">
      <c r="A10897">
        <v>14772</v>
      </c>
      <c r="B10897">
        <v>54518</v>
      </c>
      <c r="C10897" t="s">
        <v>10</v>
      </c>
      <c r="D10897" t="s">
        <v>35</v>
      </c>
    </row>
    <row r="10898" spans="1:4" x14ac:dyDescent="0.25">
      <c r="A10898">
        <v>14772</v>
      </c>
      <c r="B10898">
        <v>54518</v>
      </c>
      <c r="C10898" t="s">
        <v>10</v>
      </c>
      <c r="D10898" t="s">
        <v>35</v>
      </c>
    </row>
    <row r="10899" spans="1:4" x14ac:dyDescent="0.25">
      <c r="A10899">
        <v>14772</v>
      </c>
      <c r="B10899">
        <v>54518</v>
      </c>
      <c r="C10899" t="s">
        <v>10</v>
      </c>
      <c r="D10899" t="s">
        <v>35</v>
      </c>
    </row>
    <row r="10900" spans="1:4" x14ac:dyDescent="0.25">
      <c r="A10900">
        <v>14772</v>
      </c>
      <c r="B10900">
        <v>54518</v>
      </c>
      <c r="C10900" t="s">
        <v>10</v>
      </c>
      <c r="D10900" t="s">
        <v>35</v>
      </c>
    </row>
    <row r="10901" spans="1:4" x14ac:dyDescent="0.25">
      <c r="A10901">
        <v>14772</v>
      </c>
      <c r="B10901">
        <v>54518</v>
      </c>
      <c r="C10901" t="s">
        <v>10</v>
      </c>
      <c r="D10901" t="s">
        <v>35</v>
      </c>
    </row>
    <row r="10902" spans="1:4" x14ac:dyDescent="0.25">
      <c r="A10902">
        <v>14772</v>
      </c>
      <c r="B10902">
        <v>54518</v>
      </c>
      <c r="C10902" t="s">
        <v>10</v>
      </c>
      <c r="D10902" t="s">
        <v>35</v>
      </c>
    </row>
    <row r="10903" spans="1:4" x14ac:dyDescent="0.25">
      <c r="A10903">
        <v>14772</v>
      </c>
      <c r="B10903">
        <v>54518</v>
      </c>
      <c r="C10903" t="s">
        <v>10</v>
      </c>
      <c r="D10903" t="s">
        <v>35</v>
      </c>
    </row>
    <row r="10904" spans="1:4" x14ac:dyDescent="0.25">
      <c r="A10904">
        <v>17521</v>
      </c>
      <c r="B10904">
        <v>54518</v>
      </c>
      <c r="C10904" t="s">
        <v>10</v>
      </c>
      <c r="D10904" t="s">
        <v>35</v>
      </c>
    </row>
    <row r="10905" spans="1:4" x14ac:dyDescent="0.25">
      <c r="A10905">
        <v>17521</v>
      </c>
      <c r="B10905">
        <v>54518</v>
      </c>
      <c r="C10905" t="s">
        <v>10</v>
      </c>
      <c r="D10905" t="s">
        <v>35</v>
      </c>
    </row>
    <row r="10906" spans="1:4" x14ac:dyDescent="0.25">
      <c r="A10906">
        <v>17521</v>
      </c>
      <c r="B10906">
        <v>54518</v>
      </c>
      <c r="C10906" t="s">
        <v>10</v>
      </c>
      <c r="D10906" t="s">
        <v>35</v>
      </c>
    </row>
    <row r="10907" spans="1:4" x14ac:dyDescent="0.25">
      <c r="A10907">
        <v>17524</v>
      </c>
      <c r="B10907">
        <v>54518</v>
      </c>
      <c r="C10907" t="s">
        <v>10</v>
      </c>
      <c r="D10907" t="s">
        <v>35</v>
      </c>
    </row>
    <row r="10908" spans="1:4" x14ac:dyDescent="0.25">
      <c r="A10908">
        <v>17524</v>
      </c>
      <c r="B10908">
        <v>54518</v>
      </c>
      <c r="C10908" t="s">
        <v>10</v>
      </c>
      <c r="D10908" t="s">
        <v>35</v>
      </c>
    </row>
    <row r="10909" spans="1:4" x14ac:dyDescent="0.25">
      <c r="A10909">
        <v>17524</v>
      </c>
      <c r="B10909">
        <v>54518</v>
      </c>
      <c r="C10909" t="s">
        <v>10</v>
      </c>
      <c r="D10909" t="s">
        <v>35</v>
      </c>
    </row>
    <row r="10910" spans="1:4" x14ac:dyDescent="0.25">
      <c r="A10910">
        <v>17524</v>
      </c>
      <c r="B10910">
        <v>54518</v>
      </c>
      <c r="C10910" t="s">
        <v>10</v>
      </c>
      <c r="D10910" t="s">
        <v>35</v>
      </c>
    </row>
    <row r="10911" spans="1:4" x14ac:dyDescent="0.25">
      <c r="A10911">
        <v>17733</v>
      </c>
      <c r="B10911">
        <v>54518</v>
      </c>
      <c r="C10911" t="s">
        <v>10</v>
      </c>
      <c r="D10911" t="s">
        <v>35</v>
      </c>
    </row>
    <row r="10912" spans="1:4" x14ac:dyDescent="0.25">
      <c r="A10912">
        <v>17733</v>
      </c>
      <c r="B10912">
        <v>54518</v>
      </c>
      <c r="C10912" t="s">
        <v>10</v>
      </c>
      <c r="D10912" t="s">
        <v>35</v>
      </c>
    </row>
    <row r="10913" spans="1:4" x14ac:dyDescent="0.25">
      <c r="A10913">
        <v>17733</v>
      </c>
      <c r="B10913">
        <v>54518</v>
      </c>
      <c r="C10913" t="s">
        <v>10</v>
      </c>
      <c r="D10913" t="s">
        <v>35</v>
      </c>
    </row>
    <row r="10914" spans="1:4" x14ac:dyDescent="0.25">
      <c r="A10914">
        <v>17733</v>
      </c>
      <c r="B10914">
        <v>54518</v>
      </c>
      <c r="C10914" t="s">
        <v>10</v>
      </c>
      <c r="D10914" t="s">
        <v>35</v>
      </c>
    </row>
    <row r="10915" spans="1:4" x14ac:dyDescent="0.25">
      <c r="A10915">
        <v>17733</v>
      </c>
      <c r="B10915">
        <v>54518</v>
      </c>
      <c r="C10915" t="s">
        <v>10</v>
      </c>
      <c r="D10915" t="s">
        <v>35</v>
      </c>
    </row>
    <row r="10916" spans="1:4" x14ac:dyDescent="0.25">
      <c r="A10916">
        <v>17733</v>
      </c>
      <c r="B10916">
        <v>54518</v>
      </c>
      <c r="C10916" t="s">
        <v>10</v>
      </c>
      <c r="D10916" t="s">
        <v>35</v>
      </c>
    </row>
    <row r="10917" spans="1:4" x14ac:dyDescent="0.25">
      <c r="A10917">
        <v>17733</v>
      </c>
      <c r="B10917">
        <v>54518</v>
      </c>
      <c r="C10917" t="s">
        <v>10</v>
      </c>
      <c r="D10917" t="s">
        <v>35</v>
      </c>
    </row>
    <row r="10918" spans="1:4" x14ac:dyDescent="0.25">
      <c r="A10918">
        <v>17733</v>
      </c>
      <c r="B10918">
        <v>54518</v>
      </c>
      <c r="C10918" t="s">
        <v>10</v>
      </c>
      <c r="D10918" t="s">
        <v>35</v>
      </c>
    </row>
    <row r="10919" spans="1:4" x14ac:dyDescent="0.25">
      <c r="A10919">
        <v>17733</v>
      </c>
      <c r="B10919">
        <v>54518</v>
      </c>
      <c r="C10919" t="s">
        <v>10</v>
      </c>
      <c r="D10919" t="s">
        <v>35</v>
      </c>
    </row>
    <row r="10920" spans="1:4" x14ac:dyDescent="0.25">
      <c r="A10920">
        <v>17733</v>
      </c>
      <c r="B10920">
        <v>54518</v>
      </c>
      <c r="C10920" t="s">
        <v>10</v>
      </c>
      <c r="D10920" t="s">
        <v>35</v>
      </c>
    </row>
    <row r="10921" spans="1:4" x14ac:dyDescent="0.25">
      <c r="A10921">
        <v>17734</v>
      </c>
      <c r="B10921">
        <v>54518</v>
      </c>
      <c r="C10921" t="s">
        <v>10</v>
      </c>
      <c r="D10921" t="s">
        <v>35</v>
      </c>
    </row>
    <row r="10922" spans="1:4" x14ac:dyDescent="0.25">
      <c r="A10922">
        <v>17734</v>
      </c>
      <c r="B10922">
        <v>54518</v>
      </c>
      <c r="C10922" t="s">
        <v>10</v>
      </c>
      <c r="D10922" t="s">
        <v>35</v>
      </c>
    </row>
    <row r="10923" spans="1:4" x14ac:dyDescent="0.25">
      <c r="A10923">
        <v>17734</v>
      </c>
      <c r="B10923">
        <v>54518</v>
      </c>
      <c r="C10923" t="s">
        <v>10</v>
      </c>
      <c r="D10923" t="s">
        <v>35</v>
      </c>
    </row>
    <row r="10924" spans="1:4" x14ac:dyDescent="0.25">
      <c r="A10924">
        <v>19869</v>
      </c>
      <c r="B10924">
        <v>54518</v>
      </c>
      <c r="C10924" t="s">
        <v>10</v>
      </c>
      <c r="D10924" t="s">
        <v>35</v>
      </c>
    </row>
    <row r="10925" spans="1:4" x14ac:dyDescent="0.25">
      <c r="A10925">
        <v>19952</v>
      </c>
      <c r="B10925">
        <v>54518</v>
      </c>
      <c r="C10925" t="s">
        <v>10</v>
      </c>
      <c r="D10925" t="s">
        <v>35</v>
      </c>
    </row>
    <row r="10926" spans="1:4" x14ac:dyDescent="0.25">
      <c r="A10926">
        <v>19952</v>
      </c>
      <c r="B10926">
        <v>54518</v>
      </c>
      <c r="C10926" t="s">
        <v>10</v>
      </c>
      <c r="D10926" t="s">
        <v>35</v>
      </c>
    </row>
    <row r="10927" spans="1:4" x14ac:dyDescent="0.25">
      <c r="A10927">
        <v>20651</v>
      </c>
      <c r="B10927">
        <v>54518</v>
      </c>
      <c r="C10927" t="s">
        <v>10</v>
      </c>
      <c r="D10927" t="s">
        <v>35</v>
      </c>
    </row>
    <row r="10928" spans="1:4" x14ac:dyDescent="0.25">
      <c r="A10928">
        <v>20972</v>
      </c>
      <c r="B10928">
        <v>54518</v>
      </c>
      <c r="C10928" t="s">
        <v>10</v>
      </c>
      <c r="D10928" t="s">
        <v>35</v>
      </c>
    </row>
    <row r="10929" spans="1:4" x14ac:dyDescent="0.25">
      <c r="A10929">
        <v>20972</v>
      </c>
      <c r="B10929">
        <v>54518</v>
      </c>
      <c r="C10929" t="s">
        <v>10</v>
      </c>
      <c r="D10929" t="s">
        <v>35</v>
      </c>
    </row>
    <row r="10930" spans="1:4" x14ac:dyDescent="0.25">
      <c r="A10930">
        <v>20972</v>
      </c>
      <c r="B10930">
        <v>54518</v>
      </c>
      <c r="C10930" t="s">
        <v>10</v>
      </c>
      <c r="D10930" t="s">
        <v>35</v>
      </c>
    </row>
    <row r="10931" spans="1:4" x14ac:dyDescent="0.25">
      <c r="A10931">
        <v>20972</v>
      </c>
      <c r="B10931">
        <v>54518</v>
      </c>
      <c r="C10931" t="s">
        <v>10</v>
      </c>
      <c r="D10931" t="s">
        <v>35</v>
      </c>
    </row>
    <row r="10932" spans="1:4" x14ac:dyDescent="0.25">
      <c r="A10932">
        <v>51736</v>
      </c>
      <c r="B10932">
        <v>54518</v>
      </c>
      <c r="C10932" t="s">
        <v>10</v>
      </c>
      <c r="D10932" t="s">
        <v>35</v>
      </c>
    </row>
    <row r="10933" spans="1:4" x14ac:dyDescent="0.25">
      <c r="A10933">
        <v>51736</v>
      </c>
      <c r="B10933">
        <v>54518</v>
      </c>
      <c r="C10933" t="s">
        <v>10</v>
      </c>
      <c r="D10933" t="s">
        <v>35</v>
      </c>
    </row>
    <row r="10934" spans="1:4" x14ac:dyDescent="0.25">
      <c r="A10934">
        <v>51736</v>
      </c>
      <c r="B10934">
        <v>54518</v>
      </c>
      <c r="C10934" t="s">
        <v>10</v>
      </c>
      <c r="D10934" t="s">
        <v>35</v>
      </c>
    </row>
    <row r="10935" spans="1:4" x14ac:dyDescent="0.25">
      <c r="A10935">
        <v>51736</v>
      </c>
      <c r="B10935">
        <v>54518</v>
      </c>
      <c r="C10935" t="s">
        <v>10</v>
      </c>
      <c r="D10935" t="s">
        <v>35</v>
      </c>
    </row>
    <row r="10936" spans="1:4" x14ac:dyDescent="0.25">
      <c r="A10936">
        <v>51736</v>
      </c>
      <c r="B10936">
        <v>54518</v>
      </c>
      <c r="C10936" t="s">
        <v>10</v>
      </c>
      <c r="D10936" t="s">
        <v>35</v>
      </c>
    </row>
    <row r="10937" spans="1:4" x14ac:dyDescent="0.25">
      <c r="A10937">
        <v>51736</v>
      </c>
      <c r="B10937">
        <v>54518</v>
      </c>
      <c r="C10937" t="s">
        <v>10</v>
      </c>
      <c r="D10937" t="s">
        <v>35</v>
      </c>
    </row>
    <row r="10938" spans="1:4" x14ac:dyDescent="0.25">
      <c r="A10938">
        <v>51736</v>
      </c>
      <c r="B10938">
        <v>54518</v>
      </c>
      <c r="C10938" t="s">
        <v>10</v>
      </c>
      <c r="D10938" t="s">
        <v>35</v>
      </c>
    </row>
    <row r="10939" spans="1:4" x14ac:dyDescent="0.25">
      <c r="A10939">
        <v>51736</v>
      </c>
      <c r="B10939">
        <v>54518</v>
      </c>
      <c r="C10939" t="s">
        <v>10</v>
      </c>
      <c r="D10939" t="s">
        <v>35</v>
      </c>
    </row>
    <row r="10940" spans="1:4" x14ac:dyDescent="0.25">
      <c r="A10940">
        <v>51736</v>
      </c>
      <c r="B10940">
        <v>54518</v>
      </c>
      <c r="C10940" t="s">
        <v>10</v>
      </c>
      <c r="D10940" t="s">
        <v>35</v>
      </c>
    </row>
    <row r="10941" spans="1:4" x14ac:dyDescent="0.25">
      <c r="A10941">
        <v>51875</v>
      </c>
      <c r="B10941">
        <v>54518</v>
      </c>
      <c r="C10941" t="s">
        <v>10</v>
      </c>
      <c r="D10941" t="s">
        <v>35</v>
      </c>
    </row>
    <row r="10942" spans="1:4" x14ac:dyDescent="0.25">
      <c r="A10942">
        <v>52423</v>
      </c>
      <c r="B10942">
        <v>54518</v>
      </c>
      <c r="C10942" t="s">
        <v>10</v>
      </c>
      <c r="D10942" t="s">
        <v>35</v>
      </c>
    </row>
    <row r="10943" spans="1:4" x14ac:dyDescent="0.25">
      <c r="A10943">
        <v>52423</v>
      </c>
      <c r="B10943">
        <v>54518</v>
      </c>
      <c r="C10943" t="s">
        <v>10</v>
      </c>
      <c r="D10943" t="s">
        <v>35</v>
      </c>
    </row>
    <row r="10944" spans="1:4" x14ac:dyDescent="0.25">
      <c r="A10944">
        <v>52655</v>
      </c>
      <c r="B10944">
        <v>54518</v>
      </c>
      <c r="C10944" t="s">
        <v>10</v>
      </c>
      <c r="D10944" t="s">
        <v>35</v>
      </c>
    </row>
    <row r="10945" spans="1:4" x14ac:dyDescent="0.25">
      <c r="A10945">
        <v>53281</v>
      </c>
      <c r="B10945">
        <v>54518</v>
      </c>
      <c r="C10945" t="s">
        <v>10</v>
      </c>
      <c r="D10945" t="s">
        <v>35</v>
      </c>
    </row>
    <row r="10946" spans="1:4" x14ac:dyDescent="0.25">
      <c r="A10946">
        <v>53408</v>
      </c>
      <c r="B10946">
        <v>54518</v>
      </c>
      <c r="C10946" t="s">
        <v>10</v>
      </c>
      <c r="D10946" t="s">
        <v>35</v>
      </c>
    </row>
    <row r="10947" spans="1:4" x14ac:dyDescent="0.25">
      <c r="A10947">
        <v>53408</v>
      </c>
      <c r="B10947">
        <v>54518</v>
      </c>
      <c r="C10947" t="s">
        <v>10</v>
      </c>
      <c r="D10947" t="s">
        <v>35</v>
      </c>
    </row>
    <row r="10948" spans="1:4" x14ac:dyDescent="0.25">
      <c r="A10948">
        <v>53408</v>
      </c>
      <c r="B10948">
        <v>54518</v>
      </c>
      <c r="C10948" t="s">
        <v>10</v>
      </c>
      <c r="D10948" t="s">
        <v>35</v>
      </c>
    </row>
    <row r="10949" spans="1:4" x14ac:dyDescent="0.25">
      <c r="A10949">
        <v>53408</v>
      </c>
      <c r="B10949">
        <v>54518</v>
      </c>
      <c r="C10949" t="s">
        <v>10</v>
      </c>
      <c r="D10949" t="s">
        <v>35</v>
      </c>
    </row>
    <row r="10950" spans="1:4" x14ac:dyDescent="0.25">
      <c r="A10950">
        <v>53408</v>
      </c>
      <c r="B10950">
        <v>54518</v>
      </c>
      <c r="C10950" t="s">
        <v>10</v>
      </c>
      <c r="D10950" t="s">
        <v>35</v>
      </c>
    </row>
    <row r="10951" spans="1:4" x14ac:dyDescent="0.25">
      <c r="A10951">
        <v>53408</v>
      </c>
      <c r="B10951">
        <v>54518</v>
      </c>
      <c r="C10951" t="s">
        <v>10</v>
      </c>
      <c r="D10951" t="s">
        <v>35</v>
      </c>
    </row>
    <row r="10952" spans="1:4" x14ac:dyDescent="0.25">
      <c r="A10952">
        <v>53408</v>
      </c>
      <c r="B10952">
        <v>54518</v>
      </c>
      <c r="C10952" t="s">
        <v>10</v>
      </c>
      <c r="D10952" t="s">
        <v>35</v>
      </c>
    </row>
    <row r="10953" spans="1:4" x14ac:dyDescent="0.25">
      <c r="A10953">
        <v>53408</v>
      </c>
      <c r="B10953">
        <v>54518</v>
      </c>
      <c r="C10953" t="s">
        <v>10</v>
      </c>
      <c r="D10953" t="s">
        <v>35</v>
      </c>
    </row>
    <row r="10954" spans="1:4" x14ac:dyDescent="0.25">
      <c r="A10954">
        <v>53408</v>
      </c>
      <c r="B10954">
        <v>54518</v>
      </c>
      <c r="C10954" t="s">
        <v>10</v>
      </c>
      <c r="D10954" t="s">
        <v>35</v>
      </c>
    </row>
    <row r="10955" spans="1:4" x14ac:dyDescent="0.25">
      <c r="A10955">
        <v>101468</v>
      </c>
      <c r="B10955">
        <v>54518</v>
      </c>
      <c r="C10955" t="s">
        <v>10</v>
      </c>
      <c r="D10955" t="s">
        <v>35</v>
      </c>
    </row>
    <row r="10956" spans="1:4" x14ac:dyDescent="0.25">
      <c r="A10956">
        <v>101468</v>
      </c>
      <c r="B10956">
        <v>54518</v>
      </c>
      <c r="C10956" t="s">
        <v>10</v>
      </c>
      <c r="D10956" t="s">
        <v>35</v>
      </c>
    </row>
    <row r="10957" spans="1:4" x14ac:dyDescent="0.25">
      <c r="A10957">
        <v>101468</v>
      </c>
      <c r="B10957">
        <v>54518</v>
      </c>
      <c r="C10957" t="s">
        <v>10</v>
      </c>
      <c r="D10957" t="s">
        <v>35</v>
      </c>
    </row>
    <row r="10958" spans="1:4" x14ac:dyDescent="0.25">
      <c r="A10958">
        <v>103487</v>
      </c>
      <c r="B10958">
        <v>54518</v>
      </c>
      <c r="C10958" t="s">
        <v>10</v>
      </c>
      <c r="D10958" t="s">
        <v>35</v>
      </c>
    </row>
    <row r="10959" spans="1:4" x14ac:dyDescent="0.25">
      <c r="A10959">
        <v>103487</v>
      </c>
      <c r="B10959">
        <v>54518</v>
      </c>
      <c r="C10959" t="s">
        <v>10</v>
      </c>
      <c r="D10959" t="s">
        <v>35</v>
      </c>
    </row>
    <row r="10960" spans="1:4" x14ac:dyDescent="0.25">
      <c r="A10960">
        <v>103487</v>
      </c>
      <c r="B10960">
        <v>54518</v>
      </c>
      <c r="C10960" t="s">
        <v>10</v>
      </c>
      <c r="D10960" t="s">
        <v>35</v>
      </c>
    </row>
    <row r="10961" spans="1:4" x14ac:dyDescent="0.25">
      <c r="A10961">
        <v>103780</v>
      </c>
      <c r="B10961">
        <v>54518</v>
      </c>
      <c r="C10961" t="s">
        <v>10</v>
      </c>
      <c r="D10961" t="s">
        <v>35</v>
      </c>
    </row>
    <row r="10962" spans="1:4" x14ac:dyDescent="0.25">
      <c r="A10962">
        <v>104562</v>
      </c>
      <c r="B10962">
        <v>54518</v>
      </c>
      <c r="C10962" t="s">
        <v>10</v>
      </c>
      <c r="D10962" t="s">
        <v>35</v>
      </c>
    </row>
    <row r="10963" spans="1:4" x14ac:dyDescent="0.25">
      <c r="A10963">
        <v>104562</v>
      </c>
      <c r="B10963">
        <v>54518</v>
      </c>
      <c r="C10963" t="s">
        <v>10</v>
      </c>
      <c r="D10963" t="s">
        <v>35</v>
      </c>
    </row>
    <row r="10964" spans="1:4" x14ac:dyDescent="0.25">
      <c r="A10964">
        <v>104562</v>
      </c>
      <c r="B10964">
        <v>54518</v>
      </c>
      <c r="C10964" t="s">
        <v>10</v>
      </c>
      <c r="D10964" t="s">
        <v>35</v>
      </c>
    </row>
    <row r="10965" spans="1:4" x14ac:dyDescent="0.25">
      <c r="A10965">
        <v>104562</v>
      </c>
      <c r="B10965">
        <v>54518</v>
      </c>
      <c r="C10965" t="s">
        <v>10</v>
      </c>
      <c r="D10965" t="s">
        <v>35</v>
      </c>
    </row>
    <row r="10966" spans="1:4" x14ac:dyDescent="0.25">
      <c r="A10966">
        <v>104562</v>
      </c>
      <c r="B10966">
        <v>54518</v>
      </c>
      <c r="C10966" t="s">
        <v>10</v>
      </c>
      <c r="D10966" t="s">
        <v>35</v>
      </c>
    </row>
    <row r="10967" spans="1:4" x14ac:dyDescent="0.25">
      <c r="A10967">
        <v>104562</v>
      </c>
      <c r="B10967">
        <v>54518</v>
      </c>
      <c r="C10967" t="s">
        <v>10</v>
      </c>
      <c r="D10967" t="s">
        <v>35</v>
      </c>
    </row>
    <row r="10968" spans="1:4" x14ac:dyDescent="0.25">
      <c r="A10968">
        <v>104562</v>
      </c>
      <c r="B10968">
        <v>54518</v>
      </c>
      <c r="C10968" t="s">
        <v>10</v>
      </c>
      <c r="D10968" t="s">
        <v>35</v>
      </c>
    </row>
    <row r="10969" spans="1:4" x14ac:dyDescent="0.25">
      <c r="A10969">
        <v>104562</v>
      </c>
      <c r="B10969">
        <v>54518</v>
      </c>
      <c r="C10969" t="s">
        <v>10</v>
      </c>
      <c r="D10969" t="s">
        <v>35</v>
      </c>
    </row>
    <row r="10970" spans="1:4" x14ac:dyDescent="0.25">
      <c r="A10970">
        <v>104562</v>
      </c>
      <c r="B10970">
        <v>54518</v>
      </c>
      <c r="C10970" t="s">
        <v>10</v>
      </c>
      <c r="D10970" t="s">
        <v>35</v>
      </c>
    </row>
    <row r="10971" spans="1:4" x14ac:dyDescent="0.25">
      <c r="A10971">
        <v>104562</v>
      </c>
      <c r="B10971">
        <v>54518</v>
      </c>
      <c r="C10971" t="s">
        <v>10</v>
      </c>
      <c r="D10971" t="s">
        <v>35</v>
      </c>
    </row>
    <row r="10972" spans="1:4" x14ac:dyDescent="0.25">
      <c r="A10972">
        <v>104562</v>
      </c>
      <c r="B10972">
        <v>54518</v>
      </c>
      <c r="C10972" t="s">
        <v>10</v>
      </c>
      <c r="D10972" t="s">
        <v>35</v>
      </c>
    </row>
    <row r="10973" spans="1:4" x14ac:dyDescent="0.25">
      <c r="A10973">
        <v>104562</v>
      </c>
      <c r="B10973">
        <v>54518</v>
      </c>
      <c r="C10973" t="s">
        <v>10</v>
      </c>
      <c r="D10973" t="s">
        <v>35</v>
      </c>
    </row>
    <row r="10974" spans="1:4" x14ac:dyDescent="0.25">
      <c r="A10974">
        <v>104562</v>
      </c>
      <c r="B10974">
        <v>54518</v>
      </c>
      <c r="C10974" t="s">
        <v>10</v>
      </c>
      <c r="D10974" t="s">
        <v>35</v>
      </c>
    </row>
    <row r="10975" spans="1:4" x14ac:dyDescent="0.25">
      <c r="A10975">
        <v>104562</v>
      </c>
      <c r="B10975">
        <v>54518</v>
      </c>
      <c r="C10975" t="s">
        <v>10</v>
      </c>
      <c r="D10975" t="s">
        <v>35</v>
      </c>
    </row>
    <row r="10976" spans="1:4" x14ac:dyDescent="0.25">
      <c r="A10976">
        <v>104562</v>
      </c>
      <c r="B10976">
        <v>54518</v>
      </c>
      <c r="C10976" t="s">
        <v>10</v>
      </c>
      <c r="D10976" t="s">
        <v>35</v>
      </c>
    </row>
    <row r="10977" spans="1:4" x14ac:dyDescent="0.25">
      <c r="A10977">
        <v>104562</v>
      </c>
      <c r="B10977">
        <v>54518</v>
      </c>
      <c r="C10977" t="s">
        <v>10</v>
      </c>
      <c r="D10977" t="s">
        <v>35</v>
      </c>
    </row>
    <row r="10978" spans="1:4" x14ac:dyDescent="0.25">
      <c r="A10978">
        <v>104562</v>
      </c>
      <c r="B10978">
        <v>54518</v>
      </c>
      <c r="C10978" t="s">
        <v>10</v>
      </c>
      <c r="D10978" t="s">
        <v>35</v>
      </c>
    </row>
    <row r="10979" spans="1:4" x14ac:dyDescent="0.25">
      <c r="A10979">
        <v>104562</v>
      </c>
      <c r="B10979">
        <v>54518</v>
      </c>
      <c r="C10979" t="s">
        <v>10</v>
      </c>
      <c r="D10979" t="s">
        <v>35</v>
      </c>
    </row>
    <row r="10980" spans="1:4" x14ac:dyDescent="0.25">
      <c r="A10980">
        <v>104562</v>
      </c>
      <c r="B10980">
        <v>54518</v>
      </c>
      <c r="C10980" t="s">
        <v>10</v>
      </c>
      <c r="D10980" t="s">
        <v>35</v>
      </c>
    </row>
    <row r="10981" spans="1:4" x14ac:dyDescent="0.25">
      <c r="A10981">
        <v>104562</v>
      </c>
      <c r="B10981">
        <v>54518</v>
      </c>
      <c r="C10981" t="s">
        <v>10</v>
      </c>
      <c r="D10981" t="s">
        <v>35</v>
      </c>
    </row>
    <row r="10982" spans="1:4" x14ac:dyDescent="0.25">
      <c r="A10982">
        <v>104562</v>
      </c>
      <c r="B10982">
        <v>54518</v>
      </c>
      <c r="C10982" t="s">
        <v>10</v>
      </c>
      <c r="D10982" t="s">
        <v>35</v>
      </c>
    </row>
    <row r="10983" spans="1:4" x14ac:dyDescent="0.25">
      <c r="A10983">
        <v>104562</v>
      </c>
      <c r="B10983">
        <v>54518</v>
      </c>
      <c r="C10983" t="s">
        <v>10</v>
      </c>
      <c r="D10983" t="s">
        <v>35</v>
      </c>
    </row>
    <row r="10984" spans="1:4" x14ac:dyDescent="0.25">
      <c r="A10984">
        <v>104562</v>
      </c>
      <c r="B10984">
        <v>54518</v>
      </c>
      <c r="C10984" t="s">
        <v>10</v>
      </c>
      <c r="D10984" t="s">
        <v>35</v>
      </c>
    </row>
    <row r="10985" spans="1:4" x14ac:dyDescent="0.25">
      <c r="A10985">
        <v>104767</v>
      </c>
      <c r="B10985">
        <v>54518</v>
      </c>
      <c r="C10985" t="s">
        <v>10</v>
      </c>
      <c r="D10985" t="s">
        <v>35</v>
      </c>
    </row>
    <row r="10986" spans="1:4" x14ac:dyDescent="0.25">
      <c r="A10986">
        <v>104767</v>
      </c>
      <c r="B10986">
        <v>54518</v>
      </c>
      <c r="C10986" t="s">
        <v>10</v>
      </c>
      <c r="D10986" t="s">
        <v>35</v>
      </c>
    </row>
    <row r="10987" spans="1:4" x14ac:dyDescent="0.25">
      <c r="A10987">
        <v>104767</v>
      </c>
      <c r="B10987">
        <v>54518</v>
      </c>
      <c r="C10987" t="s">
        <v>10</v>
      </c>
      <c r="D10987" t="s">
        <v>35</v>
      </c>
    </row>
    <row r="10988" spans="1:4" x14ac:dyDescent="0.25">
      <c r="A10988">
        <v>104767</v>
      </c>
      <c r="B10988">
        <v>54518</v>
      </c>
      <c r="C10988" t="s">
        <v>10</v>
      </c>
      <c r="D10988" t="s">
        <v>35</v>
      </c>
    </row>
    <row r="10989" spans="1:4" x14ac:dyDescent="0.25">
      <c r="A10989">
        <v>104767</v>
      </c>
      <c r="B10989">
        <v>54518</v>
      </c>
      <c r="C10989" t="s">
        <v>10</v>
      </c>
      <c r="D10989" t="s">
        <v>35</v>
      </c>
    </row>
    <row r="10990" spans="1:4" x14ac:dyDescent="0.25">
      <c r="A10990">
        <v>104767</v>
      </c>
      <c r="B10990">
        <v>54518</v>
      </c>
      <c r="C10990" t="s">
        <v>10</v>
      </c>
      <c r="D10990" t="s">
        <v>35</v>
      </c>
    </row>
    <row r="10991" spans="1:4" x14ac:dyDescent="0.25">
      <c r="A10991">
        <v>104767</v>
      </c>
      <c r="B10991">
        <v>54518</v>
      </c>
      <c r="C10991" t="s">
        <v>10</v>
      </c>
      <c r="D10991" t="s">
        <v>35</v>
      </c>
    </row>
    <row r="10992" spans="1:4" x14ac:dyDescent="0.25">
      <c r="A10992">
        <v>104767</v>
      </c>
      <c r="B10992">
        <v>54518</v>
      </c>
      <c r="C10992" t="s">
        <v>10</v>
      </c>
      <c r="D10992" t="s">
        <v>35</v>
      </c>
    </row>
    <row r="10993" spans="1:4" x14ac:dyDescent="0.25">
      <c r="A10993">
        <v>104767</v>
      </c>
      <c r="B10993">
        <v>54518</v>
      </c>
      <c r="C10993" t="s">
        <v>10</v>
      </c>
      <c r="D10993" t="s">
        <v>35</v>
      </c>
    </row>
    <row r="10994" spans="1:4" x14ac:dyDescent="0.25">
      <c r="A10994">
        <v>104767</v>
      </c>
      <c r="B10994">
        <v>54518</v>
      </c>
      <c r="C10994" t="s">
        <v>10</v>
      </c>
      <c r="D10994" t="s">
        <v>35</v>
      </c>
    </row>
    <row r="10995" spans="1:4" x14ac:dyDescent="0.25">
      <c r="A10995">
        <v>105090</v>
      </c>
      <c r="B10995">
        <v>54518</v>
      </c>
      <c r="C10995" t="s">
        <v>10</v>
      </c>
      <c r="D10995" t="s">
        <v>35</v>
      </c>
    </row>
    <row r="10996" spans="1:4" x14ac:dyDescent="0.25">
      <c r="A10996">
        <v>105090</v>
      </c>
      <c r="B10996">
        <v>54518</v>
      </c>
      <c r="C10996" t="s">
        <v>10</v>
      </c>
      <c r="D10996" t="s">
        <v>35</v>
      </c>
    </row>
    <row r="10997" spans="1:4" x14ac:dyDescent="0.25">
      <c r="A10997">
        <v>105090</v>
      </c>
      <c r="B10997">
        <v>54518</v>
      </c>
      <c r="C10997" t="s">
        <v>10</v>
      </c>
      <c r="D10997" t="s">
        <v>35</v>
      </c>
    </row>
    <row r="10998" spans="1:4" x14ac:dyDescent="0.25">
      <c r="A10998">
        <v>105602</v>
      </c>
      <c r="B10998">
        <v>54518</v>
      </c>
      <c r="C10998" t="s">
        <v>10</v>
      </c>
      <c r="D10998" t="s">
        <v>35</v>
      </c>
    </row>
    <row r="10999" spans="1:4" x14ac:dyDescent="0.25">
      <c r="A10999">
        <v>106502</v>
      </c>
      <c r="B10999">
        <v>54518</v>
      </c>
      <c r="C10999" t="s">
        <v>10</v>
      </c>
      <c r="D10999" t="s">
        <v>35</v>
      </c>
    </row>
    <row r="11000" spans="1:4" x14ac:dyDescent="0.25">
      <c r="A11000">
        <v>106502</v>
      </c>
      <c r="B11000">
        <v>54518</v>
      </c>
      <c r="C11000" t="s">
        <v>10</v>
      </c>
      <c r="D11000" t="s">
        <v>35</v>
      </c>
    </row>
    <row r="11001" spans="1:4" x14ac:dyDescent="0.25">
      <c r="A11001">
        <v>106502</v>
      </c>
      <c r="B11001">
        <v>54518</v>
      </c>
      <c r="C11001" t="s">
        <v>10</v>
      </c>
      <c r="D11001" t="s">
        <v>35</v>
      </c>
    </row>
    <row r="11002" spans="1:4" x14ac:dyDescent="0.25">
      <c r="A11002">
        <v>106502</v>
      </c>
      <c r="B11002">
        <v>54518</v>
      </c>
      <c r="C11002" t="s">
        <v>10</v>
      </c>
      <c r="D11002" t="s">
        <v>35</v>
      </c>
    </row>
    <row r="11003" spans="1:4" x14ac:dyDescent="0.25">
      <c r="A11003">
        <v>106502</v>
      </c>
      <c r="B11003">
        <v>54518</v>
      </c>
      <c r="C11003" t="s">
        <v>10</v>
      </c>
      <c r="D11003" t="s">
        <v>35</v>
      </c>
    </row>
    <row r="11004" spans="1:4" x14ac:dyDescent="0.25">
      <c r="A11004">
        <v>106502</v>
      </c>
      <c r="B11004">
        <v>54518</v>
      </c>
      <c r="C11004" t="s">
        <v>10</v>
      </c>
      <c r="D11004" t="s">
        <v>35</v>
      </c>
    </row>
    <row r="11005" spans="1:4" x14ac:dyDescent="0.25">
      <c r="A11005">
        <v>106502</v>
      </c>
      <c r="B11005">
        <v>54518</v>
      </c>
      <c r="C11005" t="s">
        <v>10</v>
      </c>
      <c r="D11005" t="s">
        <v>35</v>
      </c>
    </row>
    <row r="11006" spans="1:4" x14ac:dyDescent="0.25">
      <c r="A11006">
        <v>106502</v>
      </c>
      <c r="B11006">
        <v>54518</v>
      </c>
      <c r="C11006" t="s">
        <v>10</v>
      </c>
      <c r="D11006" t="s">
        <v>35</v>
      </c>
    </row>
    <row r="11007" spans="1:4" x14ac:dyDescent="0.25">
      <c r="A11007">
        <v>106502</v>
      </c>
      <c r="B11007">
        <v>54518</v>
      </c>
      <c r="C11007" t="s">
        <v>10</v>
      </c>
      <c r="D11007" t="s">
        <v>35</v>
      </c>
    </row>
    <row r="11008" spans="1:4" x14ac:dyDescent="0.25">
      <c r="A11008">
        <v>106502</v>
      </c>
      <c r="B11008">
        <v>54518</v>
      </c>
      <c r="C11008" t="s">
        <v>10</v>
      </c>
      <c r="D11008" t="s">
        <v>35</v>
      </c>
    </row>
    <row r="11009" spans="1:4" x14ac:dyDescent="0.25">
      <c r="A11009">
        <v>106502</v>
      </c>
      <c r="B11009">
        <v>54518</v>
      </c>
      <c r="C11009" t="s">
        <v>10</v>
      </c>
      <c r="D11009" t="s">
        <v>35</v>
      </c>
    </row>
    <row r="11010" spans="1:4" x14ac:dyDescent="0.25">
      <c r="A11010">
        <v>106502</v>
      </c>
      <c r="B11010">
        <v>54518</v>
      </c>
      <c r="C11010" t="s">
        <v>10</v>
      </c>
      <c r="D11010" t="s">
        <v>35</v>
      </c>
    </row>
    <row r="11011" spans="1:4" x14ac:dyDescent="0.25">
      <c r="A11011">
        <v>106502</v>
      </c>
      <c r="B11011">
        <v>54518</v>
      </c>
      <c r="C11011" t="s">
        <v>10</v>
      </c>
      <c r="D11011" t="s">
        <v>35</v>
      </c>
    </row>
    <row r="11012" spans="1:4" x14ac:dyDescent="0.25">
      <c r="A11012">
        <v>106502</v>
      </c>
      <c r="B11012">
        <v>54518</v>
      </c>
      <c r="C11012" t="s">
        <v>10</v>
      </c>
      <c r="D11012" t="s">
        <v>35</v>
      </c>
    </row>
    <row r="11013" spans="1:4" x14ac:dyDescent="0.25">
      <c r="A11013">
        <v>107378</v>
      </c>
      <c r="B11013">
        <v>54518</v>
      </c>
      <c r="C11013" t="s">
        <v>10</v>
      </c>
      <c r="D11013" t="s">
        <v>35</v>
      </c>
    </row>
    <row r="11014" spans="1:4" x14ac:dyDescent="0.25">
      <c r="A11014">
        <v>108303</v>
      </c>
      <c r="B11014">
        <v>54518</v>
      </c>
      <c r="C11014" t="s">
        <v>10</v>
      </c>
      <c r="D11014" t="s">
        <v>35</v>
      </c>
    </row>
    <row r="11015" spans="1:4" x14ac:dyDescent="0.25">
      <c r="A11015">
        <v>108303</v>
      </c>
      <c r="B11015">
        <v>54518</v>
      </c>
      <c r="C11015" t="s">
        <v>10</v>
      </c>
      <c r="D11015" t="s">
        <v>35</v>
      </c>
    </row>
    <row r="11016" spans="1:4" x14ac:dyDescent="0.25">
      <c r="A11016">
        <v>108303</v>
      </c>
      <c r="B11016">
        <v>54518</v>
      </c>
      <c r="C11016" t="s">
        <v>10</v>
      </c>
      <c r="D11016" t="s">
        <v>35</v>
      </c>
    </row>
    <row r="11017" spans="1:4" x14ac:dyDescent="0.25">
      <c r="A11017">
        <v>108303</v>
      </c>
      <c r="B11017">
        <v>54518</v>
      </c>
      <c r="C11017" t="s">
        <v>10</v>
      </c>
      <c r="D11017" t="s">
        <v>35</v>
      </c>
    </row>
    <row r="11018" spans="1:4" x14ac:dyDescent="0.25">
      <c r="A11018">
        <v>108303</v>
      </c>
      <c r="B11018">
        <v>54518</v>
      </c>
      <c r="C11018" t="s">
        <v>10</v>
      </c>
      <c r="D11018" t="s">
        <v>35</v>
      </c>
    </row>
    <row r="11019" spans="1:4" x14ac:dyDescent="0.25">
      <c r="A11019">
        <v>108303</v>
      </c>
      <c r="B11019">
        <v>54518</v>
      </c>
      <c r="C11019" t="s">
        <v>10</v>
      </c>
      <c r="D11019" t="s">
        <v>35</v>
      </c>
    </row>
    <row r="11020" spans="1:4" x14ac:dyDescent="0.25">
      <c r="A11020">
        <v>108369</v>
      </c>
      <c r="B11020">
        <v>54518</v>
      </c>
      <c r="C11020" t="s">
        <v>10</v>
      </c>
      <c r="D11020" t="s">
        <v>35</v>
      </c>
    </row>
    <row r="11021" spans="1:4" x14ac:dyDescent="0.25">
      <c r="A11021">
        <v>870</v>
      </c>
      <c r="B11021">
        <v>54518</v>
      </c>
      <c r="C11021" t="s">
        <v>10</v>
      </c>
      <c r="D11021" t="s">
        <v>37</v>
      </c>
    </row>
    <row r="11022" spans="1:4" x14ac:dyDescent="0.25">
      <c r="A11022">
        <v>870</v>
      </c>
      <c r="B11022">
        <v>54518</v>
      </c>
      <c r="C11022" t="s">
        <v>10</v>
      </c>
      <c r="D11022" t="s">
        <v>37</v>
      </c>
    </row>
    <row r="11023" spans="1:4" x14ac:dyDescent="0.25">
      <c r="A11023">
        <v>870</v>
      </c>
      <c r="B11023">
        <v>54518</v>
      </c>
      <c r="C11023" t="s">
        <v>10</v>
      </c>
      <c r="D11023" t="s">
        <v>37</v>
      </c>
    </row>
    <row r="11024" spans="1:4" x14ac:dyDescent="0.25">
      <c r="A11024">
        <v>870</v>
      </c>
      <c r="B11024">
        <v>54518</v>
      </c>
      <c r="C11024" t="s">
        <v>10</v>
      </c>
      <c r="D11024" t="s">
        <v>37</v>
      </c>
    </row>
    <row r="11025" spans="1:4" x14ac:dyDescent="0.25">
      <c r="A11025">
        <v>870</v>
      </c>
      <c r="B11025">
        <v>54518</v>
      </c>
      <c r="C11025" t="s">
        <v>10</v>
      </c>
      <c r="D11025" t="s">
        <v>37</v>
      </c>
    </row>
    <row r="11026" spans="1:4" x14ac:dyDescent="0.25">
      <c r="A11026">
        <v>870</v>
      </c>
      <c r="B11026">
        <v>54518</v>
      </c>
      <c r="C11026" t="s">
        <v>10</v>
      </c>
      <c r="D11026" t="s">
        <v>37</v>
      </c>
    </row>
    <row r="11027" spans="1:4" x14ac:dyDescent="0.25">
      <c r="A11027">
        <v>870</v>
      </c>
      <c r="B11027">
        <v>54518</v>
      </c>
      <c r="C11027" t="s">
        <v>10</v>
      </c>
      <c r="D11027" t="s">
        <v>37</v>
      </c>
    </row>
    <row r="11028" spans="1:4" x14ac:dyDescent="0.25">
      <c r="A11028">
        <v>873</v>
      </c>
      <c r="B11028">
        <v>54518</v>
      </c>
      <c r="C11028" t="s">
        <v>10</v>
      </c>
      <c r="D11028" t="s">
        <v>37</v>
      </c>
    </row>
    <row r="11029" spans="1:4" x14ac:dyDescent="0.25">
      <c r="A11029">
        <v>873</v>
      </c>
      <c r="B11029">
        <v>54518</v>
      </c>
      <c r="C11029" t="s">
        <v>10</v>
      </c>
      <c r="D11029" t="s">
        <v>37</v>
      </c>
    </row>
    <row r="11030" spans="1:4" x14ac:dyDescent="0.25">
      <c r="A11030">
        <v>873</v>
      </c>
      <c r="B11030">
        <v>54518</v>
      </c>
      <c r="C11030" t="s">
        <v>10</v>
      </c>
      <c r="D11030" t="s">
        <v>37</v>
      </c>
    </row>
    <row r="11031" spans="1:4" x14ac:dyDescent="0.25">
      <c r="A11031">
        <v>873</v>
      </c>
      <c r="B11031">
        <v>54518</v>
      </c>
      <c r="C11031" t="s">
        <v>10</v>
      </c>
      <c r="D11031" t="s">
        <v>37</v>
      </c>
    </row>
    <row r="11032" spans="1:4" x14ac:dyDescent="0.25">
      <c r="A11032">
        <v>2889</v>
      </c>
      <c r="B11032">
        <v>54518</v>
      </c>
      <c r="C11032" t="s">
        <v>10</v>
      </c>
      <c r="D11032" t="s">
        <v>37</v>
      </c>
    </row>
    <row r="11033" spans="1:4" x14ac:dyDescent="0.25">
      <c r="A11033">
        <v>2889</v>
      </c>
      <c r="B11033">
        <v>54518</v>
      </c>
      <c r="C11033" t="s">
        <v>10</v>
      </c>
      <c r="D11033" t="s">
        <v>37</v>
      </c>
    </row>
    <row r="11034" spans="1:4" x14ac:dyDescent="0.25">
      <c r="A11034">
        <v>2889</v>
      </c>
      <c r="B11034">
        <v>54518</v>
      </c>
      <c r="C11034" t="s">
        <v>10</v>
      </c>
      <c r="D11034" t="s">
        <v>37</v>
      </c>
    </row>
    <row r="11035" spans="1:4" x14ac:dyDescent="0.25">
      <c r="A11035">
        <v>2889</v>
      </c>
      <c r="B11035">
        <v>54518</v>
      </c>
      <c r="C11035" t="s">
        <v>10</v>
      </c>
      <c r="D11035" t="s">
        <v>37</v>
      </c>
    </row>
    <row r="11036" spans="1:4" x14ac:dyDescent="0.25">
      <c r="A11036">
        <v>2889</v>
      </c>
      <c r="B11036">
        <v>54518</v>
      </c>
      <c r="C11036" t="s">
        <v>10</v>
      </c>
      <c r="D11036" t="s">
        <v>37</v>
      </c>
    </row>
    <row r="11037" spans="1:4" x14ac:dyDescent="0.25">
      <c r="A11037">
        <v>2889</v>
      </c>
      <c r="B11037">
        <v>54518</v>
      </c>
      <c r="C11037" t="s">
        <v>10</v>
      </c>
      <c r="D11037" t="s">
        <v>37</v>
      </c>
    </row>
    <row r="11038" spans="1:4" x14ac:dyDescent="0.25">
      <c r="A11038">
        <v>2889</v>
      </c>
      <c r="B11038">
        <v>54518</v>
      </c>
      <c r="C11038" t="s">
        <v>10</v>
      </c>
      <c r="D11038" t="s">
        <v>37</v>
      </c>
    </row>
    <row r="11039" spans="1:4" x14ac:dyDescent="0.25">
      <c r="A11039">
        <v>2889</v>
      </c>
      <c r="B11039">
        <v>54518</v>
      </c>
      <c r="C11039" t="s">
        <v>10</v>
      </c>
      <c r="D11039" t="s">
        <v>37</v>
      </c>
    </row>
    <row r="11040" spans="1:4" x14ac:dyDescent="0.25">
      <c r="A11040">
        <v>2889</v>
      </c>
      <c r="B11040">
        <v>54518</v>
      </c>
      <c r="C11040" t="s">
        <v>10</v>
      </c>
      <c r="D11040" t="s">
        <v>37</v>
      </c>
    </row>
    <row r="11041" spans="1:4" x14ac:dyDescent="0.25">
      <c r="A11041">
        <v>2889</v>
      </c>
      <c r="B11041">
        <v>54518</v>
      </c>
      <c r="C11041" t="s">
        <v>10</v>
      </c>
      <c r="D11041" t="s">
        <v>37</v>
      </c>
    </row>
    <row r="11042" spans="1:4" x14ac:dyDescent="0.25">
      <c r="A11042">
        <v>2890</v>
      </c>
      <c r="B11042">
        <v>54518</v>
      </c>
      <c r="C11042" t="s">
        <v>10</v>
      </c>
      <c r="D11042" t="s">
        <v>37</v>
      </c>
    </row>
    <row r="11043" spans="1:4" x14ac:dyDescent="0.25">
      <c r="A11043">
        <v>2890</v>
      </c>
      <c r="B11043">
        <v>54518</v>
      </c>
      <c r="C11043" t="s">
        <v>10</v>
      </c>
      <c r="D11043" t="s">
        <v>37</v>
      </c>
    </row>
    <row r="11044" spans="1:4" x14ac:dyDescent="0.25">
      <c r="A11044">
        <v>2890</v>
      </c>
      <c r="B11044">
        <v>54518</v>
      </c>
      <c r="C11044" t="s">
        <v>10</v>
      </c>
      <c r="D11044" t="s">
        <v>37</v>
      </c>
    </row>
    <row r="11045" spans="1:4" x14ac:dyDescent="0.25">
      <c r="A11045">
        <v>4261</v>
      </c>
      <c r="B11045">
        <v>54518</v>
      </c>
      <c r="C11045" t="s">
        <v>10</v>
      </c>
      <c r="D11045" t="s">
        <v>37</v>
      </c>
    </row>
    <row r="11046" spans="1:4" x14ac:dyDescent="0.25">
      <c r="A11046">
        <v>9245</v>
      </c>
      <c r="B11046">
        <v>54518</v>
      </c>
      <c r="C11046" t="s">
        <v>10</v>
      </c>
      <c r="D11046" t="s">
        <v>37</v>
      </c>
    </row>
    <row r="11047" spans="1:4" x14ac:dyDescent="0.25">
      <c r="A11047">
        <v>9245</v>
      </c>
      <c r="B11047">
        <v>54518</v>
      </c>
      <c r="C11047" t="s">
        <v>10</v>
      </c>
      <c r="D11047" t="s">
        <v>37</v>
      </c>
    </row>
    <row r="11048" spans="1:4" x14ac:dyDescent="0.25">
      <c r="A11048">
        <v>9245</v>
      </c>
      <c r="B11048">
        <v>54518</v>
      </c>
      <c r="C11048" t="s">
        <v>10</v>
      </c>
      <c r="D11048" t="s">
        <v>37</v>
      </c>
    </row>
    <row r="11049" spans="1:4" x14ac:dyDescent="0.25">
      <c r="A11049">
        <v>9245</v>
      </c>
      <c r="B11049">
        <v>54518</v>
      </c>
      <c r="C11049" t="s">
        <v>10</v>
      </c>
      <c r="D11049" t="s">
        <v>37</v>
      </c>
    </row>
    <row r="11050" spans="1:4" x14ac:dyDescent="0.25">
      <c r="A11050">
        <v>9245</v>
      </c>
      <c r="B11050">
        <v>54518</v>
      </c>
      <c r="C11050" t="s">
        <v>10</v>
      </c>
      <c r="D11050" t="s">
        <v>37</v>
      </c>
    </row>
    <row r="11051" spans="1:4" x14ac:dyDescent="0.25">
      <c r="A11051">
        <v>9245</v>
      </c>
      <c r="B11051">
        <v>54518</v>
      </c>
      <c r="C11051" t="s">
        <v>10</v>
      </c>
      <c r="D11051" t="s">
        <v>37</v>
      </c>
    </row>
    <row r="11052" spans="1:4" x14ac:dyDescent="0.25">
      <c r="A11052">
        <v>9245</v>
      </c>
      <c r="B11052">
        <v>54518</v>
      </c>
      <c r="C11052" t="s">
        <v>10</v>
      </c>
      <c r="D11052" t="s">
        <v>37</v>
      </c>
    </row>
    <row r="11053" spans="1:4" x14ac:dyDescent="0.25">
      <c r="A11053">
        <v>9440</v>
      </c>
      <c r="B11053">
        <v>54518</v>
      </c>
      <c r="C11053" t="s">
        <v>10</v>
      </c>
      <c r="D11053" t="s">
        <v>37</v>
      </c>
    </row>
    <row r="11054" spans="1:4" x14ac:dyDescent="0.25">
      <c r="A11054">
        <v>9440</v>
      </c>
      <c r="B11054">
        <v>54518</v>
      </c>
      <c r="C11054" t="s">
        <v>10</v>
      </c>
      <c r="D11054" t="s">
        <v>37</v>
      </c>
    </row>
    <row r="11055" spans="1:4" x14ac:dyDescent="0.25">
      <c r="A11055">
        <v>9440</v>
      </c>
      <c r="B11055">
        <v>54518</v>
      </c>
      <c r="C11055" t="s">
        <v>10</v>
      </c>
      <c r="D11055" t="s">
        <v>37</v>
      </c>
    </row>
    <row r="11056" spans="1:4" x14ac:dyDescent="0.25">
      <c r="A11056">
        <v>9440</v>
      </c>
      <c r="B11056">
        <v>54518</v>
      </c>
      <c r="C11056" t="s">
        <v>10</v>
      </c>
      <c r="D11056" t="s">
        <v>37</v>
      </c>
    </row>
    <row r="11057" spans="1:4" x14ac:dyDescent="0.25">
      <c r="A11057">
        <v>9440</v>
      </c>
      <c r="B11057">
        <v>54518</v>
      </c>
      <c r="C11057" t="s">
        <v>10</v>
      </c>
      <c r="D11057" t="s">
        <v>37</v>
      </c>
    </row>
    <row r="11058" spans="1:4" x14ac:dyDescent="0.25">
      <c r="A11058">
        <v>9440</v>
      </c>
      <c r="B11058">
        <v>54518</v>
      </c>
      <c r="C11058" t="s">
        <v>10</v>
      </c>
      <c r="D11058" t="s">
        <v>37</v>
      </c>
    </row>
    <row r="11059" spans="1:4" x14ac:dyDescent="0.25">
      <c r="A11059">
        <v>9440</v>
      </c>
      <c r="B11059">
        <v>54518</v>
      </c>
      <c r="C11059" t="s">
        <v>10</v>
      </c>
      <c r="D11059" t="s">
        <v>37</v>
      </c>
    </row>
    <row r="11060" spans="1:4" x14ac:dyDescent="0.25">
      <c r="A11060">
        <v>9491</v>
      </c>
      <c r="B11060">
        <v>54518</v>
      </c>
      <c r="C11060" t="s">
        <v>10</v>
      </c>
      <c r="D11060" t="s">
        <v>37</v>
      </c>
    </row>
    <row r="11061" spans="1:4" x14ac:dyDescent="0.25">
      <c r="A11061">
        <v>9491</v>
      </c>
      <c r="B11061">
        <v>54518</v>
      </c>
      <c r="C11061" t="s">
        <v>10</v>
      </c>
      <c r="D11061" t="s">
        <v>37</v>
      </c>
    </row>
    <row r="11062" spans="1:4" x14ac:dyDescent="0.25">
      <c r="A11062">
        <v>9491</v>
      </c>
      <c r="B11062">
        <v>54518</v>
      </c>
      <c r="C11062" t="s">
        <v>10</v>
      </c>
      <c r="D11062" t="s">
        <v>37</v>
      </c>
    </row>
    <row r="11063" spans="1:4" x14ac:dyDescent="0.25">
      <c r="A11063">
        <v>9491</v>
      </c>
      <c r="B11063">
        <v>54518</v>
      </c>
      <c r="C11063" t="s">
        <v>10</v>
      </c>
      <c r="D11063" t="s">
        <v>37</v>
      </c>
    </row>
    <row r="11064" spans="1:4" x14ac:dyDescent="0.25">
      <c r="A11064">
        <v>9491</v>
      </c>
      <c r="B11064">
        <v>54518</v>
      </c>
      <c r="C11064" t="s">
        <v>10</v>
      </c>
      <c r="D11064" t="s">
        <v>37</v>
      </c>
    </row>
    <row r="11065" spans="1:4" x14ac:dyDescent="0.25">
      <c r="A11065">
        <v>9491</v>
      </c>
      <c r="B11065">
        <v>54518</v>
      </c>
      <c r="C11065" t="s">
        <v>10</v>
      </c>
      <c r="D11065" t="s">
        <v>37</v>
      </c>
    </row>
    <row r="11066" spans="1:4" x14ac:dyDescent="0.25">
      <c r="A11066">
        <v>9491</v>
      </c>
      <c r="B11066">
        <v>54518</v>
      </c>
      <c r="C11066" t="s">
        <v>10</v>
      </c>
      <c r="D11066" t="s">
        <v>37</v>
      </c>
    </row>
    <row r="11067" spans="1:4" x14ac:dyDescent="0.25">
      <c r="A11067">
        <v>9491</v>
      </c>
      <c r="B11067">
        <v>54518</v>
      </c>
      <c r="C11067" t="s">
        <v>10</v>
      </c>
      <c r="D11067" t="s">
        <v>37</v>
      </c>
    </row>
    <row r="11068" spans="1:4" x14ac:dyDescent="0.25">
      <c r="A11068">
        <v>9491</v>
      </c>
      <c r="B11068">
        <v>54518</v>
      </c>
      <c r="C11068" t="s">
        <v>10</v>
      </c>
      <c r="D11068" t="s">
        <v>37</v>
      </c>
    </row>
    <row r="11069" spans="1:4" x14ac:dyDescent="0.25">
      <c r="A11069">
        <v>9547</v>
      </c>
      <c r="B11069">
        <v>54518</v>
      </c>
      <c r="C11069" t="s">
        <v>10</v>
      </c>
      <c r="D11069" t="s">
        <v>37</v>
      </c>
    </row>
    <row r="11070" spans="1:4" x14ac:dyDescent="0.25">
      <c r="A11070">
        <v>9547</v>
      </c>
      <c r="B11070">
        <v>54518</v>
      </c>
      <c r="C11070" t="s">
        <v>10</v>
      </c>
      <c r="D11070" t="s">
        <v>37</v>
      </c>
    </row>
    <row r="11071" spans="1:4" x14ac:dyDescent="0.25">
      <c r="A11071">
        <v>9547</v>
      </c>
      <c r="B11071">
        <v>54518</v>
      </c>
      <c r="C11071" t="s">
        <v>10</v>
      </c>
      <c r="D11071" t="s">
        <v>37</v>
      </c>
    </row>
    <row r="11072" spans="1:4" x14ac:dyDescent="0.25">
      <c r="A11072">
        <v>9547</v>
      </c>
      <c r="B11072">
        <v>54518</v>
      </c>
      <c r="C11072" t="s">
        <v>10</v>
      </c>
      <c r="D11072" t="s">
        <v>37</v>
      </c>
    </row>
    <row r="11073" spans="1:4" x14ac:dyDescent="0.25">
      <c r="A11073">
        <v>9547</v>
      </c>
      <c r="B11073">
        <v>54518</v>
      </c>
      <c r="C11073" t="s">
        <v>10</v>
      </c>
      <c r="D11073" t="s">
        <v>37</v>
      </c>
    </row>
    <row r="11074" spans="1:4" x14ac:dyDescent="0.25">
      <c r="A11074">
        <v>9547</v>
      </c>
      <c r="B11074">
        <v>54518</v>
      </c>
      <c r="C11074" t="s">
        <v>10</v>
      </c>
      <c r="D11074" t="s">
        <v>37</v>
      </c>
    </row>
    <row r="11075" spans="1:4" x14ac:dyDescent="0.25">
      <c r="A11075">
        <v>9547</v>
      </c>
      <c r="B11075">
        <v>54518</v>
      </c>
      <c r="C11075" t="s">
        <v>10</v>
      </c>
      <c r="D11075" t="s">
        <v>37</v>
      </c>
    </row>
    <row r="11076" spans="1:4" x14ac:dyDescent="0.25">
      <c r="A11076">
        <v>9547</v>
      </c>
      <c r="B11076">
        <v>54518</v>
      </c>
      <c r="C11076" t="s">
        <v>10</v>
      </c>
      <c r="D11076" t="s">
        <v>37</v>
      </c>
    </row>
    <row r="11077" spans="1:4" x14ac:dyDescent="0.25">
      <c r="A11077">
        <v>9547</v>
      </c>
      <c r="B11077">
        <v>54518</v>
      </c>
      <c r="C11077" t="s">
        <v>10</v>
      </c>
      <c r="D11077" t="s">
        <v>37</v>
      </c>
    </row>
    <row r="11078" spans="1:4" x14ac:dyDescent="0.25">
      <c r="A11078">
        <v>9717</v>
      </c>
      <c r="B11078">
        <v>54518</v>
      </c>
      <c r="C11078" t="s">
        <v>10</v>
      </c>
      <c r="D11078" t="s">
        <v>37</v>
      </c>
    </row>
    <row r="11079" spans="1:4" x14ac:dyDescent="0.25">
      <c r="A11079">
        <v>9717</v>
      </c>
      <c r="B11079">
        <v>54518</v>
      </c>
      <c r="C11079" t="s">
        <v>10</v>
      </c>
      <c r="D11079" t="s">
        <v>37</v>
      </c>
    </row>
    <row r="11080" spans="1:4" x14ac:dyDescent="0.25">
      <c r="A11080">
        <v>9717</v>
      </c>
      <c r="B11080">
        <v>54518</v>
      </c>
      <c r="C11080" t="s">
        <v>10</v>
      </c>
      <c r="D11080" t="s">
        <v>37</v>
      </c>
    </row>
    <row r="11081" spans="1:4" x14ac:dyDescent="0.25">
      <c r="A11081">
        <v>9717</v>
      </c>
      <c r="B11081">
        <v>54518</v>
      </c>
      <c r="C11081" t="s">
        <v>10</v>
      </c>
      <c r="D11081" t="s">
        <v>37</v>
      </c>
    </row>
    <row r="11082" spans="1:4" x14ac:dyDescent="0.25">
      <c r="A11082">
        <v>9717</v>
      </c>
      <c r="B11082">
        <v>54518</v>
      </c>
      <c r="C11082" t="s">
        <v>10</v>
      </c>
      <c r="D11082" t="s">
        <v>37</v>
      </c>
    </row>
    <row r="11083" spans="1:4" x14ac:dyDescent="0.25">
      <c r="A11083">
        <v>9717</v>
      </c>
      <c r="B11083">
        <v>54518</v>
      </c>
      <c r="C11083" t="s">
        <v>10</v>
      </c>
      <c r="D11083" t="s">
        <v>37</v>
      </c>
    </row>
    <row r="11084" spans="1:4" x14ac:dyDescent="0.25">
      <c r="A11084">
        <v>9717</v>
      </c>
      <c r="B11084">
        <v>54518</v>
      </c>
      <c r="C11084" t="s">
        <v>10</v>
      </c>
      <c r="D11084" t="s">
        <v>37</v>
      </c>
    </row>
    <row r="11085" spans="1:4" x14ac:dyDescent="0.25">
      <c r="A11085">
        <v>9717</v>
      </c>
      <c r="B11085">
        <v>54518</v>
      </c>
      <c r="C11085" t="s">
        <v>10</v>
      </c>
      <c r="D11085" t="s">
        <v>37</v>
      </c>
    </row>
    <row r="11086" spans="1:4" x14ac:dyDescent="0.25">
      <c r="A11086">
        <v>9717</v>
      </c>
      <c r="B11086">
        <v>54518</v>
      </c>
      <c r="C11086" t="s">
        <v>10</v>
      </c>
      <c r="D11086" t="s">
        <v>37</v>
      </c>
    </row>
    <row r="11087" spans="1:4" x14ac:dyDescent="0.25">
      <c r="A11087">
        <v>9717</v>
      </c>
      <c r="B11087">
        <v>54518</v>
      </c>
      <c r="C11087" t="s">
        <v>10</v>
      </c>
      <c r="D11087" t="s">
        <v>37</v>
      </c>
    </row>
    <row r="11088" spans="1:4" x14ac:dyDescent="0.25">
      <c r="A11088">
        <v>9717</v>
      </c>
      <c r="B11088">
        <v>54518</v>
      </c>
      <c r="C11088" t="s">
        <v>10</v>
      </c>
      <c r="D11088" t="s">
        <v>37</v>
      </c>
    </row>
    <row r="11089" spans="1:4" x14ac:dyDescent="0.25">
      <c r="A11089">
        <v>9717</v>
      </c>
      <c r="B11089">
        <v>54518</v>
      </c>
      <c r="C11089" t="s">
        <v>10</v>
      </c>
      <c r="D11089" t="s">
        <v>37</v>
      </c>
    </row>
    <row r="11090" spans="1:4" x14ac:dyDescent="0.25">
      <c r="A11090">
        <v>9717</v>
      </c>
      <c r="B11090">
        <v>54518</v>
      </c>
      <c r="C11090" t="s">
        <v>10</v>
      </c>
      <c r="D11090" t="s">
        <v>37</v>
      </c>
    </row>
    <row r="11091" spans="1:4" x14ac:dyDescent="0.25">
      <c r="A11091">
        <v>9717</v>
      </c>
      <c r="B11091">
        <v>54518</v>
      </c>
      <c r="C11091" t="s">
        <v>10</v>
      </c>
      <c r="D11091" t="s">
        <v>37</v>
      </c>
    </row>
    <row r="11092" spans="1:4" x14ac:dyDescent="0.25">
      <c r="A11092">
        <v>9761</v>
      </c>
      <c r="B11092">
        <v>54518</v>
      </c>
      <c r="C11092" t="s">
        <v>10</v>
      </c>
      <c r="D11092" t="s">
        <v>37</v>
      </c>
    </row>
    <row r="11093" spans="1:4" x14ac:dyDescent="0.25">
      <c r="A11093">
        <v>9806</v>
      </c>
      <c r="B11093">
        <v>54518</v>
      </c>
      <c r="C11093" t="s">
        <v>10</v>
      </c>
      <c r="D11093" t="s">
        <v>37</v>
      </c>
    </row>
    <row r="11094" spans="1:4" x14ac:dyDescent="0.25">
      <c r="A11094">
        <v>9806</v>
      </c>
      <c r="B11094">
        <v>54518</v>
      </c>
      <c r="C11094" t="s">
        <v>10</v>
      </c>
      <c r="D11094" t="s">
        <v>37</v>
      </c>
    </row>
    <row r="11095" spans="1:4" x14ac:dyDescent="0.25">
      <c r="A11095">
        <v>9806</v>
      </c>
      <c r="B11095">
        <v>54518</v>
      </c>
      <c r="C11095" t="s">
        <v>10</v>
      </c>
      <c r="D11095" t="s">
        <v>37</v>
      </c>
    </row>
    <row r="11096" spans="1:4" x14ac:dyDescent="0.25">
      <c r="A11096">
        <v>9806</v>
      </c>
      <c r="B11096">
        <v>54518</v>
      </c>
      <c r="C11096" t="s">
        <v>10</v>
      </c>
      <c r="D11096" t="s">
        <v>37</v>
      </c>
    </row>
    <row r="11097" spans="1:4" x14ac:dyDescent="0.25">
      <c r="A11097">
        <v>9806</v>
      </c>
      <c r="B11097">
        <v>54518</v>
      </c>
      <c r="C11097" t="s">
        <v>10</v>
      </c>
      <c r="D11097" t="s">
        <v>37</v>
      </c>
    </row>
    <row r="11098" spans="1:4" x14ac:dyDescent="0.25">
      <c r="A11098">
        <v>9806</v>
      </c>
      <c r="B11098">
        <v>54518</v>
      </c>
      <c r="C11098" t="s">
        <v>10</v>
      </c>
      <c r="D11098" t="s">
        <v>37</v>
      </c>
    </row>
    <row r="11099" spans="1:4" x14ac:dyDescent="0.25">
      <c r="A11099">
        <v>9806</v>
      </c>
      <c r="B11099">
        <v>54518</v>
      </c>
      <c r="C11099" t="s">
        <v>10</v>
      </c>
      <c r="D11099" t="s">
        <v>37</v>
      </c>
    </row>
    <row r="11100" spans="1:4" x14ac:dyDescent="0.25">
      <c r="A11100">
        <v>9806</v>
      </c>
      <c r="B11100">
        <v>54518</v>
      </c>
      <c r="C11100" t="s">
        <v>10</v>
      </c>
      <c r="D11100" t="s">
        <v>37</v>
      </c>
    </row>
    <row r="11101" spans="1:4" x14ac:dyDescent="0.25">
      <c r="A11101">
        <v>9806</v>
      </c>
      <c r="B11101">
        <v>54518</v>
      </c>
      <c r="C11101" t="s">
        <v>10</v>
      </c>
      <c r="D11101" t="s">
        <v>37</v>
      </c>
    </row>
    <row r="11102" spans="1:4" x14ac:dyDescent="0.25">
      <c r="A11102">
        <v>9818</v>
      </c>
      <c r="B11102">
        <v>54518</v>
      </c>
      <c r="C11102" t="s">
        <v>10</v>
      </c>
      <c r="D11102" t="s">
        <v>37</v>
      </c>
    </row>
    <row r="11103" spans="1:4" x14ac:dyDescent="0.25">
      <c r="A11103">
        <v>9818</v>
      </c>
      <c r="B11103">
        <v>54518</v>
      </c>
      <c r="C11103" t="s">
        <v>10</v>
      </c>
      <c r="D11103" t="s">
        <v>37</v>
      </c>
    </row>
    <row r="11104" spans="1:4" x14ac:dyDescent="0.25">
      <c r="A11104">
        <v>9818</v>
      </c>
      <c r="B11104">
        <v>54518</v>
      </c>
      <c r="C11104" t="s">
        <v>10</v>
      </c>
      <c r="D11104" t="s">
        <v>37</v>
      </c>
    </row>
    <row r="11105" spans="1:4" x14ac:dyDescent="0.25">
      <c r="A11105">
        <v>9818</v>
      </c>
      <c r="B11105">
        <v>54518</v>
      </c>
      <c r="C11105" t="s">
        <v>10</v>
      </c>
      <c r="D11105" t="s">
        <v>37</v>
      </c>
    </row>
    <row r="11106" spans="1:4" x14ac:dyDescent="0.25">
      <c r="A11106">
        <v>9818</v>
      </c>
      <c r="B11106">
        <v>54518</v>
      </c>
      <c r="C11106" t="s">
        <v>10</v>
      </c>
      <c r="D11106" t="s">
        <v>37</v>
      </c>
    </row>
    <row r="11107" spans="1:4" x14ac:dyDescent="0.25">
      <c r="A11107">
        <v>9818</v>
      </c>
      <c r="B11107">
        <v>54518</v>
      </c>
      <c r="C11107" t="s">
        <v>10</v>
      </c>
      <c r="D11107" t="s">
        <v>37</v>
      </c>
    </row>
    <row r="11108" spans="1:4" x14ac:dyDescent="0.25">
      <c r="A11108">
        <v>9818</v>
      </c>
      <c r="B11108">
        <v>54518</v>
      </c>
      <c r="C11108" t="s">
        <v>10</v>
      </c>
      <c r="D11108" t="s">
        <v>37</v>
      </c>
    </row>
    <row r="11109" spans="1:4" x14ac:dyDescent="0.25">
      <c r="A11109">
        <v>9818</v>
      </c>
      <c r="B11109">
        <v>54518</v>
      </c>
      <c r="C11109" t="s">
        <v>10</v>
      </c>
      <c r="D11109" t="s">
        <v>37</v>
      </c>
    </row>
    <row r="11110" spans="1:4" x14ac:dyDescent="0.25">
      <c r="A11110">
        <v>9818</v>
      </c>
      <c r="B11110">
        <v>54518</v>
      </c>
      <c r="C11110" t="s">
        <v>10</v>
      </c>
      <c r="D11110" t="s">
        <v>37</v>
      </c>
    </row>
    <row r="11111" spans="1:4" x14ac:dyDescent="0.25">
      <c r="A11111">
        <v>9818</v>
      </c>
      <c r="B11111">
        <v>54518</v>
      </c>
      <c r="C11111" t="s">
        <v>10</v>
      </c>
      <c r="D11111" t="s">
        <v>37</v>
      </c>
    </row>
    <row r="11112" spans="1:4" x14ac:dyDescent="0.25">
      <c r="A11112">
        <v>9818</v>
      </c>
      <c r="B11112">
        <v>54518</v>
      </c>
      <c r="C11112" t="s">
        <v>10</v>
      </c>
      <c r="D11112" t="s">
        <v>37</v>
      </c>
    </row>
    <row r="11113" spans="1:4" x14ac:dyDescent="0.25">
      <c r="A11113">
        <v>9818</v>
      </c>
      <c r="B11113">
        <v>54518</v>
      </c>
      <c r="C11113" t="s">
        <v>10</v>
      </c>
      <c r="D11113" t="s">
        <v>37</v>
      </c>
    </row>
    <row r="11114" spans="1:4" x14ac:dyDescent="0.25">
      <c r="A11114">
        <v>9818</v>
      </c>
      <c r="B11114">
        <v>54518</v>
      </c>
      <c r="C11114" t="s">
        <v>10</v>
      </c>
      <c r="D11114" t="s">
        <v>37</v>
      </c>
    </row>
    <row r="11115" spans="1:4" x14ac:dyDescent="0.25">
      <c r="A11115">
        <v>9818</v>
      </c>
      <c r="B11115">
        <v>54518</v>
      </c>
      <c r="C11115" t="s">
        <v>10</v>
      </c>
      <c r="D11115" t="s">
        <v>37</v>
      </c>
    </row>
    <row r="11116" spans="1:4" x14ac:dyDescent="0.25">
      <c r="A11116">
        <v>9980</v>
      </c>
      <c r="B11116">
        <v>54518</v>
      </c>
      <c r="C11116" t="s">
        <v>10</v>
      </c>
      <c r="D11116" t="s">
        <v>37</v>
      </c>
    </row>
    <row r="11117" spans="1:4" x14ac:dyDescent="0.25">
      <c r="A11117">
        <v>9980</v>
      </c>
      <c r="B11117">
        <v>54518</v>
      </c>
      <c r="C11117" t="s">
        <v>10</v>
      </c>
      <c r="D11117" t="s">
        <v>37</v>
      </c>
    </row>
    <row r="11118" spans="1:4" x14ac:dyDescent="0.25">
      <c r="A11118">
        <v>9980</v>
      </c>
      <c r="B11118">
        <v>54518</v>
      </c>
      <c r="C11118" t="s">
        <v>10</v>
      </c>
      <c r="D11118" t="s">
        <v>37</v>
      </c>
    </row>
    <row r="11119" spans="1:4" x14ac:dyDescent="0.25">
      <c r="A11119">
        <v>9980</v>
      </c>
      <c r="B11119">
        <v>54518</v>
      </c>
      <c r="C11119" t="s">
        <v>10</v>
      </c>
      <c r="D11119" t="s">
        <v>37</v>
      </c>
    </row>
    <row r="11120" spans="1:4" x14ac:dyDescent="0.25">
      <c r="A11120">
        <v>9980</v>
      </c>
      <c r="B11120">
        <v>54518</v>
      </c>
      <c r="C11120" t="s">
        <v>10</v>
      </c>
      <c r="D11120" t="s">
        <v>37</v>
      </c>
    </row>
    <row r="11121" spans="1:4" x14ac:dyDescent="0.25">
      <c r="A11121">
        <v>9980</v>
      </c>
      <c r="B11121">
        <v>54518</v>
      </c>
      <c r="C11121" t="s">
        <v>10</v>
      </c>
      <c r="D11121" t="s">
        <v>37</v>
      </c>
    </row>
    <row r="11122" spans="1:4" x14ac:dyDescent="0.25">
      <c r="A11122">
        <v>9980</v>
      </c>
      <c r="B11122">
        <v>54518</v>
      </c>
      <c r="C11122" t="s">
        <v>10</v>
      </c>
      <c r="D11122" t="s">
        <v>37</v>
      </c>
    </row>
    <row r="11123" spans="1:4" x14ac:dyDescent="0.25">
      <c r="A11123">
        <v>9980</v>
      </c>
      <c r="B11123">
        <v>54518</v>
      </c>
      <c r="C11123" t="s">
        <v>10</v>
      </c>
      <c r="D11123" t="s">
        <v>37</v>
      </c>
    </row>
    <row r="11124" spans="1:4" x14ac:dyDescent="0.25">
      <c r="A11124">
        <v>9980</v>
      </c>
      <c r="B11124">
        <v>54518</v>
      </c>
      <c r="C11124" t="s">
        <v>10</v>
      </c>
      <c r="D11124" t="s">
        <v>37</v>
      </c>
    </row>
    <row r="11125" spans="1:4" x14ac:dyDescent="0.25">
      <c r="A11125">
        <v>9980</v>
      </c>
      <c r="B11125">
        <v>54518</v>
      </c>
      <c r="C11125" t="s">
        <v>10</v>
      </c>
      <c r="D11125" t="s">
        <v>37</v>
      </c>
    </row>
    <row r="11126" spans="1:4" x14ac:dyDescent="0.25">
      <c r="A11126">
        <v>9980</v>
      </c>
      <c r="B11126">
        <v>54518</v>
      </c>
      <c r="C11126" t="s">
        <v>10</v>
      </c>
      <c r="D11126" t="s">
        <v>37</v>
      </c>
    </row>
    <row r="11127" spans="1:4" x14ac:dyDescent="0.25">
      <c r="A11127">
        <v>10159</v>
      </c>
      <c r="B11127">
        <v>54518</v>
      </c>
      <c r="C11127" t="s">
        <v>10</v>
      </c>
      <c r="D11127" t="s">
        <v>37</v>
      </c>
    </row>
    <row r="11128" spans="1:4" x14ac:dyDescent="0.25">
      <c r="A11128">
        <v>10159</v>
      </c>
      <c r="B11128">
        <v>54518</v>
      </c>
      <c r="C11128" t="s">
        <v>10</v>
      </c>
      <c r="D11128" t="s">
        <v>37</v>
      </c>
    </row>
    <row r="11129" spans="1:4" x14ac:dyDescent="0.25">
      <c r="A11129">
        <v>10159</v>
      </c>
      <c r="B11129">
        <v>54518</v>
      </c>
      <c r="C11129" t="s">
        <v>10</v>
      </c>
      <c r="D11129" t="s">
        <v>37</v>
      </c>
    </row>
    <row r="11130" spans="1:4" x14ac:dyDescent="0.25">
      <c r="A11130">
        <v>10159</v>
      </c>
      <c r="B11130">
        <v>54518</v>
      </c>
      <c r="C11130" t="s">
        <v>10</v>
      </c>
      <c r="D11130" t="s">
        <v>37</v>
      </c>
    </row>
    <row r="11131" spans="1:4" x14ac:dyDescent="0.25">
      <c r="A11131">
        <v>10159</v>
      </c>
      <c r="B11131">
        <v>54518</v>
      </c>
      <c r="C11131" t="s">
        <v>10</v>
      </c>
      <c r="D11131" t="s">
        <v>37</v>
      </c>
    </row>
    <row r="11132" spans="1:4" x14ac:dyDescent="0.25">
      <c r="A11132">
        <v>11305</v>
      </c>
      <c r="B11132">
        <v>54518</v>
      </c>
      <c r="C11132" t="s">
        <v>10</v>
      </c>
      <c r="D11132" t="s">
        <v>37</v>
      </c>
    </row>
    <row r="11133" spans="1:4" x14ac:dyDescent="0.25">
      <c r="A11133">
        <v>11305</v>
      </c>
      <c r="B11133">
        <v>54518</v>
      </c>
      <c r="C11133" t="s">
        <v>10</v>
      </c>
      <c r="D11133" t="s">
        <v>37</v>
      </c>
    </row>
    <row r="11134" spans="1:4" x14ac:dyDescent="0.25">
      <c r="A11134">
        <v>11305</v>
      </c>
      <c r="B11134">
        <v>54518</v>
      </c>
      <c r="C11134" t="s">
        <v>10</v>
      </c>
      <c r="D11134" t="s">
        <v>37</v>
      </c>
    </row>
    <row r="11135" spans="1:4" x14ac:dyDescent="0.25">
      <c r="A11135">
        <v>11305</v>
      </c>
      <c r="B11135">
        <v>54518</v>
      </c>
      <c r="C11135" t="s">
        <v>10</v>
      </c>
      <c r="D11135" t="s">
        <v>37</v>
      </c>
    </row>
    <row r="11136" spans="1:4" x14ac:dyDescent="0.25">
      <c r="A11136">
        <v>11337</v>
      </c>
      <c r="B11136">
        <v>54518</v>
      </c>
      <c r="C11136" t="s">
        <v>10</v>
      </c>
      <c r="D11136" t="s">
        <v>37</v>
      </c>
    </row>
    <row r="11137" spans="1:4" x14ac:dyDescent="0.25">
      <c r="A11137">
        <v>11443</v>
      </c>
      <c r="B11137">
        <v>54518</v>
      </c>
      <c r="C11137" t="s">
        <v>10</v>
      </c>
      <c r="D11137" t="s">
        <v>37</v>
      </c>
    </row>
    <row r="11138" spans="1:4" x14ac:dyDescent="0.25">
      <c r="A11138">
        <v>11443</v>
      </c>
      <c r="B11138">
        <v>54518</v>
      </c>
      <c r="C11138" t="s">
        <v>10</v>
      </c>
      <c r="D11138" t="s">
        <v>37</v>
      </c>
    </row>
    <row r="11139" spans="1:4" x14ac:dyDescent="0.25">
      <c r="A11139">
        <v>11443</v>
      </c>
      <c r="B11139">
        <v>54518</v>
      </c>
      <c r="C11139" t="s">
        <v>10</v>
      </c>
      <c r="D11139" t="s">
        <v>37</v>
      </c>
    </row>
    <row r="11140" spans="1:4" x14ac:dyDescent="0.25">
      <c r="A11140">
        <v>11443</v>
      </c>
      <c r="B11140">
        <v>54518</v>
      </c>
      <c r="C11140" t="s">
        <v>10</v>
      </c>
      <c r="D11140" t="s">
        <v>37</v>
      </c>
    </row>
    <row r="11141" spans="1:4" x14ac:dyDescent="0.25">
      <c r="A11141">
        <v>11443</v>
      </c>
      <c r="B11141">
        <v>54518</v>
      </c>
      <c r="C11141" t="s">
        <v>10</v>
      </c>
      <c r="D11141" t="s">
        <v>37</v>
      </c>
    </row>
    <row r="11142" spans="1:4" x14ac:dyDescent="0.25">
      <c r="A11142">
        <v>11443</v>
      </c>
      <c r="B11142">
        <v>54518</v>
      </c>
      <c r="C11142" t="s">
        <v>10</v>
      </c>
      <c r="D11142" t="s">
        <v>37</v>
      </c>
    </row>
    <row r="11143" spans="1:4" x14ac:dyDescent="0.25">
      <c r="A11143">
        <v>11443</v>
      </c>
      <c r="B11143">
        <v>54518</v>
      </c>
      <c r="C11143" t="s">
        <v>10</v>
      </c>
      <c r="D11143" t="s">
        <v>37</v>
      </c>
    </row>
    <row r="11144" spans="1:4" x14ac:dyDescent="0.25">
      <c r="A11144">
        <v>11443</v>
      </c>
      <c r="B11144">
        <v>54518</v>
      </c>
      <c r="C11144" t="s">
        <v>10</v>
      </c>
      <c r="D11144" t="s">
        <v>37</v>
      </c>
    </row>
    <row r="11145" spans="1:4" x14ac:dyDescent="0.25">
      <c r="A11145">
        <v>11443</v>
      </c>
      <c r="B11145">
        <v>54518</v>
      </c>
      <c r="C11145" t="s">
        <v>10</v>
      </c>
      <c r="D11145" t="s">
        <v>37</v>
      </c>
    </row>
    <row r="11146" spans="1:4" x14ac:dyDescent="0.25">
      <c r="A11146">
        <v>11455</v>
      </c>
      <c r="B11146">
        <v>54518</v>
      </c>
      <c r="C11146" t="s">
        <v>10</v>
      </c>
      <c r="D11146" t="s">
        <v>37</v>
      </c>
    </row>
    <row r="11147" spans="1:4" x14ac:dyDescent="0.25">
      <c r="A11147">
        <v>11455</v>
      </c>
      <c r="B11147">
        <v>54518</v>
      </c>
      <c r="C11147" t="s">
        <v>10</v>
      </c>
      <c r="D11147" t="s">
        <v>37</v>
      </c>
    </row>
    <row r="11148" spans="1:4" x14ac:dyDescent="0.25">
      <c r="A11148">
        <v>11455</v>
      </c>
      <c r="B11148">
        <v>54518</v>
      </c>
      <c r="C11148" t="s">
        <v>10</v>
      </c>
      <c r="D11148" t="s">
        <v>37</v>
      </c>
    </row>
    <row r="11149" spans="1:4" x14ac:dyDescent="0.25">
      <c r="A11149">
        <v>11455</v>
      </c>
      <c r="B11149">
        <v>54518</v>
      </c>
      <c r="C11149" t="s">
        <v>10</v>
      </c>
      <c r="D11149" t="s">
        <v>37</v>
      </c>
    </row>
    <row r="11150" spans="1:4" x14ac:dyDescent="0.25">
      <c r="A11150">
        <v>11455</v>
      </c>
      <c r="B11150">
        <v>54518</v>
      </c>
      <c r="C11150" t="s">
        <v>10</v>
      </c>
      <c r="D11150" t="s">
        <v>37</v>
      </c>
    </row>
    <row r="11151" spans="1:4" x14ac:dyDescent="0.25">
      <c r="A11151">
        <v>11455</v>
      </c>
      <c r="B11151">
        <v>54518</v>
      </c>
      <c r="C11151" t="s">
        <v>10</v>
      </c>
      <c r="D11151" t="s">
        <v>37</v>
      </c>
    </row>
    <row r="11152" spans="1:4" x14ac:dyDescent="0.25">
      <c r="A11152">
        <v>11455</v>
      </c>
      <c r="B11152">
        <v>54518</v>
      </c>
      <c r="C11152" t="s">
        <v>10</v>
      </c>
      <c r="D11152" t="s">
        <v>37</v>
      </c>
    </row>
    <row r="11153" spans="1:4" x14ac:dyDescent="0.25">
      <c r="A11153">
        <v>11455</v>
      </c>
      <c r="B11153">
        <v>54518</v>
      </c>
      <c r="C11153" t="s">
        <v>10</v>
      </c>
      <c r="D11153" t="s">
        <v>37</v>
      </c>
    </row>
    <row r="11154" spans="1:4" x14ac:dyDescent="0.25">
      <c r="A11154">
        <v>11455</v>
      </c>
      <c r="B11154">
        <v>54518</v>
      </c>
      <c r="C11154" t="s">
        <v>10</v>
      </c>
      <c r="D11154" t="s">
        <v>37</v>
      </c>
    </row>
    <row r="11155" spans="1:4" x14ac:dyDescent="0.25">
      <c r="A11155">
        <v>11455</v>
      </c>
      <c r="B11155">
        <v>54518</v>
      </c>
      <c r="C11155" t="s">
        <v>10</v>
      </c>
      <c r="D11155" t="s">
        <v>37</v>
      </c>
    </row>
    <row r="11156" spans="1:4" x14ac:dyDescent="0.25">
      <c r="A11156">
        <v>11455</v>
      </c>
      <c r="B11156">
        <v>54518</v>
      </c>
      <c r="C11156" t="s">
        <v>10</v>
      </c>
      <c r="D11156" t="s">
        <v>37</v>
      </c>
    </row>
    <row r="11157" spans="1:4" x14ac:dyDescent="0.25">
      <c r="A11157">
        <v>11455</v>
      </c>
      <c r="B11157">
        <v>54518</v>
      </c>
      <c r="C11157" t="s">
        <v>10</v>
      </c>
      <c r="D11157" t="s">
        <v>37</v>
      </c>
    </row>
    <row r="11158" spans="1:4" x14ac:dyDescent="0.25">
      <c r="A11158">
        <v>11455</v>
      </c>
      <c r="B11158">
        <v>54518</v>
      </c>
      <c r="C11158" t="s">
        <v>10</v>
      </c>
      <c r="D11158" t="s">
        <v>37</v>
      </c>
    </row>
    <row r="11159" spans="1:4" x14ac:dyDescent="0.25">
      <c r="A11159">
        <v>11455</v>
      </c>
      <c r="B11159">
        <v>54518</v>
      </c>
      <c r="C11159" t="s">
        <v>10</v>
      </c>
      <c r="D11159" t="s">
        <v>37</v>
      </c>
    </row>
    <row r="11160" spans="1:4" x14ac:dyDescent="0.25">
      <c r="A11160">
        <v>11455</v>
      </c>
      <c r="B11160">
        <v>54518</v>
      </c>
      <c r="C11160" t="s">
        <v>10</v>
      </c>
      <c r="D11160" t="s">
        <v>37</v>
      </c>
    </row>
    <row r="11161" spans="1:4" x14ac:dyDescent="0.25">
      <c r="A11161">
        <v>11455</v>
      </c>
      <c r="B11161">
        <v>54518</v>
      </c>
      <c r="C11161" t="s">
        <v>10</v>
      </c>
      <c r="D11161" t="s">
        <v>37</v>
      </c>
    </row>
    <row r="11162" spans="1:4" x14ac:dyDescent="0.25">
      <c r="A11162">
        <v>11455</v>
      </c>
      <c r="B11162">
        <v>54518</v>
      </c>
      <c r="C11162" t="s">
        <v>10</v>
      </c>
      <c r="D11162" t="s">
        <v>37</v>
      </c>
    </row>
    <row r="11163" spans="1:4" x14ac:dyDescent="0.25">
      <c r="A11163">
        <v>11455</v>
      </c>
      <c r="B11163">
        <v>54518</v>
      </c>
      <c r="C11163" t="s">
        <v>10</v>
      </c>
      <c r="D11163" t="s">
        <v>37</v>
      </c>
    </row>
    <row r="11164" spans="1:4" x14ac:dyDescent="0.25">
      <c r="A11164">
        <v>11455</v>
      </c>
      <c r="B11164">
        <v>54518</v>
      </c>
      <c r="C11164" t="s">
        <v>10</v>
      </c>
      <c r="D11164" t="s">
        <v>37</v>
      </c>
    </row>
    <row r="11165" spans="1:4" x14ac:dyDescent="0.25">
      <c r="A11165">
        <v>11577</v>
      </c>
      <c r="B11165">
        <v>54518</v>
      </c>
      <c r="C11165" t="s">
        <v>10</v>
      </c>
      <c r="D11165" t="s">
        <v>37</v>
      </c>
    </row>
    <row r="11166" spans="1:4" x14ac:dyDescent="0.25">
      <c r="A11166">
        <v>11577</v>
      </c>
      <c r="B11166">
        <v>54518</v>
      </c>
      <c r="C11166" t="s">
        <v>10</v>
      </c>
      <c r="D11166" t="s">
        <v>37</v>
      </c>
    </row>
    <row r="11167" spans="1:4" x14ac:dyDescent="0.25">
      <c r="A11167">
        <v>11577</v>
      </c>
      <c r="B11167">
        <v>54518</v>
      </c>
      <c r="C11167" t="s">
        <v>10</v>
      </c>
      <c r="D11167" t="s">
        <v>37</v>
      </c>
    </row>
    <row r="11168" spans="1:4" x14ac:dyDescent="0.25">
      <c r="A11168">
        <v>11577</v>
      </c>
      <c r="B11168">
        <v>54518</v>
      </c>
      <c r="C11168" t="s">
        <v>10</v>
      </c>
      <c r="D11168" t="s">
        <v>37</v>
      </c>
    </row>
    <row r="11169" spans="1:4" x14ac:dyDescent="0.25">
      <c r="A11169">
        <v>11577</v>
      </c>
      <c r="B11169">
        <v>54518</v>
      </c>
      <c r="C11169" t="s">
        <v>10</v>
      </c>
      <c r="D11169" t="s">
        <v>37</v>
      </c>
    </row>
    <row r="11170" spans="1:4" x14ac:dyDescent="0.25">
      <c r="A11170">
        <v>11577</v>
      </c>
      <c r="B11170">
        <v>54518</v>
      </c>
      <c r="C11170" t="s">
        <v>10</v>
      </c>
      <c r="D11170" t="s">
        <v>37</v>
      </c>
    </row>
    <row r="11171" spans="1:4" x14ac:dyDescent="0.25">
      <c r="A11171">
        <v>11578</v>
      </c>
      <c r="B11171">
        <v>54518</v>
      </c>
      <c r="C11171" t="s">
        <v>10</v>
      </c>
      <c r="D11171" t="s">
        <v>37</v>
      </c>
    </row>
    <row r="11172" spans="1:4" x14ac:dyDescent="0.25">
      <c r="A11172">
        <v>11578</v>
      </c>
      <c r="B11172">
        <v>54518</v>
      </c>
      <c r="C11172" t="s">
        <v>10</v>
      </c>
      <c r="D11172" t="s">
        <v>37</v>
      </c>
    </row>
    <row r="11173" spans="1:4" x14ac:dyDescent="0.25">
      <c r="A11173">
        <v>11578</v>
      </c>
      <c r="B11173">
        <v>54518</v>
      </c>
      <c r="C11173" t="s">
        <v>10</v>
      </c>
      <c r="D11173" t="s">
        <v>37</v>
      </c>
    </row>
    <row r="11174" spans="1:4" x14ac:dyDescent="0.25">
      <c r="A11174">
        <v>11578</v>
      </c>
      <c r="B11174">
        <v>54518</v>
      </c>
      <c r="C11174" t="s">
        <v>10</v>
      </c>
      <c r="D11174" t="s">
        <v>37</v>
      </c>
    </row>
    <row r="11175" spans="1:4" x14ac:dyDescent="0.25">
      <c r="A11175">
        <v>11578</v>
      </c>
      <c r="B11175">
        <v>54518</v>
      </c>
      <c r="C11175" t="s">
        <v>10</v>
      </c>
      <c r="D11175" t="s">
        <v>37</v>
      </c>
    </row>
    <row r="11176" spans="1:4" x14ac:dyDescent="0.25">
      <c r="A11176">
        <v>11874</v>
      </c>
      <c r="B11176">
        <v>54518</v>
      </c>
      <c r="C11176" t="s">
        <v>10</v>
      </c>
      <c r="D11176" t="s">
        <v>37</v>
      </c>
    </row>
    <row r="11177" spans="1:4" x14ac:dyDescent="0.25">
      <c r="A11177">
        <v>11874</v>
      </c>
      <c r="B11177">
        <v>54518</v>
      </c>
      <c r="C11177" t="s">
        <v>10</v>
      </c>
      <c r="D11177" t="s">
        <v>37</v>
      </c>
    </row>
    <row r="11178" spans="1:4" x14ac:dyDescent="0.25">
      <c r="A11178">
        <v>11874</v>
      </c>
      <c r="B11178">
        <v>54518</v>
      </c>
      <c r="C11178" t="s">
        <v>10</v>
      </c>
      <c r="D11178" t="s">
        <v>37</v>
      </c>
    </row>
    <row r="11179" spans="1:4" x14ac:dyDescent="0.25">
      <c r="A11179">
        <v>11874</v>
      </c>
      <c r="B11179">
        <v>54518</v>
      </c>
      <c r="C11179" t="s">
        <v>10</v>
      </c>
      <c r="D11179" t="s">
        <v>37</v>
      </c>
    </row>
    <row r="11180" spans="1:4" x14ac:dyDescent="0.25">
      <c r="A11180">
        <v>11874</v>
      </c>
      <c r="B11180">
        <v>54518</v>
      </c>
      <c r="C11180" t="s">
        <v>10</v>
      </c>
      <c r="D11180" t="s">
        <v>37</v>
      </c>
    </row>
    <row r="11181" spans="1:4" x14ac:dyDescent="0.25">
      <c r="A11181">
        <v>11874</v>
      </c>
      <c r="B11181">
        <v>54518</v>
      </c>
      <c r="C11181" t="s">
        <v>10</v>
      </c>
      <c r="D11181" t="s">
        <v>37</v>
      </c>
    </row>
    <row r="11182" spans="1:4" x14ac:dyDescent="0.25">
      <c r="A11182">
        <v>11874</v>
      </c>
      <c r="B11182">
        <v>54518</v>
      </c>
      <c r="C11182" t="s">
        <v>10</v>
      </c>
      <c r="D11182" t="s">
        <v>37</v>
      </c>
    </row>
    <row r="11183" spans="1:4" x14ac:dyDescent="0.25">
      <c r="A11183">
        <v>11874</v>
      </c>
      <c r="B11183">
        <v>54518</v>
      </c>
      <c r="C11183" t="s">
        <v>10</v>
      </c>
      <c r="D11183" t="s">
        <v>37</v>
      </c>
    </row>
    <row r="11184" spans="1:4" x14ac:dyDescent="0.25">
      <c r="A11184">
        <v>11927</v>
      </c>
      <c r="B11184">
        <v>54518</v>
      </c>
      <c r="C11184" t="s">
        <v>10</v>
      </c>
      <c r="D11184" t="s">
        <v>37</v>
      </c>
    </row>
    <row r="11185" spans="1:4" x14ac:dyDescent="0.25">
      <c r="A11185">
        <v>11927</v>
      </c>
      <c r="B11185">
        <v>54518</v>
      </c>
      <c r="C11185" t="s">
        <v>10</v>
      </c>
      <c r="D11185" t="s">
        <v>37</v>
      </c>
    </row>
    <row r="11186" spans="1:4" x14ac:dyDescent="0.25">
      <c r="A11186">
        <v>11927</v>
      </c>
      <c r="B11186">
        <v>54518</v>
      </c>
      <c r="C11186" t="s">
        <v>10</v>
      </c>
      <c r="D11186" t="s">
        <v>37</v>
      </c>
    </row>
    <row r="11187" spans="1:4" x14ac:dyDescent="0.25">
      <c r="A11187">
        <v>11941</v>
      </c>
      <c r="B11187">
        <v>54518</v>
      </c>
      <c r="C11187" t="s">
        <v>10</v>
      </c>
      <c r="D11187" t="s">
        <v>37</v>
      </c>
    </row>
    <row r="11188" spans="1:4" x14ac:dyDescent="0.25">
      <c r="A11188">
        <v>11941</v>
      </c>
      <c r="B11188">
        <v>54518</v>
      </c>
      <c r="C11188" t="s">
        <v>10</v>
      </c>
      <c r="D11188" t="s">
        <v>37</v>
      </c>
    </row>
    <row r="11189" spans="1:4" x14ac:dyDescent="0.25">
      <c r="A11189">
        <v>11941</v>
      </c>
      <c r="B11189">
        <v>54518</v>
      </c>
      <c r="C11189" t="s">
        <v>10</v>
      </c>
      <c r="D11189" t="s">
        <v>37</v>
      </c>
    </row>
    <row r="11190" spans="1:4" x14ac:dyDescent="0.25">
      <c r="A11190">
        <v>11941</v>
      </c>
      <c r="B11190">
        <v>54518</v>
      </c>
      <c r="C11190" t="s">
        <v>10</v>
      </c>
      <c r="D11190" t="s">
        <v>37</v>
      </c>
    </row>
    <row r="11191" spans="1:4" x14ac:dyDescent="0.25">
      <c r="A11191">
        <v>11941</v>
      </c>
      <c r="B11191">
        <v>54518</v>
      </c>
      <c r="C11191" t="s">
        <v>10</v>
      </c>
      <c r="D11191" t="s">
        <v>37</v>
      </c>
    </row>
    <row r="11192" spans="1:4" x14ac:dyDescent="0.25">
      <c r="A11192">
        <v>11941</v>
      </c>
      <c r="B11192">
        <v>54518</v>
      </c>
      <c r="C11192" t="s">
        <v>10</v>
      </c>
      <c r="D11192" t="s">
        <v>37</v>
      </c>
    </row>
    <row r="11193" spans="1:4" x14ac:dyDescent="0.25">
      <c r="A11193">
        <v>12006</v>
      </c>
      <c r="B11193">
        <v>54518</v>
      </c>
      <c r="C11193" t="s">
        <v>10</v>
      </c>
      <c r="D11193" t="s">
        <v>37</v>
      </c>
    </row>
    <row r="11194" spans="1:4" x14ac:dyDescent="0.25">
      <c r="A11194">
        <v>12006</v>
      </c>
      <c r="B11194">
        <v>54518</v>
      </c>
      <c r="C11194" t="s">
        <v>10</v>
      </c>
      <c r="D11194" t="s">
        <v>37</v>
      </c>
    </row>
    <row r="11195" spans="1:4" x14ac:dyDescent="0.25">
      <c r="A11195">
        <v>12006</v>
      </c>
      <c r="B11195">
        <v>54518</v>
      </c>
      <c r="C11195" t="s">
        <v>10</v>
      </c>
      <c r="D11195" t="s">
        <v>37</v>
      </c>
    </row>
    <row r="11196" spans="1:4" x14ac:dyDescent="0.25">
      <c r="A11196">
        <v>12006</v>
      </c>
      <c r="B11196">
        <v>54518</v>
      </c>
      <c r="C11196" t="s">
        <v>10</v>
      </c>
      <c r="D11196" t="s">
        <v>37</v>
      </c>
    </row>
    <row r="11197" spans="1:4" x14ac:dyDescent="0.25">
      <c r="A11197">
        <v>12006</v>
      </c>
      <c r="B11197">
        <v>54518</v>
      </c>
      <c r="C11197" t="s">
        <v>10</v>
      </c>
      <c r="D11197" t="s">
        <v>37</v>
      </c>
    </row>
    <row r="11198" spans="1:4" x14ac:dyDescent="0.25">
      <c r="A11198">
        <v>12006</v>
      </c>
      <c r="B11198">
        <v>54518</v>
      </c>
      <c r="C11198" t="s">
        <v>10</v>
      </c>
      <c r="D11198" t="s">
        <v>37</v>
      </c>
    </row>
    <row r="11199" spans="1:4" x14ac:dyDescent="0.25">
      <c r="A11199">
        <v>14771</v>
      </c>
      <c r="B11199">
        <v>54518</v>
      </c>
      <c r="C11199" t="s">
        <v>10</v>
      </c>
      <c r="D11199" t="s">
        <v>37</v>
      </c>
    </row>
    <row r="11200" spans="1:4" x14ac:dyDescent="0.25">
      <c r="A11200">
        <v>14771</v>
      </c>
      <c r="B11200">
        <v>54518</v>
      </c>
      <c r="C11200" t="s">
        <v>10</v>
      </c>
      <c r="D11200" t="s">
        <v>37</v>
      </c>
    </row>
    <row r="11201" spans="1:4" x14ac:dyDescent="0.25">
      <c r="A11201">
        <v>14771</v>
      </c>
      <c r="B11201">
        <v>54518</v>
      </c>
      <c r="C11201" t="s">
        <v>10</v>
      </c>
      <c r="D11201" t="s">
        <v>37</v>
      </c>
    </row>
    <row r="11202" spans="1:4" x14ac:dyDescent="0.25">
      <c r="A11202">
        <v>14771</v>
      </c>
      <c r="B11202">
        <v>54518</v>
      </c>
      <c r="C11202" t="s">
        <v>10</v>
      </c>
      <c r="D11202" t="s">
        <v>37</v>
      </c>
    </row>
    <row r="11203" spans="1:4" x14ac:dyDescent="0.25">
      <c r="A11203">
        <v>14771</v>
      </c>
      <c r="B11203">
        <v>54518</v>
      </c>
      <c r="C11203" t="s">
        <v>10</v>
      </c>
      <c r="D11203" t="s">
        <v>37</v>
      </c>
    </row>
    <row r="11204" spans="1:4" x14ac:dyDescent="0.25">
      <c r="A11204">
        <v>14771</v>
      </c>
      <c r="B11204">
        <v>54518</v>
      </c>
      <c r="C11204" t="s">
        <v>10</v>
      </c>
      <c r="D11204" t="s">
        <v>37</v>
      </c>
    </row>
    <row r="11205" spans="1:4" x14ac:dyDescent="0.25">
      <c r="A11205">
        <v>14771</v>
      </c>
      <c r="B11205">
        <v>54518</v>
      </c>
      <c r="C11205" t="s">
        <v>10</v>
      </c>
      <c r="D11205" t="s">
        <v>37</v>
      </c>
    </row>
    <row r="11206" spans="1:4" x14ac:dyDescent="0.25">
      <c r="A11206">
        <v>14771</v>
      </c>
      <c r="B11206">
        <v>54518</v>
      </c>
      <c r="C11206" t="s">
        <v>10</v>
      </c>
      <c r="D11206" t="s">
        <v>37</v>
      </c>
    </row>
    <row r="11207" spans="1:4" x14ac:dyDescent="0.25">
      <c r="A11207">
        <v>14771</v>
      </c>
      <c r="B11207">
        <v>54518</v>
      </c>
      <c r="C11207" t="s">
        <v>10</v>
      </c>
      <c r="D11207" t="s">
        <v>37</v>
      </c>
    </row>
    <row r="11208" spans="1:4" x14ac:dyDescent="0.25">
      <c r="A11208">
        <v>14771</v>
      </c>
      <c r="B11208">
        <v>54518</v>
      </c>
      <c r="C11208" t="s">
        <v>10</v>
      </c>
      <c r="D11208" t="s">
        <v>37</v>
      </c>
    </row>
    <row r="11209" spans="1:4" x14ac:dyDescent="0.25">
      <c r="A11209">
        <v>14771</v>
      </c>
      <c r="B11209">
        <v>54518</v>
      </c>
      <c r="C11209" t="s">
        <v>10</v>
      </c>
      <c r="D11209" t="s">
        <v>37</v>
      </c>
    </row>
    <row r="11210" spans="1:4" x14ac:dyDescent="0.25">
      <c r="A11210">
        <v>14771</v>
      </c>
      <c r="B11210">
        <v>54518</v>
      </c>
      <c r="C11210" t="s">
        <v>10</v>
      </c>
      <c r="D11210" t="s">
        <v>37</v>
      </c>
    </row>
    <row r="11211" spans="1:4" x14ac:dyDescent="0.25">
      <c r="A11211">
        <v>14771</v>
      </c>
      <c r="B11211">
        <v>54518</v>
      </c>
      <c r="C11211" t="s">
        <v>10</v>
      </c>
      <c r="D11211" t="s">
        <v>37</v>
      </c>
    </row>
    <row r="11212" spans="1:4" x14ac:dyDescent="0.25">
      <c r="A11212">
        <v>14771</v>
      </c>
      <c r="B11212">
        <v>54518</v>
      </c>
      <c r="C11212" t="s">
        <v>10</v>
      </c>
      <c r="D11212" t="s">
        <v>37</v>
      </c>
    </row>
    <row r="11213" spans="1:4" x14ac:dyDescent="0.25">
      <c r="A11213">
        <v>14771</v>
      </c>
      <c r="B11213">
        <v>54518</v>
      </c>
      <c r="C11213" t="s">
        <v>10</v>
      </c>
      <c r="D11213" t="s">
        <v>37</v>
      </c>
    </row>
    <row r="11214" spans="1:4" x14ac:dyDescent="0.25">
      <c r="A11214">
        <v>14771</v>
      </c>
      <c r="B11214">
        <v>54518</v>
      </c>
      <c r="C11214" t="s">
        <v>10</v>
      </c>
      <c r="D11214" t="s">
        <v>37</v>
      </c>
    </row>
    <row r="11215" spans="1:4" x14ac:dyDescent="0.25">
      <c r="A11215">
        <v>14771</v>
      </c>
      <c r="B11215">
        <v>54518</v>
      </c>
      <c r="C11215" t="s">
        <v>10</v>
      </c>
      <c r="D11215" t="s">
        <v>37</v>
      </c>
    </row>
    <row r="11216" spans="1:4" x14ac:dyDescent="0.25">
      <c r="A11216">
        <v>14772</v>
      </c>
      <c r="B11216">
        <v>54518</v>
      </c>
      <c r="C11216" t="s">
        <v>10</v>
      </c>
      <c r="D11216" t="s">
        <v>37</v>
      </c>
    </row>
    <row r="11217" spans="1:4" x14ac:dyDescent="0.25">
      <c r="A11217">
        <v>14772</v>
      </c>
      <c r="B11217">
        <v>54518</v>
      </c>
      <c r="C11217" t="s">
        <v>10</v>
      </c>
      <c r="D11217" t="s">
        <v>37</v>
      </c>
    </row>
    <row r="11218" spans="1:4" x14ac:dyDescent="0.25">
      <c r="A11218">
        <v>14772</v>
      </c>
      <c r="B11218">
        <v>54518</v>
      </c>
      <c r="C11218" t="s">
        <v>10</v>
      </c>
      <c r="D11218" t="s">
        <v>37</v>
      </c>
    </row>
    <row r="11219" spans="1:4" x14ac:dyDescent="0.25">
      <c r="A11219">
        <v>14772</v>
      </c>
      <c r="B11219">
        <v>54518</v>
      </c>
      <c r="C11219" t="s">
        <v>10</v>
      </c>
      <c r="D11219" t="s">
        <v>37</v>
      </c>
    </row>
    <row r="11220" spans="1:4" x14ac:dyDescent="0.25">
      <c r="A11220">
        <v>14772</v>
      </c>
      <c r="B11220">
        <v>54518</v>
      </c>
      <c r="C11220" t="s">
        <v>10</v>
      </c>
      <c r="D11220" t="s">
        <v>37</v>
      </c>
    </row>
    <row r="11221" spans="1:4" x14ac:dyDescent="0.25">
      <c r="A11221">
        <v>14772</v>
      </c>
      <c r="B11221">
        <v>54518</v>
      </c>
      <c r="C11221" t="s">
        <v>10</v>
      </c>
      <c r="D11221" t="s">
        <v>37</v>
      </c>
    </row>
    <row r="11222" spans="1:4" x14ac:dyDescent="0.25">
      <c r="A11222">
        <v>14772</v>
      </c>
      <c r="B11222">
        <v>54518</v>
      </c>
      <c r="C11222" t="s">
        <v>10</v>
      </c>
      <c r="D11222" t="s">
        <v>37</v>
      </c>
    </row>
    <row r="11223" spans="1:4" x14ac:dyDescent="0.25">
      <c r="A11223">
        <v>14772</v>
      </c>
      <c r="B11223">
        <v>54518</v>
      </c>
      <c r="C11223" t="s">
        <v>10</v>
      </c>
      <c r="D11223" t="s">
        <v>37</v>
      </c>
    </row>
    <row r="11224" spans="1:4" x14ac:dyDescent="0.25">
      <c r="A11224">
        <v>14772</v>
      </c>
      <c r="B11224">
        <v>54518</v>
      </c>
      <c r="C11224" t="s">
        <v>10</v>
      </c>
      <c r="D11224" t="s">
        <v>37</v>
      </c>
    </row>
    <row r="11225" spans="1:4" x14ac:dyDescent="0.25">
      <c r="A11225">
        <v>14772</v>
      </c>
      <c r="B11225">
        <v>54518</v>
      </c>
      <c r="C11225" t="s">
        <v>10</v>
      </c>
      <c r="D11225" t="s">
        <v>37</v>
      </c>
    </row>
    <row r="11226" spans="1:4" x14ac:dyDescent="0.25">
      <c r="A11226">
        <v>14772</v>
      </c>
      <c r="B11226">
        <v>54518</v>
      </c>
      <c r="C11226" t="s">
        <v>10</v>
      </c>
      <c r="D11226" t="s">
        <v>37</v>
      </c>
    </row>
    <row r="11227" spans="1:4" x14ac:dyDescent="0.25">
      <c r="A11227">
        <v>17521</v>
      </c>
      <c r="B11227">
        <v>54518</v>
      </c>
      <c r="C11227" t="s">
        <v>10</v>
      </c>
      <c r="D11227" t="s">
        <v>37</v>
      </c>
    </row>
    <row r="11228" spans="1:4" x14ac:dyDescent="0.25">
      <c r="A11228">
        <v>17521</v>
      </c>
      <c r="B11228">
        <v>54518</v>
      </c>
      <c r="C11228" t="s">
        <v>10</v>
      </c>
      <c r="D11228" t="s">
        <v>37</v>
      </c>
    </row>
    <row r="11229" spans="1:4" x14ac:dyDescent="0.25">
      <c r="A11229">
        <v>17521</v>
      </c>
      <c r="B11229">
        <v>54518</v>
      </c>
      <c r="C11229" t="s">
        <v>10</v>
      </c>
      <c r="D11229" t="s">
        <v>37</v>
      </c>
    </row>
    <row r="11230" spans="1:4" x14ac:dyDescent="0.25">
      <c r="A11230">
        <v>17521</v>
      </c>
      <c r="B11230">
        <v>54518</v>
      </c>
      <c r="C11230" t="s">
        <v>10</v>
      </c>
      <c r="D11230" t="s">
        <v>37</v>
      </c>
    </row>
    <row r="11231" spans="1:4" x14ac:dyDescent="0.25">
      <c r="A11231">
        <v>17521</v>
      </c>
      <c r="B11231">
        <v>54518</v>
      </c>
      <c r="C11231" t="s">
        <v>10</v>
      </c>
      <c r="D11231" t="s">
        <v>37</v>
      </c>
    </row>
    <row r="11232" spans="1:4" x14ac:dyDescent="0.25">
      <c r="A11232">
        <v>17521</v>
      </c>
      <c r="B11232">
        <v>54518</v>
      </c>
      <c r="C11232" t="s">
        <v>10</v>
      </c>
      <c r="D11232" t="s">
        <v>37</v>
      </c>
    </row>
    <row r="11233" spans="1:4" x14ac:dyDescent="0.25">
      <c r="A11233">
        <v>17524</v>
      </c>
      <c r="B11233">
        <v>54518</v>
      </c>
      <c r="C11233" t="s">
        <v>10</v>
      </c>
      <c r="D11233" t="s">
        <v>37</v>
      </c>
    </row>
    <row r="11234" spans="1:4" x14ac:dyDescent="0.25">
      <c r="A11234">
        <v>17524</v>
      </c>
      <c r="B11234">
        <v>54518</v>
      </c>
      <c r="C11234" t="s">
        <v>10</v>
      </c>
      <c r="D11234" t="s">
        <v>37</v>
      </c>
    </row>
    <row r="11235" spans="1:4" x14ac:dyDescent="0.25">
      <c r="A11235">
        <v>17733</v>
      </c>
      <c r="B11235">
        <v>54518</v>
      </c>
      <c r="C11235" t="s">
        <v>10</v>
      </c>
      <c r="D11235" t="s">
        <v>37</v>
      </c>
    </row>
    <row r="11236" spans="1:4" x14ac:dyDescent="0.25">
      <c r="A11236">
        <v>17733</v>
      </c>
      <c r="B11236">
        <v>54518</v>
      </c>
      <c r="C11236" t="s">
        <v>10</v>
      </c>
      <c r="D11236" t="s">
        <v>37</v>
      </c>
    </row>
    <row r="11237" spans="1:4" x14ac:dyDescent="0.25">
      <c r="A11237">
        <v>17733</v>
      </c>
      <c r="B11237">
        <v>54518</v>
      </c>
      <c r="C11237" t="s">
        <v>10</v>
      </c>
      <c r="D11237" t="s">
        <v>37</v>
      </c>
    </row>
    <row r="11238" spans="1:4" x14ac:dyDescent="0.25">
      <c r="A11238">
        <v>17733</v>
      </c>
      <c r="B11238">
        <v>54518</v>
      </c>
      <c r="C11238" t="s">
        <v>10</v>
      </c>
      <c r="D11238" t="s">
        <v>37</v>
      </c>
    </row>
    <row r="11239" spans="1:4" x14ac:dyDescent="0.25">
      <c r="A11239">
        <v>17733</v>
      </c>
      <c r="B11239">
        <v>54518</v>
      </c>
      <c r="C11239" t="s">
        <v>10</v>
      </c>
      <c r="D11239" t="s">
        <v>37</v>
      </c>
    </row>
    <row r="11240" spans="1:4" x14ac:dyDescent="0.25">
      <c r="A11240">
        <v>17733</v>
      </c>
      <c r="B11240">
        <v>54518</v>
      </c>
      <c r="C11240" t="s">
        <v>10</v>
      </c>
      <c r="D11240" t="s">
        <v>37</v>
      </c>
    </row>
    <row r="11241" spans="1:4" x14ac:dyDescent="0.25">
      <c r="A11241">
        <v>17733</v>
      </c>
      <c r="B11241">
        <v>54518</v>
      </c>
      <c r="C11241" t="s">
        <v>10</v>
      </c>
      <c r="D11241" t="s">
        <v>37</v>
      </c>
    </row>
    <row r="11242" spans="1:4" x14ac:dyDescent="0.25">
      <c r="A11242">
        <v>17733</v>
      </c>
      <c r="B11242">
        <v>54518</v>
      </c>
      <c r="C11242" t="s">
        <v>10</v>
      </c>
      <c r="D11242" t="s">
        <v>37</v>
      </c>
    </row>
    <row r="11243" spans="1:4" x14ac:dyDescent="0.25">
      <c r="A11243">
        <v>17733</v>
      </c>
      <c r="B11243">
        <v>54518</v>
      </c>
      <c r="C11243" t="s">
        <v>10</v>
      </c>
      <c r="D11243" t="s">
        <v>37</v>
      </c>
    </row>
    <row r="11244" spans="1:4" x14ac:dyDescent="0.25">
      <c r="A11244">
        <v>17733</v>
      </c>
      <c r="B11244">
        <v>54518</v>
      </c>
      <c r="C11244" t="s">
        <v>10</v>
      </c>
      <c r="D11244" t="s">
        <v>37</v>
      </c>
    </row>
    <row r="11245" spans="1:4" x14ac:dyDescent="0.25">
      <c r="A11245">
        <v>17733</v>
      </c>
      <c r="B11245">
        <v>54518</v>
      </c>
      <c r="C11245" t="s">
        <v>10</v>
      </c>
      <c r="D11245" t="s">
        <v>37</v>
      </c>
    </row>
    <row r="11246" spans="1:4" x14ac:dyDescent="0.25">
      <c r="A11246">
        <v>17733</v>
      </c>
      <c r="B11246">
        <v>54518</v>
      </c>
      <c r="C11246" t="s">
        <v>10</v>
      </c>
      <c r="D11246" t="s">
        <v>37</v>
      </c>
    </row>
    <row r="11247" spans="1:4" x14ac:dyDescent="0.25">
      <c r="A11247">
        <v>17733</v>
      </c>
      <c r="B11247">
        <v>54518</v>
      </c>
      <c r="C11247" t="s">
        <v>10</v>
      </c>
      <c r="D11247" t="s">
        <v>37</v>
      </c>
    </row>
    <row r="11248" spans="1:4" x14ac:dyDescent="0.25">
      <c r="A11248">
        <v>17733</v>
      </c>
      <c r="B11248">
        <v>54518</v>
      </c>
      <c r="C11248" t="s">
        <v>10</v>
      </c>
      <c r="D11248" t="s">
        <v>37</v>
      </c>
    </row>
    <row r="11249" spans="1:4" x14ac:dyDescent="0.25">
      <c r="A11249">
        <v>17733</v>
      </c>
      <c r="B11249">
        <v>54518</v>
      </c>
      <c r="C11249" t="s">
        <v>10</v>
      </c>
      <c r="D11249" t="s">
        <v>37</v>
      </c>
    </row>
    <row r="11250" spans="1:4" x14ac:dyDescent="0.25">
      <c r="A11250">
        <v>17733</v>
      </c>
      <c r="B11250">
        <v>54518</v>
      </c>
      <c r="C11250" t="s">
        <v>10</v>
      </c>
      <c r="D11250" t="s">
        <v>37</v>
      </c>
    </row>
    <row r="11251" spans="1:4" x14ac:dyDescent="0.25">
      <c r="A11251">
        <v>17733</v>
      </c>
      <c r="B11251">
        <v>54518</v>
      </c>
      <c r="C11251" t="s">
        <v>10</v>
      </c>
      <c r="D11251" t="s">
        <v>37</v>
      </c>
    </row>
    <row r="11252" spans="1:4" x14ac:dyDescent="0.25">
      <c r="A11252">
        <v>17734</v>
      </c>
      <c r="B11252">
        <v>54518</v>
      </c>
      <c r="C11252" t="s">
        <v>10</v>
      </c>
      <c r="D11252" t="s">
        <v>37</v>
      </c>
    </row>
    <row r="11253" spans="1:4" x14ac:dyDescent="0.25">
      <c r="A11253">
        <v>17734</v>
      </c>
      <c r="B11253">
        <v>54518</v>
      </c>
      <c r="C11253" t="s">
        <v>10</v>
      </c>
      <c r="D11253" t="s">
        <v>37</v>
      </c>
    </row>
    <row r="11254" spans="1:4" x14ac:dyDescent="0.25">
      <c r="A11254">
        <v>17734</v>
      </c>
      <c r="B11254">
        <v>54518</v>
      </c>
      <c r="C11254" t="s">
        <v>10</v>
      </c>
      <c r="D11254" t="s">
        <v>37</v>
      </c>
    </row>
    <row r="11255" spans="1:4" x14ac:dyDescent="0.25">
      <c r="A11255">
        <v>19869</v>
      </c>
      <c r="B11255">
        <v>54518</v>
      </c>
      <c r="C11255" t="s">
        <v>10</v>
      </c>
      <c r="D11255" t="s">
        <v>37</v>
      </c>
    </row>
    <row r="11256" spans="1:4" x14ac:dyDescent="0.25">
      <c r="A11256">
        <v>19869</v>
      </c>
      <c r="B11256">
        <v>54518</v>
      </c>
      <c r="C11256" t="s">
        <v>10</v>
      </c>
      <c r="D11256" t="s">
        <v>37</v>
      </c>
    </row>
    <row r="11257" spans="1:4" x14ac:dyDescent="0.25">
      <c r="A11257">
        <v>19869</v>
      </c>
      <c r="B11257">
        <v>54518</v>
      </c>
      <c r="C11257" t="s">
        <v>10</v>
      </c>
      <c r="D11257" t="s">
        <v>37</v>
      </c>
    </row>
    <row r="11258" spans="1:4" x14ac:dyDescent="0.25">
      <c r="A11258">
        <v>20399</v>
      </c>
      <c r="B11258">
        <v>54518</v>
      </c>
      <c r="C11258" t="s">
        <v>10</v>
      </c>
      <c r="D11258" t="s">
        <v>37</v>
      </c>
    </row>
    <row r="11259" spans="1:4" x14ac:dyDescent="0.25">
      <c r="A11259">
        <v>20651</v>
      </c>
      <c r="B11259">
        <v>54518</v>
      </c>
      <c r="C11259" t="s">
        <v>10</v>
      </c>
      <c r="D11259" t="s">
        <v>37</v>
      </c>
    </row>
    <row r="11260" spans="1:4" x14ac:dyDescent="0.25">
      <c r="A11260">
        <v>20651</v>
      </c>
      <c r="B11260">
        <v>54518</v>
      </c>
      <c r="C11260" t="s">
        <v>10</v>
      </c>
      <c r="D11260" t="s">
        <v>37</v>
      </c>
    </row>
    <row r="11261" spans="1:4" x14ac:dyDescent="0.25">
      <c r="A11261">
        <v>20651</v>
      </c>
      <c r="B11261">
        <v>54518</v>
      </c>
      <c r="C11261" t="s">
        <v>10</v>
      </c>
      <c r="D11261" t="s">
        <v>37</v>
      </c>
    </row>
    <row r="11262" spans="1:4" x14ac:dyDescent="0.25">
      <c r="A11262">
        <v>20972</v>
      </c>
      <c r="B11262">
        <v>54518</v>
      </c>
      <c r="C11262" t="s">
        <v>10</v>
      </c>
      <c r="D11262" t="s">
        <v>37</v>
      </c>
    </row>
    <row r="11263" spans="1:4" x14ac:dyDescent="0.25">
      <c r="A11263">
        <v>20972</v>
      </c>
      <c r="B11263">
        <v>54518</v>
      </c>
      <c r="C11263" t="s">
        <v>10</v>
      </c>
      <c r="D11263" t="s">
        <v>37</v>
      </c>
    </row>
    <row r="11264" spans="1:4" x14ac:dyDescent="0.25">
      <c r="A11264">
        <v>20972</v>
      </c>
      <c r="B11264">
        <v>54518</v>
      </c>
      <c r="C11264" t="s">
        <v>10</v>
      </c>
      <c r="D11264" t="s">
        <v>37</v>
      </c>
    </row>
    <row r="11265" spans="1:4" x14ac:dyDescent="0.25">
      <c r="A11265">
        <v>51736</v>
      </c>
      <c r="B11265">
        <v>54518</v>
      </c>
      <c r="C11265" t="s">
        <v>10</v>
      </c>
      <c r="D11265" t="s">
        <v>37</v>
      </c>
    </row>
    <row r="11266" spans="1:4" x14ac:dyDescent="0.25">
      <c r="A11266">
        <v>51736</v>
      </c>
      <c r="B11266">
        <v>54518</v>
      </c>
      <c r="C11266" t="s">
        <v>10</v>
      </c>
      <c r="D11266" t="s">
        <v>37</v>
      </c>
    </row>
    <row r="11267" spans="1:4" x14ac:dyDescent="0.25">
      <c r="A11267">
        <v>51736</v>
      </c>
      <c r="B11267">
        <v>54518</v>
      </c>
      <c r="C11267" t="s">
        <v>10</v>
      </c>
      <c r="D11267" t="s">
        <v>37</v>
      </c>
    </row>
    <row r="11268" spans="1:4" x14ac:dyDescent="0.25">
      <c r="A11268">
        <v>51736</v>
      </c>
      <c r="B11268">
        <v>54518</v>
      </c>
      <c r="C11268" t="s">
        <v>10</v>
      </c>
      <c r="D11268" t="s">
        <v>37</v>
      </c>
    </row>
    <row r="11269" spans="1:4" x14ac:dyDescent="0.25">
      <c r="A11269">
        <v>51736</v>
      </c>
      <c r="B11269">
        <v>54518</v>
      </c>
      <c r="C11269" t="s">
        <v>10</v>
      </c>
      <c r="D11269" t="s">
        <v>37</v>
      </c>
    </row>
    <row r="11270" spans="1:4" x14ac:dyDescent="0.25">
      <c r="A11270">
        <v>51736</v>
      </c>
      <c r="B11270">
        <v>54518</v>
      </c>
      <c r="C11270" t="s">
        <v>10</v>
      </c>
      <c r="D11270" t="s">
        <v>37</v>
      </c>
    </row>
    <row r="11271" spans="1:4" x14ac:dyDescent="0.25">
      <c r="A11271">
        <v>51736</v>
      </c>
      <c r="B11271">
        <v>54518</v>
      </c>
      <c r="C11271" t="s">
        <v>10</v>
      </c>
      <c r="D11271" t="s">
        <v>37</v>
      </c>
    </row>
    <row r="11272" spans="1:4" x14ac:dyDescent="0.25">
      <c r="A11272">
        <v>51736</v>
      </c>
      <c r="B11272">
        <v>54518</v>
      </c>
      <c r="C11272" t="s">
        <v>10</v>
      </c>
      <c r="D11272" t="s">
        <v>37</v>
      </c>
    </row>
    <row r="11273" spans="1:4" x14ac:dyDescent="0.25">
      <c r="A11273">
        <v>51736</v>
      </c>
      <c r="B11273">
        <v>54518</v>
      </c>
      <c r="C11273" t="s">
        <v>10</v>
      </c>
      <c r="D11273" t="s">
        <v>37</v>
      </c>
    </row>
    <row r="11274" spans="1:4" x14ac:dyDescent="0.25">
      <c r="A11274">
        <v>51875</v>
      </c>
      <c r="B11274">
        <v>54518</v>
      </c>
      <c r="C11274" t="s">
        <v>10</v>
      </c>
      <c r="D11274" t="s">
        <v>37</v>
      </c>
    </row>
    <row r="11275" spans="1:4" x14ac:dyDescent="0.25">
      <c r="A11275">
        <v>52423</v>
      </c>
      <c r="B11275">
        <v>54518</v>
      </c>
      <c r="C11275" t="s">
        <v>10</v>
      </c>
      <c r="D11275" t="s">
        <v>37</v>
      </c>
    </row>
    <row r="11276" spans="1:4" x14ac:dyDescent="0.25">
      <c r="A11276">
        <v>52423</v>
      </c>
      <c r="B11276">
        <v>54518</v>
      </c>
      <c r="C11276" t="s">
        <v>10</v>
      </c>
      <c r="D11276" t="s">
        <v>37</v>
      </c>
    </row>
    <row r="11277" spans="1:4" x14ac:dyDescent="0.25">
      <c r="A11277">
        <v>52589</v>
      </c>
      <c r="B11277">
        <v>54518</v>
      </c>
      <c r="C11277" t="s">
        <v>10</v>
      </c>
      <c r="D11277" t="s">
        <v>37</v>
      </c>
    </row>
    <row r="11278" spans="1:4" x14ac:dyDescent="0.25">
      <c r="A11278">
        <v>52589</v>
      </c>
      <c r="B11278">
        <v>54518</v>
      </c>
      <c r="C11278" t="s">
        <v>10</v>
      </c>
      <c r="D11278" t="s">
        <v>37</v>
      </c>
    </row>
    <row r="11279" spans="1:4" x14ac:dyDescent="0.25">
      <c r="A11279">
        <v>52589</v>
      </c>
      <c r="B11279">
        <v>54518</v>
      </c>
      <c r="C11279" t="s">
        <v>10</v>
      </c>
      <c r="D11279" t="s">
        <v>37</v>
      </c>
    </row>
    <row r="11280" spans="1:4" x14ac:dyDescent="0.25">
      <c r="A11280">
        <v>53408</v>
      </c>
      <c r="B11280">
        <v>54518</v>
      </c>
      <c r="C11280" t="s">
        <v>10</v>
      </c>
      <c r="D11280" t="s">
        <v>37</v>
      </c>
    </row>
    <row r="11281" spans="1:4" x14ac:dyDescent="0.25">
      <c r="A11281">
        <v>53408</v>
      </c>
      <c r="B11281">
        <v>54518</v>
      </c>
      <c r="C11281" t="s">
        <v>10</v>
      </c>
      <c r="D11281" t="s">
        <v>37</v>
      </c>
    </row>
    <row r="11282" spans="1:4" x14ac:dyDescent="0.25">
      <c r="A11282">
        <v>53408</v>
      </c>
      <c r="B11282">
        <v>54518</v>
      </c>
      <c r="C11282" t="s">
        <v>10</v>
      </c>
      <c r="D11282" t="s">
        <v>37</v>
      </c>
    </row>
    <row r="11283" spans="1:4" x14ac:dyDescent="0.25">
      <c r="A11283">
        <v>53408</v>
      </c>
      <c r="B11283">
        <v>54518</v>
      </c>
      <c r="C11283" t="s">
        <v>10</v>
      </c>
      <c r="D11283" t="s">
        <v>37</v>
      </c>
    </row>
    <row r="11284" spans="1:4" x14ac:dyDescent="0.25">
      <c r="A11284">
        <v>53408</v>
      </c>
      <c r="B11284">
        <v>54518</v>
      </c>
      <c r="C11284" t="s">
        <v>10</v>
      </c>
      <c r="D11284" t="s">
        <v>37</v>
      </c>
    </row>
    <row r="11285" spans="1:4" x14ac:dyDescent="0.25">
      <c r="A11285">
        <v>53408</v>
      </c>
      <c r="B11285">
        <v>54518</v>
      </c>
      <c r="C11285" t="s">
        <v>10</v>
      </c>
      <c r="D11285" t="s">
        <v>37</v>
      </c>
    </row>
    <row r="11286" spans="1:4" x14ac:dyDescent="0.25">
      <c r="A11286">
        <v>53408</v>
      </c>
      <c r="B11286">
        <v>54518</v>
      </c>
      <c r="C11286" t="s">
        <v>10</v>
      </c>
      <c r="D11286" t="s">
        <v>37</v>
      </c>
    </row>
    <row r="11287" spans="1:4" x14ac:dyDescent="0.25">
      <c r="A11287">
        <v>53408</v>
      </c>
      <c r="B11287">
        <v>54518</v>
      </c>
      <c r="C11287" t="s">
        <v>10</v>
      </c>
      <c r="D11287" t="s">
        <v>37</v>
      </c>
    </row>
    <row r="11288" spans="1:4" x14ac:dyDescent="0.25">
      <c r="A11288">
        <v>53408</v>
      </c>
      <c r="B11288">
        <v>54518</v>
      </c>
      <c r="C11288" t="s">
        <v>10</v>
      </c>
      <c r="D11288" t="s">
        <v>37</v>
      </c>
    </row>
    <row r="11289" spans="1:4" x14ac:dyDescent="0.25">
      <c r="A11289">
        <v>53408</v>
      </c>
      <c r="B11289">
        <v>54518</v>
      </c>
      <c r="C11289" t="s">
        <v>10</v>
      </c>
      <c r="D11289" t="s">
        <v>37</v>
      </c>
    </row>
    <row r="11290" spans="1:4" x14ac:dyDescent="0.25">
      <c r="A11290">
        <v>53408</v>
      </c>
      <c r="B11290">
        <v>54518</v>
      </c>
      <c r="C11290" t="s">
        <v>10</v>
      </c>
      <c r="D11290" t="s">
        <v>37</v>
      </c>
    </row>
    <row r="11291" spans="1:4" x14ac:dyDescent="0.25">
      <c r="A11291">
        <v>53408</v>
      </c>
      <c r="B11291">
        <v>54518</v>
      </c>
      <c r="C11291" t="s">
        <v>10</v>
      </c>
      <c r="D11291" t="s">
        <v>37</v>
      </c>
    </row>
    <row r="11292" spans="1:4" x14ac:dyDescent="0.25">
      <c r="A11292">
        <v>53408</v>
      </c>
      <c r="B11292">
        <v>54518</v>
      </c>
      <c r="C11292" t="s">
        <v>10</v>
      </c>
      <c r="D11292" t="s">
        <v>37</v>
      </c>
    </row>
    <row r="11293" spans="1:4" x14ac:dyDescent="0.25">
      <c r="A11293">
        <v>53408</v>
      </c>
      <c r="B11293">
        <v>54518</v>
      </c>
      <c r="C11293" t="s">
        <v>10</v>
      </c>
      <c r="D11293" t="s">
        <v>37</v>
      </c>
    </row>
    <row r="11294" spans="1:4" x14ac:dyDescent="0.25">
      <c r="A11294">
        <v>53817</v>
      </c>
      <c r="B11294">
        <v>54518</v>
      </c>
      <c r="C11294" t="s">
        <v>10</v>
      </c>
      <c r="D11294" t="s">
        <v>37</v>
      </c>
    </row>
    <row r="11295" spans="1:4" x14ac:dyDescent="0.25">
      <c r="A11295">
        <v>101468</v>
      </c>
      <c r="B11295">
        <v>54518</v>
      </c>
      <c r="C11295" t="s">
        <v>10</v>
      </c>
      <c r="D11295" t="s">
        <v>37</v>
      </c>
    </row>
    <row r="11296" spans="1:4" x14ac:dyDescent="0.25">
      <c r="A11296">
        <v>101468</v>
      </c>
      <c r="B11296">
        <v>54518</v>
      </c>
      <c r="C11296" t="s">
        <v>10</v>
      </c>
      <c r="D11296" t="s">
        <v>37</v>
      </c>
    </row>
    <row r="11297" spans="1:4" x14ac:dyDescent="0.25">
      <c r="A11297">
        <v>101468</v>
      </c>
      <c r="B11297">
        <v>54518</v>
      </c>
      <c r="C11297" t="s">
        <v>10</v>
      </c>
      <c r="D11297" t="s">
        <v>37</v>
      </c>
    </row>
    <row r="11298" spans="1:4" x14ac:dyDescent="0.25">
      <c r="A11298">
        <v>101468</v>
      </c>
      <c r="B11298">
        <v>54518</v>
      </c>
      <c r="C11298" t="s">
        <v>10</v>
      </c>
      <c r="D11298" t="s">
        <v>37</v>
      </c>
    </row>
    <row r="11299" spans="1:4" x14ac:dyDescent="0.25">
      <c r="A11299">
        <v>103487</v>
      </c>
      <c r="B11299">
        <v>54518</v>
      </c>
      <c r="C11299" t="s">
        <v>10</v>
      </c>
      <c r="D11299" t="s">
        <v>37</v>
      </c>
    </row>
    <row r="11300" spans="1:4" x14ac:dyDescent="0.25">
      <c r="A11300">
        <v>104322</v>
      </c>
      <c r="B11300">
        <v>54518</v>
      </c>
      <c r="C11300" t="s">
        <v>10</v>
      </c>
      <c r="D11300" t="s">
        <v>37</v>
      </c>
    </row>
    <row r="11301" spans="1:4" x14ac:dyDescent="0.25">
      <c r="A11301">
        <v>104322</v>
      </c>
      <c r="B11301">
        <v>54518</v>
      </c>
      <c r="C11301" t="s">
        <v>10</v>
      </c>
      <c r="D11301" t="s">
        <v>37</v>
      </c>
    </row>
    <row r="11302" spans="1:4" x14ac:dyDescent="0.25">
      <c r="A11302">
        <v>104322</v>
      </c>
      <c r="B11302">
        <v>54518</v>
      </c>
      <c r="C11302" t="s">
        <v>10</v>
      </c>
      <c r="D11302" t="s">
        <v>37</v>
      </c>
    </row>
    <row r="11303" spans="1:4" x14ac:dyDescent="0.25">
      <c r="A11303">
        <v>104322</v>
      </c>
      <c r="B11303">
        <v>54518</v>
      </c>
      <c r="C11303" t="s">
        <v>10</v>
      </c>
      <c r="D11303" t="s">
        <v>37</v>
      </c>
    </row>
    <row r="11304" spans="1:4" x14ac:dyDescent="0.25">
      <c r="A11304">
        <v>104322</v>
      </c>
      <c r="B11304">
        <v>54518</v>
      </c>
      <c r="C11304" t="s">
        <v>10</v>
      </c>
      <c r="D11304" t="s">
        <v>37</v>
      </c>
    </row>
    <row r="11305" spans="1:4" x14ac:dyDescent="0.25">
      <c r="A11305">
        <v>104322</v>
      </c>
      <c r="B11305">
        <v>54518</v>
      </c>
      <c r="C11305" t="s">
        <v>10</v>
      </c>
      <c r="D11305" t="s">
        <v>37</v>
      </c>
    </row>
    <row r="11306" spans="1:4" x14ac:dyDescent="0.25">
      <c r="A11306">
        <v>104322</v>
      </c>
      <c r="B11306">
        <v>54518</v>
      </c>
      <c r="C11306" t="s">
        <v>10</v>
      </c>
      <c r="D11306" t="s">
        <v>37</v>
      </c>
    </row>
    <row r="11307" spans="1:4" x14ac:dyDescent="0.25">
      <c r="A11307">
        <v>104562</v>
      </c>
      <c r="B11307">
        <v>54518</v>
      </c>
      <c r="C11307" t="s">
        <v>10</v>
      </c>
      <c r="D11307" t="s">
        <v>37</v>
      </c>
    </row>
    <row r="11308" spans="1:4" x14ac:dyDescent="0.25">
      <c r="A11308">
        <v>104562</v>
      </c>
      <c r="B11308">
        <v>54518</v>
      </c>
      <c r="C11308" t="s">
        <v>10</v>
      </c>
      <c r="D11308" t="s">
        <v>37</v>
      </c>
    </row>
    <row r="11309" spans="1:4" x14ac:dyDescent="0.25">
      <c r="A11309">
        <v>104562</v>
      </c>
      <c r="B11309">
        <v>54518</v>
      </c>
      <c r="C11309" t="s">
        <v>10</v>
      </c>
      <c r="D11309" t="s">
        <v>37</v>
      </c>
    </row>
    <row r="11310" spans="1:4" x14ac:dyDescent="0.25">
      <c r="A11310">
        <v>104562</v>
      </c>
      <c r="B11310">
        <v>54518</v>
      </c>
      <c r="C11310" t="s">
        <v>10</v>
      </c>
      <c r="D11310" t="s">
        <v>37</v>
      </c>
    </row>
    <row r="11311" spans="1:4" x14ac:dyDescent="0.25">
      <c r="A11311">
        <v>104562</v>
      </c>
      <c r="B11311">
        <v>54518</v>
      </c>
      <c r="C11311" t="s">
        <v>10</v>
      </c>
      <c r="D11311" t="s">
        <v>37</v>
      </c>
    </row>
    <row r="11312" spans="1:4" x14ac:dyDescent="0.25">
      <c r="A11312">
        <v>104562</v>
      </c>
      <c r="B11312">
        <v>54518</v>
      </c>
      <c r="C11312" t="s">
        <v>10</v>
      </c>
      <c r="D11312" t="s">
        <v>37</v>
      </c>
    </row>
    <row r="11313" spans="1:4" x14ac:dyDescent="0.25">
      <c r="A11313">
        <v>104562</v>
      </c>
      <c r="B11313">
        <v>54518</v>
      </c>
      <c r="C11313" t="s">
        <v>10</v>
      </c>
      <c r="D11313" t="s">
        <v>37</v>
      </c>
    </row>
    <row r="11314" spans="1:4" x14ac:dyDescent="0.25">
      <c r="A11314">
        <v>104562</v>
      </c>
      <c r="B11314">
        <v>54518</v>
      </c>
      <c r="C11314" t="s">
        <v>10</v>
      </c>
      <c r="D11314" t="s">
        <v>37</v>
      </c>
    </row>
    <row r="11315" spans="1:4" x14ac:dyDescent="0.25">
      <c r="A11315">
        <v>104562</v>
      </c>
      <c r="B11315">
        <v>54518</v>
      </c>
      <c r="C11315" t="s">
        <v>10</v>
      </c>
      <c r="D11315" t="s">
        <v>37</v>
      </c>
    </row>
    <row r="11316" spans="1:4" x14ac:dyDescent="0.25">
      <c r="A11316">
        <v>104562</v>
      </c>
      <c r="B11316">
        <v>54518</v>
      </c>
      <c r="C11316" t="s">
        <v>10</v>
      </c>
      <c r="D11316" t="s">
        <v>37</v>
      </c>
    </row>
    <row r="11317" spans="1:4" x14ac:dyDescent="0.25">
      <c r="A11317">
        <v>104562</v>
      </c>
      <c r="B11317">
        <v>54518</v>
      </c>
      <c r="C11317" t="s">
        <v>10</v>
      </c>
      <c r="D11317" t="s">
        <v>37</v>
      </c>
    </row>
    <row r="11318" spans="1:4" x14ac:dyDescent="0.25">
      <c r="A11318">
        <v>104562</v>
      </c>
      <c r="B11318">
        <v>54518</v>
      </c>
      <c r="C11318" t="s">
        <v>10</v>
      </c>
      <c r="D11318" t="s">
        <v>37</v>
      </c>
    </row>
    <row r="11319" spans="1:4" x14ac:dyDescent="0.25">
      <c r="A11319">
        <v>104562</v>
      </c>
      <c r="B11319">
        <v>54518</v>
      </c>
      <c r="C11319" t="s">
        <v>10</v>
      </c>
      <c r="D11319" t="s">
        <v>37</v>
      </c>
    </row>
    <row r="11320" spans="1:4" x14ac:dyDescent="0.25">
      <c r="A11320">
        <v>104562</v>
      </c>
      <c r="B11320">
        <v>54518</v>
      </c>
      <c r="C11320" t="s">
        <v>10</v>
      </c>
      <c r="D11320" t="s">
        <v>37</v>
      </c>
    </row>
    <row r="11321" spans="1:4" x14ac:dyDescent="0.25">
      <c r="A11321">
        <v>104562</v>
      </c>
      <c r="B11321">
        <v>54518</v>
      </c>
      <c r="C11321" t="s">
        <v>10</v>
      </c>
      <c r="D11321" t="s">
        <v>37</v>
      </c>
    </row>
    <row r="11322" spans="1:4" x14ac:dyDescent="0.25">
      <c r="A11322">
        <v>104562</v>
      </c>
      <c r="B11322">
        <v>54518</v>
      </c>
      <c r="C11322" t="s">
        <v>10</v>
      </c>
      <c r="D11322" t="s">
        <v>37</v>
      </c>
    </row>
    <row r="11323" spans="1:4" x14ac:dyDescent="0.25">
      <c r="A11323">
        <v>104562</v>
      </c>
      <c r="B11323">
        <v>54518</v>
      </c>
      <c r="C11323" t="s">
        <v>10</v>
      </c>
      <c r="D11323" t="s">
        <v>37</v>
      </c>
    </row>
    <row r="11324" spans="1:4" x14ac:dyDescent="0.25">
      <c r="A11324">
        <v>104562</v>
      </c>
      <c r="B11324">
        <v>54518</v>
      </c>
      <c r="C11324" t="s">
        <v>10</v>
      </c>
      <c r="D11324" t="s">
        <v>37</v>
      </c>
    </row>
    <row r="11325" spans="1:4" x14ac:dyDescent="0.25">
      <c r="A11325">
        <v>104562</v>
      </c>
      <c r="B11325">
        <v>54518</v>
      </c>
      <c r="C11325" t="s">
        <v>10</v>
      </c>
      <c r="D11325" t="s">
        <v>37</v>
      </c>
    </row>
    <row r="11326" spans="1:4" x14ac:dyDescent="0.25">
      <c r="A11326">
        <v>104562</v>
      </c>
      <c r="B11326">
        <v>54518</v>
      </c>
      <c r="C11326" t="s">
        <v>10</v>
      </c>
      <c r="D11326" t="s">
        <v>37</v>
      </c>
    </row>
    <row r="11327" spans="1:4" x14ac:dyDescent="0.25">
      <c r="A11327">
        <v>104767</v>
      </c>
      <c r="B11327">
        <v>54518</v>
      </c>
      <c r="C11327" t="s">
        <v>10</v>
      </c>
      <c r="D11327" t="s">
        <v>37</v>
      </c>
    </row>
    <row r="11328" spans="1:4" x14ac:dyDescent="0.25">
      <c r="A11328">
        <v>104767</v>
      </c>
      <c r="B11328">
        <v>54518</v>
      </c>
      <c r="C11328" t="s">
        <v>10</v>
      </c>
      <c r="D11328" t="s">
        <v>37</v>
      </c>
    </row>
    <row r="11329" spans="1:4" x14ac:dyDescent="0.25">
      <c r="A11329">
        <v>105090</v>
      </c>
      <c r="B11329">
        <v>54518</v>
      </c>
      <c r="C11329" t="s">
        <v>10</v>
      </c>
      <c r="D11329" t="s">
        <v>37</v>
      </c>
    </row>
    <row r="11330" spans="1:4" x14ac:dyDescent="0.25">
      <c r="A11330">
        <v>105090</v>
      </c>
      <c r="B11330">
        <v>54518</v>
      </c>
      <c r="C11330" t="s">
        <v>10</v>
      </c>
      <c r="D11330" t="s">
        <v>37</v>
      </c>
    </row>
    <row r="11331" spans="1:4" x14ac:dyDescent="0.25">
      <c r="A11331">
        <v>106502</v>
      </c>
      <c r="B11331">
        <v>54518</v>
      </c>
      <c r="C11331" t="s">
        <v>10</v>
      </c>
      <c r="D11331" t="s">
        <v>37</v>
      </c>
    </row>
    <row r="11332" spans="1:4" x14ac:dyDescent="0.25">
      <c r="A11332">
        <v>106502</v>
      </c>
      <c r="B11332">
        <v>54518</v>
      </c>
      <c r="C11332" t="s">
        <v>10</v>
      </c>
      <c r="D11332" t="s">
        <v>37</v>
      </c>
    </row>
    <row r="11333" spans="1:4" x14ac:dyDescent="0.25">
      <c r="A11333">
        <v>106502</v>
      </c>
      <c r="B11333">
        <v>54518</v>
      </c>
      <c r="C11333" t="s">
        <v>10</v>
      </c>
      <c r="D11333" t="s">
        <v>37</v>
      </c>
    </row>
    <row r="11334" spans="1:4" x14ac:dyDescent="0.25">
      <c r="A11334">
        <v>106502</v>
      </c>
      <c r="B11334">
        <v>54518</v>
      </c>
      <c r="C11334" t="s">
        <v>10</v>
      </c>
      <c r="D11334" t="s">
        <v>37</v>
      </c>
    </row>
    <row r="11335" spans="1:4" x14ac:dyDescent="0.25">
      <c r="A11335">
        <v>106502</v>
      </c>
      <c r="B11335">
        <v>54518</v>
      </c>
      <c r="C11335" t="s">
        <v>10</v>
      </c>
      <c r="D11335" t="s">
        <v>37</v>
      </c>
    </row>
    <row r="11336" spans="1:4" x14ac:dyDescent="0.25">
      <c r="A11336">
        <v>106502</v>
      </c>
      <c r="B11336">
        <v>54518</v>
      </c>
      <c r="C11336" t="s">
        <v>10</v>
      </c>
      <c r="D11336" t="s">
        <v>37</v>
      </c>
    </row>
    <row r="11337" spans="1:4" x14ac:dyDescent="0.25">
      <c r="A11337">
        <v>106502</v>
      </c>
      <c r="B11337">
        <v>54518</v>
      </c>
      <c r="C11337" t="s">
        <v>10</v>
      </c>
      <c r="D11337" t="s">
        <v>37</v>
      </c>
    </row>
    <row r="11338" spans="1:4" x14ac:dyDescent="0.25">
      <c r="A11338">
        <v>106502</v>
      </c>
      <c r="B11338">
        <v>54518</v>
      </c>
      <c r="C11338" t="s">
        <v>10</v>
      </c>
      <c r="D11338" t="s">
        <v>37</v>
      </c>
    </row>
    <row r="11339" spans="1:4" x14ac:dyDescent="0.25">
      <c r="A11339">
        <v>106502</v>
      </c>
      <c r="B11339">
        <v>54518</v>
      </c>
      <c r="C11339" t="s">
        <v>10</v>
      </c>
      <c r="D11339" t="s">
        <v>37</v>
      </c>
    </row>
    <row r="11340" spans="1:4" x14ac:dyDescent="0.25">
      <c r="A11340">
        <v>106502</v>
      </c>
      <c r="B11340">
        <v>54518</v>
      </c>
      <c r="C11340" t="s">
        <v>10</v>
      </c>
      <c r="D11340" t="s">
        <v>37</v>
      </c>
    </row>
    <row r="11341" spans="1:4" x14ac:dyDescent="0.25">
      <c r="A11341">
        <v>106502</v>
      </c>
      <c r="B11341">
        <v>54518</v>
      </c>
      <c r="C11341" t="s">
        <v>10</v>
      </c>
      <c r="D11341" t="s">
        <v>37</v>
      </c>
    </row>
    <row r="11342" spans="1:4" x14ac:dyDescent="0.25">
      <c r="A11342">
        <v>106502</v>
      </c>
      <c r="B11342">
        <v>54518</v>
      </c>
      <c r="C11342" t="s">
        <v>10</v>
      </c>
      <c r="D11342" t="s">
        <v>37</v>
      </c>
    </row>
    <row r="11343" spans="1:4" x14ac:dyDescent="0.25">
      <c r="A11343">
        <v>106502</v>
      </c>
      <c r="B11343">
        <v>54518</v>
      </c>
      <c r="C11343" t="s">
        <v>10</v>
      </c>
      <c r="D11343" t="s">
        <v>37</v>
      </c>
    </row>
    <row r="11344" spans="1:4" x14ac:dyDescent="0.25">
      <c r="A11344">
        <v>106502</v>
      </c>
      <c r="B11344">
        <v>54518</v>
      </c>
      <c r="C11344" t="s">
        <v>10</v>
      </c>
      <c r="D11344" t="s">
        <v>37</v>
      </c>
    </row>
    <row r="11345" spans="1:4" x14ac:dyDescent="0.25">
      <c r="A11345">
        <v>106652</v>
      </c>
      <c r="B11345">
        <v>54518</v>
      </c>
      <c r="C11345" t="s">
        <v>10</v>
      </c>
      <c r="D11345" t="s">
        <v>37</v>
      </c>
    </row>
    <row r="11346" spans="1:4" x14ac:dyDescent="0.25">
      <c r="A11346">
        <v>106652</v>
      </c>
      <c r="B11346">
        <v>54518</v>
      </c>
      <c r="C11346" t="s">
        <v>10</v>
      </c>
      <c r="D11346" t="s">
        <v>37</v>
      </c>
    </row>
    <row r="11347" spans="1:4" x14ac:dyDescent="0.25">
      <c r="A11347">
        <v>106652</v>
      </c>
      <c r="B11347">
        <v>54518</v>
      </c>
      <c r="C11347" t="s">
        <v>10</v>
      </c>
      <c r="D11347" t="s">
        <v>37</v>
      </c>
    </row>
    <row r="11348" spans="1:4" x14ac:dyDescent="0.25">
      <c r="A11348">
        <v>106652</v>
      </c>
      <c r="B11348">
        <v>54518</v>
      </c>
      <c r="C11348" t="s">
        <v>10</v>
      </c>
      <c r="D11348" t="s">
        <v>37</v>
      </c>
    </row>
    <row r="11349" spans="1:4" x14ac:dyDescent="0.25">
      <c r="A11349">
        <v>107378</v>
      </c>
      <c r="B11349">
        <v>54518</v>
      </c>
      <c r="C11349" t="s">
        <v>10</v>
      </c>
      <c r="D11349" t="s">
        <v>37</v>
      </c>
    </row>
    <row r="11350" spans="1:4" x14ac:dyDescent="0.25">
      <c r="A11350">
        <v>108303</v>
      </c>
      <c r="B11350">
        <v>54518</v>
      </c>
      <c r="C11350" t="s">
        <v>10</v>
      </c>
      <c r="D11350" t="s">
        <v>37</v>
      </c>
    </row>
    <row r="11351" spans="1:4" x14ac:dyDescent="0.25">
      <c r="A11351">
        <v>108303</v>
      </c>
      <c r="B11351">
        <v>54518</v>
      </c>
      <c r="C11351" t="s">
        <v>10</v>
      </c>
      <c r="D11351" t="s">
        <v>37</v>
      </c>
    </row>
    <row r="11352" spans="1:4" x14ac:dyDescent="0.25">
      <c r="A11352">
        <v>108303</v>
      </c>
      <c r="B11352">
        <v>54518</v>
      </c>
      <c r="C11352" t="s">
        <v>10</v>
      </c>
      <c r="D11352" t="s">
        <v>37</v>
      </c>
    </row>
    <row r="11353" spans="1:4" x14ac:dyDescent="0.25">
      <c r="A11353">
        <v>108303</v>
      </c>
      <c r="B11353">
        <v>54518</v>
      </c>
      <c r="C11353" t="s">
        <v>10</v>
      </c>
      <c r="D11353" t="s">
        <v>37</v>
      </c>
    </row>
    <row r="11354" spans="1:4" x14ac:dyDescent="0.25">
      <c r="A11354">
        <v>108303</v>
      </c>
      <c r="B11354">
        <v>54518</v>
      </c>
      <c r="C11354" t="s">
        <v>10</v>
      </c>
      <c r="D11354" t="s">
        <v>37</v>
      </c>
    </row>
    <row r="11355" spans="1:4" x14ac:dyDescent="0.25">
      <c r="A11355">
        <v>108303</v>
      </c>
      <c r="B11355">
        <v>54518</v>
      </c>
      <c r="C11355" t="s">
        <v>10</v>
      </c>
      <c r="D11355" t="s">
        <v>37</v>
      </c>
    </row>
    <row r="11356" spans="1:4" x14ac:dyDescent="0.25">
      <c r="A11356">
        <v>108303</v>
      </c>
      <c r="B11356">
        <v>54518</v>
      </c>
      <c r="C11356" t="s">
        <v>10</v>
      </c>
      <c r="D11356" t="s">
        <v>37</v>
      </c>
    </row>
    <row r="11357" spans="1:4" x14ac:dyDescent="0.25">
      <c r="A11357">
        <v>108303</v>
      </c>
      <c r="B11357">
        <v>54518</v>
      </c>
      <c r="C11357" t="s">
        <v>10</v>
      </c>
      <c r="D11357" t="s">
        <v>37</v>
      </c>
    </row>
    <row r="11358" spans="1:4" x14ac:dyDescent="0.25">
      <c r="A11358">
        <v>108369</v>
      </c>
      <c r="B11358">
        <v>54518</v>
      </c>
      <c r="C11358" t="s">
        <v>10</v>
      </c>
      <c r="D11358" t="s">
        <v>37</v>
      </c>
    </row>
    <row r="11359" spans="1:4" x14ac:dyDescent="0.25">
      <c r="A11359">
        <v>108369</v>
      </c>
      <c r="B11359">
        <v>54518</v>
      </c>
      <c r="C11359" t="s">
        <v>10</v>
      </c>
      <c r="D11359" t="s">
        <v>37</v>
      </c>
    </row>
    <row r="11360" spans="1:4" x14ac:dyDescent="0.25">
      <c r="A11360">
        <v>108369</v>
      </c>
      <c r="B11360">
        <v>54518</v>
      </c>
      <c r="C11360" t="s">
        <v>10</v>
      </c>
      <c r="D11360" t="s">
        <v>37</v>
      </c>
    </row>
    <row r="11361" spans="1:4" x14ac:dyDescent="0.25">
      <c r="A11361">
        <v>108369</v>
      </c>
      <c r="B11361">
        <v>54518</v>
      </c>
      <c r="C11361" t="s">
        <v>10</v>
      </c>
      <c r="D11361" t="s">
        <v>37</v>
      </c>
    </row>
    <row r="11362" spans="1:4" x14ac:dyDescent="0.25">
      <c r="A11362">
        <v>116867</v>
      </c>
      <c r="B11362">
        <v>54518</v>
      </c>
      <c r="C11362" t="s">
        <v>10</v>
      </c>
      <c r="D11362" t="s">
        <v>37</v>
      </c>
    </row>
    <row r="11363" spans="1:4" x14ac:dyDescent="0.25">
      <c r="A11363">
        <v>116867</v>
      </c>
      <c r="B11363">
        <v>54518</v>
      </c>
      <c r="C11363" t="s">
        <v>10</v>
      </c>
      <c r="D11363" t="s">
        <v>37</v>
      </c>
    </row>
    <row r="11364" spans="1:4" x14ac:dyDescent="0.25">
      <c r="A11364">
        <v>116867</v>
      </c>
      <c r="B11364">
        <v>54518</v>
      </c>
      <c r="C11364" t="s">
        <v>10</v>
      </c>
      <c r="D11364" t="s">
        <v>37</v>
      </c>
    </row>
    <row r="11365" spans="1:4" x14ac:dyDescent="0.25">
      <c r="A11365">
        <v>870</v>
      </c>
      <c r="B11365">
        <v>54518</v>
      </c>
      <c r="C11365" t="s">
        <v>10</v>
      </c>
      <c r="D11365" t="s">
        <v>30</v>
      </c>
    </row>
    <row r="11366" spans="1:4" x14ac:dyDescent="0.25">
      <c r="A11366">
        <v>870</v>
      </c>
      <c r="B11366">
        <v>54518</v>
      </c>
      <c r="C11366" t="s">
        <v>10</v>
      </c>
      <c r="D11366" t="s">
        <v>30</v>
      </c>
    </row>
    <row r="11367" spans="1:4" x14ac:dyDescent="0.25">
      <c r="A11367">
        <v>870</v>
      </c>
      <c r="B11367">
        <v>54518</v>
      </c>
      <c r="C11367" t="s">
        <v>10</v>
      </c>
      <c r="D11367" t="s">
        <v>30</v>
      </c>
    </row>
    <row r="11368" spans="1:4" x14ac:dyDescent="0.25">
      <c r="A11368">
        <v>870</v>
      </c>
      <c r="B11368">
        <v>54518</v>
      </c>
      <c r="C11368" t="s">
        <v>10</v>
      </c>
      <c r="D11368" t="s">
        <v>30</v>
      </c>
    </row>
    <row r="11369" spans="1:4" x14ac:dyDescent="0.25">
      <c r="A11369">
        <v>870</v>
      </c>
      <c r="B11369">
        <v>54518</v>
      </c>
      <c r="C11369" t="s">
        <v>10</v>
      </c>
      <c r="D11369" t="s">
        <v>30</v>
      </c>
    </row>
    <row r="11370" spans="1:4" x14ac:dyDescent="0.25">
      <c r="A11370">
        <v>870</v>
      </c>
      <c r="B11370">
        <v>54518</v>
      </c>
      <c r="C11370" t="s">
        <v>10</v>
      </c>
      <c r="D11370" t="s">
        <v>30</v>
      </c>
    </row>
    <row r="11371" spans="1:4" x14ac:dyDescent="0.25">
      <c r="A11371">
        <v>870</v>
      </c>
      <c r="B11371">
        <v>54518</v>
      </c>
      <c r="C11371" t="s">
        <v>10</v>
      </c>
      <c r="D11371" t="s">
        <v>30</v>
      </c>
    </row>
    <row r="11372" spans="1:4" x14ac:dyDescent="0.25">
      <c r="A11372">
        <v>870</v>
      </c>
      <c r="B11372">
        <v>54518</v>
      </c>
      <c r="C11372" t="s">
        <v>10</v>
      </c>
      <c r="D11372" t="s">
        <v>30</v>
      </c>
    </row>
    <row r="11373" spans="1:4" x14ac:dyDescent="0.25">
      <c r="A11373">
        <v>870</v>
      </c>
      <c r="B11373">
        <v>54518</v>
      </c>
      <c r="C11373" t="s">
        <v>10</v>
      </c>
      <c r="D11373" t="s">
        <v>30</v>
      </c>
    </row>
    <row r="11374" spans="1:4" x14ac:dyDescent="0.25">
      <c r="A11374">
        <v>870</v>
      </c>
      <c r="B11374">
        <v>54518</v>
      </c>
      <c r="C11374" t="s">
        <v>10</v>
      </c>
      <c r="D11374" t="s">
        <v>30</v>
      </c>
    </row>
    <row r="11375" spans="1:4" x14ac:dyDescent="0.25">
      <c r="A11375">
        <v>870</v>
      </c>
      <c r="B11375">
        <v>54518</v>
      </c>
      <c r="C11375" t="s">
        <v>10</v>
      </c>
      <c r="D11375" t="s">
        <v>30</v>
      </c>
    </row>
    <row r="11376" spans="1:4" x14ac:dyDescent="0.25">
      <c r="A11376">
        <v>870</v>
      </c>
      <c r="B11376">
        <v>54518</v>
      </c>
      <c r="C11376" t="s">
        <v>10</v>
      </c>
      <c r="D11376" t="s">
        <v>30</v>
      </c>
    </row>
    <row r="11377" spans="1:4" x14ac:dyDescent="0.25">
      <c r="A11377">
        <v>870</v>
      </c>
      <c r="B11377">
        <v>54518</v>
      </c>
      <c r="C11377" t="s">
        <v>10</v>
      </c>
      <c r="D11377" t="s">
        <v>30</v>
      </c>
    </row>
    <row r="11378" spans="1:4" x14ac:dyDescent="0.25">
      <c r="A11378">
        <v>870</v>
      </c>
      <c r="B11378">
        <v>54518</v>
      </c>
      <c r="C11378" t="s">
        <v>10</v>
      </c>
      <c r="D11378" t="s">
        <v>30</v>
      </c>
    </row>
    <row r="11379" spans="1:4" x14ac:dyDescent="0.25">
      <c r="A11379">
        <v>870</v>
      </c>
      <c r="B11379">
        <v>54518</v>
      </c>
      <c r="C11379" t="s">
        <v>10</v>
      </c>
      <c r="D11379" t="s">
        <v>30</v>
      </c>
    </row>
    <row r="11380" spans="1:4" x14ac:dyDescent="0.25">
      <c r="A11380">
        <v>870</v>
      </c>
      <c r="B11380">
        <v>54518</v>
      </c>
      <c r="C11380" t="s">
        <v>10</v>
      </c>
      <c r="D11380" t="s">
        <v>30</v>
      </c>
    </row>
    <row r="11381" spans="1:4" x14ac:dyDescent="0.25">
      <c r="A11381">
        <v>870</v>
      </c>
      <c r="B11381">
        <v>54518</v>
      </c>
      <c r="C11381" t="s">
        <v>10</v>
      </c>
      <c r="D11381" t="s">
        <v>30</v>
      </c>
    </row>
    <row r="11382" spans="1:4" x14ac:dyDescent="0.25">
      <c r="A11382">
        <v>870</v>
      </c>
      <c r="B11382">
        <v>54518</v>
      </c>
      <c r="C11382" t="s">
        <v>10</v>
      </c>
      <c r="D11382" t="s">
        <v>30</v>
      </c>
    </row>
    <row r="11383" spans="1:4" x14ac:dyDescent="0.25">
      <c r="A11383">
        <v>870</v>
      </c>
      <c r="B11383">
        <v>54518</v>
      </c>
      <c r="C11383" t="s">
        <v>10</v>
      </c>
      <c r="D11383" t="s">
        <v>30</v>
      </c>
    </row>
    <row r="11384" spans="1:4" x14ac:dyDescent="0.25">
      <c r="A11384">
        <v>870</v>
      </c>
      <c r="B11384">
        <v>54518</v>
      </c>
      <c r="C11384" t="s">
        <v>10</v>
      </c>
      <c r="D11384" t="s">
        <v>30</v>
      </c>
    </row>
    <row r="11385" spans="1:4" x14ac:dyDescent="0.25">
      <c r="A11385">
        <v>873</v>
      </c>
      <c r="B11385">
        <v>54518</v>
      </c>
      <c r="C11385" t="s">
        <v>10</v>
      </c>
      <c r="D11385" t="s">
        <v>30</v>
      </c>
    </row>
    <row r="11386" spans="1:4" x14ac:dyDescent="0.25">
      <c r="A11386">
        <v>873</v>
      </c>
      <c r="B11386">
        <v>54518</v>
      </c>
      <c r="C11386" t="s">
        <v>10</v>
      </c>
      <c r="D11386" t="s">
        <v>30</v>
      </c>
    </row>
    <row r="11387" spans="1:4" x14ac:dyDescent="0.25">
      <c r="A11387">
        <v>2889</v>
      </c>
      <c r="B11387">
        <v>54518</v>
      </c>
      <c r="C11387" t="s">
        <v>10</v>
      </c>
      <c r="D11387" t="s">
        <v>30</v>
      </c>
    </row>
    <row r="11388" spans="1:4" x14ac:dyDescent="0.25">
      <c r="A11388">
        <v>2889</v>
      </c>
      <c r="B11388">
        <v>54518</v>
      </c>
      <c r="C11388" t="s">
        <v>10</v>
      </c>
      <c r="D11388" t="s">
        <v>30</v>
      </c>
    </row>
    <row r="11389" spans="1:4" x14ac:dyDescent="0.25">
      <c r="A11389">
        <v>2889</v>
      </c>
      <c r="B11389">
        <v>54518</v>
      </c>
      <c r="C11389" t="s">
        <v>10</v>
      </c>
      <c r="D11389" t="s">
        <v>30</v>
      </c>
    </row>
    <row r="11390" spans="1:4" x14ac:dyDescent="0.25">
      <c r="A11390">
        <v>2889</v>
      </c>
      <c r="B11390">
        <v>54518</v>
      </c>
      <c r="C11390" t="s">
        <v>10</v>
      </c>
      <c r="D11390" t="s">
        <v>30</v>
      </c>
    </row>
    <row r="11391" spans="1:4" x14ac:dyDescent="0.25">
      <c r="A11391">
        <v>2889</v>
      </c>
      <c r="B11391">
        <v>54518</v>
      </c>
      <c r="C11391" t="s">
        <v>10</v>
      </c>
      <c r="D11391" t="s">
        <v>30</v>
      </c>
    </row>
    <row r="11392" spans="1:4" x14ac:dyDescent="0.25">
      <c r="A11392">
        <v>2889</v>
      </c>
      <c r="B11392">
        <v>54518</v>
      </c>
      <c r="C11392" t="s">
        <v>10</v>
      </c>
      <c r="D11392" t="s">
        <v>30</v>
      </c>
    </row>
    <row r="11393" spans="1:4" x14ac:dyDescent="0.25">
      <c r="A11393">
        <v>2889</v>
      </c>
      <c r="B11393">
        <v>54518</v>
      </c>
      <c r="C11393" t="s">
        <v>10</v>
      </c>
      <c r="D11393" t="s">
        <v>30</v>
      </c>
    </row>
    <row r="11394" spans="1:4" x14ac:dyDescent="0.25">
      <c r="A11394">
        <v>2889</v>
      </c>
      <c r="B11394">
        <v>54518</v>
      </c>
      <c r="C11394" t="s">
        <v>10</v>
      </c>
      <c r="D11394" t="s">
        <v>30</v>
      </c>
    </row>
    <row r="11395" spans="1:4" x14ac:dyDescent="0.25">
      <c r="A11395">
        <v>4261</v>
      </c>
      <c r="B11395">
        <v>54518</v>
      </c>
      <c r="C11395" t="s">
        <v>10</v>
      </c>
      <c r="D11395" t="s">
        <v>30</v>
      </c>
    </row>
    <row r="11396" spans="1:4" x14ac:dyDescent="0.25">
      <c r="A11396">
        <v>4261</v>
      </c>
      <c r="B11396">
        <v>54518</v>
      </c>
      <c r="C11396" t="s">
        <v>10</v>
      </c>
      <c r="D11396" t="s">
        <v>30</v>
      </c>
    </row>
    <row r="11397" spans="1:4" x14ac:dyDescent="0.25">
      <c r="A11397">
        <v>4261</v>
      </c>
      <c r="B11397">
        <v>54518</v>
      </c>
      <c r="C11397" t="s">
        <v>10</v>
      </c>
      <c r="D11397" t="s">
        <v>30</v>
      </c>
    </row>
    <row r="11398" spans="1:4" x14ac:dyDescent="0.25">
      <c r="A11398">
        <v>4261</v>
      </c>
      <c r="B11398">
        <v>54518</v>
      </c>
      <c r="C11398" t="s">
        <v>10</v>
      </c>
      <c r="D11398" t="s">
        <v>30</v>
      </c>
    </row>
    <row r="11399" spans="1:4" x14ac:dyDescent="0.25">
      <c r="A11399">
        <v>9245</v>
      </c>
      <c r="B11399">
        <v>54518</v>
      </c>
      <c r="C11399" t="s">
        <v>10</v>
      </c>
      <c r="D11399" t="s">
        <v>30</v>
      </c>
    </row>
    <row r="11400" spans="1:4" x14ac:dyDescent="0.25">
      <c r="A11400">
        <v>9245</v>
      </c>
      <c r="B11400">
        <v>54518</v>
      </c>
      <c r="C11400" t="s">
        <v>10</v>
      </c>
      <c r="D11400" t="s">
        <v>30</v>
      </c>
    </row>
    <row r="11401" spans="1:4" x14ac:dyDescent="0.25">
      <c r="A11401">
        <v>9245</v>
      </c>
      <c r="B11401">
        <v>54518</v>
      </c>
      <c r="C11401" t="s">
        <v>10</v>
      </c>
      <c r="D11401" t="s">
        <v>30</v>
      </c>
    </row>
    <row r="11402" spans="1:4" x14ac:dyDescent="0.25">
      <c r="A11402">
        <v>9245</v>
      </c>
      <c r="B11402">
        <v>54518</v>
      </c>
      <c r="C11402" t="s">
        <v>10</v>
      </c>
      <c r="D11402" t="s">
        <v>30</v>
      </c>
    </row>
    <row r="11403" spans="1:4" x14ac:dyDescent="0.25">
      <c r="A11403">
        <v>9245</v>
      </c>
      <c r="B11403">
        <v>54518</v>
      </c>
      <c r="C11403" t="s">
        <v>10</v>
      </c>
      <c r="D11403" t="s">
        <v>30</v>
      </c>
    </row>
    <row r="11404" spans="1:4" x14ac:dyDescent="0.25">
      <c r="A11404">
        <v>9245</v>
      </c>
      <c r="B11404">
        <v>54518</v>
      </c>
      <c r="C11404" t="s">
        <v>10</v>
      </c>
      <c r="D11404" t="s">
        <v>30</v>
      </c>
    </row>
    <row r="11405" spans="1:4" x14ac:dyDescent="0.25">
      <c r="A11405">
        <v>9245</v>
      </c>
      <c r="B11405">
        <v>54518</v>
      </c>
      <c r="C11405" t="s">
        <v>10</v>
      </c>
      <c r="D11405" t="s">
        <v>30</v>
      </c>
    </row>
    <row r="11406" spans="1:4" x14ac:dyDescent="0.25">
      <c r="A11406">
        <v>9440</v>
      </c>
      <c r="B11406">
        <v>54518</v>
      </c>
      <c r="C11406" t="s">
        <v>10</v>
      </c>
      <c r="D11406" t="s">
        <v>30</v>
      </c>
    </row>
    <row r="11407" spans="1:4" x14ac:dyDescent="0.25">
      <c r="A11407">
        <v>9440</v>
      </c>
      <c r="B11407">
        <v>54518</v>
      </c>
      <c r="C11407" t="s">
        <v>10</v>
      </c>
      <c r="D11407" t="s">
        <v>30</v>
      </c>
    </row>
    <row r="11408" spans="1:4" x14ac:dyDescent="0.25">
      <c r="A11408">
        <v>9440</v>
      </c>
      <c r="B11408">
        <v>54518</v>
      </c>
      <c r="C11408" t="s">
        <v>10</v>
      </c>
      <c r="D11408" t="s">
        <v>30</v>
      </c>
    </row>
    <row r="11409" spans="1:4" x14ac:dyDescent="0.25">
      <c r="A11409">
        <v>9440</v>
      </c>
      <c r="B11409">
        <v>54518</v>
      </c>
      <c r="C11409" t="s">
        <v>10</v>
      </c>
      <c r="D11409" t="s">
        <v>30</v>
      </c>
    </row>
    <row r="11410" spans="1:4" x14ac:dyDescent="0.25">
      <c r="A11410">
        <v>9440</v>
      </c>
      <c r="B11410">
        <v>54518</v>
      </c>
      <c r="C11410" t="s">
        <v>10</v>
      </c>
      <c r="D11410" t="s">
        <v>30</v>
      </c>
    </row>
    <row r="11411" spans="1:4" x14ac:dyDescent="0.25">
      <c r="A11411">
        <v>9491</v>
      </c>
      <c r="B11411">
        <v>54518</v>
      </c>
      <c r="C11411" t="s">
        <v>10</v>
      </c>
      <c r="D11411" t="s">
        <v>30</v>
      </c>
    </row>
    <row r="11412" spans="1:4" x14ac:dyDescent="0.25">
      <c r="A11412">
        <v>9491</v>
      </c>
      <c r="B11412">
        <v>54518</v>
      </c>
      <c r="C11412" t="s">
        <v>10</v>
      </c>
      <c r="D11412" t="s">
        <v>30</v>
      </c>
    </row>
    <row r="11413" spans="1:4" x14ac:dyDescent="0.25">
      <c r="A11413">
        <v>9491</v>
      </c>
      <c r="B11413">
        <v>54518</v>
      </c>
      <c r="C11413" t="s">
        <v>10</v>
      </c>
      <c r="D11413" t="s">
        <v>30</v>
      </c>
    </row>
    <row r="11414" spans="1:4" x14ac:dyDescent="0.25">
      <c r="A11414">
        <v>9491</v>
      </c>
      <c r="B11414">
        <v>54518</v>
      </c>
      <c r="C11414" t="s">
        <v>10</v>
      </c>
      <c r="D11414" t="s">
        <v>30</v>
      </c>
    </row>
    <row r="11415" spans="1:4" x14ac:dyDescent="0.25">
      <c r="A11415">
        <v>9491</v>
      </c>
      <c r="B11415">
        <v>54518</v>
      </c>
      <c r="C11415" t="s">
        <v>10</v>
      </c>
      <c r="D11415" t="s">
        <v>30</v>
      </c>
    </row>
    <row r="11416" spans="1:4" x14ac:dyDescent="0.25">
      <c r="A11416">
        <v>9491</v>
      </c>
      <c r="B11416">
        <v>54518</v>
      </c>
      <c r="C11416" t="s">
        <v>10</v>
      </c>
      <c r="D11416" t="s">
        <v>30</v>
      </c>
    </row>
    <row r="11417" spans="1:4" x14ac:dyDescent="0.25">
      <c r="A11417">
        <v>9491</v>
      </c>
      <c r="B11417">
        <v>54518</v>
      </c>
      <c r="C11417" t="s">
        <v>10</v>
      </c>
      <c r="D11417" t="s">
        <v>30</v>
      </c>
    </row>
    <row r="11418" spans="1:4" x14ac:dyDescent="0.25">
      <c r="A11418">
        <v>9491</v>
      </c>
      <c r="B11418">
        <v>54518</v>
      </c>
      <c r="C11418" t="s">
        <v>10</v>
      </c>
      <c r="D11418" t="s">
        <v>30</v>
      </c>
    </row>
    <row r="11419" spans="1:4" x14ac:dyDescent="0.25">
      <c r="A11419">
        <v>9491</v>
      </c>
      <c r="B11419">
        <v>54518</v>
      </c>
      <c r="C11419" t="s">
        <v>10</v>
      </c>
      <c r="D11419" t="s">
        <v>30</v>
      </c>
    </row>
    <row r="11420" spans="1:4" x14ac:dyDescent="0.25">
      <c r="A11420">
        <v>9491</v>
      </c>
      <c r="B11420">
        <v>54518</v>
      </c>
      <c r="C11420" t="s">
        <v>10</v>
      </c>
      <c r="D11420" t="s">
        <v>30</v>
      </c>
    </row>
    <row r="11421" spans="1:4" x14ac:dyDescent="0.25">
      <c r="A11421">
        <v>9547</v>
      </c>
      <c r="B11421">
        <v>54518</v>
      </c>
      <c r="C11421" t="s">
        <v>10</v>
      </c>
      <c r="D11421" t="s">
        <v>30</v>
      </c>
    </row>
    <row r="11422" spans="1:4" x14ac:dyDescent="0.25">
      <c r="A11422">
        <v>9547</v>
      </c>
      <c r="B11422">
        <v>54518</v>
      </c>
      <c r="C11422" t="s">
        <v>10</v>
      </c>
      <c r="D11422" t="s">
        <v>30</v>
      </c>
    </row>
    <row r="11423" spans="1:4" x14ac:dyDescent="0.25">
      <c r="A11423">
        <v>9547</v>
      </c>
      <c r="B11423">
        <v>54518</v>
      </c>
      <c r="C11423" t="s">
        <v>10</v>
      </c>
      <c r="D11423" t="s">
        <v>30</v>
      </c>
    </row>
    <row r="11424" spans="1:4" x14ac:dyDescent="0.25">
      <c r="A11424">
        <v>9547</v>
      </c>
      <c r="B11424">
        <v>54518</v>
      </c>
      <c r="C11424" t="s">
        <v>10</v>
      </c>
      <c r="D11424" t="s">
        <v>30</v>
      </c>
    </row>
    <row r="11425" spans="1:4" x14ac:dyDescent="0.25">
      <c r="A11425">
        <v>9717</v>
      </c>
      <c r="B11425">
        <v>54518</v>
      </c>
      <c r="C11425" t="s">
        <v>10</v>
      </c>
      <c r="D11425" t="s">
        <v>30</v>
      </c>
    </row>
    <row r="11426" spans="1:4" x14ac:dyDescent="0.25">
      <c r="A11426">
        <v>9717</v>
      </c>
      <c r="B11426">
        <v>54518</v>
      </c>
      <c r="C11426" t="s">
        <v>10</v>
      </c>
      <c r="D11426" t="s">
        <v>30</v>
      </c>
    </row>
    <row r="11427" spans="1:4" x14ac:dyDescent="0.25">
      <c r="A11427">
        <v>9717</v>
      </c>
      <c r="B11427">
        <v>54518</v>
      </c>
      <c r="C11427" t="s">
        <v>10</v>
      </c>
      <c r="D11427" t="s">
        <v>30</v>
      </c>
    </row>
    <row r="11428" spans="1:4" x14ac:dyDescent="0.25">
      <c r="A11428">
        <v>9717</v>
      </c>
      <c r="B11428">
        <v>54518</v>
      </c>
      <c r="C11428" t="s">
        <v>10</v>
      </c>
      <c r="D11428" t="s">
        <v>30</v>
      </c>
    </row>
    <row r="11429" spans="1:4" x14ac:dyDescent="0.25">
      <c r="A11429">
        <v>9717</v>
      </c>
      <c r="B11429">
        <v>54518</v>
      </c>
      <c r="C11429" t="s">
        <v>10</v>
      </c>
      <c r="D11429" t="s">
        <v>30</v>
      </c>
    </row>
    <row r="11430" spans="1:4" x14ac:dyDescent="0.25">
      <c r="A11430">
        <v>9717</v>
      </c>
      <c r="B11430">
        <v>54518</v>
      </c>
      <c r="C11430" t="s">
        <v>10</v>
      </c>
      <c r="D11430" t="s">
        <v>30</v>
      </c>
    </row>
    <row r="11431" spans="1:4" x14ac:dyDescent="0.25">
      <c r="A11431">
        <v>9717</v>
      </c>
      <c r="B11431">
        <v>54518</v>
      </c>
      <c r="C11431" t="s">
        <v>10</v>
      </c>
      <c r="D11431" t="s">
        <v>30</v>
      </c>
    </row>
    <row r="11432" spans="1:4" x14ac:dyDescent="0.25">
      <c r="A11432">
        <v>9717</v>
      </c>
      <c r="B11432">
        <v>54518</v>
      </c>
      <c r="C11432" t="s">
        <v>10</v>
      </c>
      <c r="D11432" t="s">
        <v>30</v>
      </c>
    </row>
    <row r="11433" spans="1:4" x14ac:dyDescent="0.25">
      <c r="A11433">
        <v>9717</v>
      </c>
      <c r="B11433">
        <v>54518</v>
      </c>
      <c r="C11433" t="s">
        <v>10</v>
      </c>
      <c r="D11433" t="s">
        <v>30</v>
      </c>
    </row>
    <row r="11434" spans="1:4" x14ac:dyDescent="0.25">
      <c r="A11434">
        <v>9717</v>
      </c>
      <c r="B11434">
        <v>54518</v>
      </c>
      <c r="C11434" t="s">
        <v>10</v>
      </c>
      <c r="D11434" t="s">
        <v>30</v>
      </c>
    </row>
    <row r="11435" spans="1:4" x14ac:dyDescent="0.25">
      <c r="A11435">
        <v>9717</v>
      </c>
      <c r="B11435">
        <v>54518</v>
      </c>
      <c r="C11435" t="s">
        <v>10</v>
      </c>
      <c r="D11435" t="s">
        <v>30</v>
      </c>
    </row>
    <row r="11436" spans="1:4" x14ac:dyDescent="0.25">
      <c r="A11436">
        <v>9717</v>
      </c>
      <c r="B11436">
        <v>54518</v>
      </c>
      <c r="C11436" t="s">
        <v>10</v>
      </c>
      <c r="D11436" t="s">
        <v>30</v>
      </c>
    </row>
    <row r="11437" spans="1:4" x14ac:dyDescent="0.25">
      <c r="A11437">
        <v>9717</v>
      </c>
      <c r="B11437">
        <v>54518</v>
      </c>
      <c r="C11437" t="s">
        <v>10</v>
      </c>
      <c r="D11437" t="s">
        <v>30</v>
      </c>
    </row>
    <row r="11438" spans="1:4" x14ac:dyDescent="0.25">
      <c r="A11438">
        <v>9717</v>
      </c>
      <c r="B11438">
        <v>54518</v>
      </c>
      <c r="C11438" t="s">
        <v>10</v>
      </c>
      <c r="D11438" t="s">
        <v>30</v>
      </c>
    </row>
    <row r="11439" spans="1:4" x14ac:dyDescent="0.25">
      <c r="A11439">
        <v>9717</v>
      </c>
      <c r="B11439">
        <v>54518</v>
      </c>
      <c r="C11439" t="s">
        <v>10</v>
      </c>
      <c r="D11439" t="s">
        <v>30</v>
      </c>
    </row>
    <row r="11440" spans="1:4" x14ac:dyDescent="0.25">
      <c r="A11440">
        <v>9717</v>
      </c>
      <c r="B11440">
        <v>54518</v>
      </c>
      <c r="C11440" t="s">
        <v>10</v>
      </c>
      <c r="D11440" t="s">
        <v>30</v>
      </c>
    </row>
    <row r="11441" spans="1:4" x14ac:dyDescent="0.25">
      <c r="A11441">
        <v>9717</v>
      </c>
      <c r="B11441">
        <v>54518</v>
      </c>
      <c r="C11441" t="s">
        <v>10</v>
      </c>
      <c r="D11441" t="s">
        <v>30</v>
      </c>
    </row>
    <row r="11442" spans="1:4" x14ac:dyDescent="0.25">
      <c r="A11442">
        <v>9717</v>
      </c>
      <c r="B11442">
        <v>54518</v>
      </c>
      <c r="C11442" t="s">
        <v>10</v>
      </c>
      <c r="D11442" t="s">
        <v>30</v>
      </c>
    </row>
    <row r="11443" spans="1:4" x14ac:dyDescent="0.25">
      <c r="A11443">
        <v>9761</v>
      </c>
      <c r="B11443">
        <v>54518</v>
      </c>
      <c r="C11443" t="s">
        <v>10</v>
      </c>
      <c r="D11443" t="s">
        <v>30</v>
      </c>
    </row>
    <row r="11444" spans="1:4" x14ac:dyDescent="0.25">
      <c r="A11444">
        <v>9761</v>
      </c>
      <c r="B11444">
        <v>54518</v>
      </c>
      <c r="C11444" t="s">
        <v>10</v>
      </c>
      <c r="D11444" t="s">
        <v>30</v>
      </c>
    </row>
    <row r="11445" spans="1:4" x14ac:dyDescent="0.25">
      <c r="A11445">
        <v>9761</v>
      </c>
      <c r="B11445">
        <v>54518</v>
      </c>
      <c r="C11445" t="s">
        <v>10</v>
      </c>
      <c r="D11445" t="s">
        <v>30</v>
      </c>
    </row>
    <row r="11446" spans="1:4" x14ac:dyDescent="0.25">
      <c r="A11446">
        <v>9806</v>
      </c>
      <c r="B11446">
        <v>54518</v>
      </c>
      <c r="C11446" t="s">
        <v>10</v>
      </c>
      <c r="D11446" t="s">
        <v>30</v>
      </c>
    </row>
    <row r="11447" spans="1:4" x14ac:dyDescent="0.25">
      <c r="A11447">
        <v>9806</v>
      </c>
      <c r="B11447">
        <v>54518</v>
      </c>
      <c r="C11447" t="s">
        <v>10</v>
      </c>
      <c r="D11447" t="s">
        <v>30</v>
      </c>
    </row>
    <row r="11448" spans="1:4" x14ac:dyDescent="0.25">
      <c r="A11448">
        <v>9806</v>
      </c>
      <c r="B11448">
        <v>54518</v>
      </c>
      <c r="C11448" t="s">
        <v>10</v>
      </c>
      <c r="D11448" t="s">
        <v>30</v>
      </c>
    </row>
    <row r="11449" spans="1:4" x14ac:dyDescent="0.25">
      <c r="A11449">
        <v>9806</v>
      </c>
      <c r="B11449">
        <v>54518</v>
      </c>
      <c r="C11449" t="s">
        <v>10</v>
      </c>
      <c r="D11449" t="s">
        <v>30</v>
      </c>
    </row>
    <row r="11450" spans="1:4" x14ac:dyDescent="0.25">
      <c r="A11450">
        <v>9806</v>
      </c>
      <c r="B11450">
        <v>54518</v>
      </c>
      <c r="C11450" t="s">
        <v>10</v>
      </c>
      <c r="D11450" t="s">
        <v>30</v>
      </c>
    </row>
    <row r="11451" spans="1:4" x14ac:dyDescent="0.25">
      <c r="A11451">
        <v>9806</v>
      </c>
      <c r="B11451">
        <v>54518</v>
      </c>
      <c r="C11451" t="s">
        <v>10</v>
      </c>
      <c r="D11451" t="s">
        <v>30</v>
      </c>
    </row>
    <row r="11452" spans="1:4" x14ac:dyDescent="0.25">
      <c r="A11452">
        <v>9806</v>
      </c>
      <c r="B11452">
        <v>54518</v>
      </c>
      <c r="C11452" t="s">
        <v>10</v>
      </c>
      <c r="D11452" t="s">
        <v>30</v>
      </c>
    </row>
    <row r="11453" spans="1:4" x14ac:dyDescent="0.25">
      <c r="A11453">
        <v>9806</v>
      </c>
      <c r="B11453">
        <v>54518</v>
      </c>
      <c r="C11453" t="s">
        <v>10</v>
      </c>
      <c r="D11453" t="s">
        <v>30</v>
      </c>
    </row>
    <row r="11454" spans="1:4" x14ac:dyDescent="0.25">
      <c r="A11454">
        <v>9806</v>
      </c>
      <c r="B11454">
        <v>54518</v>
      </c>
      <c r="C11454" t="s">
        <v>10</v>
      </c>
      <c r="D11454" t="s">
        <v>30</v>
      </c>
    </row>
    <row r="11455" spans="1:4" x14ac:dyDescent="0.25">
      <c r="A11455">
        <v>9806</v>
      </c>
      <c r="B11455">
        <v>54518</v>
      </c>
      <c r="C11455" t="s">
        <v>10</v>
      </c>
      <c r="D11455" t="s">
        <v>30</v>
      </c>
    </row>
    <row r="11456" spans="1:4" x14ac:dyDescent="0.25">
      <c r="A11456">
        <v>9806</v>
      </c>
      <c r="B11456">
        <v>54518</v>
      </c>
      <c r="C11456" t="s">
        <v>10</v>
      </c>
      <c r="D11456" t="s">
        <v>30</v>
      </c>
    </row>
    <row r="11457" spans="1:4" x14ac:dyDescent="0.25">
      <c r="A11457">
        <v>9806</v>
      </c>
      <c r="B11457">
        <v>54518</v>
      </c>
      <c r="C11457" t="s">
        <v>10</v>
      </c>
      <c r="D11457" t="s">
        <v>30</v>
      </c>
    </row>
    <row r="11458" spans="1:4" x14ac:dyDescent="0.25">
      <c r="A11458">
        <v>9806</v>
      </c>
      <c r="B11458">
        <v>54518</v>
      </c>
      <c r="C11458" t="s">
        <v>10</v>
      </c>
      <c r="D11458" t="s">
        <v>30</v>
      </c>
    </row>
    <row r="11459" spans="1:4" x14ac:dyDescent="0.25">
      <c r="A11459">
        <v>9806</v>
      </c>
      <c r="B11459">
        <v>54518</v>
      </c>
      <c r="C11459" t="s">
        <v>10</v>
      </c>
      <c r="D11459" t="s">
        <v>30</v>
      </c>
    </row>
    <row r="11460" spans="1:4" x14ac:dyDescent="0.25">
      <c r="A11460">
        <v>9806</v>
      </c>
      <c r="B11460">
        <v>54518</v>
      </c>
      <c r="C11460" t="s">
        <v>10</v>
      </c>
      <c r="D11460" t="s">
        <v>30</v>
      </c>
    </row>
    <row r="11461" spans="1:4" x14ac:dyDescent="0.25">
      <c r="A11461">
        <v>9806</v>
      </c>
      <c r="B11461">
        <v>54518</v>
      </c>
      <c r="C11461" t="s">
        <v>10</v>
      </c>
      <c r="D11461" t="s">
        <v>30</v>
      </c>
    </row>
    <row r="11462" spans="1:4" x14ac:dyDescent="0.25">
      <c r="A11462">
        <v>9806</v>
      </c>
      <c r="B11462">
        <v>54518</v>
      </c>
      <c r="C11462" t="s">
        <v>10</v>
      </c>
      <c r="D11462" t="s">
        <v>30</v>
      </c>
    </row>
    <row r="11463" spans="1:4" x14ac:dyDescent="0.25">
      <c r="A11463">
        <v>9806</v>
      </c>
      <c r="B11463">
        <v>54518</v>
      </c>
      <c r="C11463" t="s">
        <v>10</v>
      </c>
      <c r="D11463" t="s">
        <v>30</v>
      </c>
    </row>
    <row r="11464" spans="1:4" x14ac:dyDescent="0.25">
      <c r="A11464">
        <v>9806</v>
      </c>
      <c r="B11464">
        <v>54518</v>
      </c>
      <c r="C11464" t="s">
        <v>10</v>
      </c>
      <c r="D11464" t="s">
        <v>30</v>
      </c>
    </row>
    <row r="11465" spans="1:4" x14ac:dyDescent="0.25">
      <c r="A11465">
        <v>9806</v>
      </c>
      <c r="B11465">
        <v>54518</v>
      </c>
      <c r="C11465" t="s">
        <v>10</v>
      </c>
      <c r="D11465" t="s">
        <v>30</v>
      </c>
    </row>
    <row r="11466" spans="1:4" x14ac:dyDescent="0.25">
      <c r="A11466">
        <v>9806</v>
      </c>
      <c r="B11466">
        <v>54518</v>
      </c>
      <c r="C11466" t="s">
        <v>10</v>
      </c>
      <c r="D11466" t="s">
        <v>30</v>
      </c>
    </row>
    <row r="11467" spans="1:4" x14ac:dyDescent="0.25">
      <c r="A11467">
        <v>9806</v>
      </c>
      <c r="B11467">
        <v>54518</v>
      </c>
      <c r="C11467" t="s">
        <v>10</v>
      </c>
      <c r="D11467" t="s">
        <v>30</v>
      </c>
    </row>
    <row r="11468" spans="1:4" x14ac:dyDescent="0.25">
      <c r="A11468">
        <v>9806</v>
      </c>
      <c r="B11468">
        <v>54518</v>
      </c>
      <c r="C11468" t="s">
        <v>10</v>
      </c>
      <c r="D11468" t="s">
        <v>30</v>
      </c>
    </row>
    <row r="11469" spans="1:4" x14ac:dyDescent="0.25">
      <c r="A11469">
        <v>9806</v>
      </c>
      <c r="B11469">
        <v>54518</v>
      </c>
      <c r="C11469" t="s">
        <v>10</v>
      </c>
      <c r="D11469" t="s">
        <v>30</v>
      </c>
    </row>
    <row r="11470" spans="1:4" x14ac:dyDescent="0.25">
      <c r="A11470">
        <v>9818</v>
      </c>
      <c r="B11470">
        <v>54518</v>
      </c>
      <c r="C11470" t="s">
        <v>10</v>
      </c>
      <c r="D11470" t="s">
        <v>30</v>
      </c>
    </row>
    <row r="11471" spans="1:4" x14ac:dyDescent="0.25">
      <c r="A11471">
        <v>9818</v>
      </c>
      <c r="B11471">
        <v>54518</v>
      </c>
      <c r="C11471" t="s">
        <v>10</v>
      </c>
      <c r="D11471" t="s">
        <v>30</v>
      </c>
    </row>
    <row r="11472" spans="1:4" x14ac:dyDescent="0.25">
      <c r="A11472">
        <v>9818</v>
      </c>
      <c r="B11472">
        <v>54518</v>
      </c>
      <c r="C11472" t="s">
        <v>10</v>
      </c>
      <c r="D11472" t="s">
        <v>30</v>
      </c>
    </row>
    <row r="11473" spans="1:4" x14ac:dyDescent="0.25">
      <c r="A11473">
        <v>9818</v>
      </c>
      <c r="B11473">
        <v>54518</v>
      </c>
      <c r="C11473" t="s">
        <v>10</v>
      </c>
      <c r="D11473" t="s">
        <v>30</v>
      </c>
    </row>
    <row r="11474" spans="1:4" x14ac:dyDescent="0.25">
      <c r="A11474">
        <v>9818</v>
      </c>
      <c r="B11474">
        <v>54518</v>
      </c>
      <c r="C11474" t="s">
        <v>10</v>
      </c>
      <c r="D11474" t="s">
        <v>30</v>
      </c>
    </row>
    <row r="11475" spans="1:4" x14ac:dyDescent="0.25">
      <c r="A11475">
        <v>9818</v>
      </c>
      <c r="B11475">
        <v>54518</v>
      </c>
      <c r="C11475" t="s">
        <v>10</v>
      </c>
      <c r="D11475" t="s">
        <v>30</v>
      </c>
    </row>
    <row r="11476" spans="1:4" x14ac:dyDescent="0.25">
      <c r="A11476">
        <v>9818</v>
      </c>
      <c r="B11476">
        <v>54518</v>
      </c>
      <c r="C11476" t="s">
        <v>10</v>
      </c>
      <c r="D11476" t="s">
        <v>30</v>
      </c>
    </row>
    <row r="11477" spans="1:4" x14ac:dyDescent="0.25">
      <c r="A11477">
        <v>9818</v>
      </c>
      <c r="B11477">
        <v>54518</v>
      </c>
      <c r="C11477" t="s">
        <v>10</v>
      </c>
      <c r="D11477" t="s">
        <v>30</v>
      </c>
    </row>
    <row r="11478" spans="1:4" x14ac:dyDescent="0.25">
      <c r="A11478">
        <v>9818</v>
      </c>
      <c r="B11478">
        <v>54518</v>
      </c>
      <c r="C11478" t="s">
        <v>10</v>
      </c>
      <c r="D11478" t="s">
        <v>30</v>
      </c>
    </row>
    <row r="11479" spans="1:4" x14ac:dyDescent="0.25">
      <c r="A11479">
        <v>9818</v>
      </c>
      <c r="B11479">
        <v>54518</v>
      </c>
      <c r="C11479" t="s">
        <v>10</v>
      </c>
      <c r="D11479" t="s">
        <v>30</v>
      </c>
    </row>
    <row r="11480" spans="1:4" x14ac:dyDescent="0.25">
      <c r="A11480">
        <v>9818</v>
      </c>
      <c r="B11480">
        <v>54518</v>
      </c>
      <c r="C11480" t="s">
        <v>10</v>
      </c>
      <c r="D11480" t="s">
        <v>30</v>
      </c>
    </row>
    <row r="11481" spans="1:4" x14ac:dyDescent="0.25">
      <c r="A11481">
        <v>9818</v>
      </c>
      <c r="B11481">
        <v>54518</v>
      </c>
      <c r="C11481" t="s">
        <v>10</v>
      </c>
      <c r="D11481" t="s">
        <v>30</v>
      </c>
    </row>
    <row r="11482" spans="1:4" x14ac:dyDescent="0.25">
      <c r="A11482">
        <v>9818</v>
      </c>
      <c r="B11482">
        <v>54518</v>
      </c>
      <c r="C11482" t="s">
        <v>10</v>
      </c>
      <c r="D11482" t="s">
        <v>30</v>
      </c>
    </row>
    <row r="11483" spans="1:4" x14ac:dyDescent="0.25">
      <c r="A11483">
        <v>9818</v>
      </c>
      <c r="B11483">
        <v>54518</v>
      </c>
      <c r="C11483" t="s">
        <v>10</v>
      </c>
      <c r="D11483" t="s">
        <v>30</v>
      </c>
    </row>
    <row r="11484" spans="1:4" x14ac:dyDescent="0.25">
      <c r="A11484">
        <v>9818</v>
      </c>
      <c r="B11484">
        <v>54518</v>
      </c>
      <c r="C11484" t="s">
        <v>10</v>
      </c>
      <c r="D11484" t="s">
        <v>30</v>
      </c>
    </row>
    <row r="11485" spans="1:4" x14ac:dyDescent="0.25">
      <c r="A11485">
        <v>9818</v>
      </c>
      <c r="B11485">
        <v>54518</v>
      </c>
      <c r="C11485" t="s">
        <v>10</v>
      </c>
      <c r="D11485" t="s">
        <v>30</v>
      </c>
    </row>
    <row r="11486" spans="1:4" x14ac:dyDescent="0.25">
      <c r="A11486">
        <v>9818</v>
      </c>
      <c r="B11486">
        <v>54518</v>
      </c>
      <c r="C11486" t="s">
        <v>10</v>
      </c>
      <c r="D11486" t="s">
        <v>30</v>
      </c>
    </row>
    <row r="11487" spans="1:4" x14ac:dyDescent="0.25">
      <c r="A11487">
        <v>9818</v>
      </c>
      <c r="B11487">
        <v>54518</v>
      </c>
      <c r="C11487" t="s">
        <v>10</v>
      </c>
      <c r="D11487" t="s">
        <v>30</v>
      </c>
    </row>
    <row r="11488" spans="1:4" x14ac:dyDescent="0.25">
      <c r="A11488">
        <v>9818</v>
      </c>
      <c r="B11488">
        <v>54518</v>
      </c>
      <c r="C11488" t="s">
        <v>10</v>
      </c>
      <c r="D11488" t="s">
        <v>30</v>
      </c>
    </row>
    <row r="11489" spans="1:4" x14ac:dyDescent="0.25">
      <c r="A11489">
        <v>9818</v>
      </c>
      <c r="B11489">
        <v>54518</v>
      </c>
      <c r="C11489" t="s">
        <v>10</v>
      </c>
      <c r="D11489" t="s">
        <v>30</v>
      </c>
    </row>
    <row r="11490" spans="1:4" x14ac:dyDescent="0.25">
      <c r="A11490">
        <v>9818</v>
      </c>
      <c r="B11490">
        <v>54518</v>
      </c>
      <c r="C11490" t="s">
        <v>10</v>
      </c>
      <c r="D11490" t="s">
        <v>30</v>
      </c>
    </row>
    <row r="11491" spans="1:4" x14ac:dyDescent="0.25">
      <c r="A11491">
        <v>9818</v>
      </c>
      <c r="B11491">
        <v>54518</v>
      </c>
      <c r="C11491" t="s">
        <v>10</v>
      </c>
      <c r="D11491" t="s">
        <v>30</v>
      </c>
    </row>
    <row r="11492" spans="1:4" x14ac:dyDescent="0.25">
      <c r="A11492">
        <v>9818</v>
      </c>
      <c r="B11492">
        <v>54518</v>
      </c>
      <c r="C11492" t="s">
        <v>10</v>
      </c>
      <c r="D11492" t="s">
        <v>30</v>
      </c>
    </row>
    <row r="11493" spans="1:4" x14ac:dyDescent="0.25">
      <c r="A11493">
        <v>9818</v>
      </c>
      <c r="B11493">
        <v>54518</v>
      </c>
      <c r="C11493" t="s">
        <v>10</v>
      </c>
      <c r="D11493" t="s">
        <v>30</v>
      </c>
    </row>
    <row r="11494" spans="1:4" x14ac:dyDescent="0.25">
      <c r="A11494">
        <v>9818</v>
      </c>
      <c r="B11494">
        <v>54518</v>
      </c>
      <c r="C11494" t="s">
        <v>10</v>
      </c>
      <c r="D11494" t="s">
        <v>30</v>
      </c>
    </row>
    <row r="11495" spans="1:4" x14ac:dyDescent="0.25">
      <c r="A11495">
        <v>9980</v>
      </c>
      <c r="B11495">
        <v>54518</v>
      </c>
      <c r="C11495" t="s">
        <v>10</v>
      </c>
      <c r="D11495" t="s">
        <v>30</v>
      </c>
    </row>
    <row r="11496" spans="1:4" x14ac:dyDescent="0.25">
      <c r="A11496">
        <v>9980</v>
      </c>
      <c r="B11496">
        <v>54518</v>
      </c>
      <c r="C11496" t="s">
        <v>10</v>
      </c>
      <c r="D11496" t="s">
        <v>30</v>
      </c>
    </row>
    <row r="11497" spans="1:4" x14ac:dyDescent="0.25">
      <c r="A11497">
        <v>9980</v>
      </c>
      <c r="B11497">
        <v>54518</v>
      </c>
      <c r="C11497" t="s">
        <v>10</v>
      </c>
      <c r="D11497" t="s">
        <v>30</v>
      </c>
    </row>
    <row r="11498" spans="1:4" x14ac:dyDescent="0.25">
      <c r="A11498">
        <v>9980</v>
      </c>
      <c r="B11498">
        <v>54518</v>
      </c>
      <c r="C11498" t="s">
        <v>10</v>
      </c>
      <c r="D11498" t="s">
        <v>30</v>
      </c>
    </row>
    <row r="11499" spans="1:4" x14ac:dyDescent="0.25">
      <c r="A11499">
        <v>9980</v>
      </c>
      <c r="B11499">
        <v>54518</v>
      </c>
      <c r="C11499" t="s">
        <v>10</v>
      </c>
      <c r="D11499" t="s">
        <v>30</v>
      </c>
    </row>
    <row r="11500" spans="1:4" x14ac:dyDescent="0.25">
      <c r="A11500">
        <v>9980</v>
      </c>
      <c r="B11500">
        <v>54518</v>
      </c>
      <c r="C11500" t="s">
        <v>10</v>
      </c>
      <c r="D11500" t="s">
        <v>30</v>
      </c>
    </row>
    <row r="11501" spans="1:4" x14ac:dyDescent="0.25">
      <c r="A11501">
        <v>9980</v>
      </c>
      <c r="B11501">
        <v>54518</v>
      </c>
      <c r="C11501" t="s">
        <v>10</v>
      </c>
      <c r="D11501" t="s">
        <v>30</v>
      </c>
    </row>
    <row r="11502" spans="1:4" x14ac:dyDescent="0.25">
      <c r="A11502">
        <v>9980</v>
      </c>
      <c r="B11502">
        <v>54518</v>
      </c>
      <c r="C11502" t="s">
        <v>10</v>
      </c>
      <c r="D11502" t="s">
        <v>30</v>
      </c>
    </row>
    <row r="11503" spans="1:4" x14ac:dyDescent="0.25">
      <c r="A11503">
        <v>9980</v>
      </c>
      <c r="B11503">
        <v>54518</v>
      </c>
      <c r="C11503" t="s">
        <v>10</v>
      </c>
      <c r="D11503" t="s">
        <v>30</v>
      </c>
    </row>
    <row r="11504" spans="1:4" x14ac:dyDescent="0.25">
      <c r="A11504">
        <v>9980</v>
      </c>
      <c r="B11504">
        <v>54518</v>
      </c>
      <c r="C11504" t="s">
        <v>10</v>
      </c>
      <c r="D11504" t="s">
        <v>30</v>
      </c>
    </row>
    <row r="11505" spans="1:4" x14ac:dyDescent="0.25">
      <c r="A11505">
        <v>10159</v>
      </c>
      <c r="B11505">
        <v>54518</v>
      </c>
      <c r="C11505" t="s">
        <v>10</v>
      </c>
      <c r="D11505" t="s">
        <v>30</v>
      </c>
    </row>
    <row r="11506" spans="1:4" x14ac:dyDescent="0.25">
      <c r="A11506">
        <v>10159</v>
      </c>
      <c r="B11506">
        <v>54518</v>
      </c>
      <c r="C11506" t="s">
        <v>10</v>
      </c>
      <c r="D11506" t="s">
        <v>30</v>
      </c>
    </row>
    <row r="11507" spans="1:4" x14ac:dyDescent="0.25">
      <c r="A11507">
        <v>10159</v>
      </c>
      <c r="B11507">
        <v>54518</v>
      </c>
      <c r="C11507" t="s">
        <v>10</v>
      </c>
      <c r="D11507" t="s">
        <v>30</v>
      </c>
    </row>
    <row r="11508" spans="1:4" x14ac:dyDescent="0.25">
      <c r="A11508">
        <v>10159</v>
      </c>
      <c r="B11508">
        <v>54518</v>
      </c>
      <c r="C11508" t="s">
        <v>10</v>
      </c>
      <c r="D11508" t="s">
        <v>30</v>
      </c>
    </row>
    <row r="11509" spans="1:4" x14ac:dyDescent="0.25">
      <c r="A11509">
        <v>10159</v>
      </c>
      <c r="B11509">
        <v>54518</v>
      </c>
      <c r="C11509" t="s">
        <v>10</v>
      </c>
      <c r="D11509" t="s">
        <v>30</v>
      </c>
    </row>
    <row r="11510" spans="1:4" x14ac:dyDescent="0.25">
      <c r="A11510">
        <v>10159</v>
      </c>
      <c r="B11510">
        <v>54518</v>
      </c>
      <c r="C11510" t="s">
        <v>10</v>
      </c>
      <c r="D11510" t="s">
        <v>30</v>
      </c>
    </row>
    <row r="11511" spans="1:4" x14ac:dyDescent="0.25">
      <c r="A11511">
        <v>10159</v>
      </c>
      <c r="B11511">
        <v>54518</v>
      </c>
      <c r="C11511" t="s">
        <v>10</v>
      </c>
      <c r="D11511" t="s">
        <v>30</v>
      </c>
    </row>
    <row r="11512" spans="1:4" x14ac:dyDescent="0.25">
      <c r="A11512">
        <v>10159</v>
      </c>
      <c r="B11512">
        <v>54518</v>
      </c>
      <c r="C11512" t="s">
        <v>10</v>
      </c>
      <c r="D11512" t="s">
        <v>30</v>
      </c>
    </row>
    <row r="11513" spans="1:4" x14ac:dyDescent="0.25">
      <c r="A11513">
        <v>10159</v>
      </c>
      <c r="B11513">
        <v>54518</v>
      </c>
      <c r="C11513" t="s">
        <v>10</v>
      </c>
      <c r="D11513" t="s">
        <v>30</v>
      </c>
    </row>
    <row r="11514" spans="1:4" x14ac:dyDescent="0.25">
      <c r="A11514">
        <v>10159</v>
      </c>
      <c r="B11514">
        <v>54518</v>
      </c>
      <c r="C11514" t="s">
        <v>10</v>
      </c>
      <c r="D11514" t="s">
        <v>30</v>
      </c>
    </row>
    <row r="11515" spans="1:4" x14ac:dyDescent="0.25">
      <c r="A11515">
        <v>10159</v>
      </c>
      <c r="B11515">
        <v>54518</v>
      </c>
      <c r="C11515" t="s">
        <v>10</v>
      </c>
      <c r="D11515" t="s">
        <v>30</v>
      </c>
    </row>
    <row r="11516" spans="1:4" x14ac:dyDescent="0.25">
      <c r="A11516">
        <v>10159</v>
      </c>
      <c r="B11516">
        <v>54518</v>
      </c>
      <c r="C11516" t="s">
        <v>10</v>
      </c>
      <c r="D11516" t="s">
        <v>30</v>
      </c>
    </row>
    <row r="11517" spans="1:4" x14ac:dyDescent="0.25">
      <c r="A11517">
        <v>11305</v>
      </c>
      <c r="B11517">
        <v>54518</v>
      </c>
      <c r="C11517" t="s">
        <v>10</v>
      </c>
      <c r="D11517" t="s">
        <v>30</v>
      </c>
    </row>
    <row r="11518" spans="1:4" x14ac:dyDescent="0.25">
      <c r="A11518">
        <v>11305</v>
      </c>
      <c r="B11518">
        <v>54518</v>
      </c>
      <c r="C11518" t="s">
        <v>10</v>
      </c>
      <c r="D11518" t="s">
        <v>30</v>
      </c>
    </row>
    <row r="11519" spans="1:4" x14ac:dyDescent="0.25">
      <c r="A11519">
        <v>11305</v>
      </c>
      <c r="B11519">
        <v>54518</v>
      </c>
      <c r="C11519" t="s">
        <v>10</v>
      </c>
      <c r="D11519" t="s">
        <v>30</v>
      </c>
    </row>
    <row r="11520" spans="1:4" x14ac:dyDescent="0.25">
      <c r="A11520">
        <v>11305</v>
      </c>
      <c r="B11520">
        <v>54518</v>
      </c>
      <c r="C11520" t="s">
        <v>10</v>
      </c>
      <c r="D11520" t="s">
        <v>30</v>
      </c>
    </row>
    <row r="11521" spans="1:4" x14ac:dyDescent="0.25">
      <c r="A11521">
        <v>11337</v>
      </c>
      <c r="B11521">
        <v>54518</v>
      </c>
      <c r="C11521" t="s">
        <v>10</v>
      </c>
      <c r="D11521" t="s">
        <v>30</v>
      </c>
    </row>
    <row r="11522" spans="1:4" x14ac:dyDescent="0.25">
      <c r="A11522">
        <v>11443</v>
      </c>
      <c r="B11522">
        <v>54518</v>
      </c>
      <c r="C11522" t="s">
        <v>10</v>
      </c>
      <c r="D11522" t="s">
        <v>30</v>
      </c>
    </row>
    <row r="11523" spans="1:4" x14ac:dyDescent="0.25">
      <c r="A11523">
        <v>11443</v>
      </c>
      <c r="B11523">
        <v>54518</v>
      </c>
      <c r="C11523" t="s">
        <v>10</v>
      </c>
      <c r="D11523" t="s">
        <v>30</v>
      </c>
    </row>
    <row r="11524" spans="1:4" x14ac:dyDescent="0.25">
      <c r="A11524">
        <v>11455</v>
      </c>
      <c r="B11524">
        <v>54518</v>
      </c>
      <c r="C11524" t="s">
        <v>10</v>
      </c>
      <c r="D11524" t="s">
        <v>30</v>
      </c>
    </row>
    <row r="11525" spans="1:4" x14ac:dyDescent="0.25">
      <c r="A11525">
        <v>11455</v>
      </c>
      <c r="B11525">
        <v>54518</v>
      </c>
      <c r="C11525" t="s">
        <v>10</v>
      </c>
      <c r="D11525" t="s">
        <v>30</v>
      </c>
    </row>
    <row r="11526" spans="1:4" x14ac:dyDescent="0.25">
      <c r="A11526">
        <v>11455</v>
      </c>
      <c r="B11526">
        <v>54518</v>
      </c>
      <c r="C11526" t="s">
        <v>10</v>
      </c>
      <c r="D11526" t="s">
        <v>30</v>
      </c>
    </row>
    <row r="11527" spans="1:4" x14ac:dyDescent="0.25">
      <c r="A11527">
        <v>11455</v>
      </c>
      <c r="B11527">
        <v>54518</v>
      </c>
      <c r="C11527" t="s">
        <v>10</v>
      </c>
      <c r="D11527" t="s">
        <v>30</v>
      </c>
    </row>
    <row r="11528" spans="1:4" x14ac:dyDescent="0.25">
      <c r="A11528">
        <v>11455</v>
      </c>
      <c r="B11528">
        <v>54518</v>
      </c>
      <c r="C11528" t="s">
        <v>10</v>
      </c>
      <c r="D11528" t="s">
        <v>30</v>
      </c>
    </row>
    <row r="11529" spans="1:4" x14ac:dyDescent="0.25">
      <c r="A11529">
        <v>11455</v>
      </c>
      <c r="B11529">
        <v>54518</v>
      </c>
      <c r="C11529" t="s">
        <v>10</v>
      </c>
      <c r="D11529" t="s">
        <v>30</v>
      </c>
    </row>
    <row r="11530" spans="1:4" x14ac:dyDescent="0.25">
      <c r="A11530">
        <v>11455</v>
      </c>
      <c r="B11530">
        <v>54518</v>
      </c>
      <c r="C11530" t="s">
        <v>10</v>
      </c>
      <c r="D11530" t="s">
        <v>30</v>
      </c>
    </row>
    <row r="11531" spans="1:4" x14ac:dyDescent="0.25">
      <c r="A11531">
        <v>11455</v>
      </c>
      <c r="B11531">
        <v>54518</v>
      </c>
      <c r="C11531" t="s">
        <v>10</v>
      </c>
      <c r="D11531" t="s">
        <v>30</v>
      </c>
    </row>
    <row r="11532" spans="1:4" x14ac:dyDescent="0.25">
      <c r="A11532">
        <v>11455</v>
      </c>
      <c r="B11532">
        <v>54518</v>
      </c>
      <c r="C11532" t="s">
        <v>10</v>
      </c>
      <c r="D11532" t="s">
        <v>30</v>
      </c>
    </row>
    <row r="11533" spans="1:4" x14ac:dyDescent="0.25">
      <c r="A11533">
        <v>11455</v>
      </c>
      <c r="B11533">
        <v>54518</v>
      </c>
      <c r="C11533" t="s">
        <v>10</v>
      </c>
      <c r="D11533" t="s">
        <v>30</v>
      </c>
    </row>
    <row r="11534" spans="1:4" x14ac:dyDescent="0.25">
      <c r="A11534">
        <v>11577</v>
      </c>
      <c r="B11534">
        <v>54518</v>
      </c>
      <c r="C11534" t="s">
        <v>10</v>
      </c>
      <c r="D11534" t="s">
        <v>30</v>
      </c>
    </row>
    <row r="11535" spans="1:4" x14ac:dyDescent="0.25">
      <c r="A11535">
        <v>11577</v>
      </c>
      <c r="B11535">
        <v>54518</v>
      </c>
      <c r="C11535" t="s">
        <v>10</v>
      </c>
      <c r="D11535" t="s">
        <v>30</v>
      </c>
    </row>
    <row r="11536" spans="1:4" x14ac:dyDescent="0.25">
      <c r="A11536">
        <v>11577</v>
      </c>
      <c r="B11536">
        <v>54518</v>
      </c>
      <c r="C11536" t="s">
        <v>10</v>
      </c>
      <c r="D11536" t="s">
        <v>30</v>
      </c>
    </row>
    <row r="11537" spans="1:4" x14ac:dyDescent="0.25">
      <c r="A11537">
        <v>11577</v>
      </c>
      <c r="B11537">
        <v>54518</v>
      </c>
      <c r="C11537" t="s">
        <v>10</v>
      </c>
      <c r="D11537" t="s">
        <v>30</v>
      </c>
    </row>
    <row r="11538" spans="1:4" x14ac:dyDescent="0.25">
      <c r="A11538">
        <v>11577</v>
      </c>
      <c r="B11538">
        <v>54518</v>
      </c>
      <c r="C11538" t="s">
        <v>10</v>
      </c>
      <c r="D11538" t="s">
        <v>30</v>
      </c>
    </row>
    <row r="11539" spans="1:4" x14ac:dyDescent="0.25">
      <c r="A11539">
        <v>11577</v>
      </c>
      <c r="B11539">
        <v>54518</v>
      </c>
      <c r="C11539" t="s">
        <v>10</v>
      </c>
      <c r="D11539" t="s">
        <v>30</v>
      </c>
    </row>
    <row r="11540" spans="1:4" x14ac:dyDescent="0.25">
      <c r="A11540">
        <v>11577</v>
      </c>
      <c r="B11540">
        <v>54518</v>
      </c>
      <c r="C11540" t="s">
        <v>10</v>
      </c>
      <c r="D11540" t="s">
        <v>30</v>
      </c>
    </row>
    <row r="11541" spans="1:4" x14ac:dyDescent="0.25">
      <c r="A11541">
        <v>11577</v>
      </c>
      <c r="B11541">
        <v>54518</v>
      </c>
      <c r="C11541" t="s">
        <v>10</v>
      </c>
      <c r="D11541" t="s">
        <v>30</v>
      </c>
    </row>
    <row r="11542" spans="1:4" x14ac:dyDescent="0.25">
      <c r="A11542">
        <v>11577</v>
      </c>
      <c r="B11542">
        <v>54518</v>
      </c>
      <c r="C11542" t="s">
        <v>10</v>
      </c>
      <c r="D11542" t="s">
        <v>30</v>
      </c>
    </row>
    <row r="11543" spans="1:4" x14ac:dyDescent="0.25">
      <c r="A11543">
        <v>11577</v>
      </c>
      <c r="B11543">
        <v>54518</v>
      </c>
      <c r="C11543" t="s">
        <v>10</v>
      </c>
      <c r="D11543" t="s">
        <v>30</v>
      </c>
    </row>
    <row r="11544" spans="1:4" x14ac:dyDescent="0.25">
      <c r="A11544">
        <v>11577</v>
      </c>
      <c r="B11544">
        <v>54518</v>
      </c>
      <c r="C11544" t="s">
        <v>10</v>
      </c>
      <c r="D11544" t="s">
        <v>30</v>
      </c>
    </row>
    <row r="11545" spans="1:4" x14ac:dyDescent="0.25">
      <c r="A11545">
        <v>11577</v>
      </c>
      <c r="B11545">
        <v>54518</v>
      </c>
      <c r="C11545" t="s">
        <v>10</v>
      </c>
      <c r="D11545" t="s">
        <v>30</v>
      </c>
    </row>
    <row r="11546" spans="1:4" x14ac:dyDescent="0.25">
      <c r="A11546">
        <v>11577</v>
      </c>
      <c r="B11546">
        <v>54518</v>
      </c>
      <c r="C11546" t="s">
        <v>10</v>
      </c>
      <c r="D11546" t="s">
        <v>30</v>
      </c>
    </row>
    <row r="11547" spans="1:4" x14ac:dyDescent="0.25">
      <c r="A11547">
        <v>11577</v>
      </c>
      <c r="B11547">
        <v>54518</v>
      </c>
      <c r="C11547" t="s">
        <v>10</v>
      </c>
      <c r="D11547" t="s">
        <v>30</v>
      </c>
    </row>
    <row r="11548" spans="1:4" x14ac:dyDescent="0.25">
      <c r="A11548">
        <v>11578</v>
      </c>
      <c r="B11548">
        <v>54518</v>
      </c>
      <c r="C11548" t="s">
        <v>10</v>
      </c>
      <c r="D11548" t="s">
        <v>30</v>
      </c>
    </row>
    <row r="11549" spans="1:4" x14ac:dyDescent="0.25">
      <c r="A11549">
        <v>11578</v>
      </c>
      <c r="B11549">
        <v>54518</v>
      </c>
      <c r="C11549" t="s">
        <v>10</v>
      </c>
      <c r="D11549" t="s">
        <v>30</v>
      </c>
    </row>
    <row r="11550" spans="1:4" x14ac:dyDescent="0.25">
      <c r="A11550">
        <v>11578</v>
      </c>
      <c r="B11550">
        <v>54518</v>
      </c>
      <c r="C11550" t="s">
        <v>10</v>
      </c>
      <c r="D11550" t="s">
        <v>30</v>
      </c>
    </row>
    <row r="11551" spans="1:4" x14ac:dyDescent="0.25">
      <c r="A11551">
        <v>11874</v>
      </c>
      <c r="B11551">
        <v>54518</v>
      </c>
      <c r="C11551" t="s">
        <v>10</v>
      </c>
      <c r="D11551" t="s">
        <v>30</v>
      </c>
    </row>
    <row r="11552" spans="1:4" x14ac:dyDescent="0.25">
      <c r="A11552">
        <v>11874</v>
      </c>
      <c r="B11552">
        <v>54518</v>
      </c>
      <c r="C11552" t="s">
        <v>10</v>
      </c>
      <c r="D11552" t="s">
        <v>30</v>
      </c>
    </row>
    <row r="11553" spans="1:4" x14ac:dyDescent="0.25">
      <c r="A11553">
        <v>11874</v>
      </c>
      <c r="B11553">
        <v>54518</v>
      </c>
      <c r="C11553" t="s">
        <v>10</v>
      </c>
      <c r="D11553" t="s">
        <v>30</v>
      </c>
    </row>
    <row r="11554" spans="1:4" x14ac:dyDescent="0.25">
      <c r="A11554">
        <v>11874</v>
      </c>
      <c r="B11554">
        <v>54518</v>
      </c>
      <c r="C11554" t="s">
        <v>10</v>
      </c>
      <c r="D11554" t="s">
        <v>30</v>
      </c>
    </row>
    <row r="11555" spans="1:4" x14ac:dyDescent="0.25">
      <c r="A11555">
        <v>11874</v>
      </c>
      <c r="B11555">
        <v>54518</v>
      </c>
      <c r="C11555" t="s">
        <v>10</v>
      </c>
      <c r="D11555" t="s">
        <v>30</v>
      </c>
    </row>
    <row r="11556" spans="1:4" x14ac:dyDescent="0.25">
      <c r="A11556">
        <v>11874</v>
      </c>
      <c r="B11556">
        <v>54518</v>
      </c>
      <c r="C11556" t="s">
        <v>10</v>
      </c>
      <c r="D11556" t="s">
        <v>30</v>
      </c>
    </row>
    <row r="11557" spans="1:4" x14ac:dyDescent="0.25">
      <c r="A11557">
        <v>11874</v>
      </c>
      <c r="B11557">
        <v>54518</v>
      </c>
      <c r="C11557" t="s">
        <v>10</v>
      </c>
      <c r="D11557" t="s">
        <v>30</v>
      </c>
    </row>
    <row r="11558" spans="1:4" x14ac:dyDescent="0.25">
      <c r="A11558">
        <v>11874</v>
      </c>
      <c r="B11558">
        <v>54518</v>
      </c>
      <c r="C11558" t="s">
        <v>10</v>
      </c>
      <c r="D11558" t="s">
        <v>30</v>
      </c>
    </row>
    <row r="11559" spans="1:4" x14ac:dyDescent="0.25">
      <c r="A11559">
        <v>11874</v>
      </c>
      <c r="B11559">
        <v>54518</v>
      </c>
      <c r="C11559" t="s">
        <v>10</v>
      </c>
      <c r="D11559" t="s">
        <v>30</v>
      </c>
    </row>
    <row r="11560" spans="1:4" x14ac:dyDescent="0.25">
      <c r="A11560">
        <v>11874</v>
      </c>
      <c r="B11560">
        <v>54518</v>
      </c>
      <c r="C11560" t="s">
        <v>10</v>
      </c>
      <c r="D11560" t="s">
        <v>30</v>
      </c>
    </row>
    <row r="11561" spans="1:4" x14ac:dyDescent="0.25">
      <c r="A11561">
        <v>11927</v>
      </c>
      <c r="B11561">
        <v>54518</v>
      </c>
      <c r="C11561" t="s">
        <v>10</v>
      </c>
      <c r="D11561" t="s">
        <v>30</v>
      </c>
    </row>
    <row r="11562" spans="1:4" x14ac:dyDescent="0.25">
      <c r="A11562">
        <v>11941</v>
      </c>
      <c r="B11562">
        <v>54518</v>
      </c>
      <c r="C11562" t="s">
        <v>10</v>
      </c>
      <c r="D11562" t="s">
        <v>30</v>
      </c>
    </row>
    <row r="11563" spans="1:4" x14ac:dyDescent="0.25">
      <c r="A11563">
        <v>11941</v>
      </c>
      <c r="B11563">
        <v>54518</v>
      </c>
      <c r="C11563" t="s">
        <v>10</v>
      </c>
      <c r="D11563" t="s">
        <v>30</v>
      </c>
    </row>
    <row r="11564" spans="1:4" x14ac:dyDescent="0.25">
      <c r="A11564">
        <v>12006</v>
      </c>
      <c r="B11564">
        <v>54518</v>
      </c>
      <c r="C11564" t="s">
        <v>10</v>
      </c>
      <c r="D11564" t="s">
        <v>30</v>
      </c>
    </row>
    <row r="11565" spans="1:4" x14ac:dyDescent="0.25">
      <c r="A11565">
        <v>12006</v>
      </c>
      <c r="B11565">
        <v>54518</v>
      </c>
      <c r="C11565" t="s">
        <v>10</v>
      </c>
      <c r="D11565" t="s">
        <v>30</v>
      </c>
    </row>
    <row r="11566" spans="1:4" x14ac:dyDescent="0.25">
      <c r="A11566">
        <v>12006</v>
      </c>
      <c r="B11566">
        <v>54518</v>
      </c>
      <c r="C11566" t="s">
        <v>10</v>
      </c>
      <c r="D11566" t="s">
        <v>30</v>
      </c>
    </row>
    <row r="11567" spans="1:4" x14ac:dyDescent="0.25">
      <c r="A11567">
        <v>12006</v>
      </c>
      <c r="B11567">
        <v>54518</v>
      </c>
      <c r="C11567" t="s">
        <v>10</v>
      </c>
      <c r="D11567" t="s">
        <v>30</v>
      </c>
    </row>
    <row r="11568" spans="1:4" x14ac:dyDescent="0.25">
      <c r="A11568">
        <v>12006</v>
      </c>
      <c r="B11568">
        <v>54518</v>
      </c>
      <c r="C11568" t="s">
        <v>10</v>
      </c>
      <c r="D11568" t="s">
        <v>30</v>
      </c>
    </row>
    <row r="11569" spans="1:4" x14ac:dyDescent="0.25">
      <c r="A11569">
        <v>12006</v>
      </c>
      <c r="B11569">
        <v>54518</v>
      </c>
      <c r="C11569" t="s">
        <v>10</v>
      </c>
      <c r="D11569" t="s">
        <v>30</v>
      </c>
    </row>
    <row r="11570" spans="1:4" x14ac:dyDescent="0.25">
      <c r="A11570">
        <v>12006</v>
      </c>
      <c r="B11570">
        <v>54518</v>
      </c>
      <c r="C11570" t="s">
        <v>10</v>
      </c>
      <c r="D11570" t="s">
        <v>30</v>
      </c>
    </row>
    <row r="11571" spans="1:4" x14ac:dyDescent="0.25">
      <c r="A11571">
        <v>12006</v>
      </c>
      <c r="B11571">
        <v>54518</v>
      </c>
      <c r="C11571" t="s">
        <v>10</v>
      </c>
      <c r="D11571" t="s">
        <v>30</v>
      </c>
    </row>
    <row r="11572" spans="1:4" x14ac:dyDescent="0.25">
      <c r="A11572">
        <v>12006</v>
      </c>
      <c r="B11572">
        <v>54518</v>
      </c>
      <c r="C11572" t="s">
        <v>10</v>
      </c>
      <c r="D11572" t="s">
        <v>30</v>
      </c>
    </row>
    <row r="11573" spans="1:4" x14ac:dyDescent="0.25">
      <c r="A11573">
        <v>12006</v>
      </c>
      <c r="B11573">
        <v>54518</v>
      </c>
      <c r="C11573" t="s">
        <v>10</v>
      </c>
      <c r="D11573" t="s">
        <v>30</v>
      </c>
    </row>
    <row r="11574" spans="1:4" x14ac:dyDescent="0.25">
      <c r="A11574">
        <v>12006</v>
      </c>
      <c r="B11574">
        <v>54518</v>
      </c>
      <c r="C11574" t="s">
        <v>10</v>
      </c>
      <c r="D11574" t="s">
        <v>30</v>
      </c>
    </row>
    <row r="11575" spans="1:4" x14ac:dyDescent="0.25">
      <c r="A11575">
        <v>14771</v>
      </c>
      <c r="B11575">
        <v>54518</v>
      </c>
      <c r="C11575" t="s">
        <v>10</v>
      </c>
      <c r="D11575" t="s">
        <v>30</v>
      </c>
    </row>
    <row r="11576" spans="1:4" x14ac:dyDescent="0.25">
      <c r="A11576">
        <v>14771</v>
      </c>
      <c r="B11576">
        <v>54518</v>
      </c>
      <c r="C11576" t="s">
        <v>10</v>
      </c>
      <c r="D11576" t="s">
        <v>30</v>
      </c>
    </row>
    <row r="11577" spans="1:4" x14ac:dyDescent="0.25">
      <c r="A11577">
        <v>14771</v>
      </c>
      <c r="B11577">
        <v>54518</v>
      </c>
      <c r="C11577" t="s">
        <v>10</v>
      </c>
      <c r="D11577" t="s">
        <v>30</v>
      </c>
    </row>
    <row r="11578" spans="1:4" x14ac:dyDescent="0.25">
      <c r="A11578">
        <v>14771</v>
      </c>
      <c r="B11578">
        <v>54518</v>
      </c>
      <c r="C11578" t="s">
        <v>10</v>
      </c>
      <c r="D11578" t="s">
        <v>30</v>
      </c>
    </row>
    <row r="11579" spans="1:4" x14ac:dyDescent="0.25">
      <c r="A11579">
        <v>14771</v>
      </c>
      <c r="B11579">
        <v>54518</v>
      </c>
      <c r="C11579" t="s">
        <v>10</v>
      </c>
      <c r="D11579" t="s">
        <v>30</v>
      </c>
    </row>
    <row r="11580" spans="1:4" x14ac:dyDescent="0.25">
      <c r="A11580">
        <v>14771</v>
      </c>
      <c r="B11580">
        <v>54518</v>
      </c>
      <c r="C11580" t="s">
        <v>10</v>
      </c>
      <c r="D11580" t="s">
        <v>30</v>
      </c>
    </row>
    <row r="11581" spans="1:4" x14ac:dyDescent="0.25">
      <c r="A11581">
        <v>14771</v>
      </c>
      <c r="B11581">
        <v>54518</v>
      </c>
      <c r="C11581" t="s">
        <v>10</v>
      </c>
      <c r="D11581" t="s">
        <v>30</v>
      </c>
    </row>
    <row r="11582" spans="1:4" x14ac:dyDescent="0.25">
      <c r="A11582">
        <v>14771</v>
      </c>
      <c r="B11582">
        <v>54518</v>
      </c>
      <c r="C11582" t="s">
        <v>10</v>
      </c>
      <c r="D11582" t="s">
        <v>30</v>
      </c>
    </row>
    <row r="11583" spans="1:4" x14ac:dyDescent="0.25">
      <c r="A11583">
        <v>14771</v>
      </c>
      <c r="B11583">
        <v>54518</v>
      </c>
      <c r="C11583" t="s">
        <v>10</v>
      </c>
      <c r="D11583" t="s">
        <v>30</v>
      </c>
    </row>
    <row r="11584" spans="1:4" x14ac:dyDescent="0.25">
      <c r="A11584">
        <v>14771</v>
      </c>
      <c r="B11584">
        <v>54518</v>
      </c>
      <c r="C11584" t="s">
        <v>10</v>
      </c>
      <c r="D11584" t="s">
        <v>30</v>
      </c>
    </row>
    <row r="11585" spans="1:4" x14ac:dyDescent="0.25">
      <c r="A11585">
        <v>14771</v>
      </c>
      <c r="B11585">
        <v>54518</v>
      </c>
      <c r="C11585" t="s">
        <v>10</v>
      </c>
      <c r="D11585" t="s">
        <v>30</v>
      </c>
    </row>
    <row r="11586" spans="1:4" x14ac:dyDescent="0.25">
      <c r="A11586">
        <v>14771</v>
      </c>
      <c r="B11586">
        <v>54518</v>
      </c>
      <c r="C11586" t="s">
        <v>10</v>
      </c>
      <c r="D11586" t="s">
        <v>30</v>
      </c>
    </row>
    <row r="11587" spans="1:4" x14ac:dyDescent="0.25">
      <c r="A11587">
        <v>14772</v>
      </c>
      <c r="B11587">
        <v>54518</v>
      </c>
      <c r="C11587" t="s">
        <v>10</v>
      </c>
      <c r="D11587" t="s">
        <v>30</v>
      </c>
    </row>
    <row r="11588" spans="1:4" x14ac:dyDescent="0.25">
      <c r="A11588">
        <v>14772</v>
      </c>
      <c r="B11588">
        <v>54518</v>
      </c>
      <c r="C11588" t="s">
        <v>10</v>
      </c>
      <c r="D11588" t="s">
        <v>30</v>
      </c>
    </row>
    <row r="11589" spans="1:4" x14ac:dyDescent="0.25">
      <c r="A11589">
        <v>14772</v>
      </c>
      <c r="B11589">
        <v>54518</v>
      </c>
      <c r="C11589" t="s">
        <v>10</v>
      </c>
      <c r="D11589" t="s">
        <v>30</v>
      </c>
    </row>
    <row r="11590" spans="1:4" x14ac:dyDescent="0.25">
      <c r="A11590">
        <v>14772</v>
      </c>
      <c r="B11590">
        <v>54518</v>
      </c>
      <c r="C11590" t="s">
        <v>10</v>
      </c>
      <c r="D11590" t="s">
        <v>30</v>
      </c>
    </row>
    <row r="11591" spans="1:4" x14ac:dyDescent="0.25">
      <c r="A11591">
        <v>14772</v>
      </c>
      <c r="B11591">
        <v>54518</v>
      </c>
      <c r="C11591" t="s">
        <v>10</v>
      </c>
      <c r="D11591" t="s">
        <v>30</v>
      </c>
    </row>
    <row r="11592" spans="1:4" x14ac:dyDescent="0.25">
      <c r="A11592">
        <v>14772</v>
      </c>
      <c r="B11592">
        <v>54518</v>
      </c>
      <c r="C11592" t="s">
        <v>10</v>
      </c>
      <c r="D11592" t="s">
        <v>30</v>
      </c>
    </row>
    <row r="11593" spans="1:4" x14ac:dyDescent="0.25">
      <c r="A11593">
        <v>14772</v>
      </c>
      <c r="B11593">
        <v>54518</v>
      </c>
      <c r="C11593" t="s">
        <v>10</v>
      </c>
      <c r="D11593" t="s">
        <v>30</v>
      </c>
    </row>
    <row r="11594" spans="1:4" x14ac:dyDescent="0.25">
      <c r="A11594">
        <v>17521</v>
      </c>
      <c r="B11594">
        <v>54518</v>
      </c>
      <c r="C11594" t="s">
        <v>10</v>
      </c>
      <c r="D11594" t="s">
        <v>30</v>
      </c>
    </row>
    <row r="11595" spans="1:4" x14ac:dyDescent="0.25">
      <c r="A11595">
        <v>17521</v>
      </c>
      <c r="B11595">
        <v>54518</v>
      </c>
      <c r="C11595" t="s">
        <v>10</v>
      </c>
      <c r="D11595" t="s">
        <v>30</v>
      </c>
    </row>
    <row r="11596" spans="1:4" x14ac:dyDescent="0.25">
      <c r="A11596">
        <v>17521</v>
      </c>
      <c r="B11596">
        <v>54518</v>
      </c>
      <c r="C11596" t="s">
        <v>10</v>
      </c>
      <c r="D11596" t="s">
        <v>30</v>
      </c>
    </row>
    <row r="11597" spans="1:4" x14ac:dyDescent="0.25">
      <c r="A11597">
        <v>17521</v>
      </c>
      <c r="B11597">
        <v>54518</v>
      </c>
      <c r="C11597" t="s">
        <v>10</v>
      </c>
      <c r="D11597" t="s">
        <v>30</v>
      </c>
    </row>
    <row r="11598" spans="1:4" x14ac:dyDescent="0.25">
      <c r="A11598">
        <v>17524</v>
      </c>
      <c r="B11598">
        <v>54518</v>
      </c>
      <c r="C11598" t="s">
        <v>10</v>
      </c>
      <c r="D11598" t="s">
        <v>30</v>
      </c>
    </row>
    <row r="11599" spans="1:4" x14ac:dyDescent="0.25">
      <c r="A11599">
        <v>17524</v>
      </c>
      <c r="B11599">
        <v>54518</v>
      </c>
      <c r="C11599" t="s">
        <v>10</v>
      </c>
      <c r="D11599" t="s">
        <v>30</v>
      </c>
    </row>
    <row r="11600" spans="1:4" x14ac:dyDescent="0.25">
      <c r="A11600">
        <v>17524</v>
      </c>
      <c r="B11600">
        <v>54518</v>
      </c>
      <c r="C11600" t="s">
        <v>10</v>
      </c>
      <c r="D11600" t="s">
        <v>30</v>
      </c>
    </row>
    <row r="11601" spans="1:4" x14ac:dyDescent="0.25">
      <c r="A11601">
        <v>17524</v>
      </c>
      <c r="B11601">
        <v>54518</v>
      </c>
      <c r="C11601" t="s">
        <v>10</v>
      </c>
      <c r="D11601" t="s">
        <v>30</v>
      </c>
    </row>
    <row r="11602" spans="1:4" x14ac:dyDescent="0.25">
      <c r="A11602">
        <v>17524</v>
      </c>
      <c r="B11602">
        <v>54518</v>
      </c>
      <c r="C11602" t="s">
        <v>10</v>
      </c>
      <c r="D11602" t="s">
        <v>30</v>
      </c>
    </row>
    <row r="11603" spans="1:4" x14ac:dyDescent="0.25">
      <c r="A11603">
        <v>17524</v>
      </c>
      <c r="B11603">
        <v>54518</v>
      </c>
      <c r="C11603" t="s">
        <v>10</v>
      </c>
      <c r="D11603" t="s">
        <v>30</v>
      </c>
    </row>
    <row r="11604" spans="1:4" x14ac:dyDescent="0.25">
      <c r="A11604">
        <v>17524</v>
      </c>
      <c r="B11604">
        <v>54518</v>
      </c>
      <c r="C11604" t="s">
        <v>10</v>
      </c>
      <c r="D11604" t="s">
        <v>30</v>
      </c>
    </row>
    <row r="11605" spans="1:4" x14ac:dyDescent="0.25">
      <c r="A11605">
        <v>17524</v>
      </c>
      <c r="B11605">
        <v>54518</v>
      </c>
      <c r="C11605" t="s">
        <v>10</v>
      </c>
      <c r="D11605" t="s">
        <v>30</v>
      </c>
    </row>
    <row r="11606" spans="1:4" x14ac:dyDescent="0.25">
      <c r="A11606">
        <v>17733</v>
      </c>
      <c r="B11606">
        <v>54518</v>
      </c>
      <c r="C11606" t="s">
        <v>10</v>
      </c>
      <c r="D11606" t="s">
        <v>30</v>
      </c>
    </row>
    <row r="11607" spans="1:4" x14ac:dyDescent="0.25">
      <c r="A11607">
        <v>17733</v>
      </c>
      <c r="B11607">
        <v>54518</v>
      </c>
      <c r="C11607" t="s">
        <v>10</v>
      </c>
      <c r="D11607" t="s">
        <v>30</v>
      </c>
    </row>
    <row r="11608" spans="1:4" x14ac:dyDescent="0.25">
      <c r="A11608">
        <v>17733</v>
      </c>
      <c r="B11608">
        <v>54518</v>
      </c>
      <c r="C11608" t="s">
        <v>10</v>
      </c>
      <c r="D11608" t="s">
        <v>30</v>
      </c>
    </row>
    <row r="11609" spans="1:4" x14ac:dyDescent="0.25">
      <c r="A11609">
        <v>17733</v>
      </c>
      <c r="B11609">
        <v>54518</v>
      </c>
      <c r="C11609" t="s">
        <v>10</v>
      </c>
      <c r="D11609" t="s">
        <v>30</v>
      </c>
    </row>
    <row r="11610" spans="1:4" x14ac:dyDescent="0.25">
      <c r="A11610">
        <v>17733</v>
      </c>
      <c r="B11610">
        <v>54518</v>
      </c>
      <c r="C11610" t="s">
        <v>10</v>
      </c>
      <c r="D11610" t="s">
        <v>30</v>
      </c>
    </row>
    <row r="11611" spans="1:4" x14ac:dyDescent="0.25">
      <c r="A11611">
        <v>17733</v>
      </c>
      <c r="B11611">
        <v>54518</v>
      </c>
      <c r="C11611" t="s">
        <v>10</v>
      </c>
      <c r="D11611" t="s">
        <v>30</v>
      </c>
    </row>
    <row r="11612" spans="1:4" x14ac:dyDescent="0.25">
      <c r="A11612">
        <v>17733</v>
      </c>
      <c r="B11612">
        <v>54518</v>
      </c>
      <c r="C11612" t="s">
        <v>10</v>
      </c>
      <c r="D11612" t="s">
        <v>30</v>
      </c>
    </row>
    <row r="11613" spans="1:4" x14ac:dyDescent="0.25">
      <c r="A11613">
        <v>17733</v>
      </c>
      <c r="B11613">
        <v>54518</v>
      </c>
      <c r="C11613" t="s">
        <v>10</v>
      </c>
      <c r="D11613" t="s">
        <v>30</v>
      </c>
    </row>
    <row r="11614" spans="1:4" x14ac:dyDescent="0.25">
      <c r="A11614">
        <v>17733</v>
      </c>
      <c r="B11614">
        <v>54518</v>
      </c>
      <c r="C11614" t="s">
        <v>10</v>
      </c>
      <c r="D11614" t="s">
        <v>30</v>
      </c>
    </row>
    <row r="11615" spans="1:4" x14ac:dyDescent="0.25">
      <c r="A11615">
        <v>17733</v>
      </c>
      <c r="B11615">
        <v>54518</v>
      </c>
      <c r="C11615" t="s">
        <v>10</v>
      </c>
      <c r="D11615" t="s">
        <v>30</v>
      </c>
    </row>
    <row r="11616" spans="1:4" x14ac:dyDescent="0.25">
      <c r="A11616">
        <v>17733</v>
      </c>
      <c r="B11616">
        <v>54518</v>
      </c>
      <c r="C11616" t="s">
        <v>10</v>
      </c>
      <c r="D11616" t="s">
        <v>30</v>
      </c>
    </row>
    <row r="11617" spans="1:4" x14ac:dyDescent="0.25">
      <c r="A11617">
        <v>17733</v>
      </c>
      <c r="B11617">
        <v>54518</v>
      </c>
      <c r="C11617" t="s">
        <v>10</v>
      </c>
      <c r="D11617" t="s">
        <v>30</v>
      </c>
    </row>
    <row r="11618" spans="1:4" x14ac:dyDescent="0.25">
      <c r="A11618">
        <v>17734</v>
      </c>
      <c r="B11618">
        <v>54518</v>
      </c>
      <c r="C11618" t="s">
        <v>10</v>
      </c>
      <c r="D11618" t="s">
        <v>30</v>
      </c>
    </row>
    <row r="11619" spans="1:4" x14ac:dyDescent="0.25">
      <c r="A11619">
        <v>17734</v>
      </c>
      <c r="B11619">
        <v>54518</v>
      </c>
      <c r="C11619" t="s">
        <v>10</v>
      </c>
      <c r="D11619" t="s">
        <v>30</v>
      </c>
    </row>
    <row r="11620" spans="1:4" x14ac:dyDescent="0.25">
      <c r="A11620">
        <v>17734</v>
      </c>
      <c r="B11620">
        <v>54518</v>
      </c>
      <c r="C11620" t="s">
        <v>10</v>
      </c>
      <c r="D11620" t="s">
        <v>30</v>
      </c>
    </row>
    <row r="11621" spans="1:4" x14ac:dyDescent="0.25">
      <c r="A11621">
        <v>19869</v>
      </c>
      <c r="B11621">
        <v>54518</v>
      </c>
      <c r="C11621" t="s">
        <v>10</v>
      </c>
      <c r="D11621" t="s">
        <v>30</v>
      </c>
    </row>
    <row r="11622" spans="1:4" x14ac:dyDescent="0.25">
      <c r="A11622">
        <v>20399</v>
      </c>
      <c r="B11622">
        <v>54518</v>
      </c>
      <c r="C11622" t="s">
        <v>10</v>
      </c>
      <c r="D11622" t="s">
        <v>30</v>
      </c>
    </row>
    <row r="11623" spans="1:4" x14ac:dyDescent="0.25">
      <c r="A11623">
        <v>20651</v>
      </c>
      <c r="B11623">
        <v>54518</v>
      </c>
      <c r="C11623" t="s">
        <v>10</v>
      </c>
      <c r="D11623" t="s">
        <v>30</v>
      </c>
    </row>
    <row r="11624" spans="1:4" x14ac:dyDescent="0.25">
      <c r="A11624">
        <v>20972</v>
      </c>
      <c r="B11624">
        <v>54518</v>
      </c>
      <c r="C11624" t="s">
        <v>10</v>
      </c>
      <c r="D11624" t="s">
        <v>30</v>
      </c>
    </row>
    <row r="11625" spans="1:4" x14ac:dyDescent="0.25">
      <c r="A11625">
        <v>20972</v>
      </c>
      <c r="B11625">
        <v>54518</v>
      </c>
      <c r="C11625" t="s">
        <v>10</v>
      </c>
      <c r="D11625" t="s">
        <v>30</v>
      </c>
    </row>
    <row r="11626" spans="1:4" x14ac:dyDescent="0.25">
      <c r="A11626">
        <v>20972</v>
      </c>
      <c r="B11626">
        <v>54518</v>
      </c>
      <c r="C11626" t="s">
        <v>10</v>
      </c>
      <c r="D11626" t="s">
        <v>30</v>
      </c>
    </row>
    <row r="11627" spans="1:4" x14ac:dyDescent="0.25">
      <c r="A11627">
        <v>20972</v>
      </c>
      <c r="B11627">
        <v>54518</v>
      </c>
      <c r="C11627" t="s">
        <v>10</v>
      </c>
      <c r="D11627" t="s">
        <v>30</v>
      </c>
    </row>
    <row r="11628" spans="1:4" x14ac:dyDescent="0.25">
      <c r="A11628">
        <v>51736</v>
      </c>
      <c r="B11628">
        <v>54518</v>
      </c>
      <c r="C11628" t="s">
        <v>10</v>
      </c>
      <c r="D11628" t="s">
        <v>30</v>
      </c>
    </row>
    <row r="11629" spans="1:4" x14ac:dyDescent="0.25">
      <c r="A11629">
        <v>51736</v>
      </c>
      <c r="B11629">
        <v>54518</v>
      </c>
      <c r="C11629" t="s">
        <v>10</v>
      </c>
      <c r="D11629" t="s">
        <v>30</v>
      </c>
    </row>
    <row r="11630" spans="1:4" x14ac:dyDescent="0.25">
      <c r="A11630">
        <v>51736</v>
      </c>
      <c r="B11630">
        <v>54518</v>
      </c>
      <c r="C11630" t="s">
        <v>10</v>
      </c>
      <c r="D11630" t="s">
        <v>30</v>
      </c>
    </row>
    <row r="11631" spans="1:4" x14ac:dyDescent="0.25">
      <c r="A11631">
        <v>51736</v>
      </c>
      <c r="B11631">
        <v>54518</v>
      </c>
      <c r="C11631" t="s">
        <v>10</v>
      </c>
      <c r="D11631" t="s">
        <v>30</v>
      </c>
    </row>
    <row r="11632" spans="1:4" x14ac:dyDescent="0.25">
      <c r="A11632">
        <v>51754</v>
      </c>
      <c r="B11632">
        <v>54518</v>
      </c>
      <c r="C11632" t="s">
        <v>10</v>
      </c>
      <c r="D11632" t="s">
        <v>30</v>
      </c>
    </row>
    <row r="11633" spans="1:4" x14ac:dyDescent="0.25">
      <c r="A11633">
        <v>51875</v>
      </c>
      <c r="B11633">
        <v>54518</v>
      </c>
      <c r="C11633" t="s">
        <v>10</v>
      </c>
      <c r="D11633" t="s">
        <v>30</v>
      </c>
    </row>
    <row r="11634" spans="1:4" x14ac:dyDescent="0.25">
      <c r="A11634">
        <v>51875</v>
      </c>
      <c r="B11634">
        <v>54518</v>
      </c>
      <c r="C11634" t="s">
        <v>10</v>
      </c>
      <c r="D11634" t="s">
        <v>30</v>
      </c>
    </row>
    <row r="11635" spans="1:4" x14ac:dyDescent="0.25">
      <c r="A11635">
        <v>52394</v>
      </c>
      <c r="B11635">
        <v>54518</v>
      </c>
      <c r="C11635" t="s">
        <v>10</v>
      </c>
      <c r="D11635" t="s">
        <v>30</v>
      </c>
    </row>
    <row r="11636" spans="1:4" x14ac:dyDescent="0.25">
      <c r="A11636">
        <v>52423</v>
      </c>
      <c r="B11636">
        <v>54518</v>
      </c>
      <c r="C11636" t="s">
        <v>10</v>
      </c>
      <c r="D11636" t="s">
        <v>30</v>
      </c>
    </row>
    <row r="11637" spans="1:4" x14ac:dyDescent="0.25">
      <c r="A11637">
        <v>52547</v>
      </c>
      <c r="B11637">
        <v>54518</v>
      </c>
      <c r="C11637" t="s">
        <v>10</v>
      </c>
      <c r="D11637" t="s">
        <v>30</v>
      </c>
    </row>
    <row r="11638" spans="1:4" x14ac:dyDescent="0.25">
      <c r="A11638">
        <v>52547</v>
      </c>
      <c r="B11638">
        <v>54518</v>
      </c>
      <c r="C11638" t="s">
        <v>10</v>
      </c>
      <c r="D11638" t="s">
        <v>30</v>
      </c>
    </row>
    <row r="11639" spans="1:4" x14ac:dyDescent="0.25">
      <c r="A11639">
        <v>52589</v>
      </c>
      <c r="B11639">
        <v>54518</v>
      </c>
      <c r="C11639" t="s">
        <v>10</v>
      </c>
      <c r="D11639" t="s">
        <v>30</v>
      </c>
    </row>
    <row r="11640" spans="1:4" x14ac:dyDescent="0.25">
      <c r="A11640">
        <v>52589</v>
      </c>
      <c r="B11640">
        <v>54518</v>
      </c>
      <c r="C11640" t="s">
        <v>10</v>
      </c>
      <c r="D11640" t="s">
        <v>30</v>
      </c>
    </row>
    <row r="11641" spans="1:4" x14ac:dyDescent="0.25">
      <c r="A11641">
        <v>52589</v>
      </c>
      <c r="B11641">
        <v>54518</v>
      </c>
      <c r="C11641" t="s">
        <v>10</v>
      </c>
      <c r="D11641" t="s">
        <v>30</v>
      </c>
    </row>
    <row r="11642" spans="1:4" x14ac:dyDescent="0.25">
      <c r="A11642">
        <v>52589</v>
      </c>
      <c r="B11642">
        <v>54518</v>
      </c>
      <c r="C11642" t="s">
        <v>10</v>
      </c>
      <c r="D11642" t="s">
        <v>30</v>
      </c>
    </row>
    <row r="11643" spans="1:4" x14ac:dyDescent="0.25">
      <c r="A11643">
        <v>52655</v>
      </c>
      <c r="B11643">
        <v>54518</v>
      </c>
      <c r="C11643" t="s">
        <v>10</v>
      </c>
      <c r="D11643" t="s">
        <v>30</v>
      </c>
    </row>
    <row r="11644" spans="1:4" x14ac:dyDescent="0.25">
      <c r="A11644">
        <v>52655</v>
      </c>
      <c r="B11644">
        <v>54518</v>
      </c>
      <c r="C11644" t="s">
        <v>10</v>
      </c>
      <c r="D11644" t="s">
        <v>30</v>
      </c>
    </row>
    <row r="11645" spans="1:4" x14ac:dyDescent="0.25">
      <c r="A11645">
        <v>52655</v>
      </c>
      <c r="B11645">
        <v>54518</v>
      </c>
      <c r="C11645" t="s">
        <v>10</v>
      </c>
      <c r="D11645" t="s">
        <v>30</v>
      </c>
    </row>
    <row r="11646" spans="1:4" x14ac:dyDescent="0.25">
      <c r="A11646">
        <v>52655</v>
      </c>
      <c r="B11646">
        <v>54518</v>
      </c>
      <c r="C11646" t="s">
        <v>10</v>
      </c>
      <c r="D11646" t="s">
        <v>30</v>
      </c>
    </row>
    <row r="11647" spans="1:4" x14ac:dyDescent="0.25">
      <c r="A11647">
        <v>53281</v>
      </c>
      <c r="B11647">
        <v>54518</v>
      </c>
      <c r="C11647" t="s">
        <v>10</v>
      </c>
      <c r="D11647" t="s">
        <v>30</v>
      </c>
    </row>
    <row r="11648" spans="1:4" x14ac:dyDescent="0.25">
      <c r="A11648">
        <v>53408</v>
      </c>
      <c r="B11648">
        <v>54518</v>
      </c>
      <c r="C11648" t="s">
        <v>10</v>
      </c>
      <c r="D11648" t="s">
        <v>30</v>
      </c>
    </row>
    <row r="11649" spans="1:4" x14ac:dyDescent="0.25">
      <c r="A11649">
        <v>53408</v>
      </c>
      <c r="B11649">
        <v>54518</v>
      </c>
      <c r="C11649" t="s">
        <v>10</v>
      </c>
      <c r="D11649" t="s">
        <v>30</v>
      </c>
    </row>
    <row r="11650" spans="1:4" x14ac:dyDescent="0.25">
      <c r="A11650">
        <v>53408</v>
      </c>
      <c r="B11650">
        <v>54518</v>
      </c>
      <c r="C11650" t="s">
        <v>10</v>
      </c>
      <c r="D11650" t="s">
        <v>30</v>
      </c>
    </row>
    <row r="11651" spans="1:4" x14ac:dyDescent="0.25">
      <c r="A11651">
        <v>53408</v>
      </c>
      <c r="B11651">
        <v>54518</v>
      </c>
      <c r="C11651" t="s">
        <v>10</v>
      </c>
      <c r="D11651" t="s">
        <v>30</v>
      </c>
    </row>
    <row r="11652" spans="1:4" x14ac:dyDescent="0.25">
      <c r="A11652">
        <v>53408</v>
      </c>
      <c r="B11652">
        <v>54518</v>
      </c>
      <c r="C11652" t="s">
        <v>10</v>
      </c>
      <c r="D11652" t="s">
        <v>30</v>
      </c>
    </row>
    <row r="11653" spans="1:4" x14ac:dyDescent="0.25">
      <c r="A11653">
        <v>53408</v>
      </c>
      <c r="B11653">
        <v>54518</v>
      </c>
      <c r="C11653" t="s">
        <v>10</v>
      </c>
      <c r="D11653" t="s">
        <v>30</v>
      </c>
    </row>
    <row r="11654" spans="1:4" x14ac:dyDescent="0.25">
      <c r="A11654">
        <v>101468</v>
      </c>
      <c r="B11654">
        <v>54518</v>
      </c>
      <c r="C11654" t="s">
        <v>10</v>
      </c>
      <c r="D11654" t="s">
        <v>30</v>
      </c>
    </row>
    <row r="11655" spans="1:4" x14ac:dyDescent="0.25">
      <c r="A11655">
        <v>101468</v>
      </c>
      <c r="B11655">
        <v>54518</v>
      </c>
      <c r="C11655" t="s">
        <v>10</v>
      </c>
      <c r="D11655" t="s">
        <v>30</v>
      </c>
    </row>
    <row r="11656" spans="1:4" x14ac:dyDescent="0.25">
      <c r="A11656">
        <v>101468</v>
      </c>
      <c r="B11656">
        <v>54518</v>
      </c>
      <c r="C11656" t="s">
        <v>10</v>
      </c>
      <c r="D11656" t="s">
        <v>30</v>
      </c>
    </row>
    <row r="11657" spans="1:4" x14ac:dyDescent="0.25">
      <c r="A11657">
        <v>101468</v>
      </c>
      <c r="B11657">
        <v>54518</v>
      </c>
      <c r="C11657" t="s">
        <v>10</v>
      </c>
      <c r="D11657" t="s">
        <v>30</v>
      </c>
    </row>
    <row r="11658" spans="1:4" x14ac:dyDescent="0.25">
      <c r="A11658">
        <v>101468</v>
      </c>
      <c r="B11658">
        <v>54518</v>
      </c>
      <c r="C11658" t="s">
        <v>10</v>
      </c>
      <c r="D11658" t="s">
        <v>30</v>
      </c>
    </row>
    <row r="11659" spans="1:4" x14ac:dyDescent="0.25">
      <c r="A11659">
        <v>103487</v>
      </c>
      <c r="B11659">
        <v>54518</v>
      </c>
      <c r="C11659" t="s">
        <v>10</v>
      </c>
      <c r="D11659" t="s">
        <v>30</v>
      </c>
    </row>
    <row r="11660" spans="1:4" x14ac:dyDescent="0.25">
      <c r="A11660">
        <v>103487</v>
      </c>
      <c r="B11660">
        <v>54518</v>
      </c>
      <c r="C11660" t="s">
        <v>10</v>
      </c>
      <c r="D11660" t="s">
        <v>30</v>
      </c>
    </row>
    <row r="11661" spans="1:4" x14ac:dyDescent="0.25">
      <c r="A11661">
        <v>104322</v>
      </c>
      <c r="B11661">
        <v>54518</v>
      </c>
      <c r="C11661" t="s">
        <v>10</v>
      </c>
      <c r="D11661" t="s">
        <v>30</v>
      </c>
    </row>
    <row r="11662" spans="1:4" x14ac:dyDescent="0.25">
      <c r="A11662">
        <v>104322</v>
      </c>
      <c r="B11662">
        <v>54518</v>
      </c>
      <c r="C11662" t="s">
        <v>10</v>
      </c>
      <c r="D11662" t="s">
        <v>30</v>
      </c>
    </row>
    <row r="11663" spans="1:4" x14ac:dyDescent="0.25">
      <c r="A11663">
        <v>104322</v>
      </c>
      <c r="B11663">
        <v>54518</v>
      </c>
      <c r="C11663" t="s">
        <v>10</v>
      </c>
      <c r="D11663" t="s">
        <v>30</v>
      </c>
    </row>
    <row r="11664" spans="1:4" x14ac:dyDescent="0.25">
      <c r="A11664">
        <v>104562</v>
      </c>
      <c r="B11664">
        <v>54518</v>
      </c>
      <c r="C11664" t="s">
        <v>10</v>
      </c>
      <c r="D11664" t="s">
        <v>30</v>
      </c>
    </row>
    <row r="11665" spans="1:4" x14ac:dyDescent="0.25">
      <c r="A11665">
        <v>104562</v>
      </c>
      <c r="B11665">
        <v>54518</v>
      </c>
      <c r="C11665" t="s">
        <v>10</v>
      </c>
      <c r="D11665" t="s">
        <v>30</v>
      </c>
    </row>
    <row r="11666" spans="1:4" x14ac:dyDescent="0.25">
      <c r="A11666">
        <v>104562</v>
      </c>
      <c r="B11666">
        <v>54518</v>
      </c>
      <c r="C11666" t="s">
        <v>10</v>
      </c>
      <c r="D11666" t="s">
        <v>30</v>
      </c>
    </row>
    <row r="11667" spans="1:4" x14ac:dyDescent="0.25">
      <c r="A11667">
        <v>104562</v>
      </c>
      <c r="B11667">
        <v>54518</v>
      </c>
      <c r="C11667" t="s">
        <v>10</v>
      </c>
      <c r="D11667" t="s">
        <v>30</v>
      </c>
    </row>
    <row r="11668" spans="1:4" x14ac:dyDescent="0.25">
      <c r="A11668">
        <v>104562</v>
      </c>
      <c r="B11668">
        <v>54518</v>
      </c>
      <c r="C11668" t="s">
        <v>10</v>
      </c>
      <c r="D11668" t="s">
        <v>30</v>
      </c>
    </row>
    <row r="11669" spans="1:4" x14ac:dyDescent="0.25">
      <c r="A11669">
        <v>104562</v>
      </c>
      <c r="B11669">
        <v>54518</v>
      </c>
      <c r="C11669" t="s">
        <v>10</v>
      </c>
      <c r="D11669" t="s">
        <v>30</v>
      </c>
    </row>
    <row r="11670" spans="1:4" x14ac:dyDescent="0.25">
      <c r="A11670">
        <v>104562</v>
      </c>
      <c r="B11670">
        <v>54518</v>
      </c>
      <c r="C11670" t="s">
        <v>10</v>
      </c>
      <c r="D11670" t="s">
        <v>30</v>
      </c>
    </row>
    <row r="11671" spans="1:4" x14ac:dyDescent="0.25">
      <c r="A11671">
        <v>104562</v>
      </c>
      <c r="B11671">
        <v>54518</v>
      </c>
      <c r="C11671" t="s">
        <v>10</v>
      </c>
      <c r="D11671" t="s">
        <v>30</v>
      </c>
    </row>
    <row r="11672" spans="1:4" x14ac:dyDescent="0.25">
      <c r="A11672">
        <v>104562</v>
      </c>
      <c r="B11672">
        <v>54518</v>
      </c>
      <c r="C11672" t="s">
        <v>10</v>
      </c>
      <c r="D11672" t="s">
        <v>30</v>
      </c>
    </row>
    <row r="11673" spans="1:4" x14ac:dyDescent="0.25">
      <c r="A11673">
        <v>104562</v>
      </c>
      <c r="B11673">
        <v>54518</v>
      </c>
      <c r="C11673" t="s">
        <v>10</v>
      </c>
      <c r="D11673" t="s">
        <v>30</v>
      </c>
    </row>
    <row r="11674" spans="1:4" x14ac:dyDescent="0.25">
      <c r="A11674">
        <v>104562</v>
      </c>
      <c r="B11674">
        <v>54518</v>
      </c>
      <c r="C11674" t="s">
        <v>10</v>
      </c>
      <c r="D11674" t="s">
        <v>30</v>
      </c>
    </row>
    <row r="11675" spans="1:4" x14ac:dyDescent="0.25">
      <c r="A11675">
        <v>104562</v>
      </c>
      <c r="B11675">
        <v>54518</v>
      </c>
      <c r="C11675" t="s">
        <v>10</v>
      </c>
      <c r="D11675" t="s">
        <v>30</v>
      </c>
    </row>
    <row r="11676" spans="1:4" x14ac:dyDescent="0.25">
      <c r="A11676">
        <v>104562</v>
      </c>
      <c r="B11676">
        <v>54518</v>
      </c>
      <c r="C11676" t="s">
        <v>10</v>
      </c>
      <c r="D11676" t="s">
        <v>30</v>
      </c>
    </row>
    <row r="11677" spans="1:4" x14ac:dyDescent="0.25">
      <c r="A11677">
        <v>104562</v>
      </c>
      <c r="B11677">
        <v>54518</v>
      </c>
      <c r="C11677" t="s">
        <v>10</v>
      </c>
      <c r="D11677" t="s">
        <v>30</v>
      </c>
    </row>
    <row r="11678" spans="1:4" x14ac:dyDescent="0.25">
      <c r="A11678">
        <v>104562</v>
      </c>
      <c r="B11678">
        <v>54518</v>
      </c>
      <c r="C11678" t="s">
        <v>10</v>
      </c>
      <c r="D11678" t="s">
        <v>30</v>
      </c>
    </row>
    <row r="11679" spans="1:4" x14ac:dyDescent="0.25">
      <c r="A11679">
        <v>104562</v>
      </c>
      <c r="B11679">
        <v>54518</v>
      </c>
      <c r="C11679" t="s">
        <v>10</v>
      </c>
      <c r="D11679" t="s">
        <v>30</v>
      </c>
    </row>
    <row r="11680" spans="1:4" x14ac:dyDescent="0.25">
      <c r="A11680">
        <v>104562</v>
      </c>
      <c r="B11680">
        <v>54518</v>
      </c>
      <c r="C11680" t="s">
        <v>10</v>
      </c>
      <c r="D11680" t="s">
        <v>30</v>
      </c>
    </row>
    <row r="11681" spans="1:4" x14ac:dyDescent="0.25">
      <c r="A11681">
        <v>104767</v>
      </c>
      <c r="B11681">
        <v>54518</v>
      </c>
      <c r="C11681" t="s">
        <v>10</v>
      </c>
      <c r="D11681" t="s">
        <v>30</v>
      </c>
    </row>
    <row r="11682" spans="1:4" x14ac:dyDescent="0.25">
      <c r="A11682">
        <v>104767</v>
      </c>
      <c r="B11682">
        <v>54518</v>
      </c>
      <c r="C11682" t="s">
        <v>10</v>
      </c>
      <c r="D11682" t="s">
        <v>30</v>
      </c>
    </row>
    <row r="11683" spans="1:4" x14ac:dyDescent="0.25">
      <c r="A11683">
        <v>104767</v>
      </c>
      <c r="B11683">
        <v>54518</v>
      </c>
      <c r="C11683" t="s">
        <v>10</v>
      </c>
      <c r="D11683" t="s">
        <v>30</v>
      </c>
    </row>
    <row r="11684" spans="1:4" x14ac:dyDescent="0.25">
      <c r="A11684">
        <v>104767</v>
      </c>
      <c r="B11684">
        <v>54518</v>
      </c>
      <c r="C11684" t="s">
        <v>10</v>
      </c>
      <c r="D11684" t="s">
        <v>30</v>
      </c>
    </row>
    <row r="11685" spans="1:4" x14ac:dyDescent="0.25">
      <c r="A11685">
        <v>104767</v>
      </c>
      <c r="B11685">
        <v>54518</v>
      </c>
      <c r="C11685" t="s">
        <v>10</v>
      </c>
      <c r="D11685" t="s">
        <v>30</v>
      </c>
    </row>
    <row r="11686" spans="1:4" x14ac:dyDescent="0.25">
      <c r="A11686">
        <v>104767</v>
      </c>
      <c r="B11686">
        <v>54518</v>
      </c>
      <c r="C11686" t="s">
        <v>10</v>
      </c>
      <c r="D11686" t="s">
        <v>30</v>
      </c>
    </row>
    <row r="11687" spans="1:4" x14ac:dyDescent="0.25">
      <c r="A11687">
        <v>104767</v>
      </c>
      <c r="B11687">
        <v>54518</v>
      </c>
      <c r="C11687" t="s">
        <v>10</v>
      </c>
      <c r="D11687" t="s">
        <v>30</v>
      </c>
    </row>
    <row r="11688" spans="1:4" x14ac:dyDescent="0.25">
      <c r="A11688">
        <v>105602</v>
      </c>
      <c r="B11688">
        <v>54518</v>
      </c>
      <c r="C11688" t="s">
        <v>10</v>
      </c>
      <c r="D11688" t="s">
        <v>30</v>
      </c>
    </row>
    <row r="11689" spans="1:4" x14ac:dyDescent="0.25">
      <c r="A11689">
        <v>107378</v>
      </c>
      <c r="B11689">
        <v>54518</v>
      </c>
      <c r="C11689" t="s">
        <v>10</v>
      </c>
      <c r="D11689" t="s">
        <v>30</v>
      </c>
    </row>
    <row r="11690" spans="1:4" x14ac:dyDescent="0.25">
      <c r="A11690">
        <v>108303</v>
      </c>
      <c r="B11690">
        <v>54518</v>
      </c>
      <c r="C11690" t="s">
        <v>10</v>
      </c>
      <c r="D11690" t="s">
        <v>30</v>
      </c>
    </row>
    <row r="11691" spans="1:4" x14ac:dyDescent="0.25">
      <c r="A11691">
        <v>108303</v>
      </c>
      <c r="B11691">
        <v>54518</v>
      </c>
      <c r="C11691" t="s">
        <v>10</v>
      </c>
      <c r="D11691" t="s">
        <v>30</v>
      </c>
    </row>
    <row r="11692" spans="1:4" x14ac:dyDescent="0.25">
      <c r="A11692">
        <v>108303</v>
      </c>
      <c r="B11692">
        <v>54518</v>
      </c>
      <c r="C11692" t="s">
        <v>10</v>
      </c>
      <c r="D11692" t="s">
        <v>30</v>
      </c>
    </row>
    <row r="11693" spans="1:4" x14ac:dyDescent="0.25">
      <c r="A11693">
        <v>108303</v>
      </c>
      <c r="B11693">
        <v>54518</v>
      </c>
      <c r="C11693" t="s">
        <v>10</v>
      </c>
      <c r="D11693" t="s">
        <v>30</v>
      </c>
    </row>
    <row r="11694" spans="1:4" x14ac:dyDescent="0.25">
      <c r="A11694">
        <v>108303</v>
      </c>
      <c r="B11694">
        <v>54518</v>
      </c>
      <c r="C11694" t="s">
        <v>10</v>
      </c>
      <c r="D11694" t="s">
        <v>30</v>
      </c>
    </row>
    <row r="11695" spans="1:4" x14ac:dyDescent="0.25">
      <c r="A11695">
        <v>108303</v>
      </c>
      <c r="B11695">
        <v>54518</v>
      </c>
      <c r="C11695" t="s">
        <v>10</v>
      </c>
      <c r="D11695" t="s">
        <v>30</v>
      </c>
    </row>
    <row r="11696" spans="1:4" x14ac:dyDescent="0.25">
      <c r="A11696">
        <v>870</v>
      </c>
      <c r="B11696">
        <v>54518</v>
      </c>
      <c r="C11696" t="s">
        <v>10</v>
      </c>
      <c r="D11696" t="s">
        <v>29</v>
      </c>
    </row>
    <row r="11697" spans="1:4" x14ac:dyDescent="0.25">
      <c r="A11697">
        <v>870</v>
      </c>
      <c r="B11697">
        <v>54518</v>
      </c>
      <c r="C11697" t="s">
        <v>10</v>
      </c>
      <c r="D11697" t="s">
        <v>29</v>
      </c>
    </row>
    <row r="11698" spans="1:4" x14ac:dyDescent="0.25">
      <c r="A11698">
        <v>870</v>
      </c>
      <c r="B11698">
        <v>54518</v>
      </c>
      <c r="C11698" t="s">
        <v>10</v>
      </c>
      <c r="D11698" t="s">
        <v>29</v>
      </c>
    </row>
    <row r="11699" spans="1:4" x14ac:dyDescent="0.25">
      <c r="A11699">
        <v>870</v>
      </c>
      <c r="B11699">
        <v>54518</v>
      </c>
      <c r="C11699" t="s">
        <v>10</v>
      </c>
      <c r="D11699" t="s">
        <v>29</v>
      </c>
    </row>
    <row r="11700" spans="1:4" x14ac:dyDescent="0.25">
      <c r="A11700">
        <v>870</v>
      </c>
      <c r="B11700">
        <v>54518</v>
      </c>
      <c r="C11700" t="s">
        <v>10</v>
      </c>
      <c r="D11700" t="s">
        <v>29</v>
      </c>
    </row>
    <row r="11701" spans="1:4" x14ac:dyDescent="0.25">
      <c r="A11701">
        <v>870</v>
      </c>
      <c r="B11701">
        <v>54518</v>
      </c>
      <c r="C11701" t="s">
        <v>10</v>
      </c>
      <c r="D11701" t="s">
        <v>29</v>
      </c>
    </row>
    <row r="11702" spans="1:4" x14ac:dyDescent="0.25">
      <c r="A11702">
        <v>870</v>
      </c>
      <c r="B11702">
        <v>54518</v>
      </c>
      <c r="C11702" t="s">
        <v>10</v>
      </c>
      <c r="D11702" t="s">
        <v>29</v>
      </c>
    </row>
    <row r="11703" spans="1:4" x14ac:dyDescent="0.25">
      <c r="A11703">
        <v>870</v>
      </c>
      <c r="B11703">
        <v>54518</v>
      </c>
      <c r="C11703" t="s">
        <v>10</v>
      </c>
      <c r="D11703" t="s">
        <v>29</v>
      </c>
    </row>
    <row r="11704" spans="1:4" x14ac:dyDescent="0.25">
      <c r="A11704">
        <v>870</v>
      </c>
      <c r="B11704">
        <v>54518</v>
      </c>
      <c r="C11704" t="s">
        <v>10</v>
      </c>
      <c r="D11704" t="s">
        <v>29</v>
      </c>
    </row>
    <row r="11705" spans="1:4" x14ac:dyDescent="0.25">
      <c r="A11705">
        <v>870</v>
      </c>
      <c r="B11705">
        <v>54518</v>
      </c>
      <c r="C11705" t="s">
        <v>10</v>
      </c>
      <c r="D11705" t="s">
        <v>29</v>
      </c>
    </row>
    <row r="11706" spans="1:4" x14ac:dyDescent="0.25">
      <c r="A11706">
        <v>870</v>
      </c>
      <c r="B11706">
        <v>54518</v>
      </c>
      <c r="C11706" t="s">
        <v>10</v>
      </c>
      <c r="D11706" t="s">
        <v>29</v>
      </c>
    </row>
    <row r="11707" spans="1:4" x14ac:dyDescent="0.25">
      <c r="A11707">
        <v>870</v>
      </c>
      <c r="B11707">
        <v>54518</v>
      </c>
      <c r="C11707" t="s">
        <v>10</v>
      </c>
      <c r="D11707" t="s">
        <v>29</v>
      </c>
    </row>
    <row r="11708" spans="1:4" x14ac:dyDescent="0.25">
      <c r="A11708">
        <v>870</v>
      </c>
      <c r="B11708">
        <v>54518</v>
      </c>
      <c r="C11708" t="s">
        <v>10</v>
      </c>
      <c r="D11708" t="s">
        <v>29</v>
      </c>
    </row>
    <row r="11709" spans="1:4" x14ac:dyDescent="0.25">
      <c r="A11709">
        <v>870</v>
      </c>
      <c r="B11709">
        <v>54518</v>
      </c>
      <c r="C11709" t="s">
        <v>10</v>
      </c>
      <c r="D11709" t="s">
        <v>29</v>
      </c>
    </row>
    <row r="11710" spans="1:4" x14ac:dyDescent="0.25">
      <c r="A11710">
        <v>873</v>
      </c>
      <c r="B11710">
        <v>54518</v>
      </c>
      <c r="C11710" t="s">
        <v>10</v>
      </c>
      <c r="D11710" t="s">
        <v>29</v>
      </c>
    </row>
    <row r="11711" spans="1:4" x14ac:dyDescent="0.25">
      <c r="A11711">
        <v>2889</v>
      </c>
      <c r="B11711">
        <v>54518</v>
      </c>
      <c r="C11711" t="s">
        <v>10</v>
      </c>
      <c r="D11711" t="s">
        <v>29</v>
      </c>
    </row>
    <row r="11712" spans="1:4" x14ac:dyDescent="0.25">
      <c r="A11712">
        <v>2889</v>
      </c>
      <c r="B11712">
        <v>54518</v>
      </c>
      <c r="C11712" t="s">
        <v>10</v>
      </c>
      <c r="D11712" t="s">
        <v>29</v>
      </c>
    </row>
    <row r="11713" spans="1:4" x14ac:dyDescent="0.25">
      <c r="A11713">
        <v>2889</v>
      </c>
      <c r="B11713">
        <v>54518</v>
      </c>
      <c r="C11713" t="s">
        <v>10</v>
      </c>
      <c r="D11713" t="s">
        <v>29</v>
      </c>
    </row>
    <row r="11714" spans="1:4" x14ac:dyDescent="0.25">
      <c r="A11714">
        <v>2889</v>
      </c>
      <c r="B11714">
        <v>54518</v>
      </c>
      <c r="C11714" t="s">
        <v>10</v>
      </c>
      <c r="D11714" t="s">
        <v>29</v>
      </c>
    </row>
    <row r="11715" spans="1:4" x14ac:dyDescent="0.25">
      <c r="A11715">
        <v>2890</v>
      </c>
      <c r="B11715">
        <v>54518</v>
      </c>
      <c r="C11715" t="s">
        <v>10</v>
      </c>
      <c r="D11715" t="s">
        <v>29</v>
      </c>
    </row>
    <row r="11716" spans="1:4" x14ac:dyDescent="0.25">
      <c r="A11716">
        <v>4261</v>
      </c>
      <c r="B11716">
        <v>54518</v>
      </c>
      <c r="C11716" t="s">
        <v>10</v>
      </c>
      <c r="D11716" t="s">
        <v>29</v>
      </c>
    </row>
    <row r="11717" spans="1:4" x14ac:dyDescent="0.25">
      <c r="A11717">
        <v>4261</v>
      </c>
      <c r="B11717">
        <v>54518</v>
      </c>
      <c r="C11717" t="s">
        <v>10</v>
      </c>
      <c r="D11717" t="s">
        <v>29</v>
      </c>
    </row>
    <row r="11718" spans="1:4" x14ac:dyDescent="0.25">
      <c r="A11718">
        <v>4261</v>
      </c>
      <c r="B11718">
        <v>54518</v>
      </c>
      <c r="C11718" t="s">
        <v>10</v>
      </c>
      <c r="D11718" t="s">
        <v>29</v>
      </c>
    </row>
    <row r="11719" spans="1:4" x14ac:dyDescent="0.25">
      <c r="A11719">
        <v>4261</v>
      </c>
      <c r="B11719">
        <v>54518</v>
      </c>
      <c r="C11719" t="s">
        <v>10</v>
      </c>
      <c r="D11719" t="s">
        <v>29</v>
      </c>
    </row>
    <row r="11720" spans="1:4" x14ac:dyDescent="0.25">
      <c r="A11720">
        <v>4261</v>
      </c>
      <c r="B11720">
        <v>54518</v>
      </c>
      <c r="C11720" t="s">
        <v>10</v>
      </c>
      <c r="D11720" t="s">
        <v>29</v>
      </c>
    </row>
    <row r="11721" spans="1:4" x14ac:dyDescent="0.25">
      <c r="A11721">
        <v>4261</v>
      </c>
      <c r="B11721">
        <v>54518</v>
      </c>
      <c r="C11721" t="s">
        <v>10</v>
      </c>
      <c r="D11721" t="s">
        <v>29</v>
      </c>
    </row>
    <row r="11722" spans="1:4" x14ac:dyDescent="0.25">
      <c r="A11722">
        <v>4261</v>
      </c>
      <c r="B11722">
        <v>54518</v>
      </c>
      <c r="C11722" t="s">
        <v>10</v>
      </c>
      <c r="D11722" t="s">
        <v>29</v>
      </c>
    </row>
    <row r="11723" spans="1:4" x14ac:dyDescent="0.25">
      <c r="A11723">
        <v>4261</v>
      </c>
      <c r="B11723">
        <v>54518</v>
      </c>
      <c r="C11723" t="s">
        <v>10</v>
      </c>
      <c r="D11723" t="s">
        <v>29</v>
      </c>
    </row>
    <row r="11724" spans="1:4" x14ac:dyDescent="0.25">
      <c r="A11724">
        <v>9245</v>
      </c>
      <c r="B11724">
        <v>54518</v>
      </c>
      <c r="C11724" t="s">
        <v>10</v>
      </c>
      <c r="D11724" t="s">
        <v>29</v>
      </c>
    </row>
    <row r="11725" spans="1:4" x14ac:dyDescent="0.25">
      <c r="A11725">
        <v>9245</v>
      </c>
      <c r="B11725">
        <v>54518</v>
      </c>
      <c r="C11725" t="s">
        <v>10</v>
      </c>
      <c r="D11725" t="s">
        <v>29</v>
      </c>
    </row>
    <row r="11726" spans="1:4" x14ac:dyDescent="0.25">
      <c r="A11726">
        <v>9245</v>
      </c>
      <c r="B11726">
        <v>54518</v>
      </c>
      <c r="C11726" t="s">
        <v>10</v>
      </c>
      <c r="D11726" t="s">
        <v>29</v>
      </c>
    </row>
    <row r="11727" spans="1:4" x14ac:dyDescent="0.25">
      <c r="A11727">
        <v>9245</v>
      </c>
      <c r="B11727">
        <v>54518</v>
      </c>
      <c r="C11727" t="s">
        <v>10</v>
      </c>
      <c r="D11727" t="s">
        <v>29</v>
      </c>
    </row>
    <row r="11728" spans="1:4" x14ac:dyDescent="0.25">
      <c r="A11728">
        <v>9245</v>
      </c>
      <c r="B11728">
        <v>54518</v>
      </c>
      <c r="C11728" t="s">
        <v>10</v>
      </c>
      <c r="D11728" t="s">
        <v>29</v>
      </c>
    </row>
    <row r="11729" spans="1:4" x14ac:dyDescent="0.25">
      <c r="A11729">
        <v>9245</v>
      </c>
      <c r="B11729">
        <v>54518</v>
      </c>
      <c r="C11729" t="s">
        <v>10</v>
      </c>
      <c r="D11729" t="s">
        <v>29</v>
      </c>
    </row>
    <row r="11730" spans="1:4" x14ac:dyDescent="0.25">
      <c r="A11730">
        <v>9440</v>
      </c>
      <c r="B11730">
        <v>54518</v>
      </c>
      <c r="C11730" t="s">
        <v>10</v>
      </c>
      <c r="D11730" t="s">
        <v>29</v>
      </c>
    </row>
    <row r="11731" spans="1:4" x14ac:dyDescent="0.25">
      <c r="A11731">
        <v>9440</v>
      </c>
      <c r="B11731">
        <v>54518</v>
      </c>
      <c r="C11731" t="s">
        <v>10</v>
      </c>
      <c r="D11731" t="s">
        <v>29</v>
      </c>
    </row>
    <row r="11732" spans="1:4" x14ac:dyDescent="0.25">
      <c r="A11732">
        <v>9440</v>
      </c>
      <c r="B11732">
        <v>54518</v>
      </c>
      <c r="C11732" t="s">
        <v>10</v>
      </c>
      <c r="D11732" t="s">
        <v>29</v>
      </c>
    </row>
    <row r="11733" spans="1:4" x14ac:dyDescent="0.25">
      <c r="A11733">
        <v>9440</v>
      </c>
      <c r="B11733">
        <v>54518</v>
      </c>
      <c r="C11733" t="s">
        <v>10</v>
      </c>
      <c r="D11733" t="s">
        <v>29</v>
      </c>
    </row>
    <row r="11734" spans="1:4" x14ac:dyDescent="0.25">
      <c r="A11734">
        <v>9440</v>
      </c>
      <c r="B11734">
        <v>54518</v>
      </c>
      <c r="C11734" t="s">
        <v>10</v>
      </c>
      <c r="D11734" t="s">
        <v>29</v>
      </c>
    </row>
    <row r="11735" spans="1:4" x14ac:dyDescent="0.25">
      <c r="A11735">
        <v>9440</v>
      </c>
      <c r="B11735">
        <v>54518</v>
      </c>
      <c r="C11735" t="s">
        <v>10</v>
      </c>
      <c r="D11735" t="s">
        <v>29</v>
      </c>
    </row>
    <row r="11736" spans="1:4" x14ac:dyDescent="0.25">
      <c r="A11736">
        <v>9440</v>
      </c>
      <c r="B11736">
        <v>54518</v>
      </c>
      <c r="C11736" t="s">
        <v>10</v>
      </c>
      <c r="D11736" t="s">
        <v>29</v>
      </c>
    </row>
    <row r="11737" spans="1:4" x14ac:dyDescent="0.25">
      <c r="A11737">
        <v>9440</v>
      </c>
      <c r="B11737">
        <v>54518</v>
      </c>
      <c r="C11737" t="s">
        <v>10</v>
      </c>
      <c r="D11737" t="s">
        <v>29</v>
      </c>
    </row>
    <row r="11738" spans="1:4" x14ac:dyDescent="0.25">
      <c r="A11738">
        <v>9440</v>
      </c>
      <c r="B11738">
        <v>54518</v>
      </c>
      <c r="C11738" t="s">
        <v>10</v>
      </c>
      <c r="D11738" t="s">
        <v>29</v>
      </c>
    </row>
    <row r="11739" spans="1:4" x14ac:dyDescent="0.25">
      <c r="A11739">
        <v>9440</v>
      </c>
      <c r="B11739">
        <v>54518</v>
      </c>
      <c r="C11739" t="s">
        <v>10</v>
      </c>
      <c r="D11739" t="s">
        <v>29</v>
      </c>
    </row>
    <row r="11740" spans="1:4" x14ac:dyDescent="0.25">
      <c r="A11740">
        <v>9440</v>
      </c>
      <c r="B11740">
        <v>54518</v>
      </c>
      <c r="C11740" t="s">
        <v>10</v>
      </c>
      <c r="D11740" t="s">
        <v>29</v>
      </c>
    </row>
    <row r="11741" spans="1:4" x14ac:dyDescent="0.25">
      <c r="A11741">
        <v>9491</v>
      </c>
      <c r="B11741">
        <v>54518</v>
      </c>
      <c r="C11741" t="s">
        <v>10</v>
      </c>
      <c r="D11741" t="s">
        <v>29</v>
      </c>
    </row>
    <row r="11742" spans="1:4" x14ac:dyDescent="0.25">
      <c r="A11742">
        <v>9491</v>
      </c>
      <c r="B11742">
        <v>54518</v>
      </c>
      <c r="C11742" t="s">
        <v>10</v>
      </c>
      <c r="D11742" t="s">
        <v>29</v>
      </c>
    </row>
    <row r="11743" spans="1:4" x14ac:dyDescent="0.25">
      <c r="A11743">
        <v>9491</v>
      </c>
      <c r="B11743">
        <v>54518</v>
      </c>
      <c r="C11743" t="s">
        <v>10</v>
      </c>
      <c r="D11743" t="s">
        <v>29</v>
      </c>
    </row>
    <row r="11744" spans="1:4" x14ac:dyDescent="0.25">
      <c r="A11744">
        <v>9491</v>
      </c>
      <c r="B11744">
        <v>54518</v>
      </c>
      <c r="C11744" t="s">
        <v>10</v>
      </c>
      <c r="D11744" t="s">
        <v>29</v>
      </c>
    </row>
    <row r="11745" spans="1:4" x14ac:dyDescent="0.25">
      <c r="A11745">
        <v>9491</v>
      </c>
      <c r="B11745">
        <v>54518</v>
      </c>
      <c r="C11745" t="s">
        <v>10</v>
      </c>
      <c r="D11745" t="s">
        <v>29</v>
      </c>
    </row>
    <row r="11746" spans="1:4" x14ac:dyDescent="0.25">
      <c r="A11746">
        <v>9491</v>
      </c>
      <c r="B11746">
        <v>54518</v>
      </c>
      <c r="C11746" t="s">
        <v>10</v>
      </c>
      <c r="D11746" t="s">
        <v>29</v>
      </c>
    </row>
    <row r="11747" spans="1:4" x14ac:dyDescent="0.25">
      <c r="A11747">
        <v>9491</v>
      </c>
      <c r="B11747">
        <v>54518</v>
      </c>
      <c r="C11747" t="s">
        <v>10</v>
      </c>
      <c r="D11747" t="s">
        <v>29</v>
      </c>
    </row>
    <row r="11748" spans="1:4" x14ac:dyDescent="0.25">
      <c r="A11748">
        <v>9491</v>
      </c>
      <c r="B11748">
        <v>54518</v>
      </c>
      <c r="C11748" t="s">
        <v>10</v>
      </c>
      <c r="D11748" t="s">
        <v>29</v>
      </c>
    </row>
    <row r="11749" spans="1:4" x14ac:dyDescent="0.25">
      <c r="A11749">
        <v>9491</v>
      </c>
      <c r="B11749">
        <v>54518</v>
      </c>
      <c r="C11749" t="s">
        <v>10</v>
      </c>
      <c r="D11749" t="s">
        <v>29</v>
      </c>
    </row>
    <row r="11750" spans="1:4" x14ac:dyDescent="0.25">
      <c r="A11750">
        <v>9491</v>
      </c>
      <c r="B11750">
        <v>54518</v>
      </c>
      <c r="C11750" t="s">
        <v>10</v>
      </c>
      <c r="D11750" t="s">
        <v>29</v>
      </c>
    </row>
    <row r="11751" spans="1:4" x14ac:dyDescent="0.25">
      <c r="A11751">
        <v>9491</v>
      </c>
      <c r="B11751">
        <v>54518</v>
      </c>
      <c r="C11751" t="s">
        <v>10</v>
      </c>
      <c r="D11751" t="s">
        <v>29</v>
      </c>
    </row>
    <row r="11752" spans="1:4" x14ac:dyDescent="0.25">
      <c r="A11752">
        <v>9547</v>
      </c>
      <c r="B11752">
        <v>54518</v>
      </c>
      <c r="C11752" t="s">
        <v>10</v>
      </c>
      <c r="D11752" t="s">
        <v>29</v>
      </c>
    </row>
    <row r="11753" spans="1:4" x14ac:dyDescent="0.25">
      <c r="A11753">
        <v>9547</v>
      </c>
      <c r="B11753">
        <v>54518</v>
      </c>
      <c r="C11753" t="s">
        <v>10</v>
      </c>
      <c r="D11753" t="s">
        <v>29</v>
      </c>
    </row>
    <row r="11754" spans="1:4" x14ac:dyDescent="0.25">
      <c r="A11754">
        <v>9547</v>
      </c>
      <c r="B11754">
        <v>54518</v>
      </c>
      <c r="C11754" t="s">
        <v>10</v>
      </c>
      <c r="D11754" t="s">
        <v>29</v>
      </c>
    </row>
    <row r="11755" spans="1:4" x14ac:dyDescent="0.25">
      <c r="A11755">
        <v>9547</v>
      </c>
      <c r="B11755">
        <v>54518</v>
      </c>
      <c r="C11755" t="s">
        <v>10</v>
      </c>
      <c r="D11755" t="s">
        <v>29</v>
      </c>
    </row>
    <row r="11756" spans="1:4" x14ac:dyDescent="0.25">
      <c r="A11756">
        <v>9547</v>
      </c>
      <c r="B11756">
        <v>54518</v>
      </c>
      <c r="C11756" t="s">
        <v>10</v>
      </c>
      <c r="D11756" t="s">
        <v>29</v>
      </c>
    </row>
    <row r="11757" spans="1:4" x14ac:dyDescent="0.25">
      <c r="A11757">
        <v>9717</v>
      </c>
      <c r="B11757">
        <v>54518</v>
      </c>
      <c r="C11757" t="s">
        <v>10</v>
      </c>
      <c r="D11757" t="s">
        <v>29</v>
      </c>
    </row>
    <row r="11758" spans="1:4" x14ac:dyDescent="0.25">
      <c r="A11758">
        <v>9717</v>
      </c>
      <c r="B11758">
        <v>54518</v>
      </c>
      <c r="C11758" t="s">
        <v>10</v>
      </c>
      <c r="D11758" t="s">
        <v>29</v>
      </c>
    </row>
    <row r="11759" spans="1:4" x14ac:dyDescent="0.25">
      <c r="A11759">
        <v>9717</v>
      </c>
      <c r="B11759">
        <v>54518</v>
      </c>
      <c r="C11759" t="s">
        <v>10</v>
      </c>
      <c r="D11759" t="s">
        <v>29</v>
      </c>
    </row>
    <row r="11760" spans="1:4" x14ac:dyDescent="0.25">
      <c r="A11760">
        <v>9717</v>
      </c>
      <c r="B11760">
        <v>54518</v>
      </c>
      <c r="C11760" t="s">
        <v>10</v>
      </c>
      <c r="D11760" t="s">
        <v>29</v>
      </c>
    </row>
    <row r="11761" spans="1:4" x14ac:dyDescent="0.25">
      <c r="A11761">
        <v>9717</v>
      </c>
      <c r="B11761">
        <v>54518</v>
      </c>
      <c r="C11761" t="s">
        <v>10</v>
      </c>
      <c r="D11761" t="s">
        <v>29</v>
      </c>
    </row>
    <row r="11762" spans="1:4" x14ac:dyDescent="0.25">
      <c r="A11762">
        <v>9717</v>
      </c>
      <c r="B11762">
        <v>54518</v>
      </c>
      <c r="C11762" t="s">
        <v>10</v>
      </c>
      <c r="D11762" t="s">
        <v>29</v>
      </c>
    </row>
    <row r="11763" spans="1:4" x14ac:dyDescent="0.25">
      <c r="A11763">
        <v>9717</v>
      </c>
      <c r="B11763">
        <v>54518</v>
      </c>
      <c r="C11763" t="s">
        <v>10</v>
      </c>
      <c r="D11763" t="s">
        <v>29</v>
      </c>
    </row>
    <row r="11764" spans="1:4" x14ac:dyDescent="0.25">
      <c r="A11764">
        <v>9717</v>
      </c>
      <c r="B11764">
        <v>54518</v>
      </c>
      <c r="C11764" t="s">
        <v>10</v>
      </c>
      <c r="D11764" t="s">
        <v>29</v>
      </c>
    </row>
    <row r="11765" spans="1:4" x14ac:dyDescent="0.25">
      <c r="A11765">
        <v>9717</v>
      </c>
      <c r="B11765">
        <v>54518</v>
      </c>
      <c r="C11765" t="s">
        <v>10</v>
      </c>
      <c r="D11765" t="s">
        <v>29</v>
      </c>
    </row>
    <row r="11766" spans="1:4" x14ac:dyDescent="0.25">
      <c r="A11766">
        <v>9717</v>
      </c>
      <c r="B11766">
        <v>54518</v>
      </c>
      <c r="C11766" t="s">
        <v>10</v>
      </c>
      <c r="D11766" t="s">
        <v>29</v>
      </c>
    </row>
    <row r="11767" spans="1:4" x14ac:dyDescent="0.25">
      <c r="A11767">
        <v>9717</v>
      </c>
      <c r="B11767">
        <v>54518</v>
      </c>
      <c r="C11767" t="s">
        <v>10</v>
      </c>
      <c r="D11767" t="s">
        <v>29</v>
      </c>
    </row>
    <row r="11768" spans="1:4" x14ac:dyDescent="0.25">
      <c r="A11768">
        <v>9717</v>
      </c>
      <c r="B11768">
        <v>54518</v>
      </c>
      <c r="C11768" t="s">
        <v>10</v>
      </c>
      <c r="D11768" t="s">
        <v>29</v>
      </c>
    </row>
    <row r="11769" spans="1:4" x14ac:dyDescent="0.25">
      <c r="A11769">
        <v>9717</v>
      </c>
      <c r="B11769">
        <v>54518</v>
      </c>
      <c r="C11769" t="s">
        <v>10</v>
      </c>
      <c r="D11769" t="s">
        <v>29</v>
      </c>
    </row>
    <row r="11770" spans="1:4" x14ac:dyDescent="0.25">
      <c r="A11770">
        <v>9717</v>
      </c>
      <c r="B11770">
        <v>54518</v>
      </c>
      <c r="C11770" t="s">
        <v>10</v>
      </c>
      <c r="D11770" t="s">
        <v>29</v>
      </c>
    </row>
    <row r="11771" spans="1:4" x14ac:dyDescent="0.25">
      <c r="A11771">
        <v>9717</v>
      </c>
      <c r="B11771">
        <v>54518</v>
      </c>
      <c r="C11771" t="s">
        <v>10</v>
      </c>
      <c r="D11771" t="s">
        <v>29</v>
      </c>
    </row>
    <row r="11772" spans="1:4" x14ac:dyDescent="0.25">
      <c r="A11772">
        <v>9717</v>
      </c>
      <c r="B11772">
        <v>54518</v>
      </c>
      <c r="C11772" t="s">
        <v>10</v>
      </c>
      <c r="D11772" t="s">
        <v>29</v>
      </c>
    </row>
    <row r="11773" spans="1:4" x14ac:dyDescent="0.25">
      <c r="A11773">
        <v>9717</v>
      </c>
      <c r="B11773">
        <v>54518</v>
      </c>
      <c r="C11773" t="s">
        <v>10</v>
      </c>
      <c r="D11773" t="s">
        <v>29</v>
      </c>
    </row>
    <row r="11774" spans="1:4" x14ac:dyDescent="0.25">
      <c r="A11774">
        <v>9806</v>
      </c>
      <c r="B11774">
        <v>54518</v>
      </c>
      <c r="C11774" t="s">
        <v>10</v>
      </c>
      <c r="D11774" t="s">
        <v>29</v>
      </c>
    </row>
    <row r="11775" spans="1:4" x14ac:dyDescent="0.25">
      <c r="A11775">
        <v>9806</v>
      </c>
      <c r="B11775">
        <v>54518</v>
      </c>
      <c r="C11775" t="s">
        <v>10</v>
      </c>
      <c r="D11775" t="s">
        <v>29</v>
      </c>
    </row>
    <row r="11776" spans="1:4" x14ac:dyDescent="0.25">
      <c r="A11776">
        <v>9806</v>
      </c>
      <c r="B11776">
        <v>54518</v>
      </c>
      <c r="C11776" t="s">
        <v>10</v>
      </c>
      <c r="D11776" t="s">
        <v>29</v>
      </c>
    </row>
    <row r="11777" spans="1:4" x14ac:dyDescent="0.25">
      <c r="A11777">
        <v>9806</v>
      </c>
      <c r="B11777">
        <v>54518</v>
      </c>
      <c r="C11777" t="s">
        <v>10</v>
      </c>
      <c r="D11777" t="s">
        <v>29</v>
      </c>
    </row>
    <row r="11778" spans="1:4" x14ac:dyDescent="0.25">
      <c r="A11778">
        <v>9806</v>
      </c>
      <c r="B11778">
        <v>54518</v>
      </c>
      <c r="C11778" t="s">
        <v>10</v>
      </c>
      <c r="D11778" t="s">
        <v>29</v>
      </c>
    </row>
    <row r="11779" spans="1:4" x14ac:dyDescent="0.25">
      <c r="A11779">
        <v>9806</v>
      </c>
      <c r="B11779">
        <v>54518</v>
      </c>
      <c r="C11779" t="s">
        <v>10</v>
      </c>
      <c r="D11779" t="s">
        <v>29</v>
      </c>
    </row>
    <row r="11780" spans="1:4" x14ac:dyDescent="0.25">
      <c r="A11780">
        <v>9806</v>
      </c>
      <c r="B11780">
        <v>54518</v>
      </c>
      <c r="C11780" t="s">
        <v>10</v>
      </c>
      <c r="D11780" t="s">
        <v>29</v>
      </c>
    </row>
    <row r="11781" spans="1:4" x14ac:dyDescent="0.25">
      <c r="A11781">
        <v>9806</v>
      </c>
      <c r="B11781">
        <v>54518</v>
      </c>
      <c r="C11781" t="s">
        <v>10</v>
      </c>
      <c r="D11781" t="s">
        <v>29</v>
      </c>
    </row>
    <row r="11782" spans="1:4" x14ac:dyDescent="0.25">
      <c r="A11782">
        <v>9806</v>
      </c>
      <c r="B11782">
        <v>54518</v>
      </c>
      <c r="C11782" t="s">
        <v>10</v>
      </c>
      <c r="D11782" t="s">
        <v>29</v>
      </c>
    </row>
    <row r="11783" spans="1:4" x14ac:dyDescent="0.25">
      <c r="A11783">
        <v>9806</v>
      </c>
      <c r="B11783">
        <v>54518</v>
      </c>
      <c r="C11783" t="s">
        <v>10</v>
      </c>
      <c r="D11783" t="s">
        <v>29</v>
      </c>
    </row>
    <row r="11784" spans="1:4" x14ac:dyDescent="0.25">
      <c r="A11784">
        <v>9806</v>
      </c>
      <c r="B11784">
        <v>54518</v>
      </c>
      <c r="C11784" t="s">
        <v>10</v>
      </c>
      <c r="D11784" t="s">
        <v>29</v>
      </c>
    </row>
    <row r="11785" spans="1:4" x14ac:dyDescent="0.25">
      <c r="A11785">
        <v>9806</v>
      </c>
      <c r="B11785">
        <v>54518</v>
      </c>
      <c r="C11785" t="s">
        <v>10</v>
      </c>
      <c r="D11785" t="s">
        <v>29</v>
      </c>
    </row>
    <row r="11786" spans="1:4" x14ac:dyDescent="0.25">
      <c r="A11786">
        <v>9806</v>
      </c>
      <c r="B11786">
        <v>54518</v>
      </c>
      <c r="C11786" t="s">
        <v>10</v>
      </c>
      <c r="D11786" t="s">
        <v>29</v>
      </c>
    </row>
    <row r="11787" spans="1:4" x14ac:dyDescent="0.25">
      <c r="A11787">
        <v>9806</v>
      </c>
      <c r="B11787">
        <v>54518</v>
      </c>
      <c r="C11787" t="s">
        <v>10</v>
      </c>
      <c r="D11787" t="s">
        <v>29</v>
      </c>
    </row>
    <row r="11788" spans="1:4" x14ac:dyDescent="0.25">
      <c r="A11788">
        <v>9806</v>
      </c>
      <c r="B11788">
        <v>54518</v>
      </c>
      <c r="C11788" t="s">
        <v>10</v>
      </c>
      <c r="D11788" t="s">
        <v>29</v>
      </c>
    </row>
    <row r="11789" spans="1:4" x14ac:dyDescent="0.25">
      <c r="A11789">
        <v>9806</v>
      </c>
      <c r="B11789">
        <v>54518</v>
      </c>
      <c r="C11789" t="s">
        <v>10</v>
      </c>
      <c r="D11789" t="s">
        <v>29</v>
      </c>
    </row>
    <row r="11790" spans="1:4" x14ac:dyDescent="0.25">
      <c r="A11790">
        <v>9806</v>
      </c>
      <c r="B11790">
        <v>54518</v>
      </c>
      <c r="C11790" t="s">
        <v>10</v>
      </c>
      <c r="D11790" t="s">
        <v>29</v>
      </c>
    </row>
    <row r="11791" spans="1:4" x14ac:dyDescent="0.25">
      <c r="A11791">
        <v>9806</v>
      </c>
      <c r="B11791">
        <v>54518</v>
      </c>
      <c r="C11791" t="s">
        <v>10</v>
      </c>
      <c r="D11791" t="s">
        <v>29</v>
      </c>
    </row>
    <row r="11792" spans="1:4" x14ac:dyDescent="0.25">
      <c r="A11792">
        <v>9818</v>
      </c>
      <c r="B11792">
        <v>54518</v>
      </c>
      <c r="C11792" t="s">
        <v>10</v>
      </c>
      <c r="D11792" t="s">
        <v>29</v>
      </c>
    </row>
    <row r="11793" spans="1:4" x14ac:dyDescent="0.25">
      <c r="A11793">
        <v>9818</v>
      </c>
      <c r="B11793">
        <v>54518</v>
      </c>
      <c r="C11793" t="s">
        <v>10</v>
      </c>
      <c r="D11793" t="s">
        <v>29</v>
      </c>
    </row>
    <row r="11794" spans="1:4" x14ac:dyDescent="0.25">
      <c r="A11794">
        <v>9818</v>
      </c>
      <c r="B11794">
        <v>54518</v>
      </c>
      <c r="C11794" t="s">
        <v>10</v>
      </c>
      <c r="D11794" t="s">
        <v>29</v>
      </c>
    </row>
    <row r="11795" spans="1:4" x14ac:dyDescent="0.25">
      <c r="A11795">
        <v>9818</v>
      </c>
      <c r="B11795">
        <v>54518</v>
      </c>
      <c r="C11795" t="s">
        <v>10</v>
      </c>
      <c r="D11795" t="s">
        <v>29</v>
      </c>
    </row>
    <row r="11796" spans="1:4" x14ac:dyDescent="0.25">
      <c r="A11796">
        <v>9818</v>
      </c>
      <c r="B11796">
        <v>54518</v>
      </c>
      <c r="C11796" t="s">
        <v>10</v>
      </c>
      <c r="D11796" t="s">
        <v>29</v>
      </c>
    </row>
    <row r="11797" spans="1:4" x14ac:dyDescent="0.25">
      <c r="A11797">
        <v>9818</v>
      </c>
      <c r="B11797">
        <v>54518</v>
      </c>
      <c r="C11797" t="s">
        <v>10</v>
      </c>
      <c r="D11797" t="s">
        <v>29</v>
      </c>
    </row>
    <row r="11798" spans="1:4" x14ac:dyDescent="0.25">
      <c r="A11798">
        <v>9818</v>
      </c>
      <c r="B11798">
        <v>54518</v>
      </c>
      <c r="C11798" t="s">
        <v>10</v>
      </c>
      <c r="D11798" t="s">
        <v>29</v>
      </c>
    </row>
    <row r="11799" spans="1:4" x14ac:dyDescent="0.25">
      <c r="A11799">
        <v>9818</v>
      </c>
      <c r="B11799">
        <v>54518</v>
      </c>
      <c r="C11799" t="s">
        <v>10</v>
      </c>
      <c r="D11799" t="s">
        <v>29</v>
      </c>
    </row>
    <row r="11800" spans="1:4" x14ac:dyDescent="0.25">
      <c r="A11800">
        <v>9818</v>
      </c>
      <c r="B11800">
        <v>54518</v>
      </c>
      <c r="C11800" t="s">
        <v>10</v>
      </c>
      <c r="D11800" t="s">
        <v>29</v>
      </c>
    </row>
    <row r="11801" spans="1:4" x14ac:dyDescent="0.25">
      <c r="A11801">
        <v>9818</v>
      </c>
      <c r="B11801">
        <v>54518</v>
      </c>
      <c r="C11801" t="s">
        <v>10</v>
      </c>
      <c r="D11801" t="s">
        <v>29</v>
      </c>
    </row>
    <row r="11802" spans="1:4" x14ac:dyDescent="0.25">
      <c r="A11802">
        <v>9818</v>
      </c>
      <c r="B11802">
        <v>54518</v>
      </c>
      <c r="C11802" t="s">
        <v>10</v>
      </c>
      <c r="D11802" t="s">
        <v>29</v>
      </c>
    </row>
    <row r="11803" spans="1:4" x14ac:dyDescent="0.25">
      <c r="A11803">
        <v>9818</v>
      </c>
      <c r="B11803">
        <v>54518</v>
      </c>
      <c r="C11803" t="s">
        <v>10</v>
      </c>
      <c r="D11803" t="s">
        <v>29</v>
      </c>
    </row>
    <row r="11804" spans="1:4" x14ac:dyDescent="0.25">
      <c r="A11804">
        <v>9818</v>
      </c>
      <c r="B11804">
        <v>54518</v>
      </c>
      <c r="C11804" t="s">
        <v>10</v>
      </c>
      <c r="D11804" t="s">
        <v>29</v>
      </c>
    </row>
    <row r="11805" spans="1:4" x14ac:dyDescent="0.25">
      <c r="A11805">
        <v>9818</v>
      </c>
      <c r="B11805">
        <v>54518</v>
      </c>
      <c r="C11805" t="s">
        <v>10</v>
      </c>
      <c r="D11805" t="s">
        <v>29</v>
      </c>
    </row>
    <row r="11806" spans="1:4" x14ac:dyDescent="0.25">
      <c r="A11806">
        <v>9818</v>
      </c>
      <c r="B11806">
        <v>54518</v>
      </c>
      <c r="C11806" t="s">
        <v>10</v>
      </c>
      <c r="D11806" t="s">
        <v>29</v>
      </c>
    </row>
    <row r="11807" spans="1:4" x14ac:dyDescent="0.25">
      <c r="A11807">
        <v>9818</v>
      </c>
      <c r="B11807">
        <v>54518</v>
      </c>
      <c r="C11807" t="s">
        <v>10</v>
      </c>
      <c r="D11807" t="s">
        <v>29</v>
      </c>
    </row>
    <row r="11808" spans="1:4" x14ac:dyDescent="0.25">
      <c r="A11808">
        <v>9818</v>
      </c>
      <c r="B11808">
        <v>54518</v>
      </c>
      <c r="C11808" t="s">
        <v>10</v>
      </c>
      <c r="D11808" t="s">
        <v>29</v>
      </c>
    </row>
    <row r="11809" spans="1:4" x14ac:dyDescent="0.25">
      <c r="A11809">
        <v>9818</v>
      </c>
      <c r="B11809">
        <v>54518</v>
      </c>
      <c r="C11809" t="s">
        <v>10</v>
      </c>
      <c r="D11809" t="s">
        <v>29</v>
      </c>
    </row>
    <row r="11810" spans="1:4" x14ac:dyDescent="0.25">
      <c r="A11810">
        <v>9980</v>
      </c>
      <c r="B11810">
        <v>54518</v>
      </c>
      <c r="C11810" t="s">
        <v>10</v>
      </c>
      <c r="D11810" t="s">
        <v>29</v>
      </c>
    </row>
    <row r="11811" spans="1:4" x14ac:dyDescent="0.25">
      <c r="A11811">
        <v>9980</v>
      </c>
      <c r="B11811">
        <v>54518</v>
      </c>
      <c r="C11811" t="s">
        <v>10</v>
      </c>
      <c r="D11811" t="s">
        <v>29</v>
      </c>
    </row>
    <row r="11812" spans="1:4" x14ac:dyDescent="0.25">
      <c r="A11812">
        <v>9980</v>
      </c>
      <c r="B11812">
        <v>54518</v>
      </c>
      <c r="C11812" t="s">
        <v>10</v>
      </c>
      <c r="D11812" t="s">
        <v>29</v>
      </c>
    </row>
    <row r="11813" spans="1:4" x14ac:dyDescent="0.25">
      <c r="A11813">
        <v>9980</v>
      </c>
      <c r="B11813">
        <v>54518</v>
      </c>
      <c r="C11813" t="s">
        <v>10</v>
      </c>
      <c r="D11813" t="s">
        <v>29</v>
      </c>
    </row>
    <row r="11814" spans="1:4" x14ac:dyDescent="0.25">
      <c r="A11814">
        <v>9980</v>
      </c>
      <c r="B11814">
        <v>54518</v>
      </c>
      <c r="C11814" t="s">
        <v>10</v>
      </c>
      <c r="D11814" t="s">
        <v>29</v>
      </c>
    </row>
    <row r="11815" spans="1:4" x14ac:dyDescent="0.25">
      <c r="A11815">
        <v>10159</v>
      </c>
      <c r="B11815">
        <v>54518</v>
      </c>
      <c r="C11815" t="s">
        <v>10</v>
      </c>
      <c r="D11815" t="s">
        <v>29</v>
      </c>
    </row>
    <row r="11816" spans="1:4" x14ac:dyDescent="0.25">
      <c r="A11816">
        <v>10159</v>
      </c>
      <c r="B11816">
        <v>54518</v>
      </c>
      <c r="C11816" t="s">
        <v>10</v>
      </c>
      <c r="D11816" t="s">
        <v>29</v>
      </c>
    </row>
    <row r="11817" spans="1:4" x14ac:dyDescent="0.25">
      <c r="A11817">
        <v>10159</v>
      </c>
      <c r="B11817">
        <v>54518</v>
      </c>
      <c r="C11817" t="s">
        <v>10</v>
      </c>
      <c r="D11817" t="s">
        <v>29</v>
      </c>
    </row>
    <row r="11818" spans="1:4" x14ac:dyDescent="0.25">
      <c r="A11818">
        <v>10159</v>
      </c>
      <c r="B11818">
        <v>54518</v>
      </c>
      <c r="C11818" t="s">
        <v>10</v>
      </c>
      <c r="D11818" t="s">
        <v>29</v>
      </c>
    </row>
    <row r="11819" spans="1:4" x14ac:dyDescent="0.25">
      <c r="A11819">
        <v>10159</v>
      </c>
      <c r="B11819">
        <v>54518</v>
      </c>
      <c r="C11819" t="s">
        <v>10</v>
      </c>
      <c r="D11819" t="s">
        <v>29</v>
      </c>
    </row>
    <row r="11820" spans="1:4" x14ac:dyDescent="0.25">
      <c r="A11820">
        <v>10159</v>
      </c>
      <c r="B11820">
        <v>54518</v>
      </c>
      <c r="C11820" t="s">
        <v>10</v>
      </c>
      <c r="D11820" t="s">
        <v>29</v>
      </c>
    </row>
    <row r="11821" spans="1:4" x14ac:dyDescent="0.25">
      <c r="A11821">
        <v>10159</v>
      </c>
      <c r="B11821">
        <v>54518</v>
      </c>
      <c r="C11821" t="s">
        <v>10</v>
      </c>
      <c r="D11821" t="s">
        <v>29</v>
      </c>
    </row>
    <row r="11822" spans="1:4" x14ac:dyDescent="0.25">
      <c r="A11822">
        <v>10159</v>
      </c>
      <c r="B11822">
        <v>54518</v>
      </c>
      <c r="C11822" t="s">
        <v>10</v>
      </c>
      <c r="D11822" t="s">
        <v>29</v>
      </c>
    </row>
    <row r="11823" spans="1:4" x14ac:dyDescent="0.25">
      <c r="A11823">
        <v>10159</v>
      </c>
      <c r="B11823">
        <v>54518</v>
      </c>
      <c r="C11823" t="s">
        <v>10</v>
      </c>
      <c r="D11823" t="s">
        <v>29</v>
      </c>
    </row>
    <row r="11824" spans="1:4" x14ac:dyDescent="0.25">
      <c r="A11824">
        <v>10159</v>
      </c>
      <c r="B11824">
        <v>54518</v>
      </c>
      <c r="C11824" t="s">
        <v>10</v>
      </c>
      <c r="D11824" t="s">
        <v>29</v>
      </c>
    </row>
    <row r="11825" spans="1:4" x14ac:dyDescent="0.25">
      <c r="A11825">
        <v>10159</v>
      </c>
      <c r="B11825">
        <v>54518</v>
      </c>
      <c r="C11825" t="s">
        <v>10</v>
      </c>
      <c r="D11825" t="s">
        <v>29</v>
      </c>
    </row>
    <row r="11826" spans="1:4" x14ac:dyDescent="0.25">
      <c r="A11826">
        <v>10159</v>
      </c>
      <c r="B11826">
        <v>54518</v>
      </c>
      <c r="C11826" t="s">
        <v>10</v>
      </c>
      <c r="D11826" t="s">
        <v>29</v>
      </c>
    </row>
    <row r="11827" spans="1:4" x14ac:dyDescent="0.25">
      <c r="A11827">
        <v>11305</v>
      </c>
      <c r="B11827">
        <v>54518</v>
      </c>
      <c r="C11827" t="s">
        <v>10</v>
      </c>
      <c r="D11827" t="s">
        <v>29</v>
      </c>
    </row>
    <row r="11828" spans="1:4" x14ac:dyDescent="0.25">
      <c r="A11828">
        <v>11305</v>
      </c>
      <c r="B11828">
        <v>54518</v>
      </c>
      <c r="C11828" t="s">
        <v>10</v>
      </c>
      <c r="D11828" t="s">
        <v>29</v>
      </c>
    </row>
    <row r="11829" spans="1:4" x14ac:dyDescent="0.25">
      <c r="A11829">
        <v>11334</v>
      </c>
      <c r="B11829">
        <v>54518</v>
      </c>
      <c r="C11829" t="s">
        <v>10</v>
      </c>
      <c r="D11829" t="s">
        <v>29</v>
      </c>
    </row>
    <row r="11830" spans="1:4" x14ac:dyDescent="0.25">
      <c r="A11830">
        <v>11334</v>
      </c>
      <c r="B11830">
        <v>54518</v>
      </c>
      <c r="C11830" t="s">
        <v>10</v>
      </c>
      <c r="D11830" t="s">
        <v>29</v>
      </c>
    </row>
    <row r="11831" spans="1:4" x14ac:dyDescent="0.25">
      <c r="A11831">
        <v>11334</v>
      </c>
      <c r="B11831">
        <v>54518</v>
      </c>
      <c r="C11831" t="s">
        <v>10</v>
      </c>
      <c r="D11831" t="s">
        <v>29</v>
      </c>
    </row>
    <row r="11832" spans="1:4" x14ac:dyDescent="0.25">
      <c r="A11832">
        <v>11334</v>
      </c>
      <c r="B11832">
        <v>54518</v>
      </c>
      <c r="C11832" t="s">
        <v>10</v>
      </c>
      <c r="D11832" t="s">
        <v>29</v>
      </c>
    </row>
    <row r="11833" spans="1:4" x14ac:dyDescent="0.25">
      <c r="A11833">
        <v>11337</v>
      </c>
      <c r="B11833">
        <v>54518</v>
      </c>
      <c r="C11833" t="s">
        <v>10</v>
      </c>
      <c r="D11833" t="s">
        <v>29</v>
      </c>
    </row>
    <row r="11834" spans="1:4" x14ac:dyDescent="0.25">
      <c r="A11834">
        <v>11337</v>
      </c>
      <c r="B11834">
        <v>54518</v>
      </c>
      <c r="C11834" t="s">
        <v>10</v>
      </c>
      <c r="D11834" t="s">
        <v>29</v>
      </c>
    </row>
    <row r="11835" spans="1:4" x14ac:dyDescent="0.25">
      <c r="A11835">
        <v>11337</v>
      </c>
      <c r="B11835">
        <v>54518</v>
      </c>
      <c r="C11835" t="s">
        <v>10</v>
      </c>
      <c r="D11835" t="s">
        <v>29</v>
      </c>
    </row>
    <row r="11836" spans="1:4" x14ac:dyDescent="0.25">
      <c r="A11836">
        <v>11337</v>
      </c>
      <c r="B11836">
        <v>54518</v>
      </c>
      <c r="C11836" t="s">
        <v>10</v>
      </c>
      <c r="D11836" t="s">
        <v>29</v>
      </c>
    </row>
    <row r="11837" spans="1:4" x14ac:dyDescent="0.25">
      <c r="A11837">
        <v>11337</v>
      </c>
      <c r="B11837">
        <v>54518</v>
      </c>
      <c r="C11837" t="s">
        <v>10</v>
      </c>
      <c r="D11837" t="s">
        <v>29</v>
      </c>
    </row>
    <row r="11838" spans="1:4" x14ac:dyDescent="0.25">
      <c r="A11838">
        <v>11337</v>
      </c>
      <c r="B11838">
        <v>54518</v>
      </c>
      <c r="C11838" t="s">
        <v>10</v>
      </c>
      <c r="D11838" t="s">
        <v>29</v>
      </c>
    </row>
    <row r="11839" spans="1:4" x14ac:dyDescent="0.25">
      <c r="A11839">
        <v>11337</v>
      </c>
      <c r="B11839">
        <v>54518</v>
      </c>
      <c r="C11839" t="s">
        <v>10</v>
      </c>
      <c r="D11839" t="s">
        <v>29</v>
      </c>
    </row>
    <row r="11840" spans="1:4" x14ac:dyDescent="0.25">
      <c r="A11840">
        <v>11337</v>
      </c>
      <c r="B11840">
        <v>54518</v>
      </c>
      <c r="C11840" t="s">
        <v>10</v>
      </c>
      <c r="D11840" t="s">
        <v>29</v>
      </c>
    </row>
    <row r="11841" spans="1:4" x14ac:dyDescent="0.25">
      <c r="A11841">
        <v>11337</v>
      </c>
      <c r="B11841">
        <v>54518</v>
      </c>
      <c r="C11841" t="s">
        <v>10</v>
      </c>
      <c r="D11841" t="s">
        <v>29</v>
      </c>
    </row>
    <row r="11842" spans="1:4" x14ac:dyDescent="0.25">
      <c r="A11842">
        <v>11337</v>
      </c>
      <c r="B11842">
        <v>54518</v>
      </c>
      <c r="C11842" t="s">
        <v>10</v>
      </c>
      <c r="D11842" t="s">
        <v>29</v>
      </c>
    </row>
    <row r="11843" spans="1:4" x14ac:dyDescent="0.25">
      <c r="A11843">
        <v>11337</v>
      </c>
      <c r="B11843">
        <v>54518</v>
      </c>
      <c r="C11843" t="s">
        <v>10</v>
      </c>
      <c r="D11843" t="s">
        <v>29</v>
      </c>
    </row>
    <row r="11844" spans="1:4" x14ac:dyDescent="0.25">
      <c r="A11844">
        <v>11337</v>
      </c>
      <c r="B11844">
        <v>54518</v>
      </c>
      <c r="C11844" t="s">
        <v>10</v>
      </c>
      <c r="D11844" t="s">
        <v>29</v>
      </c>
    </row>
    <row r="11845" spans="1:4" x14ac:dyDescent="0.25">
      <c r="A11845">
        <v>11337</v>
      </c>
      <c r="B11845">
        <v>54518</v>
      </c>
      <c r="C11845" t="s">
        <v>10</v>
      </c>
      <c r="D11845" t="s">
        <v>29</v>
      </c>
    </row>
    <row r="11846" spans="1:4" x14ac:dyDescent="0.25">
      <c r="A11846">
        <v>11443</v>
      </c>
      <c r="B11846">
        <v>54518</v>
      </c>
      <c r="C11846" t="s">
        <v>10</v>
      </c>
      <c r="D11846" t="s">
        <v>29</v>
      </c>
    </row>
    <row r="11847" spans="1:4" x14ac:dyDescent="0.25">
      <c r="A11847">
        <v>11443</v>
      </c>
      <c r="B11847">
        <v>54518</v>
      </c>
      <c r="C11847" t="s">
        <v>10</v>
      </c>
      <c r="D11847" t="s">
        <v>29</v>
      </c>
    </row>
    <row r="11848" spans="1:4" x14ac:dyDescent="0.25">
      <c r="A11848">
        <v>11443</v>
      </c>
      <c r="B11848">
        <v>54518</v>
      </c>
      <c r="C11848" t="s">
        <v>10</v>
      </c>
      <c r="D11848" t="s">
        <v>29</v>
      </c>
    </row>
    <row r="11849" spans="1:4" x14ac:dyDescent="0.25">
      <c r="A11849">
        <v>11443</v>
      </c>
      <c r="B11849">
        <v>54518</v>
      </c>
      <c r="C11849" t="s">
        <v>10</v>
      </c>
      <c r="D11849" t="s">
        <v>29</v>
      </c>
    </row>
    <row r="11850" spans="1:4" x14ac:dyDescent="0.25">
      <c r="A11850">
        <v>11443</v>
      </c>
      <c r="B11850">
        <v>54518</v>
      </c>
      <c r="C11850" t="s">
        <v>10</v>
      </c>
      <c r="D11850" t="s">
        <v>29</v>
      </c>
    </row>
    <row r="11851" spans="1:4" x14ac:dyDescent="0.25">
      <c r="A11851">
        <v>11443</v>
      </c>
      <c r="B11851">
        <v>54518</v>
      </c>
      <c r="C11851" t="s">
        <v>10</v>
      </c>
      <c r="D11851" t="s">
        <v>29</v>
      </c>
    </row>
    <row r="11852" spans="1:4" x14ac:dyDescent="0.25">
      <c r="A11852">
        <v>11455</v>
      </c>
      <c r="B11852">
        <v>54518</v>
      </c>
      <c r="C11852" t="s">
        <v>10</v>
      </c>
      <c r="D11852" t="s">
        <v>29</v>
      </c>
    </row>
    <row r="11853" spans="1:4" x14ac:dyDescent="0.25">
      <c r="A11853">
        <v>11455</v>
      </c>
      <c r="B11853">
        <v>54518</v>
      </c>
      <c r="C11853" t="s">
        <v>10</v>
      </c>
      <c r="D11853" t="s">
        <v>29</v>
      </c>
    </row>
    <row r="11854" spans="1:4" x14ac:dyDescent="0.25">
      <c r="A11854">
        <v>11455</v>
      </c>
      <c r="B11854">
        <v>54518</v>
      </c>
      <c r="C11854" t="s">
        <v>10</v>
      </c>
      <c r="D11854" t="s">
        <v>29</v>
      </c>
    </row>
    <row r="11855" spans="1:4" x14ac:dyDescent="0.25">
      <c r="A11855">
        <v>11455</v>
      </c>
      <c r="B11855">
        <v>54518</v>
      </c>
      <c r="C11855" t="s">
        <v>10</v>
      </c>
      <c r="D11855" t="s">
        <v>29</v>
      </c>
    </row>
    <row r="11856" spans="1:4" x14ac:dyDescent="0.25">
      <c r="A11856">
        <v>11455</v>
      </c>
      <c r="B11856">
        <v>54518</v>
      </c>
      <c r="C11856" t="s">
        <v>10</v>
      </c>
      <c r="D11856" t="s">
        <v>29</v>
      </c>
    </row>
    <row r="11857" spans="1:4" x14ac:dyDescent="0.25">
      <c r="A11857">
        <v>11455</v>
      </c>
      <c r="B11857">
        <v>54518</v>
      </c>
      <c r="C11857" t="s">
        <v>10</v>
      </c>
      <c r="D11857" t="s">
        <v>29</v>
      </c>
    </row>
    <row r="11858" spans="1:4" x14ac:dyDescent="0.25">
      <c r="A11858">
        <v>11455</v>
      </c>
      <c r="B11858">
        <v>54518</v>
      </c>
      <c r="C11858" t="s">
        <v>10</v>
      </c>
      <c r="D11858" t="s">
        <v>29</v>
      </c>
    </row>
    <row r="11859" spans="1:4" x14ac:dyDescent="0.25">
      <c r="A11859">
        <v>11455</v>
      </c>
      <c r="B11859">
        <v>54518</v>
      </c>
      <c r="C11859" t="s">
        <v>10</v>
      </c>
      <c r="D11859" t="s">
        <v>29</v>
      </c>
    </row>
    <row r="11860" spans="1:4" x14ac:dyDescent="0.25">
      <c r="A11860">
        <v>11455</v>
      </c>
      <c r="B11860">
        <v>54518</v>
      </c>
      <c r="C11860" t="s">
        <v>10</v>
      </c>
      <c r="D11860" t="s">
        <v>29</v>
      </c>
    </row>
    <row r="11861" spans="1:4" x14ac:dyDescent="0.25">
      <c r="A11861">
        <v>11455</v>
      </c>
      <c r="B11861">
        <v>54518</v>
      </c>
      <c r="C11861" t="s">
        <v>10</v>
      </c>
      <c r="D11861" t="s">
        <v>29</v>
      </c>
    </row>
    <row r="11862" spans="1:4" x14ac:dyDescent="0.25">
      <c r="A11862">
        <v>11577</v>
      </c>
      <c r="B11862">
        <v>54518</v>
      </c>
      <c r="C11862" t="s">
        <v>10</v>
      </c>
      <c r="D11862" t="s">
        <v>29</v>
      </c>
    </row>
    <row r="11863" spans="1:4" x14ac:dyDescent="0.25">
      <c r="A11863">
        <v>11577</v>
      </c>
      <c r="B11863">
        <v>54518</v>
      </c>
      <c r="C11863" t="s">
        <v>10</v>
      </c>
      <c r="D11863" t="s">
        <v>29</v>
      </c>
    </row>
    <row r="11864" spans="1:4" x14ac:dyDescent="0.25">
      <c r="A11864">
        <v>11577</v>
      </c>
      <c r="B11864">
        <v>54518</v>
      </c>
      <c r="C11864" t="s">
        <v>10</v>
      </c>
      <c r="D11864" t="s">
        <v>29</v>
      </c>
    </row>
    <row r="11865" spans="1:4" x14ac:dyDescent="0.25">
      <c r="A11865">
        <v>11577</v>
      </c>
      <c r="B11865">
        <v>54518</v>
      </c>
      <c r="C11865" t="s">
        <v>10</v>
      </c>
      <c r="D11865" t="s">
        <v>29</v>
      </c>
    </row>
    <row r="11866" spans="1:4" x14ac:dyDescent="0.25">
      <c r="A11866">
        <v>11577</v>
      </c>
      <c r="B11866">
        <v>54518</v>
      </c>
      <c r="C11866" t="s">
        <v>10</v>
      </c>
      <c r="D11866" t="s">
        <v>29</v>
      </c>
    </row>
    <row r="11867" spans="1:4" x14ac:dyDescent="0.25">
      <c r="A11867">
        <v>11577</v>
      </c>
      <c r="B11867">
        <v>54518</v>
      </c>
      <c r="C11867" t="s">
        <v>10</v>
      </c>
      <c r="D11867" t="s">
        <v>29</v>
      </c>
    </row>
    <row r="11868" spans="1:4" x14ac:dyDescent="0.25">
      <c r="A11868">
        <v>11577</v>
      </c>
      <c r="B11868">
        <v>54518</v>
      </c>
      <c r="C11868" t="s">
        <v>10</v>
      </c>
      <c r="D11868" t="s">
        <v>29</v>
      </c>
    </row>
    <row r="11869" spans="1:4" x14ac:dyDescent="0.25">
      <c r="A11869">
        <v>11577</v>
      </c>
      <c r="B11869">
        <v>54518</v>
      </c>
      <c r="C11869" t="s">
        <v>10</v>
      </c>
      <c r="D11869" t="s">
        <v>29</v>
      </c>
    </row>
    <row r="11870" spans="1:4" x14ac:dyDescent="0.25">
      <c r="A11870">
        <v>11577</v>
      </c>
      <c r="B11870">
        <v>54518</v>
      </c>
      <c r="C11870" t="s">
        <v>10</v>
      </c>
      <c r="D11870" t="s">
        <v>29</v>
      </c>
    </row>
    <row r="11871" spans="1:4" x14ac:dyDescent="0.25">
      <c r="A11871">
        <v>11578</v>
      </c>
      <c r="B11871">
        <v>54518</v>
      </c>
      <c r="C11871" t="s">
        <v>10</v>
      </c>
      <c r="D11871" t="s">
        <v>29</v>
      </c>
    </row>
    <row r="11872" spans="1:4" x14ac:dyDescent="0.25">
      <c r="A11872">
        <v>11578</v>
      </c>
      <c r="B11872">
        <v>54518</v>
      </c>
      <c r="C11872" t="s">
        <v>10</v>
      </c>
      <c r="D11872" t="s">
        <v>29</v>
      </c>
    </row>
    <row r="11873" spans="1:4" x14ac:dyDescent="0.25">
      <c r="A11873">
        <v>11874</v>
      </c>
      <c r="B11873">
        <v>54518</v>
      </c>
      <c r="C11873" t="s">
        <v>10</v>
      </c>
      <c r="D11873" t="s">
        <v>29</v>
      </c>
    </row>
    <row r="11874" spans="1:4" x14ac:dyDescent="0.25">
      <c r="A11874">
        <v>11874</v>
      </c>
      <c r="B11874">
        <v>54518</v>
      </c>
      <c r="C11874" t="s">
        <v>10</v>
      </c>
      <c r="D11874" t="s">
        <v>29</v>
      </c>
    </row>
    <row r="11875" spans="1:4" x14ac:dyDescent="0.25">
      <c r="A11875">
        <v>11874</v>
      </c>
      <c r="B11875">
        <v>54518</v>
      </c>
      <c r="C11875" t="s">
        <v>10</v>
      </c>
      <c r="D11875" t="s">
        <v>29</v>
      </c>
    </row>
    <row r="11876" spans="1:4" x14ac:dyDescent="0.25">
      <c r="A11876">
        <v>11874</v>
      </c>
      <c r="B11876">
        <v>54518</v>
      </c>
      <c r="C11876" t="s">
        <v>10</v>
      </c>
      <c r="D11876" t="s">
        <v>29</v>
      </c>
    </row>
    <row r="11877" spans="1:4" x14ac:dyDescent="0.25">
      <c r="A11877">
        <v>11927</v>
      </c>
      <c r="B11877">
        <v>54518</v>
      </c>
      <c r="C11877" t="s">
        <v>10</v>
      </c>
      <c r="D11877" t="s">
        <v>29</v>
      </c>
    </row>
    <row r="11878" spans="1:4" x14ac:dyDescent="0.25">
      <c r="A11878">
        <v>11927</v>
      </c>
      <c r="B11878">
        <v>54518</v>
      </c>
      <c r="C11878" t="s">
        <v>10</v>
      </c>
      <c r="D11878" t="s">
        <v>29</v>
      </c>
    </row>
    <row r="11879" spans="1:4" x14ac:dyDescent="0.25">
      <c r="A11879">
        <v>11941</v>
      </c>
      <c r="B11879">
        <v>54518</v>
      </c>
      <c r="C11879" t="s">
        <v>10</v>
      </c>
      <c r="D11879" t="s">
        <v>29</v>
      </c>
    </row>
    <row r="11880" spans="1:4" x14ac:dyDescent="0.25">
      <c r="A11880">
        <v>12006</v>
      </c>
      <c r="B11880">
        <v>54518</v>
      </c>
      <c r="C11880" t="s">
        <v>10</v>
      </c>
      <c r="D11880" t="s">
        <v>29</v>
      </c>
    </row>
    <row r="11881" spans="1:4" x14ac:dyDescent="0.25">
      <c r="A11881">
        <v>12006</v>
      </c>
      <c r="B11881">
        <v>54518</v>
      </c>
      <c r="C11881" t="s">
        <v>10</v>
      </c>
      <c r="D11881" t="s">
        <v>29</v>
      </c>
    </row>
    <row r="11882" spans="1:4" x14ac:dyDescent="0.25">
      <c r="A11882">
        <v>12006</v>
      </c>
      <c r="B11882">
        <v>54518</v>
      </c>
      <c r="C11882" t="s">
        <v>10</v>
      </c>
      <c r="D11882" t="s">
        <v>29</v>
      </c>
    </row>
    <row r="11883" spans="1:4" x14ac:dyDescent="0.25">
      <c r="A11883">
        <v>12006</v>
      </c>
      <c r="B11883">
        <v>54518</v>
      </c>
      <c r="C11883" t="s">
        <v>10</v>
      </c>
      <c r="D11883" t="s">
        <v>29</v>
      </c>
    </row>
    <row r="11884" spans="1:4" x14ac:dyDescent="0.25">
      <c r="A11884">
        <v>12006</v>
      </c>
      <c r="B11884">
        <v>54518</v>
      </c>
      <c r="C11884" t="s">
        <v>10</v>
      </c>
      <c r="D11884" t="s">
        <v>29</v>
      </c>
    </row>
    <row r="11885" spans="1:4" x14ac:dyDescent="0.25">
      <c r="A11885">
        <v>12006</v>
      </c>
      <c r="B11885">
        <v>54518</v>
      </c>
      <c r="C11885" t="s">
        <v>10</v>
      </c>
      <c r="D11885" t="s">
        <v>29</v>
      </c>
    </row>
    <row r="11886" spans="1:4" x14ac:dyDescent="0.25">
      <c r="A11886">
        <v>12006</v>
      </c>
      <c r="B11886">
        <v>54518</v>
      </c>
      <c r="C11886" t="s">
        <v>10</v>
      </c>
      <c r="D11886" t="s">
        <v>29</v>
      </c>
    </row>
    <row r="11887" spans="1:4" x14ac:dyDescent="0.25">
      <c r="A11887">
        <v>12006</v>
      </c>
      <c r="B11887">
        <v>54518</v>
      </c>
      <c r="C11887" t="s">
        <v>10</v>
      </c>
      <c r="D11887" t="s">
        <v>29</v>
      </c>
    </row>
    <row r="11888" spans="1:4" x14ac:dyDescent="0.25">
      <c r="A11888">
        <v>12006</v>
      </c>
      <c r="B11888">
        <v>54518</v>
      </c>
      <c r="C11888" t="s">
        <v>10</v>
      </c>
      <c r="D11888" t="s">
        <v>29</v>
      </c>
    </row>
    <row r="11889" spans="1:4" x14ac:dyDescent="0.25">
      <c r="A11889">
        <v>12006</v>
      </c>
      <c r="B11889">
        <v>54518</v>
      </c>
      <c r="C11889" t="s">
        <v>10</v>
      </c>
      <c r="D11889" t="s">
        <v>29</v>
      </c>
    </row>
    <row r="11890" spans="1:4" x14ac:dyDescent="0.25">
      <c r="A11890">
        <v>12006</v>
      </c>
      <c r="B11890">
        <v>54518</v>
      </c>
      <c r="C11890" t="s">
        <v>10</v>
      </c>
      <c r="D11890" t="s">
        <v>29</v>
      </c>
    </row>
    <row r="11891" spans="1:4" x14ac:dyDescent="0.25">
      <c r="A11891">
        <v>12006</v>
      </c>
      <c r="B11891">
        <v>54518</v>
      </c>
      <c r="C11891" t="s">
        <v>10</v>
      </c>
      <c r="D11891" t="s">
        <v>29</v>
      </c>
    </row>
    <row r="11892" spans="1:4" x14ac:dyDescent="0.25">
      <c r="A11892">
        <v>14771</v>
      </c>
      <c r="B11892">
        <v>54518</v>
      </c>
      <c r="C11892" t="s">
        <v>10</v>
      </c>
      <c r="D11892" t="s">
        <v>29</v>
      </c>
    </row>
    <row r="11893" spans="1:4" x14ac:dyDescent="0.25">
      <c r="A11893">
        <v>14771</v>
      </c>
      <c r="B11893">
        <v>54518</v>
      </c>
      <c r="C11893" t="s">
        <v>10</v>
      </c>
      <c r="D11893" t="s">
        <v>29</v>
      </c>
    </row>
    <row r="11894" spans="1:4" x14ac:dyDescent="0.25">
      <c r="A11894">
        <v>14771</v>
      </c>
      <c r="B11894">
        <v>54518</v>
      </c>
      <c r="C11894" t="s">
        <v>10</v>
      </c>
      <c r="D11894" t="s">
        <v>29</v>
      </c>
    </row>
    <row r="11895" spans="1:4" x14ac:dyDescent="0.25">
      <c r="A11895">
        <v>14771</v>
      </c>
      <c r="B11895">
        <v>54518</v>
      </c>
      <c r="C11895" t="s">
        <v>10</v>
      </c>
      <c r="D11895" t="s">
        <v>29</v>
      </c>
    </row>
    <row r="11896" spans="1:4" x14ac:dyDescent="0.25">
      <c r="A11896">
        <v>14771</v>
      </c>
      <c r="B11896">
        <v>54518</v>
      </c>
      <c r="C11896" t="s">
        <v>10</v>
      </c>
      <c r="D11896" t="s">
        <v>29</v>
      </c>
    </row>
    <row r="11897" spans="1:4" x14ac:dyDescent="0.25">
      <c r="A11897">
        <v>14771</v>
      </c>
      <c r="B11897">
        <v>54518</v>
      </c>
      <c r="C11897" t="s">
        <v>10</v>
      </c>
      <c r="D11897" t="s">
        <v>29</v>
      </c>
    </row>
    <row r="11898" spans="1:4" x14ac:dyDescent="0.25">
      <c r="A11898">
        <v>14771</v>
      </c>
      <c r="B11898">
        <v>54518</v>
      </c>
      <c r="C11898" t="s">
        <v>10</v>
      </c>
      <c r="D11898" t="s">
        <v>29</v>
      </c>
    </row>
    <row r="11899" spans="1:4" x14ac:dyDescent="0.25">
      <c r="A11899">
        <v>14771</v>
      </c>
      <c r="B11899">
        <v>54518</v>
      </c>
      <c r="C11899" t="s">
        <v>10</v>
      </c>
      <c r="D11899" t="s">
        <v>29</v>
      </c>
    </row>
    <row r="11900" spans="1:4" x14ac:dyDescent="0.25">
      <c r="A11900">
        <v>14771</v>
      </c>
      <c r="B11900">
        <v>54518</v>
      </c>
      <c r="C11900" t="s">
        <v>10</v>
      </c>
      <c r="D11900" t="s">
        <v>29</v>
      </c>
    </row>
    <row r="11901" spans="1:4" x14ac:dyDescent="0.25">
      <c r="A11901">
        <v>14771</v>
      </c>
      <c r="B11901">
        <v>54518</v>
      </c>
      <c r="C11901" t="s">
        <v>10</v>
      </c>
      <c r="D11901" t="s">
        <v>29</v>
      </c>
    </row>
    <row r="11902" spans="1:4" x14ac:dyDescent="0.25">
      <c r="A11902">
        <v>14771</v>
      </c>
      <c r="B11902">
        <v>54518</v>
      </c>
      <c r="C11902" t="s">
        <v>10</v>
      </c>
      <c r="D11902" t="s">
        <v>29</v>
      </c>
    </row>
    <row r="11903" spans="1:4" x14ac:dyDescent="0.25">
      <c r="A11903">
        <v>14771</v>
      </c>
      <c r="B11903">
        <v>54518</v>
      </c>
      <c r="C11903" t="s">
        <v>10</v>
      </c>
      <c r="D11903" t="s">
        <v>29</v>
      </c>
    </row>
    <row r="11904" spans="1:4" x14ac:dyDescent="0.25">
      <c r="A11904">
        <v>14771</v>
      </c>
      <c r="B11904">
        <v>54518</v>
      </c>
      <c r="C11904" t="s">
        <v>10</v>
      </c>
      <c r="D11904" t="s">
        <v>29</v>
      </c>
    </row>
    <row r="11905" spans="1:4" x14ac:dyDescent="0.25">
      <c r="A11905">
        <v>14771</v>
      </c>
      <c r="B11905">
        <v>54518</v>
      </c>
      <c r="C11905" t="s">
        <v>10</v>
      </c>
      <c r="D11905" t="s">
        <v>29</v>
      </c>
    </row>
    <row r="11906" spans="1:4" x14ac:dyDescent="0.25">
      <c r="A11906">
        <v>14771</v>
      </c>
      <c r="B11906">
        <v>54518</v>
      </c>
      <c r="C11906" t="s">
        <v>10</v>
      </c>
      <c r="D11906" t="s">
        <v>29</v>
      </c>
    </row>
    <row r="11907" spans="1:4" x14ac:dyDescent="0.25">
      <c r="A11907">
        <v>14771</v>
      </c>
      <c r="B11907">
        <v>54518</v>
      </c>
      <c r="C11907" t="s">
        <v>10</v>
      </c>
      <c r="D11907" t="s">
        <v>29</v>
      </c>
    </row>
    <row r="11908" spans="1:4" x14ac:dyDescent="0.25">
      <c r="A11908">
        <v>14772</v>
      </c>
      <c r="B11908">
        <v>54518</v>
      </c>
      <c r="C11908" t="s">
        <v>10</v>
      </c>
      <c r="D11908" t="s">
        <v>29</v>
      </c>
    </row>
    <row r="11909" spans="1:4" x14ac:dyDescent="0.25">
      <c r="A11909">
        <v>14772</v>
      </c>
      <c r="B11909">
        <v>54518</v>
      </c>
      <c r="C11909" t="s">
        <v>10</v>
      </c>
      <c r="D11909" t="s">
        <v>29</v>
      </c>
    </row>
    <row r="11910" spans="1:4" x14ac:dyDescent="0.25">
      <c r="A11910">
        <v>14772</v>
      </c>
      <c r="B11910">
        <v>54518</v>
      </c>
      <c r="C11910" t="s">
        <v>10</v>
      </c>
      <c r="D11910" t="s">
        <v>29</v>
      </c>
    </row>
    <row r="11911" spans="1:4" x14ac:dyDescent="0.25">
      <c r="A11911">
        <v>17521</v>
      </c>
      <c r="B11911">
        <v>54518</v>
      </c>
      <c r="C11911" t="s">
        <v>10</v>
      </c>
      <c r="D11911" t="s">
        <v>29</v>
      </c>
    </row>
    <row r="11912" spans="1:4" x14ac:dyDescent="0.25">
      <c r="A11912">
        <v>17524</v>
      </c>
      <c r="B11912">
        <v>54518</v>
      </c>
      <c r="C11912" t="s">
        <v>10</v>
      </c>
      <c r="D11912" t="s">
        <v>29</v>
      </c>
    </row>
    <row r="11913" spans="1:4" x14ac:dyDescent="0.25">
      <c r="A11913">
        <v>17733</v>
      </c>
      <c r="B11913">
        <v>54518</v>
      </c>
      <c r="C11913" t="s">
        <v>10</v>
      </c>
      <c r="D11913" t="s">
        <v>29</v>
      </c>
    </row>
    <row r="11914" spans="1:4" x14ac:dyDescent="0.25">
      <c r="A11914">
        <v>17733</v>
      </c>
      <c r="B11914">
        <v>54518</v>
      </c>
      <c r="C11914" t="s">
        <v>10</v>
      </c>
      <c r="D11914" t="s">
        <v>29</v>
      </c>
    </row>
    <row r="11915" spans="1:4" x14ac:dyDescent="0.25">
      <c r="A11915">
        <v>17733</v>
      </c>
      <c r="B11915">
        <v>54518</v>
      </c>
      <c r="C11915" t="s">
        <v>10</v>
      </c>
      <c r="D11915" t="s">
        <v>29</v>
      </c>
    </row>
    <row r="11916" spans="1:4" x14ac:dyDescent="0.25">
      <c r="A11916">
        <v>17733</v>
      </c>
      <c r="B11916">
        <v>54518</v>
      </c>
      <c r="C11916" t="s">
        <v>10</v>
      </c>
      <c r="D11916" t="s">
        <v>29</v>
      </c>
    </row>
    <row r="11917" spans="1:4" x14ac:dyDescent="0.25">
      <c r="A11917">
        <v>17733</v>
      </c>
      <c r="B11917">
        <v>54518</v>
      </c>
      <c r="C11917" t="s">
        <v>10</v>
      </c>
      <c r="D11917" t="s">
        <v>29</v>
      </c>
    </row>
    <row r="11918" spans="1:4" x14ac:dyDescent="0.25">
      <c r="A11918">
        <v>17733</v>
      </c>
      <c r="B11918">
        <v>54518</v>
      </c>
      <c r="C11918" t="s">
        <v>10</v>
      </c>
      <c r="D11918" t="s">
        <v>29</v>
      </c>
    </row>
    <row r="11919" spans="1:4" x14ac:dyDescent="0.25">
      <c r="A11919">
        <v>17733</v>
      </c>
      <c r="B11919">
        <v>54518</v>
      </c>
      <c r="C11919" t="s">
        <v>10</v>
      </c>
      <c r="D11919" t="s">
        <v>29</v>
      </c>
    </row>
    <row r="11920" spans="1:4" x14ac:dyDescent="0.25">
      <c r="A11920">
        <v>17733</v>
      </c>
      <c r="B11920">
        <v>54518</v>
      </c>
      <c r="C11920" t="s">
        <v>10</v>
      </c>
      <c r="D11920" t="s">
        <v>29</v>
      </c>
    </row>
    <row r="11921" spans="1:4" x14ac:dyDescent="0.25">
      <c r="A11921">
        <v>17733</v>
      </c>
      <c r="B11921">
        <v>54518</v>
      </c>
      <c r="C11921" t="s">
        <v>10</v>
      </c>
      <c r="D11921" t="s">
        <v>29</v>
      </c>
    </row>
    <row r="11922" spans="1:4" x14ac:dyDescent="0.25">
      <c r="A11922">
        <v>17733</v>
      </c>
      <c r="B11922">
        <v>54518</v>
      </c>
      <c r="C11922" t="s">
        <v>10</v>
      </c>
      <c r="D11922" t="s">
        <v>29</v>
      </c>
    </row>
    <row r="11923" spans="1:4" x14ac:dyDescent="0.25">
      <c r="A11923">
        <v>17733</v>
      </c>
      <c r="B11923">
        <v>54518</v>
      </c>
      <c r="C11923" t="s">
        <v>10</v>
      </c>
      <c r="D11923" t="s">
        <v>29</v>
      </c>
    </row>
    <row r="11924" spans="1:4" x14ac:dyDescent="0.25">
      <c r="A11924">
        <v>17733</v>
      </c>
      <c r="B11924">
        <v>54518</v>
      </c>
      <c r="C11924" t="s">
        <v>10</v>
      </c>
      <c r="D11924" t="s">
        <v>29</v>
      </c>
    </row>
    <row r="11925" spans="1:4" x14ac:dyDescent="0.25">
      <c r="A11925">
        <v>17733</v>
      </c>
      <c r="B11925">
        <v>54518</v>
      </c>
      <c r="C11925" t="s">
        <v>10</v>
      </c>
      <c r="D11925" t="s">
        <v>29</v>
      </c>
    </row>
    <row r="11926" spans="1:4" x14ac:dyDescent="0.25">
      <c r="A11926">
        <v>17733</v>
      </c>
      <c r="B11926">
        <v>54518</v>
      </c>
      <c r="C11926" t="s">
        <v>10</v>
      </c>
      <c r="D11926" t="s">
        <v>29</v>
      </c>
    </row>
    <row r="11927" spans="1:4" x14ac:dyDescent="0.25">
      <c r="A11927">
        <v>17733</v>
      </c>
      <c r="B11927">
        <v>54518</v>
      </c>
      <c r="C11927" t="s">
        <v>10</v>
      </c>
      <c r="D11927" t="s">
        <v>29</v>
      </c>
    </row>
    <row r="11928" spans="1:4" x14ac:dyDescent="0.25">
      <c r="A11928">
        <v>17733</v>
      </c>
      <c r="B11928">
        <v>54518</v>
      </c>
      <c r="C11928" t="s">
        <v>10</v>
      </c>
      <c r="D11928" t="s">
        <v>29</v>
      </c>
    </row>
    <row r="11929" spans="1:4" x14ac:dyDescent="0.25">
      <c r="A11929">
        <v>17733</v>
      </c>
      <c r="B11929">
        <v>54518</v>
      </c>
      <c r="C11929" t="s">
        <v>10</v>
      </c>
      <c r="D11929" t="s">
        <v>29</v>
      </c>
    </row>
    <row r="11930" spans="1:4" x14ac:dyDescent="0.25">
      <c r="A11930">
        <v>17733</v>
      </c>
      <c r="B11930">
        <v>54518</v>
      </c>
      <c r="C11930" t="s">
        <v>10</v>
      </c>
      <c r="D11930" t="s">
        <v>29</v>
      </c>
    </row>
    <row r="11931" spans="1:4" x14ac:dyDescent="0.25">
      <c r="A11931">
        <v>17734</v>
      </c>
      <c r="B11931">
        <v>54518</v>
      </c>
      <c r="C11931" t="s">
        <v>10</v>
      </c>
      <c r="D11931" t="s">
        <v>29</v>
      </c>
    </row>
    <row r="11932" spans="1:4" x14ac:dyDescent="0.25">
      <c r="A11932">
        <v>17734</v>
      </c>
      <c r="B11932">
        <v>54518</v>
      </c>
      <c r="C11932" t="s">
        <v>10</v>
      </c>
      <c r="D11932" t="s">
        <v>29</v>
      </c>
    </row>
    <row r="11933" spans="1:4" x14ac:dyDescent="0.25">
      <c r="A11933">
        <v>19869</v>
      </c>
      <c r="B11933">
        <v>54518</v>
      </c>
      <c r="C11933" t="s">
        <v>10</v>
      </c>
      <c r="D11933" t="s">
        <v>29</v>
      </c>
    </row>
    <row r="11934" spans="1:4" x14ac:dyDescent="0.25">
      <c r="A11934">
        <v>19869</v>
      </c>
      <c r="B11934">
        <v>54518</v>
      </c>
      <c r="C11934" t="s">
        <v>10</v>
      </c>
      <c r="D11934" t="s">
        <v>29</v>
      </c>
    </row>
    <row r="11935" spans="1:4" x14ac:dyDescent="0.25">
      <c r="A11935">
        <v>19869</v>
      </c>
      <c r="B11935">
        <v>54518</v>
      </c>
      <c r="C11935" t="s">
        <v>10</v>
      </c>
      <c r="D11935" t="s">
        <v>29</v>
      </c>
    </row>
    <row r="11936" spans="1:4" x14ac:dyDescent="0.25">
      <c r="A11936">
        <v>19869</v>
      </c>
      <c r="B11936">
        <v>54518</v>
      </c>
      <c r="C11936" t="s">
        <v>10</v>
      </c>
      <c r="D11936" t="s">
        <v>29</v>
      </c>
    </row>
    <row r="11937" spans="1:4" x14ac:dyDescent="0.25">
      <c r="A11937">
        <v>20651</v>
      </c>
      <c r="B11937">
        <v>54518</v>
      </c>
      <c r="C11937" t="s">
        <v>10</v>
      </c>
      <c r="D11937" t="s">
        <v>29</v>
      </c>
    </row>
    <row r="11938" spans="1:4" x14ac:dyDescent="0.25">
      <c r="A11938">
        <v>20651</v>
      </c>
      <c r="B11938">
        <v>54518</v>
      </c>
      <c r="C11938" t="s">
        <v>10</v>
      </c>
      <c r="D11938" t="s">
        <v>29</v>
      </c>
    </row>
    <row r="11939" spans="1:4" x14ac:dyDescent="0.25">
      <c r="A11939">
        <v>20651</v>
      </c>
      <c r="B11939">
        <v>54518</v>
      </c>
      <c r="C11939" t="s">
        <v>10</v>
      </c>
      <c r="D11939" t="s">
        <v>29</v>
      </c>
    </row>
    <row r="11940" spans="1:4" x14ac:dyDescent="0.25">
      <c r="A11940">
        <v>20651</v>
      </c>
      <c r="B11940">
        <v>54518</v>
      </c>
      <c r="C11940" t="s">
        <v>10</v>
      </c>
      <c r="D11940" t="s">
        <v>29</v>
      </c>
    </row>
    <row r="11941" spans="1:4" x14ac:dyDescent="0.25">
      <c r="A11941">
        <v>20972</v>
      </c>
      <c r="B11941">
        <v>54518</v>
      </c>
      <c r="C11941" t="s">
        <v>10</v>
      </c>
      <c r="D11941" t="s">
        <v>29</v>
      </c>
    </row>
    <row r="11942" spans="1:4" x14ac:dyDescent="0.25">
      <c r="A11942">
        <v>20972</v>
      </c>
      <c r="B11942">
        <v>54518</v>
      </c>
      <c r="C11942" t="s">
        <v>10</v>
      </c>
      <c r="D11942" t="s">
        <v>29</v>
      </c>
    </row>
    <row r="11943" spans="1:4" x14ac:dyDescent="0.25">
      <c r="A11943">
        <v>20972</v>
      </c>
      <c r="B11943">
        <v>54518</v>
      </c>
      <c r="C11943" t="s">
        <v>10</v>
      </c>
      <c r="D11943" t="s">
        <v>29</v>
      </c>
    </row>
    <row r="11944" spans="1:4" x14ac:dyDescent="0.25">
      <c r="A11944">
        <v>20972</v>
      </c>
      <c r="B11944">
        <v>54518</v>
      </c>
      <c r="C11944" t="s">
        <v>10</v>
      </c>
      <c r="D11944" t="s">
        <v>29</v>
      </c>
    </row>
    <row r="11945" spans="1:4" x14ac:dyDescent="0.25">
      <c r="A11945">
        <v>20972</v>
      </c>
      <c r="B11945">
        <v>54518</v>
      </c>
      <c r="C11945" t="s">
        <v>10</v>
      </c>
      <c r="D11945" t="s">
        <v>29</v>
      </c>
    </row>
    <row r="11946" spans="1:4" x14ac:dyDescent="0.25">
      <c r="A11946">
        <v>20972</v>
      </c>
      <c r="B11946">
        <v>54518</v>
      </c>
      <c r="C11946" t="s">
        <v>10</v>
      </c>
      <c r="D11946" t="s">
        <v>29</v>
      </c>
    </row>
    <row r="11947" spans="1:4" x14ac:dyDescent="0.25">
      <c r="A11947">
        <v>51736</v>
      </c>
      <c r="B11947">
        <v>54518</v>
      </c>
      <c r="C11947" t="s">
        <v>10</v>
      </c>
      <c r="D11947" t="s">
        <v>29</v>
      </c>
    </row>
    <row r="11948" spans="1:4" x14ac:dyDescent="0.25">
      <c r="A11948">
        <v>51736</v>
      </c>
      <c r="B11948">
        <v>54518</v>
      </c>
      <c r="C11948" t="s">
        <v>10</v>
      </c>
      <c r="D11948" t="s">
        <v>29</v>
      </c>
    </row>
    <row r="11949" spans="1:4" x14ac:dyDescent="0.25">
      <c r="A11949">
        <v>51736</v>
      </c>
      <c r="B11949">
        <v>54518</v>
      </c>
      <c r="C11949" t="s">
        <v>10</v>
      </c>
      <c r="D11949" t="s">
        <v>29</v>
      </c>
    </row>
    <row r="11950" spans="1:4" x14ac:dyDescent="0.25">
      <c r="A11950">
        <v>51736</v>
      </c>
      <c r="B11950">
        <v>54518</v>
      </c>
      <c r="C11950" t="s">
        <v>10</v>
      </c>
      <c r="D11950" t="s">
        <v>29</v>
      </c>
    </row>
    <row r="11951" spans="1:4" x14ac:dyDescent="0.25">
      <c r="A11951">
        <v>51736</v>
      </c>
      <c r="B11951">
        <v>54518</v>
      </c>
      <c r="C11951" t="s">
        <v>10</v>
      </c>
      <c r="D11951" t="s">
        <v>29</v>
      </c>
    </row>
    <row r="11952" spans="1:4" x14ac:dyDescent="0.25">
      <c r="A11952">
        <v>51736</v>
      </c>
      <c r="B11952">
        <v>54518</v>
      </c>
      <c r="C11952" t="s">
        <v>10</v>
      </c>
      <c r="D11952" t="s">
        <v>29</v>
      </c>
    </row>
    <row r="11953" spans="1:4" x14ac:dyDescent="0.25">
      <c r="A11953">
        <v>51736</v>
      </c>
      <c r="B11953">
        <v>54518</v>
      </c>
      <c r="C11953" t="s">
        <v>10</v>
      </c>
      <c r="D11953" t="s">
        <v>29</v>
      </c>
    </row>
    <row r="11954" spans="1:4" x14ac:dyDescent="0.25">
      <c r="A11954">
        <v>51736</v>
      </c>
      <c r="B11954">
        <v>54518</v>
      </c>
      <c r="C11954" t="s">
        <v>10</v>
      </c>
      <c r="D11954" t="s">
        <v>29</v>
      </c>
    </row>
    <row r="11955" spans="1:4" x14ac:dyDescent="0.25">
      <c r="A11955">
        <v>51736</v>
      </c>
      <c r="B11955">
        <v>54518</v>
      </c>
      <c r="C11955" t="s">
        <v>10</v>
      </c>
      <c r="D11955" t="s">
        <v>29</v>
      </c>
    </row>
    <row r="11956" spans="1:4" x14ac:dyDescent="0.25">
      <c r="A11956">
        <v>51736</v>
      </c>
      <c r="B11956">
        <v>54518</v>
      </c>
      <c r="C11956" t="s">
        <v>10</v>
      </c>
      <c r="D11956" t="s">
        <v>29</v>
      </c>
    </row>
    <row r="11957" spans="1:4" x14ac:dyDescent="0.25">
      <c r="A11957">
        <v>51736</v>
      </c>
      <c r="B11957">
        <v>54518</v>
      </c>
      <c r="C11957" t="s">
        <v>10</v>
      </c>
      <c r="D11957" t="s">
        <v>29</v>
      </c>
    </row>
    <row r="11958" spans="1:4" x14ac:dyDescent="0.25">
      <c r="A11958">
        <v>51875</v>
      </c>
      <c r="B11958">
        <v>54518</v>
      </c>
      <c r="C11958" t="s">
        <v>10</v>
      </c>
      <c r="D11958" t="s">
        <v>29</v>
      </c>
    </row>
    <row r="11959" spans="1:4" x14ac:dyDescent="0.25">
      <c r="A11959">
        <v>52423</v>
      </c>
      <c r="B11959">
        <v>54518</v>
      </c>
      <c r="C11959" t="s">
        <v>10</v>
      </c>
      <c r="D11959" t="s">
        <v>29</v>
      </c>
    </row>
    <row r="11960" spans="1:4" x14ac:dyDescent="0.25">
      <c r="A11960">
        <v>52547</v>
      </c>
      <c r="B11960">
        <v>54518</v>
      </c>
      <c r="C11960" t="s">
        <v>10</v>
      </c>
      <c r="D11960" t="s">
        <v>29</v>
      </c>
    </row>
    <row r="11961" spans="1:4" x14ac:dyDescent="0.25">
      <c r="A11961">
        <v>52589</v>
      </c>
      <c r="B11961">
        <v>54518</v>
      </c>
      <c r="C11961" t="s">
        <v>10</v>
      </c>
      <c r="D11961" t="s">
        <v>29</v>
      </c>
    </row>
    <row r="11962" spans="1:4" x14ac:dyDescent="0.25">
      <c r="A11962">
        <v>52655</v>
      </c>
      <c r="B11962">
        <v>54518</v>
      </c>
      <c r="C11962" t="s">
        <v>10</v>
      </c>
      <c r="D11962" t="s">
        <v>29</v>
      </c>
    </row>
    <row r="11963" spans="1:4" x14ac:dyDescent="0.25">
      <c r="A11963">
        <v>53281</v>
      </c>
      <c r="B11963">
        <v>54518</v>
      </c>
      <c r="C11963" t="s">
        <v>10</v>
      </c>
      <c r="D11963" t="s">
        <v>29</v>
      </c>
    </row>
    <row r="11964" spans="1:4" x14ac:dyDescent="0.25">
      <c r="A11964">
        <v>53281</v>
      </c>
      <c r="B11964">
        <v>54518</v>
      </c>
      <c r="C11964" t="s">
        <v>10</v>
      </c>
      <c r="D11964" t="s">
        <v>29</v>
      </c>
    </row>
    <row r="11965" spans="1:4" x14ac:dyDescent="0.25">
      <c r="A11965">
        <v>53408</v>
      </c>
      <c r="B11965">
        <v>54518</v>
      </c>
      <c r="C11965" t="s">
        <v>10</v>
      </c>
      <c r="D11965" t="s">
        <v>29</v>
      </c>
    </row>
    <row r="11966" spans="1:4" x14ac:dyDescent="0.25">
      <c r="A11966">
        <v>53408</v>
      </c>
      <c r="B11966">
        <v>54518</v>
      </c>
      <c r="C11966" t="s">
        <v>10</v>
      </c>
      <c r="D11966" t="s">
        <v>29</v>
      </c>
    </row>
    <row r="11967" spans="1:4" x14ac:dyDescent="0.25">
      <c r="A11967">
        <v>53408</v>
      </c>
      <c r="B11967">
        <v>54518</v>
      </c>
      <c r="C11967" t="s">
        <v>10</v>
      </c>
      <c r="D11967" t="s">
        <v>29</v>
      </c>
    </row>
    <row r="11968" spans="1:4" x14ac:dyDescent="0.25">
      <c r="A11968">
        <v>53408</v>
      </c>
      <c r="B11968">
        <v>54518</v>
      </c>
      <c r="C11968" t="s">
        <v>10</v>
      </c>
      <c r="D11968" t="s">
        <v>29</v>
      </c>
    </row>
    <row r="11969" spans="1:4" x14ac:dyDescent="0.25">
      <c r="A11969">
        <v>53408</v>
      </c>
      <c r="B11969">
        <v>54518</v>
      </c>
      <c r="C11969" t="s">
        <v>10</v>
      </c>
      <c r="D11969" t="s">
        <v>29</v>
      </c>
    </row>
    <row r="11970" spans="1:4" x14ac:dyDescent="0.25">
      <c r="A11970">
        <v>53408</v>
      </c>
      <c r="B11970">
        <v>54518</v>
      </c>
      <c r="C11970" t="s">
        <v>10</v>
      </c>
      <c r="D11970" t="s">
        <v>29</v>
      </c>
    </row>
    <row r="11971" spans="1:4" x14ac:dyDescent="0.25">
      <c r="A11971">
        <v>53408</v>
      </c>
      <c r="B11971">
        <v>54518</v>
      </c>
      <c r="C11971" t="s">
        <v>10</v>
      </c>
      <c r="D11971" t="s">
        <v>29</v>
      </c>
    </row>
    <row r="11972" spans="1:4" x14ac:dyDescent="0.25">
      <c r="A11972">
        <v>53408</v>
      </c>
      <c r="B11972">
        <v>54518</v>
      </c>
      <c r="C11972" t="s">
        <v>10</v>
      </c>
      <c r="D11972" t="s">
        <v>29</v>
      </c>
    </row>
    <row r="11973" spans="1:4" x14ac:dyDescent="0.25">
      <c r="A11973">
        <v>53408</v>
      </c>
      <c r="B11973">
        <v>54518</v>
      </c>
      <c r="C11973" t="s">
        <v>10</v>
      </c>
      <c r="D11973" t="s">
        <v>29</v>
      </c>
    </row>
    <row r="11974" spans="1:4" x14ac:dyDescent="0.25">
      <c r="A11974">
        <v>53408</v>
      </c>
      <c r="B11974">
        <v>54518</v>
      </c>
      <c r="C11974" t="s">
        <v>10</v>
      </c>
      <c r="D11974" t="s">
        <v>29</v>
      </c>
    </row>
    <row r="11975" spans="1:4" x14ac:dyDescent="0.25">
      <c r="A11975">
        <v>53408</v>
      </c>
      <c r="B11975">
        <v>54518</v>
      </c>
      <c r="C11975" t="s">
        <v>10</v>
      </c>
      <c r="D11975" t="s">
        <v>29</v>
      </c>
    </row>
    <row r="11976" spans="1:4" x14ac:dyDescent="0.25">
      <c r="A11976">
        <v>101468</v>
      </c>
      <c r="B11976">
        <v>54518</v>
      </c>
      <c r="C11976" t="s">
        <v>10</v>
      </c>
      <c r="D11976" t="s">
        <v>29</v>
      </c>
    </row>
    <row r="11977" spans="1:4" x14ac:dyDescent="0.25">
      <c r="A11977">
        <v>103487</v>
      </c>
      <c r="B11977">
        <v>54518</v>
      </c>
      <c r="C11977" t="s">
        <v>10</v>
      </c>
      <c r="D11977" t="s">
        <v>29</v>
      </c>
    </row>
    <row r="11978" spans="1:4" x14ac:dyDescent="0.25">
      <c r="A11978">
        <v>104562</v>
      </c>
      <c r="B11978">
        <v>54518</v>
      </c>
      <c r="C11978" t="s">
        <v>10</v>
      </c>
      <c r="D11978" t="s">
        <v>29</v>
      </c>
    </row>
    <row r="11979" spans="1:4" x14ac:dyDescent="0.25">
      <c r="A11979">
        <v>104562</v>
      </c>
      <c r="B11979">
        <v>54518</v>
      </c>
      <c r="C11979" t="s">
        <v>10</v>
      </c>
      <c r="D11979" t="s">
        <v>29</v>
      </c>
    </row>
    <row r="11980" spans="1:4" x14ac:dyDescent="0.25">
      <c r="A11980">
        <v>104562</v>
      </c>
      <c r="B11980">
        <v>54518</v>
      </c>
      <c r="C11980" t="s">
        <v>10</v>
      </c>
      <c r="D11980" t="s">
        <v>29</v>
      </c>
    </row>
    <row r="11981" spans="1:4" x14ac:dyDescent="0.25">
      <c r="A11981">
        <v>104562</v>
      </c>
      <c r="B11981">
        <v>54518</v>
      </c>
      <c r="C11981" t="s">
        <v>10</v>
      </c>
      <c r="D11981" t="s">
        <v>29</v>
      </c>
    </row>
    <row r="11982" spans="1:4" x14ac:dyDescent="0.25">
      <c r="A11982">
        <v>104562</v>
      </c>
      <c r="B11982">
        <v>54518</v>
      </c>
      <c r="C11982" t="s">
        <v>10</v>
      </c>
      <c r="D11982" t="s">
        <v>29</v>
      </c>
    </row>
    <row r="11983" spans="1:4" x14ac:dyDescent="0.25">
      <c r="A11983">
        <v>104562</v>
      </c>
      <c r="B11983">
        <v>54518</v>
      </c>
      <c r="C11983" t="s">
        <v>10</v>
      </c>
      <c r="D11983" t="s">
        <v>29</v>
      </c>
    </row>
    <row r="11984" spans="1:4" x14ac:dyDescent="0.25">
      <c r="A11984">
        <v>104562</v>
      </c>
      <c r="B11984">
        <v>54518</v>
      </c>
      <c r="C11984" t="s">
        <v>10</v>
      </c>
      <c r="D11984" t="s">
        <v>29</v>
      </c>
    </row>
    <row r="11985" spans="1:4" x14ac:dyDescent="0.25">
      <c r="A11985">
        <v>104767</v>
      </c>
      <c r="B11985">
        <v>54518</v>
      </c>
      <c r="C11985" t="s">
        <v>10</v>
      </c>
      <c r="D11985" t="s">
        <v>29</v>
      </c>
    </row>
    <row r="11986" spans="1:4" x14ac:dyDescent="0.25">
      <c r="A11986">
        <v>104767</v>
      </c>
      <c r="B11986">
        <v>54518</v>
      </c>
      <c r="C11986" t="s">
        <v>10</v>
      </c>
      <c r="D11986" t="s">
        <v>29</v>
      </c>
    </row>
    <row r="11987" spans="1:4" x14ac:dyDescent="0.25">
      <c r="A11987">
        <v>105090</v>
      </c>
      <c r="B11987">
        <v>54518</v>
      </c>
      <c r="C11987" t="s">
        <v>10</v>
      </c>
      <c r="D11987" t="s">
        <v>29</v>
      </c>
    </row>
    <row r="11988" spans="1:4" x14ac:dyDescent="0.25">
      <c r="A11988">
        <v>105090</v>
      </c>
      <c r="B11988">
        <v>54518</v>
      </c>
      <c r="C11988" t="s">
        <v>10</v>
      </c>
      <c r="D11988" t="s">
        <v>29</v>
      </c>
    </row>
    <row r="11989" spans="1:4" x14ac:dyDescent="0.25">
      <c r="A11989">
        <v>105090</v>
      </c>
      <c r="B11989">
        <v>54518</v>
      </c>
      <c r="C11989" t="s">
        <v>10</v>
      </c>
      <c r="D11989" t="s">
        <v>29</v>
      </c>
    </row>
    <row r="11990" spans="1:4" x14ac:dyDescent="0.25">
      <c r="A11990">
        <v>105090</v>
      </c>
      <c r="B11990">
        <v>54518</v>
      </c>
      <c r="C11990" t="s">
        <v>10</v>
      </c>
      <c r="D11990" t="s">
        <v>29</v>
      </c>
    </row>
    <row r="11991" spans="1:4" x14ac:dyDescent="0.25">
      <c r="A11991">
        <v>105090</v>
      </c>
      <c r="B11991">
        <v>54518</v>
      </c>
      <c r="C11991" t="s">
        <v>10</v>
      </c>
      <c r="D11991" t="s">
        <v>29</v>
      </c>
    </row>
    <row r="11992" spans="1:4" x14ac:dyDescent="0.25">
      <c r="A11992">
        <v>105090</v>
      </c>
      <c r="B11992">
        <v>54518</v>
      </c>
      <c r="C11992" t="s">
        <v>10</v>
      </c>
      <c r="D11992" t="s">
        <v>29</v>
      </c>
    </row>
    <row r="11993" spans="1:4" x14ac:dyDescent="0.25">
      <c r="A11993">
        <v>105602</v>
      </c>
      <c r="B11993">
        <v>54518</v>
      </c>
      <c r="C11993" t="s">
        <v>10</v>
      </c>
      <c r="D11993" t="s">
        <v>29</v>
      </c>
    </row>
    <row r="11994" spans="1:4" x14ac:dyDescent="0.25">
      <c r="A11994">
        <v>108303</v>
      </c>
      <c r="B11994">
        <v>54518</v>
      </c>
      <c r="C11994" t="s">
        <v>10</v>
      </c>
      <c r="D11994" t="s">
        <v>29</v>
      </c>
    </row>
    <row r="11995" spans="1:4" x14ac:dyDescent="0.25">
      <c r="A11995">
        <v>108303</v>
      </c>
      <c r="B11995">
        <v>54518</v>
      </c>
      <c r="C11995" t="s">
        <v>10</v>
      </c>
      <c r="D11995" t="s">
        <v>29</v>
      </c>
    </row>
    <row r="11996" spans="1:4" x14ac:dyDescent="0.25">
      <c r="A11996">
        <v>108303</v>
      </c>
      <c r="B11996">
        <v>54518</v>
      </c>
      <c r="C11996" t="s">
        <v>10</v>
      </c>
      <c r="D11996" t="s">
        <v>29</v>
      </c>
    </row>
    <row r="11997" spans="1:4" x14ac:dyDescent="0.25">
      <c r="A11997">
        <v>108303</v>
      </c>
      <c r="B11997">
        <v>54518</v>
      </c>
      <c r="C11997" t="s">
        <v>10</v>
      </c>
      <c r="D11997" t="s">
        <v>29</v>
      </c>
    </row>
    <row r="11998" spans="1:4" x14ac:dyDescent="0.25">
      <c r="A11998">
        <v>108303</v>
      </c>
      <c r="B11998">
        <v>54518</v>
      </c>
      <c r="C11998" t="s">
        <v>10</v>
      </c>
      <c r="D11998" t="s">
        <v>29</v>
      </c>
    </row>
    <row r="11999" spans="1:4" x14ac:dyDescent="0.25">
      <c r="A11999">
        <v>870</v>
      </c>
      <c r="B11999">
        <v>54518</v>
      </c>
      <c r="C11999" t="s">
        <v>10</v>
      </c>
      <c r="D11999" t="s">
        <v>27</v>
      </c>
    </row>
    <row r="12000" spans="1:4" x14ac:dyDescent="0.25">
      <c r="A12000">
        <v>870</v>
      </c>
      <c r="B12000">
        <v>54518</v>
      </c>
      <c r="C12000" t="s">
        <v>10</v>
      </c>
      <c r="D12000" t="s">
        <v>27</v>
      </c>
    </row>
    <row r="12001" spans="1:4" x14ac:dyDescent="0.25">
      <c r="A12001">
        <v>870</v>
      </c>
      <c r="B12001">
        <v>54518</v>
      </c>
      <c r="C12001" t="s">
        <v>10</v>
      </c>
      <c r="D12001" t="s">
        <v>27</v>
      </c>
    </row>
    <row r="12002" spans="1:4" x14ac:dyDescent="0.25">
      <c r="A12002">
        <v>870</v>
      </c>
      <c r="B12002">
        <v>54518</v>
      </c>
      <c r="C12002" t="s">
        <v>10</v>
      </c>
      <c r="D12002" t="s">
        <v>27</v>
      </c>
    </row>
    <row r="12003" spans="1:4" x14ac:dyDescent="0.25">
      <c r="A12003">
        <v>870</v>
      </c>
      <c r="B12003">
        <v>54518</v>
      </c>
      <c r="C12003" t="s">
        <v>10</v>
      </c>
      <c r="D12003" t="s">
        <v>27</v>
      </c>
    </row>
    <row r="12004" spans="1:4" x14ac:dyDescent="0.25">
      <c r="A12004">
        <v>870</v>
      </c>
      <c r="B12004">
        <v>54518</v>
      </c>
      <c r="C12004" t="s">
        <v>10</v>
      </c>
      <c r="D12004" t="s">
        <v>27</v>
      </c>
    </row>
    <row r="12005" spans="1:4" x14ac:dyDescent="0.25">
      <c r="A12005">
        <v>870</v>
      </c>
      <c r="B12005">
        <v>54518</v>
      </c>
      <c r="C12005" t="s">
        <v>10</v>
      </c>
      <c r="D12005" t="s">
        <v>27</v>
      </c>
    </row>
    <row r="12006" spans="1:4" x14ac:dyDescent="0.25">
      <c r="A12006">
        <v>870</v>
      </c>
      <c r="B12006">
        <v>54518</v>
      </c>
      <c r="C12006" t="s">
        <v>10</v>
      </c>
      <c r="D12006" t="s">
        <v>27</v>
      </c>
    </row>
    <row r="12007" spans="1:4" x14ac:dyDescent="0.25">
      <c r="A12007">
        <v>870</v>
      </c>
      <c r="B12007">
        <v>54518</v>
      </c>
      <c r="C12007" t="s">
        <v>10</v>
      </c>
      <c r="D12007" t="s">
        <v>27</v>
      </c>
    </row>
    <row r="12008" spans="1:4" x14ac:dyDescent="0.25">
      <c r="A12008">
        <v>870</v>
      </c>
      <c r="B12008">
        <v>54518</v>
      </c>
      <c r="C12008" t="s">
        <v>10</v>
      </c>
      <c r="D12008" t="s">
        <v>27</v>
      </c>
    </row>
    <row r="12009" spans="1:4" x14ac:dyDescent="0.25">
      <c r="A12009">
        <v>873</v>
      </c>
      <c r="B12009">
        <v>54518</v>
      </c>
      <c r="C12009" t="s">
        <v>10</v>
      </c>
      <c r="D12009" t="s">
        <v>27</v>
      </c>
    </row>
    <row r="12010" spans="1:4" x14ac:dyDescent="0.25">
      <c r="A12010">
        <v>873</v>
      </c>
      <c r="B12010">
        <v>54518</v>
      </c>
      <c r="C12010" t="s">
        <v>10</v>
      </c>
      <c r="D12010" t="s">
        <v>27</v>
      </c>
    </row>
    <row r="12011" spans="1:4" x14ac:dyDescent="0.25">
      <c r="A12011">
        <v>873</v>
      </c>
      <c r="B12011">
        <v>54518</v>
      </c>
      <c r="C12011" t="s">
        <v>10</v>
      </c>
      <c r="D12011" t="s">
        <v>27</v>
      </c>
    </row>
    <row r="12012" spans="1:4" x14ac:dyDescent="0.25">
      <c r="A12012">
        <v>873</v>
      </c>
      <c r="B12012">
        <v>54518</v>
      </c>
      <c r="C12012" t="s">
        <v>10</v>
      </c>
      <c r="D12012" t="s">
        <v>27</v>
      </c>
    </row>
    <row r="12013" spans="1:4" x14ac:dyDescent="0.25">
      <c r="A12013">
        <v>2889</v>
      </c>
      <c r="B12013">
        <v>54518</v>
      </c>
      <c r="C12013" t="s">
        <v>10</v>
      </c>
      <c r="D12013" t="s">
        <v>27</v>
      </c>
    </row>
    <row r="12014" spans="1:4" x14ac:dyDescent="0.25">
      <c r="A12014">
        <v>2889</v>
      </c>
      <c r="B12014">
        <v>54518</v>
      </c>
      <c r="C12014" t="s">
        <v>10</v>
      </c>
      <c r="D12014" t="s">
        <v>27</v>
      </c>
    </row>
    <row r="12015" spans="1:4" x14ac:dyDescent="0.25">
      <c r="A12015">
        <v>2889</v>
      </c>
      <c r="B12015">
        <v>54518</v>
      </c>
      <c r="C12015" t="s">
        <v>10</v>
      </c>
      <c r="D12015" t="s">
        <v>27</v>
      </c>
    </row>
    <row r="12016" spans="1:4" x14ac:dyDescent="0.25">
      <c r="A12016">
        <v>2889</v>
      </c>
      <c r="B12016">
        <v>54518</v>
      </c>
      <c r="C12016" t="s">
        <v>10</v>
      </c>
      <c r="D12016" t="s">
        <v>27</v>
      </c>
    </row>
    <row r="12017" spans="1:4" x14ac:dyDescent="0.25">
      <c r="A12017">
        <v>2889</v>
      </c>
      <c r="B12017">
        <v>54518</v>
      </c>
      <c r="C12017" t="s">
        <v>10</v>
      </c>
      <c r="D12017" t="s">
        <v>27</v>
      </c>
    </row>
    <row r="12018" spans="1:4" x14ac:dyDescent="0.25">
      <c r="A12018">
        <v>2889</v>
      </c>
      <c r="B12018">
        <v>54518</v>
      </c>
      <c r="C12018" t="s">
        <v>10</v>
      </c>
      <c r="D12018" t="s">
        <v>27</v>
      </c>
    </row>
    <row r="12019" spans="1:4" x14ac:dyDescent="0.25">
      <c r="A12019">
        <v>2889</v>
      </c>
      <c r="B12019">
        <v>54518</v>
      </c>
      <c r="C12019" t="s">
        <v>10</v>
      </c>
      <c r="D12019" t="s">
        <v>27</v>
      </c>
    </row>
    <row r="12020" spans="1:4" x14ac:dyDescent="0.25">
      <c r="A12020">
        <v>2889</v>
      </c>
      <c r="B12020">
        <v>54518</v>
      </c>
      <c r="C12020" t="s">
        <v>10</v>
      </c>
      <c r="D12020" t="s">
        <v>27</v>
      </c>
    </row>
    <row r="12021" spans="1:4" x14ac:dyDescent="0.25">
      <c r="A12021">
        <v>2889</v>
      </c>
      <c r="B12021">
        <v>54518</v>
      </c>
      <c r="C12021" t="s">
        <v>10</v>
      </c>
      <c r="D12021" t="s">
        <v>27</v>
      </c>
    </row>
    <row r="12022" spans="1:4" x14ac:dyDescent="0.25">
      <c r="A12022">
        <v>2890</v>
      </c>
      <c r="B12022">
        <v>54518</v>
      </c>
      <c r="C12022" t="s">
        <v>10</v>
      </c>
      <c r="D12022" t="s">
        <v>27</v>
      </c>
    </row>
    <row r="12023" spans="1:4" x14ac:dyDescent="0.25">
      <c r="A12023">
        <v>2890</v>
      </c>
      <c r="B12023">
        <v>54518</v>
      </c>
      <c r="C12023" t="s">
        <v>10</v>
      </c>
      <c r="D12023" t="s">
        <v>27</v>
      </c>
    </row>
    <row r="12024" spans="1:4" x14ac:dyDescent="0.25">
      <c r="A12024">
        <v>2890</v>
      </c>
      <c r="B12024">
        <v>54518</v>
      </c>
      <c r="C12024" t="s">
        <v>10</v>
      </c>
      <c r="D12024" t="s">
        <v>27</v>
      </c>
    </row>
    <row r="12025" spans="1:4" x14ac:dyDescent="0.25">
      <c r="A12025">
        <v>2890</v>
      </c>
      <c r="B12025">
        <v>54518</v>
      </c>
      <c r="C12025" t="s">
        <v>10</v>
      </c>
      <c r="D12025" t="s">
        <v>27</v>
      </c>
    </row>
    <row r="12026" spans="1:4" x14ac:dyDescent="0.25">
      <c r="A12026">
        <v>2890</v>
      </c>
      <c r="B12026">
        <v>54518</v>
      </c>
      <c r="C12026" t="s">
        <v>10</v>
      </c>
      <c r="D12026" t="s">
        <v>27</v>
      </c>
    </row>
    <row r="12027" spans="1:4" x14ac:dyDescent="0.25">
      <c r="A12027">
        <v>4261</v>
      </c>
      <c r="B12027">
        <v>54518</v>
      </c>
      <c r="C12027" t="s">
        <v>10</v>
      </c>
      <c r="D12027" t="s">
        <v>27</v>
      </c>
    </row>
    <row r="12028" spans="1:4" x14ac:dyDescent="0.25">
      <c r="A12028">
        <v>4261</v>
      </c>
      <c r="B12028">
        <v>54518</v>
      </c>
      <c r="C12028" t="s">
        <v>10</v>
      </c>
      <c r="D12028" t="s">
        <v>27</v>
      </c>
    </row>
    <row r="12029" spans="1:4" x14ac:dyDescent="0.25">
      <c r="A12029">
        <v>4261</v>
      </c>
      <c r="B12029">
        <v>54518</v>
      </c>
      <c r="C12029" t="s">
        <v>10</v>
      </c>
      <c r="D12029" t="s">
        <v>27</v>
      </c>
    </row>
    <row r="12030" spans="1:4" x14ac:dyDescent="0.25">
      <c r="A12030">
        <v>9245</v>
      </c>
      <c r="B12030">
        <v>54518</v>
      </c>
      <c r="C12030" t="s">
        <v>10</v>
      </c>
      <c r="D12030" t="s">
        <v>27</v>
      </c>
    </row>
    <row r="12031" spans="1:4" x14ac:dyDescent="0.25">
      <c r="A12031">
        <v>9245</v>
      </c>
      <c r="B12031">
        <v>54518</v>
      </c>
      <c r="C12031" t="s">
        <v>10</v>
      </c>
      <c r="D12031" t="s">
        <v>27</v>
      </c>
    </row>
    <row r="12032" spans="1:4" x14ac:dyDescent="0.25">
      <c r="A12032">
        <v>9245</v>
      </c>
      <c r="B12032">
        <v>54518</v>
      </c>
      <c r="C12032" t="s">
        <v>10</v>
      </c>
      <c r="D12032" t="s">
        <v>27</v>
      </c>
    </row>
    <row r="12033" spans="1:4" x14ac:dyDescent="0.25">
      <c r="A12033">
        <v>9245</v>
      </c>
      <c r="B12033">
        <v>54518</v>
      </c>
      <c r="C12033" t="s">
        <v>10</v>
      </c>
      <c r="D12033" t="s">
        <v>27</v>
      </c>
    </row>
    <row r="12034" spans="1:4" x14ac:dyDescent="0.25">
      <c r="A12034">
        <v>9440</v>
      </c>
      <c r="B12034">
        <v>54518</v>
      </c>
      <c r="C12034" t="s">
        <v>10</v>
      </c>
      <c r="D12034" t="s">
        <v>27</v>
      </c>
    </row>
    <row r="12035" spans="1:4" x14ac:dyDescent="0.25">
      <c r="A12035">
        <v>9440</v>
      </c>
      <c r="B12035">
        <v>54518</v>
      </c>
      <c r="C12035" t="s">
        <v>10</v>
      </c>
      <c r="D12035" t="s">
        <v>27</v>
      </c>
    </row>
    <row r="12036" spans="1:4" x14ac:dyDescent="0.25">
      <c r="A12036">
        <v>9440</v>
      </c>
      <c r="B12036">
        <v>54518</v>
      </c>
      <c r="C12036" t="s">
        <v>10</v>
      </c>
      <c r="D12036" t="s">
        <v>27</v>
      </c>
    </row>
    <row r="12037" spans="1:4" x14ac:dyDescent="0.25">
      <c r="A12037">
        <v>9440</v>
      </c>
      <c r="B12037">
        <v>54518</v>
      </c>
      <c r="C12037" t="s">
        <v>10</v>
      </c>
      <c r="D12037" t="s">
        <v>27</v>
      </c>
    </row>
    <row r="12038" spans="1:4" x14ac:dyDescent="0.25">
      <c r="A12038">
        <v>9440</v>
      </c>
      <c r="B12038">
        <v>54518</v>
      </c>
      <c r="C12038" t="s">
        <v>10</v>
      </c>
      <c r="D12038" t="s">
        <v>27</v>
      </c>
    </row>
    <row r="12039" spans="1:4" x14ac:dyDescent="0.25">
      <c r="A12039">
        <v>9440</v>
      </c>
      <c r="B12039">
        <v>54518</v>
      </c>
      <c r="C12039" t="s">
        <v>10</v>
      </c>
      <c r="D12039" t="s">
        <v>27</v>
      </c>
    </row>
    <row r="12040" spans="1:4" x14ac:dyDescent="0.25">
      <c r="A12040">
        <v>9440</v>
      </c>
      <c r="B12040">
        <v>54518</v>
      </c>
      <c r="C12040" t="s">
        <v>10</v>
      </c>
      <c r="D12040" t="s">
        <v>27</v>
      </c>
    </row>
    <row r="12041" spans="1:4" x14ac:dyDescent="0.25">
      <c r="A12041">
        <v>9440</v>
      </c>
      <c r="B12041">
        <v>54518</v>
      </c>
      <c r="C12041" t="s">
        <v>10</v>
      </c>
      <c r="D12041" t="s">
        <v>27</v>
      </c>
    </row>
    <row r="12042" spans="1:4" x14ac:dyDescent="0.25">
      <c r="A12042">
        <v>9440</v>
      </c>
      <c r="B12042">
        <v>54518</v>
      </c>
      <c r="C12042" t="s">
        <v>10</v>
      </c>
      <c r="D12042" t="s">
        <v>27</v>
      </c>
    </row>
    <row r="12043" spans="1:4" x14ac:dyDescent="0.25">
      <c r="A12043">
        <v>9491</v>
      </c>
      <c r="B12043">
        <v>54518</v>
      </c>
      <c r="C12043" t="s">
        <v>10</v>
      </c>
      <c r="D12043" t="s">
        <v>27</v>
      </c>
    </row>
    <row r="12044" spans="1:4" x14ac:dyDescent="0.25">
      <c r="A12044">
        <v>9491</v>
      </c>
      <c r="B12044">
        <v>54518</v>
      </c>
      <c r="C12044" t="s">
        <v>10</v>
      </c>
      <c r="D12044" t="s">
        <v>27</v>
      </c>
    </row>
    <row r="12045" spans="1:4" x14ac:dyDescent="0.25">
      <c r="A12045">
        <v>9491</v>
      </c>
      <c r="B12045">
        <v>54518</v>
      </c>
      <c r="C12045" t="s">
        <v>10</v>
      </c>
      <c r="D12045" t="s">
        <v>27</v>
      </c>
    </row>
    <row r="12046" spans="1:4" x14ac:dyDescent="0.25">
      <c r="A12046">
        <v>9491</v>
      </c>
      <c r="B12046">
        <v>54518</v>
      </c>
      <c r="C12046" t="s">
        <v>10</v>
      </c>
      <c r="D12046" t="s">
        <v>27</v>
      </c>
    </row>
    <row r="12047" spans="1:4" x14ac:dyDescent="0.25">
      <c r="A12047">
        <v>9491</v>
      </c>
      <c r="B12047">
        <v>54518</v>
      </c>
      <c r="C12047" t="s">
        <v>10</v>
      </c>
      <c r="D12047" t="s">
        <v>27</v>
      </c>
    </row>
    <row r="12048" spans="1:4" x14ac:dyDescent="0.25">
      <c r="A12048">
        <v>9491</v>
      </c>
      <c r="B12048">
        <v>54518</v>
      </c>
      <c r="C12048" t="s">
        <v>10</v>
      </c>
      <c r="D12048" t="s">
        <v>27</v>
      </c>
    </row>
    <row r="12049" spans="1:4" x14ac:dyDescent="0.25">
      <c r="A12049">
        <v>9491</v>
      </c>
      <c r="B12049">
        <v>54518</v>
      </c>
      <c r="C12049" t="s">
        <v>10</v>
      </c>
      <c r="D12049" t="s">
        <v>27</v>
      </c>
    </row>
    <row r="12050" spans="1:4" x14ac:dyDescent="0.25">
      <c r="A12050">
        <v>9491</v>
      </c>
      <c r="B12050">
        <v>54518</v>
      </c>
      <c r="C12050" t="s">
        <v>10</v>
      </c>
      <c r="D12050" t="s">
        <v>27</v>
      </c>
    </row>
    <row r="12051" spans="1:4" x14ac:dyDescent="0.25">
      <c r="A12051">
        <v>9491</v>
      </c>
      <c r="B12051">
        <v>54518</v>
      </c>
      <c r="C12051" t="s">
        <v>10</v>
      </c>
      <c r="D12051" t="s">
        <v>27</v>
      </c>
    </row>
    <row r="12052" spans="1:4" x14ac:dyDescent="0.25">
      <c r="A12052">
        <v>9491</v>
      </c>
      <c r="B12052">
        <v>54518</v>
      </c>
      <c r="C12052" t="s">
        <v>10</v>
      </c>
      <c r="D12052" t="s">
        <v>27</v>
      </c>
    </row>
    <row r="12053" spans="1:4" x14ac:dyDescent="0.25">
      <c r="A12053">
        <v>9491</v>
      </c>
      <c r="B12053">
        <v>54518</v>
      </c>
      <c r="C12053" t="s">
        <v>10</v>
      </c>
      <c r="D12053" t="s">
        <v>27</v>
      </c>
    </row>
    <row r="12054" spans="1:4" x14ac:dyDescent="0.25">
      <c r="A12054">
        <v>9491</v>
      </c>
      <c r="B12054">
        <v>54518</v>
      </c>
      <c r="C12054" t="s">
        <v>10</v>
      </c>
      <c r="D12054" t="s">
        <v>27</v>
      </c>
    </row>
    <row r="12055" spans="1:4" x14ac:dyDescent="0.25">
      <c r="A12055">
        <v>9491</v>
      </c>
      <c r="B12055">
        <v>54518</v>
      </c>
      <c r="C12055" t="s">
        <v>10</v>
      </c>
      <c r="D12055" t="s">
        <v>27</v>
      </c>
    </row>
    <row r="12056" spans="1:4" x14ac:dyDescent="0.25">
      <c r="A12056">
        <v>9491</v>
      </c>
      <c r="B12056">
        <v>54518</v>
      </c>
      <c r="C12056" t="s">
        <v>10</v>
      </c>
      <c r="D12056" t="s">
        <v>27</v>
      </c>
    </row>
    <row r="12057" spans="1:4" x14ac:dyDescent="0.25">
      <c r="A12057">
        <v>9491</v>
      </c>
      <c r="B12057">
        <v>54518</v>
      </c>
      <c r="C12057" t="s">
        <v>10</v>
      </c>
      <c r="D12057" t="s">
        <v>27</v>
      </c>
    </row>
    <row r="12058" spans="1:4" x14ac:dyDescent="0.25">
      <c r="A12058">
        <v>9491</v>
      </c>
      <c r="B12058">
        <v>54518</v>
      </c>
      <c r="C12058" t="s">
        <v>10</v>
      </c>
      <c r="D12058" t="s">
        <v>27</v>
      </c>
    </row>
    <row r="12059" spans="1:4" x14ac:dyDescent="0.25">
      <c r="A12059">
        <v>9491</v>
      </c>
      <c r="B12059">
        <v>54518</v>
      </c>
      <c r="C12059" t="s">
        <v>10</v>
      </c>
      <c r="D12059" t="s">
        <v>27</v>
      </c>
    </row>
    <row r="12060" spans="1:4" x14ac:dyDescent="0.25">
      <c r="A12060">
        <v>9491</v>
      </c>
      <c r="B12060">
        <v>54518</v>
      </c>
      <c r="C12060" t="s">
        <v>10</v>
      </c>
      <c r="D12060" t="s">
        <v>27</v>
      </c>
    </row>
    <row r="12061" spans="1:4" x14ac:dyDescent="0.25">
      <c r="A12061">
        <v>9491</v>
      </c>
      <c r="B12061">
        <v>54518</v>
      </c>
      <c r="C12061" t="s">
        <v>10</v>
      </c>
      <c r="D12061" t="s">
        <v>27</v>
      </c>
    </row>
    <row r="12062" spans="1:4" x14ac:dyDescent="0.25">
      <c r="A12062">
        <v>9547</v>
      </c>
      <c r="B12062">
        <v>54518</v>
      </c>
      <c r="C12062" t="s">
        <v>10</v>
      </c>
      <c r="D12062" t="s">
        <v>27</v>
      </c>
    </row>
    <row r="12063" spans="1:4" x14ac:dyDescent="0.25">
      <c r="A12063">
        <v>9547</v>
      </c>
      <c r="B12063">
        <v>54518</v>
      </c>
      <c r="C12063" t="s">
        <v>10</v>
      </c>
      <c r="D12063" t="s">
        <v>27</v>
      </c>
    </row>
    <row r="12064" spans="1:4" x14ac:dyDescent="0.25">
      <c r="A12064">
        <v>9547</v>
      </c>
      <c r="B12064">
        <v>54518</v>
      </c>
      <c r="C12064" t="s">
        <v>10</v>
      </c>
      <c r="D12064" t="s">
        <v>27</v>
      </c>
    </row>
    <row r="12065" spans="1:4" x14ac:dyDescent="0.25">
      <c r="A12065">
        <v>9547</v>
      </c>
      <c r="B12065">
        <v>54518</v>
      </c>
      <c r="C12065" t="s">
        <v>10</v>
      </c>
      <c r="D12065" t="s">
        <v>27</v>
      </c>
    </row>
    <row r="12066" spans="1:4" x14ac:dyDescent="0.25">
      <c r="A12066">
        <v>9547</v>
      </c>
      <c r="B12066">
        <v>54518</v>
      </c>
      <c r="C12066" t="s">
        <v>10</v>
      </c>
      <c r="D12066" t="s">
        <v>27</v>
      </c>
    </row>
    <row r="12067" spans="1:4" x14ac:dyDescent="0.25">
      <c r="A12067">
        <v>9547</v>
      </c>
      <c r="B12067">
        <v>54518</v>
      </c>
      <c r="C12067" t="s">
        <v>10</v>
      </c>
      <c r="D12067" t="s">
        <v>27</v>
      </c>
    </row>
    <row r="12068" spans="1:4" x14ac:dyDescent="0.25">
      <c r="A12068">
        <v>9717</v>
      </c>
      <c r="B12068">
        <v>54518</v>
      </c>
      <c r="C12068" t="s">
        <v>10</v>
      </c>
      <c r="D12068" t="s">
        <v>27</v>
      </c>
    </row>
    <row r="12069" spans="1:4" x14ac:dyDescent="0.25">
      <c r="A12069">
        <v>9717</v>
      </c>
      <c r="B12069">
        <v>54518</v>
      </c>
      <c r="C12069" t="s">
        <v>10</v>
      </c>
      <c r="D12069" t="s">
        <v>27</v>
      </c>
    </row>
    <row r="12070" spans="1:4" x14ac:dyDescent="0.25">
      <c r="A12070">
        <v>9717</v>
      </c>
      <c r="B12070">
        <v>54518</v>
      </c>
      <c r="C12070" t="s">
        <v>10</v>
      </c>
      <c r="D12070" t="s">
        <v>27</v>
      </c>
    </row>
    <row r="12071" spans="1:4" x14ac:dyDescent="0.25">
      <c r="A12071">
        <v>9717</v>
      </c>
      <c r="B12071">
        <v>54518</v>
      </c>
      <c r="C12071" t="s">
        <v>10</v>
      </c>
      <c r="D12071" t="s">
        <v>27</v>
      </c>
    </row>
    <row r="12072" spans="1:4" x14ac:dyDescent="0.25">
      <c r="A12072">
        <v>9717</v>
      </c>
      <c r="B12072">
        <v>54518</v>
      </c>
      <c r="C12072" t="s">
        <v>10</v>
      </c>
      <c r="D12072" t="s">
        <v>27</v>
      </c>
    </row>
    <row r="12073" spans="1:4" x14ac:dyDescent="0.25">
      <c r="A12073">
        <v>9717</v>
      </c>
      <c r="B12073">
        <v>54518</v>
      </c>
      <c r="C12073" t="s">
        <v>10</v>
      </c>
      <c r="D12073" t="s">
        <v>27</v>
      </c>
    </row>
    <row r="12074" spans="1:4" x14ac:dyDescent="0.25">
      <c r="A12074">
        <v>9717</v>
      </c>
      <c r="B12074">
        <v>54518</v>
      </c>
      <c r="C12074" t="s">
        <v>10</v>
      </c>
      <c r="D12074" t="s">
        <v>27</v>
      </c>
    </row>
    <row r="12075" spans="1:4" x14ac:dyDescent="0.25">
      <c r="A12075">
        <v>9717</v>
      </c>
      <c r="B12075">
        <v>54518</v>
      </c>
      <c r="C12075" t="s">
        <v>10</v>
      </c>
      <c r="D12075" t="s">
        <v>27</v>
      </c>
    </row>
    <row r="12076" spans="1:4" x14ac:dyDescent="0.25">
      <c r="A12076">
        <v>9717</v>
      </c>
      <c r="B12076">
        <v>54518</v>
      </c>
      <c r="C12076" t="s">
        <v>10</v>
      </c>
      <c r="D12076" t="s">
        <v>27</v>
      </c>
    </row>
    <row r="12077" spans="1:4" x14ac:dyDescent="0.25">
      <c r="A12077">
        <v>9717</v>
      </c>
      <c r="B12077">
        <v>54518</v>
      </c>
      <c r="C12077" t="s">
        <v>10</v>
      </c>
      <c r="D12077" t="s">
        <v>27</v>
      </c>
    </row>
    <row r="12078" spans="1:4" x14ac:dyDescent="0.25">
      <c r="A12078">
        <v>9717</v>
      </c>
      <c r="B12078">
        <v>54518</v>
      </c>
      <c r="C12078" t="s">
        <v>10</v>
      </c>
      <c r="D12078" t="s">
        <v>27</v>
      </c>
    </row>
    <row r="12079" spans="1:4" x14ac:dyDescent="0.25">
      <c r="A12079">
        <v>9717</v>
      </c>
      <c r="B12079">
        <v>54518</v>
      </c>
      <c r="C12079" t="s">
        <v>10</v>
      </c>
      <c r="D12079" t="s">
        <v>27</v>
      </c>
    </row>
    <row r="12080" spans="1:4" x14ac:dyDescent="0.25">
      <c r="A12080">
        <v>9717</v>
      </c>
      <c r="B12080">
        <v>54518</v>
      </c>
      <c r="C12080" t="s">
        <v>10</v>
      </c>
      <c r="D12080" t="s">
        <v>27</v>
      </c>
    </row>
    <row r="12081" spans="1:4" x14ac:dyDescent="0.25">
      <c r="A12081">
        <v>9717</v>
      </c>
      <c r="B12081">
        <v>54518</v>
      </c>
      <c r="C12081" t="s">
        <v>10</v>
      </c>
      <c r="D12081" t="s">
        <v>27</v>
      </c>
    </row>
    <row r="12082" spans="1:4" x14ac:dyDescent="0.25">
      <c r="A12082">
        <v>9717</v>
      </c>
      <c r="B12082">
        <v>54518</v>
      </c>
      <c r="C12082" t="s">
        <v>10</v>
      </c>
      <c r="D12082" t="s">
        <v>27</v>
      </c>
    </row>
    <row r="12083" spans="1:4" x14ac:dyDescent="0.25">
      <c r="A12083">
        <v>9717</v>
      </c>
      <c r="B12083">
        <v>54518</v>
      </c>
      <c r="C12083" t="s">
        <v>10</v>
      </c>
      <c r="D12083" t="s">
        <v>27</v>
      </c>
    </row>
    <row r="12084" spans="1:4" x14ac:dyDescent="0.25">
      <c r="A12084">
        <v>9761</v>
      </c>
      <c r="B12084">
        <v>54518</v>
      </c>
      <c r="C12084" t="s">
        <v>10</v>
      </c>
      <c r="D12084" t="s">
        <v>27</v>
      </c>
    </row>
    <row r="12085" spans="1:4" x14ac:dyDescent="0.25">
      <c r="A12085">
        <v>9806</v>
      </c>
      <c r="B12085">
        <v>54518</v>
      </c>
      <c r="C12085" t="s">
        <v>10</v>
      </c>
      <c r="D12085" t="s">
        <v>27</v>
      </c>
    </row>
    <row r="12086" spans="1:4" x14ac:dyDescent="0.25">
      <c r="A12086">
        <v>9806</v>
      </c>
      <c r="B12086">
        <v>54518</v>
      </c>
      <c r="C12086" t="s">
        <v>10</v>
      </c>
      <c r="D12086" t="s">
        <v>27</v>
      </c>
    </row>
    <row r="12087" spans="1:4" x14ac:dyDescent="0.25">
      <c r="A12087">
        <v>9806</v>
      </c>
      <c r="B12087">
        <v>54518</v>
      </c>
      <c r="C12087" t="s">
        <v>10</v>
      </c>
      <c r="D12087" t="s">
        <v>27</v>
      </c>
    </row>
    <row r="12088" spans="1:4" x14ac:dyDescent="0.25">
      <c r="A12088">
        <v>9806</v>
      </c>
      <c r="B12088">
        <v>54518</v>
      </c>
      <c r="C12088" t="s">
        <v>10</v>
      </c>
      <c r="D12088" t="s">
        <v>27</v>
      </c>
    </row>
    <row r="12089" spans="1:4" x14ac:dyDescent="0.25">
      <c r="A12089">
        <v>9806</v>
      </c>
      <c r="B12089">
        <v>54518</v>
      </c>
      <c r="C12089" t="s">
        <v>10</v>
      </c>
      <c r="D12089" t="s">
        <v>27</v>
      </c>
    </row>
    <row r="12090" spans="1:4" x14ac:dyDescent="0.25">
      <c r="A12090">
        <v>9806</v>
      </c>
      <c r="B12090">
        <v>54518</v>
      </c>
      <c r="C12090" t="s">
        <v>10</v>
      </c>
      <c r="D12090" t="s">
        <v>27</v>
      </c>
    </row>
    <row r="12091" spans="1:4" x14ac:dyDescent="0.25">
      <c r="A12091">
        <v>9806</v>
      </c>
      <c r="B12091">
        <v>54518</v>
      </c>
      <c r="C12091" t="s">
        <v>10</v>
      </c>
      <c r="D12091" t="s">
        <v>27</v>
      </c>
    </row>
    <row r="12092" spans="1:4" x14ac:dyDescent="0.25">
      <c r="A12092">
        <v>9806</v>
      </c>
      <c r="B12092">
        <v>54518</v>
      </c>
      <c r="C12092" t="s">
        <v>10</v>
      </c>
      <c r="D12092" t="s">
        <v>27</v>
      </c>
    </row>
    <row r="12093" spans="1:4" x14ac:dyDescent="0.25">
      <c r="A12093">
        <v>9806</v>
      </c>
      <c r="B12093">
        <v>54518</v>
      </c>
      <c r="C12093" t="s">
        <v>10</v>
      </c>
      <c r="D12093" t="s">
        <v>27</v>
      </c>
    </row>
    <row r="12094" spans="1:4" x14ac:dyDescent="0.25">
      <c r="A12094">
        <v>9806</v>
      </c>
      <c r="B12094">
        <v>54518</v>
      </c>
      <c r="C12094" t="s">
        <v>10</v>
      </c>
      <c r="D12094" t="s">
        <v>27</v>
      </c>
    </row>
    <row r="12095" spans="1:4" x14ac:dyDescent="0.25">
      <c r="A12095">
        <v>9806</v>
      </c>
      <c r="B12095">
        <v>54518</v>
      </c>
      <c r="C12095" t="s">
        <v>10</v>
      </c>
      <c r="D12095" t="s">
        <v>27</v>
      </c>
    </row>
    <row r="12096" spans="1:4" x14ac:dyDescent="0.25">
      <c r="A12096">
        <v>9806</v>
      </c>
      <c r="B12096">
        <v>54518</v>
      </c>
      <c r="C12096" t="s">
        <v>10</v>
      </c>
      <c r="D12096" t="s">
        <v>27</v>
      </c>
    </row>
    <row r="12097" spans="1:4" x14ac:dyDescent="0.25">
      <c r="A12097">
        <v>9806</v>
      </c>
      <c r="B12097">
        <v>54518</v>
      </c>
      <c r="C12097" t="s">
        <v>10</v>
      </c>
      <c r="D12097" t="s">
        <v>27</v>
      </c>
    </row>
    <row r="12098" spans="1:4" x14ac:dyDescent="0.25">
      <c r="A12098">
        <v>9806</v>
      </c>
      <c r="B12098">
        <v>54518</v>
      </c>
      <c r="C12098" t="s">
        <v>10</v>
      </c>
      <c r="D12098" t="s">
        <v>27</v>
      </c>
    </row>
    <row r="12099" spans="1:4" x14ac:dyDescent="0.25">
      <c r="A12099">
        <v>9818</v>
      </c>
      <c r="B12099">
        <v>54518</v>
      </c>
      <c r="C12099" t="s">
        <v>10</v>
      </c>
      <c r="D12099" t="s">
        <v>27</v>
      </c>
    </row>
    <row r="12100" spans="1:4" x14ac:dyDescent="0.25">
      <c r="A12100">
        <v>9818</v>
      </c>
      <c r="B12100">
        <v>54518</v>
      </c>
      <c r="C12100" t="s">
        <v>10</v>
      </c>
      <c r="D12100" t="s">
        <v>27</v>
      </c>
    </row>
    <row r="12101" spans="1:4" x14ac:dyDescent="0.25">
      <c r="A12101">
        <v>9818</v>
      </c>
      <c r="B12101">
        <v>54518</v>
      </c>
      <c r="C12101" t="s">
        <v>10</v>
      </c>
      <c r="D12101" t="s">
        <v>27</v>
      </c>
    </row>
    <row r="12102" spans="1:4" x14ac:dyDescent="0.25">
      <c r="A12102">
        <v>9818</v>
      </c>
      <c r="B12102">
        <v>54518</v>
      </c>
      <c r="C12102" t="s">
        <v>10</v>
      </c>
      <c r="D12102" t="s">
        <v>27</v>
      </c>
    </row>
    <row r="12103" spans="1:4" x14ac:dyDescent="0.25">
      <c r="A12103">
        <v>9980</v>
      </c>
      <c r="B12103">
        <v>54518</v>
      </c>
      <c r="C12103" t="s">
        <v>10</v>
      </c>
      <c r="D12103" t="s">
        <v>27</v>
      </c>
    </row>
    <row r="12104" spans="1:4" x14ac:dyDescent="0.25">
      <c r="A12104">
        <v>9980</v>
      </c>
      <c r="B12104">
        <v>54518</v>
      </c>
      <c r="C12104" t="s">
        <v>10</v>
      </c>
      <c r="D12104" t="s">
        <v>27</v>
      </c>
    </row>
    <row r="12105" spans="1:4" x14ac:dyDescent="0.25">
      <c r="A12105">
        <v>10159</v>
      </c>
      <c r="B12105">
        <v>54518</v>
      </c>
      <c r="C12105" t="s">
        <v>10</v>
      </c>
      <c r="D12105" t="s">
        <v>27</v>
      </c>
    </row>
    <row r="12106" spans="1:4" x14ac:dyDescent="0.25">
      <c r="A12106">
        <v>10159</v>
      </c>
      <c r="B12106">
        <v>54518</v>
      </c>
      <c r="C12106" t="s">
        <v>10</v>
      </c>
      <c r="D12106" t="s">
        <v>27</v>
      </c>
    </row>
    <row r="12107" spans="1:4" x14ac:dyDescent="0.25">
      <c r="A12107">
        <v>10159</v>
      </c>
      <c r="B12107">
        <v>54518</v>
      </c>
      <c r="C12107" t="s">
        <v>10</v>
      </c>
      <c r="D12107" t="s">
        <v>27</v>
      </c>
    </row>
    <row r="12108" spans="1:4" x14ac:dyDescent="0.25">
      <c r="A12108">
        <v>10159</v>
      </c>
      <c r="B12108">
        <v>54518</v>
      </c>
      <c r="C12108" t="s">
        <v>10</v>
      </c>
      <c r="D12108" t="s">
        <v>27</v>
      </c>
    </row>
    <row r="12109" spans="1:4" x14ac:dyDescent="0.25">
      <c r="A12109">
        <v>10159</v>
      </c>
      <c r="B12109">
        <v>54518</v>
      </c>
      <c r="C12109" t="s">
        <v>10</v>
      </c>
      <c r="D12109" t="s">
        <v>27</v>
      </c>
    </row>
    <row r="12110" spans="1:4" x14ac:dyDescent="0.25">
      <c r="A12110">
        <v>10159</v>
      </c>
      <c r="B12110">
        <v>54518</v>
      </c>
      <c r="C12110" t="s">
        <v>10</v>
      </c>
      <c r="D12110" t="s">
        <v>27</v>
      </c>
    </row>
    <row r="12111" spans="1:4" x14ac:dyDescent="0.25">
      <c r="A12111">
        <v>10159</v>
      </c>
      <c r="B12111">
        <v>54518</v>
      </c>
      <c r="C12111" t="s">
        <v>10</v>
      </c>
      <c r="D12111" t="s">
        <v>27</v>
      </c>
    </row>
    <row r="12112" spans="1:4" x14ac:dyDescent="0.25">
      <c r="A12112">
        <v>10159</v>
      </c>
      <c r="B12112">
        <v>54518</v>
      </c>
      <c r="C12112" t="s">
        <v>10</v>
      </c>
      <c r="D12112" t="s">
        <v>27</v>
      </c>
    </row>
    <row r="12113" spans="1:4" x14ac:dyDescent="0.25">
      <c r="A12113">
        <v>10159</v>
      </c>
      <c r="B12113">
        <v>54518</v>
      </c>
      <c r="C12113" t="s">
        <v>10</v>
      </c>
      <c r="D12113" t="s">
        <v>27</v>
      </c>
    </row>
    <row r="12114" spans="1:4" x14ac:dyDescent="0.25">
      <c r="A12114">
        <v>10159</v>
      </c>
      <c r="B12114">
        <v>54518</v>
      </c>
      <c r="C12114" t="s">
        <v>10</v>
      </c>
      <c r="D12114" t="s">
        <v>27</v>
      </c>
    </row>
    <row r="12115" spans="1:4" x14ac:dyDescent="0.25">
      <c r="A12115">
        <v>11305</v>
      </c>
      <c r="B12115">
        <v>54518</v>
      </c>
      <c r="C12115" t="s">
        <v>10</v>
      </c>
      <c r="D12115" t="s">
        <v>27</v>
      </c>
    </row>
    <row r="12116" spans="1:4" x14ac:dyDescent="0.25">
      <c r="A12116">
        <v>11305</v>
      </c>
      <c r="B12116">
        <v>54518</v>
      </c>
      <c r="C12116" t="s">
        <v>10</v>
      </c>
      <c r="D12116" t="s">
        <v>27</v>
      </c>
    </row>
    <row r="12117" spans="1:4" x14ac:dyDescent="0.25">
      <c r="A12117">
        <v>11305</v>
      </c>
      <c r="B12117">
        <v>54518</v>
      </c>
      <c r="C12117" t="s">
        <v>10</v>
      </c>
      <c r="D12117" t="s">
        <v>27</v>
      </c>
    </row>
    <row r="12118" spans="1:4" x14ac:dyDescent="0.25">
      <c r="A12118">
        <v>11305</v>
      </c>
      <c r="B12118">
        <v>54518</v>
      </c>
      <c r="C12118" t="s">
        <v>10</v>
      </c>
      <c r="D12118" t="s">
        <v>27</v>
      </c>
    </row>
    <row r="12119" spans="1:4" x14ac:dyDescent="0.25">
      <c r="A12119">
        <v>11334</v>
      </c>
      <c r="B12119">
        <v>54518</v>
      </c>
      <c r="C12119" t="s">
        <v>10</v>
      </c>
      <c r="D12119" t="s">
        <v>27</v>
      </c>
    </row>
    <row r="12120" spans="1:4" x14ac:dyDescent="0.25">
      <c r="A12120">
        <v>11337</v>
      </c>
      <c r="B12120">
        <v>54518</v>
      </c>
      <c r="C12120" t="s">
        <v>10</v>
      </c>
      <c r="D12120" t="s">
        <v>27</v>
      </c>
    </row>
    <row r="12121" spans="1:4" x14ac:dyDescent="0.25">
      <c r="A12121">
        <v>11337</v>
      </c>
      <c r="B12121">
        <v>54518</v>
      </c>
      <c r="C12121" t="s">
        <v>10</v>
      </c>
      <c r="D12121" t="s">
        <v>27</v>
      </c>
    </row>
    <row r="12122" spans="1:4" x14ac:dyDescent="0.25">
      <c r="A12122">
        <v>11455</v>
      </c>
      <c r="B12122">
        <v>54518</v>
      </c>
      <c r="C12122" t="s">
        <v>10</v>
      </c>
      <c r="D12122" t="s">
        <v>27</v>
      </c>
    </row>
    <row r="12123" spans="1:4" x14ac:dyDescent="0.25">
      <c r="A12123">
        <v>11455</v>
      </c>
      <c r="B12123">
        <v>54518</v>
      </c>
      <c r="C12123" t="s">
        <v>10</v>
      </c>
      <c r="D12123" t="s">
        <v>27</v>
      </c>
    </row>
    <row r="12124" spans="1:4" x14ac:dyDescent="0.25">
      <c r="A12124">
        <v>11455</v>
      </c>
      <c r="B12124">
        <v>54518</v>
      </c>
      <c r="C12124" t="s">
        <v>10</v>
      </c>
      <c r="D12124" t="s">
        <v>27</v>
      </c>
    </row>
    <row r="12125" spans="1:4" x14ac:dyDescent="0.25">
      <c r="A12125">
        <v>11455</v>
      </c>
      <c r="B12125">
        <v>54518</v>
      </c>
      <c r="C12125" t="s">
        <v>10</v>
      </c>
      <c r="D12125" t="s">
        <v>27</v>
      </c>
    </row>
    <row r="12126" spans="1:4" x14ac:dyDescent="0.25">
      <c r="A12126">
        <v>11455</v>
      </c>
      <c r="B12126">
        <v>54518</v>
      </c>
      <c r="C12126" t="s">
        <v>10</v>
      </c>
      <c r="D12126" t="s">
        <v>27</v>
      </c>
    </row>
    <row r="12127" spans="1:4" x14ac:dyDescent="0.25">
      <c r="A12127">
        <v>11455</v>
      </c>
      <c r="B12127">
        <v>54518</v>
      </c>
      <c r="C12127" t="s">
        <v>10</v>
      </c>
      <c r="D12127" t="s">
        <v>27</v>
      </c>
    </row>
    <row r="12128" spans="1:4" x14ac:dyDescent="0.25">
      <c r="A12128">
        <v>11577</v>
      </c>
      <c r="B12128">
        <v>54518</v>
      </c>
      <c r="C12128" t="s">
        <v>10</v>
      </c>
      <c r="D12128" t="s">
        <v>27</v>
      </c>
    </row>
    <row r="12129" spans="1:4" x14ac:dyDescent="0.25">
      <c r="A12129">
        <v>11577</v>
      </c>
      <c r="B12129">
        <v>54518</v>
      </c>
      <c r="C12129" t="s">
        <v>10</v>
      </c>
      <c r="D12129" t="s">
        <v>27</v>
      </c>
    </row>
    <row r="12130" spans="1:4" x14ac:dyDescent="0.25">
      <c r="A12130">
        <v>11577</v>
      </c>
      <c r="B12130">
        <v>54518</v>
      </c>
      <c r="C12130" t="s">
        <v>10</v>
      </c>
      <c r="D12130" t="s">
        <v>27</v>
      </c>
    </row>
    <row r="12131" spans="1:4" x14ac:dyDescent="0.25">
      <c r="A12131">
        <v>11578</v>
      </c>
      <c r="B12131">
        <v>54518</v>
      </c>
      <c r="C12131" t="s">
        <v>10</v>
      </c>
      <c r="D12131" t="s">
        <v>27</v>
      </c>
    </row>
    <row r="12132" spans="1:4" x14ac:dyDescent="0.25">
      <c r="A12132">
        <v>11578</v>
      </c>
      <c r="B12132">
        <v>54518</v>
      </c>
      <c r="C12132" t="s">
        <v>10</v>
      </c>
      <c r="D12132" t="s">
        <v>27</v>
      </c>
    </row>
    <row r="12133" spans="1:4" x14ac:dyDescent="0.25">
      <c r="A12133">
        <v>11874</v>
      </c>
      <c r="B12133">
        <v>54518</v>
      </c>
      <c r="C12133" t="s">
        <v>10</v>
      </c>
      <c r="D12133" t="s">
        <v>27</v>
      </c>
    </row>
    <row r="12134" spans="1:4" x14ac:dyDescent="0.25">
      <c r="A12134">
        <v>11874</v>
      </c>
      <c r="B12134">
        <v>54518</v>
      </c>
      <c r="C12134" t="s">
        <v>10</v>
      </c>
      <c r="D12134" t="s">
        <v>27</v>
      </c>
    </row>
    <row r="12135" spans="1:4" x14ac:dyDescent="0.25">
      <c r="A12135">
        <v>11874</v>
      </c>
      <c r="B12135">
        <v>54518</v>
      </c>
      <c r="C12135" t="s">
        <v>10</v>
      </c>
      <c r="D12135" t="s">
        <v>27</v>
      </c>
    </row>
    <row r="12136" spans="1:4" x14ac:dyDescent="0.25">
      <c r="A12136">
        <v>11874</v>
      </c>
      <c r="B12136">
        <v>54518</v>
      </c>
      <c r="C12136" t="s">
        <v>10</v>
      </c>
      <c r="D12136" t="s">
        <v>27</v>
      </c>
    </row>
    <row r="12137" spans="1:4" x14ac:dyDescent="0.25">
      <c r="A12137">
        <v>11927</v>
      </c>
      <c r="B12137">
        <v>54518</v>
      </c>
      <c r="C12137" t="s">
        <v>10</v>
      </c>
      <c r="D12137" t="s">
        <v>27</v>
      </c>
    </row>
    <row r="12138" spans="1:4" x14ac:dyDescent="0.25">
      <c r="A12138">
        <v>11941</v>
      </c>
      <c r="B12138">
        <v>54518</v>
      </c>
      <c r="C12138" t="s">
        <v>10</v>
      </c>
      <c r="D12138" t="s">
        <v>27</v>
      </c>
    </row>
    <row r="12139" spans="1:4" x14ac:dyDescent="0.25">
      <c r="A12139">
        <v>11941</v>
      </c>
      <c r="B12139">
        <v>54518</v>
      </c>
      <c r="C12139" t="s">
        <v>10</v>
      </c>
      <c r="D12139" t="s">
        <v>27</v>
      </c>
    </row>
    <row r="12140" spans="1:4" x14ac:dyDescent="0.25">
      <c r="A12140">
        <v>11941</v>
      </c>
      <c r="B12140">
        <v>54518</v>
      </c>
      <c r="C12140" t="s">
        <v>10</v>
      </c>
      <c r="D12140" t="s">
        <v>27</v>
      </c>
    </row>
    <row r="12141" spans="1:4" x14ac:dyDescent="0.25">
      <c r="A12141">
        <v>12006</v>
      </c>
      <c r="B12141">
        <v>54518</v>
      </c>
      <c r="C12141" t="s">
        <v>10</v>
      </c>
      <c r="D12141" t="s">
        <v>27</v>
      </c>
    </row>
    <row r="12142" spans="1:4" x14ac:dyDescent="0.25">
      <c r="A12142">
        <v>12006</v>
      </c>
      <c r="B12142">
        <v>54518</v>
      </c>
      <c r="C12142" t="s">
        <v>10</v>
      </c>
      <c r="D12142" t="s">
        <v>27</v>
      </c>
    </row>
    <row r="12143" spans="1:4" x14ac:dyDescent="0.25">
      <c r="A12143">
        <v>12006</v>
      </c>
      <c r="B12143">
        <v>54518</v>
      </c>
      <c r="C12143" t="s">
        <v>10</v>
      </c>
      <c r="D12143" t="s">
        <v>27</v>
      </c>
    </row>
    <row r="12144" spans="1:4" x14ac:dyDescent="0.25">
      <c r="A12144">
        <v>12006</v>
      </c>
      <c r="B12144">
        <v>54518</v>
      </c>
      <c r="C12144" t="s">
        <v>10</v>
      </c>
      <c r="D12144" t="s">
        <v>27</v>
      </c>
    </row>
    <row r="12145" spans="1:4" x14ac:dyDescent="0.25">
      <c r="A12145">
        <v>12006</v>
      </c>
      <c r="B12145">
        <v>54518</v>
      </c>
      <c r="C12145" t="s">
        <v>10</v>
      </c>
      <c r="D12145" t="s">
        <v>27</v>
      </c>
    </row>
    <row r="12146" spans="1:4" x14ac:dyDescent="0.25">
      <c r="A12146">
        <v>12006</v>
      </c>
      <c r="B12146">
        <v>54518</v>
      </c>
      <c r="C12146" t="s">
        <v>10</v>
      </c>
      <c r="D12146" t="s">
        <v>27</v>
      </c>
    </row>
    <row r="12147" spans="1:4" x14ac:dyDescent="0.25">
      <c r="A12147">
        <v>12006</v>
      </c>
      <c r="B12147">
        <v>54518</v>
      </c>
      <c r="C12147" t="s">
        <v>10</v>
      </c>
      <c r="D12147" t="s">
        <v>27</v>
      </c>
    </row>
    <row r="12148" spans="1:4" x14ac:dyDescent="0.25">
      <c r="A12148">
        <v>12006</v>
      </c>
      <c r="B12148">
        <v>54518</v>
      </c>
      <c r="C12148" t="s">
        <v>10</v>
      </c>
      <c r="D12148" t="s">
        <v>27</v>
      </c>
    </row>
    <row r="12149" spans="1:4" x14ac:dyDescent="0.25">
      <c r="A12149">
        <v>12006</v>
      </c>
      <c r="B12149">
        <v>54518</v>
      </c>
      <c r="C12149" t="s">
        <v>10</v>
      </c>
      <c r="D12149" t="s">
        <v>27</v>
      </c>
    </row>
    <row r="12150" spans="1:4" x14ac:dyDescent="0.25">
      <c r="A12150">
        <v>12006</v>
      </c>
      <c r="B12150">
        <v>54518</v>
      </c>
      <c r="C12150" t="s">
        <v>10</v>
      </c>
      <c r="D12150" t="s">
        <v>27</v>
      </c>
    </row>
    <row r="12151" spans="1:4" x14ac:dyDescent="0.25">
      <c r="A12151">
        <v>12006</v>
      </c>
      <c r="B12151">
        <v>54518</v>
      </c>
      <c r="C12151" t="s">
        <v>10</v>
      </c>
      <c r="D12151" t="s">
        <v>27</v>
      </c>
    </row>
    <row r="12152" spans="1:4" x14ac:dyDescent="0.25">
      <c r="A12152">
        <v>12006</v>
      </c>
      <c r="B12152">
        <v>54518</v>
      </c>
      <c r="C12152" t="s">
        <v>10</v>
      </c>
      <c r="D12152" t="s">
        <v>27</v>
      </c>
    </row>
    <row r="12153" spans="1:4" x14ac:dyDescent="0.25">
      <c r="A12153">
        <v>12759</v>
      </c>
      <c r="B12153">
        <v>54518</v>
      </c>
      <c r="C12153" t="s">
        <v>10</v>
      </c>
      <c r="D12153" t="s">
        <v>27</v>
      </c>
    </row>
    <row r="12154" spans="1:4" x14ac:dyDescent="0.25">
      <c r="A12154">
        <v>13247</v>
      </c>
      <c r="B12154">
        <v>54518</v>
      </c>
      <c r="C12154" t="s">
        <v>10</v>
      </c>
      <c r="D12154" t="s">
        <v>27</v>
      </c>
    </row>
    <row r="12155" spans="1:4" x14ac:dyDescent="0.25">
      <c r="A12155">
        <v>14771</v>
      </c>
      <c r="B12155">
        <v>54518</v>
      </c>
      <c r="C12155" t="s">
        <v>10</v>
      </c>
      <c r="D12155" t="s">
        <v>27</v>
      </c>
    </row>
    <row r="12156" spans="1:4" x14ac:dyDescent="0.25">
      <c r="A12156">
        <v>14771</v>
      </c>
      <c r="B12156">
        <v>54518</v>
      </c>
      <c r="C12156" t="s">
        <v>10</v>
      </c>
      <c r="D12156" t="s">
        <v>27</v>
      </c>
    </row>
    <row r="12157" spans="1:4" x14ac:dyDescent="0.25">
      <c r="A12157">
        <v>14771</v>
      </c>
      <c r="B12157">
        <v>54518</v>
      </c>
      <c r="C12157" t="s">
        <v>10</v>
      </c>
      <c r="D12157" t="s">
        <v>27</v>
      </c>
    </row>
    <row r="12158" spans="1:4" x14ac:dyDescent="0.25">
      <c r="A12158">
        <v>14771</v>
      </c>
      <c r="B12158">
        <v>54518</v>
      </c>
      <c r="C12158" t="s">
        <v>10</v>
      </c>
      <c r="D12158" t="s">
        <v>27</v>
      </c>
    </row>
    <row r="12159" spans="1:4" x14ac:dyDescent="0.25">
      <c r="A12159">
        <v>14771</v>
      </c>
      <c r="B12159">
        <v>54518</v>
      </c>
      <c r="C12159" t="s">
        <v>10</v>
      </c>
      <c r="D12159" t="s">
        <v>27</v>
      </c>
    </row>
    <row r="12160" spans="1:4" x14ac:dyDescent="0.25">
      <c r="A12160">
        <v>14771</v>
      </c>
      <c r="B12160">
        <v>54518</v>
      </c>
      <c r="C12160" t="s">
        <v>10</v>
      </c>
      <c r="D12160" t="s">
        <v>27</v>
      </c>
    </row>
    <row r="12161" spans="1:4" x14ac:dyDescent="0.25">
      <c r="A12161">
        <v>14771</v>
      </c>
      <c r="B12161">
        <v>54518</v>
      </c>
      <c r="C12161" t="s">
        <v>10</v>
      </c>
      <c r="D12161" t="s">
        <v>27</v>
      </c>
    </row>
    <row r="12162" spans="1:4" x14ac:dyDescent="0.25">
      <c r="A12162">
        <v>14771</v>
      </c>
      <c r="B12162">
        <v>54518</v>
      </c>
      <c r="C12162" t="s">
        <v>10</v>
      </c>
      <c r="D12162" t="s">
        <v>27</v>
      </c>
    </row>
    <row r="12163" spans="1:4" x14ac:dyDescent="0.25">
      <c r="A12163">
        <v>14771</v>
      </c>
      <c r="B12163">
        <v>54518</v>
      </c>
      <c r="C12163" t="s">
        <v>10</v>
      </c>
      <c r="D12163" t="s">
        <v>27</v>
      </c>
    </row>
    <row r="12164" spans="1:4" x14ac:dyDescent="0.25">
      <c r="A12164">
        <v>14771</v>
      </c>
      <c r="B12164">
        <v>54518</v>
      </c>
      <c r="C12164" t="s">
        <v>10</v>
      </c>
      <c r="D12164" t="s">
        <v>27</v>
      </c>
    </row>
    <row r="12165" spans="1:4" x14ac:dyDescent="0.25">
      <c r="A12165">
        <v>14771</v>
      </c>
      <c r="B12165">
        <v>54518</v>
      </c>
      <c r="C12165" t="s">
        <v>10</v>
      </c>
      <c r="D12165" t="s">
        <v>27</v>
      </c>
    </row>
    <row r="12166" spans="1:4" x14ac:dyDescent="0.25">
      <c r="A12166">
        <v>14771</v>
      </c>
      <c r="B12166">
        <v>54518</v>
      </c>
      <c r="C12166" t="s">
        <v>10</v>
      </c>
      <c r="D12166" t="s">
        <v>27</v>
      </c>
    </row>
    <row r="12167" spans="1:4" x14ac:dyDescent="0.25">
      <c r="A12167">
        <v>14771</v>
      </c>
      <c r="B12167">
        <v>54518</v>
      </c>
      <c r="C12167" t="s">
        <v>10</v>
      </c>
      <c r="D12167" t="s">
        <v>27</v>
      </c>
    </row>
    <row r="12168" spans="1:4" x14ac:dyDescent="0.25">
      <c r="A12168">
        <v>14772</v>
      </c>
      <c r="B12168">
        <v>54518</v>
      </c>
      <c r="C12168" t="s">
        <v>10</v>
      </c>
      <c r="D12168" t="s">
        <v>27</v>
      </c>
    </row>
    <row r="12169" spans="1:4" x14ac:dyDescent="0.25">
      <c r="A12169">
        <v>14772</v>
      </c>
      <c r="B12169">
        <v>54518</v>
      </c>
      <c r="C12169" t="s">
        <v>10</v>
      </c>
      <c r="D12169" t="s">
        <v>27</v>
      </c>
    </row>
    <row r="12170" spans="1:4" x14ac:dyDescent="0.25">
      <c r="A12170">
        <v>14772</v>
      </c>
      <c r="B12170">
        <v>54518</v>
      </c>
      <c r="C12170" t="s">
        <v>10</v>
      </c>
      <c r="D12170" t="s">
        <v>27</v>
      </c>
    </row>
    <row r="12171" spans="1:4" x14ac:dyDescent="0.25">
      <c r="A12171">
        <v>14772</v>
      </c>
      <c r="B12171">
        <v>54518</v>
      </c>
      <c r="C12171" t="s">
        <v>10</v>
      </c>
      <c r="D12171" t="s">
        <v>27</v>
      </c>
    </row>
    <row r="12172" spans="1:4" x14ac:dyDescent="0.25">
      <c r="A12172">
        <v>17524</v>
      </c>
      <c r="B12172">
        <v>54518</v>
      </c>
      <c r="C12172" t="s">
        <v>10</v>
      </c>
      <c r="D12172" t="s">
        <v>27</v>
      </c>
    </row>
    <row r="12173" spans="1:4" x14ac:dyDescent="0.25">
      <c r="A12173">
        <v>17524</v>
      </c>
      <c r="B12173">
        <v>54518</v>
      </c>
      <c r="C12173" t="s">
        <v>10</v>
      </c>
      <c r="D12173" t="s">
        <v>27</v>
      </c>
    </row>
    <row r="12174" spans="1:4" x14ac:dyDescent="0.25">
      <c r="A12174">
        <v>17733</v>
      </c>
      <c r="B12174">
        <v>54518</v>
      </c>
      <c r="C12174" t="s">
        <v>10</v>
      </c>
      <c r="D12174" t="s">
        <v>27</v>
      </c>
    </row>
    <row r="12175" spans="1:4" x14ac:dyDescent="0.25">
      <c r="A12175">
        <v>17733</v>
      </c>
      <c r="B12175">
        <v>54518</v>
      </c>
      <c r="C12175" t="s">
        <v>10</v>
      </c>
      <c r="D12175" t="s">
        <v>27</v>
      </c>
    </row>
    <row r="12176" spans="1:4" x14ac:dyDescent="0.25">
      <c r="A12176">
        <v>17733</v>
      </c>
      <c r="B12176">
        <v>54518</v>
      </c>
      <c r="C12176" t="s">
        <v>10</v>
      </c>
      <c r="D12176" t="s">
        <v>27</v>
      </c>
    </row>
    <row r="12177" spans="1:4" x14ac:dyDescent="0.25">
      <c r="A12177">
        <v>17733</v>
      </c>
      <c r="B12177">
        <v>54518</v>
      </c>
      <c r="C12177" t="s">
        <v>10</v>
      </c>
      <c r="D12177" t="s">
        <v>27</v>
      </c>
    </row>
    <row r="12178" spans="1:4" x14ac:dyDescent="0.25">
      <c r="A12178">
        <v>17733</v>
      </c>
      <c r="B12178">
        <v>54518</v>
      </c>
      <c r="C12178" t="s">
        <v>10</v>
      </c>
      <c r="D12178" t="s">
        <v>27</v>
      </c>
    </row>
    <row r="12179" spans="1:4" x14ac:dyDescent="0.25">
      <c r="A12179">
        <v>17733</v>
      </c>
      <c r="B12179">
        <v>54518</v>
      </c>
      <c r="C12179" t="s">
        <v>10</v>
      </c>
      <c r="D12179" t="s">
        <v>27</v>
      </c>
    </row>
    <row r="12180" spans="1:4" x14ac:dyDescent="0.25">
      <c r="A12180">
        <v>17733</v>
      </c>
      <c r="B12180">
        <v>54518</v>
      </c>
      <c r="C12180" t="s">
        <v>10</v>
      </c>
      <c r="D12180" t="s">
        <v>27</v>
      </c>
    </row>
    <row r="12181" spans="1:4" x14ac:dyDescent="0.25">
      <c r="A12181">
        <v>17733</v>
      </c>
      <c r="B12181">
        <v>54518</v>
      </c>
      <c r="C12181" t="s">
        <v>10</v>
      </c>
      <c r="D12181" t="s">
        <v>27</v>
      </c>
    </row>
    <row r="12182" spans="1:4" x14ac:dyDescent="0.25">
      <c r="A12182">
        <v>17733</v>
      </c>
      <c r="B12182">
        <v>54518</v>
      </c>
      <c r="C12182" t="s">
        <v>10</v>
      </c>
      <c r="D12182" t="s">
        <v>27</v>
      </c>
    </row>
    <row r="12183" spans="1:4" x14ac:dyDescent="0.25">
      <c r="A12183">
        <v>17733</v>
      </c>
      <c r="B12183">
        <v>54518</v>
      </c>
      <c r="C12183" t="s">
        <v>10</v>
      </c>
      <c r="D12183" t="s">
        <v>27</v>
      </c>
    </row>
    <row r="12184" spans="1:4" x14ac:dyDescent="0.25">
      <c r="A12184">
        <v>17733</v>
      </c>
      <c r="B12184">
        <v>54518</v>
      </c>
      <c r="C12184" t="s">
        <v>10</v>
      </c>
      <c r="D12184" t="s">
        <v>27</v>
      </c>
    </row>
    <row r="12185" spans="1:4" x14ac:dyDescent="0.25">
      <c r="A12185">
        <v>17733</v>
      </c>
      <c r="B12185">
        <v>54518</v>
      </c>
      <c r="C12185" t="s">
        <v>10</v>
      </c>
      <c r="D12185" t="s">
        <v>27</v>
      </c>
    </row>
    <row r="12186" spans="1:4" x14ac:dyDescent="0.25">
      <c r="A12186">
        <v>17733</v>
      </c>
      <c r="B12186">
        <v>54518</v>
      </c>
      <c r="C12186" t="s">
        <v>10</v>
      </c>
      <c r="D12186" t="s">
        <v>27</v>
      </c>
    </row>
    <row r="12187" spans="1:4" x14ac:dyDescent="0.25">
      <c r="A12187">
        <v>17733</v>
      </c>
      <c r="B12187">
        <v>54518</v>
      </c>
      <c r="C12187" t="s">
        <v>10</v>
      </c>
      <c r="D12187" t="s">
        <v>27</v>
      </c>
    </row>
    <row r="12188" spans="1:4" x14ac:dyDescent="0.25">
      <c r="A12188">
        <v>17733</v>
      </c>
      <c r="B12188">
        <v>54518</v>
      </c>
      <c r="C12188" t="s">
        <v>10</v>
      </c>
      <c r="D12188" t="s">
        <v>27</v>
      </c>
    </row>
    <row r="12189" spans="1:4" x14ac:dyDescent="0.25">
      <c r="A12189">
        <v>17733</v>
      </c>
      <c r="B12189">
        <v>54518</v>
      </c>
      <c r="C12189" t="s">
        <v>10</v>
      </c>
      <c r="D12189" t="s">
        <v>27</v>
      </c>
    </row>
    <row r="12190" spans="1:4" x14ac:dyDescent="0.25">
      <c r="A12190">
        <v>19952</v>
      </c>
      <c r="B12190">
        <v>54518</v>
      </c>
      <c r="C12190" t="s">
        <v>10</v>
      </c>
      <c r="D12190" t="s">
        <v>27</v>
      </c>
    </row>
    <row r="12191" spans="1:4" x14ac:dyDescent="0.25">
      <c r="A12191">
        <v>19952</v>
      </c>
      <c r="B12191">
        <v>54518</v>
      </c>
      <c r="C12191" t="s">
        <v>10</v>
      </c>
      <c r="D12191" t="s">
        <v>27</v>
      </c>
    </row>
    <row r="12192" spans="1:4" x14ac:dyDescent="0.25">
      <c r="A12192">
        <v>19952</v>
      </c>
      <c r="B12192">
        <v>54518</v>
      </c>
      <c r="C12192" t="s">
        <v>10</v>
      </c>
      <c r="D12192" t="s">
        <v>27</v>
      </c>
    </row>
    <row r="12193" spans="1:4" x14ac:dyDescent="0.25">
      <c r="A12193">
        <v>20651</v>
      </c>
      <c r="B12193">
        <v>54518</v>
      </c>
      <c r="C12193" t="s">
        <v>10</v>
      </c>
      <c r="D12193" t="s">
        <v>27</v>
      </c>
    </row>
    <row r="12194" spans="1:4" x14ac:dyDescent="0.25">
      <c r="A12194">
        <v>20972</v>
      </c>
      <c r="B12194">
        <v>54518</v>
      </c>
      <c r="C12194" t="s">
        <v>10</v>
      </c>
      <c r="D12194" t="s">
        <v>27</v>
      </c>
    </row>
    <row r="12195" spans="1:4" x14ac:dyDescent="0.25">
      <c r="A12195">
        <v>20972</v>
      </c>
      <c r="B12195">
        <v>54518</v>
      </c>
      <c r="C12195" t="s">
        <v>10</v>
      </c>
      <c r="D12195" t="s">
        <v>27</v>
      </c>
    </row>
    <row r="12196" spans="1:4" x14ac:dyDescent="0.25">
      <c r="A12196">
        <v>20972</v>
      </c>
      <c r="B12196">
        <v>54518</v>
      </c>
      <c r="C12196" t="s">
        <v>10</v>
      </c>
      <c r="D12196" t="s">
        <v>27</v>
      </c>
    </row>
    <row r="12197" spans="1:4" x14ac:dyDescent="0.25">
      <c r="A12197">
        <v>20972</v>
      </c>
      <c r="B12197">
        <v>54518</v>
      </c>
      <c r="C12197" t="s">
        <v>10</v>
      </c>
      <c r="D12197" t="s">
        <v>27</v>
      </c>
    </row>
    <row r="12198" spans="1:4" x14ac:dyDescent="0.25">
      <c r="A12198">
        <v>20972</v>
      </c>
      <c r="B12198">
        <v>54518</v>
      </c>
      <c r="C12198" t="s">
        <v>10</v>
      </c>
      <c r="D12198" t="s">
        <v>27</v>
      </c>
    </row>
    <row r="12199" spans="1:4" x14ac:dyDescent="0.25">
      <c r="A12199">
        <v>20972</v>
      </c>
      <c r="B12199">
        <v>54518</v>
      </c>
      <c r="C12199" t="s">
        <v>10</v>
      </c>
      <c r="D12199" t="s">
        <v>27</v>
      </c>
    </row>
    <row r="12200" spans="1:4" x14ac:dyDescent="0.25">
      <c r="A12200">
        <v>51736</v>
      </c>
      <c r="B12200">
        <v>54518</v>
      </c>
      <c r="C12200" t="s">
        <v>10</v>
      </c>
      <c r="D12200" t="s">
        <v>27</v>
      </c>
    </row>
    <row r="12201" spans="1:4" x14ac:dyDescent="0.25">
      <c r="A12201">
        <v>51736</v>
      </c>
      <c r="B12201">
        <v>54518</v>
      </c>
      <c r="C12201" t="s">
        <v>10</v>
      </c>
      <c r="D12201" t="s">
        <v>27</v>
      </c>
    </row>
    <row r="12202" spans="1:4" x14ac:dyDescent="0.25">
      <c r="A12202">
        <v>51736</v>
      </c>
      <c r="B12202">
        <v>54518</v>
      </c>
      <c r="C12202" t="s">
        <v>10</v>
      </c>
      <c r="D12202" t="s">
        <v>27</v>
      </c>
    </row>
    <row r="12203" spans="1:4" x14ac:dyDescent="0.25">
      <c r="A12203">
        <v>51752</v>
      </c>
      <c r="B12203">
        <v>54518</v>
      </c>
      <c r="C12203" t="s">
        <v>10</v>
      </c>
      <c r="D12203" t="s">
        <v>27</v>
      </c>
    </row>
    <row r="12204" spans="1:4" x14ac:dyDescent="0.25">
      <c r="A12204">
        <v>51752</v>
      </c>
      <c r="B12204">
        <v>54518</v>
      </c>
      <c r="C12204" t="s">
        <v>10</v>
      </c>
      <c r="D12204" t="s">
        <v>27</v>
      </c>
    </row>
    <row r="12205" spans="1:4" x14ac:dyDescent="0.25">
      <c r="A12205">
        <v>51875</v>
      </c>
      <c r="B12205">
        <v>54518</v>
      </c>
      <c r="C12205" t="s">
        <v>10</v>
      </c>
      <c r="D12205" t="s">
        <v>27</v>
      </c>
    </row>
    <row r="12206" spans="1:4" x14ac:dyDescent="0.25">
      <c r="A12206">
        <v>51875</v>
      </c>
      <c r="B12206">
        <v>54518</v>
      </c>
      <c r="C12206" t="s">
        <v>10</v>
      </c>
      <c r="D12206" t="s">
        <v>27</v>
      </c>
    </row>
    <row r="12207" spans="1:4" x14ac:dyDescent="0.25">
      <c r="A12207">
        <v>51875</v>
      </c>
      <c r="B12207">
        <v>54518</v>
      </c>
      <c r="C12207" t="s">
        <v>10</v>
      </c>
      <c r="D12207" t="s">
        <v>27</v>
      </c>
    </row>
    <row r="12208" spans="1:4" x14ac:dyDescent="0.25">
      <c r="A12208">
        <v>51875</v>
      </c>
      <c r="B12208">
        <v>54518</v>
      </c>
      <c r="C12208" t="s">
        <v>10</v>
      </c>
      <c r="D12208" t="s">
        <v>27</v>
      </c>
    </row>
    <row r="12209" spans="1:4" x14ac:dyDescent="0.25">
      <c r="A12209">
        <v>51875</v>
      </c>
      <c r="B12209">
        <v>54518</v>
      </c>
      <c r="C12209" t="s">
        <v>10</v>
      </c>
      <c r="D12209" t="s">
        <v>27</v>
      </c>
    </row>
    <row r="12210" spans="1:4" x14ac:dyDescent="0.25">
      <c r="A12210">
        <v>51875</v>
      </c>
      <c r="B12210">
        <v>54518</v>
      </c>
      <c r="C12210" t="s">
        <v>10</v>
      </c>
      <c r="D12210" t="s">
        <v>27</v>
      </c>
    </row>
    <row r="12211" spans="1:4" x14ac:dyDescent="0.25">
      <c r="A12211">
        <v>52108</v>
      </c>
      <c r="B12211">
        <v>54518</v>
      </c>
      <c r="C12211" t="s">
        <v>10</v>
      </c>
      <c r="D12211" t="s">
        <v>27</v>
      </c>
    </row>
    <row r="12212" spans="1:4" x14ac:dyDescent="0.25">
      <c r="A12212">
        <v>52108</v>
      </c>
      <c r="B12212">
        <v>54518</v>
      </c>
      <c r="C12212" t="s">
        <v>10</v>
      </c>
      <c r="D12212" t="s">
        <v>27</v>
      </c>
    </row>
    <row r="12213" spans="1:4" x14ac:dyDescent="0.25">
      <c r="A12213">
        <v>52108</v>
      </c>
      <c r="B12213">
        <v>54518</v>
      </c>
      <c r="C12213" t="s">
        <v>10</v>
      </c>
      <c r="D12213" t="s">
        <v>27</v>
      </c>
    </row>
    <row r="12214" spans="1:4" x14ac:dyDescent="0.25">
      <c r="A12214">
        <v>52589</v>
      </c>
      <c r="B12214">
        <v>54518</v>
      </c>
      <c r="C12214" t="s">
        <v>10</v>
      </c>
      <c r="D12214" t="s">
        <v>27</v>
      </c>
    </row>
    <row r="12215" spans="1:4" x14ac:dyDescent="0.25">
      <c r="A12215">
        <v>52589</v>
      </c>
      <c r="B12215">
        <v>54518</v>
      </c>
      <c r="C12215" t="s">
        <v>10</v>
      </c>
      <c r="D12215" t="s">
        <v>27</v>
      </c>
    </row>
    <row r="12216" spans="1:4" x14ac:dyDescent="0.25">
      <c r="A12216">
        <v>52655</v>
      </c>
      <c r="B12216">
        <v>54518</v>
      </c>
      <c r="C12216" t="s">
        <v>10</v>
      </c>
      <c r="D12216" t="s">
        <v>27</v>
      </c>
    </row>
    <row r="12217" spans="1:4" x14ac:dyDescent="0.25">
      <c r="A12217">
        <v>52655</v>
      </c>
      <c r="B12217">
        <v>54518</v>
      </c>
      <c r="C12217" t="s">
        <v>10</v>
      </c>
      <c r="D12217" t="s">
        <v>27</v>
      </c>
    </row>
    <row r="12218" spans="1:4" x14ac:dyDescent="0.25">
      <c r="A12218">
        <v>52655</v>
      </c>
      <c r="B12218">
        <v>54518</v>
      </c>
      <c r="C12218" t="s">
        <v>10</v>
      </c>
      <c r="D12218" t="s">
        <v>27</v>
      </c>
    </row>
    <row r="12219" spans="1:4" x14ac:dyDescent="0.25">
      <c r="A12219">
        <v>52655</v>
      </c>
      <c r="B12219">
        <v>54518</v>
      </c>
      <c r="C12219" t="s">
        <v>10</v>
      </c>
      <c r="D12219" t="s">
        <v>27</v>
      </c>
    </row>
    <row r="12220" spans="1:4" x14ac:dyDescent="0.25">
      <c r="A12220">
        <v>53281</v>
      </c>
      <c r="B12220">
        <v>54518</v>
      </c>
      <c r="C12220" t="s">
        <v>10</v>
      </c>
      <c r="D12220" t="s">
        <v>27</v>
      </c>
    </row>
    <row r="12221" spans="1:4" x14ac:dyDescent="0.25">
      <c r="A12221">
        <v>53281</v>
      </c>
      <c r="B12221">
        <v>54518</v>
      </c>
      <c r="C12221" t="s">
        <v>10</v>
      </c>
      <c r="D12221" t="s">
        <v>27</v>
      </c>
    </row>
    <row r="12222" spans="1:4" x14ac:dyDescent="0.25">
      <c r="A12222">
        <v>53408</v>
      </c>
      <c r="B12222">
        <v>54518</v>
      </c>
      <c r="C12222" t="s">
        <v>10</v>
      </c>
      <c r="D12222" t="s">
        <v>27</v>
      </c>
    </row>
    <row r="12223" spans="1:4" x14ac:dyDescent="0.25">
      <c r="A12223">
        <v>53408</v>
      </c>
      <c r="B12223">
        <v>54518</v>
      </c>
      <c r="C12223" t="s">
        <v>10</v>
      </c>
      <c r="D12223" t="s">
        <v>27</v>
      </c>
    </row>
    <row r="12224" spans="1:4" x14ac:dyDescent="0.25">
      <c r="A12224">
        <v>53408</v>
      </c>
      <c r="B12224">
        <v>54518</v>
      </c>
      <c r="C12224" t="s">
        <v>10</v>
      </c>
      <c r="D12224" t="s">
        <v>27</v>
      </c>
    </row>
    <row r="12225" spans="1:4" x14ac:dyDescent="0.25">
      <c r="A12225">
        <v>53408</v>
      </c>
      <c r="B12225">
        <v>54518</v>
      </c>
      <c r="C12225" t="s">
        <v>10</v>
      </c>
      <c r="D12225" t="s">
        <v>27</v>
      </c>
    </row>
    <row r="12226" spans="1:4" x14ac:dyDescent="0.25">
      <c r="A12226">
        <v>53408</v>
      </c>
      <c r="B12226">
        <v>54518</v>
      </c>
      <c r="C12226" t="s">
        <v>10</v>
      </c>
      <c r="D12226" t="s">
        <v>27</v>
      </c>
    </row>
    <row r="12227" spans="1:4" x14ac:dyDescent="0.25">
      <c r="A12227">
        <v>53408</v>
      </c>
      <c r="B12227">
        <v>54518</v>
      </c>
      <c r="C12227" t="s">
        <v>10</v>
      </c>
      <c r="D12227" t="s">
        <v>27</v>
      </c>
    </row>
    <row r="12228" spans="1:4" x14ac:dyDescent="0.25">
      <c r="A12228">
        <v>53408</v>
      </c>
      <c r="B12228">
        <v>54518</v>
      </c>
      <c r="C12228" t="s">
        <v>10</v>
      </c>
      <c r="D12228" t="s">
        <v>27</v>
      </c>
    </row>
    <row r="12229" spans="1:4" x14ac:dyDescent="0.25">
      <c r="A12229">
        <v>53408</v>
      </c>
      <c r="B12229">
        <v>54518</v>
      </c>
      <c r="C12229" t="s">
        <v>10</v>
      </c>
      <c r="D12229" t="s">
        <v>27</v>
      </c>
    </row>
    <row r="12230" spans="1:4" x14ac:dyDescent="0.25">
      <c r="A12230">
        <v>53408</v>
      </c>
      <c r="B12230">
        <v>54518</v>
      </c>
      <c r="C12230" t="s">
        <v>10</v>
      </c>
      <c r="D12230" t="s">
        <v>27</v>
      </c>
    </row>
    <row r="12231" spans="1:4" x14ac:dyDescent="0.25">
      <c r="A12231">
        <v>53408</v>
      </c>
      <c r="B12231">
        <v>54518</v>
      </c>
      <c r="C12231" t="s">
        <v>10</v>
      </c>
      <c r="D12231" t="s">
        <v>27</v>
      </c>
    </row>
    <row r="12232" spans="1:4" x14ac:dyDescent="0.25">
      <c r="A12232">
        <v>53408</v>
      </c>
      <c r="B12232">
        <v>54518</v>
      </c>
      <c r="C12232" t="s">
        <v>10</v>
      </c>
      <c r="D12232" t="s">
        <v>27</v>
      </c>
    </row>
    <row r="12233" spans="1:4" x14ac:dyDescent="0.25">
      <c r="A12233">
        <v>53408</v>
      </c>
      <c r="B12233">
        <v>54518</v>
      </c>
      <c r="C12233" t="s">
        <v>10</v>
      </c>
      <c r="D12233" t="s">
        <v>27</v>
      </c>
    </row>
    <row r="12234" spans="1:4" x14ac:dyDescent="0.25">
      <c r="A12234">
        <v>53408</v>
      </c>
      <c r="B12234">
        <v>54518</v>
      </c>
      <c r="C12234" t="s">
        <v>10</v>
      </c>
      <c r="D12234" t="s">
        <v>27</v>
      </c>
    </row>
    <row r="12235" spans="1:4" x14ac:dyDescent="0.25">
      <c r="A12235">
        <v>53408</v>
      </c>
      <c r="B12235">
        <v>54518</v>
      </c>
      <c r="C12235" t="s">
        <v>10</v>
      </c>
      <c r="D12235" t="s">
        <v>27</v>
      </c>
    </row>
    <row r="12236" spans="1:4" x14ac:dyDescent="0.25">
      <c r="A12236">
        <v>53408</v>
      </c>
      <c r="B12236">
        <v>54518</v>
      </c>
      <c r="C12236" t="s">
        <v>10</v>
      </c>
      <c r="D12236" t="s">
        <v>27</v>
      </c>
    </row>
    <row r="12237" spans="1:4" x14ac:dyDescent="0.25">
      <c r="A12237">
        <v>53408</v>
      </c>
      <c r="B12237">
        <v>54518</v>
      </c>
      <c r="C12237" t="s">
        <v>10</v>
      </c>
      <c r="D12237" t="s">
        <v>27</v>
      </c>
    </row>
    <row r="12238" spans="1:4" x14ac:dyDescent="0.25">
      <c r="A12238">
        <v>53408</v>
      </c>
      <c r="B12238">
        <v>54518</v>
      </c>
      <c r="C12238" t="s">
        <v>10</v>
      </c>
      <c r="D12238" t="s">
        <v>27</v>
      </c>
    </row>
    <row r="12239" spans="1:4" x14ac:dyDescent="0.25">
      <c r="A12239">
        <v>53408</v>
      </c>
      <c r="B12239">
        <v>54518</v>
      </c>
      <c r="C12239" t="s">
        <v>10</v>
      </c>
      <c r="D12239" t="s">
        <v>27</v>
      </c>
    </row>
    <row r="12240" spans="1:4" x14ac:dyDescent="0.25">
      <c r="A12240">
        <v>53408</v>
      </c>
      <c r="B12240">
        <v>54518</v>
      </c>
      <c r="C12240" t="s">
        <v>10</v>
      </c>
      <c r="D12240" t="s">
        <v>27</v>
      </c>
    </row>
    <row r="12241" spans="1:4" x14ac:dyDescent="0.25">
      <c r="A12241">
        <v>53408</v>
      </c>
      <c r="B12241">
        <v>54518</v>
      </c>
      <c r="C12241" t="s">
        <v>10</v>
      </c>
      <c r="D12241" t="s">
        <v>27</v>
      </c>
    </row>
    <row r="12242" spans="1:4" x14ac:dyDescent="0.25">
      <c r="A12242">
        <v>53408</v>
      </c>
      <c r="B12242">
        <v>54518</v>
      </c>
      <c r="C12242" t="s">
        <v>10</v>
      </c>
      <c r="D12242" t="s">
        <v>27</v>
      </c>
    </row>
    <row r="12243" spans="1:4" x14ac:dyDescent="0.25">
      <c r="A12243">
        <v>53817</v>
      </c>
      <c r="B12243">
        <v>54518</v>
      </c>
      <c r="C12243" t="s">
        <v>10</v>
      </c>
      <c r="D12243" t="s">
        <v>27</v>
      </c>
    </row>
    <row r="12244" spans="1:4" x14ac:dyDescent="0.25">
      <c r="A12244">
        <v>101468</v>
      </c>
      <c r="B12244">
        <v>54518</v>
      </c>
      <c r="C12244" t="s">
        <v>10</v>
      </c>
      <c r="D12244" t="s">
        <v>27</v>
      </c>
    </row>
    <row r="12245" spans="1:4" x14ac:dyDescent="0.25">
      <c r="A12245">
        <v>101468</v>
      </c>
      <c r="B12245">
        <v>54518</v>
      </c>
      <c r="C12245" t="s">
        <v>10</v>
      </c>
      <c r="D12245" t="s">
        <v>27</v>
      </c>
    </row>
    <row r="12246" spans="1:4" x14ac:dyDescent="0.25">
      <c r="A12246">
        <v>103487</v>
      </c>
      <c r="B12246">
        <v>54518</v>
      </c>
      <c r="C12246" t="s">
        <v>10</v>
      </c>
      <c r="D12246" t="s">
        <v>27</v>
      </c>
    </row>
    <row r="12247" spans="1:4" x14ac:dyDescent="0.25">
      <c r="A12247">
        <v>103487</v>
      </c>
      <c r="B12247">
        <v>54518</v>
      </c>
      <c r="C12247" t="s">
        <v>10</v>
      </c>
      <c r="D12247" t="s">
        <v>27</v>
      </c>
    </row>
    <row r="12248" spans="1:4" x14ac:dyDescent="0.25">
      <c r="A12248">
        <v>104322</v>
      </c>
      <c r="B12248">
        <v>54518</v>
      </c>
      <c r="C12248" t="s">
        <v>10</v>
      </c>
      <c r="D12248" t="s">
        <v>27</v>
      </c>
    </row>
    <row r="12249" spans="1:4" x14ac:dyDescent="0.25">
      <c r="A12249">
        <v>104322</v>
      </c>
      <c r="B12249">
        <v>54518</v>
      </c>
      <c r="C12249" t="s">
        <v>10</v>
      </c>
      <c r="D12249" t="s">
        <v>27</v>
      </c>
    </row>
    <row r="12250" spans="1:4" x14ac:dyDescent="0.25">
      <c r="A12250">
        <v>104322</v>
      </c>
      <c r="B12250">
        <v>54518</v>
      </c>
      <c r="C12250" t="s">
        <v>10</v>
      </c>
      <c r="D12250" t="s">
        <v>27</v>
      </c>
    </row>
    <row r="12251" spans="1:4" x14ac:dyDescent="0.25">
      <c r="A12251">
        <v>104322</v>
      </c>
      <c r="B12251">
        <v>54518</v>
      </c>
      <c r="C12251" t="s">
        <v>10</v>
      </c>
      <c r="D12251" t="s">
        <v>27</v>
      </c>
    </row>
    <row r="12252" spans="1:4" x14ac:dyDescent="0.25">
      <c r="A12252">
        <v>104322</v>
      </c>
      <c r="B12252">
        <v>54518</v>
      </c>
      <c r="C12252" t="s">
        <v>10</v>
      </c>
      <c r="D12252" t="s">
        <v>27</v>
      </c>
    </row>
    <row r="12253" spans="1:4" x14ac:dyDescent="0.25">
      <c r="A12253">
        <v>104767</v>
      </c>
      <c r="B12253">
        <v>54518</v>
      </c>
      <c r="C12253" t="s">
        <v>10</v>
      </c>
      <c r="D12253" t="s">
        <v>27</v>
      </c>
    </row>
    <row r="12254" spans="1:4" x14ac:dyDescent="0.25">
      <c r="A12254">
        <v>104767</v>
      </c>
      <c r="B12254">
        <v>54518</v>
      </c>
      <c r="C12254" t="s">
        <v>10</v>
      </c>
      <c r="D12254" t="s">
        <v>27</v>
      </c>
    </row>
    <row r="12255" spans="1:4" x14ac:dyDescent="0.25">
      <c r="A12255">
        <v>104767</v>
      </c>
      <c r="B12255">
        <v>54518</v>
      </c>
      <c r="C12255" t="s">
        <v>10</v>
      </c>
      <c r="D12255" t="s">
        <v>27</v>
      </c>
    </row>
    <row r="12256" spans="1:4" x14ac:dyDescent="0.25">
      <c r="A12256">
        <v>104767</v>
      </c>
      <c r="B12256">
        <v>54518</v>
      </c>
      <c r="C12256" t="s">
        <v>10</v>
      </c>
      <c r="D12256" t="s">
        <v>27</v>
      </c>
    </row>
    <row r="12257" spans="1:4" x14ac:dyDescent="0.25">
      <c r="A12257">
        <v>104767</v>
      </c>
      <c r="B12257">
        <v>54518</v>
      </c>
      <c r="C12257" t="s">
        <v>10</v>
      </c>
      <c r="D12257" t="s">
        <v>27</v>
      </c>
    </row>
    <row r="12258" spans="1:4" x14ac:dyDescent="0.25">
      <c r="A12258">
        <v>104767</v>
      </c>
      <c r="B12258">
        <v>54518</v>
      </c>
      <c r="C12258" t="s">
        <v>10</v>
      </c>
      <c r="D12258" t="s">
        <v>27</v>
      </c>
    </row>
    <row r="12259" spans="1:4" x14ac:dyDescent="0.25">
      <c r="A12259">
        <v>105090</v>
      </c>
      <c r="B12259">
        <v>54518</v>
      </c>
      <c r="C12259" t="s">
        <v>10</v>
      </c>
      <c r="D12259" t="s">
        <v>27</v>
      </c>
    </row>
    <row r="12260" spans="1:4" x14ac:dyDescent="0.25">
      <c r="A12260">
        <v>105090</v>
      </c>
      <c r="B12260">
        <v>54518</v>
      </c>
      <c r="C12260" t="s">
        <v>10</v>
      </c>
      <c r="D12260" t="s">
        <v>27</v>
      </c>
    </row>
    <row r="12261" spans="1:4" x14ac:dyDescent="0.25">
      <c r="A12261">
        <v>863</v>
      </c>
      <c r="B12261">
        <v>54518</v>
      </c>
      <c r="C12261" t="s">
        <v>10</v>
      </c>
      <c r="D12261" t="s">
        <v>20</v>
      </c>
    </row>
    <row r="12262" spans="1:4" x14ac:dyDescent="0.25">
      <c r="A12262">
        <v>870</v>
      </c>
      <c r="B12262">
        <v>54518</v>
      </c>
      <c r="C12262" t="s">
        <v>10</v>
      </c>
      <c r="D12262" t="s">
        <v>20</v>
      </c>
    </row>
    <row r="12263" spans="1:4" x14ac:dyDescent="0.25">
      <c r="A12263">
        <v>870</v>
      </c>
      <c r="B12263">
        <v>54518</v>
      </c>
      <c r="C12263" t="s">
        <v>10</v>
      </c>
      <c r="D12263" t="s">
        <v>20</v>
      </c>
    </row>
    <row r="12264" spans="1:4" x14ac:dyDescent="0.25">
      <c r="A12264">
        <v>870</v>
      </c>
      <c r="B12264">
        <v>54518</v>
      </c>
      <c r="C12264" t="s">
        <v>10</v>
      </c>
      <c r="D12264" t="s">
        <v>20</v>
      </c>
    </row>
    <row r="12265" spans="1:4" x14ac:dyDescent="0.25">
      <c r="A12265">
        <v>870</v>
      </c>
      <c r="B12265">
        <v>54518</v>
      </c>
      <c r="C12265" t="s">
        <v>10</v>
      </c>
      <c r="D12265" t="s">
        <v>20</v>
      </c>
    </row>
    <row r="12266" spans="1:4" x14ac:dyDescent="0.25">
      <c r="A12266">
        <v>870</v>
      </c>
      <c r="B12266">
        <v>54518</v>
      </c>
      <c r="C12266" t="s">
        <v>10</v>
      </c>
      <c r="D12266" t="s">
        <v>20</v>
      </c>
    </row>
    <row r="12267" spans="1:4" x14ac:dyDescent="0.25">
      <c r="A12267">
        <v>870</v>
      </c>
      <c r="B12267">
        <v>54518</v>
      </c>
      <c r="C12267" t="s">
        <v>10</v>
      </c>
      <c r="D12267" t="s">
        <v>20</v>
      </c>
    </row>
    <row r="12268" spans="1:4" x14ac:dyDescent="0.25">
      <c r="A12268">
        <v>870</v>
      </c>
      <c r="B12268">
        <v>54518</v>
      </c>
      <c r="C12268" t="s">
        <v>10</v>
      </c>
      <c r="D12268" t="s">
        <v>20</v>
      </c>
    </row>
    <row r="12269" spans="1:4" x14ac:dyDescent="0.25">
      <c r="A12269">
        <v>870</v>
      </c>
      <c r="B12269">
        <v>54518</v>
      </c>
      <c r="C12269" t="s">
        <v>10</v>
      </c>
      <c r="D12269" t="s">
        <v>20</v>
      </c>
    </row>
    <row r="12270" spans="1:4" x14ac:dyDescent="0.25">
      <c r="A12270">
        <v>870</v>
      </c>
      <c r="B12270">
        <v>54518</v>
      </c>
      <c r="C12270" t="s">
        <v>10</v>
      </c>
      <c r="D12270" t="s">
        <v>20</v>
      </c>
    </row>
    <row r="12271" spans="1:4" x14ac:dyDescent="0.25">
      <c r="A12271">
        <v>873</v>
      </c>
      <c r="B12271">
        <v>54518</v>
      </c>
      <c r="C12271" t="s">
        <v>10</v>
      </c>
      <c r="D12271" t="s">
        <v>20</v>
      </c>
    </row>
    <row r="12272" spans="1:4" x14ac:dyDescent="0.25">
      <c r="A12272">
        <v>2889</v>
      </c>
      <c r="B12272">
        <v>54518</v>
      </c>
      <c r="C12272" t="s">
        <v>10</v>
      </c>
      <c r="D12272" t="s">
        <v>20</v>
      </c>
    </row>
    <row r="12273" spans="1:4" x14ac:dyDescent="0.25">
      <c r="A12273">
        <v>2889</v>
      </c>
      <c r="B12273">
        <v>54518</v>
      </c>
      <c r="C12273" t="s">
        <v>10</v>
      </c>
      <c r="D12273" t="s">
        <v>20</v>
      </c>
    </row>
    <row r="12274" spans="1:4" x14ac:dyDescent="0.25">
      <c r="A12274">
        <v>2889</v>
      </c>
      <c r="B12274">
        <v>54518</v>
      </c>
      <c r="C12274" t="s">
        <v>10</v>
      </c>
      <c r="D12274" t="s">
        <v>20</v>
      </c>
    </row>
    <row r="12275" spans="1:4" x14ac:dyDescent="0.25">
      <c r="A12275">
        <v>2889</v>
      </c>
      <c r="B12275">
        <v>54518</v>
      </c>
      <c r="C12275" t="s">
        <v>10</v>
      </c>
      <c r="D12275" t="s">
        <v>20</v>
      </c>
    </row>
    <row r="12276" spans="1:4" x14ac:dyDescent="0.25">
      <c r="A12276">
        <v>2889</v>
      </c>
      <c r="B12276">
        <v>54518</v>
      </c>
      <c r="C12276" t="s">
        <v>10</v>
      </c>
      <c r="D12276" t="s">
        <v>20</v>
      </c>
    </row>
    <row r="12277" spans="1:4" x14ac:dyDescent="0.25">
      <c r="A12277">
        <v>2890</v>
      </c>
      <c r="B12277">
        <v>54518</v>
      </c>
      <c r="C12277" t="s">
        <v>10</v>
      </c>
      <c r="D12277" t="s">
        <v>20</v>
      </c>
    </row>
    <row r="12278" spans="1:4" x14ac:dyDescent="0.25">
      <c r="A12278">
        <v>4261</v>
      </c>
      <c r="B12278">
        <v>54518</v>
      </c>
      <c r="C12278" t="s">
        <v>10</v>
      </c>
      <c r="D12278" t="s">
        <v>20</v>
      </c>
    </row>
    <row r="12279" spans="1:4" x14ac:dyDescent="0.25">
      <c r="A12279">
        <v>4261</v>
      </c>
      <c r="B12279">
        <v>54518</v>
      </c>
      <c r="C12279" t="s">
        <v>10</v>
      </c>
      <c r="D12279" t="s">
        <v>20</v>
      </c>
    </row>
    <row r="12280" spans="1:4" x14ac:dyDescent="0.25">
      <c r="A12280">
        <v>4261</v>
      </c>
      <c r="B12280">
        <v>54518</v>
      </c>
      <c r="C12280" t="s">
        <v>10</v>
      </c>
      <c r="D12280" t="s">
        <v>20</v>
      </c>
    </row>
    <row r="12281" spans="1:4" x14ac:dyDescent="0.25">
      <c r="A12281">
        <v>4261</v>
      </c>
      <c r="B12281">
        <v>54518</v>
      </c>
      <c r="C12281" t="s">
        <v>10</v>
      </c>
      <c r="D12281" t="s">
        <v>20</v>
      </c>
    </row>
    <row r="12282" spans="1:4" x14ac:dyDescent="0.25">
      <c r="A12282">
        <v>4261</v>
      </c>
      <c r="B12282">
        <v>54518</v>
      </c>
      <c r="C12282" t="s">
        <v>10</v>
      </c>
      <c r="D12282" t="s">
        <v>20</v>
      </c>
    </row>
    <row r="12283" spans="1:4" x14ac:dyDescent="0.25">
      <c r="A12283">
        <v>4261</v>
      </c>
      <c r="B12283">
        <v>54518</v>
      </c>
      <c r="C12283" t="s">
        <v>10</v>
      </c>
      <c r="D12283" t="s">
        <v>20</v>
      </c>
    </row>
    <row r="12284" spans="1:4" x14ac:dyDescent="0.25">
      <c r="A12284">
        <v>4261</v>
      </c>
      <c r="B12284">
        <v>54518</v>
      </c>
      <c r="C12284" t="s">
        <v>10</v>
      </c>
      <c r="D12284" t="s">
        <v>20</v>
      </c>
    </row>
    <row r="12285" spans="1:4" x14ac:dyDescent="0.25">
      <c r="A12285">
        <v>4261</v>
      </c>
      <c r="B12285">
        <v>54518</v>
      </c>
      <c r="C12285" t="s">
        <v>10</v>
      </c>
      <c r="D12285" t="s">
        <v>20</v>
      </c>
    </row>
    <row r="12286" spans="1:4" x14ac:dyDescent="0.25">
      <c r="A12286">
        <v>4261</v>
      </c>
      <c r="B12286">
        <v>54518</v>
      </c>
      <c r="C12286" t="s">
        <v>10</v>
      </c>
      <c r="D12286" t="s">
        <v>20</v>
      </c>
    </row>
    <row r="12287" spans="1:4" x14ac:dyDescent="0.25">
      <c r="A12287">
        <v>4261</v>
      </c>
      <c r="B12287">
        <v>54518</v>
      </c>
      <c r="C12287" t="s">
        <v>10</v>
      </c>
      <c r="D12287" t="s">
        <v>20</v>
      </c>
    </row>
    <row r="12288" spans="1:4" x14ac:dyDescent="0.25">
      <c r="A12288">
        <v>9245</v>
      </c>
      <c r="B12288">
        <v>54518</v>
      </c>
      <c r="C12288" t="s">
        <v>10</v>
      </c>
      <c r="D12288" t="s">
        <v>20</v>
      </c>
    </row>
    <row r="12289" spans="1:4" x14ac:dyDescent="0.25">
      <c r="A12289">
        <v>9245</v>
      </c>
      <c r="B12289">
        <v>54518</v>
      </c>
      <c r="C12289" t="s">
        <v>10</v>
      </c>
      <c r="D12289" t="s">
        <v>20</v>
      </c>
    </row>
    <row r="12290" spans="1:4" x14ac:dyDescent="0.25">
      <c r="A12290">
        <v>9245</v>
      </c>
      <c r="B12290">
        <v>54518</v>
      </c>
      <c r="C12290" t="s">
        <v>10</v>
      </c>
      <c r="D12290" t="s">
        <v>20</v>
      </c>
    </row>
    <row r="12291" spans="1:4" x14ac:dyDescent="0.25">
      <c r="A12291">
        <v>9245</v>
      </c>
      <c r="B12291">
        <v>54518</v>
      </c>
      <c r="C12291" t="s">
        <v>10</v>
      </c>
      <c r="D12291" t="s">
        <v>20</v>
      </c>
    </row>
    <row r="12292" spans="1:4" x14ac:dyDescent="0.25">
      <c r="A12292">
        <v>9245</v>
      </c>
      <c r="B12292">
        <v>54518</v>
      </c>
      <c r="C12292" t="s">
        <v>10</v>
      </c>
      <c r="D12292" t="s">
        <v>20</v>
      </c>
    </row>
    <row r="12293" spans="1:4" x14ac:dyDescent="0.25">
      <c r="A12293">
        <v>9245</v>
      </c>
      <c r="B12293">
        <v>54518</v>
      </c>
      <c r="C12293" t="s">
        <v>10</v>
      </c>
      <c r="D12293" t="s">
        <v>20</v>
      </c>
    </row>
    <row r="12294" spans="1:4" x14ac:dyDescent="0.25">
      <c r="A12294">
        <v>9245</v>
      </c>
      <c r="B12294">
        <v>54518</v>
      </c>
      <c r="C12294" t="s">
        <v>10</v>
      </c>
      <c r="D12294" t="s">
        <v>20</v>
      </c>
    </row>
    <row r="12295" spans="1:4" x14ac:dyDescent="0.25">
      <c r="A12295">
        <v>9245</v>
      </c>
      <c r="B12295">
        <v>54518</v>
      </c>
      <c r="C12295" t="s">
        <v>10</v>
      </c>
      <c r="D12295" t="s">
        <v>20</v>
      </c>
    </row>
    <row r="12296" spans="1:4" x14ac:dyDescent="0.25">
      <c r="A12296">
        <v>9245</v>
      </c>
      <c r="B12296">
        <v>54518</v>
      </c>
      <c r="C12296" t="s">
        <v>10</v>
      </c>
      <c r="D12296" t="s">
        <v>20</v>
      </c>
    </row>
    <row r="12297" spans="1:4" x14ac:dyDescent="0.25">
      <c r="A12297">
        <v>9245</v>
      </c>
      <c r="B12297">
        <v>54518</v>
      </c>
      <c r="C12297" t="s">
        <v>10</v>
      </c>
      <c r="D12297" t="s">
        <v>20</v>
      </c>
    </row>
    <row r="12298" spans="1:4" x14ac:dyDescent="0.25">
      <c r="A12298">
        <v>9245</v>
      </c>
      <c r="B12298">
        <v>54518</v>
      </c>
      <c r="C12298" t="s">
        <v>10</v>
      </c>
      <c r="D12298" t="s">
        <v>20</v>
      </c>
    </row>
    <row r="12299" spans="1:4" x14ac:dyDescent="0.25">
      <c r="A12299">
        <v>9245</v>
      </c>
      <c r="B12299">
        <v>54518</v>
      </c>
      <c r="C12299" t="s">
        <v>10</v>
      </c>
      <c r="D12299" t="s">
        <v>20</v>
      </c>
    </row>
    <row r="12300" spans="1:4" x14ac:dyDescent="0.25">
      <c r="A12300">
        <v>9440</v>
      </c>
      <c r="B12300">
        <v>54518</v>
      </c>
      <c r="C12300" t="s">
        <v>10</v>
      </c>
      <c r="D12300" t="s">
        <v>20</v>
      </c>
    </row>
    <row r="12301" spans="1:4" x14ac:dyDescent="0.25">
      <c r="A12301">
        <v>9440</v>
      </c>
      <c r="B12301">
        <v>54518</v>
      </c>
      <c r="C12301" t="s">
        <v>10</v>
      </c>
      <c r="D12301" t="s">
        <v>20</v>
      </c>
    </row>
    <row r="12302" spans="1:4" x14ac:dyDescent="0.25">
      <c r="A12302">
        <v>9440</v>
      </c>
      <c r="B12302">
        <v>54518</v>
      </c>
      <c r="C12302" t="s">
        <v>10</v>
      </c>
      <c r="D12302" t="s">
        <v>20</v>
      </c>
    </row>
    <row r="12303" spans="1:4" x14ac:dyDescent="0.25">
      <c r="A12303">
        <v>9440</v>
      </c>
      <c r="B12303">
        <v>54518</v>
      </c>
      <c r="C12303" t="s">
        <v>10</v>
      </c>
      <c r="D12303" t="s">
        <v>20</v>
      </c>
    </row>
    <row r="12304" spans="1:4" x14ac:dyDescent="0.25">
      <c r="A12304">
        <v>9440</v>
      </c>
      <c r="B12304">
        <v>54518</v>
      </c>
      <c r="C12304" t="s">
        <v>10</v>
      </c>
      <c r="D12304" t="s">
        <v>20</v>
      </c>
    </row>
    <row r="12305" spans="1:4" x14ac:dyDescent="0.25">
      <c r="A12305">
        <v>9440</v>
      </c>
      <c r="B12305">
        <v>54518</v>
      </c>
      <c r="C12305" t="s">
        <v>10</v>
      </c>
      <c r="D12305" t="s">
        <v>20</v>
      </c>
    </row>
    <row r="12306" spans="1:4" x14ac:dyDescent="0.25">
      <c r="A12306">
        <v>9440</v>
      </c>
      <c r="B12306">
        <v>54518</v>
      </c>
      <c r="C12306" t="s">
        <v>10</v>
      </c>
      <c r="D12306" t="s">
        <v>20</v>
      </c>
    </row>
    <row r="12307" spans="1:4" x14ac:dyDescent="0.25">
      <c r="A12307">
        <v>9440</v>
      </c>
      <c r="B12307">
        <v>54518</v>
      </c>
      <c r="C12307" t="s">
        <v>10</v>
      </c>
      <c r="D12307" t="s">
        <v>20</v>
      </c>
    </row>
    <row r="12308" spans="1:4" x14ac:dyDescent="0.25">
      <c r="A12308">
        <v>9440</v>
      </c>
      <c r="B12308">
        <v>54518</v>
      </c>
      <c r="C12308" t="s">
        <v>10</v>
      </c>
      <c r="D12308" t="s">
        <v>20</v>
      </c>
    </row>
    <row r="12309" spans="1:4" x14ac:dyDescent="0.25">
      <c r="A12309">
        <v>9440</v>
      </c>
      <c r="B12309">
        <v>54518</v>
      </c>
      <c r="C12309" t="s">
        <v>10</v>
      </c>
      <c r="D12309" t="s">
        <v>20</v>
      </c>
    </row>
    <row r="12310" spans="1:4" x14ac:dyDescent="0.25">
      <c r="A12310">
        <v>9491</v>
      </c>
      <c r="B12310">
        <v>54518</v>
      </c>
      <c r="C12310" t="s">
        <v>10</v>
      </c>
      <c r="D12310" t="s">
        <v>20</v>
      </c>
    </row>
    <row r="12311" spans="1:4" x14ac:dyDescent="0.25">
      <c r="A12311">
        <v>9491</v>
      </c>
      <c r="B12311">
        <v>54518</v>
      </c>
      <c r="C12311" t="s">
        <v>10</v>
      </c>
      <c r="D12311" t="s">
        <v>20</v>
      </c>
    </row>
    <row r="12312" spans="1:4" x14ac:dyDescent="0.25">
      <c r="A12312">
        <v>9491</v>
      </c>
      <c r="B12312">
        <v>54518</v>
      </c>
      <c r="C12312" t="s">
        <v>10</v>
      </c>
      <c r="D12312" t="s">
        <v>20</v>
      </c>
    </row>
    <row r="12313" spans="1:4" x14ac:dyDescent="0.25">
      <c r="A12313">
        <v>9491</v>
      </c>
      <c r="B12313">
        <v>54518</v>
      </c>
      <c r="C12313" t="s">
        <v>10</v>
      </c>
      <c r="D12313" t="s">
        <v>20</v>
      </c>
    </row>
    <row r="12314" spans="1:4" x14ac:dyDescent="0.25">
      <c r="A12314">
        <v>9491</v>
      </c>
      <c r="B12314">
        <v>54518</v>
      </c>
      <c r="C12314" t="s">
        <v>10</v>
      </c>
      <c r="D12314" t="s">
        <v>20</v>
      </c>
    </row>
    <row r="12315" spans="1:4" x14ac:dyDescent="0.25">
      <c r="A12315">
        <v>9491</v>
      </c>
      <c r="B12315">
        <v>54518</v>
      </c>
      <c r="C12315" t="s">
        <v>10</v>
      </c>
      <c r="D12315" t="s">
        <v>20</v>
      </c>
    </row>
    <row r="12316" spans="1:4" x14ac:dyDescent="0.25">
      <c r="A12316">
        <v>9491</v>
      </c>
      <c r="B12316">
        <v>54518</v>
      </c>
      <c r="C12316" t="s">
        <v>10</v>
      </c>
      <c r="D12316" t="s">
        <v>20</v>
      </c>
    </row>
    <row r="12317" spans="1:4" x14ac:dyDescent="0.25">
      <c r="A12317">
        <v>9491</v>
      </c>
      <c r="B12317">
        <v>54518</v>
      </c>
      <c r="C12317" t="s">
        <v>10</v>
      </c>
      <c r="D12317" t="s">
        <v>20</v>
      </c>
    </row>
    <row r="12318" spans="1:4" x14ac:dyDescent="0.25">
      <c r="A12318">
        <v>9491</v>
      </c>
      <c r="B12318">
        <v>54518</v>
      </c>
      <c r="C12318" t="s">
        <v>10</v>
      </c>
      <c r="D12318" t="s">
        <v>20</v>
      </c>
    </row>
    <row r="12319" spans="1:4" x14ac:dyDescent="0.25">
      <c r="A12319">
        <v>9491</v>
      </c>
      <c r="B12319">
        <v>54518</v>
      </c>
      <c r="C12319" t="s">
        <v>10</v>
      </c>
      <c r="D12319" t="s">
        <v>20</v>
      </c>
    </row>
    <row r="12320" spans="1:4" x14ac:dyDescent="0.25">
      <c r="A12320">
        <v>9491</v>
      </c>
      <c r="B12320">
        <v>54518</v>
      </c>
      <c r="C12320" t="s">
        <v>10</v>
      </c>
      <c r="D12320" t="s">
        <v>20</v>
      </c>
    </row>
    <row r="12321" spans="1:4" x14ac:dyDescent="0.25">
      <c r="A12321">
        <v>9491</v>
      </c>
      <c r="B12321">
        <v>54518</v>
      </c>
      <c r="C12321" t="s">
        <v>10</v>
      </c>
      <c r="D12321" t="s">
        <v>20</v>
      </c>
    </row>
    <row r="12322" spans="1:4" x14ac:dyDescent="0.25">
      <c r="A12322">
        <v>9491</v>
      </c>
      <c r="B12322">
        <v>54518</v>
      </c>
      <c r="C12322" t="s">
        <v>10</v>
      </c>
      <c r="D12322" t="s">
        <v>20</v>
      </c>
    </row>
    <row r="12323" spans="1:4" x14ac:dyDescent="0.25">
      <c r="A12323">
        <v>9491</v>
      </c>
      <c r="B12323">
        <v>54518</v>
      </c>
      <c r="C12323" t="s">
        <v>10</v>
      </c>
      <c r="D12323" t="s">
        <v>20</v>
      </c>
    </row>
    <row r="12324" spans="1:4" x14ac:dyDescent="0.25">
      <c r="A12324">
        <v>9491</v>
      </c>
      <c r="B12324">
        <v>54518</v>
      </c>
      <c r="C12324" t="s">
        <v>10</v>
      </c>
      <c r="D12324" t="s">
        <v>20</v>
      </c>
    </row>
    <row r="12325" spans="1:4" x14ac:dyDescent="0.25">
      <c r="A12325">
        <v>9491</v>
      </c>
      <c r="B12325">
        <v>54518</v>
      </c>
      <c r="C12325" t="s">
        <v>10</v>
      </c>
      <c r="D12325" t="s">
        <v>20</v>
      </c>
    </row>
    <row r="12326" spans="1:4" x14ac:dyDescent="0.25">
      <c r="A12326">
        <v>9547</v>
      </c>
      <c r="B12326">
        <v>54518</v>
      </c>
      <c r="C12326" t="s">
        <v>10</v>
      </c>
      <c r="D12326" t="s">
        <v>20</v>
      </c>
    </row>
    <row r="12327" spans="1:4" x14ac:dyDescent="0.25">
      <c r="A12327">
        <v>9547</v>
      </c>
      <c r="B12327">
        <v>54518</v>
      </c>
      <c r="C12327" t="s">
        <v>10</v>
      </c>
      <c r="D12327" t="s">
        <v>20</v>
      </c>
    </row>
    <row r="12328" spans="1:4" x14ac:dyDescent="0.25">
      <c r="A12328">
        <v>9547</v>
      </c>
      <c r="B12328">
        <v>54518</v>
      </c>
      <c r="C12328" t="s">
        <v>10</v>
      </c>
      <c r="D12328" t="s">
        <v>20</v>
      </c>
    </row>
    <row r="12329" spans="1:4" x14ac:dyDescent="0.25">
      <c r="A12329">
        <v>9547</v>
      </c>
      <c r="B12329">
        <v>54518</v>
      </c>
      <c r="C12329" t="s">
        <v>10</v>
      </c>
      <c r="D12329" t="s">
        <v>20</v>
      </c>
    </row>
    <row r="12330" spans="1:4" x14ac:dyDescent="0.25">
      <c r="A12330">
        <v>9547</v>
      </c>
      <c r="B12330">
        <v>54518</v>
      </c>
      <c r="C12330" t="s">
        <v>10</v>
      </c>
      <c r="D12330" t="s">
        <v>20</v>
      </c>
    </row>
    <row r="12331" spans="1:4" x14ac:dyDescent="0.25">
      <c r="A12331">
        <v>9547</v>
      </c>
      <c r="B12331">
        <v>54518</v>
      </c>
      <c r="C12331" t="s">
        <v>10</v>
      </c>
      <c r="D12331" t="s">
        <v>20</v>
      </c>
    </row>
    <row r="12332" spans="1:4" x14ac:dyDescent="0.25">
      <c r="A12332">
        <v>9547</v>
      </c>
      <c r="B12332">
        <v>54518</v>
      </c>
      <c r="C12332" t="s">
        <v>10</v>
      </c>
      <c r="D12332" t="s">
        <v>20</v>
      </c>
    </row>
    <row r="12333" spans="1:4" x14ac:dyDescent="0.25">
      <c r="A12333">
        <v>9547</v>
      </c>
      <c r="B12333">
        <v>54518</v>
      </c>
      <c r="C12333" t="s">
        <v>10</v>
      </c>
      <c r="D12333" t="s">
        <v>20</v>
      </c>
    </row>
    <row r="12334" spans="1:4" x14ac:dyDescent="0.25">
      <c r="A12334">
        <v>9717</v>
      </c>
      <c r="B12334">
        <v>54518</v>
      </c>
      <c r="C12334" t="s">
        <v>10</v>
      </c>
      <c r="D12334" t="s">
        <v>20</v>
      </c>
    </row>
    <row r="12335" spans="1:4" x14ac:dyDescent="0.25">
      <c r="A12335">
        <v>9717</v>
      </c>
      <c r="B12335">
        <v>54518</v>
      </c>
      <c r="C12335" t="s">
        <v>10</v>
      </c>
      <c r="D12335" t="s">
        <v>20</v>
      </c>
    </row>
    <row r="12336" spans="1:4" x14ac:dyDescent="0.25">
      <c r="A12336">
        <v>9717</v>
      </c>
      <c r="B12336">
        <v>54518</v>
      </c>
      <c r="C12336" t="s">
        <v>10</v>
      </c>
      <c r="D12336" t="s">
        <v>20</v>
      </c>
    </row>
    <row r="12337" spans="1:4" x14ac:dyDescent="0.25">
      <c r="A12337">
        <v>9717</v>
      </c>
      <c r="B12337">
        <v>54518</v>
      </c>
      <c r="C12337" t="s">
        <v>10</v>
      </c>
      <c r="D12337" t="s">
        <v>20</v>
      </c>
    </row>
    <row r="12338" spans="1:4" x14ac:dyDescent="0.25">
      <c r="A12338">
        <v>9717</v>
      </c>
      <c r="B12338">
        <v>54518</v>
      </c>
      <c r="C12338" t="s">
        <v>10</v>
      </c>
      <c r="D12338" t="s">
        <v>20</v>
      </c>
    </row>
    <row r="12339" spans="1:4" x14ac:dyDescent="0.25">
      <c r="A12339">
        <v>9717</v>
      </c>
      <c r="B12339">
        <v>54518</v>
      </c>
      <c r="C12339" t="s">
        <v>10</v>
      </c>
      <c r="D12339" t="s">
        <v>20</v>
      </c>
    </row>
    <row r="12340" spans="1:4" x14ac:dyDescent="0.25">
      <c r="A12340">
        <v>9717</v>
      </c>
      <c r="B12340">
        <v>54518</v>
      </c>
      <c r="C12340" t="s">
        <v>10</v>
      </c>
      <c r="D12340" t="s">
        <v>20</v>
      </c>
    </row>
    <row r="12341" spans="1:4" x14ac:dyDescent="0.25">
      <c r="A12341">
        <v>9717</v>
      </c>
      <c r="B12341">
        <v>54518</v>
      </c>
      <c r="C12341" t="s">
        <v>10</v>
      </c>
      <c r="D12341" t="s">
        <v>20</v>
      </c>
    </row>
    <row r="12342" spans="1:4" x14ac:dyDescent="0.25">
      <c r="A12342">
        <v>9717</v>
      </c>
      <c r="B12342">
        <v>54518</v>
      </c>
      <c r="C12342" t="s">
        <v>10</v>
      </c>
      <c r="D12342" t="s">
        <v>20</v>
      </c>
    </row>
    <row r="12343" spans="1:4" x14ac:dyDescent="0.25">
      <c r="A12343">
        <v>9806</v>
      </c>
      <c r="B12343">
        <v>54518</v>
      </c>
      <c r="C12343" t="s">
        <v>10</v>
      </c>
      <c r="D12343" t="s">
        <v>20</v>
      </c>
    </row>
    <row r="12344" spans="1:4" x14ac:dyDescent="0.25">
      <c r="A12344">
        <v>9806</v>
      </c>
      <c r="B12344">
        <v>54518</v>
      </c>
      <c r="C12344" t="s">
        <v>10</v>
      </c>
      <c r="D12344" t="s">
        <v>20</v>
      </c>
    </row>
    <row r="12345" spans="1:4" x14ac:dyDescent="0.25">
      <c r="A12345">
        <v>9806</v>
      </c>
      <c r="B12345">
        <v>54518</v>
      </c>
      <c r="C12345" t="s">
        <v>10</v>
      </c>
      <c r="D12345" t="s">
        <v>20</v>
      </c>
    </row>
    <row r="12346" spans="1:4" x14ac:dyDescent="0.25">
      <c r="A12346">
        <v>9806</v>
      </c>
      <c r="B12346">
        <v>54518</v>
      </c>
      <c r="C12346" t="s">
        <v>10</v>
      </c>
      <c r="D12346" t="s">
        <v>20</v>
      </c>
    </row>
    <row r="12347" spans="1:4" x14ac:dyDescent="0.25">
      <c r="A12347">
        <v>9806</v>
      </c>
      <c r="B12347">
        <v>54518</v>
      </c>
      <c r="C12347" t="s">
        <v>10</v>
      </c>
      <c r="D12347" t="s">
        <v>20</v>
      </c>
    </row>
    <row r="12348" spans="1:4" x14ac:dyDescent="0.25">
      <c r="A12348">
        <v>9806</v>
      </c>
      <c r="B12348">
        <v>54518</v>
      </c>
      <c r="C12348" t="s">
        <v>10</v>
      </c>
      <c r="D12348" t="s">
        <v>20</v>
      </c>
    </row>
    <row r="12349" spans="1:4" x14ac:dyDescent="0.25">
      <c r="A12349">
        <v>9806</v>
      </c>
      <c r="B12349">
        <v>54518</v>
      </c>
      <c r="C12349" t="s">
        <v>10</v>
      </c>
      <c r="D12349" t="s">
        <v>20</v>
      </c>
    </row>
    <row r="12350" spans="1:4" x14ac:dyDescent="0.25">
      <c r="A12350">
        <v>9806</v>
      </c>
      <c r="B12350">
        <v>54518</v>
      </c>
      <c r="C12350" t="s">
        <v>10</v>
      </c>
      <c r="D12350" t="s">
        <v>20</v>
      </c>
    </row>
    <row r="12351" spans="1:4" x14ac:dyDescent="0.25">
      <c r="A12351">
        <v>9806</v>
      </c>
      <c r="B12351">
        <v>54518</v>
      </c>
      <c r="C12351" t="s">
        <v>10</v>
      </c>
      <c r="D12351" t="s">
        <v>20</v>
      </c>
    </row>
    <row r="12352" spans="1:4" x14ac:dyDescent="0.25">
      <c r="A12352">
        <v>9818</v>
      </c>
      <c r="B12352">
        <v>54518</v>
      </c>
      <c r="C12352" t="s">
        <v>10</v>
      </c>
      <c r="D12352" t="s">
        <v>20</v>
      </c>
    </row>
    <row r="12353" spans="1:4" x14ac:dyDescent="0.25">
      <c r="A12353">
        <v>9818</v>
      </c>
      <c r="B12353">
        <v>54518</v>
      </c>
      <c r="C12353" t="s">
        <v>10</v>
      </c>
      <c r="D12353" t="s">
        <v>20</v>
      </c>
    </row>
    <row r="12354" spans="1:4" x14ac:dyDescent="0.25">
      <c r="A12354">
        <v>9818</v>
      </c>
      <c r="B12354">
        <v>54518</v>
      </c>
      <c r="C12354" t="s">
        <v>10</v>
      </c>
      <c r="D12354" t="s">
        <v>20</v>
      </c>
    </row>
    <row r="12355" spans="1:4" x14ac:dyDescent="0.25">
      <c r="A12355">
        <v>9818</v>
      </c>
      <c r="B12355">
        <v>54518</v>
      </c>
      <c r="C12355" t="s">
        <v>10</v>
      </c>
      <c r="D12355" t="s">
        <v>20</v>
      </c>
    </row>
    <row r="12356" spans="1:4" x14ac:dyDescent="0.25">
      <c r="A12356">
        <v>9818</v>
      </c>
      <c r="B12356">
        <v>54518</v>
      </c>
      <c r="C12356" t="s">
        <v>10</v>
      </c>
      <c r="D12356" t="s">
        <v>20</v>
      </c>
    </row>
    <row r="12357" spans="1:4" x14ac:dyDescent="0.25">
      <c r="A12357">
        <v>9818</v>
      </c>
      <c r="B12357">
        <v>54518</v>
      </c>
      <c r="C12357" t="s">
        <v>10</v>
      </c>
      <c r="D12357" t="s">
        <v>20</v>
      </c>
    </row>
    <row r="12358" spans="1:4" x14ac:dyDescent="0.25">
      <c r="A12358">
        <v>9818</v>
      </c>
      <c r="B12358">
        <v>54518</v>
      </c>
      <c r="C12358" t="s">
        <v>10</v>
      </c>
      <c r="D12358" t="s">
        <v>20</v>
      </c>
    </row>
    <row r="12359" spans="1:4" x14ac:dyDescent="0.25">
      <c r="A12359">
        <v>9818</v>
      </c>
      <c r="B12359">
        <v>54518</v>
      </c>
      <c r="C12359" t="s">
        <v>10</v>
      </c>
      <c r="D12359" t="s">
        <v>20</v>
      </c>
    </row>
    <row r="12360" spans="1:4" x14ac:dyDescent="0.25">
      <c r="A12360">
        <v>9980</v>
      </c>
      <c r="B12360">
        <v>54518</v>
      </c>
      <c r="C12360" t="s">
        <v>10</v>
      </c>
      <c r="D12360" t="s">
        <v>20</v>
      </c>
    </row>
    <row r="12361" spans="1:4" x14ac:dyDescent="0.25">
      <c r="A12361">
        <v>9980</v>
      </c>
      <c r="B12361">
        <v>54518</v>
      </c>
      <c r="C12361" t="s">
        <v>10</v>
      </c>
      <c r="D12361" t="s">
        <v>20</v>
      </c>
    </row>
    <row r="12362" spans="1:4" x14ac:dyDescent="0.25">
      <c r="A12362">
        <v>9980</v>
      </c>
      <c r="B12362">
        <v>54518</v>
      </c>
      <c r="C12362" t="s">
        <v>10</v>
      </c>
      <c r="D12362" t="s">
        <v>20</v>
      </c>
    </row>
    <row r="12363" spans="1:4" x14ac:dyDescent="0.25">
      <c r="A12363">
        <v>9980</v>
      </c>
      <c r="B12363">
        <v>54518</v>
      </c>
      <c r="C12363" t="s">
        <v>10</v>
      </c>
      <c r="D12363" t="s">
        <v>20</v>
      </c>
    </row>
    <row r="12364" spans="1:4" x14ac:dyDescent="0.25">
      <c r="A12364">
        <v>9980</v>
      </c>
      <c r="B12364">
        <v>54518</v>
      </c>
      <c r="C12364" t="s">
        <v>10</v>
      </c>
      <c r="D12364" t="s">
        <v>20</v>
      </c>
    </row>
    <row r="12365" spans="1:4" x14ac:dyDescent="0.25">
      <c r="A12365">
        <v>9980</v>
      </c>
      <c r="B12365">
        <v>54518</v>
      </c>
      <c r="C12365" t="s">
        <v>10</v>
      </c>
      <c r="D12365" t="s">
        <v>20</v>
      </c>
    </row>
    <row r="12366" spans="1:4" x14ac:dyDescent="0.25">
      <c r="A12366">
        <v>9980</v>
      </c>
      <c r="B12366">
        <v>54518</v>
      </c>
      <c r="C12366" t="s">
        <v>10</v>
      </c>
      <c r="D12366" t="s">
        <v>20</v>
      </c>
    </row>
    <row r="12367" spans="1:4" x14ac:dyDescent="0.25">
      <c r="A12367">
        <v>9980</v>
      </c>
      <c r="B12367">
        <v>54518</v>
      </c>
      <c r="C12367" t="s">
        <v>10</v>
      </c>
      <c r="D12367" t="s">
        <v>20</v>
      </c>
    </row>
    <row r="12368" spans="1:4" x14ac:dyDescent="0.25">
      <c r="A12368">
        <v>10159</v>
      </c>
      <c r="B12368">
        <v>54518</v>
      </c>
      <c r="C12368" t="s">
        <v>10</v>
      </c>
      <c r="D12368" t="s">
        <v>20</v>
      </c>
    </row>
    <row r="12369" spans="1:4" x14ac:dyDescent="0.25">
      <c r="A12369">
        <v>10159</v>
      </c>
      <c r="B12369">
        <v>54518</v>
      </c>
      <c r="C12369" t="s">
        <v>10</v>
      </c>
      <c r="D12369" t="s">
        <v>20</v>
      </c>
    </row>
    <row r="12370" spans="1:4" x14ac:dyDescent="0.25">
      <c r="A12370">
        <v>10159</v>
      </c>
      <c r="B12370">
        <v>54518</v>
      </c>
      <c r="C12370" t="s">
        <v>10</v>
      </c>
      <c r="D12370" t="s">
        <v>20</v>
      </c>
    </row>
    <row r="12371" spans="1:4" x14ac:dyDescent="0.25">
      <c r="A12371">
        <v>10159</v>
      </c>
      <c r="B12371">
        <v>54518</v>
      </c>
      <c r="C12371" t="s">
        <v>10</v>
      </c>
      <c r="D12371" t="s">
        <v>20</v>
      </c>
    </row>
    <row r="12372" spans="1:4" x14ac:dyDescent="0.25">
      <c r="A12372">
        <v>10159</v>
      </c>
      <c r="B12372">
        <v>54518</v>
      </c>
      <c r="C12372" t="s">
        <v>10</v>
      </c>
      <c r="D12372" t="s">
        <v>20</v>
      </c>
    </row>
    <row r="12373" spans="1:4" x14ac:dyDescent="0.25">
      <c r="A12373">
        <v>10159</v>
      </c>
      <c r="B12373">
        <v>54518</v>
      </c>
      <c r="C12373" t="s">
        <v>10</v>
      </c>
      <c r="D12373" t="s">
        <v>20</v>
      </c>
    </row>
    <row r="12374" spans="1:4" x14ac:dyDescent="0.25">
      <c r="A12374">
        <v>10159</v>
      </c>
      <c r="B12374">
        <v>54518</v>
      </c>
      <c r="C12374" t="s">
        <v>10</v>
      </c>
      <c r="D12374" t="s">
        <v>20</v>
      </c>
    </row>
    <row r="12375" spans="1:4" x14ac:dyDescent="0.25">
      <c r="A12375">
        <v>10159</v>
      </c>
      <c r="B12375">
        <v>54518</v>
      </c>
      <c r="C12375" t="s">
        <v>10</v>
      </c>
      <c r="D12375" t="s">
        <v>20</v>
      </c>
    </row>
    <row r="12376" spans="1:4" x14ac:dyDescent="0.25">
      <c r="A12376">
        <v>10159</v>
      </c>
      <c r="B12376">
        <v>54518</v>
      </c>
      <c r="C12376" t="s">
        <v>10</v>
      </c>
      <c r="D12376" t="s">
        <v>20</v>
      </c>
    </row>
    <row r="12377" spans="1:4" x14ac:dyDescent="0.25">
      <c r="A12377">
        <v>10159</v>
      </c>
      <c r="B12377">
        <v>54518</v>
      </c>
      <c r="C12377" t="s">
        <v>10</v>
      </c>
      <c r="D12377" t="s">
        <v>20</v>
      </c>
    </row>
    <row r="12378" spans="1:4" x14ac:dyDescent="0.25">
      <c r="A12378">
        <v>10159</v>
      </c>
      <c r="B12378">
        <v>54518</v>
      </c>
      <c r="C12378" t="s">
        <v>10</v>
      </c>
      <c r="D12378" t="s">
        <v>20</v>
      </c>
    </row>
    <row r="12379" spans="1:4" x14ac:dyDescent="0.25">
      <c r="A12379">
        <v>10159</v>
      </c>
      <c r="B12379">
        <v>54518</v>
      </c>
      <c r="C12379" t="s">
        <v>10</v>
      </c>
      <c r="D12379" t="s">
        <v>20</v>
      </c>
    </row>
    <row r="12380" spans="1:4" x14ac:dyDescent="0.25">
      <c r="A12380">
        <v>10159</v>
      </c>
      <c r="B12380">
        <v>54518</v>
      </c>
      <c r="C12380" t="s">
        <v>10</v>
      </c>
      <c r="D12380" t="s">
        <v>20</v>
      </c>
    </row>
    <row r="12381" spans="1:4" x14ac:dyDescent="0.25">
      <c r="A12381">
        <v>11305</v>
      </c>
      <c r="B12381">
        <v>54518</v>
      </c>
      <c r="C12381" t="s">
        <v>10</v>
      </c>
      <c r="D12381" t="s">
        <v>20</v>
      </c>
    </row>
    <row r="12382" spans="1:4" x14ac:dyDescent="0.25">
      <c r="A12382">
        <v>11305</v>
      </c>
      <c r="B12382">
        <v>54518</v>
      </c>
      <c r="C12382" t="s">
        <v>10</v>
      </c>
      <c r="D12382" t="s">
        <v>20</v>
      </c>
    </row>
    <row r="12383" spans="1:4" x14ac:dyDescent="0.25">
      <c r="A12383">
        <v>11334</v>
      </c>
      <c r="B12383">
        <v>54518</v>
      </c>
      <c r="C12383" t="s">
        <v>10</v>
      </c>
      <c r="D12383" t="s">
        <v>20</v>
      </c>
    </row>
    <row r="12384" spans="1:4" x14ac:dyDescent="0.25">
      <c r="A12384">
        <v>11443</v>
      </c>
      <c r="B12384">
        <v>54518</v>
      </c>
      <c r="C12384" t="s">
        <v>10</v>
      </c>
      <c r="D12384" t="s">
        <v>20</v>
      </c>
    </row>
    <row r="12385" spans="1:4" x14ac:dyDescent="0.25">
      <c r="A12385">
        <v>11443</v>
      </c>
      <c r="B12385">
        <v>54518</v>
      </c>
      <c r="C12385" t="s">
        <v>10</v>
      </c>
      <c r="D12385" t="s">
        <v>20</v>
      </c>
    </row>
    <row r="12386" spans="1:4" x14ac:dyDescent="0.25">
      <c r="A12386">
        <v>11443</v>
      </c>
      <c r="B12386">
        <v>54518</v>
      </c>
      <c r="C12386" t="s">
        <v>10</v>
      </c>
      <c r="D12386" t="s">
        <v>20</v>
      </c>
    </row>
    <row r="12387" spans="1:4" x14ac:dyDescent="0.25">
      <c r="A12387">
        <v>11455</v>
      </c>
      <c r="B12387">
        <v>54518</v>
      </c>
      <c r="C12387" t="s">
        <v>10</v>
      </c>
      <c r="D12387" t="s">
        <v>20</v>
      </c>
    </row>
    <row r="12388" spans="1:4" x14ac:dyDescent="0.25">
      <c r="A12388">
        <v>11455</v>
      </c>
      <c r="B12388">
        <v>54518</v>
      </c>
      <c r="C12388" t="s">
        <v>10</v>
      </c>
      <c r="D12388" t="s">
        <v>20</v>
      </c>
    </row>
    <row r="12389" spans="1:4" x14ac:dyDescent="0.25">
      <c r="A12389">
        <v>11455</v>
      </c>
      <c r="B12389">
        <v>54518</v>
      </c>
      <c r="C12389" t="s">
        <v>10</v>
      </c>
      <c r="D12389" t="s">
        <v>20</v>
      </c>
    </row>
    <row r="12390" spans="1:4" x14ac:dyDescent="0.25">
      <c r="A12390">
        <v>11455</v>
      </c>
      <c r="B12390">
        <v>54518</v>
      </c>
      <c r="C12390" t="s">
        <v>10</v>
      </c>
      <c r="D12390" t="s">
        <v>20</v>
      </c>
    </row>
    <row r="12391" spans="1:4" x14ac:dyDescent="0.25">
      <c r="A12391">
        <v>11455</v>
      </c>
      <c r="B12391">
        <v>54518</v>
      </c>
      <c r="C12391" t="s">
        <v>10</v>
      </c>
      <c r="D12391" t="s">
        <v>20</v>
      </c>
    </row>
    <row r="12392" spans="1:4" x14ac:dyDescent="0.25">
      <c r="A12392">
        <v>11455</v>
      </c>
      <c r="B12392">
        <v>54518</v>
      </c>
      <c r="C12392" t="s">
        <v>10</v>
      </c>
      <c r="D12392" t="s">
        <v>20</v>
      </c>
    </row>
    <row r="12393" spans="1:4" x14ac:dyDescent="0.25">
      <c r="A12393">
        <v>11455</v>
      </c>
      <c r="B12393">
        <v>54518</v>
      </c>
      <c r="C12393" t="s">
        <v>10</v>
      </c>
      <c r="D12393" t="s">
        <v>20</v>
      </c>
    </row>
    <row r="12394" spans="1:4" x14ac:dyDescent="0.25">
      <c r="A12394">
        <v>11455</v>
      </c>
      <c r="B12394">
        <v>54518</v>
      </c>
      <c r="C12394" t="s">
        <v>10</v>
      </c>
      <c r="D12394" t="s">
        <v>20</v>
      </c>
    </row>
    <row r="12395" spans="1:4" x14ac:dyDescent="0.25">
      <c r="A12395">
        <v>11455</v>
      </c>
      <c r="B12395">
        <v>54518</v>
      </c>
      <c r="C12395" t="s">
        <v>10</v>
      </c>
      <c r="D12395" t="s">
        <v>20</v>
      </c>
    </row>
    <row r="12396" spans="1:4" x14ac:dyDescent="0.25">
      <c r="A12396">
        <v>11455</v>
      </c>
      <c r="B12396">
        <v>54518</v>
      </c>
      <c r="C12396" t="s">
        <v>10</v>
      </c>
      <c r="D12396" t="s">
        <v>20</v>
      </c>
    </row>
    <row r="12397" spans="1:4" x14ac:dyDescent="0.25">
      <c r="A12397">
        <v>11455</v>
      </c>
      <c r="B12397">
        <v>54518</v>
      </c>
      <c r="C12397" t="s">
        <v>10</v>
      </c>
      <c r="D12397" t="s">
        <v>20</v>
      </c>
    </row>
    <row r="12398" spans="1:4" x14ac:dyDescent="0.25">
      <c r="A12398">
        <v>11577</v>
      </c>
      <c r="B12398">
        <v>54518</v>
      </c>
      <c r="C12398" t="s">
        <v>10</v>
      </c>
      <c r="D12398" t="s">
        <v>20</v>
      </c>
    </row>
    <row r="12399" spans="1:4" x14ac:dyDescent="0.25">
      <c r="A12399">
        <v>11577</v>
      </c>
      <c r="B12399">
        <v>54518</v>
      </c>
      <c r="C12399" t="s">
        <v>10</v>
      </c>
      <c r="D12399" t="s">
        <v>20</v>
      </c>
    </row>
    <row r="12400" spans="1:4" x14ac:dyDescent="0.25">
      <c r="A12400">
        <v>11577</v>
      </c>
      <c r="B12400">
        <v>54518</v>
      </c>
      <c r="C12400" t="s">
        <v>10</v>
      </c>
      <c r="D12400" t="s">
        <v>20</v>
      </c>
    </row>
    <row r="12401" spans="1:4" x14ac:dyDescent="0.25">
      <c r="A12401">
        <v>11578</v>
      </c>
      <c r="B12401">
        <v>54518</v>
      </c>
      <c r="C12401" t="s">
        <v>10</v>
      </c>
      <c r="D12401" t="s">
        <v>20</v>
      </c>
    </row>
    <row r="12402" spans="1:4" x14ac:dyDescent="0.25">
      <c r="A12402">
        <v>11578</v>
      </c>
      <c r="B12402">
        <v>54518</v>
      </c>
      <c r="C12402" t="s">
        <v>10</v>
      </c>
      <c r="D12402" t="s">
        <v>20</v>
      </c>
    </row>
    <row r="12403" spans="1:4" x14ac:dyDescent="0.25">
      <c r="A12403">
        <v>11578</v>
      </c>
      <c r="B12403">
        <v>54518</v>
      </c>
      <c r="C12403" t="s">
        <v>10</v>
      </c>
      <c r="D12403" t="s">
        <v>20</v>
      </c>
    </row>
    <row r="12404" spans="1:4" x14ac:dyDescent="0.25">
      <c r="A12404">
        <v>11927</v>
      </c>
      <c r="B12404">
        <v>54518</v>
      </c>
      <c r="C12404" t="s">
        <v>10</v>
      </c>
      <c r="D12404" t="s">
        <v>20</v>
      </c>
    </row>
    <row r="12405" spans="1:4" x14ac:dyDescent="0.25">
      <c r="A12405">
        <v>11927</v>
      </c>
      <c r="B12405">
        <v>54518</v>
      </c>
      <c r="C12405" t="s">
        <v>10</v>
      </c>
      <c r="D12405" t="s">
        <v>20</v>
      </c>
    </row>
    <row r="12406" spans="1:4" x14ac:dyDescent="0.25">
      <c r="A12406">
        <v>11927</v>
      </c>
      <c r="B12406">
        <v>54518</v>
      </c>
      <c r="C12406" t="s">
        <v>10</v>
      </c>
      <c r="D12406" t="s">
        <v>20</v>
      </c>
    </row>
    <row r="12407" spans="1:4" x14ac:dyDescent="0.25">
      <c r="A12407">
        <v>11941</v>
      </c>
      <c r="B12407">
        <v>54518</v>
      </c>
      <c r="C12407" t="s">
        <v>10</v>
      </c>
      <c r="D12407" t="s">
        <v>20</v>
      </c>
    </row>
    <row r="12408" spans="1:4" x14ac:dyDescent="0.25">
      <c r="A12408">
        <v>11941</v>
      </c>
      <c r="B12408">
        <v>54518</v>
      </c>
      <c r="C12408" t="s">
        <v>10</v>
      </c>
      <c r="D12408" t="s">
        <v>20</v>
      </c>
    </row>
    <row r="12409" spans="1:4" x14ac:dyDescent="0.25">
      <c r="A12409">
        <v>11941</v>
      </c>
      <c r="B12409">
        <v>54518</v>
      </c>
      <c r="C12409" t="s">
        <v>10</v>
      </c>
      <c r="D12409" t="s">
        <v>20</v>
      </c>
    </row>
    <row r="12410" spans="1:4" x14ac:dyDescent="0.25">
      <c r="A12410">
        <v>11941</v>
      </c>
      <c r="B12410">
        <v>54518</v>
      </c>
      <c r="C12410" t="s">
        <v>10</v>
      </c>
      <c r="D12410" t="s">
        <v>20</v>
      </c>
    </row>
    <row r="12411" spans="1:4" x14ac:dyDescent="0.25">
      <c r="A12411">
        <v>12006</v>
      </c>
      <c r="B12411">
        <v>54518</v>
      </c>
      <c r="C12411" t="s">
        <v>10</v>
      </c>
      <c r="D12411" t="s">
        <v>20</v>
      </c>
    </row>
    <row r="12412" spans="1:4" x14ac:dyDescent="0.25">
      <c r="A12412">
        <v>12006</v>
      </c>
      <c r="B12412">
        <v>54518</v>
      </c>
      <c r="C12412" t="s">
        <v>10</v>
      </c>
      <c r="D12412" t="s">
        <v>20</v>
      </c>
    </row>
    <row r="12413" spans="1:4" x14ac:dyDescent="0.25">
      <c r="A12413">
        <v>12006</v>
      </c>
      <c r="B12413">
        <v>54518</v>
      </c>
      <c r="C12413" t="s">
        <v>10</v>
      </c>
      <c r="D12413" t="s">
        <v>20</v>
      </c>
    </row>
    <row r="12414" spans="1:4" x14ac:dyDescent="0.25">
      <c r="A12414">
        <v>12006</v>
      </c>
      <c r="B12414">
        <v>54518</v>
      </c>
      <c r="C12414" t="s">
        <v>10</v>
      </c>
      <c r="D12414" t="s">
        <v>20</v>
      </c>
    </row>
    <row r="12415" spans="1:4" x14ac:dyDescent="0.25">
      <c r="A12415">
        <v>12006</v>
      </c>
      <c r="B12415">
        <v>54518</v>
      </c>
      <c r="C12415" t="s">
        <v>10</v>
      </c>
      <c r="D12415" t="s">
        <v>20</v>
      </c>
    </row>
    <row r="12416" spans="1:4" x14ac:dyDescent="0.25">
      <c r="A12416">
        <v>12006</v>
      </c>
      <c r="B12416">
        <v>54518</v>
      </c>
      <c r="C12416" t="s">
        <v>10</v>
      </c>
      <c r="D12416" t="s">
        <v>20</v>
      </c>
    </row>
    <row r="12417" spans="1:4" x14ac:dyDescent="0.25">
      <c r="A12417">
        <v>12006</v>
      </c>
      <c r="B12417">
        <v>54518</v>
      </c>
      <c r="C12417" t="s">
        <v>10</v>
      </c>
      <c r="D12417" t="s">
        <v>20</v>
      </c>
    </row>
    <row r="12418" spans="1:4" x14ac:dyDescent="0.25">
      <c r="A12418">
        <v>12006</v>
      </c>
      <c r="B12418">
        <v>54518</v>
      </c>
      <c r="C12418" t="s">
        <v>10</v>
      </c>
      <c r="D12418" t="s">
        <v>20</v>
      </c>
    </row>
    <row r="12419" spans="1:4" x14ac:dyDescent="0.25">
      <c r="A12419">
        <v>12006</v>
      </c>
      <c r="B12419">
        <v>54518</v>
      </c>
      <c r="C12419" t="s">
        <v>10</v>
      </c>
      <c r="D12419" t="s">
        <v>20</v>
      </c>
    </row>
    <row r="12420" spans="1:4" x14ac:dyDescent="0.25">
      <c r="A12420">
        <v>12006</v>
      </c>
      <c r="B12420">
        <v>54518</v>
      </c>
      <c r="C12420" t="s">
        <v>10</v>
      </c>
      <c r="D12420" t="s">
        <v>20</v>
      </c>
    </row>
    <row r="12421" spans="1:4" x14ac:dyDescent="0.25">
      <c r="A12421">
        <v>12006</v>
      </c>
      <c r="B12421">
        <v>54518</v>
      </c>
      <c r="C12421" t="s">
        <v>10</v>
      </c>
      <c r="D12421" t="s">
        <v>20</v>
      </c>
    </row>
    <row r="12422" spans="1:4" x14ac:dyDescent="0.25">
      <c r="A12422">
        <v>12006</v>
      </c>
      <c r="B12422">
        <v>54518</v>
      </c>
      <c r="C12422" t="s">
        <v>10</v>
      </c>
      <c r="D12422" t="s">
        <v>20</v>
      </c>
    </row>
    <row r="12423" spans="1:4" x14ac:dyDescent="0.25">
      <c r="A12423">
        <v>12006</v>
      </c>
      <c r="B12423">
        <v>54518</v>
      </c>
      <c r="C12423" t="s">
        <v>10</v>
      </c>
      <c r="D12423" t="s">
        <v>20</v>
      </c>
    </row>
    <row r="12424" spans="1:4" x14ac:dyDescent="0.25">
      <c r="A12424">
        <v>12006</v>
      </c>
      <c r="B12424">
        <v>54518</v>
      </c>
      <c r="C12424" t="s">
        <v>10</v>
      </c>
      <c r="D12424" t="s">
        <v>20</v>
      </c>
    </row>
    <row r="12425" spans="1:4" x14ac:dyDescent="0.25">
      <c r="A12425">
        <v>12006</v>
      </c>
      <c r="B12425">
        <v>54518</v>
      </c>
      <c r="C12425" t="s">
        <v>10</v>
      </c>
      <c r="D12425" t="s">
        <v>20</v>
      </c>
    </row>
    <row r="12426" spans="1:4" x14ac:dyDescent="0.25">
      <c r="A12426">
        <v>12006</v>
      </c>
      <c r="B12426">
        <v>54518</v>
      </c>
      <c r="C12426" t="s">
        <v>10</v>
      </c>
      <c r="D12426" t="s">
        <v>20</v>
      </c>
    </row>
    <row r="12427" spans="1:4" x14ac:dyDescent="0.25">
      <c r="A12427">
        <v>12006</v>
      </c>
      <c r="B12427">
        <v>54518</v>
      </c>
      <c r="C12427" t="s">
        <v>10</v>
      </c>
      <c r="D12427" t="s">
        <v>20</v>
      </c>
    </row>
    <row r="12428" spans="1:4" x14ac:dyDescent="0.25">
      <c r="A12428">
        <v>12006</v>
      </c>
      <c r="B12428">
        <v>54518</v>
      </c>
      <c r="C12428" t="s">
        <v>10</v>
      </c>
      <c r="D12428" t="s">
        <v>20</v>
      </c>
    </row>
    <row r="12429" spans="1:4" x14ac:dyDescent="0.25">
      <c r="A12429">
        <v>12006</v>
      </c>
      <c r="B12429">
        <v>54518</v>
      </c>
      <c r="C12429" t="s">
        <v>10</v>
      </c>
      <c r="D12429" t="s">
        <v>20</v>
      </c>
    </row>
    <row r="12430" spans="1:4" x14ac:dyDescent="0.25">
      <c r="A12430">
        <v>12006</v>
      </c>
      <c r="B12430">
        <v>54518</v>
      </c>
      <c r="C12430" t="s">
        <v>10</v>
      </c>
      <c r="D12430" t="s">
        <v>20</v>
      </c>
    </row>
    <row r="12431" spans="1:4" x14ac:dyDescent="0.25">
      <c r="A12431">
        <v>12006</v>
      </c>
      <c r="B12431">
        <v>54518</v>
      </c>
      <c r="C12431" t="s">
        <v>10</v>
      </c>
      <c r="D12431" t="s">
        <v>20</v>
      </c>
    </row>
    <row r="12432" spans="1:4" x14ac:dyDescent="0.25">
      <c r="A12432">
        <v>12006</v>
      </c>
      <c r="B12432">
        <v>54518</v>
      </c>
      <c r="C12432" t="s">
        <v>10</v>
      </c>
      <c r="D12432" t="s">
        <v>20</v>
      </c>
    </row>
    <row r="12433" spans="1:4" x14ac:dyDescent="0.25">
      <c r="A12433">
        <v>14771</v>
      </c>
      <c r="B12433">
        <v>54518</v>
      </c>
      <c r="C12433" t="s">
        <v>10</v>
      </c>
      <c r="D12433" t="s">
        <v>20</v>
      </c>
    </row>
    <row r="12434" spans="1:4" x14ac:dyDescent="0.25">
      <c r="A12434">
        <v>14771</v>
      </c>
      <c r="B12434">
        <v>54518</v>
      </c>
      <c r="C12434" t="s">
        <v>10</v>
      </c>
      <c r="D12434" t="s">
        <v>20</v>
      </c>
    </row>
    <row r="12435" spans="1:4" x14ac:dyDescent="0.25">
      <c r="A12435">
        <v>14771</v>
      </c>
      <c r="B12435">
        <v>54518</v>
      </c>
      <c r="C12435" t="s">
        <v>10</v>
      </c>
      <c r="D12435" t="s">
        <v>20</v>
      </c>
    </row>
    <row r="12436" spans="1:4" x14ac:dyDescent="0.25">
      <c r="A12436">
        <v>14771</v>
      </c>
      <c r="B12436">
        <v>54518</v>
      </c>
      <c r="C12436" t="s">
        <v>10</v>
      </c>
      <c r="D12436" t="s">
        <v>20</v>
      </c>
    </row>
    <row r="12437" spans="1:4" x14ac:dyDescent="0.25">
      <c r="A12437">
        <v>14771</v>
      </c>
      <c r="B12437">
        <v>54518</v>
      </c>
      <c r="C12437" t="s">
        <v>10</v>
      </c>
      <c r="D12437" t="s">
        <v>20</v>
      </c>
    </row>
    <row r="12438" spans="1:4" x14ac:dyDescent="0.25">
      <c r="A12438">
        <v>14771</v>
      </c>
      <c r="B12438">
        <v>54518</v>
      </c>
      <c r="C12438" t="s">
        <v>10</v>
      </c>
      <c r="D12438" t="s">
        <v>20</v>
      </c>
    </row>
    <row r="12439" spans="1:4" x14ac:dyDescent="0.25">
      <c r="A12439">
        <v>14771</v>
      </c>
      <c r="B12439">
        <v>54518</v>
      </c>
      <c r="C12439" t="s">
        <v>10</v>
      </c>
      <c r="D12439" t="s">
        <v>20</v>
      </c>
    </row>
    <row r="12440" spans="1:4" x14ac:dyDescent="0.25">
      <c r="A12440">
        <v>14771</v>
      </c>
      <c r="B12440">
        <v>54518</v>
      </c>
      <c r="C12440" t="s">
        <v>10</v>
      </c>
      <c r="D12440" t="s">
        <v>20</v>
      </c>
    </row>
    <row r="12441" spans="1:4" x14ac:dyDescent="0.25">
      <c r="A12441">
        <v>14771</v>
      </c>
      <c r="B12441">
        <v>54518</v>
      </c>
      <c r="C12441" t="s">
        <v>10</v>
      </c>
      <c r="D12441" t="s">
        <v>20</v>
      </c>
    </row>
    <row r="12442" spans="1:4" x14ac:dyDescent="0.25">
      <c r="A12442">
        <v>14771</v>
      </c>
      <c r="B12442">
        <v>54518</v>
      </c>
      <c r="C12442" t="s">
        <v>10</v>
      </c>
      <c r="D12442" t="s">
        <v>20</v>
      </c>
    </row>
    <row r="12443" spans="1:4" x14ac:dyDescent="0.25">
      <c r="A12443">
        <v>14771</v>
      </c>
      <c r="B12443">
        <v>54518</v>
      </c>
      <c r="C12443" t="s">
        <v>10</v>
      </c>
      <c r="D12443" t="s">
        <v>20</v>
      </c>
    </row>
    <row r="12444" spans="1:4" x14ac:dyDescent="0.25">
      <c r="A12444">
        <v>14771</v>
      </c>
      <c r="B12444">
        <v>54518</v>
      </c>
      <c r="C12444" t="s">
        <v>10</v>
      </c>
      <c r="D12444" t="s">
        <v>20</v>
      </c>
    </row>
    <row r="12445" spans="1:4" x14ac:dyDescent="0.25">
      <c r="A12445">
        <v>14771</v>
      </c>
      <c r="B12445">
        <v>54518</v>
      </c>
      <c r="C12445" t="s">
        <v>10</v>
      </c>
      <c r="D12445" t="s">
        <v>20</v>
      </c>
    </row>
    <row r="12446" spans="1:4" x14ac:dyDescent="0.25">
      <c r="A12446">
        <v>14772</v>
      </c>
      <c r="B12446">
        <v>54518</v>
      </c>
      <c r="C12446" t="s">
        <v>10</v>
      </c>
      <c r="D12446" t="s">
        <v>20</v>
      </c>
    </row>
    <row r="12447" spans="1:4" x14ac:dyDescent="0.25">
      <c r="A12447">
        <v>14772</v>
      </c>
      <c r="B12447">
        <v>54518</v>
      </c>
      <c r="C12447" t="s">
        <v>10</v>
      </c>
      <c r="D12447" t="s">
        <v>20</v>
      </c>
    </row>
    <row r="12448" spans="1:4" x14ac:dyDescent="0.25">
      <c r="A12448">
        <v>14772</v>
      </c>
      <c r="B12448">
        <v>54518</v>
      </c>
      <c r="C12448" t="s">
        <v>10</v>
      </c>
      <c r="D12448" t="s">
        <v>20</v>
      </c>
    </row>
    <row r="12449" spans="1:4" x14ac:dyDescent="0.25">
      <c r="A12449">
        <v>17733</v>
      </c>
      <c r="B12449">
        <v>54518</v>
      </c>
      <c r="C12449" t="s">
        <v>10</v>
      </c>
      <c r="D12449" t="s">
        <v>20</v>
      </c>
    </row>
    <row r="12450" spans="1:4" x14ac:dyDescent="0.25">
      <c r="A12450">
        <v>17733</v>
      </c>
      <c r="B12450">
        <v>54518</v>
      </c>
      <c r="C12450" t="s">
        <v>10</v>
      </c>
      <c r="D12450" t="s">
        <v>20</v>
      </c>
    </row>
    <row r="12451" spans="1:4" x14ac:dyDescent="0.25">
      <c r="A12451">
        <v>17733</v>
      </c>
      <c r="B12451">
        <v>54518</v>
      </c>
      <c r="C12451" t="s">
        <v>10</v>
      </c>
      <c r="D12451" t="s">
        <v>20</v>
      </c>
    </row>
    <row r="12452" spans="1:4" x14ac:dyDescent="0.25">
      <c r="A12452">
        <v>17733</v>
      </c>
      <c r="B12452">
        <v>54518</v>
      </c>
      <c r="C12452" t="s">
        <v>10</v>
      </c>
      <c r="D12452" t="s">
        <v>20</v>
      </c>
    </row>
    <row r="12453" spans="1:4" x14ac:dyDescent="0.25">
      <c r="A12453">
        <v>17733</v>
      </c>
      <c r="B12453">
        <v>54518</v>
      </c>
      <c r="C12453" t="s">
        <v>10</v>
      </c>
      <c r="D12453" t="s">
        <v>20</v>
      </c>
    </row>
    <row r="12454" spans="1:4" x14ac:dyDescent="0.25">
      <c r="A12454">
        <v>17733</v>
      </c>
      <c r="B12454">
        <v>54518</v>
      </c>
      <c r="C12454" t="s">
        <v>10</v>
      </c>
      <c r="D12454" t="s">
        <v>20</v>
      </c>
    </row>
    <row r="12455" spans="1:4" x14ac:dyDescent="0.25">
      <c r="A12455">
        <v>17733</v>
      </c>
      <c r="B12455">
        <v>54518</v>
      </c>
      <c r="C12455" t="s">
        <v>10</v>
      </c>
      <c r="D12455" t="s">
        <v>20</v>
      </c>
    </row>
    <row r="12456" spans="1:4" x14ac:dyDescent="0.25">
      <c r="A12456">
        <v>17733</v>
      </c>
      <c r="B12456">
        <v>54518</v>
      </c>
      <c r="C12456" t="s">
        <v>10</v>
      </c>
      <c r="D12456" t="s">
        <v>20</v>
      </c>
    </row>
    <row r="12457" spans="1:4" x14ac:dyDescent="0.25">
      <c r="A12457">
        <v>17733</v>
      </c>
      <c r="B12457">
        <v>54518</v>
      </c>
      <c r="C12457" t="s">
        <v>10</v>
      </c>
      <c r="D12457" t="s">
        <v>20</v>
      </c>
    </row>
    <row r="12458" spans="1:4" x14ac:dyDescent="0.25">
      <c r="A12458">
        <v>17733</v>
      </c>
      <c r="B12458">
        <v>54518</v>
      </c>
      <c r="C12458" t="s">
        <v>10</v>
      </c>
      <c r="D12458" t="s">
        <v>20</v>
      </c>
    </row>
    <row r="12459" spans="1:4" x14ac:dyDescent="0.25">
      <c r="A12459">
        <v>17734</v>
      </c>
      <c r="B12459">
        <v>54518</v>
      </c>
      <c r="C12459" t="s">
        <v>10</v>
      </c>
      <c r="D12459" t="s">
        <v>20</v>
      </c>
    </row>
    <row r="12460" spans="1:4" x14ac:dyDescent="0.25">
      <c r="A12460">
        <v>19869</v>
      </c>
      <c r="B12460">
        <v>54518</v>
      </c>
      <c r="C12460" t="s">
        <v>10</v>
      </c>
      <c r="D12460" t="s">
        <v>20</v>
      </c>
    </row>
    <row r="12461" spans="1:4" x14ac:dyDescent="0.25">
      <c r="A12461">
        <v>20651</v>
      </c>
      <c r="B12461">
        <v>54518</v>
      </c>
      <c r="C12461" t="s">
        <v>10</v>
      </c>
      <c r="D12461" t="s">
        <v>20</v>
      </c>
    </row>
    <row r="12462" spans="1:4" x14ac:dyDescent="0.25">
      <c r="A12462">
        <v>20651</v>
      </c>
      <c r="B12462">
        <v>54518</v>
      </c>
      <c r="C12462" t="s">
        <v>10</v>
      </c>
      <c r="D12462" t="s">
        <v>20</v>
      </c>
    </row>
    <row r="12463" spans="1:4" x14ac:dyDescent="0.25">
      <c r="A12463">
        <v>20651</v>
      </c>
      <c r="B12463">
        <v>54518</v>
      </c>
      <c r="C12463" t="s">
        <v>10</v>
      </c>
      <c r="D12463" t="s">
        <v>20</v>
      </c>
    </row>
    <row r="12464" spans="1:4" x14ac:dyDescent="0.25">
      <c r="A12464">
        <v>20972</v>
      </c>
      <c r="B12464">
        <v>54518</v>
      </c>
      <c r="C12464" t="s">
        <v>10</v>
      </c>
      <c r="D12464" t="s">
        <v>20</v>
      </c>
    </row>
    <row r="12465" spans="1:4" x14ac:dyDescent="0.25">
      <c r="A12465">
        <v>20972</v>
      </c>
      <c r="B12465">
        <v>54518</v>
      </c>
      <c r="C12465" t="s">
        <v>10</v>
      </c>
      <c r="D12465" t="s">
        <v>20</v>
      </c>
    </row>
    <row r="12466" spans="1:4" x14ac:dyDescent="0.25">
      <c r="A12466">
        <v>20972</v>
      </c>
      <c r="B12466">
        <v>54518</v>
      </c>
      <c r="C12466" t="s">
        <v>10</v>
      </c>
      <c r="D12466" t="s">
        <v>20</v>
      </c>
    </row>
    <row r="12467" spans="1:4" x14ac:dyDescent="0.25">
      <c r="A12467">
        <v>20972</v>
      </c>
      <c r="B12467">
        <v>54518</v>
      </c>
      <c r="C12467" t="s">
        <v>10</v>
      </c>
      <c r="D12467" t="s">
        <v>20</v>
      </c>
    </row>
    <row r="12468" spans="1:4" x14ac:dyDescent="0.25">
      <c r="A12468">
        <v>20972</v>
      </c>
      <c r="B12468">
        <v>54518</v>
      </c>
      <c r="C12468" t="s">
        <v>10</v>
      </c>
      <c r="D12468" t="s">
        <v>20</v>
      </c>
    </row>
    <row r="12469" spans="1:4" x14ac:dyDescent="0.25">
      <c r="A12469">
        <v>20972</v>
      </c>
      <c r="B12469">
        <v>54518</v>
      </c>
      <c r="C12469" t="s">
        <v>10</v>
      </c>
      <c r="D12469" t="s">
        <v>20</v>
      </c>
    </row>
    <row r="12470" spans="1:4" x14ac:dyDescent="0.25">
      <c r="A12470">
        <v>20979</v>
      </c>
      <c r="B12470">
        <v>54518</v>
      </c>
      <c r="C12470" t="s">
        <v>10</v>
      </c>
      <c r="D12470" t="s">
        <v>20</v>
      </c>
    </row>
    <row r="12471" spans="1:4" x14ac:dyDescent="0.25">
      <c r="A12471">
        <v>51736</v>
      </c>
      <c r="B12471">
        <v>54518</v>
      </c>
      <c r="C12471" t="s">
        <v>10</v>
      </c>
      <c r="D12471" t="s">
        <v>20</v>
      </c>
    </row>
    <row r="12472" spans="1:4" x14ac:dyDescent="0.25">
      <c r="A12472">
        <v>51736</v>
      </c>
      <c r="B12472">
        <v>54518</v>
      </c>
      <c r="C12472" t="s">
        <v>10</v>
      </c>
      <c r="D12472" t="s">
        <v>20</v>
      </c>
    </row>
    <row r="12473" spans="1:4" x14ac:dyDescent="0.25">
      <c r="A12473">
        <v>52414</v>
      </c>
      <c r="B12473">
        <v>54518</v>
      </c>
      <c r="C12473" t="s">
        <v>10</v>
      </c>
      <c r="D12473" t="s">
        <v>20</v>
      </c>
    </row>
    <row r="12474" spans="1:4" x14ac:dyDescent="0.25">
      <c r="A12474">
        <v>52414</v>
      </c>
      <c r="B12474">
        <v>54518</v>
      </c>
      <c r="C12474" t="s">
        <v>10</v>
      </c>
      <c r="D12474" t="s">
        <v>20</v>
      </c>
    </row>
    <row r="12475" spans="1:4" x14ac:dyDescent="0.25">
      <c r="A12475">
        <v>52547</v>
      </c>
      <c r="B12475">
        <v>54518</v>
      </c>
      <c r="C12475" t="s">
        <v>10</v>
      </c>
      <c r="D12475" t="s">
        <v>20</v>
      </c>
    </row>
    <row r="12476" spans="1:4" x14ac:dyDescent="0.25">
      <c r="A12476">
        <v>52547</v>
      </c>
      <c r="B12476">
        <v>54518</v>
      </c>
      <c r="C12476" t="s">
        <v>10</v>
      </c>
      <c r="D12476" t="s">
        <v>20</v>
      </c>
    </row>
    <row r="12477" spans="1:4" x14ac:dyDescent="0.25">
      <c r="A12477">
        <v>52547</v>
      </c>
      <c r="B12477">
        <v>54518</v>
      </c>
      <c r="C12477" t="s">
        <v>10</v>
      </c>
      <c r="D12477" t="s">
        <v>20</v>
      </c>
    </row>
    <row r="12478" spans="1:4" x14ac:dyDescent="0.25">
      <c r="A12478">
        <v>52547</v>
      </c>
      <c r="B12478">
        <v>54518</v>
      </c>
      <c r="C12478" t="s">
        <v>10</v>
      </c>
      <c r="D12478" t="s">
        <v>20</v>
      </c>
    </row>
    <row r="12479" spans="1:4" x14ac:dyDescent="0.25">
      <c r="A12479">
        <v>52547</v>
      </c>
      <c r="B12479">
        <v>54518</v>
      </c>
      <c r="C12479" t="s">
        <v>10</v>
      </c>
      <c r="D12479" t="s">
        <v>20</v>
      </c>
    </row>
    <row r="12480" spans="1:4" x14ac:dyDescent="0.25">
      <c r="A12480">
        <v>52547</v>
      </c>
      <c r="B12480">
        <v>54518</v>
      </c>
      <c r="C12480" t="s">
        <v>10</v>
      </c>
      <c r="D12480" t="s">
        <v>20</v>
      </c>
    </row>
    <row r="12481" spans="1:4" x14ac:dyDescent="0.25">
      <c r="A12481">
        <v>52547</v>
      </c>
      <c r="B12481">
        <v>54518</v>
      </c>
      <c r="C12481" t="s">
        <v>10</v>
      </c>
      <c r="D12481" t="s">
        <v>20</v>
      </c>
    </row>
    <row r="12482" spans="1:4" x14ac:dyDescent="0.25">
      <c r="A12482">
        <v>52655</v>
      </c>
      <c r="B12482">
        <v>54518</v>
      </c>
      <c r="C12482" t="s">
        <v>10</v>
      </c>
      <c r="D12482" t="s">
        <v>20</v>
      </c>
    </row>
    <row r="12483" spans="1:4" x14ac:dyDescent="0.25">
      <c r="A12483">
        <v>52655</v>
      </c>
      <c r="B12483">
        <v>54518</v>
      </c>
      <c r="C12483" t="s">
        <v>10</v>
      </c>
      <c r="D12483" t="s">
        <v>20</v>
      </c>
    </row>
    <row r="12484" spans="1:4" x14ac:dyDescent="0.25">
      <c r="A12484">
        <v>52655</v>
      </c>
      <c r="B12484">
        <v>54518</v>
      </c>
      <c r="C12484" t="s">
        <v>10</v>
      </c>
      <c r="D12484" t="s">
        <v>20</v>
      </c>
    </row>
    <row r="12485" spans="1:4" x14ac:dyDescent="0.25">
      <c r="A12485">
        <v>52655</v>
      </c>
      <c r="B12485">
        <v>54518</v>
      </c>
      <c r="C12485" t="s">
        <v>10</v>
      </c>
      <c r="D12485" t="s">
        <v>20</v>
      </c>
    </row>
    <row r="12486" spans="1:4" x14ac:dyDescent="0.25">
      <c r="A12486">
        <v>52655</v>
      </c>
      <c r="B12486">
        <v>54518</v>
      </c>
      <c r="C12486" t="s">
        <v>10</v>
      </c>
      <c r="D12486" t="s">
        <v>20</v>
      </c>
    </row>
    <row r="12487" spans="1:4" x14ac:dyDescent="0.25">
      <c r="A12487">
        <v>53408</v>
      </c>
      <c r="B12487">
        <v>54518</v>
      </c>
      <c r="C12487" t="s">
        <v>10</v>
      </c>
      <c r="D12487" t="s">
        <v>20</v>
      </c>
    </row>
    <row r="12488" spans="1:4" x14ac:dyDescent="0.25">
      <c r="A12488">
        <v>53408</v>
      </c>
      <c r="B12488">
        <v>54518</v>
      </c>
      <c r="C12488" t="s">
        <v>10</v>
      </c>
      <c r="D12488" t="s">
        <v>20</v>
      </c>
    </row>
    <row r="12489" spans="1:4" x14ac:dyDescent="0.25">
      <c r="A12489">
        <v>53408</v>
      </c>
      <c r="B12489">
        <v>54518</v>
      </c>
      <c r="C12489" t="s">
        <v>10</v>
      </c>
      <c r="D12489" t="s">
        <v>20</v>
      </c>
    </row>
    <row r="12490" spans="1:4" x14ac:dyDescent="0.25">
      <c r="A12490">
        <v>53408</v>
      </c>
      <c r="B12490">
        <v>54518</v>
      </c>
      <c r="C12490" t="s">
        <v>10</v>
      </c>
      <c r="D12490" t="s">
        <v>20</v>
      </c>
    </row>
    <row r="12491" spans="1:4" x14ac:dyDescent="0.25">
      <c r="A12491">
        <v>53408</v>
      </c>
      <c r="B12491">
        <v>54518</v>
      </c>
      <c r="C12491" t="s">
        <v>10</v>
      </c>
      <c r="D12491" t="s">
        <v>20</v>
      </c>
    </row>
    <row r="12492" spans="1:4" x14ac:dyDescent="0.25">
      <c r="A12492">
        <v>53408</v>
      </c>
      <c r="B12492">
        <v>54518</v>
      </c>
      <c r="C12492" t="s">
        <v>10</v>
      </c>
      <c r="D12492" t="s">
        <v>20</v>
      </c>
    </row>
    <row r="12493" spans="1:4" x14ac:dyDescent="0.25">
      <c r="A12493">
        <v>53408</v>
      </c>
      <c r="B12493">
        <v>54518</v>
      </c>
      <c r="C12493" t="s">
        <v>10</v>
      </c>
      <c r="D12493" t="s">
        <v>20</v>
      </c>
    </row>
    <row r="12494" spans="1:4" x14ac:dyDescent="0.25">
      <c r="A12494">
        <v>53408</v>
      </c>
      <c r="B12494">
        <v>54518</v>
      </c>
      <c r="C12494" t="s">
        <v>10</v>
      </c>
      <c r="D12494" t="s">
        <v>20</v>
      </c>
    </row>
    <row r="12495" spans="1:4" x14ac:dyDescent="0.25">
      <c r="A12495">
        <v>101468</v>
      </c>
      <c r="B12495">
        <v>54518</v>
      </c>
      <c r="C12495" t="s">
        <v>10</v>
      </c>
      <c r="D12495" t="s">
        <v>20</v>
      </c>
    </row>
    <row r="12496" spans="1:4" x14ac:dyDescent="0.25">
      <c r="A12496">
        <v>101468</v>
      </c>
      <c r="B12496">
        <v>54518</v>
      </c>
      <c r="C12496" t="s">
        <v>10</v>
      </c>
      <c r="D12496" t="s">
        <v>20</v>
      </c>
    </row>
    <row r="12497" spans="1:4" x14ac:dyDescent="0.25">
      <c r="A12497">
        <v>101468</v>
      </c>
      <c r="B12497">
        <v>54518</v>
      </c>
      <c r="C12497" t="s">
        <v>10</v>
      </c>
      <c r="D12497" t="s">
        <v>20</v>
      </c>
    </row>
    <row r="12498" spans="1:4" x14ac:dyDescent="0.25">
      <c r="A12498">
        <v>101468</v>
      </c>
      <c r="B12498">
        <v>54518</v>
      </c>
      <c r="C12498" t="s">
        <v>10</v>
      </c>
      <c r="D12498" t="s">
        <v>20</v>
      </c>
    </row>
    <row r="12499" spans="1:4" x14ac:dyDescent="0.25">
      <c r="A12499">
        <v>104322</v>
      </c>
      <c r="B12499">
        <v>54518</v>
      </c>
      <c r="C12499" t="s">
        <v>10</v>
      </c>
      <c r="D12499" t="s">
        <v>20</v>
      </c>
    </row>
    <row r="12500" spans="1:4" x14ac:dyDescent="0.25">
      <c r="A12500">
        <v>104322</v>
      </c>
      <c r="B12500">
        <v>54518</v>
      </c>
      <c r="C12500" t="s">
        <v>10</v>
      </c>
      <c r="D12500" t="s">
        <v>20</v>
      </c>
    </row>
    <row r="12501" spans="1:4" x14ac:dyDescent="0.25">
      <c r="A12501">
        <v>104322</v>
      </c>
      <c r="B12501">
        <v>54518</v>
      </c>
      <c r="C12501" t="s">
        <v>10</v>
      </c>
      <c r="D12501" t="s">
        <v>20</v>
      </c>
    </row>
    <row r="12502" spans="1:4" x14ac:dyDescent="0.25">
      <c r="A12502">
        <v>104767</v>
      </c>
      <c r="B12502">
        <v>54518</v>
      </c>
      <c r="C12502" t="s">
        <v>10</v>
      </c>
      <c r="D12502" t="s">
        <v>20</v>
      </c>
    </row>
    <row r="12503" spans="1:4" x14ac:dyDescent="0.25">
      <c r="A12503">
        <v>104767</v>
      </c>
      <c r="B12503">
        <v>54518</v>
      </c>
      <c r="C12503" t="s">
        <v>10</v>
      </c>
      <c r="D12503" t="s">
        <v>20</v>
      </c>
    </row>
    <row r="12504" spans="1:4" x14ac:dyDescent="0.25">
      <c r="A12504">
        <v>104767</v>
      </c>
      <c r="B12504">
        <v>54518</v>
      </c>
      <c r="C12504" t="s">
        <v>10</v>
      </c>
      <c r="D12504" t="s">
        <v>20</v>
      </c>
    </row>
    <row r="12505" spans="1:4" x14ac:dyDescent="0.25">
      <c r="A12505">
        <v>105011</v>
      </c>
      <c r="B12505">
        <v>54518</v>
      </c>
      <c r="C12505" t="s">
        <v>10</v>
      </c>
      <c r="D12505" t="s">
        <v>20</v>
      </c>
    </row>
    <row r="12506" spans="1:4" x14ac:dyDescent="0.25">
      <c r="A12506">
        <v>105011</v>
      </c>
      <c r="B12506">
        <v>54518</v>
      </c>
      <c r="C12506" t="s">
        <v>10</v>
      </c>
      <c r="D12506" t="s">
        <v>20</v>
      </c>
    </row>
    <row r="12507" spans="1:4" x14ac:dyDescent="0.25">
      <c r="A12507">
        <v>105011</v>
      </c>
      <c r="B12507">
        <v>54518</v>
      </c>
      <c r="C12507" t="s">
        <v>10</v>
      </c>
      <c r="D12507" t="s">
        <v>20</v>
      </c>
    </row>
    <row r="12508" spans="1:4" x14ac:dyDescent="0.25">
      <c r="A12508">
        <v>105090</v>
      </c>
      <c r="B12508">
        <v>54518</v>
      </c>
      <c r="C12508" t="s">
        <v>10</v>
      </c>
      <c r="D12508" t="s">
        <v>20</v>
      </c>
    </row>
    <row r="12509" spans="1:4" x14ac:dyDescent="0.25">
      <c r="A12509">
        <v>105090</v>
      </c>
      <c r="B12509">
        <v>54518</v>
      </c>
      <c r="C12509" t="s">
        <v>10</v>
      </c>
      <c r="D12509" t="s">
        <v>20</v>
      </c>
    </row>
    <row r="12510" spans="1:4" x14ac:dyDescent="0.25">
      <c r="A12510">
        <v>870</v>
      </c>
      <c r="B12510">
        <v>54518</v>
      </c>
      <c r="C12510" t="s">
        <v>10</v>
      </c>
      <c r="D12510" t="s">
        <v>28</v>
      </c>
    </row>
    <row r="12511" spans="1:4" x14ac:dyDescent="0.25">
      <c r="A12511">
        <v>870</v>
      </c>
      <c r="B12511">
        <v>54518</v>
      </c>
      <c r="C12511" t="s">
        <v>10</v>
      </c>
      <c r="D12511" t="s">
        <v>28</v>
      </c>
    </row>
    <row r="12512" spans="1:4" x14ac:dyDescent="0.25">
      <c r="A12512">
        <v>870</v>
      </c>
      <c r="B12512">
        <v>54518</v>
      </c>
      <c r="C12512" t="s">
        <v>10</v>
      </c>
      <c r="D12512" t="s">
        <v>28</v>
      </c>
    </row>
    <row r="12513" spans="1:4" x14ac:dyDescent="0.25">
      <c r="A12513">
        <v>870</v>
      </c>
      <c r="B12513">
        <v>54518</v>
      </c>
      <c r="C12513" t="s">
        <v>10</v>
      </c>
      <c r="D12513" t="s">
        <v>28</v>
      </c>
    </row>
    <row r="12514" spans="1:4" x14ac:dyDescent="0.25">
      <c r="A12514">
        <v>870</v>
      </c>
      <c r="B12514">
        <v>54518</v>
      </c>
      <c r="C12514" t="s">
        <v>10</v>
      </c>
      <c r="D12514" t="s">
        <v>28</v>
      </c>
    </row>
    <row r="12515" spans="1:4" x14ac:dyDescent="0.25">
      <c r="A12515">
        <v>870</v>
      </c>
      <c r="B12515">
        <v>54518</v>
      </c>
      <c r="C12515" t="s">
        <v>10</v>
      </c>
      <c r="D12515" t="s">
        <v>28</v>
      </c>
    </row>
    <row r="12516" spans="1:4" x14ac:dyDescent="0.25">
      <c r="A12516">
        <v>870</v>
      </c>
      <c r="B12516">
        <v>54518</v>
      </c>
      <c r="C12516" t="s">
        <v>10</v>
      </c>
      <c r="D12516" t="s">
        <v>28</v>
      </c>
    </row>
    <row r="12517" spans="1:4" x14ac:dyDescent="0.25">
      <c r="A12517">
        <v>870</v>
      </c>
      <c r="B12517">
        <v>54518</v>
      </c>
      <c r="C12517" t="s">
        <v>10</v>
      </c>
      <c r="D12517" t="s">
        <v>28</v>
      </c>
    </row>
    <row r="12518" spans="1:4" x14ac:dyDescent="0.25">
      <c r="A12518">
        <v>870</v>
      </c>
      <c r="B12518">
        <v>54518</v>
      </c>
      <c r="C12518" t="s">
        <v>10</v>
      </c>
      <c r="D12518" t="s">
        <v>28</v>
      </c>
    </row>
    <row r="12519" spans="1:4" x14ac:dyDescent="0.25">
      <c r="A12519">
        <v>870</v>
      </c>
      <c r="B12519">
        <v>54518</v>
      </c>
      <c r="C12519" t="s">
        <v>10</v>
      </c>
      <c r="D12519" t="s">
        <v>28</v>
      </c>
    </row>
    <row r="12520" spans="1:4" x14ac:dyDescent="0.25">
      <c r="A12520">
        <v>870</v>
      </c>
      <c r="B12520">
        <v>54518</v>
      </c>
      <c r="C12520" t="s">
        <v>10</v>
      </c>
      <c r="D12520" t="s">
        <v>28</v>
      </c>
    </row>
    <row r="12521" spans="1:4" x14ac:dyDescent="0.25">
      <c r="A12521">
        <v>870</v>
      </c>
      <c r="B12521">
        <v>54518</v>
      </c>
      <c r="C12521" t="s">
        <v>10</v>
      </c>
      <c r="D12521" t="s">
        <v>28</v>
      </c>
    </row>
    <row r="12522" spans="1:4" x14ac:dyDescent="0.25">
      <c r="A12522">
        <v>870</v>
      </c>
      <c r="B12522">
        <v>54518</v>
      </c>
      <c r="C12522" t="s">
        <v>10</v>
      </c>
      <c r="D12522" t="s">
        <v>28</v>
      </c>
    </row>
    <row r="12523" spans="1:4" x14ac:dyDescent="0.25">
      <c r="A12523">
        <v>870</v>
      </c>
      <c r="B12523">
        <v>54518</v>
      </c>
      <c r="C12523" t="s">
        <v>10</v>
      </c>
      <c r="D12523" t="s">
        <v>28</v>
      </c>
    </row>
    <row r="12524" spans="1:4" x14ac:dyDescent="0.25">
      <c r="A12524">
        <v>870</v>
      </c>
      <c r="B12524">
        <v>54518</v>
      </c>
      <c r="C12524" t="s">
        <v>10</v>
      </c>
      <c r="D12524" t="s">
        <v>28</v>
      </c>
    </row>
    <row r="12525" spans="1:4" x14ac:dyDescent="0.25">
      <c r="A12525">
        <v>873</v>
      </c>
      <c r="B12525">
        <v>54518</v>
      </c>
      <c r="C12525" t="s">
        <v>10</v>
      </c>
      <c r="D12525" t="s">
        <v>28</v>
      </c>
    </row>
    <row r="12526" spans="1:4" x14ac:dyDescent="0.25">
      <c r="A12526">
        <v>873</v>
      </c>
      <c r="B12526">
        <v>54518</v>
      </c>
      <c r="C12526" t="s">
        <v>10</v>
      </c>
      <c r="D12526" t="s">
        <v>28</v>
      </c>
    </row>
    <row r="12527" spans="1:4" x14ac:dyDescent="0.25">
      <c r="A12527">
        <v>2889</v>
      </c>
      <c r="B12527">
        <v>54518</v>
      </c>
      <c r="C12527" t="s">
        <v>10</v>
      </c>
      <c r="D12527" t="s">
        <v>28</v>
      </c>
    </row>
    <row r="12528" spans="1:4" x14ac:dyDescent="0.25">
      <c r="A12528">
        <v>2889</v>
      </c>
      <c r="B12528">
        <v>54518</v>
      </c>
      <c r="C12528" t="s">
        <v>10</v>
      </c>
      <c r="D12528" t="s">
        <v>28</v>
      </c>
    </row>
    <row r="12529" spans="1:4" x14ac:dyDescent="0.25">
      <c r="A12529">
        <v>2889</v>
      </c>
      <c r="B12529">
        <v>54518</v>
      </c>
      <c r="C12529" t="s">
        <v>10</v>
      </c>
      <c r="D12529" t="s">
        <v>28</v>
      </c>
    </row>
    <row r="12530" spans="1:4" x14ac:dyDescent="0.25">
      <c r="A12530">
        <v>2889</v>
      </c>
      <c r="B12530">
        <v>54518</v>
      </c>
      <c r="C12530" t="s">
        <v>10</v>
      </c>
      <c r="D12530" t="s">
        <v>28</v>
      </c>
    </row>
    <row r="12531" spans="1:4" x14ac:dyDescent="0.25">
      <c r="A12531">
        <v>2889</v>
      </c>
      <c r="B12531">
        <v>54518</v>
      </c>
      <c r="C12531" t="s">
        <v>10</v>
      </c>
      <c r="D12531" t="s">
        <v>28</v>
      </c>
    </row>
    <row r="12532" spans="1:4" x14ac:dyDescent="0.25">
      <c r="A12532">
        <v>2889</v>
      </c>
      <c r="B12532">
        <v>54518</v>
      </c>
      <c r="C12532" t="s">
        <v>10</v>
      </c>
      <c r="D12532" t="s">
        <v>28</v>
      </c>
    </row>
    <row r="12533" spans="1:4" x14ac:dyDescent="0.25">
      <c r="A12533">
        <v>2889</v>
      </c>
      <c r="B12533">
        <v>54518</v>
      </c>
      <c r="C12533" t="s">
        <v>10</v>
      </c>
      <c r="D12533" t="s">
        <v>28</v>
      </c>
    </row>
    <row r="12534" spans="1:4" x14ac:dyDescent="0.25">
      <c r="A12534">
        <v>2889</v>
      </c>
      <c r="B12534">
        <v>54518</v>
      </c>
      <c r="C12534" t="s">
        <v>10</v>
      </c>
      <c r="D12534" t="s">
        <v>28</v>
      </c>
    </row>
    <row r="12535" spans="1:4" x14ac:dyDescent="0.25">
      <c r="A12535">
        <v>2889</v>
      </c>
      <c r="B12535">
        <v>54518</v>
      </c>
      <c r="C12535" t="s">
        <v>10</v>
      </c>
      <c r="D12535" t="s">
        <v>28</v>
      </c>
    </row>
    <row r="12536" spans="1:4" x14ac:dyDescent="0.25">
      <c r="A12536">
        <v>2889</v>
      </c>
      <c r="B12536">
        <v>54518</v>
      </c>
      <c r="C12536" t="s">
        <v>10</v>
      </c>
      <c r="D12536" t="s">
        <v>28</v>
      </c>
    </row>
    <row r="12537" spans="1:4" x14ac:dyDescent="0.25">
      <c r="A12537">
        <v>2889</v>
      </c>
      <c r="B12537">
        <v>54518</v>
      </c>
      <c r="C12537" t="s">
        <v>10</v>
      </c>
      <c r="D12537" t="s">
        <v>28</v>
      </c>
    </row>
    <row r="12538" spans="1:4" x14ac:dyDescent="0.25">
      <c r="A12538">
        <v>2889</v>
      </c>
      <c r="B12538">
        <v>54518</v>
      </c>
      <c r="C12538" t="s">
        <v>10</v>
      </c>
      <c r="D12538" t="s">
        <v>28</v>
      </c>
    </row>
    <row r="12539" spans="1:4" x14ac:dyDescent="0.25">
      <c r="A12539">
        <v>2890</v>
      </c>
      <c r="B12539">
        <v>54518</v>
      </c>
      <c r="C12539" t="s">
        <v>10</v>
      </c>
      <c r="D12539" t="s">
        <v>28</v>
      </c>
    </row>
    <row r="12540" spans="1:4" x14ac:dyDescent="0.25">
      <c r="A12540">
        <v>2890</v>
      </c>
      <c r="B12540">
        <v>54518</v>
      </c>
      <c r="C12540" t="s">
        <v>10</v>
      </c>
      <c r="D12540" t="s">
        <v>28</v>
      </c>
    </row>
    <row r="12541" spans="1:4" x14ac:dyDescent="0.25">
      <c r="A12541">
        <v>2890</v>
      </c>
      <c r="B12541">
        <v>54518</v>
      </c>
      <c r="C12541" t="s">
        <v>10</v>
      </c>
      <c r="D12541" t="s">
        <v>28</v>
      </c>
    </row>
    <row r="12542" spans="1:4" x14ac:dyDescent="0.25">
      <c r="A12542">
        <v>4261</v>
      </c>
      <c r="B12542">
        <v>54518</v>
      </c>
      <c r="C12542" t="s">
        <v>10</v>
      </c>
      <c r="D12542" t="s">
        <v>28</v>
      </c>
    </row>
    <row r="12543" spans="1:4" x14ac:dyDescent="0.25">
      <c r="A12543">
        <v>4261</v>
      </c>
      <c r="B12543">
        <v>54518</v>
      </c>
      <c r="C12543" t="s">
        <v>10</v>
      </c>
      <c r="D12543" t="s">
        <v>28</v>
      </c>
    </row>
    <row r="12544" spans="1:4" x14ac:dyDescent="0.25">
      <c r="A12544">
        <v>4261</v>
      </c>
      <c r="B12544">
        <v>54518</v>
      </c>
      <c r="C12544" t="s">
        <v>10</v>
      </c>
      <c r="D12544" t="s">
        <v>28</v>
      </c>
    </row>
    <row r="12545" spans="1:4" x14ac:dyDescent="0.25">
      <c r="A12545">
        <v>9245</v>
      </c>
      <c r="B12545">
        <v>54518</v>
      </c>
      <c r="C12545" t="s">
        <v>10</v>
      </c>
      <c r="D12545" t="s">
        <v>28</v>
      </c>
    </row>
    <row r="12546" spans="1:4" x14ac:dyDescent="0.25">
      <c r="A12546">
        <v>9245</v>
      </c>
      <c r="B12546">
        <v>54518</v>
      </c>
      <c r="C12546" t="s">
        <v>10</v>
      </c>
      <c r="D12546" t="s">
        <v>28</v>
      </c>
    </row>
    <row r="12547" spans="1:4" x14ac:dyDescent="0.25">
      <c r="A12547">
        <v>9440</v>
      </c>
      <c r="B12547">
        <v>54518</v>
      </c>
      <c r="C12547" t="s">
        <v>10</v>
      </c>
      <c r="D12547" t="s">
        <v>28</v>
      </c>
    </row>
    <row r="12548" spans="1:4" x14ac:dyDescent="0.25">
      <c r="A12548">
        <v>9440</v>
      </c>
      <c r="B12548">
        <v>54518</v>
      </c>
      <c r="C12548" t="s">
        <v>10</v>
      </c>
      <c r="D12548" t="s">
        <v>28</v>
      </c>
    </row>
    <row r="12549" spans="1:4" x14ac:dyDescent="0.25">
      <c r="A12549">
        <v>9440</v>
      </c>
      <c r="B12549">
        <v>54518</v>
      </c>
      <c r="C12549" t="s">
        <v>10</v>
      </c>
      <c r="D12549" t="s">
        <v>28</v>
      </c>
    </row>
    <row r="12550" spans="1:4" x14ac:dyDescent="0.25">
      <c r="A12550">
        <v>9491</v>
      </c>
      <c r="B12550">
        <v>54518</v>
      </c>
      <c r="C12550" t="s">
        <v>10</v>
      </c>
      <c r="D12550" t="s">
        <v>28</v>
      </c>
    </row>
    <row r="12551" spans="1:4" x14ac:dyDescent="0.25">
      <c r="A12551">
        <v>9491</v>
      </c>
      <c r="B12551">
        <v>54518</v>
      </c>
      <c r="C12551" t="s">
        <v>10</v>
      </c>
      <c r="D12551" t="s">
        <v>28</v>
      </c>
    </row>
    <row r="12552" spans="1:4" x14ac:dyDescent="0.25">
      <c r="A12552">
        <v>9491</v>
      </c>
      <c r="B12552">
        <v>54518</v>
      </c>
      <c r="C12552" t="s">
        <v>10</v>
      </c>
      <c r="D12552" t="s">
        <v>28</v>
      </c>
    </row>
    <row r="12553" spans="1:4" x14ac:dyDescent="0.25">
      <c r="A12553">
        <v>9491</v>
      </c>
      <c r="B12553">
        <v>54518</v>
      </c>
      <c r="C12553" t="s">
        <v>10</v>
      </c>
      <c r="D12553" t="s">
        <v>28</v>
      </c>
    </row>
    <row r="12554" spans="1:4" x14ac:dyDescent="0.25">
      <c r="A12554">
        <v>9491</v>
      </c>
      <c r="B12554">
        <v>54518</v>
      </c>
      <c r="C12554" t="s">
        <v>10</v>
      </c>
      <c r="D12554" t="s">
        <v>28</v>
      </c>
    </row>
    <row r="12555" spans="1:4" x14ac:dyDescent="0.25">
      <c r="A12555">
        <v>9491</v>
      </c>
      <c r="B12555">
        <v>54518</v>
      </c>
      <c r="C12555" t="s">
        <v>10</v>
      </c>
      <c r="D12555" t="s">
        <v>28</v>
      </c>
    </row>
    <row r="12556" spans="1:4" x14ac:dyDescent="0.25">
      <c r="A12556">
        <v>9491</v>
      </c>
      <c r="B12556">
        <v>54518</v>
      </c>
      <c r="C12556" t="s">
        <v>10</v>
      </c>
      <c r="D12556" t="s">
        <v>28</v>
      </c>
    </row>
    <row r="12557" spans="1:4" x14ac:dyDescent="0.25">
      <c r="A12557">
        <v>9491</v>
      </c>
      <c r="B12557">
        <v>54518</v>
      </c>
      <c r="C12557" t="s">
        <v>10</v>
      </c>
      <c r="D12557" t="s">
        <v>28</v>
      </c>
    </row>
    <row r="12558" spans="1:4" x14ac:dyDescent="0.25">
      <c r="A12558">
        <v>9491</v>
      </c>
      <c r="B12558">
        <v>54518</v>
      </c>
      <c r="C12558" t="s">
        <v>10</v>
      </c>
      <c r="D12558" t="s">
        <v>28</v>
      </c>
    </row>
    <row r="12559" spans="1:4" x14ac:dyDescent="0.25">
      <c r="A12559">
        <v>9491</v>
      </c>
      <c r="B12559">
        <v>54518</v>
      </c>
      <c r="C12559" t="s">
        <v>10</v>
      </c>
      <c r="D12559" t="s">
        <v>28</v>
      </c>
    </row>
    <row r="12560" spans="1:4" x14ac:dyDescent="0.25">
      <c r="A12560">
        <v>9547</v>
      </c>
      <c r="B12560">
        <v>54518</v>
      </c>
      <c r="C12560" t="s">
        <v>10</v>
      </c>
      <c r="D12560" t="s">
        <v>28</v>
      </c>
    </row>
    <row r="12561" spans="1:4" x14ac:dyDescent="0.25">
      <c r="A12561">
        <v>9547</v>
      </c>
      <c r="B12561">
        <v>54518</v>
      </c>
      <c r="C12561" t="s">
        <v>10</v>
      </c>
      <c r="D12561" t="s">
        <v>28</v>
      </c>
    </row>
    <row r="12562" spans="1:4" x14ac:dyDescent="0.25">
      <c r="A12562">
        <v>9547</v>
      </c>
      <c r="B12562">
        <v>54518</v>
      </c>
      <c r="C12562" t="s">
        <v>10</v>
      </c>
      <c r="D12562" t="s">
        <v>28</v>
      </c>
    </row>
    <row r="12563" spans="1:4" x14ac:dyDescent="0.25">
      <c r="A12563">
        <v>9547</v>
      </c>
      <c r="B12563">
        <v>54518</v>
      </c>
      <c r="C12563" t="s">
        <v>10</v>
      </c>
      <c r="D12563" t="s">
        <v>28</v>
      </c>
    </row>
    <row r="12564" spans="1:4" x14ac:dyDescent="0.25">
      <c r="A12564">
        <v>9547</v>
      </c>
      <c r="B12564">
        <v>54518</v>
      </c>
      <c r="C12564" t="s">
        <v>10</v>
      </c>
      <c r="D12564" t="s">
        <v>28</v>
      </c>
    </row>
    <row r="12565" spans="1:4" x14ac:dyDescent="0.25">
      <c r="A12565">
        <v>9547</v>
      </c>
      <c r="B12565">
        <v>54518</v>
      </c>
      <c r="C12565" t="s">
        <v>10</v>
      </c>
      <c r="D12565" t="s">
        <v>28</v>
      </c>
    </row>
    <row r="12566" spans="1:4" x14ac:dyDescent="0.25">
      <c r="A12566">
        <v>9547</v>
      </c>
      <c r="B12566">
        <v>54518</v>
      </c>
      <c r="C12566" t="s">
        <v>10</v>
      </c>
      <c r="D12566" t="s">
        <v>28</v>
      </c>
    </row>
    <row r="12567" spans="1:4" x14ac:dyDescent="0.25">
      <c r="A12567">
        <v>9547</v>
      </c>
      <c r="B12567">
        <v>54518</v>
      </c>
      <c r="C12567" t="s">
        <v>10</v>
      </c>
      <c r="D12567" t="s">
        <v>28</v>
      </c>
    </row>
    <row r="12568" spans="1:4" x14ac:dyDescent="0.25">
      <c r="A12568">
        <v>9717</v>
      </c>
      <c r="B12568">
        <v>54518</v>
      </c>
      <c r="C12568" t="s">
        <v>10</v>
      </c>
      <c r="D12568" t="s">
        <v>28</v>
      </c>
    </row>
    <row r="12569" spans="1:4" x14ac:dyDescent="0.25">
      <c r="A12569">
        <v>9717</v>
      </c>
      <c r="B12569">
        <v>54518</v>
      </c>
      <c r="C12569" t="s">
        <v>10</v>
      </c>
      <c r="D12569" t="s">
        <v>28</v>
      </c>
    </row>
    <row r="12570" spans="1:4" x14ac:dyDescent="0.25">
      <c r="A12570">
        <v>9717</v>
      </c>
      <c r="B12570">
        <v>54518</v>
      </c>
      <c r="C12570" t="s">
        <v>10</v>
      </c>
      <c r="D12570" t="s">
        <v>28</v>
      </c>
    </row>
    <row r="12571" spans="1:4" x14ac:dyDescent="0.25">
      <c r="A12571">
        <v>9717</v>
      </c>
      <c r="B12571">
        <v>54518</v>
      </c>
      <c r="C12571" t="s">
        <v>10</v>
      </c>
      <c r="D12571" t="s">
        <v>28</v>
      </c>
    </row>
    <row r="12572" spans="1:4" x14ac:dyDescent="0.25">
      <c r="A12572">
        <v>9717</v>
      </c>
      <c r="B12572">
        <v>54518</v>
      </c>
      <c r="C12572" t="s">
        <v>10</v>
      </c>
      <c r="D12572" t="s">
        <v>28</v>
      </c>
    </row>
    <row r="12573" spans="1:4" x14ac:dyDescent="0.25">
      <c r="A12573">
        <v>9717</v>
      </c>
      <c r="B12573">
        <v>54518</v>
      </c>
      <c r="C12573" t="s">
        <v>10</v>
      </c>
      <c r="D12573" t="s">
        <v>28</v>
      </c>
    </row>
    <row r="12574" spans="1:4" x14ac:dyDescent="0.25">
      <c r="A12574">
        <v>9717</v>
      </c>
      <c r="B12574">
        <v>54518</v>
      </c>
      <c r="C12574" t="s">
        <v>10</v>
      </c>
      <c r="D12574" t="s">
        <v>28</v>
      </c>
    </row>
    <row r="12575" spans="1:4" x14ac:dyDescent="0.25">
      <c r="A12575">
        <v>9717</v>
      </c>
      <c r="B12575">
        <v>54518</v>
      </c>
      <c r="C12575" t="s">
        <v>10</v>
      </c>
      <c r="D12575" t="s">
        <v>28</v>
      </c>
    </row>
    <row r="12576" spans="1:4" x14ac:dyDescent="0.25">
      <c r="A12576">
        <v>9717</v>
      </c>
      <c r="B12576">
        <v>54518</v>
      </c>
      <c r="C12576" t="s">
        <v>10</v>
      </c>
      <c r="D12576" t="s">
        <v>28</v>
      </c>
    </row>
    <row r="12577" spans="1:4" x14ac:dyDescent="0.25">
      <c r="A12577">
        <v>9717</v>
      </c>
      <c r="B12577">
        <v>54518</v>
      </c>
      <c r="C12577" t="s">
        <v>10</v>
      </c>
      <c r="D12577" t="s">
        <v>28</v>
      </c>
    </row>
    <row r="12578" spans="1:4" x14ac:dyDescent="0.25">
      <c r="A12578">
        <v>9717</v>
      </c>
      <c r="B12578">
        <v>54518</v>
      </c>
      <c r="C12578" t="s">
        <v>10</v>
      </c>
      <c r="D12578" t="s">
        <v>28</v>
      </c>
    </row>
    <row r="12579" spans="1:4" x14ac:dyDescent="0.25">
      <c r="A12579">
        <v>9717</v>
      </c>
      <c r="B12579">
        <v>54518</v>
      </c>
      <c r="C12579" t="s">
        <v>10</v>
      </c>
      <c r="D12579" t="s">
        <v>28</v>
      </c>
    </row>
    <row r="12580" spans="1:4" x14ac:dyDescent="0.25">
      <c r="A12580">
        <v>9717</v>
      </c>
      <c r="B12580">
        <v>54518</v>
      </c>
      <c r="C12580" t="s">
        <v>10</v>
      </c>
      <c r="D12580" t="s">
        <v>28</v>
      </c>
    </row>
    <row r="12581" spans="1:4" x14ac:dyDescent="0.25">
      <c r="A12581">
        <v>9717</v>
      </c>
      <c r="B12581">
        <v>54518</v>
      </c>
      <c r="C12581" t="s">
        <v>10</v>
      </c>
      <c r="D12581" t="s">
        <v>28</v>
      </c>
    </row>
    <row r="12582" spans="1:4" x14ac:dyDescent="0.25">
      <c r="A12582">
        <v>9717</v>
      </c>
      <c r="B12582">
        <v>54518</v>
      </c>
      <c r="C12582" t="s">
        <v>10</v>
      </c>
      <c r="D12582" t="s">
        <v>28</v>
      </c>
    </row>
    <row r="12583" spans="1:4" x14ac:dyDescent="0.25">
      <c r="A12583">
        <v>9717</v>
      </c>
      <c r="B12583">
        <v>54518</v>
      </c>
      <c r="C12583" t="s">
        <v>10</v>
      </c>
      <c r="D12583" t="s">
        <v>28</v>
      </c>
    </row>
    <row r="12584" spans="1:4" x14ac:dyDescent="0.25">
      <c r="A12584">
        <v>9717</v>
      </c>
      <c r="B12584">
        <v>54518</v>
      </c>
      <c r="C12584" t="s">
        <v>10</v>
      </c>
      <c r="D12584" t="s">
        <v>28</v>
      </c>
    </row>
    <row r="12585" spans="1:4" x14ac:dyDescent="0.25">
      <c r="A12585">
        <v>9717</v>
      </c>
      <c r="B12585">
        <v>54518</v>
      </c>
      <c r="C12585" t="s">
        <v>10</v>
      </c>
      <c r="D12585" t="s">
        <v>28</v>
      </c>
    </row>
    <row r="12586" spans="1:4" x14ac:dyDescent="0.25">
      <c r="A12586">
        <v>9717</v>
      </c>
      <c r="B12586">
        <v>54518</v>
      </c>
      <c r="C12586" t="s">
        <v>10</v>
      </c>
      <c r="D12586" t="s">
        <v>28</v>
      </c>
    </row>
    <row r="12587" spans="1:4" x14ac:dyDescent="0.25">
      <c r="A12587">
        <v>9717</v>
      </c>
      <c r="B12587">
        <v>54518</v>
      </c>
      <c r="C12587" t="s">
        <v>10</v>
      </c>
      <c r="D12587" t="s">
        <v>28</v>
      </c>
    </row>
    <row r="12588" spans="1:4" x14ac:dyDescent="0.25">
      <c r="A12588">
        <v>9717</v>
      </c>
      <c r="B12588">
        <v>54518</v>
      </c>
      <c r="C12588" t="s">
        <v>10</v>
      </c>
      <c r="D12588" t="s">
        <v>28</v>
      </c>
    </row>
    <row r="12589" spans="1:4" x14ac:dyDescent="0.25">
      <c r="A12589">
        <v>9761</v>
      </c>
      <c r="B12589">
        <v>54518</v>
      </c>
      <c r="C12589" t="s">
        <v>10</v>
      </c>
      <c r="D12589" t="s">
        <v>28</v>
      </c>
    </row>
    <row r="12590" spans="1:4" x14ac:dyDescent="0.25">
      <c r="A12590">
        <v>9806</v>
      </c>
      <c r="B12590">
        <v>54518</v>
      </c>
      <c r="C12590" t="s">
        <v>10</v>
      </c>
      <c r="D12590" t="s">
        <v>28</v>
      </c>
    </row>
    <row r="12591" spans="1:4" x14ac:dyDescent="0.25">
      <c r="A12591">
        <v>9806</v>
      </c>
      <c r="B12591">
        <v>54518</v>
      </c>
      <c r="C12591" t="s">
        <v>10</v>
      </c>
      <c r="D12591" t="s">
        <v>28</v>
      </c>
    </row>
    <row r="12592" spans="1:4" x14ac:dyDescent="0.25">
      <c r="A12592">
        <v>9806</v>
      </c>
      <c r="B12592">
        <v>54518</v>
      </c>
      <c r="C12592" t="s">
        <v>10</v>
      </c>
      <c r="D12592" t="s">
        <v>28</v>
      </c>
    </row>
    <row r="12593" spans="1:4" x14ac:dyDescent="0.25">
      <c r="A12593">
        <v>9806</v>
      </c>
      <c r="B12593">
        <v>54518</v>
      </c>
      <c r="C12593" t="s">
        <v>10</v>
      </c>
      <c r="D12593" t="s">
        <v>28</v>
      </c>
    </row>
    <row r="12594" spans="1:4" x14ac:dyDescent="0.25">
      <c r="A12594">
        <v>9806</v>
      </c>
      <c r="B12594">
        <v>54518</v>
      </c>
      <c r="C12594" t="s">
        <v>10</v>
      </c>
      <c r="D12594" t="s">
        <v>28</v>
      </c>
    </row>
    <row r="12595" spans="1:4" x14ac:dyDescent="0.25">
      <c r="A12595">
        <v>9806</v>
      </c>
      <c r="B12595">
        <v>54518</v>
      </c>
      <c r="C12595" t="s">
        <v>10</v>
      </c>
      <c r="D12595" t="s">
        <v>28</v>
      </c>
    </row>
    <row r="12596" spans="1:4" x14ac:dyDescent="0.25">
      <c r="A12596">
        <v>9806</v>
      </c>
      <c r="B12596">
        <v>54518</v>
      </c>
      <c r="C12596" t="s">
        <v>10</v>
      </c>
      <c r="D12596" t="s">
        <v>28</v>
      </c>
    </row>
    <row r="12597" spans="1:4" x14ac:dyDescent="0.25">
      <c r="A12597">
        <v>9806</v>
      </c>
      <c r="B12597">
        <v>54518</v>
      </c>
      <c r="C12597" t="s">
        <v>10</v>
      </c>
      <c r="D12597" t="s">
        <v>28</v>
      </c>
    </row>
    <row r="12598" spans="1:4" x14ac:dyDescent="0.25">
      <c r="A12598">
        <v>9806</v>
      </c>
      <c r="B12598">
        <v>54518</v>
      </c>
      <c r="C12598" t="s">
        <v>10</v>
      </c>
      <c r="D12598" t="s">
        <v>28</v>
      </c>
    </row>
    <row r="12599" spans="1:4" x14ac:dyDescent="0.25">
      <c r="A12599">
        <v>9806</v>
      </c>
      <c r="B12599">
        <v>54518</v>
      </c>
      <c r="C12599" t="s">
        <v>10</v>
      </c>
      <c r="D12599" t="s">
        <v>28</v>
      </c>
    </row>
    <row r="12600" spans="1:4" x14ac:dyDescent="0.25">
      <c r="A12600">
        <v>9818</v>
      </c>
      <c r="B12600">
        <v>54518</v>
      </c>
      <c r="C12600" t="s">
        <v>10</v>
      </c>
      <c r="D12600" t="s">
        <v>28</v>
      </c>
    </row>
    <row r="12601" spans="1:4" x14ac:dyDescent="0.25">
      <c r="A12601">
        <v>9818</v>
      </c>
      <c r="B12601">
        <v>54518</v>
      </c>
      <c r="C12601" t="s">
        <v>10</v>
      </c>
      <c r="D12601" t="s">
        <v>28</v>
      </c>
    </row>
    <row r="12602" spans="1:4" x14ac:dyDescent="0.25">
      <c r="A12602">
        <v>9818</v>
      </c>
      <c r="B12602">
        <v>54518</v>
      </c>
      <c r="C12602" t="s">
        <v>10</v>
      </c>
      <c r="D12602" t="s">
        <v>28</v>
      </c>
    </row>
    <row r="12603" spans="1:4" x14ac:dyDescent="0.25">
      <c r="A12603">
        <v>9818</v>
      </c>
      <c r="B12603">
        <v>54518</v>
      </c>
      <c r="C12603" t="s">
        <v>10</v>
      </c>
      <c r="D12603" t="s">
        <v>28</v>
      </c>
    </row>
    <row r="12604" spans="1:4" x14ac:dyDescent="0.25">
      <c r="A12604">
        <v>9818</v>
      </c>
      <c r="B12604">
        <v>54518</v>
      </c>
      <c r="C12604" t="s">
        <v>10</v>
      </c>
      <c r="D12604" t="s">
        <v>28</v>
      </c>
    </row>
    <row r="12605" spans="1:4" x14ac:dyDescent="0.25">
      <c r="A12605">
        <v>9818</v>
      </c>
      <c r="B12605">
        <v>54518</v>
      </c>
      <c r="C12605" t="s">
        <v>10</v>
      </c>
      <c r="D12605" t="s">
        <v>28</v>
      </c>
    </row>
    <row r="12606" spans="1:4" x14ac:dyDescent="0.25">
      <c r="A12606">
        <v>9980</v>
      </c>
      <c r="B12606">
        <v>54518</v>
      </c>
      <c r="C12606" t="s">
        <v>10</v>
      </c>
      <c r="D12606" t="s">
        <v>28</v>
      </c>
    </row>
    <row r="12607" spans="1:4" x14ac:dyDescent="0.25">
      <c r="A12607">
        <v>9980</v>
      </c>
      <c r="B12607">
        <v>54518</v>
      </c>
      <c r="C12607" t="s">
        <v>10</v>
      </c>
      <c r="D12607" t="s">
        <v>28</v>
      </c>
    </row>
    <row r="12608" spans="1:4" x14ac:dyDescent="0.25">
      <c r="A12608">
        <v>9980</v>
      </c>
      <c r="B12608">
        <v>54518</v>
      </c>
      <c r="C12608" t="s">
        <v>10</v>
      </c>
      <c r="D12608" t="s">
        <v>28</v>
      </c>
    </row>
    <row r="12609" spans="1:4" x14ac:dyDescent="0.25">
      <c r="A12609">
        <v>9980</v>
      </c>
      <c r="B12609">
        <v>54518</v>
      </c>
      <c r="C12609" t="s">
        <v>10</v>
      </c>
      <c r="D12609" t="s">
        <v>28</v>
      </c>
    </row>
    <row r="12610" spans="1:4" x14ac:dyDescent="0.25">
      <c r="A12610">
        <v>10159</v>
      </c>
      <c r="B12610">
        <v>54518</v>
      </c>
      <c r="C12610" t="s">
        <v>10</v>
      </c>
      <c r="D12610" t="s">
        <v>28</v>
      </c>
    </row>
    <row r="12611" spans="1:4" x14ac:dyDescent="0.25">
      <c r="A12611">
        <v>10159</v>
      </c>
      <c r="B12611">
        <v>54518</v>
      </c>
      <c r="C12611" t="s">
        <v>10</v>
      </c>
      <c r="D12611" t="s">
        <v>28</v>
      </c>
    </row>
    <row r="12612" spans="1:4" x14ac:dyDescent="0.25">
      <c r="A12612">
        <v>10159</v>
      </c>
      <c r="B12612">
        <v>54518</v>
      </c>
      <c r="C12612" t="s">
        <v>10</v>
      </c>
      <c r="D12612" t="s">
        <v>28</v>
      </c>
    </row>
    <row r="12613" spans="1:4" x14ac:dyDescent="0.25">
      <c r="A12613">
        <v>10159</v>
      </c>
      <c r="B12613">
        <v>54518</v>
      </c>
      <c r="C12613" t="s">
        <v>10</v>
      </c>
      <c r="D12613" t="s">
        <v>28</v>
      </c>
    </row>
    <row r="12614" spans="1:4" x14ac:dyDescent="0.25">
      <c r="A12614">
        <v>10159</v>
      </c>
      <c r="B12614">
        <v>54518</v>
      </c>
      <c r="C12614" t="s">
        <v>10</v>
      </c>
      <c r="D12614" t="s">
        <v>28</v>
      </c>
    </row>
    <row r="12615" spans="1:4" x14ac:dyDescent="0.25">
      <c r="A12615">
        <v>10159</v>
      </c>
      <c r="B12615">
        <v>54518</v>
      </c>
      <c r="C12615" t="s">
        <v>10</v>
      </c>
      <c r="D12615" t="s">
        <v>28</v>
      </c>
    </row>
    <row r="12616" spans="1:4" x14ac:dyDescent="0.25">
      <c r="A12616">
        <v>10159</v>
      </c>
      <c r="B12616">
        <v>54518</v>
      </c>
      <c r="C12616" t="s">
        <v>10</v>
      </c>
      <c r="D12616" t="s">
        <v>28</v>
      </c>
    </row>
    <row r="12617" spans="1:4" x14ac:dyDescent="0.25">
      <c r="A12617">
        <v>11305</v>
      </c>
      <c r="B12617">
        <v>54518</v>
      </c>
      <c r="C12617" t="s">
        <v>10</v>
      </c>
      <c r="D12617" t="s">
        <v>28</v>
      </c>
    </row>
    <row r="12618" spans="1:4" x14ac:dyDescent="0.25">
      <c r="A12618">
        <v>11334</v>
      </c>
      <c r="B12618">
        <v>54518</v>
      </c>
      <c r="C12618" t="s">
        <v>10</v>
      </c>
      <c r="D12618" t="s">
        <v>28</v>
      </c>
    </row>
    <row r="12619" spans="1:4" x14ac:dyDescent="0.25">
      <c r="A12619">
        <v>11334</v>
      </c>
      <c r="B12619">
        <v>54518</v>
      </c>
      <c r="C12619" t="s">
        <v>10</v>
      </c>
      <c r="D12619" t="s">
        <v>28</v>
      </c>
    </row>
    <row r="12620" spans="1:4" x14ac:dyDescent="0.25">
      <c r="A12620">
        <v>11334</v>
      </c>
      <c r="B12620">
        <v>54518</v>
      </c>
      <c r="C12620" t="s">
        <v>10</v>
      </c>
      <c r="D12620" t="s">
        <v>28</v>
      </c>
    </row>
    <row r="12621" spans="1:4" x14ac:dyDescent="0.25">
      <c r="A12621">
        <v>11443</v>
      </c>
      <c r="B12621">
        <v>54518</v>
      </c>
      <c r="C12621" t="s">
        <v>10</v>
      </c>
      <c r="D12621" t="s">
        <v>28</v>
      </c>
    </row>
    <row r="12622" spans="1:4" x14ac:dyDescent="0.25">
      <c r="A12622">
        <v>11443</v>
      </c>
      <c r="B12622">
        <v>54518</v>
      </c>
      <c r="C12622" t="s">
        <v>10</v>
      </c>
      <c r="D12622" t="s">
        <v>28</v>
      </c>
    </row>
    <row r="12623" spans="1:4" x14ac:dyDescent="0.25">
      <c r="A12623">
        <v>11455</v>
      </c>
      <c r="B12623">
        <v>54518</v>
      </c>
      <c r="C12623" t="s">
        <v>10</v>
      </c>
      <c r="D12623" t="s">
        <v>28</v>
      </c>
    </row>
    <row r="12624" spans="1:4" x14ac:dyDescent="0.25">
      <c r="A12624">
        <v>11455</v>
      </c>
      <c r="B12624">
        <v>54518</v>
      </c>
      <c r="C12624" t="s">
        <v>10</v>
      </c>
      <c r="D12624" t="s">
        <v>28</v>
      </c>
    </row>
    <row r="12625" spans="1:4" x14ac:dyDescent="0.25">
      <c r="A12625">
        <v>11455</v>
      </c>
      <c r="B12625">
        <v>54518</v>
      </c>
      <c r="C12625" t="s">
        <v>10</v>
      </c>
      <c r="D12625" t="s">
        <v>28</v>
      </c>
    </row>
    <row r="12626" spans="1:4" x14ac:dyDescent="0.25">
      <c r="A12626">
        <v>11455</v>
      </c>
      <c r="B12626">
        <v>54518</v>
      </c>
      <c r="C12626" t="s">
        <v>10</v>
      </c>
      <c r="D12626" t="s">
        <v>28</v>
      </c>
    </row>
    <row r="12627" spans="1:4" x14ac:dyDescent="0.25">
      <c r="A12627">
        <v>11455</v>
      </c>
      <c r="B12627">
        <v>54518</v>
      </c>
      <c r="C12627" t="s">
        <v>10</v>
      </c>
      <c r="D12627" t="s">
        <v>28</v>
      </c>
    </row>
    <row r="12628" spans="1:4" x14ac:dyDescent="0.25">
      <c r="A12628">
        <v>11577</v>
      </c>
      <c r="B12628">
        <v>54518</v>
      </c>
      <c r="C12628" t="s">
        <v>10</v>
      </c>
      <c r="D12628" t="s">
        <v>28</v>
      </c>
    </row>
    <row r="12629" spans="1:4" x14ac:dyDescent="0.25">
      <c r="A12629">
        <v>11577</v>
      </c>
      <c r="B12629">
        <v>54518</v>
      </c>
      <c r="C12629" t="s">
        <v>10</v>
      </c>
      <c r="D12629" t="s">
        <v>28</v>
      </c>
    </row>
    <row r="12630" spans="1:4" x14ac:dyDescent="0.25">
      <c r="A12630">
        <v>11577</v>
      </c>
      <c r="B12630">
        <v>54518</v>
      </c>
      <c r="C12630" t="s">
        <v>10</v>
      </c>
      <c r="D12630" t="s">
        <v>28</v>
      </c>
    </row>
    <row r="12631" spans="1:4" x14ac:dyDescent="0.25">
      <c r="A12631">
        <v>11577</v>
      </c>
      <c r="B12631">
        <v>54518</v>
      </c>
      <c r="C12631" t="s">
        <v>10</v>
      </c>
      <c r="D12631" t="s">
        <v>28</v>
      </c>
    </row>
    <row r="12632" spans="1:4" x14ac:dyDescent="0.25">
      <c r="A12632">
        <v>11577</v>
      </c>
      <c r="B12632">
        <v>54518</v>
      </c>
      <c r="C12632" t="s">
        <v>10</v>
      </c>
      <c r="D12632" t="s">
        <v>28</v>
      </c>
    </row>
    <row r="12633" spans="1:4" x14ac:dyDescent="0.25">
      <c r="A12633">
        <v>11577</v>
      </c>
      <c r="B12633">
        <v>54518</v>
      </c>
      <c r="C12633" t="s">
        <v>10</v>
      </c>
      <c r="D12633" t="s">
        <v>28</v>
      </c>
    </row>
    <row r="12634" spans="1:4" x14ac:dyDescent="0.25">
      <c r="A12634">
        <v>11578</v>
      </c>
      <c r="B12634">
        <v>54518</v>
      </c>
      <c r="C12634" t="s">
        <v>10</v>
      </c>
      <c r="D12634" t="s">
        <v>28</v>
      </c>
    </row>
    <row r="12635" spans="1:4" x14ac:dyDescent="0.25">
      <c r="A12635">
        <v>11578</v>
      </c>
      <c r="B12635">
        <v>54518</v>
      </c>
      <c r="C12635" t="s">
        <v>10</v>
      </c>
      <c r="D12635" t="s">
        <v>28</v>
      </c>
    </row>
    <row r="12636" spans="1:4" x14ac:dyDescent="0.25">
      <c r="A12636">
        <v>11578</v>
      </c>
      <c r="B12636">
        <v>54518</v>
      </c>
      <c r="C12636" t="s">
        <v>10</v>
      </c>
      <c r="D12636" t="s">
        <v>28</v>
      </c>
    </row>
    <row r="12637" spans="1:4" x14ac:dyDescent="0.25">
      <c r="A12637">
        <v>11874</v>
      </c>
      <c r="B12637">
        <v>54518</v>
      </c>
      <c r="C12637" t="s">
        <v>10</v>
      </c>
      <c r="D12637" t="s">
        <v>28</v>
      </c>
    </row>
    <row r="12638" spans="1:4" x14ac:dyDescent="0.25">
      <c r="A12638">
        <v>11874</v>
      </c>
      <c r="B12638">
        <v>54518</v>
      </c>
      <c r="C12638" t="s">
        <v>10</v>
      </c>
      <c r="D12638" t="s">
        <v>28</v>
      </c>
    </row>
    <row r="12639" spans="1:4" x14ac:dyDescent="0.25">
      <c r="A12639">
        <v>11874</v>
      </c>
      <c r="B12639">
        <v>54518</v>
      </c>
      <c r="C12639" t="s">
        <v>10</v>
      </c>
      <c r="D12639" t="s">
        <v>28</v>
      </c>
    </row>
    <row r="12640" spans="1:4" x14ac:dyDescent="0.25">
      <c r="A12640">
        <v>11874</v>
      </c>
      <c r="B12640">
        <v>54518</v>
      </c>
      <c r="C12640" t="s">
        <v>10</v>
      </c>
      <c r="D12640" t="s">
        <v>28</v>
      </c>
    </row>
    <row r="12641" spans="1:4" x14ac:dyDescent="0.25">
      <c r="A12641">
        <v>11927</v>
      </c>
      <c r="B12641">
        <v>54518</v>
      </c>
      <c r="C12641" t="s">
        <v>10</v>
      </c>
      <c r="D12641" t="s">
        <v>28</v>
      </c>
    </row>
    <row r="12642" spans="1:4" x14ac:dyDescent="0.25">
      <c r="A12642">
        <v>11927</v>
      </c>
      <c r="B12642">
        <v>54518</v>
      </c>
      <c r="C12642" t="s">
        <v>10</v>
      </c>
      <c r="D12642" t="s">
        <v>28</v>
      </c>
    </row>
    <row r="12643" spans="1:4" x14ac:dyDescent="0.25">
      <c r="A12643">
        <v>11941</v>
      </c>
      <c r="B12643">
        <v>54518</v>
      </c>
      <c r="C12643" t="s">
        <v>10</v>
      </c>
      <c r="D12643" t="s">
        <v>28</v>
      </c>
    </row>
    <row r="12644" spans="1:4" x14ac:dyDescent="0.25">
      <c r="A12644">
        <v>11941</v>
      </c>
      <c r="B12644">
        <v>54518</v>
      </c>
      <c r="C12644" t="s">
        <v>10</v>
      </c>
      <c r="D12644" t="s">
        <v>28</v>
      </c>
    </row>
    <row r="12645" spans="1:4" x14ac:dyDescent="0.25">
      <c r="A12645">
        <v>11941</v>
      </c>
      <c r="B12645">
        <v>54518</v>
      </c>
      <c r="C12645" t="s">
        <v>10</v>
      </c>
      <c r="D12645" t="s">
        <v>28</v>
      </c>
    </row>
    <row r="12646" spans="1:4" x14ac:dyDescent="0.25">
      <c r="A12646">
        <v>11941</v>
      </c>
      <c r="B12646">
        <v>54518</v>
      </c>
      <c r="C12646" t="s">
        <v>10</v>
      </c>
      <c r="D12646" t="s">
        <v>28</v>
      </c>
    </row>
    <row r="12647" spans="1:4" x14ac:dyDescent="0.25">
      <c r="A12647">
        <v>12006</v>
      </c>
      <c r="B12647">
        <v>54518</v>
      </c>
      <c r="C12647" t="s">
        <v>10</v>
      </c>
      <c r="D12647" t="s">
        <v>28</v>
      </c>
    </row>
    <row r="12648" spans="1:4" x14ac:dyDescent="0.25">
      <c r="A12648">
        <v>12006</v>
      </c>
      <c r="B12648">
        <v>54518</v>
      </c>
      <c r="C12648" t="s">
        <v>10</v>
      </c>
      <c r="D12648" t="s">
        <v>28</v>
      </c>
    </row>
    <row r="12649" spans="1:4" x14ac:dyDescent="0.25">
      <c r="A12649">
        <v>12006</v>
      </c>
      <c r="B12649">
        <v>54518</v>
      </c>
      <c r="C12649" t="s">
        <v>10</v>
      </c>
      <c r="D12649" t="s">
        <v>28</v>
      </c>
    </row>
    <row r="12650" spans="1:4" x14ac:dyDescent="0.25">
      <c r="A12650">
        <v>12006</v>
      </c>
      <c r="B12650">
        <v>54518</v>
      </c>
      <c r="C12650" t="s">
        <v>10</v>
      </c>
      <c r="D12650" t="s">
        <v>28</v>
      </c>
    </row>
    <row r="12651" spans="1:4" x14ac:dyDescent="0.25">
      <c r="A12651">
        <v>12006</v>
      </c>
      <c r="B12651">
        <v>54518</v>
      </c>
      <c r="C12651" t="s">
        <v>10</v>
      </c>
      <c r="D12651" t="s">
        <v>28</v>
      </c>
    </row>
    <row r="12652" spans="1:4" x14ac:dyDescent="0.25">
      <c r="A12652">
        <v>12006</v>
      </c>
      <c r="B12652">
        <v>54518</v>
      </c>
      <c r="C12652" t="s">
        <v>10</v>
      </c>
      <c r="D12652" t="s">
        <v>28</v>
      </c>
    </row>
    <row r="12653" spans="1:4" x14ac:dyDescent="0.25">
      <c r="A12653">
        <v>12006</v>
      </c>
      <c r="B12653">
        <v>54518</v>
      </c>
      <c r="C12653" t="s">
        <v>10</v>
      </c>
      <c r="D12653" t="s">
        <v>28</v>
      </c>
    </row>
    <row r="12654" spans="1:4" x14ac:dyDescent="0.25">
      <c r="A12654">
        <v>12006</v>
      </c>
      <c r="B12654">
        <v>54518</v>
      </c>
      <c r="C12654" t="s">
        <v>10</v>
      </c>
      <c r="D12654" t="s">
        <v>28</v>
      </c>
    </row>
    <row r="12655" spans="1:4" x14ac:dyDescent="0.25">
      <c r="A12655">
        <v>12006</v>
      </c>
      <c r="B12655">
        <v>54518</v>
      </c>
      <c r="C12655" t="s">
        <v>10</v>
      </c>
      <c r="D12655" t="s">
        <v>28</v>
      </c>
    </row>
    <row r="12656" spans="1:4" x14ac:dyDescent="0.25">
      <c r="A12656">
        <v>12006</v>
      </c>
      <c r="B12656">
        <v>54518</v>
      </c>
      <c r="C12656" t="s">
        <v>10</v>
      </c>
      <c r="D12656" t="s">
        <v>28</v>
      </c>
    </row>
    <row r="12657" spans="1:4" x14ac:dyDescent="0.25">
      <c r="A12657">
        <v>12006</v>
      </c>
      <c r="B12657">
        <v>54518</v>
      </c>
      <c r="C12657" t="s">
        <v>10</v>
      </c>
      <c r="D12657" t="s">
        <v>28</v>
      </c>
    </row>
    <row r="12658" spans="1:4" x14ac:dyDescent="0.25">
      <c r="A12658">
        <v>14771</v>
      </c>
      <c r="B12658">
        <v>54518</v>
      </c>
      <c r="C12658" t="s">
        <v>10</v>
      </c>
      <c r="D12658" t="s">
        <v>28</v>
      </c>
    </row>
    <row r="12659" spans="1:4" x14ac:dyDescent="0.25">
      <c r="A12659">
        <v>14771</v>
      </c>
      <c r="B12659">
        <v>54518</v>
      </c>
      <c r="C12659" t="s">
        <v>10</v>
      </c>
      <c r="D12659" t="s">
        <v>28</v>
      </c>
    </row>
    <row r="12660" spans="1:4" x14ac:dyDescent="0.25">
      <c r="A12660">
        <v>14771</v>
      </c>
      <c r="B12660">
        <v>54518</v>
      </c>
      <c r="C12660" t="s">
        <v>10</v>
      </c>
      <c r="D12660" t="s">
        <v>28</v>
      </c>
    </row>
    <row r="12661" spans="1:4" x14ac:dyDescent="0.25">
      <c r="A12661">
        <v>14771</v>
      </c>
      <c r="B12661">
        <v>54518</v>
      </c>
      <c r="C12661" t="s">
        <v>10</v>
      </c>
      <c r="D12661" t="s">
        <v>28</v>
      </c>
    </row>
    <row r="12662" spans="1:4" x14ac:dyDescent="0.25">
      <c r="A12662">
        <v>14771</v>
      </c>
      <c r="B12662">
        <v>54518</v>
      </c>
      <c r="C12662" t="s">
        <v>10</v>
      </c>
      <c r="D12662" t="s">
        <v>28</v>
      </c>
    </row>
    <row r="12663" spans="1:4" x14ac:dyDescent="0.25">
      <c r="A12663">
        <v>14771</v>
      </c>
      <c r="B12663">
        <v>54518</v>
      </c>
      <c r="C12663" t="s">
        <v>10</v>
      </c>
      <c r="D12663" t="s">
        <v>28</v>
      </c>
    </row>
    <row r="12664" spans="1:4" x14ac:dyDescent="0.25">
      <c r="A12664">
        <v>14771</v>
      </c>
      <c r="B12664">
        <v>54518</v>
      </c>
      <c r="C12664" t="s">
        <v>10</v>
      </c>
      <c r="D12664" t="s">
        <v>28</v>
      </c>
    </row>
    <row r="12665" spans="1:4" x14ac:dyDescent="0.25">
      <c r="A12665">
        <v>14771</v>
      </c>
      <c r="B12665">
        <v>54518</v>
      </c>
      <c r="C12665" t="s">
        <v>10</v>
      </c>
      <c r="D12665" t="s">
        <v>28</v>
      </c>
    </row>
    <row r="12666" spans="1:4" x14ac:dyDescent="0.25">
      <c r="A12666">
        <v>14771</v>
      </c>
      <c r="B12666">
        <v>54518</v>
      </c>
      <c r="C12666" t="s">
        <v>10</v>
      </c>
      <c r="D12666" t="s">
        <v>28</v>
      </c>
    </row>
    <row r="12667" spans="1:4" x14ac:dyDescent="0.25">
      <c r="A12667">
        <v>14771</v>
      </c>
      <c r="B12667">
        <v>54518</v>
      </c>
      <c r="C12667" t="s">
        <v>10</v>
      </c>
      <c r="D12667" t="s">
        <v>28</v>
      </c>
    </row>
    <row r="12668" spans="1:4" x14ac:dyDescent="0.25">
      <c r="A12668">
        <v>14771</v>
      </c>
      <c r="B12668">
        <v>54518</v>
      </c>
      <c r="C12668" t="s">
        <v>10</v>
      </c>
      <c r="D12668" t="s">
        <v>28</v>
      </c>
    </row>
    <row r="12669" spans="1:4" x14ac:dyDescent="0.25">
      <c r="A12669">
        <v>14771</v>
      </c>
      <c r="B12669">
        <v>54518</v>
      </c>
      <c r="C12669" t="s">
        <v>10</v>
      </c>
      <c r="D12669" t="s">
        <v>28</v>
      </c>
    </row>
    <row r="12670" spans="1:4" x14ac:dyDescent="0.25">
      <c r="A12670">
        <v>14771</v>
      </c>
      <c r="B12670">
        <v>54518</v>
      </c>
      <c r="C12670" t="s">
        <v>10</v>
      </c>
      <c r="D12670" t="s">
        <v>28</v>
      </c>
    </row>
    <row r="12671" spans="1:4" x14ac:dyDescent="0.25">
      <c r="A12671">
        <v>14771</v>
      </c>
      <c r="B12671">
        <v>54518</v>
      </c>
      <c r="C12671" t="s">
        <v>10</v>
      </c>
      <c r="D12671" t="s">
        <v>28</v>
      </c>
    </row>
    <row r="12672" spans="1:4" x14ac:dyDescent="0.25">
      <c r="A12672">
        <v>14772</v>
      </c>
      <c r="B12672">
        <v>54518</v>
      </c>
      <c r="C12672" t="s">
        <v>10</v>
      </c>
      <c r="D12672" t="s">
        <v>28</v>
      </c>
    </row>
    <row r="12673" spans="1:4" x14ac:dyDescent="0.25">
      <c r="A12673">
        <v>14772</v>
      </c>
      <c r="B12673">
        <v>54518</v>
      </c>
      <c r="C12673" t="s">
        <v>10</v>
      </c>
      <c r="D12673" t="s">
        <v>28</v>
      </c>
    </row>
    <row r="12674" spans="1:4" x14ac:dyDescent="0.25">
      <c r="A12674">
        <v>14772</v>
      </c>
      <c r="B12674">
        <v>54518</v>
      </c>
      <c r="C12674" t="s">
        <v>10</v>
      </c>
      <c r="D12674" t="s">
        <v>28</v>
      </c>
    </row>
    <row r="12675" spans="1:4" x14ac:dyDescent="0.25">
      <c r="A12675">
        <v>14772</v>
      </c>
      <c r="B12675">
        <v>54518</v>
      </c>
      <c r="C12675" t="s">
        <v>10</v>
      </c>
      <c r="D12675" t="s">
        <v>28</v>
      </c>
    </row>
    <row r="12676" spans="1:4" x14ac:dyDescent="0.25">
      <c r="A12676">
        <v>14772</v>
      </c>
      <c r="B12676">
        <v>54518</v>
      </c>
      <c r="C12676" t="s">
        <v>10</v>
      </c>
      <c r="D12676" t="s">
        <v>28</v>
      </c>
    </row>
    <row r="12677" spans="1:4" x14ac:dyDescent="0.25">
      <c r="A12677">
        <v>14772</v>
      </c>
      <c r="B12677">
        <v>54518</v>
      </c>
      <c r="C12677" t="s">
        <v>10</v>
      </c>
      <c r="D12677" t="s">
        <v>28</v>
      </c>
    </row>
    <row r="12678" spans="1:4" x14ac:dyDescent="0.25">
      <c r="A12678">
        <v>14772</v>
      </c>
      <c r="B12678">
        <v>54518</v>
      </c>
      <c r="C12678" t="s">
        <v>10</v>
      </c>
      <c r="D12678" t="s">
        <v>28</v>
      </c>
    </row>
    <row r="12679" spans="1:4" x14ac:dyDescent="0.25">
      <c r="A12679">
        <v>14772</v>
      </c>
      <c r="B12679">
        <v>54518</v>
      </c>
      <c r="C12679" t="s">
        <v>10</v>
      </c>
      <c r="D12679" t="s">
        <v>28</v>
      </c>
    </row>
    <row r="12680" spans="1:4" x14ac:dyDescent="0.25">
      <c r="A12680">
        <v>17521</v>
      </c>
      <c r="B12680">
        <v>54518</v>
      </c>
      <c r="C12680" t="s">
        <v>10</v>
      </c>
      <c r="D12680" t="s">
        <v>28</v>
      </c>
    </row>
    <row r="12681" spans="1:4" x14ac:dyDescent="0.25">
      <c r="A12681">
        <v>17524</v>
      </c>
      <c r="B12681">
        <v>54518</v>
      </c>
      <c r="C12681" t="s">
        <v>10</v>
      </c>
      <c r="D12681" t="s">
        <v>28</v>
      </c>
    </row>
    <row r="12682" spans="1:4" x14ac:dyDescent="0.25">
      <c r="A12682">
        <v>17524</v>
      </c>
      <c r="B12682">
        <v>54518</v>
      </c>
      <c r="C12682" t="s">
        <v>10</v>
      </c>
      <c r="D12682" t="s">
        <v>28</v>
      </c>
    </row>
    <row r="12683" spans="1:4" x14ac:dyDescent="0.25">
      <c r="A12683">
        <v>17524</v>
      </c>
      <c r="B12683">
        <v>54518</v>
      </c>
      <c r="C12683" t="s">
        <v>10</v>
      </c>
      <c r="D12683" t="s">
        <v>28</v>
      </c>
    </row>
    <row r="12684" spans="1:4" x14ac:dyDescent="0.25">
      <c r="A12684">
        <v>17524</v>
      </c>
      <c r="B12684">
        <v>54518</v>
      </c>
      <c r="C12684" t="s">
        <v>10</v>
      </c>
      <c r="D12684" t="s">
        <v>28</v>
      </c>
    </row>
    <row r="12685" spans="1:4" x14ac:dyDescent="0.25">
      <c r="A12685">
        <v>17524</v>
      </c>
      <c r="B12685">
        <v>54518</v>
      </c>
      <c r="C12685" t="s">
        <v>10</v>
      </c>
      <c r="D12685" t="s">
        <v>28</v>
      </c>
    </row>
    <row r="12686" spans="1:4" x14ac:dyDescent="0.25">
      <c r="A12686">
        <v>17524</v>
      </c>
      <c r="B12686">
        <v>54518</v>
      </c>
      <c r="C12686" t="s">
        <v>10</v>
      </c>
      <c r="D12686" t="s">
        <v>28</v>
      </c>
    </row>
    <row r="12687" spans="1:4" x14ac:dyDescent="0.25">
      <c r="A12687">
        <v>17524</v>
      </c>
      <c r="B12687">
        <v>54518</v>
      </c>
      <c r="C12687" t="s">
        <v>10</v>
      </c>
      <c r="D12687" t="s">
        <v>28</v>
      </c>
    </row>
    <row r="12688" spans="1:4" x14ac:dyDescent="0.25">
      <c r="A12688">
        <v>17524</v>
      </c>
      <c r="B12688">
        <v>54518</v>
      </c>
      <c r="C12688" t="s">
        <v>10</v>
      </c>
      <c r="D12688" t="s">
        <v>28</v>
      </c>
    </row>
    <row r="12689" spans="1:4" x14ac:dyDescent="0.25">
      <c r="A12689">
        <v>17524</v>
      </c>
      <c r="B12689">
        <v>54518</v>
      </c>
      <c r="C12689" t="s">
        <v>10</v>
      </c>
      <c r="D12689" t="s">
        <v>28</v>
      </c>
    </row>
    <row r="12690" spans="1:4" x14ac:dyDescent="0.25">
      <c r="A12690">
        <v>17524</v>
      </c>
      <c r="B12690">
        <v>54518</v>
      </c>
      <c r="C12690" t="s">
        <v>10</v>
      </c>
      <c r="D12690" t="s">
        <v>28</v>
      </c>
    </row>
    <row r="12691" spans="1:4" x14ac:dyDescent="0.25">
      <c r="A12691">
        <v>17733</v>
      </c>
      <c r="B12691">
        <v>54518</v>
      </c>
      <c r="C12691" t="s">
        <v>10</v>
      </c>
      <c r="D12691" t="s">
        <v>28</v>
      </c>
    </row>
    <row r="12692" spans="1:4" x14ac:dyDescent="0.25">
      <c r="A12692">
        <v>17733</v>
      </c>
      <c r="B12692">
        <v>54518</v>
      </c>
      <c r="C12692" t="s">
        <v>10</v>
      </c>
      <c r="D12692" t="s">
        <v>28</v>
      </c>
    </row>
    <row r="12693" spans="1:4" x14ac:dyDescent="0.25">
      <c r="A12693">
        <v>17733</v>
      </c>
      <c r="B12693">
        <v>54518</v>
      </c>
      <c r="C12693" t="s">
        <v>10</v>
      </c>
      <c r="D12693" t="s">
        <v>28</v>
      </c>
    </row>
    <row r="12694" spans="1:4" x14ac:dyDescent="0.25">
      <c r="A12694">
        <v>17733</v>
      </c>
      <c r="B12694">
        <v>54518</v>
      </c>
      <c r="C12694" t="s">
        <v>10</v>
      </c>
      <c r="D12694" t="s">
        <v>28</v>
      </c>
    </row>
    <row r="12695" spans="1:4" x14ac:dyDescent="0.25">
      <c r="A12695">
        <v>17733</v>
      </c>
      <c r="B12695">
        <v>54518</v>
      </c>
      <c r="C12695" t="s">
        <v>10</v>
      </c>
      <c r="D12695" t="s">
        <v>28</v>
      </c>
    </row>
    <row r="12696" spans="1:4" x14ac:dyDescent="0.25">
      <c r="A12696">
        <v>17733</v>
      </c>
      <c r="B12696">
        <v>54518</v>
      </c>
      <c r="C12696" t="s">
        <v>10</v>
      </c>
      <c r="D12696" t="s">
        <v>28</v>
      </c>
    </row>
    <row r="12697" spans="1:4" x14ac:dyDescent="0.25">
      <c r="A12697">
        <v>17733</v>
      </c>
      <c r="B12697">
        <v>54518</v>
      </c>
      <c r="C12697" t="s">
        <v>10</v>
      </c>
      <c r="D12697" t="s">
        <v>28</v>
      </c>
    </row>
    <row r="12698" spans="1:4" x14ac:dyDescent="0.25">
      <c r="A12698">
        <v>17733</v>
      </c>
      <c r="B12698">
        <v>54518</v>
      </c>
      <c r="C12698" t="s">
        <v>10</v>
      </c>
      <c r="D12698" t="s">
        <v>28</v>
      </c>
    </row>
    <row r="12699" spans="1:4" x14ac:dyDescent="0.25">
      <c r="A12699">
        <v>17733</v>
      </c>
      <c r="B12699">
        <v>54518</v>
      </c>
      <c r="C12699" t="s">
        <v>10</v>
      </c>
      <c r="D12699" t="s">
        <v>28</v>
      </c>
    </row>
    <row r="12700" spans="1:4" x14ac:dyDescent="0.25">
      <c r="A12700">
        <v>17733</v>
      </c>
      <c r="B12700">
        <v>54518</v>
      </c>
      <c r="C12700" t="s">
        <v>10</v>
      </c>
      <c r="D12700" t="s">
        <v>28</v>
      </c>
    </row>
    <row r="12701" spans="1:4" x14ac:dyDescent="0.25">
      <c r="A12701">
        <v>17733</v>
      </c>
      <c r="B12701">
        <v>54518</v>
      </c>
      <c r="C12701" t="s">
        <v>10</v>
      </c>
      <c r="D12701" t="s">
        <v>28</v>
      </c>
    </row>
    <row r="12702" spans="1:4" x14ac:dyDescent="0.25">
      <c r="A12702">
        <v>17733</v>
      </c>
      <c r="B12702">
        <v>54518</v>
      </c>
      <c r="C12702" t="s">
        <v>10</v>
      </c>
      <c r="D12702" t="s">
        <v>28</v>
      </c>
    </row>
    <row r="12703" spans="1:4" x14ac:dyDescent="0.25">
      <c r="A12703">
        <v>17733</v>
      </c>
      <c r="B12703">
        <v>54518</v>
      </c>
      <c r="C12703" t="s">
        <v>10</v>
      </c>
      <c r="D12703" t="s">
        <v>28</v>
      </c>
    </row>
    <row r="12704" spans="1:4" x14ac:dyDescent="0.25">
      <c r="A12704">
        <v>17733</v>
      </c>
      <c r="B12704">
        <v>54518</v>
      </c>
      <c r="C12704" t="s">
        <v>10</v>
      </c>
      <c r="D12704" t="s">
        <v>28</v>
      </c>
    </row>
    <row r="12705" spans="1:4" x14ac:dyDescent="0.25">
      <c r="A12705">
        <v>17733</v>
      </c>
      <c r="B12705">
        <v>54518</v>
      </c>
      <c r="C12705" t="s">
        <v>10</v>
      </c>
      <c r="D12705" t="s">
        <v>28</v>
      </c>
    </row>
    <row r="12706" spans="1:4" x14ac:dyDescent="0.25">
      <c r="A12706">
        <v>17733</v>
      </c>
      <c r="B12706">
        <v>54518</v>
      </c>
      <c r="C12706" t="s">
        <v>10</v>
      </c>
      <c r="D12706" t="s">
        <v>28</v>
      </c>
    </row>
    <row r="12707" spans="1:4" x14ac:dyDescent="0.25">
      <c r="A12707">
        <v>17733</v>
      </c>
      <c r="B12707">
        <v>54518</v>
      </c>
      <c r="C12707" t="s">
        <v>10</v>
      </c>
      <c r="D12707" t="s">
        <v>28</v>
      </c>
    </row>
    <row r="12708" spans="1:4" x14ac:dyDescent="0.25">
      <c r="A12708">
        <v>17733</v>
      </c>
      <c r="B12708">
        <v>54518</v>
      </c>
      <c r="C12708" t="s">
        <v>10</v>
      </c>
      <c r="D12708" t="s">
        <v>28</v>
      </c>
    </row>
    <row r="12709" spans="1:4" x14ac:dyDescent="0.25">
      <c r="A12709">
        <v>17733</v>
      </c>
      <c r="B12709">
        <v>54518</v>
      </c>
      <c r="C12709" t="s">
        <v>10</v>
      </c>
      <c r="D12709" t="s">
        <v>28</v>
      </c>
    </row>
    <row r="12710" spans="1:4" x14ac:dyDescent="0.25">
      <c r="A12710">
        <v>17734</v>
      </c>
      <c r="B12710">
        <v>54518</v>
      </c>
      <c r="C12710" t="s">
        <v>10</v>
      </c>
      <c r="D12710" t="s">
        <v>28</v>
      </c>
    </row>
    <row r="12711" spans="1:4" x14ac:dyDescent="0.25">
      <c r="A12711">
        <v>17734</v>
      </c>
      <c r="B12711">
        <v>54518</v>
      </c>
      <c r="C12711" t="s">
        <v>10</v>
      </c>
      <c r="D12711" t="s">
        <v>28</v>
      </c>
    </row>
    <row r="12712" spans="1:4" x14ac:dyDescent="0.25">
      <c r="A12712">
        <v>19869</v>
      </c>
      <c r="B12712">
        <v>54518</v>
      </c>
      <c r="C12712" t="s">
        <v>10</v>
      </c>
      <c r="D12712" t="s">
        <v>28</v>
      </c>
    </row>
    <row r="12713" spans="1:4" x14ac:dyDescent="0.25">
      <c r="A12713">
        <v>19869</v>
      </c>
      <c r="B12713">
        <v>54518</v>
      </c>
      <c r="C12713" t="s">
        <v>10</v>
      </c>
      <c r="D12713" t="s">
        <v>28</v>
      </c>
    </row>
    <row r="12714" spans="1:4" x14ac:dyDescent="0.25">
      <c r="A12714">
        <v>19869</v>
      </c>
      <c r="B12714">
        <v>54518</v>
      </c>
      <c r="C12714" t="s">
        <v>10</v>
      </c>
      <c r="D12714" t="s">
        <v>28</v>
      </c>
    </row>
    <row r="12715" spans="1:4" x14ac:dyDescent="0.25">
      <c r="A12715">
        <v>19869</v>
      </c>
      <c r="B12715">
        <v>54518</v>
      </c>
      <c r="C12715" t="s">
        <v>10</v>
      </c>
      <c r="D12715" t="s">
        <v>28</v>
      </c>
    </row>
    <row r="12716" spans="1:4" x14ac:dyDescent="0.25">
      <c r="A12716">
        <v>19869</v>
      </c>
      <c r="B12716">
        <v>54518</v>
      </c>
      <c r="C12716" t="s">
        <v>10</v>
      </c>
      <c r="D12716" t="s">
        <v>28</v>
      </c>
    </row>
    <row r="12717" spans="1:4" x14ac:dyDescent="0.25">
      <c r="A12717">
        <v>19869</v>
      </c>
      <c r="B12717">
        <v>54518</v>
      </c>
      <c r="C12717" t="s">
        <v>10</v>
      </c>
      <c r="D12717" t="s">
        <v>28</v>
      </c>
    </row>
    <row r="12718" spans="1:4" x14ac:dyDescent="0.25">
      <c r="A12718">
        <v>19869</v>
      </c>
      <c r="B12718">
        <v>54518</v>
      </c>
      <c r="C12718" t="s">
        <v>10</v>
      </c>
      <c r="D12718" t="s">
        <v>28</v>
      </c>
    </row>
    <row r="12719" spans="1:4" x14ac:dyDescent="0.25">
      <c r="A12719">
        <v>19869</v>
      </c>
      <c r="B12719">
        <v>54518</v>
      </c>
      <c r="C12719" t="s">
        <v>10</v>
      </c>
      <c r="D12719" t="s">
        <v>28</v>
      </c>
    </row>
    <row r="12720" spans="1:4" x14ac:dyDescent="0.25">
      <c r="A12720">
        <v>20399</v>
      </c>
      <c r="B12720">
        <v>54518</v>
      </c>
      <c r="C12720" t="s">
        <v>10</v>
      </c>
      <c r="D12720" t="s">
        <v>28</v>
      </c>
    </row>
    <row r="12721" spans="1:4" x14ac:dyDescent="0.25">
      <c r="A12721">
        <v>51736</v>
      </c>
      <c r="B12721">
        <v>54518</v>
      </c>
      <c r="C12721" t="s">
        <v>10</v>
      </c>
      <c r="D12721" t="s">
        <v>28</v>
      </c>
    </row>
    <row r="12722" spans="1:4" x14ac:dyDescent="0.25">
      <c r="A12722">
        <v>51736</v>
      </c>
      <c r="B12722">
        <v>54518</v>
      </c>
      <c r="C12722" t="s">
        <v>10</v>
      </c>
      <c r="D12722" t="s">
        <v>28</v>
      </c>
    </row>
    <row r="12723" spans="1:4" x14ac:dyDescent="0.25">
      <c r="A12723">
        <v>51736</v>
      </c>
      <c r="B12723">
        <v>54518</v>
      </c>
      <c r="C12723" t="s">
        <v>10</v>
      </c>
      <c r="D12723" t="s">
        <v>28</v>
      </c>
    </row>
    <row r="12724" spans="1:4" x14ac:dyDescent="0.25">
      <c r="A12724">
        <v>51875</v>
      </c>
      <c r="B12724">
        <v>54518</v>
      </c>
      <c r="C12724" t="s">
        <v>10</v>
      </c>
      <c r="D12724" t="s">
        <v>28</v>
      </c>
    </row>
    <row r="12725" spans="1:4" x14ac:dyDescent="0.25">
      <c r="A12725">
        <v>51875</v>
      </c>
      <c r="B12725">
        <v>54518</v>
      </c>
      <c r="C12725" t="s">
        <v>10</v>
      </c>
      <c r="D12725" t="s">
        <v>28</v>
      </c>
    </row>
    <row r="12726" spans="1:4" x14ac:dyDescent="0.25">
      <c r="A12726">
        <v>52547</v>
      </c>
      <c r="B12726">
        <v>54518</v>
      </c>
      <c r="C12726" t="s">
        <v>10</v>
      </c>
      <c r="D12726" t="s">
        <v>28</v>
      </c>
    </row>
    <row r="12727" spans="1:4" x14ac:dyDescent="0.25">
      <c r="A12727">
        <v>52547</v>
      </c>
      <c r="B12727">
        <v>54518</v>
      </c>
      <c r="C12727" t="s">
        <v>10</v>
      </c>
      <c r="D12727" t="s">
        <v>28</v>
      </c>
    </row>
    <row r="12728" spans="1:4" x14ac:dyDescent="0.25">
      <c r="A12728">
        <v>52655</v>
      </c>
      <c r="B12728">
        <v>54518</v>
      </c>
      <c r="C12728" t="s">
        <v>10</v>
      </c>
      <c r="D12728" t="s">
        <v>28</v>
      </c>
    </row>
    <row r="12729" spans="1:4" x14ac:dyDescent="0.25">
      <c r="A12729">
        <v>53281</v>
      </c>
      <c r="B12729">
        <v>54518</v>
      </c>
      <c r="C12729" t="s">
        <v>10</v>
      </c>
      <c r="D12729" t="s">
        <v>28</v>
      </c>
    </row>
    <row r="12730" spans="1:4" x14ac:dyDescent="0.25">
      <c r="A12730">
        <v>53408</v>
      </c>
      <c r="B12730">
        <v>54518</v>
      </c>
      <c r="C12730" t="s">
        <v>10</v>
      </c>
      <c r="D12730" t="s">
        <v>28</v>
      </c>
    </row>
    <row r="12731" spans="1:4" x14ac:dyDescent="0.25">
      <c r="A12731">
        <v>53408</v>
      </c>
      <c r="B12731">
        <v>54518</v>
      </c>
      <c r="C12731" t="s">
        <v>10</v>
      </c>
      <c r="D12731" t="s">
        <v>28</v>
      </c>
    </row>
    <row r="12732" spans="1:4" x14ac:dyDescent="0.25">
      <c r="A12732">
        <v>53408</v>
      </c>
      <c r="B12732">
        <v>54518</v>
      </c>
      <c r="C12732" t="s">
        <v>10</v>
      </c>
      <c r="D12732" t="s">
        <v>28</v>
      </c>
    </row>
    <row r="12733" spans="1:4" x14ac:dyDescent="0.25">
      <c r="A12733">
        <v>53408</v>
      </c>
      <c r="B12733">
        <v>54518</v>
      </c>
      <c r="C12733" t="s">
        <v>10</v>
      </c>
      <c r="D12733" t="s">
        <v>28</v>
      </c>
    </row>
    <row r="12734" spans="1:4" x14ac:dyDescent="0.25">
      <c r="A12734">
        <v>53408</v>
      </c>
      <c r="B12734">
        <v>54518</v>
      </c>
      <c r="C12734" t="s">
        <v>10</v>
      </c>
      <c r="D12734" t="s">
        <v>28</v>
      </c>
    </row>
    <row r="12735" spans="1:4" x14ac:dyDescent="0.25">
      <c r="A12735">
        <v>53408</v>
      </c>
      <c r="B12735">
        <v>54518</v>
      </c>
      <c r="C12735" t="s">
        <v>10</v>
      </c>
      <c r="D12735" t="s">
        <v>28</v>
      </c>
    </row>
    <row r="12736" spans="1:4" x14ac:dyDescent="0.25">
      <c r="A12736">
        <v>53408</v>
      </c>
      <c r="B12736">
        <v>54518</v>
      </c>
      <c r="C12736" t="s">
        <v>10</v>
      </c>
      <c r="D12736" t="s">
        <v>28</v>
      </c>
    </row>
    <row r="12737" spans="1:4" x14ac:dyDescent="0.25">
      <c r="A12737">
        <v>53408</v>
      </c>
      <c r="B12737">
        <v>54518</v>
      </c>
      <c r="C12737" t="s">
        <v>10</v>
      </c>
      <c r="D12737" t="s">
        <v>28</v>
      </c>
    </row>
    <row r="12738" spans="1:4" x14ac:dyDescent="0.25">
      <c r="A12738">
        <v>53408</v>
      </c>
      <c r="B12738">
        <v>54518</v>
      </c>
      <c r="C12738" t="s">
        <v>10</v>
      </c>
      <c r="D12738" t="s">
        <v>28</v>
      </c>
    </row>
    <row r="12739" spans="1:4" x14ac:dyDescent="0.25">
      <c r="A12739">
        <v>53408</v>
      </c>
      <c r="B12739">
        <v>54518</v>
      </c>
      <c r="C12739" t="s">
        <v>10</v>
      </c>
      <c r="D12739" t="s">
        <v>28</v>
      </c>
    </row>
    <row r="12740" spans="1:4" x14ac:dyDescent="0.25">
      <c r="A12740">
        <v>104562</v>
      </c>
      <c r="B12740">
        <v>54518</v>
      </c>
      <c r="C12740" t="s">
        <v>10</v>
      </c>
      <c r="D12740" t="s">
        <v>28</v>
      </c>
    </row>
    <row r="12741" spans="1:4" x14ac:dyDescent="0.25">
      <c r="A12741">
        <v>104562</v>
      </c>
      <c r="B12741">
        <v>54518</v>
      </c>
      <c r="C12741" t="s">
        <v>10</v>
      </c>
      <c r="D12741" t="s">
        <v>28</v>
      </c>
    </row>
    <row r="12742" spans="1:4" x14ac:dyDescent="0.25">
      <c r="A12742">
        <v>104562</v>
      </c>
      <c r="B12742">
        <v>54518</v>
      </c>
      <c r="C12742" t="s">
        <v>10</v>
      </c>
      <c r="D12742" t="s">
        <v>28</v>
      </c>
    </row>
    <row r="12743" spans="1:4" x14ac:dyDescent="0.25">
      <c r="A12743">
        <v>104562</v>
      </c>
      <c r="B12743">
        <v>54518</v>
      </c>
      <c r="C12743" t="s">
        <v>10</v>
      </c>
      <c r="D12743" t="s">
        <v>28</v>
      </c>
    </row>
    <row r="12744" spans="1:4" x14ac:dyDescent="0.25">
      <c r="A12744">
        <v>104562</v>
      </c>
      <c r="B12744">
        <v>54518</v>
      </c>
      <c r="C12744" t="s">
        <v>10</v>
      </c>
      <c r="D12744" t="s">
        <v>28</v>
      </c>
    </row>
    <row r="12745" spans="1:4" x14ac:dyDescent="0.25">
      <c r="A12745">
        <v>104562</v>
      </c>
      <c r="B12745">
        <v>54518</v>
      </c>
      <c r="C12745" t="s">
        <v>10</v>
      </c>
      <c r="D12745" t="s">
        <v>28</v>
      </c>
    </row>
    <row r="12746" spans="1:4" x14ac:dyDescent="0.25">
      <c r="A12746">
        <v>104767</v>
      </c>
      <c r="B12746">
        <v>54518</v>
      </c>
      <c r="C12746" t="s">
        <v>10</v>
      </c>
      <c r="D12746" t="s">
        <v>28</v>
      </c>
    </row>
    <row r="12747" spans="1:4" x14ac:dyDescent="0.25">
      <c r="A12747">
        <v>104767</v>
      </c>
      <c r="B12747">
        <v>54518</v>
      </c>
      <c r="C12747" t="s">
        <v>10</v>
      </c>
      <c r="D12747" t="s">
        <v>28</v>
      </c>
    </row>
    <row r="12748" spans="1:4" x14ac:dyDescent="0.25">
      <c r="A12748">
        <v>104767</v>
      </c>
      <c r="B12748">
        <v>54518</v>
      </c>
      <c r="C12748" t="s">
        <v>10</v>
      </c>
      <c r="D12748" t="s">
        <v>28</v>
      </c>
    </row>
    <row r="12749" spans="1:4" x14ac:dyDescent="0.25">
      <c r="A12749">
        <v>104767</v>
      </c>
      <c r="B12749">
        <v>54518</v>
      </c>
      <c r="C12749" t="s">
        <v>10</v>
      </c>
      <c r="D12749" t="s">
        <v>28</v>
      </c>
    </row>
    <row r="12750" spans="1:4" x14ac:dyDescent="0.25">
      <c r="A12750">
        <v>105090</v>
      </c>
      <c r="B12750">
        <v>54518</v>
      </c>
      <c r="C12750" t="s">
        <v>10</v>
      </c>
      <c r="D12750" t="s">
        <v>28</v>
      </c>
    </row>
    <row r="12751" spans="1:4" x14ac:dyDescent="0.25">
      <c r="A12751">
        <v>108303</v>
      </c>
      <c r="B12751">
        <v>54518</v>
      </c>
      <c r="C12751" t="s">
        <v>10</v>
      </c>
      <c r="D12751" t="s">
        <v>28</v>
      </c>
    </row>
    <row r="12752" spans="1:4" x14ac:dyDescent="0.25">
      <c r="A12752">
        <v>870</v>
      </c>
      <c r="B12752">
        <v>54518</v>
      </c>
      <c r="C12752" t="s">
        <v>10</v>
      </c>
      <c r="D12752" t="s">
        <v>26</v>
      </c>
    </row>
    <row r="12753" spans="1:4" x14ac:dyDescent="0.25">
      <c r="A12753">
        <v>870</v>
      </c>
      <c r="B12753">
        <v>54518</v>
      </c>
      <c r="C12753" t="s">
        <v>10</v>
      </c>
      <c r="D12753" t="s">
        <v>26</v>
      </c>
    </row>
    <row r="12754" spans="1:4" x14ac:dyDescent="0.25">
      <c r="A12754">
        <v>870</v>
      </c>
      <c r="B12754">
        <v>54518</v>
      </c>
      <c r="C12754" t="s">
        <v>10</v>
      </c>
      <c r="D12754" t="s">
        <v>26</v>
      </c>
    </row>
    <row r="12755" spans="1:4" x14ac:dyDescent="0.25">
      <c r="A12755">
        <v>870</v>
      </c>
      <c r="B12755">
        <v>54518</v>
      </c>
      <c r="C12755" t="s">
        <v>10</v>
      </c>
      <c r="D12755" t="s">
        <v>26</v>
      </c>
    </row>
    <row r="12756" spans="1:4" x14ac:dyDescent="0.25">
      <c r="A12756">
        <v>870</v>
      </c>
      <c r="B12756">
        <v>54518</v>
      </c>
      <c r="C12756" t="s">
        <v>10</v>
      </c>
      <c r="D12756" t="s">
        <v>26</v>
      </c>
    </row>
    <row r="12757" spans="1:4" x14ac:dyDescent="0.25">
      <c r="A12757">
        <v>870</v>
      </c>
      <c r="B12757">
        <v>54518</v>
      </c>
      <c r="C12757" t="s">
        <v>10</v>
      </c>
      <c r="D12757" t="s">
        <v>26</v>
      </c>
    </row>
    <row r="12758" spans="1:4" x14ac:dyDescent="0.25">
      <c r="A12758">
        <v>870</v>
      </c>
      <c r="B12758">
        <v>54518</v>
      </c>
      <c r="C12758" t="s">
        <v>10</v>
      </c>
      <c r="D12758" t="s">
        <v>26</v>
      </c>
    </row>
    <row r="12759" spans="1:4" x14ac:dyDescent="0.25">
      <c r="A12759">
        <v>870</v>
      </c>
      <c r="B12759">
        <v>54518</v>
      </c>
      <c r="C12759" t="s">
        <v>10</v>
      </c>
      <c r="D12759" t="s">
        <v>26</v>
      </c>
    </row>
    <row r="12760" spans="1:4" x14ac:dyDescent="0.25">
      <c r="A12760">
        <v>870</v>
      </c>
      <c r="B12760">
        <v>54518</v>
      </c>
      <c r="C12760" t="s">
        <v>10</v>
      </c>
      <c r="D12760" t="s">
        <v>26</v>
      </c>
    </row>
    <row r="12761" spans="1:4" x14ac:dyDescent="0.25">
      <c r="A12761">
        <v>870</v>
      </c>
      <c r="B12761">
        <v>54518</v>
      </c>
      <c r="C12761" t="s">
        <v>10</v>
      </c>
      <c r="D12761" t="s">
        <v>26</v>
      </c>
    </row>
    <row r="12762" spans="1:4" x14ac:dyDescent="0.25">
      <c r="A12762">
        <v>870</v>
      </c>
      <c r="B12762">
        <v>54518</v>
      </c>
      <c r="C12762" t="s">
        <v>10</v>
      </c>
      <c r="D12762" t="s">
        <v>26</v>
      </c>
    </row>
    <row r="12763" spans="1:4" x14ac:dyDescent="0.25">
      <c r="A12763">
        <v>873</v>
      </c>
      <c r="B12763">
        <v>54518</v>
      </c>
      <c r="C12763" t="s">
        <v>10</v>
      </c>
      <c r="D12763" t="s">
        <v>26</v>
      </c>
    </row>
    <row r="12764" spans="1:4" x14ac:dyDescent="0.25">
      <c r="A12764">
        <v>2889</v>
      </c>
      <c r="B12764">
        <v>54518</v>
      </c>
      <c r="C12764" t="s">
        <v>10</v>
      </c>
      <c r="D12764" t="s">
        <v>26</v>
      </c>
    </row>
    <row r="12765" spans="1:4" x14ac:dyDescent="0.25">
      <c r="A12765">
        <v>2889</v>
      </c>
      <c r="B12765">
        <v>54518</v>
      </c>
      <c r="C12765" t="s">
        <v>10</v>
      </c>
      <c r="D12765" t="s">
        <v>26</v>
      </c>
    </row>
    <row r="12766" spans="1:4" x14ac:dyDescent="0.25">
      <c r="A12766">
        <v>2889</v>
      </c>
      <c r="B12766">
        <v>54518</v>
      </c>
      <c r="C12766" t="s">
        <v>10</v>
      </c>
      <c r="D12766" t="s">
        <v>26</v>
      </c>
    </row>
    <row r="12767" spans="1:4" x14ac:dyDescent="0.25">
      <c r="A12767">
        <v>2889</v>
      </c>
      <c r="B12767">
        <v>54518</v>
      </c>
      <c r="C12767" t="s">
        <v>10</v>
      </c>
      <c r="D12767" t="s">
        <v>26</v>
      </c>
    </row>
    <row r="12768" spans="1:4" x14ac:dyDescent="0.25">
      <c r="A12768">
        <v>2889</v>
      </c>
      <c r="B12768">
        <v>54518</v>
      </c>
      <c r="C12768" t="s">
        <v>10</v>
      </c>
      <c r="D12768" t="s">
        <v>26</v>
      </c>
    </row>
    <row r="12769" spans="1:4" x14ac:dyDescent="0.25">
      <c r="A12769">
        <v>2889</v>
      </c>
      <c r="B12769">
        <v>54518</v>
      </c>
      <c r="C12769" t="s">
        <v>10</v>
      </c>
      <c r="D12769" t="s">
        <v>26</v>
      </c>
    </row>
    <row r="12770" spans="1:4" x14ac:dyDescent="0.25">
      <c r="A12770">
        <v>2889</v>
      </c>
      <c r="B12770">
        <v>54518</v>
      </c>
      <c r="C12770" t="s">
        <v>10</v>
      </c>
      <c r="D12770" t="s">
        <v>26</v>
      </c>
    </row>
    <row r="12771" spans="1:4" x14ac:dyDescent="0.25">
      <c r="A12771">
        <v>2889</v>
      </c>
      <c r="B12771">
        <v>54518</v>
      </c>
      <c r="C12771" t="s">
        <v>10</v>
      </c>
      <c r="D12771" t="s">
        <v>26</v>
      </c>
    </row>
    <row r="12772" spans="1:4" x14ac:dyDescent="0.25">
      <c r="A12772">
        <v>2890</v>
      </c>
      <c r="B12772">
        <v>54518</v>
      </c>
      <c r="C12772" t="s">
        <v>10</v>
      </c>
      <c r="D12772" t="s">
        <v>26</v>
      </c>
    </row>
    <row r="12773" spans="1:4" x14ac:dyDescent="0.25">
      <c r="A12773">
        <v>4261</v>
      </c>
      <c r="B12773">
        <v>54518</v>
      </c>
      <c r="C12773" t="s">
        <v>10</v>
      </c>
      <c r="D12773" t="s">
        <v>26</v>
      </c>
    </row>
    <row r="12774" spans="1:4" x14ac:dyDescent="0.25">
      <c r="A12774">
        <v>4261</v>
      </c>
      <c r="B12774">
        <v>54518</v>
      </c>
      <c r="C12774" t="s">
        <v>10</v>
      </c>
      <c r="D12774" t="s">
        <v>26</v>
      </c>
    </row>
    <row r="12775" spans="1:4" x14ac:dyDescent="0.25">
      <c r="A12775">
        <v>4261</v>
      </c>
      <c r="B12775">
        <v>54518</v>
      </c>
      <c r="C12775" t="s">
        <v>10</v>
      </c>
      <c r="D12775" t="s">
        <v>26</v>
      </c>
    </row>
    <row r="12776" spans="1:4" x14ac:dyDescent="0.25">
      <c r="A12776">
        <v>4261</v>
      </c>
      <c r="B12776">
        <v>54518</v>
      </c>
      <c r="C12776" t="s">
        <v>10</v>
      </c>
      <c r="D12776" t="s">
        <v>26</v>
      </c>
    </row>
    <row r="12777" spans="1:4" x14ac:dyDescent="0.25">
      <c r="A12777">
        <v>4261</v>
      </c>
      <c r="B12777">
        <v>54518</v>
      </c>
      <c r="C12777" t="s">
        <v>10</v>
      </c>
      <c r="D12777" t="s">
        <v>26</v>
      </c>
    </row>
    <row r="12778" spans="1:4" x14ac:dyDescent="0.25">
      <c r="A12778">
        <v>9245</v>
      </c>
      <c r="B12778">
        <v>54518</v>
      </c>
      <c r="C12778" t="s">
        <v>10</v>
      </c>
      <c r="D12778" t="s">
        <v>26</v>
      </c>
    </row>
    <row r="12779" spans="1:4" x14ac:dyDescent="0.25">
      <c r="A12779">
        <v>9245</v>
      </c>
      <c r="B12779">
        <v>54518</v>
      </c>
      <c r="C12779" t="s">
        <v>10</v>
      </c>
      <c r="D12779" t="s">
        <v>26</v>
      </c>
    </row>
    <row r="12780" spans="1:4" x14ac:dyDescent="0.25">
      <c r="A12780">
        <v>9245</v>
      </c>
      <c r="B12780">
        <v>54518</v>
      </c>
      <c r="C12780" t="s">
        <v>10</v>
      </c>
      <c r="D12780" t="s">
        <v>26</v>
      </c>
    </row>
    <row r="12781" spans="1:4" x14ac:dyDescent="0.25">
      <c r="A12781">
        <v>9245</v>
      </c>
      <c r="B12781">
        <v>54518</v>
      </c>
      <c r="C12781" t="s">
        <v>10</v>
      </c>
      <c r="D12781" t="s">
        <v>26</v>
      </c>
    </row>
    <row r="12782" spans="1:4" x14ac:dyDescent="0.25">
      <c r="A12782">
        <v>9245</v>
      </c>
      <c r="B12782">
        <v>54518</v>
      </c>
      <c r="C12782" t="s">
        <v>10</v>
      </c>
      <c r="D12782" t="s">
        <v>26</v>
      </c>
    </row>
    <row r="12783" spans="1:4" x14ac:dyDescent="0.25">
      <c r="A12783">
        <v>9245</v>
      </c>
      <c r="B12783">
        <v>54518</v>
      </c>
      <c r="C12783" t="s">
        <v>10</v>
      </c>
      <c r="D12783" t="s">
        <v>26</v>
      </c>
    </row>
    <row r="12784" spans="1:4" x14ac:dyDescent="0.25">
      <c r="A12784">
        <v>9245</v>
      </c>
      <c r="B12784">
        <v>54518</v>
      </c>
      <c r="C12784" t="s">
        <v>10</v>
      </c>
      <c r="D12784" t="s">
        <v>26</v>
      </c>
    </row>
    <row r="12785" spans="1:4" x14ac:dyDescent="0.25">
      <c r="A12785">
        <v>9245</v>
      </c>
      <c r="B12785">
        <v>54518</v>
      </c>
      <c r="C12785" t="s">
        <v>10</v>
      </c>
      <c r="D12785" t="s">
        <v>26</v>
      </c>
    </row>
    <row r="12786" spans="1:4" x14ac:dyDescent="0.25">
      <c r="A12786">
        <v>9245</v>
      </c>
      <c r="B12786">
        <v>54518</v>
      </c>
      <c r="C12786" t="s">
        <v>10</v>
      </c>
      <c r="D12786" t="s">
        <v>26</v>
      </c>
    </row>
    <row r="12787" spans="1:4" x14ac:dyDescent="0.25">
      <c r="A12787">
        <v>9245</v>
      </c>
      <c r="B12787">
        <v>54518</v>
      </c>
      <c r="C12787" t="s">
        <v>10</v>
      </c>
      <c r="D12787" t="s">
        <v>26</v>
      </c>
    </row>
    <row r="12788" spans="1:4" x14ac:dyDescent="0.25">
      <c r="A12788">
        <v>9440</v>
      </c>
      <c r="B12788">
        <v>54518</v>
      </c>
      <c r="C12788" t="s">
        <v>10</v>
      </c>
      <c r="D12788" t="s">
        <v>26</v>
      </c>
    </row>
    <row r="12789" spans="1:4" x14ac:dyDescent="0.25">
      <c r="A12789">
        <v>9440</v>
      </c>
      <c r="B12789">
        <v>54518</v>
      </c>
      <c r="C12789" t="s">
        <v>10</v>
      </c>
      <c r="D12789" t="s">
        <v>26</v>
      </c>
    </row>
    <row r="12790" spans="1:4" x14ac:dyDescent="0.25">
      <c r="A12790">
        <v>9491</v>
      </c>
      <c r="B12790">
        <v>54518</v>
      </c>
      <c r="C12790" t="s">
        <v>10</v>
      </c>
      <c r="D12790" t="s">
        <v>26</v>
      </c>
    </row>
    <row r="12791" spans="1:4" x14ac:dyDescent="0.25">
      <c r="A12791">
        <v>9491</v>
      </c>
      <c r="B12791">
        <v>54518</v>
      </c>
      <c r="C12791" t="s">
        <v>10</v>
      </c>
      <c r="D12791" t="s">
        <v>26</v>
      </c>
    </row>
    <row r="12792" spans="1:4" x14ac:dyDescent="0.25">
      <c r="A12792">
        <v>9491</v>
      </c>
      <c r="B12792">
        <v>54518</v>
      </c>
      <c r="C12792" t="s">
        <v>10</v>
      </c>
      <c r="D12792" t="s">
        <v>26</v>
      </c>
    </row>
    <row r="12793" spans="1:4" x14ac:dyDescent="0.25">
      <c r="A12793">
        <v>9491</v>
      </c>
      <c r="B12793">
        <v>54518</v>
      </c>
      <c r="C12793" t="s">
        <v>10</v>
      </c>
      <c r="D12793" t="s">
        <v>26</v>
      </c>
    </row>
    <row r="12794" spans="1:4" x14ac:dyDescent="0.25">
      <c r="A12794">
        <v>9491</v>
      </c>
      <c r="B12794">
        <v>54518</v>
      </c>
      <c r="C12794" t="s">
        <v>10</v>
      </c>
      <c r="D12794" t="s">
        <v>26</v>
      </c>
    </row>
    <row r="12795" spans="1:4" x14ac:dyDescent="0.25">
      <c r="A12795">
        <v>9491</v>
      </c>
      <c r="B12795">
        <v>54518</v>
      </c>
      <c r="C12795" t="s">
        <v>10</v>
      </c>
      <c r="D12795" t="s">
        <v>26</v>
      </c>
    </row>
    <row r="12796" spans="1:4" x14ac:dyDescent="0.25">
      <c r="A12796">
        <v>9491</v>
      </c>
      <c r="B12796">
        <v>54518</v>
      </c>
      <c r="C12796" t="s">
        <v>10</v>
      </c>
      <c r="D12796" t="s">
        <v>26</v>
      </c>
    </row>
    <row r="12797" spans="1:4" x14ac:dyDescent="0.25">
      <c r="A12797">
        <v>9491</v>
      </c>
      <c r="B12797">
        <v>54518</v>
      </c>
      <c r="C12797" t="s">
        <v>10</v>
      </c>
      <c r="D12797" t="s">
        <v>26</v>
      </c>
    </row>
    <row r="12798" spans="1:4" x14ac:dyDescent="0.25">
      <c r="A12798">
        <v>9491</v>
      </c>
      <c r="B12798">
        <v>54518</v>
      </c>
      <c r="C12798" t="s">
        <v>10</v>
      </c>
      <c r="D12798" t="s">
        <v>26</v>
      </c>
    </row>
    <row r="12799" spans="1:4" x14ac:dyDescent="0.25">
      <c r="A12799">
        <v>9491</v>
      </c>
      <c r="B12799">
        <v>54518</v>
      </c>
      <c r="C12799" t="s">
        <v>10</v>
      </c>
      <c r="D12799" t="s">
        <v>26</v>
      </c>
    </row>
    <row r="12800" spans="1:4" x14ac:dyDescent="0.25">
      <c r="A12800">
        <v>9491</v>
      </c>
      <c r="B12800">
        <v>54518</v>
      </c>
      <c r="C12800" t="s">
        <v>10</v>
      </c>
      <c r="D12800" t="s">
        <v>26</v>
      </c>
    </row>
    <row r="12801" spans="1:4" x14ac:dyDescent="0.25">
      <c r="A12801">
        <v>9547</v>
      </c>
      <c r="B12801">
        <v>54518</v>
      </c>
      <c r="C12801" t="s">
        <v>10</v>
      </c>
      <c r="D12801" t="s">
        <v>26</v>
      </c>
    </row>
    <row r="12802" spans="1:4" x14ac:dyDescent="0.25">
      <c r="A12802">
        <v>9547</v>
      </c>
      <c r="B12802">
        <v>54518</v>
      </c>
      <c r="C12802" t="s">
        <v>10</v>
      </c>
      <c r="D12802" t="s">
        <v>26</v>
      </c>
    </row>
    <row r="12803" spans="1:4" x14ac:dyDescent="0.25">
      <c r="A12803">
        <v>9547</v>
      </c>
      <c r="B12803">
        <v>54518</v>
      </c>
      <c r="C12803" t="s">
        <v>10</v>
      </c>
      <c r="D12803" t="s">
        <v>26</v>
      </c>
    </row>
    <row r="12804" spans="1:4" x14ac:dyDescent="0.25">
      <c r="A12804">
        <v>9547</v>
      </c>
      <c r="B12804">
        <v>54518</v>
      </c>
      <c r="C12804" t="s">
        <v>10</v>
      </c>
      <c r="D12804" t="s">
        <v>26</v>
      </c>
    </row>
    <row r="12805" spans="1:4" x14ac:dyDescent="0.25">
      <c r="A12805">
        <v>9547</v>
      </c>
      <c r="B12805">
        <v>54518</v>
      </c>
      <c r="C12805" t="s">
        <v>10</v>
      </c>
      <c r="D12805" t="s">
        <v>26</v>
      </c>
    </row>
    <row r="12806" spans="1:4" x14ac:dyDescent="0.25">
      <c r="A12806">
        <v>9547</v>
      </c>
      <c r="B12806">
        <v>54518</v>
      </c>
      <c r="C12806" t="s">
        <v>10</v>
      </c>
      <c r="D12806" t="s">
        <v>26</v>
      </c>
    </row>
    <row r="12807" spans="1:4" x14ac:dyDescent="0.25">
      <c r="A12807">
        <v>9547</v>
      </c>
      <c r="B12807">
        <v>54518</v>
      </c>
      <c r="C12807" t="s">
        <v>10</v>
      </c>
      <c r="D12807" t="s">
        <v>26</v>
      </c>
    </row>
    <row r="12808" spans="1:4" x14ac:dyDescent="0.25">
      <c r="A12808">
        <v>9547</v>
      </c>
      <c r="B12808">
        <v>54518</v>
      </c>
      <c r="C12808" t="s">
        <v>10</v>
      </c>
      <c r="D12808" t="s">
        <v>26</v>
      </c>
    </row>
    <row r="12809" spans="1:4" x14ac:dyDescent="0.25">
      <c r="A12809">
        <v>9717</v>
      </c>
      <c r="B12809">
        <v>54518</v>
      </c>
      <c r="C12809" t="s">
        <v>10</v>
      </c>
      <c r="D12809" t="s">
        <v>26</v>
      </c>
    </row>
    <row r="12810" spans="1:4" x14ac:dyDescent="0.25">
      <c r="A12810">
        <v>9717</v>
      </c>
      <c r="B12810">
        <v>54518</v>
      </c>
      <c r="C12810" t="s">
        <v>10</v>
      </c>
      <c r="D12810" t="s">
        <v>26</v>
      </c>
    </row>
    <row r="12811" spans="1:4" x14ac:dyDescent="0.25">
      <c r="A12811">
        <v>9717</v>
      </c>
      <c r="B12811">
        <v>54518</v>
      </c>
      <c r="C12811" t="s">
        <v>10</v>
      </c>
      <c r="D12811" t="s">
        <v>26</v>
      </c>
    </row>
    <row r="12812" spans="1:4" x14ac:dyDescent="0.25">
      <c r="A12812">
        <v>9717</v>
      </c>
      <c r="B12812">
        <v>54518</v>
      </c>
      <c r="C12812" t="s">
        <v>10</v>
      </c>
      <c r="D12812" t="s">
        <v>26</v>
      </c>
    </row>
    <row r="12813" spans="1:4" x14ac:dyDescent="0.25">
      <c r="A12813">
        <v>9717</v>
      </c>
      <c r="B12813">
        <v>54518</v>
      </c>
      <c r="C12813" t="s">
        <v>10</v>
      </c>
      <c r="D12813" t="s">
        <v>26</v>
      </c>
    </row>
    <row r="12814" spans="1:4" x14ac:dyDescent="0.25">
      <c r="A12814">
        <v>9717</v>
      </c>
      <c r="B12814">
        <v>54518</v>
      </c>
      <c r="C12814" t="s">
        <v>10</v>
      </c>
      <c r="D12814" t="s">
        <v>26</v>
      </c>
    </row>
    <row r="12815" spans="1:4" x14ac:dyDescent="0.25">
      <c r="A12815">
        <v>9761</v>
      </c>
      <c r="B12815">
        <v>54518</v>
      </c>
      <c r="C12815" t="s">
        <v>10</v>
      </c>
      <c r="D12815" t="s">
        <v>26</v>
      </c>
    </row>
    <row r="12816" spans="1:4" x14ac:dyDescent="0.25">
      <c r="A12816">
        <v>9806</v>
      </c>
      <c r="B12816">
        <v>54518</v>
      </c>
      <c r="C12816" t="s">
        <v>10</v>
      </c>
      <c r="D12816" t="s">
        <v>26</v>
      </c>
    </row>
    <row r="12817" spans="1:4" x14ac:dyDescent="0.25">
      <c r="A12817">
        <v>9806</v>
      </c>
      <c r="B12817">
        <v>54518</v>
      </c>
      <c r="C12817" t="s">
        <v>10</v>
      </c>
      <c r="D12817" t="s">
        <v>26</v>
      </c>
    </row>
    <row r="12818" spans="1:4" x14ac:dyDescent="0.25">
      <c r="A12818">
        <v>9806</v>
      </c>
      <c r="B12818">
        <v>54518</v>
      </c>
      <c r="C12818" t="s">
        <v>10</v>
      </c>
      <c r="D12818" t="s">
        <v>26</v>
      </c>
    </row>
    <row r="12819" spans="1:4" x14ac:dyDescent="0.25">
      <c r="A12819">
        <v>9806</v>
      </c>
      <c r="B12819">
        <v>54518</v>
      </c>
      <c r="C12819" t="s">
        <v>10</v>
      </c>
      <c r="D12819" t="s">
        <v>26</v>
      </c>
    </row>
    <row r="12820" spans="1:4" x14ac:dyDescent="0.25">
      <c r="A12820">
        <v>9806</v>
      </c>
      <c r="B12820">
        <v>54518</v>
      </c>
      <c r="C12820" t="s">
        <v>10</v>
      </c>
      <c r="D12820" t="s">
        <v>26</v>
      </c>
    </row>
    <row r="12821" spans="1:4" x14ac:dyDescent="0.25">
      <c r="A12821">
        <v>9806</v>
      </c>
      <c r="B12821">
        <v>54518</v>
      </c>
      <c r="C12821" t="s">
        <v>10</v>
      </c>
      <c r="D12821" t="s">
        <v>26</v>
      </c>
    </row>
    <row r="12822" spans="1:4" x14ac:dyDescent="0.25">
      <c r="A12822">
        <v>9806</v>
      </c>
      <c r="B12822">
        <v>54518</v>
      </c>
      <c r="C12822" t="s">
        <v>10</v>
      </c>
      <c r="D12822" t="s">
        <v>26</v>
      </c>
    </row>
    <row r="12823" spans="1:4" x14ac:dyDescent="0.25">
      <c r="A12823">
        <v>9806</v>
      </c>
      <c r="B12823">
        <v>54518</v>
      </c>
      <c r="C12823" t="s">
        <v>10</v>
      </c>
      <c r="D12823" t="s">
        <v>26</v>
      </c>
    </row>
    <row r="12824" spans="1:4" x14ac:dyDescent="0.25">
      <c r="A12824">
        <v>9806</v>
      </c>
      <c r="B12824">
        <v>54518</v>
      </c>
      <c r="C12824" t="s">
        <v>10</v>
      </c>
      <c r="D12824" t="s">
        <v>26</v>
      </c>
    </row>
    <row r="12825" spans="1:4" x14ac:dyDescent="0.25">
      <c r="A12825">
        <v>9806</v>
      </c>
      <c r="B12825">
        <v>54518</v>
      </c>
      <c r="C12825" t="s">
        <v>10</v>
      </c>
      <c r="D12825" t="s">
        <v>26</v>
      </c>
    </row>
    <row r="12826" spans="1:4" x14ac:dyDescent="0.25">
      <c r="A12826">
        <v>9806</v>
      </c>
      <c r="B12826">
        <v>54518</v>
      </c>
      <c r="C12826" t="s">
        <v>10</v>
      </c>
      <c r="D12826" t="s">
        <v>26</v>
      </c>
    </row>
    <row r="12827" spans="1:4" x14ac:dyDescent="0.25">
      <c r="A12827">
        <v>9806</v>
      </c>
      <c r="B12827">
        <v>54518</v>
      </c>
      <c r="C12827" t="s">
        <v>10</v>
      </c>
      <c r="D12827" t="s">
        <v>26</v>
      </c>
    </row>
    <row r="12828" spans="1:4" x14ac:dyDescent="0.25">
      <c r="A12828">
        <v>9806</v>
      </c>
      <c r="B12828">
        <v>54518</v>
      </c>
      <c r="C12828" t="s">
        <v>10</v>
      </c>
      <c r="D12828" t="s">
        <v>26</v>
      </c>
    </row>
    <row r="12829" spans="1:4" x14ac:dyDescent="0.25">
      <c r="A12829">
        <v>9806</v>
      </c>
      <c r="B12829">
        <v>54518</v>
      </c>
      <c r="C12829" t="s">
        <v>10</v>
      </c>
      <c r="D12829" t="s">
        <v>26</v>
      </c>
    </row>
    <row r="12830" spans="1:4" x14ac:dyDescent="0.25">
      <c r="A12830">
        <v>9806</v>
      </c>
      <c r="B12830">
        <v>54518</v>
      </c>
      <c r="C12830" t="s">
        <v>10</v>
      </c>
      <c r="D12830" t="s">
        <v>26</v>
      </c>
    </row>
    <row r="12831" spans="1:4" x14ac:dyDescent="0.25">
      <c r="A12831">
        <v>9818</v>
      </c>
      <c r="B12831">
        <v>54518</v>
      </c>
      <c r="C12831" t="s">
        <v>10</v>
      </c>
      <c r="D12831" t="s">
        <v>26</v>
      </c>
    </row>
    <row r="12832" spans="1:4" x14ac:dyDescent="0.25">
      <c r="A12832">
        <v>9818</v>
      </c>
      <c r="B12832">
        <v>54518</v>
      </c>
      <c r="C12832" t="s">
        <v>10</v>
      </c>
      <c r="D12832" t="s">
        <v>26</v>
      </c>
    </row>
    <row r="12833" spans="1:4" x14ac:dyDescent="0.25">
      <c r="A12833">
        <v>9818</v>
      </c>
      <c r="B12833">
        <v>54518</v>
      </c>
      <c r="C12833" t="s">
        <v>10</v>
      </c>
      <c r="D12833" t="s">
        <v>26</v>
      </c>
    </row>
    <row r="12834" spans="1:4" x14ac:dyDescent="0.25">
      <c r="A12834">
        <v>9818</v>
      </c>
      <c r="B12834">
        <v>54518</v>
      </c>
      <c r="C12834" t="s">
        <v>10</v>
      </c>
      <c r="D12834" t="s">
        <v>26</v>
      </c>
    </row>
    <row r="12835" spans="1:4" x14ac:dyDescent="0.25">
      <c r="A12835">
        <v>9818</v>
      </c>
      <c r="B12835">
        <v>54518</v>
      </c>
      <c r="C12835" t="s">
        <v>10</v>
      </c>
      <c r="D12835" t="s">
        <v>26</v>
      </c>
    </row>
    <row r="12836" spans="1:4" x14ac:dyDescent="0.25">
      <c r="A12836">
        <v>9818</v>
      </c>
      <c r="B12836">
        <v>54518</v>
      </c>
      <c r="C12836" t="s">
        <v>10</v>
      </c>
      <c r="D12836" t="s">
        <v>26</v>
      </c>
    </row>
    <row r="12837" spans="1:4" x14ac:dyDescent="0.25">
      <c r="A12837">
        <v>9818</v>
      </c>
      <c r="B12837">
        <v>54518</v>
      </c>
      <c r="C12837" t="s">
        <v>10</v>
      </c>
      <c r="D12837" t="s">
        <v>26</v>
      </c>
    </row>
    <row r="12838" spans="1:4" x14ac:dyDescent="0.25">
      <c r="A12838">
        <v>9818</v>
      </c>
      <c r="B12838">
        <v>54518</v>
      </c>
      <c r="C12838" t="s">
        <v>10</v>
      </c>
      <c r="D12838" t="s">
        <v>26</v>
      </c>
    </row>
    <row r="12839" spans="1:4" x14ac:dyDescent="0.25">
      <c r="A12839">
        <v>9818</v>
      </c>
      <c r="B12839">
        <v>54518</v>
      </c>
      <c r="C12839" t="s">
        <v>10</v>
      </c>
      <c r="D12839" t="s">
        <v>26</v>
      </c>
    </row>
    <row r="12840" spans="1:4" x14ac:dyDescent="0.25">
      <c r="A12840">
        <v>9818</v>
      </c>
      <c r="B12840">
        <v>54518</v>
      </c>
      <c r="C12840" t="s">
        <v>10</v>
      </c>
      <c r="D12840" t="s">
        <v>26</v>
      </c>
    </row>
    <row r="12841" spans="1:4" x14ac:dyDescent="0.25">
      <c r="A12841">
        <v>9818</v>
      </c>
      <c r="B12841">
        <v>54518</v>
      </c>
      <c r="C12841" t="s">
        <v>10</v>
      </c>
      <c r="D12841" t="s">
        <v>26</v>
      </c>
    </row>
    <row r="12842" spans="1:4" x14ac:dyDescent="0.25">
      <c r="A12842">
        <v>9980</v>
      </c>
      <c r="B12842">
        <v>54518</v>
      </c>
      <c r="C12842" t="s">
        <v>10</v>
      </c>
      <c r="D12842" t="s">
        <v>26</v>
      </c>
    </row>
    <row r="12843" spans="1:4" x14ac:dyDescent="0.25">
      <c r="A12843">
        <v>9980</v>
      </c>
      <c r="B12843">
        <v>54518</v>
      </c>
      <c r="C12843" t="s">
        <v>10</v>
      </c>
      <c r="D12843" t="s">
        <v>26</v>
      </c>
    </row>
    <row r="12844" spans="1:4" x14ac:dyDescent="0.25">
      <c r="A12844">
        <v>10159</v>
      </c>
      <c r="B12844">
        <v>54518</v>
      </c>
      <c r="C12844" t="s">
        <v>10</v>
      </c>
      <c r="D12844" t="s">
        <v>26</v>
      </c>
    </row>
    <row r="12845" spans="1:4" x14ac:dyDescent="0.25">
      <c r="A12845">
        <v>10159</v>
      </c>
      <c r="B12845">
        <v>54518</v>
      </c>
      <c r="C12845" t="s">
        <v>10</v>
      </c>
      <c r="D12845" t="s">
        <v>26</v>
      </c>
    </row>
    <row r="12846" spans="1:4" x14ac:dyDescent="0.25">
      <c r="A12846">
        <v>10159</v>
      </c>
      <c r="B12846">
        <v>54518</v>
      </c>
      <c r="C12846" t="s">
        <v>10</v>
      </c>
      <c r="D12846" t="s">
        <v>26</v>
      </c>
    </row>
    <row r="12847" spans="1:4" x14ac:dyDescent="0.25">
      <c r="A12847">
        <v>10159</v>
      </c>
      <c r="B12847">
        <v>54518</v>
      </c>
      <c r="C12847" t="s">
        <v>10</v>
      </c>
      <c r="D12847" t="s">
        <v>26</v>
      </c>
    </row>
    <row r="12848" spans="1:4" x14ac:dyDescent="0.25">
      <c r="A12848">
        <v>10159</v>
      </c>
      <c r="B12848">
        <v>54518</v>
      </c>
      <c r="C12848" t="s">
        <v>10</v>
      </c>
      <c r="D12848" t="s">
        <v>26</v>
      </c>
    </row>
    <row r="12849" spans="1:4" x14ac:dyDescent="0.25">
      <c r="A12849">
        <v>11305</v>
      </c>
      <c r="B12849">
        <v>54518</v>
      </c>
      <c r="C12849" t="s">
        <v>10</v>
      </c>
      <c r="D12849" t="s">
        <v>26</v>
      </c>
    </row>
    <row r="12850" spans="1:4" x14ac:dyDescent="0.25">
      <c r="A12850">
        <v>11305</v>
      </c>
      <c r="B12850">
        <v>54518</v>
      </c>
      <c r="C12850" t="s">
        <v>10</v>
      </c>
      <c r="D12850" t="s">
        <v>26</v>
      </c>
    </row>
    <row r="12851" spans="1:4" x14ac:dyDescent="0.25">
      <c r="A12851">
        <v>11305</v>
      </c>
      <c r="B12851">
        <v>54518</v>
      </c>
      <c r="C12851" t="s">
        <v>10</v>
      </c>
      <c r="D12851" t="s">
        <v>26</v>
      </c>
    </row>
    <row r="12852" spans="1:4" x14ac:dyDescent="0.25">
      <c r="A12852">
        <v>11334</v>
      </c>
      <c r="B12852">
        <v>54518</v>
      </c>
      <c r="C12852" t="s">
        <v>10</v>
      </c>
      <c r="D12852" t="s">
        <v>26</v>
      </c>
    </row>
    <row r="12853" spans="1:4" x14ac:dyDescent="0.25">
      <c r="A12853">
        <v>11334</v>
      </c>
      <c r="B12853">
        <v>54518</v>
      </c>
      <c r="C12853" t="s">
        <v>10</v>
      </c>
      <c r="D12853" t="s">
        <v>26</v>
      </c>
    </row>
    <row r="12854" spans="1:4" x14ac:dyDescent="0.25">
      <c r="A12854">
        <v>11334</v>
      </c>
      <c r="B12854">
        <v>54518</v>
      </c>
      <c r="C12854" t="s">
        <v>10</v>
      </c>
      <c r="D12854" t="s">
        <v>26</v>
      </c>
    </row>
    <row r="12855" spans="1:4" x14ac:dyDescent="0.25">
      <c r="A12855">
        <v>11337</v>
      </c>
      <c r="B12855">
        <v>54518</v>
      </c>
      <c r="C12855" t="s">
        <v>10</v>
      </c>
      <c r="D12855" t="s">
        <v>26</v>
      </c>
    </row>
    <row r="12856" spans="1:4" x14ac:dyDescent="0.25">
      <c r="A12856">
        <v>11337</v>
      </c>
      <c r="B12856">
        <v>54518</v>
      </c>
      <c r="C12856" t="s">
        <v>10</v>
      </c>
      <c r="D12856" t="s">
        <v>26</v>
      </c>
    </row>
    <row r="12857" spans="1:4" x14ac:dyDescent="0.25">
      <c r="A12857">
        <v>11337</v>
      </c>
      <c r="B12857">
        <v>54518</v>
      </c>
      <c r="C12857" t="s">
        <v>10</v>
      </c>
      <c r="D12857" t="s">
        <v>26</v>
      </c>
    </row>
    <row r="12858" spans="1:4" x14ac:dyDescent="0.25">
      <c r="A12858">
        <v>11337</v>
      </c>
      <c r="B12858">
        <v>54518</v>
      </c>
      <c r="C12858" t="s">
        <v>10</v>
      </c>
      <c r="D12858" t="s">
        <v>26</v>
      </c>
    </row>
    <row r="12859" spans="1:4" x14ac:dyDescent="0.25">
      <c r="A12859">
        <v>11337</v>
      </c>
      <c r="B12859">
        <v>54518</v>
      </c>
      <c r="C12859" t="s">
        <v>10</v>
      </c>
      <c r="D12859" t="s">
        <v>26</v>
      </c>
    </row>
    <row r="12860" spans="1:4" x14ac:dyDescent="0.25">
      <c r="A12860">
        <v>11443</v>
      </c>
      <c r="B12860">
        <v>54518</v>
      </c>
      <c r="C12860" t="s">
        <v>10</v>
      </c>
      <c r="D12860" t="s">
        <v>26</v>
      </c>
    </row>
    <row r="12861" spans="1:4" x14ac:dyDescent="0.25">
      <c r="A12861">
        <v>11443</v>
      </c>
      <c r="B12861">
        <v>54518</v>
      </c>
      <c r="C12861" t="s">
        <v>10</v>
      </c>
      <c r="D12861" t="s">
        <v>26</v>
      </c>
    </row>
    <row r="12862" spans="1:4" x14ac:dyDescent="0.25">
      <c r="A12862">
        <v>11455</v>
      </c>
      <c r="B12862">
        <v>54518</v>
      </c>
      <c r="C12862" t="s">
        <v>10</v>
      </c>
      <c r="D12862" t="s">
        <v>26</v>
      </c>
    </row>
    <row r="12863" spans="1:4" x14ac:dyDescent="0.25">
      <c r="A12863">
        <v>11455</v>
      </c>
      <c r="B12863">
        <v>54518</v>
      </c>
      <c r="C12863" t="s">
        <v>10</v>
      </c>
      <c r="D12863" t="s">
        <v>26</v>
      </c>
    </row>
    <row r="12864" spans="1:4" x14ac:dyDescent="0.25">
      <c r="A12864">
        <v>11577</v>
      </c>
      <c r="B12864">
        <v>54518</v>
      </c>
      <c r="C12864" t="s">
        <v>10</v>
      </c>
      <c r="D12864" t="s">
        <v>26</v>
      </c>
    </row>
    <row r="12865" spans="1:4" x14ac:dyDescent="0.25">
      <c r="A12865">
        <v>11577</v>
      </c>
      <c r="B12865">
        <v>54518</v>
      </c>
      <c r="C12865" t="s">
        <v>10</v>
      </c>
      <c r="D12865" t="s">
        <v>26</v>
      </c>
    </row>
    <row r="12866" spans="1:4" x14ac:dyDescent="0.25">
      <c r="A12866">
        <v>11577</v>
      </c>
      <c r="B12866">
        <v>54518</v>
      </c>
      <c r="C12866" t="s">
        <v>10</v>
      </c>
      <c r="D12866" t="s">
        <v>26</v>
      </c>
    </row>
    <row r="12867" spans="1:4" x14ac:dyDescent="0.25">
      <c r="A12867">
        <v>11578</v>
      </c>
      <c r="B12867">
        <v>54518</v>
      </c>
      <c r="C12867" t="s">
        <v>10</v>
      </c>
      <c r="D12867" t="s">
        <v>26</v>
      </c>
    </row>
    <row r="12868" spans="1:4" x14ac:dyDescent="0.25">
      <c r="A12868">
        <v>11578</v>
      </c>
      <c r="B12868">
        <v>54518</v>
      </c>
      <c r="C12868" t="s">
        <v>10</v>
      </c>
      <c r="D12868" t="s">
        <v>26</v>
      </c>
    </row>
    <row r="12869" spans="1:4" x14ac:dyDescent="0.25">
      <c r="A12869">
        <v>11874</v>
      </c>
      <c r="B12869">
        <v>54518</v>
      </c>
      <c r="C12869" t="s">
        <v>10</v>
      </c>
      <c r="D12869" t="s">
        <v>26</v>
      </c>
    </row>
    <row r="12870" spans="1:4" x14ac:dyDescent="0.25">
      <c r="A12870">
        <v>11874</v>
      </c>
      <c r="B12870">
        <v>54518</v>
      </c>
      <c r="C12870" t="s">
        <v>10</v>
      </c>
      <c r="D12870" t="s">
        <v>26</v>
      </c>
    </row>
    <row r="12871" spans="1:4" x14ac:dyDescent="0.25">
      <c r="A12871">
        <v>11874</v>
      </c>
      <c r="B12871">
        <v>54518</v>
      </c>
      <c r="C12871" t="s">
        <v>10</v>
      </c>
      <c r="D12871" t="s">
        <v>26</v>
      </c>
    </row>
    <row r="12872" spans="1:4" x14ac:dyDescent="0.25">
      <c r="A12872">
        <v>11874</v>
      </c>
      <c r="B12872">
        <v>54518</v>
      </c>
      <c r="C12872" t="s">
        <v>10</v>
      </c>
      <c r="D12872" t="s">
        <v>26</v>
      </c>
    </row>
    <row r="12873" spans="1:4" x14ac:dyDescent="0.25">
      <c r="A12873">
        <v>11927</v>
      </c>
      <c r="B12873">
        <v>54518</v>
      </c>
      <c r="C12873" t="s">
        <v>10</v>
      </c>
      <c r="D12873" t="s">
        <v>26</v>
      </c>
    </row>
    <row r="12874" spans="1:4" x14ac:dyDescent="0.25">
      <c r="A12874">
        <v>11927</v>
      </c>
      <c r="B12874">
        <v>54518</v>
      </c>
      <c r="C12874" t="s">
        <v>10</v>
      </c>
      <c r="D12874" t="s">
        <v>26</v>
      </c>
    </row>
    <row r="12875" spans="1:4" x14ac:dyDescent="0.25">
      <c r="A12875">
        <v>11927</v>
      </c>
      <c r="B12875">
        <v>54518</v>
      </c>
      <c r="C12875" t="s">
        <v>10</v>
      </c>
      <c r="D12875" t="s">
        <v>26</v>
      </c>
    </row>
    <row r="12876" spans="1:4" x14ac:dyDescent="0.25">
      <c r="A12876">
        <v>11927</v>
      </c>
      <c r="B12876">
        <v>54518</v>
      </c>
      <c r="C12876" t="s">
        <v>10</v>
      </c>
      <c r="D12876" t="s">
        <v>26</v>
      </c>
    </row>
    <row r="12877" spans="1:4" x14ac:dyDescent="0.25">
      <c r="A12877">
        <v>11927</v>
      </c>
      <c r="B12877">
        <v>54518</v>
      </c>
      <c r="C12877" t="s">
        <v>10</v>
      </c>
      <c r="D12877" t="s">
        <v>26</v>
      </c>
    </row>
    <row r="12878" spans="1:4" x14ac:dyDescent="0.25">
      <c r="A12878">
        <v>11941</v>
      </c>
      <c r="B12878">
        <v>54518</v>
      </c>
      <c r="C12878" t="s">
        <v>10</v>
      </c>
      <c r="D12878" t="s">
        <v>26</v>
      </c>
    </row>
    <row r="12879" spans="1:4" x14ac:dyDescent="0.25">
      <c r="A12879">
        <v>12006</v>
      </c>
      <c r="B12879">
        <v>54518</v>
      </c>
      <c r="C12879" t="s">
        <v>10</v>
      </c>
      <c r="D12879" t="s">
        <v>26</v>
      </c>
    </row>
    <row r="12880" spans="1:4" x14ac:dyDescent="0.25">
      <c r="A12880">
        <v>12006</v>
      </c>
      <c r="B12880">
        <v>54518</v>
      </c>
      <c r="C12880" t="s">
        <v>10</v>
      </c>
      <c r="D12880" t="s">
        <v>26</v>
      </c>
    </row>
    <row r="12881" spans="1:4" x14ac:dyDescent="0.25">
      <c r="A12881">
        <v>12006</v>
      </c>
      <c r="B12881">
        <v>54518</v>
      </c>
      <c r="C12881" t="s">
        <v>10</v>
      </c>
      <c r="D12881" t="s">
        <v>26</v>
      </c>
    </row>
    <row r="12882" spans="1:4" x14ac:dyDescent="0.25">
      <c r="A12882">
        <v>12006</v>
      </c>
      <c r="B12882">
        <v>54518</v>
      </c>
      <c r="C12882" t="s">
        <v>10</v>
      </c>
      <c r="D12882" t="s">
        <v>26</v>
      </c>
    </row>
    <row r="12883" spans="1:4" x14ac:dyDescent="0.25">
      <c r="A12883">
        <v>12006</v>
      </c>
      <c r="B12883">
        <v>54518</v>
      </c>
      <c r="C12883" t="s">
        <v>10</v>
      </c>
      <c r="D12883" t="s">
        <v>26</v>
      </c>
    </row>
    <row r="12884" spans="1:4" x14ac:dyDescent="0.25">
      <c r="A12884">
        <v>12006</v>
      </c>
      <c r="B12884">
        <v>54518</v>
      </c>
      <c r="C12884" t="s">
        <v>10</v>
      </c>
      <c r="D12884" t="s">
        <v>26</v>
      </c>
    </row>
    <row r="12885" spans="1:4" x14ac:dyDescent="0.25">
      <c r="A12885">
        <v>12006</v>
      </c>
      <c r="B12885">
        <v>54518</v>
      </c>
      <c r="C12885" t="s">
        <v>10</v>
      </c>
      <c r="D12885" t="s">
        <v>26</v>
      </c>
    </row>
    <row r="12886" spans="1:4" x14ac:dyDescent="0.25">
      <c r="A12886">
        <v>12006</v>
      </c>
      <c r="B12886">
        <v>54518</v>
      </c>
      <c r="C12886" t="s">
        <v>10</v>
      </c>
      <c r="D12886" t="s">
        <v>26</v>
      </c>
    </row>
    <row r="12887" spans="1:4" x14ac:dyDescent="0.25">
      <c r="A12887">
        <v>12006</v>
      </c>
      <c r="B12887">
        <v>54518</v>
      </c>
      <c r="C12887" t="s">
        <v>10</v>
      </c>
      <c r="D12887" t="s">
        <v>26</v>
      </c>
    </row>
    <row r="12888" spans="1:4" x14ac:dyDescent="0.25">
      <c r="A12888">
        <v>14771</v>
      </c>
      <c r="B12888">
        <v>54518</v>
      </c>
      <c r="C12888" t="s">
        <v>10</v>
      </c>
      <c r="D12888" t="s">
        <v>26</v>
      </c>
    </row>
    <row r="12889" spans="1:4" x14ac:dyDescent="0.25">
      <c r="A12889">
        <v>14771</v>
      </c>
      <c r="B12889">
        <v>54518</v>
      </c>
      <c r="C12889" t="s">
        <v>10</v>
      </c>
      <c r="D12889" t="s">
        <v>26</v>
      </c>
    </row>
    <row r="12890" spans="1:4" x14ac:dyDescent="0.25">
      <c r="A12890">
        <v>14771</v>
      </c>
      <c r="B12890">
        <v>54518</v>
      </c>
      <c r="C12890" t="s">
        <v>10</v>
      </c>
      <c r="D12890" t="s">
        <v>26</v>
      </c>
    </row>
    <row r="12891" spans="1:4" x14ac:dyDescent="0.25">
      <c r="A12891">
        <v>14771</v>
      </c>
      <c r="B12891">
        <v>54518</v>
      </c>
      <c r="C12891" t="s">
        <v>10</v>
      </c>
      <c r="D12891" t="s">
        <v>26</v>
      </c>
    </row>
    <row r="12892" spans="1:4" x14ac:dyDescent="0.25">
      <c r="A12892">
        <v>14771</v>
      </c>
      <c r="B12892">
        <v>54518</v>
      </c>
      <c r="C12892" t="s">
        <v>10</v>
      </c>
      <c r="D12892" t="s">
        <v>26</v>
      </c>
    </row>
    <row r="12893" spans="1:4" x14ac:dyDescent="0.25">
      <c r="A12893">
        <v>14771</v>
      </c>
      <c r="B12893">
        <v>54518</v>
      </c>
      <c r="C12893" t="s">
        <v>10</v>
      </c>
      <c r="D12893" t="s">
        <v>26</v>
      </c>
    </row>
    <row r="12894" spans="1:4" x14ac:dyDescent="0.25">
      <c r="A12894">
        <v>14771</v>
      </c>
      <c r="B12894">
        <v>54518</v>
      </c>
      <c r="C12894" t="s">
        <v>10</v>
      </c>
      <c r="D12894" t="s">
        <v>26</v>
      </c>
    </row>
    <row r="12895" spans="1:4" x14ac:dyDescent="0.25">
      <c r="A12895">
        <v>14771</v>
      </c>
      <c r="B12895">
        <v>54518</v>
      </c>
      <c r="C12895" t="s">
        <v>10</v>
      </c>
      <c r="D12895" t="s">
        <v>26</v>
      </c>
    </row>
    <row r="12896" spans="1:4" x14ac:dyDescent="0.25">
      <c r="A12896">
        <v>14771</v>
      </c>
      <c r="B12896">
        <v>54518</v>
      </c>
      <c r="C12896" t="s">
        <v>10</v>
      </c>
      <c r="D12896" t="s">
        <v>26</v>
      </c>
    </row>
    <row r="12897" spans="1:4" x14ac:dyDescent="0.25">
      <c r="A12897">
        <v>14771</v>
      </c>
      <c r="B12897">
        <v>54518</v>
      </c>
      <c r="C12897" t="s">
        <v>10</v>
      </c>
      <c r="D12897" t="s">
        <v>26</v>
      </c>
    </row>
    <row r="12898" spans="1:4" x14ac:dyDescent="0.25">
      <c r="A12898">
        <v>14771</v>
      </c>
      <c r="B12898">
        <v>54518</v>
      </c>
      <c r="C12898" t="s">
        <v>10</v>
      </c>
      <c r="D12898" t="s">
        <v>26</v>
      </c>
    </row>
    <row r="12899" spans="1:4" x14ac:dyDescent="0.25">
      <c r="A12899">
        <v>14771</v>
      </c>
      <c r="B12899">
        <v>54518</v>
      </c>
      <c r="C12899" t="s">
        <v>10</v>
      </c>
      <c r="D12899" t="s">
        <v>26</v>
      </c>
    </row>
    <row r="12900" spans="1:4" x14ac:dyDescent="0.25">
      <c r="A12900">
        <v>14771</v>
      </c>
      <c r="B12900">
        <v>54518</v>
      </c>
      <c r="C12900" t="s">
        <v>10</v>
      </c>
      <c r="D12900" t="s">
        <v>26</v>
      </c>
    </row>
    <row r="12901" spans="1:4" x14ac:dyDescent="0.25">
      <c r="A12901">
        <v>14771</v>
      </c>
      <c r="B12901">
        <v>54518</v>
      </c>
      <c r="C12901" t="s">
        <v>10</v>
      </c>
      <c r="D12901" t="s">
        <v>26</v>
      </c>
    </row>
    <row r="12902" spans="1:4" x14ac:dyDescent="0.25">
      <c r="A12902">
        <v>14772</v>
      </c>
      <c r="B12902">
        <v>54518</v>
      </c>
      <c r="C12902" t="s">
        <v>10</v>
      </c>
      <c r="D12902" t="s">
        <v>26</v>
      </c>
    </row>
    <row r="12903" spans="1:4" x14ac:dyDescent="0.25">
      <c r="A12903">
        <v>14772</v>
      </c>
      <c r="B12903">
        <v>54518</v>
      </c>
      <c r="C12903" t="s">
        <v>10</v>
      </c>
      <c r="D12903" t="s">
        <v>26</v>
      </c>
    </row>
    <row r="12904" spans="1:4" x14ac:dyDescent="0.25">
      <c r="A12904">
        <v>17521</v>
      </c>
      <c r="B12904">
        <v>54518</v>
      </c>
      <c r="C12904" t="s">
        <v>10</v>
      </c>
      <c r="D12904" t="s">
        <v>26</v>
      </c>
    </row>
    <row r="12905" spans="1:4" x14ac:dyDescent="0.25">
      <c r="A12905">
        <v>17524</v>
      </c>
      <c r="B12905">
        <v>54518</v>
      </c>
      <c r="C12905" t="s">
        <v>10</v>
      </c>
      <c r="D12905" t="s">
        <v>26</v>
      </c>
    </row>
    <row r="12906" spans="1:4" x14ac:dyDescent="0.25">
      <c r="A12906">
        <v>17524</v>
      </c>
      <c r="B12906">
        <v>54518</v>
      </c>
      <c r="C12906" t="s">
        <v>10</v>
      </c>
      <c r="D12906" t="s">
        <v>26</v>
      </c>
    </row>
    <row r="12907" spans="1:4" x14ac:dyDescent="0.25">
      <c r="A12907">
        <v>17733</v>
      </c>
      <c r="B12907">
        <v>54518</v>
      </c>
      <c r="C12907" t="s">
        <v>10</v>
      </c>
      <c r="D12907" t="s">
        <v>26</v>
      </c>
    </row>
    <row r="12908" spans="1:4" x14ac:dyDescent="0.25">
      <c r="A12908">
        <v>17733</v>
      </c>
      <c r="B12908">
        <v>54518</v>
      </c>
      <c r="C12908" t="s">
        <v>10</v>
      </c>
      <c r="D12908" t="s">
        <v>26</v>
      </c>
    </row>
    <row r="12909" spans="1:4" x14ac:dyDescent="0.25">
      <c r="A12909">
        <v>17733</v>
      </c>
      <c r="B12909">
        <v>54518</v>
      </c>
      <c r="C12909" t="s">
        <v>10</v>
      </c>
      <c r="D12909" t="s">
        <v>26</v>
      </c>
    </row>
    <row r="12910" spans="1:4" x14ac:dyDescent="0.25">
      <c r="A12910">
        <v>17733</v>
      </c>
      <c r="B12910">
        <v>54518</v>
      </c>
      <c r="C12910" t="s">
        <v>10</v>
      </c>
      <c r="D12910" t="s">
        <v>26</v>
      </c>
    </row>
    <row r="12911" spans="1:4" x14ac:dyDescent="0.25">
      <c r="A12911">
        <v>17733</v>
      </c>
      <c r="B12911">
        <v>54518</v>
      </c>
      <c r="C12911" t="s">
        <v>10</v>
      </c>
      <c r="D12911" t="s">
        <v>26</v>
      </c>
    </row>
    <row r="12912" spans="1:4" x14ac:dyDescent="0.25">
      <c r="A12912">
        <v>17733</v>
      </c>
      <c r="B12912">
        <v>54518</v>
      </c>
      <c r="C12912" t="s">
        <v>10</v>
      </c>
      <c r="D12912" t="s">
        <v>26</v>
      </c>
    </row>
    <row r="12913" spans="1:4" x14ac:dyDescent="0.25">
      <c r="A12913">
        <v>17733</v>
      </c>
      <c r="B12913">
        <v>54518</v>
      </c>
      <c r="C12913" t="s">
        <v>10</v>
      </c>
      <c r="D12913" t="s">
        <v>26</v>
      </c>
    </row>
    <row r="12914" spans="1:4" x14ac:dyDescent="0.25">
      <c r="A12914">
        <v>17733</v>
      </c>
      <c r="B12914">
        <v>54518</v>
      </c>
      <c r="C12914" t="s">
        <v>10</v>
      </c>
      <c r="D12914" t="s">
        <v>26</v>
      </c>
    </row>
    <row r="12915" spans="1:4" x14ac:dyDescent="0.25">
      <c r="A12915">
        <v>17733</v>
      </c>
      <c r="B12915">
        <v>54518</v>
      </c>
      <c r="C12915" t="s">
        <v>10</v>
      </c>
      <c r="D12915" t="s">
        <v>26</v>
      </c>
    </row>
    <row r="12916" spans="1:4" x14ac:dyDescent="0.25">
      <c r="A12916">
        <v>17733</v>
      </c>
      <c r="B12916">
        <v>54518</v>
      </c>
      <c r="C12916" t="s">
        <v>10</v>
      </c>
      <c r="D12916" t="s">
        <v>26</v>
      </c>
    </row>
    <row r="12917" spans="1:4" x14ac:dyDescent="0.25">
      <c r="A12917">
        <v>17733</v>
      </c>
      <c r="B12917">
        <v>54518</v>
      </c>
      <c r="C12917" t="s">
        <v>10</v>
      </c>
      <c r="D12917" t="s">
        <v>26</v>
      </c>
    </row>
    <row r="12918" spans="1:4" x14ac:dyDescent="0.25">
      <c r="A12918">
        <v>17733</v>
      </c>
      <c r="B12918">
        <v>54518</v>
      </c>
      <c r="C12918" t="s">
        <v>10</v>
      </c>
      <c r="D12918" t="s">
        <v>26</v>
      </c>
    </row>
    <row r="12919" spans="1:4" x14ac:dyDescent="0.25">
      <c r="A12919">
        <v>17733</v>
      </c>
      <c r="B12919">
        <v>54518</v>
      </c>
      <c r="C12919" t="s">
        <v>10</v>
      </c>
      <c r="D12919" t="s">
        <v>26</v>
      </c>
    </row>
    <row r="12920" spans="1:4" x14ac:dyDescent="0.25">
      <c r="A12920">
        <v>17733</v>
      </c>
      <c r="B12920">
        <v>54518</v>
      </c>
      <c r="C12920" t="s">
        <v>10</v>
      </c>
      <c r="D12920" t="s">
        <v>26</v>
      </c>
    </row>
    <row r="12921" spans="1:4" x14ac:dyDescent="0.25">
      <c r="A12921">
        <v>17733</v>
      </c>
      <c r="B12921">
        <v>54518</v>
      </c>
      <c r="C12921" t="s">
        <v>10</v>
      </c>
      <c r="D12921" t="s">
        <v>26</v>
      </c>
    </row>
    <row r="12922" spans="1:4" x14ac:dyDescent="0.25">
      <c r="A12922">
        <v>17734</v>
      </c>
      <c r="B12922">
        <v>54518</v>
      </c>
      <c r="C12922" t="s">
        <v>10</v>
      </c>
      <c r="D12922" t="s">
        <v>26</v>
      </c>
    </row>
    <row r="12923" spans="1:4" x14ac:dyDescent="0.25">
      <c r="A12923">
        <v>19869</v>
      </c>
      <c r="B12923">
        <v>54518</v>
      </c>
      <c r="C12923" t="s">
        <v>10</v>
      </c>
      <c r="D12923" t="s">
        <v>26</v>
      </c>
    </row>
    <row r="12924" spans="1:4" x14ac:dyDescent="0.25">
      <c r="A12924">
        <v>20399</v>
      </c>
      <c r="B12924">
        <v>54518</v>
      </c>
      <c r="C12924" t="s">
        <v>10</v>
      </c>
      <c r="D12924" t="s">
        <v>26</v>
      </c>
    </row>
    <row r="12925" spans="1:4" x14ac:dyDescent="0.25">
      <c r="A12925">
        <v>20651</v>
      </c>
      <c r="B12925">
        <v>54518</v>
      </c>
      <c r="C12925" t="s">
        <v>10</v>
      </c>
      <c r="D12925" t="s">
        <v>26</v>
      </c>
    </row>
    <row r="12926" spans="1:4" x14ac:dyDescent="0.25">
      <c r="A12926">
        <v>20651</v>
      </c>
      <c r="B12926">
        <v>54518</v>
      </c>
      <c r="C12926" t="s">
        <v>10</v>
      </c>
      <c r="D12926" t="s">
        <v>26</v>
      </c>
    </row>
    <row r="12927" spans="1:4" x14ac:dyDescent="0.25">
      <c r="A12927">
        <v>20651</v>
      </c>
      <c r="B12927">
        <v>54518</v>
      </c>
      <c r="C12927" t="s">
        <v>10</v>
      </c>
      <c r="D12927" t="s">
        <v>26</v>
      </c>
    </row>
    <row r="12928" spans="1:4" x14ac:dyDescent="0.25">
      <c r="A12928">
        <v>20651</v>
      </c>
      <c r="B12928">
        <v>54518</v>
      </c>
      <c r="C12928" t="s">
        <v>10</v>
      </c>
      <c r="D12928" t="s">
        <v>26</v>
      </c>
    </row>
    <row r="12929" spans="1:4" x14ac:dyDescent="0.25">
      <c r="A12929">
        <v>20979</v>
      </c>
      <c r="B12929">
        <v>54518</v>
      </c>
      <c r="C12929" t="s">
        <v>10</v>
      </c>
      <c r="D12929" t="s">
        <v>26</v>
      </c>
    </row>
    <row r="12930" spans="1:4" x14ac:dyDescent="0.25">
      <c r="A12930">
        <v>51736</v>
      </c>
      <c r="B12930">
        <v>54518</v>
      </c>
      <c r="C12930" t="s">
        <v>10</v>
      </c>
      <c r="D12930" t="s">
        <v>26</v>
      </c>
    </row>
    <row r="12931" spans="1:4" x14ac:dyDescent="0.25">
      <c r="A12931">
        <v>51736</v>
      </c>
      <c r="B12931">
        <v>54518</v>
      </c>
      <c r="C12931" t="s">
        <v>10</v>
      </c>
      <c r="D12931" t="s">
        <v>26</v>
      </c>
    </row>
    <row r="12932" spans="1:4" x14ac:dyDescent="0.25">
      <c r="A12932">
        <v>51736</v>
      </c>
      <c r="B12932">
        <v>54518</v>
      </c>
      <c r="C12932" t="s">
        <v>10</v>
      </c>
      <c r="D12932" t="s">
        <v>26</v>
      </c>
    </row>
    <row r="12933" spans="1:4" x14ac:dyDescent="0.25">
      <c r="A12933">
        <v>51736</v>
      </c>
      <c r="B12933">
        <v>54518</v>
      </c>
      <c r="C12933" t="s">
        <v>10</v>
      </c>
      <c r="D12933" t="s">
        <v>26</v>
      </c>
    </row>
    <row r="12934" spans="1:4" x14ac:dyDescent="0.25">
      <c r="A12934">
        <v>51736</v>
      </c>
      <c r="B12934">
        <v>54518</v>
      </c>
      <c r="C12934" t="s">
        <v>10</v>
      </c>
      <c r="D12934" t="s">
        <v>26</v>
      </c>
    </row>
    <row r="12935" spans="1:4" x14ac:dyDescent="0.25">
      <c r="A12935">
        <v>51752</v>
      </c>
      <c r="B12935">
        <v>54518</v>
      </c>
      <c r="C12935" t="s">
        <v>10</v>
      </c>
      <c r="D12935" t="s">
        <v>26</v>
      </c>
    </row>
    <row r="12936" spans="1:4" x14ac:dyDescent="0.25">
      <c r="A12936">
        <v>51752</v>
      </c>
      <c r="B12936">
        <v>54518</v>
      </c>
      <c r="C12936" t="s">
        <v>10</v>
      </c>
      <c r="D12936" t="s">
        <v>26</v>
      </c>
    </row>
    <row r="12937" spans="1:4" x14ac:dyDescent="0.25">
      <c r="A12937">
        <v>51875</v>
      </c>
      <c r="B12937">
        <v>54518</v>
      </c>
      <c r="C12937" t="s">
        <v>10</v>
      </c>
      <c r="D12937" t="s">
        <v>26</v>
      </c>
    </row>
    <row r="12938" spans="1:4" x14ac:dyDescent="0.25">
      <c r="A12938">
        <v>51875</v>
      </c>
      <c r="B12938">
        <v>54518</v>
      </c>
      <c r="C12938" t="s">
        <v>10</v>
      </c>
      <c r="D12938" t="s">
        <v>26</v>
      </c>
    </row>
    <row r="12939" spans="1:4" x14ac:dyDescent="0.25">
      <c r="A12939">
        <v>52423</v>
      </c>
      <c r="B12939">
        <v>54518</v>
      </c>
      <c r="C12939" t="s">
        <v>10</v>
      </c>
      <c r="D12939" t="s">
        <v>26</v>
      </c>
    </row>
    <row r="12940" spans="1:4" x14ac:dyDescent="0.25">
      <c r="A12940">
        <v>52423</v>
      </c>
      <c r="B12940">
        <v>54518</v>
      </c>
      <c r="C12940" t="s">
        <v>10</v>
      </c>
      <c r="D12940" t="s">
        <v>26</v>
      </c>
    </row>
    <row r="12941" spans="1:4" x14ac:dyDescent="0.25">
      <c r="A12941">
        <v>52423</v>
      </c>
      <c r="B12941">
        <v>54518</v>
      </c>
      <c r="C12941" t="s">
        <v>10</v>
      </c>
      <c r="D12941" t="s">
        <v>26</v>
      </c>
    </row>
    <row r="12942" spans="1:4" x14ac:dyDescent="0.25">
      <c r="A12942">
        <v>52423</v>
      </c>
      <c r="B12942">
        <v>54518</v>
      </c>
      <c r="C12942" t="s">
        <v>10</v>
      </c>
      <c r="D12942" t="s">
        <v>26</v>
      </c>
    </row>
    <row r="12943" spans="1:4" x14ac:dyDescent="0.25">
      <c r="A12943">
        <v>52547</v>
      </c>
      <c r="B12943">
        <v>54518</v>
      </c>
      <c r="C12943" t="s">
        <v>10</v>
      </c>
      <c r="D12943" t="s">
        <v>26</v>
      </c>
    </row>
    <row r="12944" spans="1:4" x14ac:dyDescent="0.25">
      <c r="A12944">
        <v>52547</v>
      </c>
      <c r="B12944">
        <v>54518</v>
      </c>
      <c r="C12944" t="s">
        <v>10</v>
      </c>
      <c r="D12944" t="s">
        <v>26</v>
      </c>
    </row>
    <row r="12945" spans="1:4" x14ac:dyDescent="0.25">
      <c r="A12945">
        <v>52589</v>
      </c>
      <c r="B12945">
        <v>54518</v>
      </c>
      <c r="C12945" t="s">
        <v>10</v>
      </c>
      <c r="D12945" t="s">
        <v>26</v>
      </c>
    </row>
    <row r="12946" spans="1:4" x14ac:dyDescent="0.25">
      <c r="A12946">
        <v>53281</v>
      </c>
      <c r="B12946">
        <v>54518</v>
      </c>
      <c r="C12946" t="s">
        <v>10</v>
      </c>
      <c r="D12946" t="s">
        <v>26</v>
      </c>
    </row>
    <row r="12947" spans="1:4" x14ac:dyDescent="0.25">
      <c r="A12947">
        <v>53408</v>
      </c>
      <c r="B12947">
        <v>54518</v>
      </c>
      <c r="C12947" t="s">
        <v>10</v>
      </c>
      <c r="D12947" t="s">
        <v>26</v>
      </c>
    </row>
    <row r="12948" spans="1:4" x14ac:dyDescent="0.25">
      <c r="A12948">
        <v>53408</v>
      </c>
      <c r="B12948">
        <v>54518</v>
      </c>
      <c r="C12948" t="s">
        <v>10</v>
      </c>
      <c r="D12948" t="s">
        <v>26</v>
      </c>
    </row>
    <row r="12949" spans="1:4" x14ac:dyDescent="0.25">
      <c r="A12949">
        <v>53408</v>
      </c>
      <c r="B12949">
        <v>54518</v>
      </c>
      <c r="C12949" t="s">
        <v>10</v>
      </c>
      <c r="D12949" t="s">
        <v>26</v>
      </c>
    </row>
    <row r="12950" spans="1:4" x14ac:dyDescent="0.25">
      <c r="A12950">
        <v>53408</v>
      </c>
      <c r="B12950">
        <v>54518</v>
      </c>
      <c r="C12950" t="s">
        <v>10</v>
      </c>
      <c r="D12950" t="s">
        <v>26</v>
      </c>
    </row>
    <row r="12951" spans="1:4" x14ac:dyDescent="0.25">
      <c r="A12951">
        <v>53408</v>
      </c>
      <c r="B12951">
        <v>54518</v>
      </c>
      <c r="C12951" t="s">
        <v>10</v>
      </c>
      <c r="D12951" t="s">
        <v>26</v>
      </c>
    </row>
    <row r="12952" spans="1:4" x14ac:dyDescent="0.25">
      <c r="A12952">
        <v>53408</v>
      </c>
      <c r="B12952">
        <v>54518</v>
      </c>
      <c r="C12952" t="s">
        <v>10</v>
      </c>
      <c r="D12952" t="s">
        <v>26</v>
      </c>
    </row>
    <row r="12953" spans="1:4" x14ac:dyDescent="0.25">
      <c r="A12953">
        <v>53408</v>
      </c>
      <c r="B12953">
        <v>54518</v>
      </c>
      <c r="C12953" t="s">
        <v>10</v>
      </c>
      <c r="D12953" t="s">
        <v>26</v>
      </c>
    </row>
    <row r="12954" spans="1:4" x14ac:dyDescent="0.25">
      <c r="A12954">
        <v>53408</v>
      </c>
      <c r="B12954">
        <v>54518</v>
      </c>
      <c r="C12954" t="s">
        <v>10</v>
      </c>
      <c r="D12954" t="s">
        <v>26</v>
      </c>
    </row>
    <row r="12955" spans="1:4" x14ac:dyDescent="0.25">
      <c r="A12955">
        <v>53408</v>
      </c>
      <c r="B12955">
        <v>54518</v>
      </c>
      <c r="C12955" t="s">
        <v>10</v>
      </c>
      <c r="D12955" t="s">
        <v>26</v>
      </c>
    </row>
    <row r="12956" spans="1:4" x14ac:dyDescent="0.25">
      <c r="A12956">
        <v>101468</v>
      </c>
      <c r="B12956">
        <v>54518</v>
      </c>
      <c r="C12956" t="s">
        <v>10</v>
      </c>
      <c r="D12956" t="s">
        <v>26</v>
      </c>
    </row>
    <row r="12957" spans="1:4" x14ac:dyDescent="0.25">
      <c r="A12957">
        <v>103780</v>
      </c>
      <c r="B12957">
        <v>54518</v>
      </c>
      <c r="C12957" t="s">
        <v>10</v>
      </c>
      <c r="D12957" t="s">
        <v>26</v>
      </c>
    </row>
    <row r="12958" spans="1:4" x14ac:dyDescent="0.25">
      <c r="A12958">
        <v>103780</v>
      </c>
      <c r="B12958">
        <v>54518</v>
      </c>
      <c r="C12958" t="s">
        <v>10</v>
      </c>
      <c r="D12958" t="s">
        <v>26</v>
      </c>
    </row>
    <row r="12959" spans="1:4" x14ac:dyDescent="0.25">
      <c r="A12959">
        <v>104767</v>
      </c>
      <c r="B12959">
        <v>54518</v>
      </c>
      <c r="C12959" t="s">
        <v>10</v>
      </c>
      <c r="D12959" t="s">
        <v>26</v>
      </c>
    </row>
    <row r="12960" spans="1:4" x14ac:dyDescent="0.25">
      <c r="A12960">
        <v>105011</v>
      </c>
      <c r="B12960">
        <v>54518</v>
      </c>
      <c r="C12960" t="s">
        <v>10</v>
      </c>
      <c r="D12960" t="s">
        <v>26</v>
      </c>
    </row>
    <row r="12961" spans="1:4" x14ac:dyDescent="0.25">
      <c r="A12961">
        <v>105011</v>
      </c>
      <c r="B12961">
        <v>54518</v>
      </c>
      <c r="C12961" t="s">
        <v>10</v>
      </c>
      <c r="D12961" t="s">
        <v>26</v>
      </c>
    </row>
    <row r="12962" spans="1:4" x14ac:dyDescent="0.25">
      <c r="A12962">
        <v>105090</v>
      </c>
      <c r="B12962">
        <v>54518</v>
      </c>
      <c r="C12962" t="s">
        <v>10</v>
      </c>
      <c r="D12962" t="s">
        <v>26</v>
      </c>
    </row>
    <row r="12963" spans="1:4" x14ac:dyDescent="0.25">
      <c r="A12963">
        <v>105090</v>
      </c>
      <c r="B12963">
        <v>54518</v>
      </c>
      <c r="C12963" t="s">
        <v>10</v>
      </c>
      <c r="D12963" t="s">
        <v>26</v>
      </c>
    </row>
    <row r="12964" spans="1:4" x14ac:dyDescent="0.25">
      <c r="A12964">
        <v>105090</v>
      </c>
      <c r="B12964">
        <v>54518</v>
      </c>
      <c r="C12964" t="s">
        <v>10</v>
      </c>
      <c r="D12964" t="s">
        <v>26</v>
      </c>
    </row>
    <row r="12965" spans="1:4" x14ac:dyDescent="0.25">
      <c r="A12965">
        <v>870</v>
      </c>
      <c r="B12965">
        <v>54518</v>
      </c>
      <c r="C12965" t="s">
        <v>10</v>
      </c>
      <c r="D12965" t="s">
        <v>23</v>
      </c>
    </row>
    <row r="12966" spans="1:4" x14ac:dyDescent="0.25">
      <c r="A12966">
        <v>870</v>
      </c>
      <c r="B12966">
        <v>54518</v>
      </c>
      <c r="C12966" t="s">
        <v>10</v>
      </c>
      <c r="D12966" t="s">
        <v>23</v>
      </c>
    </row>
    <row r="12967" spans="1:4" x14ac:dyDescent="0.25">
      <c r="A12967">
        <v>870</v>
      </c>
      <c r="B12967">
        <v>54518</v>
      </c>
      <c r="C12967" t="s">
        <v>10</v>
      </c>
      <c r="D12967" t="s">
        <v>23</v>
      </c>
    </row>
    <row r="12968" spans="1:4" x14ac:dyDescent="0.25">
      <c r="A12968">
        <v>870</v>
      </c>
      <c r="B12968">
        <v>54518</v>
      </c>
      <c r="C12968" t="s">
        <v>10</v>
      </c>
      <c r="D12968" t="s">
        <v>23</v>
      </c>
    </row>
    <row r="12969" spans="1:4" x14ac:dyDescent="0.25">
      <c r="A12969">
        <v>870</v>
      </c>
      <c r="B12969">
        <v>54518</v>
      </c>
      <c r="C12969" t="s">
        <v>10</v>
      </c>
      <c r="D12969" t="s">
        <v>23</v>
      </c>
    </row>
    <row r="12970" spans="1:4" x14ac:dyDescent="0.25">
      <c r="A12970">
        <v>870</v>
      </c>
      <c r="B12970">
        <v>54518</v>
      </c>
      <c r="C12970" t="s">
        <v>10</v>
      </c>
      <c r="D12970" t="s">
        <v>23</v>
      </c>
    </row>
    <row r="12971" spans="1:4" x14ac:dyDescent="0.25">
      <c r="A12971">
        <v>870</v>
      </c>
      <c r="B12971">
        <v>54518</v>
      </c>
      <c r="C12971" t="s">
        <v>10</v>
      </c>
      <c r="D12971" t="s">
        <v>23</v>
      </c>
    </row>
    <row r="12972" spans="1:4" x14ac:dyDescent="0.25">
      <c r="A12972">
        <v>870</v>
      </c>
      <c r="B12972">
        <v>54518</v>
      </c>
      <c r="C12972" t="s">
        <v>10</v>
      </c>
      <c r="D12972" t="s">
        <v>23</v>
      </c>
    </row>
    <row r="12973" spans="1:4" x14ac:dyDescent="0.25">
      <c r="A12973">
        <v>873</v>
      </c>
      <c r="B12973">
        <v>54518</v>
      </c>
      <c r="C12973" t="s">
        <v>10</v>
      </c>
      <c r="D12973" t="s">
        <v>23</v>
      </c>
    </row>
    <row r="12974" spans="1:4" x14ac:dyDescent="0.25">
      <c r="A12974">
        <v>2889</v>
      </c>
      <c r="B12974">
        <v>54518</v>
      </c>
      <c r="C12974" t="s">
        <v>10</v>
      </c>
      <c r="D12974" t="s">
        <v>23</v>
      </c>
    </row>
    <row r="12975" spans="1:4" x14ac:dyDescent="0.25">
      <c r="A12975">
        <v>2889</v>
      </c>
      <c r="B12975">
        <v>54518</v>
      </c>
      <c r="C12975" t="s">
        <v>10</v>
      </c>
      <c r="D12975" t="s">
        <v>23</v>
      </c>
    </row>
    <row r="12976" spans="1:4" x14ac:dyDescent="0.25">
      <c r="A12976">
        <v>2889</v>
      </c>
      <c r="B12976">
        <v>54518</v>
      </c>
      <c r="C12976" t="s">
        <v>10</v>
      </c>
      <c r="D12976" t="s">
        <v>23</v>
      </c>
    </row>
    <row r="12977" spans="1:4" x14ac:dyDescent="0.25">
      <c r="A12977">
        <v>2889</v>
      </c>
      <c r="B12977">
        <v>54518</v>
      </c>
      <c r="C12977" t="s">
        <v>10</v>
      </c>
      <c r="D12977" t="s">
        <v>23</v>
      </c>
    </row>
    <row r="12978" spans="1:4" x14ac:dyDescent="0.25">
      <c r="A12978">
        <v>2889</v>
      </c>
      <c r="B12978">
        <v>54518</v>
      </c>
      <c r="C12978" t="s">
        <v>10</v>
      </c>
      <c r="D12978" t="s">
        <v>23</v>
      </c>
    </row>
    <row r="12979" spans="1:4" x14ac:dyDescent="0.25">
      <c r="A12979">
        <v>2889</v>
      </c>
      <c r="B12979">
        <v>54518</v>
      </c>
      <c r="C12979" t="s">
        <v>10</v>
      </c>
      <c r="D12979" t="s">
        <v>23</v>
      </c>
    </row>
    <row r="12980" spans="1:4" x14ac:dyDescent="0.25">
      <c r="A12980">
        <v>3273</v>
      </c>
      <c r="B12980">
        <v>54518</v>
      </c>
      <c r="C12980" t="s">
        <v>10</v>
      </c>
      <c r="D12980" t="s">
        <v>23</v>
      </c>
    </row>
    <row r="12981" spans="1:4" x14ac:dyDescent="0.25">
      <c r="A12981">
        <v>4261</v>
      </c>
      <c r="B12981">
        <v>54518</v>
      </c>
      <c r="C12981" t="s">
        <v>10</v>
      </c>
      <c r="D12981" t="s">
        <v>23</v>
      </c>
    </row>
    <row r="12982" spans="1:4" x14ac:dyDescent="0.25">
      <c r="A12982">
        <v>4261</v>
      </c>
      <c r="B12982">
        <v>54518</v>
      </c>
      <c r="C12982" t="s">
        <v>10</v>
      </c>
      <c r="D12982" t="s">
        <v>23</v>
      </c>
    </row>
    <row r="12983" spans="1:4" x14ac:dyDescent="0.25">
      <c r="A12983">
        <v>4261</v>
      </c>
      <c r="B12983">
        <v>54518</v>
      </c>
      <c r="C12983" t="s">
        <v>10</v>
      </c>
      <c r="D12983" t="s">
        <v>23</v>
      </c>
    </row>
    <row r="12984" spans="1:4" x14ac:dyDescent="0.25">
      <c r="A12984">
        <v>4261</v>
      </c>
      <c r="B12984">
        <v>54518</v>
      </c>
      <c r="C12984" t="s">
        <v>10</v>
      </c>
      <c r="D12984" t="s">
        <v>23</v>
      </c>
    </row>
    <row r="12985" spans="1:4" x14ac:dyDescent="0.25">
      <c r="A12985">
        <v>4261</v>
      </c>
      <c r="B12985">
        <v>54518</v>
      </c>
      <c r="C12985" t="s">
        <v>10</v>
      </c>
      <c r="D12985" t="s">
        <v>23</v>
      </c>
    </row>
    <row r="12986" spans="1:4" x14ac:dyDescent="0.25">
      <c r="A12986">
        <v>9245</v>
      </c>
      <c r="B12986">
        <v>54518</v>
      </c>
      <c r="C12986" t="s">
        <v>10</v>
      </c>
      <c r="D12986" t="s">
        <v>23</v>
      </c>
    </row>
    <row r="12987" spans="1:4" x14ac:dyDescent="0.25">
      <c r="A12987">
        <v>9245</v>
      </c>
      <c r="B12987">
        <v>54518</v>
      </c>
      <c r="C12987" t="s">
        <v>10</v>
      </c>
      <c r="D12987" t="s">
        <v>23</v>
      </c>
    </row>
    <row r="12988" spans="1:4" x14ac:dyDescent="0.25">
      <c r="A12988">
        <v>9245</v>
      </c>
      <c r="B12988">
        <v>54518</v>
      </c>
      <c r="C12988" t="s">
        <v>10</v>
      </c>
      <c r="D12988" t="s">
        <v>23</v>
      </c>
    </row>
    <row r="12989" spans="1:4" x14ac:dyDescent="0.25">
      <c r="A12989">
        <v>9245</v>
      </c>
      <c r="B12989">
        <v>54518</v>
      </c>
      <c r="C12989" t="s">
        <v>10</v>
      </c>
      <c r="D12989" t="s">
        <v>23</v>
      </c>
    </row>
    <row r="12990" spans="1:4" x14ac:dyDescent="0.25">
      <c r="A12990">
        <v>9245</v>
      </c>
      <c r="B12990">
        <v>54518</v>
      </c>
      <c r="C12990" t="s">
        <v>10</v>
      </c>
      <c r="D12990" t="s">
        <v>23</v>
      </c>
    </row>
    <row r="12991" spans="1:4" x14ac:dyDescent="0.25">
      <c r="A12991">
        <v>9440</v>
      </c>
      <c r="B12991">
        <v>54518</v>
      </c>
      <c r="C12991" t="s">
        <v>10</v>
      </c>
      <c r="D12991" t="s">
        <v>23</v>
      </c>
    </row>
    <row r="12992" spans="1:4" x14ac:dyDescent="0.25">
      <c r="A12992">
        <v>9440</v>
      </c>
      <c r="B12992">
        <v>54518</v>
      </c>
      <c r="C12992" t="s">
        <v>10</v>
      </c>
      <c r="D12992" t="s">
        <v>23</v>
      </c>
    </row>
    <row r="12993" spans="1:4" x14ac:dyDescent="0.25">
      <c r="A12993">
        <v>9440</v>
      </c>
      <c r="B12993">
        <v>54518</v>
      </c>
      <c r="C12993" t="s">
        <v>10</v>
      </c>
      <c r="D12993" t="s">
        <v>23</v>
      </c>
    </row>
    <row r="12994" spans="1:4" x14ac:dyDescent="0.25">
      <c r="A12994">
        <v>9440</v>
      </c>
      <c r="B12994">
        <v>54518</v>
      </c>
      <c r="C12994" t="s">
        <v>10</v>
      </c>
      <c r="D12994" t="s">
        <v>23</v>
      </c>
    </row>
    <row r="12995" spans="1:4" x14ac:dyDescent="0.25">
      <c r="A12995">
        <v>9491</v>
      </c>
      <c r="B12995">
        <v>54518</v>
      </c>
      <c r="C12995" t="s">
        <v>10</v>
      </c>
      <c r="D12995" t="s">
        <v>23</v>
      </c>
    </row>
    <row r="12996" spans="1:4" x14ac:dyDescent="0.25">
      <c r="A12996">
        <v>9491</v>
      </c>
      <c r="B12996">
        <v>54518</v>
      </c>
      <c r="C12996" t="s">
        <v>10</v>
      </c>
      <c r="D12996" t="s">
        <v>23</v>
      </c>
    </row>
    <row r="12997" spans="1:4" x14ac:dyDescent="0.25">
      <c r="A12997">
        <v>9491</v>
      </c>
      <c r="B12997">
        <v>54518</v>
      </c>
      <c r="C12997" t="s">
        <v>10</v>
      </c>
      <c r="D12997" t="s">
        <v>23</v>
      </c>
    </row>
    <row r="12998" spans="1:4" x14ac:dyDescent="0.25">
      <c r="A12998">
        <v>9547</v>
      </c>
      <c r="B12998">
        <v>54518</v>
      </c>
      <c r="C12998" t="s">
        <v>10</v>
      </c>
      <c r="D12998" t="s">
        <v>23</v>
      </c>
    </row>
    <row r="12999" spans="1:4" x14ac:dyDescent="0.25">
      <c r="A12999">
        <v>9547</v>
      </c>
      <c r="B12999">
        <v>54518</v>
      </c>
      <c r="C12999" t="s">
        <v>10</v>
      </c>
      <c r="D12999" t="s">
        <v>23</v>
      </c>
    </row>
    <row r="13000" spans="1:4" x14ac:dyDescent="0.25">
      <c r="A13000">
        <v>9547</v>
      </c>
      <c r="B13000">
        <v>54518</v>
      </c>
      <c r="C13000" t="s">
        <v>10</v>
      </c>
      <c r="D13000" t="s">
        <v>23</v>
      </c>
    </row>
    <row r="13001" spans="1:4" x14ac:dyDescent="0.25">
      <c r="A13001">
        <v>9547</v>
      </c>
      <c r="B13001">
        <v>54518</v>
      </c>
      <c r="C13001" t="s">
        <v>10</v>
      </c>
      <c r="D13001" t="s">
        <v>23</v>
      </c>
    </row>
    <row r="13002" spans="1:4" x14ac:dyDescent="0.25">
      <c r="A13002">
        <v>9547</v>
      </c>
      <c r="B13002">
        <v>54518</v>
      </c>
      <c r="C13002" t="s">
        <v>10</v>
      </c>
      <c r="D13002" t="s">
        <v>23</v>
      </c>
    </row>
    <row r="13003" spans="1:4" x14ac:dyDescent="0.25">
      <c r="A13003">
        <v>9547</v>
      </c>
      <c r="B13003">
        <v>54518</v>
      </c>
      <c r="C13003" t="s">
        <v>10</v>
      </c>
      <c r="D13003" t="s">
        <v>23</v>
      </c>
    </row>
    <row r="13004" spans="1:4" x14ac:dyDescent="0.25">
      <c r="A13004">
        <v>9547</v>
      </c>
      <c r="B13004">
        <v>54518</v>
      </c>
      <c r="C13004" t="s">
        <v>10</v>
      </c>
      <c r="D13004" t="s">
        <v>23</v>
      </c>
    </row>
    <row r="13005" spans="1:4" x14ac:dyDescent="0.25">
      <c r="A13005">
        <v>9547</v>
      </c>
      <c r="B13005">
        <v>54518</v>
      </c>
      <c r="C13005" t="s">
        <v>10</v>
      </c>
      <c r="D13005" t="s">
        <v>23</v>
      </c>
    </row>
    <row r="13006" spans="1:4" x14ac:dyDescent="0.25">
      <c r="A13006">
        <v>9547</v>
      </c>
      <c r="B13006">
        <v>54518</v>
      </c>
      <c r="C13006" t="s">
        <v>10</v>
      </c>
      <c r="D13006" t="s">
        <v>23</v>
      </c>
    </row>
    <row r="13007" spans="1:4" x14ac:dyDescent="0.25">
      <c r="A13007">
        <v>9547</v>
      </c>
      <c r="B13007">
        <v>54518</v>
      </c>
      <c r="C13007" t="s">
        <v>10</v>
      </c>
      <c r="D13007" t="s">
        <v>23</v>
      </c>
    </row>
    <row r="13008" spans="1:4" x14ac:dyDescent="0.25">
      <c r="A13008">
        <v>9717</v>
      </c>
      <c r="B13008">
        <v>54518</v>
      </c>
      <c r="C13008" t="s">
        <v>10</v>
      </c>
      <c r="D13008" t="s">
        <v>23</v>
      </c>
    </row>
    <row r="13009" spans="1:4" x14ac:dyDescent="0.25">
      <c r="A13009">
        <v>9717</v>
      </c>
      <c r="B13009">
        <v>54518</v>
      </c>
      <c r="C13009" t="s">
        <v>10</v>
      </c>
      <c r="D13009" t="s">
        <v>23</v>
      </c>
    </row>
    <row r="13010" spans="1:4" x14ac:dyDescent="0.25">
      <c r="A13010">
        <v>9717</v>
      </c>
      <c r="B13010">
        <v>54518</v>
      </c>
      <c r="C13010" t="s">
        <v>10</v>
      </c>
      <c r="D13010" t="s">
        <v>23</v>
      </c>
    </row>
    <row r="13011" spans="1:4" x14ac:dyDescent="0.25">
      <c r="A13011">
        <v>9717</v>
      </c>
      <c r="B13011">
        <v>54518</v>
      </c>
      <c r="C13011" t="s">
        <v>10</v>
      </c>
      <c r="D13011" t="s">
        <v>23</v>
      </c>
    </row>
    <row r="13012" spans="1:4" x14ac:dyDescent="0.25">
      <c r="A13012">
        <v>9717</v>
      </c>
      <c r="B13012">
        <v>54518</v>
      </c>
      <c r="C13012" t="s">
        <v>10</v>
      </c>
      <c r="D13012" t="s">
        <v>23</v>
      </c>
    </row>
    <row r="13013" spans="1:4" x14ac:dyDescent="0.25">
      <c r="A13013">
        <v>9717</v>
      </c>
      <c r="B13013">
        <v>54518</v>
      </c>
      <c r="C13013" t="s">
        <v>10</v>
      </c>
      <c r="D13013" t="s">
        <v>23</v>
      </c>
    </row>
    <row r="13014" spans="1:4" x14ac:dyDescent="0.25">
      <c r="A13014">
        <v>9717</v>
      </c>
      <c r="B13014">
        <v>54518</v>
      </c>
      <c r="C13014" t="s">
        <v>10</v>
      </c>
      <c r="D13014" t="s">
        <v>23</v>
      </c>
    </row>
    <row r="13015" spans="1:4" x14ac:dyDescent="0.25">
      <c r="A13015">
        <v>9717</v>
      </c>
      <c r="B13015">
        <v>54518</v>
      </c>
      <c r="C13015" t="s">
        <v>10</v>
      </c>
      <c r="D13015" t="s">
        <v>23</v>
      </c>
    </row>
    <row r="13016" spans="1:4" x14ac:dyDescent="0.25">
      <c r="A13016">
        <v>9717</v>
      </c>
      <c r="B13016">
        <v>54518</v>
      </c>
      <c r="C13016" t="s">
        <v>10</v>
      </c>
      <c r="D13016" t="s">
        <v>23</v>
      </c>
    </row>
    <row r="13017" spans="1:4" x14ac:dyDescent="0.25">
      <c r="A13017">
        <v>9717</v>
      </c>
      <c r="B13017">
        <v>54518</v>
      </c>
      <c r="C13017" t="s">
        <v>10</v>
      </c>
      <c r="D13017" t="s">
        <v>23</v>
      </c>
    </row>
    <row r="13018" spans="1:4" x14ac:dyDescent="0.25">
      <c r="A13018">
        <v>9761</v>
      </c>
      <c r="B13018">
        <v>54518</v>
      </c>
      <c r="C13018" t="s">
        <v>10</v>
      </c>
      <c r="D13018" t="s">
        <v>23</v>
      </c>
    </row>
    <row r="13019" spans="1:4" x14ac:dyDescent="0.25">
      <c r="A13019">
        <v>9761</v>
      </c>
      <c r="B13019">
        <v>54518</v>
      </c>
      <c r="C13019" t="s">
        <v>10</v>
      </c>
      <c r="D13019" t="s">
        <v>23</v>
      </c>
    </row>
    <row r="13020" spans="1:4" x14ac:dyDescent="0.25">
      <c r="A13020">
        <v>9761</v>
      </c>
      <c r="B13020">
        <v>54518</v>
      </c>
      <c r="C13020" t="s">
        <v>10</v>
      </c>
      <c r="D13020" t="s">
        <v>23</v>
      </c>
    </row>
    <row r="13021" spans="1:4" x14ac:dyDescent="0.25">
      <c r="A13021">
        <v>9806</v>
      </c>
      <c r="B13021">
        <v>54518</v>
      </c>
      <c r="C13021" t="s">
        <v>10</v>
      </c>
      <c r="D13021" t="s">
        <v>23</v>
      </c>
    </row>
    <row r="13022" spans="1:4" x14ac:dyDescent="0.25">
      <c r="A13022">
        <v>9806</v>
      </c>
      <c r="B13022">
        <v>54518</v>
      </c>
      <c r="C13022" t="s">
        <v>10</v>
      </c>
      <c r="D13022" t="s">
        <v>23</v>
      </c>
    </row>
    <row r="13023" spans="1:4" x14ac:dyDescent="0.25">
      <c r="A13023">
        <v>9806</v>
      </c>
      <c r="B13023">
        <v>54518</v>
      </c>
      <c r="C13023" t="s">
        <v>10</v>
      </c>
      <c r="D13023" t="s">
        <v>23</v>
      </c>
    </row>
    <row r="13024" spans="1:4" x14ac:dyDescent="0.25">
      <c r="A13024">
        <v>9806</v>
      </c>
      <c r="B13024">
        <v>54518</v>
      </c>
      <c r="C13024" t="s">
        <v>10</v>
      </c>
      <c r="D13024" t="s">
        <v>23</v>
      </c>
    </row>
    <row r="13025" spans="1:4" x14ac:dyDescent="0.25">
      <c r="A13025">
        <v>9806</v>
      </c>
      <c r="B13025">
        <v>54518</v>
      </c>
      <c r="C13025" t="s">
        <v>10</v>
      </c>
      <c r="D13025" t="s">
        <v>23</v>
      </c>
    </row>
    <row r="13026" spans="1:4" x14ac:dyDescent="0.25">
      <c r="A13026">
        <v>9806</v>
      </c>
      <c r="B13026">
        <v>54518</v>
      </c>
      <c r="C13026" t="s">
        <v>10</v>
      </c>
      <c r="D13026" t="s">
        <v>23</v>
      </c>
    </row>
    <row r="13027" spans="1:4" x14ac:dyDescent="0.25">
      <c r="A13027">
        <v>9806</v>
      </c>
      <c r="B13027">
        <v>54518</v>
      </c>
      <c r="C13027" t="s">
        <v>10</v>
      </c>
      <c r="D13027" t="s">
        <v>23</v>
      </c>
    </row>
    <row r="13028" spans="1:4" x14ac:dyDescent="0.25">
      <c r="A13028">
        <v>9806</v>
      </c>
      <c r="B13028">
        <v>54518</v>
      </c>
      <c r="C13028" t="s">
        <v>10</v>
      </c>
      <c r="D13028" t="s">
        <v>23</v>
      </c>
    </row>
    <row r="13029" spans="1:4" x14ac:dyDescent="0.25">
      <c r="A13029">
        <v>9818</v>
      </c>
      <c r="B13029">
        <v>54518</v>
      </c>
      <c r="C13029" t="s">
        <v>10</v>
      </c>
      <c r="D13029" t="s">
        <v>23</v>
      </c>
    </row>
    <row r="13030" spans="1:4" x14ac:dyDescent="0.25">
      <c r="A13030">
        <v>9818</v>
      </c>
      <c r="B13030">
        <v>54518</v>
      </c>
      <c r="C13030" t="s">
        <v>10</v>
      </c>
      <c r="D13030" t="s">
        <v>23</v>
      </c>
    </row>
    <row r="13031" spans="1:4" x14ac:dyDescent="0.25">
      <c r="A13031">
        <v>9818</v>
      </c>
      <c r="B13031">
        <v>54518</v>
      </c>
      <c r="C13031" t="s">
        <v>10</v>
      </c>
      <c r="D13031" t="s">
        <v>23</v>
      </c>
    </row>
    <row r="13032" spans="1:4" x14ac:dyDescent="0.25">
      <c r="A13032">
        <v>9818</v>
      </c>
      <c r="B13032">
        <v>54518</v>
      </c>
      <c r="C13032" t="s">
        <v>10</v>
      </c>
      <c r="D13032" t="s">
        <v>23</v>
      </c>
    </row>
    <row r="13033" spans="1:4" x14ac:dyDescent="0.25">
      <c r="A13033">
        <v>9818</v>
      </c>
      <c r="B13033">
        <v>54518</v>
      </c>
      <c r="C13033" t="s">
        <v>10</v>
      </c>
      <c r="D13033" t="s">
        <v>23</v>
      </c>
    </row>
    <row r="13034" spans="1:4" x14ac:dyDescent="0.25">
      <c r="A13034">
        <v>9818</v>
      </c>
      <c r="B13034">
        <v>54518</v>
      </c>
      <c r="C13034" t="s">
        <v>10</v>
      </c>
      <c r="D13034" t="s">
        <v>23</v>
      </c>
    </row>
    <row r="13035" spans="1:4" x14ac:dyDescent="0.25">
      <c r="A13035">
        <v>9818</v>
      </c>
      <c r="B13035">
        <v>54518</v>
      </c>
      <c r="C13035" t="s">
        <v>10</v>
      </c>
      <c r="D13035" t="s">
        <v>23</v>
      </c>
    </row>
    <row r="13036" spans="1:4" x14ac:dyDescent="0.25">
      <c r="A13036">
        <v>9818</v>
      </c>
      <c r="B13036">
        <v>54518</v>
      </c>
      <c r="C13036" t="s">
        <v>10</v>
      </c>
      <c r="D13036" t="s">
        <v>23</v>
      </c>
    </row>
    <row r="13037" spans="1:4" x14ac:dyDescent="0.25">
      <c r="A13037">
        <v>9818</v>
      </c>
      <c r="B13037">
        <v>54518</v>
      </c>
      <c r="C13037" t="s">
        <v>10</v>
      </c>
      <c r="D13037" t="s">
        <v>23</v>
      </c>
    </row>
    <row r="13038" spans="1:4" x14ac:dyDescent="0.25">
      <c r="A13038">
        <v>10159</v>
      </c>
      <c r="B13038">
        <v>54518</v>
      </c>
      <c r="C13038" t="s">
        <v>10</v>
      </c>
      <c r="D13038" t="s">
        <v>23</v>
      </c>
    </row>
    <row r="13039" spans="1:4" x14ac:dyDescent="0.25">
      <c r="A13039">
        <v>10159</v>
      </c>
      <c r="B13039">
        <v>54518</v>
      </c>
      <c r="C13039" t="s">
        <v>10</v>
      </c>
      <c r="D13039" t="s">
        <v>23</v>
      </c>
    </row>
    <row r="13040" spans="1:4" x14ac:dyDescent="0.25">
      <c r="A13040">
        <v>10159</v>
      </c>
      <c r="B13040">
        <v>54518</v>
      </c>
      <c r="C13040" t="s">
        <v>10</v>
      </c>
      <c r="D13040" t="s">
        <v>23</v>
      </c>
    </row>
    <row r="13041" spans="1:4" x14ac:dyDescent="0.25">
      <c r="A13041">
        <v>10159</v>
      </c>
      <c r="B13041">
        <v>54518</v>
      </c>
      <c r="C13041" t="s">
        <v>10</v>
      </c>
      <c r="D13041" t="s">
        <v>23</v>
      </c>
    </row>
    <row r="13042" spans="1:4" x14ac:dyDescent="0.25">
      <c r="A13042">
        <v>10159</v>
      </c>
      <c r="B13042">
        <v>54518</v>
      </c>
      <c r="C13042" t="s">
        <v>10</v>
      </c>
      <c r="D13042" t="s">
        <v>23</v>
      </c>
    </row>
    <row r="13043" spans="1:4" x14ac:dyDescent="0.25">
      <c r="A13043">
        <v>10159</v>
      </c>
      <c r="B13043">
        <v>54518</v>
      </c>
      <c r="C13043" t="s">
        <v>10</v>
      </c>
      <c r="D13043" t="s">
        <v>23</v>
      </c>
    </row>
    <row r="13044" spans="1:4" x14ac:dyDescent="0.25">
      <c r="A13044">
        <v>10159</v>
      </c>
      <c r="B13044">
        <v>54518</v>
      </c>
      <c r="C13044" t="s">
        <v>10</v>
      </c>
      <c r="D13044" t="s">
        <v>23</v>
      </c>
    </row>
    <row r="13045" spans="1:4" x14ac:dyDescent="0.25">
      <c r="A13045">
        <v>10159</v>
      </c>
      <c r="B13045">
        <v>54518</v>
      </c>
      <c r="C13045" t="s">
        <v>10</v>
      </c>
      <c r="D13045" t="s">
        <v>23</v>
      </c>
    </row>
    <row r="13046" spans="1:4" x14ac:dyDescent="0.25">
      <c r="A13046">
        <v>10159</v>
      </c>
      <c r="B13046">
        <v>54518</v>
      </c>
      <c r="C13046" t="s">
        <v>10</v>
      </c>
      <c r="D13046" t="s">
        <v>23</v>
      </c>
    </row>
    <row r="13047" spans="1:4" x14ac:dyDescent="0.25">
      <c r="A13047">
        <v>10159</v>
      </c>
      <c r="B13047">
        <v>54518</v>
      </c>
      <c r="C13047" t="s">
        <v>10</v>
      </c>
      <c r="D13047" t="s">
        <v>23</v>
      </c>
    </row>
    <row r="13048" spans="1:4" x14ac:dyDescent="0.25">
      <c r="A13048">
        <v>11305</v>
      </c>
      <c r="B13048">
        <v>54518</v>
      </c>
      <c r="C13048" t="s">
        <v>10</v>
      </c>
      <c r="D13048" t="s">
        <v>23</v>
      </c>
    </row>
    <row r="13049" spans="1:4" x14ac:dyDescent="0.25">
      <c r="A13049">
        <v>11305</v>
      </c>
      <c r="B13049">
        <v>54518</v>
      </c>
      <c r="C13049" t="s">
        <v>10</v>
      </c>
      <c r="D13049" t="s">
        <v>23</v>
      </c>
    </row>
    <row r="13050" spans="1:4" x14ac:dyDescent="0.25">
      <c r="A13050">
        <v>11305</v>
      </c>
      <c r="B13050">
        <v>54518</v>
      </c>
      <c r="C13050" t="s">
        <v>10</v>
      </c>
      <c r="D13050" t="s">
        <v>23</v>
      </c>
    </row>
    <row r="13051" spans="1:4" x14ac:dyDescent="0.25">
      <c r="A13051">
        <v>11305</v>
      </c>
      <c r="B13051">
        <v>54518</v>
      </c>
      <c r="C13051" t="s">
        <v>10</v>
      </c>
      <c r="D13051" t="s">
        <v>23</v>
      </c>
    </row>
    <row r="13052" spans="1:4" x14ac:dyDescent="0.25">
      <c r="A13052">
        <v>11334</v>
      </c>
      <c r="B13052">
        <v>54518</v>
      </c>
      <c r="C13052" t="s">
        <v>10</v>
      </c>
      <c r="D13052" t="s">
        <v>23</v>
      </c>
    </row>
    <row r="13053" spans="1:4" x14ac:dyDescent="0.25">
      <c r="A13053">
        <v>11411</v>
      </c>
      <c r="B13053">
        <v>54518</v>
      </c>
      <c r="C13053" t="s">
        <v>10</v>
      </c>
      <c r="D13053" t="s">
        <v>23</v>
      </c>
    </row>
    <row r="13054" spans="1:4" x14ac:dyDescent="0.25">
      <c r="A13054">
        <v>11443</v>
      </c>
      <c r="B13054">
        <v>54518</v>
      </c>
      <c r="C13054" t="s">
        <v>10</v>
      </c>
      <c r="D13054" t="s">
        <v>23</v>
      </c>
    </row>
    <row r="13055" spans="1:4" x14ac:dyDescent="0.25">
      <c r="A13055">
        <v>11455</v>
      </c>
      <c r="B13055">
        <v>54518</v>
      </c>
      <c r="C13055" t="s">
        <v>10</v>
      </c>
      <c r="D13055" t="s">
        <v>23</v>
      </c>
    </row>
    <row r="13056" spans="1:4" x14ac:dyDescent="0.25">
      <c r="A13056">
        <v>11455</v>
      </c>
      <c r="B13056">
        <v>54518</v>
      </c>
      <c r="C13056" t="s">
        <v>10</v>
      </c>
      <c r="D13056" t="s">
        <v>23</v>
      </c>
    </row>
    <row r="13057" spans="1:4" x14ac:dyDescent="0.25">
      <c r="A13057">
        <v>11455</v>
      </c>
      <c r="B13057">
        <v>54518</v>
      </c>
      <c r="C13057" t="s">
        <v>10</v>
      </c>
      <c r="D13057" t="s">
        <v>23</v>
      </c>
    </row>
    <row r="13058" spans="1:4" x14ac:dyDescent="0.25">
      <c r="A13058">
        <v>11455</v>
      </c>
      <c r="B13058">
        <v>54518</v>
      </c>
      <c r="C13058" t="s">
        <v>10</v>
      </c>
      <c r="D13058" t="s">
        <v>23</v>
      </c>
    </row>
    <row r="13059" spans="1:4" x14ac:dyDescent="0.25">
      <c r="A13059">
        <v>11455</v>
      </c>
      <c r="B13059">
        <v>54518</v>
      </c>
      <c r="C13059" t="s">
        <v>10</v>
      </c>
      <c r="D13059" t="s">
        <v>23</v>
      </c>
    </row>
    <row r="13060" spans="1:4" x14ac:dyDescent="0.25">
      <c r="A13060">
        <v>11455</v>
      </c>
      <c r="B13060">
        <v>54518</v>
      </c>
      <c r="C13060" t="s">
        <v>10</v>
      </c>
      <c r="D13060" t="s">
        <v>23</v>
      </c>
    </row>
    <row r="13061" spans="1:4" x14ac:dyDescent="0.25">
      <c r="A13061">
        <v>11455</v>
      </c>
      <c r="B13061">
        <v>54518</v>
      </c>
      <c r="C13061" t="s">
        <v>10</v>
      </c>
      <c r="D13061" t="s">
        <v>23</v>
      </c>
    </row>
    <row r="13062" spans="1:4" x14ac:dyDescent="0.25">
      <c r="A13062">
        <v>11455</v>
      </c>
      <c r="B13062">
        <v>54518</v>
      </c>
      <c r="C13062" t="s">
        <v>10</v>
      </c>
      <c r="D13062" t="s">
        <v>23</v>
      </c>
    </row>
    <row r="13063" spans="1:4" x14ac:dyDescent="0.25">
      <c r="A13063">
        <v>11455</v>
      </c>
      <c r="B13063">
        <v>54518</v>
      </c>
      <c r="C13063" t="s">
        <v>10</v>
      </c>
      <c r="D13063" t="s">
        <v>23</v>
      </c>
    </row>
    <row r="13064" spans="1:4" x14ac:dyDescent="0.25">
      <c r="A13064">
        <v>11577</v>
      </c>
      <c r="B13064">
        <v>54518</v>
      </c>
      <c r="C13064" t="s">
        <v>10</v>
      </c>
      <c r="D13064" t="s">
        <v>23</v>
      </c>
    </row>
    <row r="13065" spans="1:4" x14ac:dyDescent="0.25">
      <c r="A13065">
        <v>11874</v>
      </c>
      <c r="B13065">
        <v>54518</v>
      </c>
      <c r="C13065" t="s">
        <v>10</v>
      </c>
      <c r="D13065" t="s">
        <v>23</v>
      </c>
    </row>
    <row r="13066" spans="1:4" x14ac:dyDescent="0.25">
      <c r="A13066">
        <v>11874</v>
      </c>
      <c r="B13066">
        <v>54518</v>
      </c>
      <c r="C13066" t="s">
        <v>10</v>
      </c>
      <c r="D13066" t="s">
        <v>23</v>
      </c>
    </row>
    <row r="13067" spans="1:4" x14ac:dyDescent="0.25">
      <c r="A13067">
        <v>11874</v>
      </c>
      <c r="B13067">
        <v>54518</v>
      </c>
      <c r="C13067" t="s">
        <v>10</v>
      </c>
      <c r="D13067" t="s">
        <v>23</v>
      </c>
    </row>
    <row r="13068" spans="1:4" x14ac:dyDescent="0.25">
      <c r="A13068">
        <v>11927</v>
      </c>
      <c r="B13068">
        <v>54518</v>
      </c>
      <c r="C13068" t="s">
        <v>10</v>
      </c>
      <c r="D13068" t="s">
        <v>23</v>
      </c>
    </row>
    <row r="13069" spans="1:4" x14ac:dyDescent="0.25">
      <c r="A13069">
        <v>11927</v>
      </c>
      <c r="B13069">
        <v>54518</v>
      </c>
      <c r="C13069" t="s">
        <v>10</v>
      </c>
      <c r="D13069" t="s">
        <v>23</v>
      </c>
    </row>
    <row r="13070" spans="1:4" x14ac:dyDescent="0.25">
      <c r="A13070">
        <v>11927</v>
      </c>
      <c r="B13070">
        <v>54518</v>
      </c>
      <c r="C13070" t="s">
        <v>10</v>
      </c>
      <c r="D13070" t="s">
        <v>23</v>
      </c>
    </row>
    <row r="13071" spans="1:4" x14ac:dyDescent="0.25">
      <c r="A13071">
        <v>11941</v>
      </c>
      <c r="B13071">
        <v>54518</v>
      </c>
      <c r="C13071" t="s">
        <v>10</v>
      </c>
      <c r="D13071" t="s">
        <v>23</v>
      </c>
    </row>
    <row r="13072" spans="1:4" x14ac:dyDescent="0.25">
      <c r="A13072">
        <v>11941</v>
      </c>
      <c r="B13072">
        <v>54518</v>
      </c>
      <c r="C13072" t="s">
        <v>10</v>
      </c>
      <c r="D13072" t="s">
        <v>23</v>
      </c>
    </row>
    <row r="13073" spans="1:4" x14ac:dyDescent="0.25">
      <c r="A13073">
        <v>11941</v>
      </c>
      <c r="B13073">
        <v>54518</v>
      </c>
      <c r="C13073" t="s">
        <v>10</v>
      </c>
      <c r="D13073" t="s">
        <v>23</v>
      </c>
    </row>
    <row r="13074" spans="1:4" x14ac:dyDescent="0.25">
      <c r="A13074">
        <v>11941</v>
      </c>
      <c r="B13074">
        <v>54518</v>
      </c>
      <c r="C13074" t="s">
        <v>10</v>
      </c>
      <c r="D13074" t="s">
        <v>23</v>
      </c>
    </row>
    <row r="13075" spans="1:4" x14ac:dyDescent="0.25">
      <c r="A13075">
        <v>11941</v>
      </c>
      <c r="B13075">
        <v>54518</v>
      </c>
      <c r="C13075" t="s">
        <v>10</v>
      </c>
      <c r="D13075" t="s">
        <v>23</v>
      </c>
    </row>
    <row r="13076" spans="1:4" x14ac:dyDescent="0.25">
      <c r="A13076">
        <v>11941</v>
      </c>
      <c r="B13076">
        <v>54518</v>
      </c>
      <c r="C13076" t="s">
        <v>10</v>
      </c>
      <c r="D13076" t="s">
        <v>23</v>
      </c>
    </row>
    <row r="13077" spans="1:4" x14ac:dyDescent="0.25">
      <c r="A13077">
        <v>12006</v>
      </c>
      <c r="B13077">
        <v>54518</v>
      </c>
      <c r="C13077" t="s">
        <v>10</v>
      </c>
      <c r="D13077" t="s">
        <v>23</v>
      </c>
    </row>
    <row r="13078" spans="1:4" x14ac:dyDescent="0.25">
      <c r="A13078">
        <v>12006</v>
      </c>
      <c r="B13078">
        <v>54518</v>
      </c>
      <c r="C13078" t="s">
        <v>10</v>
      </c>
      <c r="D13078" t="s">
        <v>23</v>
      </c>
    </row>
    <row r="13079" spans="1:4" x14ac:dyDescent="0.25">
      <c r="A13079">
        <v>12006</v>
      </c>
      <c r="B13079">
        <v>54518</v>
      </c>
      <c r="C13079" t="s">
        <v>10</v>
      </c>
      <c r="D13079" t="s">
        <v>23</v>
      </c>
    </row>
    <row r="13080" spans="1:4" x14ac:dyDescent="0.25">
      <c r="A13080">
        <v>12006</v>
      </c>
      <c r="B13080">
        <v>54518</v>
      </c>
      <c r="C13080" t="s">
        <v>10</v>
      </c>
      <c r="D13080" t="s">
        <v>23</v>
      </c>
    </row>
    <row r="13081" spans="1:4" x14ac:dyDescent="0.25">
      <c r="A13081">
        <v>12006</v>
      </c>
      <c r="B13081">
        <v>54518</v>
      </c>
      <c r="C13081" t="s">
        <v>10</v>
      </c>
      <c r="D13081" t="s">
        <v>23</v>
      </c>
    </row>
    <row r="13082" spans="1:4" x14ac:dyDescent="0.25">
      <c r="A13082">
        <v>13247</v>
      </c>
      <c r="B13082">
        <v>54518</v>
      </c>
      <c r="C13082" t="s">
        <v>10</v>
      </c>
      <c r="D13082" t="s">
        <v>23</v>
      </c>
    </row>
    <row r="13083" spans="1:4" x14ac:dyDescent="0.25">
      <c r="A13083">
        <v>13247</v>
      </c>
      <c r="B13083">
        <v>54518</v>
      </c>
      <c r="C13083" t="s">
        <v>10</v>
      </c>
      <c r="D13083" t="s">
        <v>23</v>
      </c>
    </row>
    <row r="13084" spans="1:4" x14ac:dyDescent="0.25">
      <c r="A13084">
        <v>14771</v>
      </c>
      <c r="B13084">
        <v>54518</v>
      </c>
      <c r="C13084" t="s">
        <v>10</v>
      </c>
      <c r="D13084" t="s">
        <v>23</v>
      </c>
    </row>
    <row r="13085" spans="1:4" x14ac:dyDescent="0.25">
      <c r="A13085">
        <v>14771</v>
      </c>
      <c r="B13085">
        <v>54518</v>
      </c>
      <c r="C13085" t="s">
        <v>10</v>
      </c>
      <c r="D13085" t="s">
        <v>23</v>
      </c>
    </row>
    <row r="13086" spans="1:4" x14ac:dyDescent="0.25">
      <c r="A13086">
        <v>14771</v>
      </c>
      <c r="B13086">
        <v>54518</v>
      </c>
      <c r="C13086" t="s">
        <v>10</v>
      </c>
      <c r="D13086" t="s">
        <v>23</v>
      </c>
    </row>
    <row r="13087" spans="1:4" x14ac:dyDescent="0.25">
      <c r="A13087">
        <v>14771</v>
      </c>
      <c r="B13087">
        <v>54518</v>
      </c>
      <c r="C13087" t="s">
        <v>10</v>
      </c>
      <c r="D13087" t="s">
        <v>23</v>
      </c>
    </row>
    <row r="13088" spans="1:4" x14ac:dyDescent="0.25">
      <c r="A13088">
        <v>14771</v>
      </c>
      <c r="B13088">
        <v>54518</v>
      </c>
      <c r="C13088" t="s">
        <v>10</v>
      </c>
      <c r="D13088" t="s">
        <v>23</v>
      </c>
    </row>
    <row r="13089" spans="1:4" x14ac:dyDescent="0.25">
      <c r="A13089">
        <v>14771</v>
      </c>
      <c r="B13089">
        <v>54518</v>
      </c>
      <c r="C13089" t="s">
        <v>10</v>
      </c>
      <c r="D13089" t="s">
        <v>23</v>
      </c>
    </row>
    <row r="13090" spans="1:4" x14ac:dyDescent="0.25">
      <c r="A13090">
        <v>14772</v>
      </c>
      <c r="B13090">
        <v>54518</v>
      </c>
      <c r="C13090" t="s">
        <v>10</v>
      </c>
      <c r="D13090" t="s">
        <v>23</v>
      </c>
    </row>
    <row r="13091" spans="1:4" x14ac:dyDescent="0.25">
      <c r="A13091">
        <v>14772</v>
      </c>
      <c r="B13091">
        <v>54518</v>
      </c>
      <c r="C13091" t="s">
        <v>10</v>
      </c>
      <c r="D13091" t="s">
        <v>23</v>
      </c>
    </row>
    <row r="13092" spans="1:4" x14ac:dyDescent="0.25">
      <c r="A13092">
        <v>14772</v>
      </c>
      <c r="B13092">
        <v>54518</v>
      </c>
      <c r="C13092" t="s">
        <v>10</v>
      </c>
      <c r="D13092" t="s">
        <v>23</v>
      </c>
    </row>
    <row r="13093" spans="1:4" x14ac:dyDescent="0.25">
      <c r="A13093">
        <v>14772</v>
      </c>
      <c r="B13093">
        <v>54518</v>
      </c>
      <c r="C13093" t="s">
        <v>10</v>
      </c>
      <c r="D13093" t="s">
        <v>23</v>
      </c>
    </row>
    <row r="13094" spans="1:4" x14ac:dyDescent="0.25">
      <c r="A13094">
        <v>14772</v>
      </c>
      <c r="B13094">
        <v>54518</v>
      </c>
      <c r="C13094" t="s">
        <v>10</v>
      </c>
      <c r="D13094" t="s">
        <v>23</v>
      </c>
    </row>
    <row r="13095" spans="1:4" x14ac:dyDescent="0.25">
      <c r="A13095">
        <v>14772</v>
      </c>
      <c r="B13095">
        <v>54518</v>
      </c>
      <c r="C13095" t="s">
        <v>10</v>
      </c>
      <c r="D13095" t="s">
        <v>23</v>
      </c>
    </row>
    <row r="13096" spans="1:4" x14ac:dyDescent="0.25">
      <c r="A13096">
        <v>17524</v>
      </c>
      <c r="B13096">
        <v>54518</v>
      </c>
      <c r="C13096" t="s">
        <v>10</v>
      </c>
      <c r="D13096" t="s">
        <v>23</v>
      </c>
    </row>
    <row r="13097" spans="1:4" x14ac:dyDescent="0.25">
      <c r="A13097">
        <v>17733</v>
      </c>
      <c r="B13097">
        <v>54518</v>
      </c>
      <c r="C13097" t="s">
        <v>10</v>
      </c>
      <c r="D13097" t="s">
        <v>23</v>
      </c>
    </row>
    <row r="13098" spans="1:4" x14ac:dyDescent="0.25">
      <c r="A13098">
        <v>17733</v>
      </c>
      <c r="B13098">
        <v>54518</v>
      </c>
      <c r="C13098" t="s">
        <v>10</v>
      </c>
      <c r="D13098" t="s">
        <v>23</v>
      </c>
    </row>
    <row r="13099" spans="1:4" x14ac:dyDescent="0.25">
      <c r="A13099">
        <v>17733</v>
      </c>
      <c r="B13099">
        <v>54518</v>
      </c>
      <c r="C13099" t="s">
        <v>10</v>
      </c>
      <c r="D13099" t="s">
        <v>23</v>
      </c>
    </row>
    <row r="13100" spans="1:4" x14ac:dyDescent="0.25">
      <c r="A13100">
        <v>17733</v>
      </c>
      <c r="B13100">
        <v>54518</v>
      </c>
      <c r="C13100" t="s">
        <v>10</v>
      </c>
      <c r="D13100" t="s">
        <v>23</v>
      </c>
    </row>
    <row r="13101" spans="1:4" x14ac:dyDescent="0.25">
      <c r="A13101">
        <v>17733</v>
      </c>
      <c r="B13101">
        <v>54518</v>
      </c>
      <c r="C13101" t="s">
        <v>10</v>
      </c>
      <c r="D13101" t="s">
        <v>23</v>
      </c>
    </row>
    <row r="13102" spans="1:4" x14ac:dyDescent="0.25">
      <c r="A13102">
        <v>17733</v>
      </c>
      <c r="B13102">
        <v>54518</v>
      </c>
      <c r="C13102" t="s">
        <v>10</v>
      </c>
      <c r="D13102" t="s">
        <v>23</v>
      </c>
    </row>
    <row r="13103" spans="1:4" x14ac:dyDescent="0.25">
      <c r="A13103">
        <v>19869</v>
      </c>
      <c r="B13103">
        <v>54518</v>
      </c>
      <c r="C13103" t="s">
        <v>10</v>
      </c>
      <c r="D13103" t="s">
        <v>23</v>
      </c>
    </row>
    <row r="13104" spans="1:4" x14ac:dyDescent="0.25">
      <c r="A13104">
        <v>19869</v>
      </c>
      <c r="B13104">
        <v>54518</v>
      </c>
      <c r="C13104" t="s">
        <v>10</v>
      </c>
      <c r="D13104" t="s">
        <v>23</v>
      </c>
    </row>
    <row r="13105" spans="1:4" x14ac:dyDescent="0.25">
      <c r="A13105">
        <v>19869</v>
      </c>
      <c r="B13105">
        <v>54518</v>
      </c>
      <c r="C13105" t="s">
        <v>10</v>
      </c>
      <c r="D13105" t="s">
        <v>23</v>
      </c>
    </row>
    <row r="13106" spans="1:4" x14ac:dyDescent="0.25">
      <c r="A13106">
        <v>19869</v>
      </c>
      <c r="B13106">
        <v>54518</v>
      </c>
      <c r="C13106" t="s">
        <v>10</v>
      </c>
      <c r="D13106" t="s">
        <v>23</v>
      </c>
    </row>
    <row r="13107" spans="1:4" x14ac:dyDescent="0.25">
      <c r="A13107">
        <v>19869</v>
      </c>
      <c r="B13107">
        <v>54518</v>
      </c>
      <c r="C13107" t="s">
        <v>10</v>
      </c>
      <c r="D13107" t="s">
        <v>23</v>
      </c>
    </row>
    <row r="13108" spans="1:4" x14ac:dyDescent="0.25">
      <c r="A13108">
        <v>19869</v>
      </c>
      <c r="B13108">
        <v>54518</v>
      </c>
      <c r="C13108" t="s">
        <v>10</v>
      </c>
      <c r="D13108" t="s">
        <v>23</v>
      </c>
    </row>
    <row r="13109" spans="1:4" x14ac:dyDescent="0.25">
      <c r="A13109">
        <v>19869</v>
      </c>
      <c r="B13109">
        <v>54518</v>
      </c>
      <c r="C13109" t="s">
        <v>10</v>
      </c>
      <c r="D13109" t="s">
        <v>23</v>
      </c>
    </row>
    <row r="13110" spans="1:4" x14ac:dyDescent="0.25">
      <c r="A13110">
        <v>19869</v>
      </c>
      <c r="B13110">
        <v>54518</v>
      </c>
      <c r="C13110" t="s">
        <v>10</v>
      </c>
      <c r="D13110" t="s">
        <v>23</v>
      </c>
    </row>
    <row r="13111" spans="1:4" x14ac:dyDescent="0.25">
      <c r="A13111">
        <v>19869</v>
      </c>
      <c r="B13111">
        <v>54518</v>
      </c>
      <c r="C13111" t="s">
        <v>10</v>
      </c>
      <c r="D13111" t="s">
        <v>23</v>
      </c>
    </row>
    <row r="13112" spans="1:4" x14ac:dyDescent="0.25">
      <c r="A13112">
        <v>20399</v>
      </c>
      <c r="B13112">
        <v>54518</v>
      </c>
      <c r="C13112" t="s">
        <v>10</v>
      </c>
      <c r="D13112" t="s">
        <v>23</v>
      </c>
    </row>
    <row r="13113" spans="1:4" x14ac:dyDescent="0.25">
      <c r="A13113">
        <v>20651</v>
      </c>
      <c r="B13113">
        <v>54518</v>
      </c>
      <c r="C13113" t="s">
        <v>10</v>
      </c>
      <c r="D13113" t="s">
        <v>23</v>
      </c>
    </row>
    <row r="13114" spans="1:4" x14ac:dyDescent="0.25">
      <c r="A13114">
        <v>51736</v>
      </c>
      <c r="B13114">
        <v>54518</v>
      </c>
      <c r="C13114" t="s">
        <v>10</v>
      </c>
      <c r="D13114" t="s">
        <v>23</v>
      </c>
    </row>
    <row r="13115" spans="1:4" x14ac:dyDescent="0.25">
      <c r="A13115">
        <v>51736</v>
      </c>
      <c r="B13115">
        <v>54518</v>
      </c>
      <c r="C13115" t="s">
        <v>10</v>
      </c>
      <c r="D13115" t="s">
        <v>23</v>
      </c>
    </row>
    <row r="13116" spans="1:4" x14ac:dyDescent="0.25">
      <c r="A13116">
        <v>51736</v>
      </c>
      <c r="B13116">
        <v>54518</v>
      </c>
      <c r="C13116" t="s">
        <v>10</v>
      </c>
      <c r="D13116" t="s">
        <v>23</v>
      </c>
    </row>
    <row r="13117" spans="1:4" x14ac:dyDescent="0.25">
      <c r="A13117">
        <v>51736</v>
      </c>
      <c r="B13117">
        <v>54518</v>
      </c>
      <c r="C13117" t="s">
        <v>10</v>
      </c>
      <c r="D13117" t="s">
        <v>23</v>
      </c>
    </row>
    <row r="13118" spans="1:4" x14ac:dyDescent="0.25">
      <c r="A13118">
        <v>51736</v>
      </c>
      <c r="B13118">
        <v>54518</v>
      </c>
      <c r="C13118" t="s">
        <v>10</v>
      </c>
      <c r="D13118" t="s">
        <v>23</v>
      </c>
    </row>
    <row r="13119" spans="1:4" x14ac:dyDescent="0.25">
      <c r="A13119">
        <v>51754</v>
      </c>
      <c r="B13119">
        <v>54518</v>
      </c>
      <c r="C13119" t="s">
        <v>10</v>
      </c>
      <c r="D13119" t="s">
        <v>23</v>
      </c>
    </row>
    <row r="13120" spans="1:4" x14ac:dyDescent="0.25">
      <c r="A13120">
        <v>51875</v>
      </c>
      <c r="B13120">
        <v>54518</v>
      </c>
      <c r="C13120" t="s">
        <v>10</v>
      </c>
      <c r="D13120" t="s">
        <v>23</v>
      </c>
    </row>
    <row r="13121" spans="1:4" x14ac:dyDescent="0.25">
      <c r="A13121">
        <v>51875</v>
      </c>
      <c r="B13121">
        <v>54518</v>
      </c>
      <c r="C13121" t="s">
        <v>10</v>
      </c>
      <c r="D13121" t="s">
        <v>23</v>
      </c>
    </row>
    <row r="13122" spans="1:4" x14ac:dyDescent="0.25">
      <c r="A13122">
        <v>51875</v>
      </c>
      <c r="B13122">
        <v>54518</v>
      </c>
      <c r="C13122" t="s">
        <v>10</v>
      </c>
      <c r="D13122" t="s">
        <v>23</v>
      </c>
    </row>
    <row r="13123" spans="1:4" x14ac:dyDescent="0.25">
      <c r="A13123">
        <v>51875</v>
      </c>
      <c r="B13123">
        <v>54518</v>
      </c>
      <c r="C13123" t="s">
        <v>10</v>
      </c>
      <c r="D13123" t="s">
        <v>23</v>
      </c>
    </row>
    <row r="13124" spans="1:4" x14ac:dyDescent="0.25">
      <c r="A13124">
        <v>51875</v>
      </c>
      <c r="B13124">
        <v>54518</v>
      </c>
      <c r="C13124" t="s">
        <v>10</v>
      </c>
      <c r="D13124" t="s">
        <v>23</v>
      </c>
    </row>
    <row r="13125" spans="1:4" x14ac:dyDescent="0.25">
      <c r="A13125">
        <v>51875</v>
      </c>
      <c r="B13125">
        <v>54518</v>
      </c>
      <c r="C13125" t="s">
        <v>10</v>
      </c>
      <c r="D13125" t="s">
        <v>23</v>
      </c>
    </row>
    <row r="13126" spans="1:4" x14ac:dyDescent="0.25">
      <c r="A13126">
        <v>52109</v>
      </c>
      <c r="B13126">
        <v>54518</v>
      </c>
      <c r="C13126" t="s">
        <v>10</v>
      </c>
      <c r="D13126" t="s">
        <v>23</v>
      </c>
    </row>
    <row r="13127" spans="1:4" x14ac:dyDescent="0.25">
      <c r="A13127">
        <v>52109</v>
      </c>
      <c r="B13127">
        <v>54518</v>
      </c>
      <c r="C13127" t="s">
        <v>10</v>
      </c>
      <c r="D13127" t="s">
        <v>23</v>
      </c>
    </row>
    <row r="13128" spans="1:4" x14ac:dyDescent="0.25">
      <c r="A13128">
        <v>52414</v>
      </c>
      <c r="B13128">
        <v>54518</v>
      </c>
      <c r="C13128" t="s">
        <v>10</v>
      </c>
      <c r="D13128" t="s">
        <v>23</v>
      </c>
    </row>
    <row r="13129" spans="1:4" x14ac:dyDescent="0.25">
      <c r="A13129">
        <v>52547</v>
      </c>
      <c r="B13129">
        <v>54518</v>
      </c>
      <c r="C13129" t="s">
        <v>10</v>
      </c>
      <c r="D13129" t="s">
        <v>23</v>
      </c>
    </row>
    <row r="13130" spans="1:4" x14ac:dyDescent="0.25">
      <c r="A13130">
        <v>52547</v>
      </c>
      <c r="B13130">
        <v>54518</v>
      </c>
      <c r="C13130" t="s">
        <v>10</v>
      </c>
      <c r="D13130" t="s">
        <v>23</v>
      </c>
    </row>
    <row r="13131" spans="1:4" x14ac:dyDescent="0.25">
      <c r="A13131">
        <v>52547</v>
      </c>
      <c r="B13131">
        <v>54518</v>
      </c>
      <c r="C13131" t="s">
        <v>10</v>
      </c>
      <c r="D13131" t="s">
        <v>23</v>
      </c>
    </row>
    <row r="13132" spans="1:4" x14ac:dyDescent="0.25">
      <c r="A13132">
        <v>52547</v>
      </c>
      <c r="B13132">
        <v>54518</v>
      </c>
      <c r="C13132" t="s">
        <v>10</v>
      </c>
      <c r="D13132" t="s">
        <v>23</v>
      </c>
    </row>
    <row r="13133" spans="1:4" x14ac:dyDescent="0.25">
      <c r="A13133">
        <v>52589</v>
      </c>
      <c r="B13133">
        <v>54518</v>
      </c>
      <c r="C13133" t="s">
        <v>10</v>
      </c>
      <c r="D13133" t="s">
        <v>23</v>
      </c>
    </row>
    <row r="13134" spans="1:4" x14ac:dyDescent="0.25">
      <c r="A13134">
        <v>52589</v>
      </c>
      <c r="B13134">
        <v>54518</v>
      </c>
      <c r="C13134" t="s">
        <v>10</v>
      </c>
      <c r="D13134" t="s">
        <v>23</v>
      </c>
    </row>
    <row r="13135" spans="1:4" x14ac:dyDescent="0.25">
      <c r="A13135">
        <v>52589</v>
      </c>
      <c r="B13135">
        <v>54518</v>
      </c>
      <c r="C13135" t="s">
        <v>10</v>
      </c>
      <c r="D13135" t="s">
        <v>23</v>
      </c>
    </row>
    <row r="13136" spans="1:4" x14ac:dyDescent="0.25">
      <c r="A13136">
        <v>53281</v>
      </c>
      <c r="B13136">
        <v>54518</v>
      </c>
      <c r="C13136" t="s">
        <v>10</v>
      </c>
      <c r="D13136" t="s">
        <v>23</v>
      </c>
    </row>
    <row r="13137" spans="1:4" x14ac:dyDescent="0.25">
      <c r="A13137">
        <v>53281</v>
      </c>
      <c r="B13137">
        <v>54518</v>
      </c>
      <c r="C13137" t="s">
        <v>10</v>
      </c>
      <c r="D13137" t="s">
        <v>23</v>
      </c>
    </row>
    <row r="13138" spans="1:4" x14ac:dyDescent="0.25">
      <c r="A13138">
        <v>53408</v>
      </c>
      <c r="B13138">
        <v>54518</v>
      </c>
      <c r="C13138" t="s">
        <v>10</v>
      </c>
      <c r="D13138" t="s">
        <v>23</v>
      </c>
    </row>
    <row r="13139" spans="1:4" x14ac:dyDescent="0.25">
      <c r="A13139">
        <v>53408</v>
      </c>
      <c r="B13139">
        <v>54518</v>
      </c>
      <c r="C13139" t="s">
        <v>10</v>
      </c>
      <c r="D13139" t="s">
        <v>23</v>
      </c>
    </row>
    <row r="13140" spans="1:4" x14ac:dyDescent="0.25">
      <c r="A13140">
        <v>53408</v>
      </c>
      <c r="B13140">
        <v>54518</v>
      </c>
      <c r="C13140" t="s">
        <v>10</v>
      </c>
      <c r="D13140" t="s">
        <v>23</v>
      </c>
    </row>
    <row r="13141" spans="1:4" x14ac:dyDescent="0.25">
      <c r="A13141">
        <v>53408</v>
      </c>
      <c r="B13141">
        <v>54518</v>
      </c>
      <c r="C13141" t="s">
        <v>10</v>
      </c>
      <c r="D13141" t="s">
        <v>23</v>
      </c>
    </row>
    <row r="13142" spans="1:4" x14ac:dyDescent="0.25">
      <c r="A13142">
        <v>53408</v>
      </c>
      <c r="B13142">
        <v>54518</v>
      </c>
      <c r="C13142" t="s">
        <v>10</v>
      </c>
      <c r="D13142" t="s">
        <v>23</v>
      </c>
    </row>
    <row r="13143" spans="1:4" x14ac:dyDescent="0.25">
      <c r="A13143">
        <v>53585</v>
      </c>
      <c r="B13143">
        <v>54518</v>
      </c>
      <c r="C13143" t="s">
        <v>10</v>
      </c>
      <c r="D13143" t="s">
        <v>23</v>
      </c>
    </row>
    <row r="13144" spans="1:4" x14ac:dyDescent="0.25">
      <c r="A13144">
        <v>53817</v>
      </c>
      <c r="B13144">
        <v>54518</v>
      </c>
      <c r="C13144" t="s">
        <v>10</v>
      </c>
      <c r="D13144" t="s">
        <v>23</v>
      </c>
    </row>
    <row r="13145" spans="1:4" x14ac:dyDescent="0.25">
      <c r="A13145">
        <v>53817</v>
      </c>
      <c r="B13145">
        <v>54518</v>
      </c>
      <c r="C13145" t="s">
        <v>10</v>
      </c>
      <c r="D13145" t="s">
        <v>23</v>
      </c>
    </row>
    <row r="13146" spans="1:4" x14ac:dyDescent="0.25">
      <c r="A13146">
        <v>53817</v>
      </c>
      <c r="B13146">
        <v>54518</v>
      </c>
      <c r="C13146" t="s">
        <v>10</v>
      </c>
      <c r="D13146" t="s">
        <v>23</v>
      </c>
    </row>
    <row r="13147" spans="1:4" x14ac:dyDescent="0.25">
      <c r="A13147">
        <v>53817</v>
      </c>
      <c r="B13147">
        <v>54518</v>
      </c>
      <c r="C13147" t="s">
        <v>10</v>
      </c>
      <c r="D13147" t="s">
        <v>23</v>
      </c>
    </row>
    <row r="13148" spans="1:4" x14ac:dyDescent="0.25">
      <c r="A13148">
        <v>53817</v>
      </c>
      <c r="B13148">
        <v>54518</v>
      </c>
      <c r="C13148" t="s">
        <v>10</v>
      </c>
      <c r="D13148" t="s">
        <v>23</v>
      </c>
    </row>
    <row r="13149" spans="1:4" x14ac:dyDescent="0.25">
      <c r="A13149">
        <v>53817</v>
      </c>
      <c r="B13149">
        <v>54518</v>
      </c>
      <c r="C13149" t="s">
        <v>10</v>
      </c>
      <c r="D13149" t="s">
        <v>23</v>
      </c>
    </row>
    <row r="13150" spans="1:4" x14ac:dyDescent="0.25">
      <c r="A13150">
        <v>53817</v>
      </c>
      <c r="B13150">
        <v>54518</v>
      </c>
      <c r="C13150" t="s">
        <v>10</v>
      </c>
      <c r="D13150" t="s">
        <v>23</v>
      </c>
    </row>
    <row r="13151" spans="1:4" x14ac:dyDescent="0.25">
      <c r="A13151">
        <v>54540</v>
      </c>
      <c r="B13151">
        <v>54518</v>
      </c>
      <c r="C13151" t="s">
        <v>10</v>
      </c>
      <c r="D13151" t="s">
        <v>23</v>
      </c>
    </row>
    <row r="13152" spans="1:4" x14ac:dyDescent="0.25">
      <c r="A13152">
        <v>101468</v>
      </c>
      <c r="B13152">
        <v>54518</v>
      </c>
      <c r="C13152" t="s">
        <v>10</v>
      </c>
      <c r="D13152" t="s">
        <v>23</v>
      </c>
    </row>
    <row r="13153" spans="1:4" x14ac:dyDescent="0.25">
      <c r="A13153">
        <v>103487</v>
      </c>
      <c r="B13153">
        <v>54518</v>
      </c>
      <c r="C13153" t="s">
        <v>10</v>
      </c>
      <c r="D13153" t="s">
        <v>23</v>
      </c>
    </row>
    <row r="13154" spans="1:4" x14ac:dyDescent="0.25">
      <c r="A13154">
        <v>103487</v>
      </c>
      <c r="B13154">
        <v>54518</v>
      </c>
      <c r="C13154" t="s">
        <v>10</v>
      </c>
      <c r="D13154" t="s">
        <v>23</v>
      </c>
    </row>
    <row r="13155" spans="1:4" x14ac:dyDescent="0.25">
      <c r="A13155">
        <v>103780</v>
      </c>
      <c r="B13155">
        <v>54518</v>
      </c>
      <c r="C13155" t="s">
        <v>10</v>
      </c>
      <c r="D13155" t="s">
        <v>23</v>
      </c>
    </row>
    <row r="13156" spans="1:4" x14ac:dyDescent="0.25">
      <c r="A13156">
        <v>104767</v>
      </c>
      <c r="B13156">
        <v>54518</v>
      </c>
      <c r="C13156" t="s">
        <v>10</v>
      </c>
      <c r="D13156" t="s">
        <v>23</v>
      </c>
    </row>
    <row r="13157" spans="1:4" x14ac:dyDescent="0.25">
      <c r="A13157">
        <v>104767</v>
      </c>
      <c r="B13157">
        <v>54518</v>
      </c>
      <c r="C13157" t="s">
        <v>10</v>
      </c>
      <c r="D13157" t="s">
        <v>23</v>
      </c>
    </row>
    <row r="13158" spans="1:4" x14ac:dyDescent="0.25">
      <c r="A13158">
        <v>104842</v>
      </c>
      <c r="B13158">
        <v>54518</v>
      </c>
      <c r="C13158" t="s">
        <v>10</v>
      </c>
      <c r="D13158" t="s">
        <v>23</v>
      </c>
    </row>
    <row r="13159" spans="1:4" x14ac:dyDescent="0.25">
      <c r="A13159">
        <v>105011</v>
      </c>
      <c r="B13159">
        <v>54518</v>
      </c>
      <c r="C13159" t="s">
        <v>10</v>
      </c>
      <c r="D13159" t="s">
        <v>23</v>
      </c>
    </row>
    <row r="13160" spans="1:4" x14ac:dyDescent="0.25">
      <c r="A13160">
        <v>105090</v>
      </c>
      <c r="B13160">
        <v>54518</v>
      </c>
      <c r="C13160" t="s">
        <v>10</v>
      </c>
      <c r="D13160" t="s">
        <v>23</v>
      </c>
    </row>
    <row r="13161" spans="1:4" x14ac:dyDescent="0.25">
      <c r="A13161">
        <v>870</v>
      </c>
      <c r="B13161">
        <v>54518</v>
      </c>
      <c r="C13161" t="s">
        <v>10</v>
      </c>
      <c r="D13161" t="s">
        <v>24</v>
      </c>
    </row>
    <row r="13162" spans="1:4" x14ac:dyDescent="0.25">
      <c r="A13162">
        <v>870</v>
      </c>
      <c r="B13162">
        <v>54518</v>
      </c>
      <c r="C13162" t="s">
        <v>10</v>
      </c>
      <c r="D13162" t="s">
        <v>24</v>
      </c>
    </row>
    <row r="13163" spans="1:4" x14ac:dyDescent="0.25">
      <c r="A13163">
        <v>870</v>
      </c>
      <c r="B13163">
        <v>54518</v>
      </c>
      <c r="C13163" t="s">
        <v>10</v>
      </c>
      <c r="D13163" t="s">
        <v>24</v>
      </c>
    </row>
    <row r="13164" spans="1:4" x14ac:dyDescent="0.25">
      <c r="A13164">
        <v>870</v>
      </c>
      <c r="B13164">
        <v>54518</v>
      </c>
      <c r="C13164" t="s">
        <v>10</v>
      </c>
      <c r="D13164" t="s">
        <v>24</v>
      </c>
    </row>
    <row r="13165" spans="1:4" x14ac:dyDescent="0.25">
      <c r="A13165">
        <v>870</v>
      </c>
      <c r="B13165">
        <v>54518</v>
      </c>
      <c r="C13165" t="s">
        <v>10</v>
      </c>
      <c r="D13165" t="s">
        <v>24</v>
      </c>
    </row>
    <row r="13166" spans="1:4" x14ac:dyDescent="0.25">
      <c r="A13166">
        <v>870</v>
      </c>
      <c r="B13166">
        <v>54518</v>
      </c>
      <c r="C13166" t="s">
        <v>10</v>
      </c>
      <c r="D13166" t="s">
        <v>24</v>
      </c>
    </row>
    <row r="13167" spans="1:4" x14ac:dyDescent="0.25">
      <c r="A13167">
        <v>873</v>
      </c>
      <c r="B13167">
        <v>54518</v>
      </c>
      <c r="C13167" t="s">
        <v>10</v>
      </c>
      <c r="D13167" t="s">
        <v>24</v>
      </c>
    </row>
    <row r="13168" spans="1:4" x14ac:dyDescent="0.25">
      <c r="A13168">
        <v>873</v>
      </c>
      <c r="B13168">
        <v>54518</v>
      </c>
      <c r="C13168" t="s">
        <v>10</v>
      </c>
      <c r="D13168" t="s">
        <v>24</v>
      </c>
    </row>
    <row r="13169" spans="1:4" x14ac:dyDescent="0.25">
      <c r="A13169">
        <v>873</v>
      </c>
      <c r="B13169">
        <v>54518</v>
      </c>
      <c r="C13169" t="s">
        <v>10</v>
      </c>
      <c r="D13169" t="s">
        <v>24</v>
      </c>
    </row>
    <row r="13170" spans="1:4" x14ac:dyDescent="0.25">
      <c r="A13170">
        <v>873</v>
      </c>
      <c r="B13170">
        <v>54518</v>
      </c>
      <c r="C13170" t="s">
        <v>10</v>
      </c>
      <c r="D13170" t="s">
        <v>24</v>
      </c>
    </row>
    <row r="13171" spans="1:4" x14ac:dyDescent="0.25">
      <c r="A13171">
        <v>873</v>
      </c>
      <c r="B13171">
        <v>54518</v>
      </c>
      <c r="C13171" t="s">
        <v>10</v>
      </c>
      <c r="D13171" t="s">
        <v>24</v>
      </c>
    </row>
    <row r="13172" spans="1:4" x14ac:dyDescent="0.25">
      <c r="A13172">
        <v>2889</v>
      </c>
      <c r="B13172">
        <v>54518</v>
      </c>
      <c r="C13172" t="s">
        <v>10</v>
      </c>
      <c r="D13172" t="s">
        <v>24</v>
      </c>
    </row>
    <row r="13173" spans="1:4" x14ac:dyDescent="0.25">
      <c r="A13173">
        <v>2889</v>
      </c>
      <c r="B13173">
        <v>54518</v>
      </c>
      <c r="C13173" t="s">
        <v>10</v>
      </c>
      <c r="D13173" t="s">
        <v>24</v>
      </c>
    </row>
    <row r="13174" spans="1:4" x14ac:dyDescent="0.25">
      <c r="A13174">
        <v>2889</v>
      </c>
      <c r="B13174">
        <v>54518</v>
      </c>
      <c r="C13174" t="s">
        <v>10</v>
      </c>
      <c r="D13174" t="s">
        <v>24</v>
      </c>
    </row>
    <row r="13175" spans="1:4" x14ac:dyDescent="0.25">
      <c r="A13175">
        <v>2889</v>
      </c>
      <c r="B13175">
        <v>54518</v>
      </c>
      <c r="C13175" t="s">
        <v>10</v>
      </c>
      <c r="D13175" t="s">
        <v>24</v>
      </c>
    </row>
    <row r="13176" spans="1:4" x14ac:dyDescent="0.25">
      <c r="A13176">
        <v>2889</v>
      </c>
      <c r="B13176">
        <v>54518</v>
      </c>
      <c r="C13176" t="s">
        <v>10</v>
      </c>
      <c r="D13176" t="s">
        <v>24</v>
      </c>
    </row>
    <row r="13177" spans="1:4" x14ac:dyDescent="0.25">
      <c r="A13177">
        <v>2889</v>
      </c>
      <c r="B13177">
        <v>54518</v>
      </c>
      <c r="C13177" t="s">
        <v>10</v>
      </c>
      <c r="D13177" t="s">
        <v>24</v>
      </c>
    </row>
    <row r="13178" spans="1:4" x14ac:dyDescent="0.25">
      <c r="A13178">
        <v>2889</v>
      </c>
      <c r="B13178">
        <v>54518</v>
      </c>
      <c r="C13178" t="s">
        <v>10</v>
      </c>
      <c r="D13178" t="s">
        <v>24</v>
      </c>
    </row>
    <row r="13179" spans="1:4" x14ac:dyDescent="0.25">
      <c r="A13179">
        <v>2889</v>
      </c>
      <c r="B13179">
        <v>54518</v>
      </c>
      <c r="C13179" t="s">
        <v>10</v>
      </c>
      <c r="D13179" t="s">
        <v>24</v>
      </c>
    </row>
    <row r="13180" spans="1:4" x14ac:dyDescent="0.25">
      <c r="A13180">
        <v>2890</v>
      </c>
      <c r="B13180">
        <v>54518</v>
      </c>
      <c r="C13180" t="s">
        <v>10</v>
      </c>
      <c r="D13180" t="s">
        <v>24</v>
      </c>
    </row>
    <row r="13181" spans="1:4" x14ac:dyDescent="0.25">
      <c r="A13181">
        <v>2890</v>
      </c>
      <c r="B13181">
        <v>54518</v>
      </c>
      <c r="C13181" t="s">
        <v>10</v>
      </c>
      <c r="D13181" t="s">
        <v>24</v>
      </c>
    </row>
    <row r="13182" spans="1:4" x14ac:dyDescent="0.25">
      <c r="A13182">
        <v>4261</v>
      </c>
      <c r="B13182">
        <v>54518</v>
      </c>
      <c r="C13182" t="s">
        <v>10</v>
      </c>
      <c r="D13182" t="s">
        <v>24</v>
      </c>
    </row>
    <row r="13183" spans="1:4" x14ac:dyDescent="0.25">
      <c r="A13183">
        <v>4261</v>
      </c>
      <c r="B13183">
        <v>54518</v>
      </c>
      <c r="C13183" t="s">
        <v>10</v>
      </c>
      <c r="D13183" t="s">
        <v>24</v>
      </c>
    </row>
    <row r="13184" spans="1:4" x14ac:dyDescent="0.25">
      <c r="A13184">
        <v>9245</v>
      </c>
      <c r="B13184">
        <v>54518</v>
      </c>
      <c r="C13184" t="s">
        <v>10</v>
      </c>
      <c r="D13184" t="s">
        <v>24</v>
      </c>
    </row>
    <row r="13185" spans="1:4" x14ac:dyDescent="0.25">
      <c r="A13185">
        <v>9245</v>
      </c>
      <c r="B13185">
        <v>54518</v>
      </c>
      <c r="C13185" t="s">
        <v>10</v>
      </c>
      <c r="D13185" t="s">
        <v>24</v>
      </c>
    </row>
    <row r="13186" spans="1:4" x14ac:dyDescent="0.25">
      <c r="A13186">
        <v>9245</v>
      </c>
      <c r="B13186">
        <v>54518</v>
      </c>
      <c r="C13186" t="s">
        <v>10</v>
      </c>
      <c r="D13186" t="s">
        <v>24</v>
      </c>
    </row>
    <row r="13187" spans="1:4" x14ac:dyDescent="0.25">
      <c r="A13187">
        <v>9245</v>
      </c>
      <c r="B13187">
        <v>54518</v>
      </c>
      <c r="C13187" t="s">
        <v>10</v>
      </c>
      <c r="D13187" t="s">
        <v>24</v>
      </c>
    </row>
    <row r="13188" spans="1:4" x14ac:dyDescent="0.25">
      <c r="A13188">
        <v>9245</v>
      </c>
      <c r="B13188">
        <v>54518</v>
      </c>
      <c r="C13188" t="s">
        <v>10</v>
      </c>
      <c r="D13188" t="s">
        <v>24</v>
      </c>
    </row>
    <row r="13189" spans="1:4" x14ac:dyDescent="0.25">
      <c r="A13189">
        <v>9245</v>
      </c>
      <c r="B13189">
        <v>54518</v>
      </c>
      <c r="C13189" t="s">
        <v>10</v>
      </c>
      <c r="D13189" t="s">
        <v>24</v>
      </c>
    </row>
    <row r="13190" spans="1:4" x14ac:dyDescent="0.25">
      <c r="A13190">
        <v>9440</v>
      </c>
      <c r="B13190">
        <v>54518</v>
      </c>
      <c r="C13190" t="s">
        <v>10</v>
      </c>
      <c r="D13190" t="s">
        <v>24</v>
      </c>
    </row>
    <row r="13191" spans="1:4" x14ac:dyDescent="0.25">
      <c r="A13191">
        <v>9440</v>
      </c>
      <c r="B13191">
        <v>54518</v>
      </c>
      <c r="C13191" t="s">
        <v>10</v>
      </c>
      <c r="D13191" t="s">
        <v>24</v>
      </c>
    </row>
    <row r="13192" spans="1:4" x14ac:dyDescent="0.25">
      <c r="A13192">
        <v>9491</v>
      </c>
      <c r="B13192">
        <v>54518</v>
      </c>
      <c r="C13192" t="s">
        <v>10</v>
      </c>
      <c r="D13192" t="s">
        <v>24</v>
      </c>
    </row>
    <row r="13193" spans="1:4" x14ac:dyDescent="0.25">
      <c r="A13193">
        <v>9491</v>
      </c>
      <c r="B13193">
        <v>54518</v>
      </c>
      <c r="C13193" t="s">
        <v>10</v>
      </c>
      <c r="D13193" t="s">
        <v>24</v>
      </c>
    </row>
    <row r="13194" spans="1:4" x14ac:dyDescent="0.25">
      <c r="A13194">
        <v>9491</v>
      </c>
      <c r="B13194">
        <v>54518</v>
      </c>
      <c r="C13194" t="s">
        <v>10</v>
      </c>
      <c r="D13194" t="s">
        <v>24</v>
      </c>
    </row>
    <row r="13195" spans="1:4" x14ac:dyDescent="0.25">
      <c r="A13195">
        <v>9491</v>
      </c>
      <c r="B13195">
        <v>54518</v>
      </c>
      <c r="C13195" t="s">
        <v>10</v>
      </c>
      <c r="D13195" t="s">
        <v>24</v>
      </c>
    </row>
    <row r="13196" spans="1:4" x14ac:dyDescent="0.25">
      <c r="A13196">
        <v>9491</v>
      </c>
      <c r="B13196">
        <v>54518</v>
      </c>
      <c r="C13196" t="s">
        <v>10</v>
      </c>
      <c r="D13196" t="s">
        <v>24</v>
      </c>
    </row>
    <row r="13197" spans="1:4" x14ac:dyDescent="0.25">
      <c r="A13197">
        <v>9491</v>
      </c>
      <c r="B13197">
        <v>54518</v>
      </c>
      <c r="C13197" t="s">
        <v>10</v>
      </c>
      <c r="D13197" t="s">
        <v>24</v>
      </c>
    </row>
    <row r="13198" spans="1:4" x14ac:dyDescent="0.25">
      <c r="A13198">
        <v>9491</v>
      </c>
      <c r="B13198">
        <v>54518</v>
      </c>
      <c r="C13198" t="s">
        <v>10</v>
      </c>
      <c r="D13198" t="s">
        <v>24</v>
      </c>
    </row>
    <row r="13199" spans="1:4" x14ac:dyDescent="0.25">
      <c r="A13199">
        <v>9547</v>
      </c>
      <c r="B13199">
        <v>54518</v>
      </c>
      <c r="C13199" t="s">
        <v>10</v>
      </c>
      <c r="D13199" t="s">
        <v>24</v>
      </c>
    </row>
    <row r="13200" spans="1:4" x14ac:dyDescent="0.25">
      <c r="A13200">
        <v>9547</v>
      </c>
      <c r="B13200">
        <v>54518</v>
      </c>
      <c r="C13200" t="s">
        <v>10</v>
      </c>
      <c r="D13200" t="s">
        <v>24</v>
      </c>
    </row>
    <row r="13201" spans="1:4" x14ac:dyDescent="0.25">
      <c r="A13201">
        <v>9547</v>
      </c>
      <c r="B13201">
        <v>54518</v>
      </c>
      <c r="C13201" t="s">
        <v>10</v>
      </c>
      <c r="D13201" t="s">
        <v>24</v>
      </c>
    </row>
    <row r="13202" spans="1:4" x14ac:dyDescent="0.25">
      <c r="A13202">
        <v>9547</v>
      </c>
      <c r="B13202">
        <v>54518</v>
      </c>
      <c r="C13202" t="s">
        <v>10</v>
      </c>
      <c r="D13202" t="s">
        <v>24</v>
      </c>
    </row>
    <row r="13203" spans="1:4" x14ac:dyDescent="0.25">
      <c r="A13203">
        <v>9547</v>
      </c>
      <c r="B13203">
        <v>54518</v>
      </c>
      <c r="C13203" t="s">
        <v>10</v>
      </c>
      <c r="D13203" t="s">
        <v>24</v>
      </c>
    </row>
    <row r="13204" spans="1:4" x14ac:dyDescent="0.25">
      <c r="A13204">
        <v>9717</v>
      </c>
      <c r="B13204">
        <v>54518</v>
      </c>
      <c r="C13204" t="s">
        <v>10</v>
      </c>
      <c r="D13204" t="s">
        <v>24</v>
      </c>
    </row>
    <row r="13205" spans="1:4" x14ac:dyDescent="0.25">
      <c r="A13205">
        <v>9717</v>
      </c>
      <c r="B13205">
        <v>54518</v>
      </c>
      <c r="C13205" t="s">
        <v>10</v>
      </c>
      <c r="D13205" t="s">
        <v>24</v>
      </c>
    </row>
    <row r="13206" spans="1:4" x14ac:dyDescent="0.25">
      <c r="A13206">
        <v>9717</v>
      </c>
      <c r="B13206">
        <v>54518</v>
      </c>
      <c r="C13206" t="s">
        <v>10</v>
      </c>
      <c r="D13206" t="s">
        <v>24</v>
      </c>
    </row>
    <row r="13207" spans="1:4" x14ac:dyDescent="0.25">
      <c r="A13207">
        <v>9717</v>
      </c>
      <c r="B13207">
        <v>54518</v>
      </c>
      <c r="C13207" t="s">
        <v>10</v>
      </c>
      <c r="D13207" t="s">
        <v>24</v>
      </c>
    </row>
    <row r="13208" spans="1:4" x14ac:dyDescent="0.25">
      <c r="A13208">
        <v>9717</v>
      </c>
      <c r="B13208">
        <v>54518</v>
      </c>
      <c r="C13208" t="s">
        <v>10</v>
      </c>
      <c r="D13208" t="s">
        <v>24</v>
      </c>
    </row>
    <row r="13209" spans="1:4" x14ac:dyDescent="0.25">
      <c r="A13209">
        <v>9717</v>
      </c>
      <c r="B13209">
        <v>54518</v>
      </c>
      <c r="C13209" t="s">
        <v>10</v>
      </c>
      <c r="D13209" t="s">
        <v>24</v>
      </c>
    </row>
    <row r="13210" spans="1:4" x14ac:dyDescent="0.25">
      <c r="A13210">
        <v>9717</v>
      </c>
      <c r="B13210">
        <v>54518</v>
      </c>
      <c r="C13210" t="s">
        <v>10</v>
      </c>
      <c r="D13210" t="s">
        <v>24</v>
      </c>
    </row>
    <row r="13211" spans="1:4" x14ac:dyDescent="0.25">
      <c r="A13211">
        <v>9717</v>
      </c>
      <c r="B13211">
        <v>54518</v>
      </c>
      <c r="C13211" t="s">
        <v>10</v>
      </c>
      <c r="D13211" t="s">
        <v>24</v>
      </c>
    </row>
    <row r="13212" spans="1:4" x14ac:dyDescent="0.25">
      <c r="A13212">
        <v>9717</v>
      </c>
      <c r="B13212">
        <v>54518</v>
      </c>
      <c r="C13212" t="s">
        <v>10</v>
      </c>
      <c r="D13212" t="s">
        <v>24</v>
      </c>
    </row>
    <row r="13213" spans="1:4" x14ac:dyDescent="0.25">
      <c r="A13213">
        <v>9717</v>
      </c>
      <c r="B13213">
        <v>54518</v>
      </c>
      <c r="C13213" t="s">
        <v>10</v>
      </c>
      <c r="D13213" t="s">
        <v>24</v>
      </c>
    </row>
    <row r="13214" spans="1:4" x14ac:dyDescent="0.25">
      <c r="A13214">
        <v>9761</v>
      </c>
      <c r="B13214">
        <v>54518</v>
      </c>
      <c r="C13214" t="s">
        <v>10</v>
      </c>
      <c r="D13214" t="s">
        <v>24</v>
      </c>
    </row>
    <row r="13215" spans="1:4" x14ac:dyDescent="0.25">
      <c r="A13215">
        <v>9806</v>
      </c>
      <c r="B13215">
        <v>54518</v>
      </c>
      <c r="C13215" t="s">
        <v>10</v>
      </c>
      <c r="D13215" t="s">
        <v>24</v>
      </c>
    </row>
    <row r="13216" spans="1:4" x14ac:dyDescent="0.25">
      <c r="A13216">
        <v>9806</v>
      </c>
      <c r="B13216">
        <v>54518</v>
      </c>
      <c r="C13216" t="s">
        <v>10</v>
      </c>
      <c r="D13216" t="s">
        <v>24</v>
      </c>
    </row>
    <row r="13217" spans="1:4" x14ac:dyDescent="0.25">
      <c r="A13217">
        <v>9806</v>
      </c>
      <c r="B13217">
        <v>54518</v>
      </c>
      <c r="C13217" t="s">
        <v>10</v>
      </c>
      <c r="D13217" t="s">
        <v>24</v>
      </c>
    </row>
    <row r="13218" spans="1:4" x14ac:dyDescent="0.25">
      <c r="A13218">
        <v>9806</v>
      </c>
      <c r="B13218">
        <v>54518</v>
      </c>
      <c r="C13218" t="s">
        <v>10</v>
      </c>
      <c r="D13218" t="s">
        <v>24</v>
      </c>
    </row>
    <row r="13219" spans="1:4" x14ac:dyDescent="0.25">
      <c r="A13219">
        <v>9980</v>
      </c>
      <c r="B13219">
        <v>54518</v>
      </c>
      <c r="C13219" t="s">
        <v>10</v>
      </c>
      <c r="D13219" t="s">
        <v>24</v>
      </c>
    </row>
    <row r="13220" spans="1:4" x14ac:dyDescent="0.25">
      <c r="A13220">
        <v>10159</v>
      </c>
      <c r="B13220">
        <v>54518</v>
      </c>
      <c r="C13220" t="s">
        <v>10</v>
      </c>
      <c r="D13220" t="s">
        <v>24</v>
      </c>
    </row>
    <row r="13221" spans="1:4" x14ac:dyDescent="0.25">
      <c r="A13221">
        <v>10159</v>
      </c>
      <c r="B13221">
        <v>54518</v>
      </c>
      <c r="C13221" t="s">
        <v>10</v>
      </c>
      <c r="D13221" t="s">
        <v>24</v>
      </c>
    </row>
    <row r="13222" spans="1:4" x14ac:dyDescent="0.25">
      <c r="A13222">
        <v>10159</v>
      </c>
      <c r="B13222">
        <v>54518</v>
      </c>
      <c r="C13222" t="s">
        <v>10</v>
      </c>
      <c r="D13222" t="s">
        <v>24</v>
      </c>
    </row>
    <row r="13223" spans="1:4" x14ac:dyDescent="0.25">
      <c r="A13223">
        <v>10159</v>
      </c>
      <c r="B13223">
        <v>54518</v>
      </c>
      <c r="C13223" t="s">
        <v>10</v>
      </c>
      <c r="D13223" t="s">
        <v>24</v>
      </c>
    </row>
    <row r="13224" spans="1:4" x14ac:dyDescent="0.25">
      <c r="A13224">
        <v>10159</v>
      </c>
      <c r="B13224">
        <v>54518</v>
      </c>
      <c r="C13224" t="s">
        <v>10</v>
      </c>
      <c r="D13224" t="s">
        <v>24</v>
      </c>
    </row>
    <row r="13225" spans="1:4" x14ac:dyDescent="0.25">
      <c r="A13225">
        <v>10159</v>
      </c>
      <c r="B13225">
        <v>54518</v>
      </c>
      <c r="C13225" t="s">
        <v>10</v>
      </c>
      <c r="D13225" t="s">
        <v>24</v>
      </c>
    </row>
    <row r="13226" spans="1:4" x14ac:dyDescent="0.25">
      <c r="A13226">
        <v>10159</v>
      </c>
      <c r="B13226">
        <v>54518</v>
      </c>
      <c r="C13226" t="s">
        <v>10</v>
      </c>
      <c r="D13226" t="s">
        <v>24</v>
      </c>
    </row>
    <row r="13227" spans="1:4" x14ac:dyDescent="0.25">
      <c r="A13227">
        <v>10159</v>
      </c>
      <c r="B13227">
        <v>54518</v>
      </c>
      <c r="C13227" t="s">
        <v>10</v>
      </c>
      <c r="D13227" t="s">
        <v>24</v>
      </c>
    </row>
    <row r="13228" spans="1:4" x14ac:dyDescent="0.25">
      <c r="A13228">
        <v>10159</v>
      </c>
      <c r="B13228">
        <v>54518</v>
      </c>
      <c r="C13228" t="s">
        <v>10</v>
      </c>
      <c r="D13228" t="s">
        <v>24</v>
      </c>
    </row>
    <row r="13229" spans="1:4" x14ac:dyDescent="0.25">
      <c r="A13229">
        <v>10159</v>
      </c>
      <c r="B13229">
        <v>54518</v>
      </c>
      <c r="C13229" t="s">
        <v>10</v>
      </c>
      <c r="D13229" t="s">
        <v>24</v>
      </c>
    </row>
    <row r="13230" spans="1:4" x14ac:dyDescent="0.25">
      <c r="A13230">
        <v>11305</v>
      </c>
      <c r="B13230">
        <v>54518</v>
      </c>
      <c r="C13230" t="s">
        <v>10</v>
      </c>
      <c r="D13230" t="s">
        <v>24</v>
      </c>
    </row>
    <row r="13231" spans="1:4" x14ac:dyDescent="0.25">
      <c r="A13231">
        <v>11305</v>
      </c>
      <c r="B13231">
        <v>54518</v>
      </c>
      <c r="C13231" t="s">
        <v>10</v>
      </c>
      <c r="D13231" t="s">
        <v>24</v>
      </c>
    </row>
    <row r="13232" spans="1:4" x14ac:dyDescent="0.25">
      <c r="A13232">
        <v>11305</v>
      </c>
      <c r="B13232">
        <v>54518</v>
      </c>
      <c r="C13232" t="s">
        <v>10</v>
      </c>
      <c r="D13232" t="s">
        <v>24</v>
      </c>
    </row>
    <row r="13233" spans="1:4" x14ac:dyDescent="0.25">
      <c r="A13233">
        <v>11337</v>
      </c>
      <c r="B13233">
        <v>54518</v>
      </c>
      <c r="C13233" t="s">
        <v>10</v>
      </c>
      <c r="D13233" t="s">
        <v>24</v>
      </c>
    </row>
    <row r="13234" spans="1:4" x14ac:dyDescent="0.25">
      <c r="A13234">
        <v>11337</v>
      </c>
      <c r="B13234">
        <v>54518</v>
      </c>
      <c r="C13234" t="s">
        <v>10</v>
      </c>
      <c r="D13234" t="s">
        <v>24</v>
      </c>
    </row>
    <row r="13235" spans="1:4" x14ac:dyDescent="0.25">
      <c r="A13235">
        <v>11337</v>
      </c>
      <c r="B13235">
        <v>54518</v>
      </c>
      <c r="C13235" t="s">
        <v>10</v>
      </c>
      <c r="D13235" t="s">
        <v>24</v>
      </c>
    </row>
    <row r="13236" spans="1:4" x14ac:dyDescent="0.25">
      <c r="A13236">
        <v>11337</v>
      </c>
      <c r="B13236">
        <v>54518</v>
      </c>
      <c r="C13236" t="s">
        <v>10</v>
      </c>
      <c r="D13236" t="s">
        <v>24</v>
      </c>
    </row>
    <row r="13237" spans="1:4" x14ac:dyDescent="0.25">
      <c r="A13237">
        <v>11337</v>
      </c>
      <c r="B13237">
        <v>54518</v>
      </c>
      <c r="C13237" t="s">
        <v>10</v>
      </c>
      <c r="D13237" t="s">
        <v>24</v>
      </c>
    </row>
    <row r="13238" spans="1:4" x14ac:dyDescent="0.25">
      <c r="A13238">
        <v>11337</v>
      </c>
      <c r="B13238">
        <v>54518</v>
      </c>
      <c r="C13238" t="s">
        <v>10</v>
      </c>
      <c r="D13238" t="s">
        <v>24</v>
      </c>
    </row>
    <row r="13239" spans="1:4" x14ac:dyDescent="0.25">
      <c r="A13239">
        <v>11443</v>
      </c>
      <c r="B13239">
        <v>54518</v>
      </c>
      <c r="C13239" t="s">
        <v>10</v>
      </c>
      <c r="D13239" t="s">
        <v>24</v>
      </c>
    </row>
    <row r="13240" spans="1:4" x14ac:dyDescent="0.25">
      <c r="A13240">
        <v>11443</v>
      </c>
      <c r="B13240">
        <v>54518</v>
      </c>
      <c r="C13240" t="s">
        <v>10</v>
      </c>
      <c r="D13240" t="s">
        <v>24</v>
      </c>
    </row>
    <row r="13241" spans="1:4" x14ac:dyDescent="0.25">
      <c r="A13241">
        <v>11443</v>
      </c>
      <c r="B13241">
        <v>54518</v>
      </c>
      <c r="C13241" t="s">
        <v>10</v>
      </c>
      <c r="D13241" t="s">
        <v>24</v>
      </c>
    </row>
    <row r="13242" spans="1:4" x14ac:dyDescent="0.25">
      <c r="A13242">
        <v>11443</v>
      </c>
      <c r="B13242">
        <v>54518</v>
      </c>
      <c r="C13242" t="s">
        <v>10</v>
      </c>
      <c r="D13242" t="s">
        <v>24</v>
      </c>
    </row>
    <row r="13243" spans="1:4" x14ac:dyDescent="0.25">
      <c r="A13243">
        <v>11443</v>
      </c>
      <c r="B13243">
        <v>54518</v>
      </c>
      <c r="C13243" t="s">
        <v>10</v>
      </c>
      <c r="D13243" t="s">
        <v>24</v>
      </c>
    </row>
    <row r="13244" spans="1:4" x14ac:dyDescent="0.25">
      <c r="A13244">
        <v>11443</v>
      </c>
      <c r="B13244">
        <v>54518</v>
      </c>
      <c r="C13244" t="s">
        <v>10</v>
      </c>
      <c r="D13244" t="s">
        <v>24</v>
      </c>
    </row>
    <row r="13245" spans="1:4" x14ac:dyDescent="0.25">
      <c r="A13245">
        <v>11455</v>
      </c>
      <c r="B13245">
        <v>54518</v>
      </c>
      <c r="C13245" t="s">
        <v>10</v>
      </c>
      <c r="D13245" t="s">
        <v>24</v>
      </c>
    </row>
    <row r="13246" spans="1:4" x14ac:dyDescent="0.25">
      <c r="A13246">
        <v>11455</v>
      </c>
      <c r="B13246">
        <v>54518</v>
      </c>
      <c r="C13246" t="s">
        <v>10</v>
      </c>
      <c r="D13246" t="s">
        <v>24</v>
      </c>
    </row>
    <row r="13247" spans="1:4" x14ac:dyDescent="0.25">
      <c r="A13247">
        <v>11455</v>
      </c>
      <c r="B13247">
        <v>54518</v>
      </c>
      <c r="C13247" t="s">
        <v>10</v>
      </c>
      <c r="D13247" t="s">
        <v>24</v>
      </c>
    </row>
    <row r="13248" spans="1:4" x14ac:dyDescent="0.25">
      <c r="A13248">
        <v>11455</v>
      </c>
      <c r="B13248">
        <v>54518</v>
      </c>
      <c r="C13248" t="s">
        <v>10</v>
      </c>
      <c r="D13248" t="s">
        <v>24</v>
      </c>
    </row>
    <row r="13249" spans="1:4" x14ac:dyDescent="0.25">
      <c r="A13249">
        <v>11455</v>
      </c>
      <c r="B13249">
        <v>54518</v>
      </c>
      <c r="C13249" t="s">
        <v>10</v>
      </c>
      <c r="D13249" t="s">
        <v>24</v>
      </c>
    </row>
    <row r="13250" spans="1:4" x14ac:dyDescent="0.25">
      <c r="A13250">
        <v>11455</v>
      </c>
      <c r="B13250">
        <v>54518</v>
      </c>
      <c r="C13250" t="s">
        <v>10</v>
      </c>
      <c r="D13250" t="s">
        <v>24</v>
      </c>
    </row>
    <row r="13251" spans="1:4" x14ac:dyDescent="0.25">
      <c r="A13251">
        <v>11455</v>
      </c>
      <c r="B13251">
        <v>54518</v>
      </c>
      <c r="C13251" t="s">
        <v>10</v>
      </c>
      <c r="D13251" t="s">
        <v>24</v>
      </c>
    </row>
    <row r="13252" spans="1:4" x14ac:dyDescent="0.25">
      <c r="A13252">
        <v>11455</v>
      </c>
      <c r="B13252">
        <v>54518</v>
      </c>
      <c r="C13252" t="s">
        <v>10</v>
      </c>
      <c r="D13252" t="s">
        <v>24</v>
      </c>
    </row>
    <row r="13253" spans="1:4" x14ac:dyDescent="0.25">
      <c r="A13253">
        <v>11455</v>
      </c>
      <c r="B13253">
        <v>54518</v>
      </c>
      <c r="C13253" t="s">
        <v>10</v>
      </c>
      <c r="D13253" t="s">
        <v>24</v>
      </c>
    </row>
    <row r="13254" spans="1:4" x14ac:dyDescent="0.25">
      <c r="A13254">
        <v>11455</v>
      </c>
      <c r="B13254">
        <v>54518</v>
      </c>
      <c r="C13254" t="s">
        <v>10</v>
      </c>
      <c r="D13254" t="s">
        <v>24</v>
      </c>
    </row>
    <row r="13255" spans="1:4" x14ac:dyDescent="0.25">
      <c r="A13255">
        <v>11455</v>
      </c>
      <c r="B13255">
        <v>54518</v>
      </c>
      <c r="C13255" t="s">
        <v>10</v>
      </c>
      <c r="D13255" t="s">
        <v>24</v>
      </c>
    </row>
    <row r="13256" spans="1:4" x14ac:dyDescent="0.25">
      <c r="A13256">
        <v>11577</v>
      </c>
      <c r="B13256">
        <v>54518</v>
      </c>
      <c r="C13256" t="s">
        <v>10</v>
      </c>
      <c r="D13256" t="s">
        <v>24</v>
      </c>
    </row>
    <row r="13257" spans="1:4" x14ac:dyDescent="0.25">
      <c r="A13257">
        <v>11577</v>
      </c>
      <c r="B13257">
        <v>54518</v>
      </c>
      <c r="C13257" t="s">
        <v>10</v>
      </c>
      <c r="D13257" t="s">
        <v>24</v>
      </c>
    </row>
    <row r="13258" spans="1:4" x14ac:dyDescent="0.25">
      <c r="A13258">
        <v>11578</v>
      </c>
      <c r="B13258">
        <v>54518</v>
      </c>
      <c r="C13258" t="s">
        <v>10</v>
      </c>
      <c r="D13258" t="s">
        <v>24</v>
      </c>
    </row>
    <row r="13259" spans="1:4" x14ac:dyDescent="0.25">
      <c r="A13259">
        <v>11596</v>
      </c>
      <c r="B13259">
        <v>54518</v>
      </c>
      <c r="C13259" t="s">
        <v>10</v>
      </c>
      <c r="D13259" t="s">
        <v>24</v>
      </c>
    </row>
    <row r="13260" spans="1:4" x14ac:dyDescent="0.25">
      <c r="A13260">
        <v>11874</v>
      </c>
      <c r="B13260">
        <v>54518</v>
      </c>
      <c r="C13260" t="s">
        <v>10</v>
      </c>
      <c r="D13260" t="s">
        <v>24</v>
      </c>
    </row>
    <row r="13261" spans="1:4" x14ac:dyDescent="0.25">
      <c r="A13261">
        <v>11874</v>
      </c>
      <c r="B13261">
        <v>54518</v>
      </c>
      <c r="C13261" t="s">
        <v>10</v>
      </c>
      <c r="D13261" t="s">
        <v>24</v>
      </c>
    </row>
    <row r="13262" spans="1:4" x14ac:dyDescent="0.25">
      <c r="A13262">
        <v>11874</v>
      </c>
      <c r="B13262">
        <v>54518</v>
      </c>
      <c r="C13262" t="s">
        <v>10</v>
      </c>
      <c r="D13262" t="s">
        <v>24</v>
      </c>
    </row>
    <row r="13263" spans="1:4" x14ac:dyDescent="0.25">
      <c r="A13263">
        <v>11874</v>
      </c>
      <c r="B13263">
        <v>54518</v>
      </c>
      <c r="C13263" t="s">
        <v>10</v>
      </c>
      <c r="D13263" t="s">
        <v>24</v>
      </c>
    </row>
    <row r="13264" spans="1:4" x14ac:dyDescent="0.25">
      <c r="A13264">
        <v>11927</v>
      </c>
      <c r="B13264">
        <v>54518</v>
      </c>
      <c r="C13264" t="s">
        <v>10</v>
      </c>
      <c r="D13264" t="s">
        <v>24</v>
      </c>
    </row>
    <row r="13265" spans="1:4" x14ac:dyDescent="0.25">
      <c r="A13265">
        <v>11927</v>
      </c>
      <c r="B13265">
        <v>54518</v>
      </c>
      <c r="C13265" t="s">
        <v>10</v>
      </c>
      <c r="D13265" t="s">
        <v>24</v>
      </c>
    </row>
    <row r="13266" spans="1:4" x14ac:dyDescent="0.25">
      <c r="A13266">
        <v>11927</v>
      </c>
      <c r="B13266">
        <v>54518</v>
      </c>
      <c r="C13266" t="s">
        <v>10</v>
      </c>
      <c r="D13266" t="s">
        <v>24</v>
      </c>
    </row>
    <row r="13267" spans="1:4" x14ac:dyDescent="0.25">
      <c r="A13267">
        <v>11941</v>
      </c>
      <c r="B13267">
        <v>54518</v>
      </c>
      <c r="C13267" t="s">
        <v>10</v>
      </c>
      <c r="D13267" t="s">
        <v>24</v>
      </c>
    </row>
    <row r="13268" spans="1:4" x14ac:dyDescent="0.25">
      <c r="A13268">
        <v>12006</v>
      </c>
      <c r="B13268">
        <v>54518</v>
      </c>
      <c r="C13268" t="s">
        <v>10</v>
      </c>
      <c r="D13268" t="s">
        <v>24</v>
      </c>
    </row>
    <row r="13269" spans="1:4" x14ac:dyDescent="0.25">
      <c r="A13269">
        <v>12006</v>
      </c>
      <c r="B13269">
        <v>54518</v>
      </c>
      <c r="C13269" t="s">
        <v>10</v>
      </c>
      <c r="D13269" t="s">
        <v>24</v>
      </c>
    </row>
    <row r="13270" spans="1:4" x14ac:dyDescent="0.25">
      <c r="A13270">
        <v>12006</v>
      </c>
      <c r="B13270">
        <v>54518</v>
      </c>
      <c r="C13270" t="s">
        <v>10</v>
      </c>
      <c r="D13270" t="s">
        <v>24</v>
      </c>
    </row>
    <row r="13271" spans="1:4" x14ac:dyDescent="0.25">
      <c r="A13271">
        <v>12006</v>
      </c>
      <c r="B13271">
        <v>54518</v>
      </c>
      <c r="C13271" t="s">
        <v>10</v>
      </c>
      <c r="D13271" t="s">
        <v>24</v>
      </c>
    </row>
    <row r="13272" spans="1:4" x14ac:dyDescent="0.25">
      <c r="A13272">
        <v>12006</v>
      </c>
      <c r="B13272">
        <v>54518</v>
      </c>
      <c r="C13272" t="s">
        <v>10</v>
      </c>
      <c r="D13272" t="s">
        <v>24</v>
      </c>
    </row>
    <row r="13273" spans="1:4" x14ac:dyDescent="0.25">
      <c r="A13273">
        <v>12006</v>
      </c>
      <c r="B13273">
        <v>54518</v>
      </c>
      <c r="C13273" t="s">
        <v>10</v>
      </c>
      <c r="D13273" t="s">
        <v>24</v>
      </c>
    </row>
    <row r="13274" spans="1:4" x14ac:dyDescent="0.25">
      <c r="A13274">
        <v>12006</v>
      </c>
      <c r="B13274">
        <v>54518</v>
      </c>
      <c r="C13274" t="s">
        <v>10</v>
      </c>
      <c r="D13274" t="s">
        <v>24</v>
      </c>
    </row>
    <row r="13275" spans="1:4" x14ac:dyDescent="0.25">
      <c r="A13275">
        <v>12006</v>
      </c>
      <c r="B13275">
        <v>54518</v>
      </c>
      <c r="C13275" t="s">
        <v>10</v>
      </c>
      <c r="D13275" t="s">
        <v>24</v>
      </c>
    </row>
    <row r="13276" spans="1:4" x14ac:dyDescent="0.25">
      <c r="A13276">
        <v>12006</v>
      </c>
      <c r="B13276">
        <v>54518</v>
      </c>
      <c r="C13276" t="s">
        <v>10</v>
      </c>
      <c r="D13276" t="s">
        <v>24</v>
      </c>
    </row>
    <row r="13277" spans="1:4" x14ac:dyDescent="0.25">
      <c r="A13277">
        <v>12006</v>
      </c>
      <c r="B13277">
        <v>54518</v>
      </c>
      <c r="C13277" t="s">
        <v>10</v>
      </c>
      <c r="D13277" t="s">
        <v>24</v>
      </c>
    </row>
    <row r="13278" spans="1:4" x14ac:dyDescent="0.25">
      <c r="A13278">
        <v>12006</v>
      </c>
      <c r="B13278">
        <v>54518</v>
      </c>
      <c r="C13278" t="s">
        <v>10</v>
      </c>
      <c r="D13278" t="s">
        <v>24</v>
      </c>
    </row>
    <row r="13279" spans="1:4" x14ac:dyDescent="0.25">
      <c r="A13279">
        <v>13247</v>
      </c>
      <c r="B13279">
        <v>54518</v>
      </c>
      <c r="C13279" t="s">
        <v>10</v>
      </c>
      <c r="D13279" t="s">
        <v>24</v>
      </c>
    </row>
    <row r="13280" spans="1:4" x14ac:dyDescent="0.25">
      <c r="A13280">
        <v>14771</v>
      </c>
      <c r="B13280">
        <v>54518</v>
      </c>
      <c r="C13280" t="s">
        <v>10</v>
      </c>
      <c r="D13280" t="s">
        <v>24</v>
      </c>
    </row>
    <row r="13281" spans="1:4" x14ac:dyDescent="0.25">
      <c r="A13281">
        <v>14771</v>
      </c>
      <c r="B13281">
        <v>54518</v>
      </c>
      <c r="C13281" t="s">
        <v>10</v>
      </c>
      <c r="D13281" t="s">
        <v>24</v>
      </c>
    </row>
    <row r="13282" spans="1:4" x14ac:dyDescent="0.25">
      <c r="A13282">
        <v>14771</v>
      </c>
      <c r="B13282">
        <v>54518</v>
      </c>
      <c r="C13282" t="s">
        <v>10</v>
      </c>
      <c r="D13282" t="s">
        <v>24</v>
      </c>
    </row>
    <row r="13283" spans="1:4" x14ac:dyDescent="0.25">
      <c r="A13283">
        <v>14771</v>
      </c>
      <c r="B13283">
        <v>54518</v>
      </c>
      <c r="C13283" t="s">
        <v>10</v>
      </c>
      <c r="D13283" t="s">
        <v>24</v>
      </c>
    </row>
    <row r="13284" spans="1:4" x14ac:dyDescent="0.25">
      <c r="A13284">
        <v>14771</v>
      </c>
      <c r="B13284">
        <v>54518</v>
      </c>
      <c r="C13284" t="s">
        <v>10</v>
      </c>
      <c r="D13284" t="s">
        <v>24</v>
      </c>
    </row>
    <row r="13285" spans="1:4" x14ac:dyDescent="0.25">
      <c r="A13285">
        <v>14771</v>
      </c>
      <c r="B13285">
        <v>54518</v>
      </c>
      <c r="C13285" t="s">
        <v>10</v>
      </c>
      <c r="D13285" t="s">
        <v>24</v>
      </c>
    </row>
    <row r="13286" spans="1:4" x14ac:dyDescent="0.25">
      <c r="A13286">
        <v>14771</v>
      </c>
      <c r="B13286">
        <v>54518</v>
      </c>
      <c r="C13286" t="s">
        <v>10</v>
      </c>
      <c r="D13286" t="s">
        <v>24</v>
      </c>
    </row>
    <row r="13287" spans="1:4" x14ac:dyDescent="0.25">
      <c r="A13287">
        <v>14771</v>
      </c>
      <c r="B13287">
        <v>54518</v>
      </c>
      <c r="C13287" t="s">
        <v>10</v>
      </c>
      <c r="D13287" t="s">
        <v>24</v>
      </c>
    </row>
    <row r="13288" spans="1:4" x14ac:dyDescent="0.25">
      <c r="A13288">
        <v>14772</v>
      </c>
      <c r="B13288">
        <v>54518</v>
      </c>
      <c r="C13288" t="s">
        <v>10</v>
      </c>
      <c r="D13288" t="s">
        <v>24</v>
      </c>
    </row>
    <row r="13289" spans="1:4" x14ac:dyDescent="0.25">
      <c r="A13289">
        <v>14772</v>
      </c>
      <c r="B13289">
        <v>54518</v>
      </c>
      <c r="C13289" t="s">
        <v>10</v>
      </c>
      <c r="D13289" t="s">
        <v>24</v>
      </c>
    </row>
    <row r="13290" spans="1:4" x14ac:dyDescent="0.25">
      <c r="A13290">
        <v>14772</v>
      </c>
      <c r="B13290">
        <v>54518</v>
      </c>
      <c r="C13290" t="s">
        <v>10</v>
      </c>
      <c r="D13290" t="s">
        <v>24</v>
      </c>
    </row>
    <row r="13291" spans="1:4" x14ac:dyDescent="0.25">
      <c r="A13291">
        <v>17521</v>
      </c>
      <c r="B13291">
        <v>54518</v>
      </c>
      <c r="C13291" t="s">
        <v>10</v>
      </c>
      <c r="D13291" t="s">
        <v>24</v>
      </c>
    </row>
    <row r="13292" spans="1:4" x14ac:dyDescent="0.25">
      <c r="A13292">
        <v>17733</v>
      </c>
      <c r="B13292">
        <v>54518</v>
      </c>
      <c r="C13292" t="s">
        <v>10</v>
      </c>
      <c r="D13292" t="s">
        <v>24</v>
      </c>
    </row>
    <row r="13293" spans="1:4" x14ac:dyDescent="0.25">
      <c r="A13293">
        <v>17733</v>
      </c>
      <c r="B13293">
        <v>54518</v>
      </c>
      <c r="C13293" t="s">
        <v>10</v>
      </c>
      <c r="D13293" t="s">
        <v>24</v>
      </c>
    </row>
    <row r="13294" spans="1:4" x14ac:dyDescent="0.25">
      <c r="A13294">
        <v>17733</v>
      </c>
      <c r="B13294">
        <v>54518</v>
      </c>
      <c r="C13294" t="s">
        <v>10</v>
      </c>
      <c r="D13294" t="s">
        <v>24</v>
      </c>
    </row>
    <row r="13295" spans="1:4" x14ac:dyDescent="0.25">
      <c r="A13295">
        <v>17733</v>
      </c>
      <c r="B13295">
        <v>54518</v>
      </c>
      <c r="C13295" t="s">
        <v>10</v>
      </c>
      <c r="D13295" t="s">
        <v>24</v>
      </c>
    </row>
    <row r="13296" spans="1:4" x14ac:dyDescent="0.25">
      <c r="A13296">
        <v>17733</v>
      </c>
      <c r="B13296">
        <v>54518</v>
      </c>
      <c r="C13296" t="s">
        <v>10</v>
      </c>
      <c r="D13296" t="s">
        <v>24</v>
      </c>
    </row>
    <row r="13297" spans="1:4" x14ac:dyDescent="0.25">
      <c r="A13297">
        <v>17733</v>
      </c>
      <c r="B13297">
        <v>54518</v>
      </c>
      <c r="C13297" t="s">
        <v>10</v>
      </c>
      <c r="D13297" t="s">
        <v>24</v>
      </c>
    </row>
    <row r="13298" spans="1:4" x14ac:dyDescent="0.25">
      <c r="A13298">
        <v>19869</v>
      </c>
      <c r="B13298">
        <v>54518</v>
      </c>
      <c r="C13298" t="s">
        <v>10</v>
      </c>
      <c r="D13298" t="s">
        <v>24</v>
      </c>
    </row>
    <row r="13299" spans="1:4" x14ac:dyDescent="0.25">
      <c r="A13299">
        <v>19869</v>
      </c>
      <c r="B13299">
        <v>54518</v>
      </c>
      <c r="C13299" t="s">
        <v>10</v>
      </c>
      <c r="D13299" t="s">
        <v>24</v>
      </c>
    </row>
    <row r="13300" spans="1:4" x14ac:dyDescent="0.25">
      <c r="A13300">
        <v>19869</v>
      </c>
      <c r="B13300">
        <v>54518</v>
      </c>
      <c r="C13300" t="s">
        <v>10</v>
      </c>
      <c r="D13300" t="s">
        <v>24</v>
      </c>
    </row>
    <row r="13301" spans="1:4" x14ac:dyDescent="0.25">
      <c r="A13301">
        <v>19869</v>
      </c>
      <c r="B13301">
        <v>54518</v>
      </c>
      <c r="C13301" t="s">
        <v>10</v>
      </c>
      <c r="D13301" t="s">
        <v>24</v>
      </c>
    </row>
    <row r="13302" spans="1:4" x14ac:dyDescent="0.25">
      <c r="A13302">
        <v>19869</v>
      </c>
      <c r="B13302">
        <v>54518</v>
      </c>
      <c r="C13302" t="s">
        <v>10</v>
      </c>
      <c r="D13302" t="s">
        <v>24</v>
      </c>
    </row>
    <row r="13303" spans="1:4" x14ac:dyDescent="0.25">
      <c r="A13303">
        <v>19869</v>
      </c>
      <c r="B13303">
        <v>54518</v>
      </c>
      <c r="C13303" t="s">
        <v>10</v>
      </c>
      <c r="D13303" t="s">
        <v>24</v>
      </c>
    </row>
    <row r="13304" spans="1:4" x14ac:dyDescent="0.25">
      <c r="A13304">
        <v>19869</v>
      </c>
      <c r="B13304">
        <v>54518</v>
      </c>
      <c r="C13304" t="s">
        <v>10</v>
      </c>
      <c r="D13304" t="s">
        <v>24</v>
      </c>
    </row>
    <row r="13305" spans="1:4" x14ac:dyDescent="0.25">
      <c r="A13305">
        <v>19869</v>
      </c>
      <c r="B13305">
        <v>54518</v>
      </c>
      <c r="C13305" t="s">
        <v>10</v>
      </c>
      <c r="D13305" t="s">
        <v>24</v>
      </c>
    </row>
    <row r="13306" spans="1:4" x14ac:dyDescent="0.25">
      <c r="A13306">
        <v>19869</v>
      </c>
      <c r="B13306">
        <v>54518</v>
      </c>
      <c r="C13306" t="s">
        <v>10</v>
      </c>
      <c r="D13306" t="s">
        <v>24</v>
      </c>
    </row>
    <row r="13307" spans="1:4" x14ac:dyDescent="0.25">
      <c r="A13307">
        <v>19869</v>
      </c>
      <c r="B13307">
        <v>54518</v>
      </c>
      <c r="C13307" t="s">
        <v>10</v>
      </c>
      <c r="D13307" t="s">
        <v>24</v>
      </c>
    </row>
    <row r="13308" spans="1:4" x14ac:dyDescent="0.25">
      <c r="A13308">
        <v>19952</v>
      </c>
      <c r="B13308">
        <v>54518</v>
      </c>
      <c r="C13308" t="s">
        <v>10</v>
      </c>
      <c r="D13308" t="s">
        <v>24</v>
      </c>
    </row>
    <row r="13309" spans="1:4" x14ac:dyDescent="0.25">
      <c r="A13309">
        <v>20651</v>
      </c>
      <c r="B13309">
        <v>54518</v>
      </c>
      <c r="C13309" t="s">
        <v>10</v>
      </c>
      <c r="D13309" t="s">
        <v>24</v>
      </c>
    </row>
    <row r="13310" spans="1:4" x14ac:dyDescent="0.25">
      <c r="A13310">
        <v>20651</v>
      </c>
      <c r="B13310">
        <v>54518</v>
      </c>
      <c r="C13310" t="s">
        <v>10</v>
      </c>
      <c r="D13310" t="s">
        <v>24</v>
      </c>
    </row>
    <row r="13311" spans="1:4" x14ac:dyDescent="0.25">
      <c r="A13311">
        <v>20651</v>
      </c>
      <c r="B13311">
        <v>54518</v>
      </c>
      <c r="C13311" t="s">
        <v>10</v>
      </c>
      <c r="D13311" t="s">
        <v>24</v>
      </c>
    </row>
    <row r="13312" spans="1:4" x14ac:dyDescent="0.25">
      <c r="A13312">
        <v>20651</v>
      </c>
      <c r="B13312">
        <v>54518</v>
      </c>
      <c r="C13312" t="s">
        <v>10</v>
      </c>
      <c r="D13312" t="s">
        <v>24</v>
      </c>
    </row>
    <row r="13313" spans="1:4" x14ac:dyDescent="0.25">
      <c r="A13313">
        <v>20651</v>
      </c>
      <c r="B13313">
        <v>54518</v>
      </c>
      <c r="C13313" t="s">
        <v>10</v>
      </c>
      <c r="D13313" t="s">
        <v>24</v>
      </c>
    </row>
    <row r="13314" spans="1:4" x14ac:dyDescent="0.25">
      <c r="A13314">
        <v>20651</v>
      </c>
      <c r="B13314">
        <v>54518</v>
      </c>
      <c r="C13314" t="s">
        <v>10</v>
      </c>
      <c r="D13314" t="s">
        <v>24</v>
      </c>
    </row>
    <row r="13315" spans="1:4" x14ac:dyDescent="0.25">
      <c r="A13315">
        <v>20651</v>
      </c>
      <c r="B13315">
        <v>54518</v>
      </c>
      <c r="C13315" t="s">
        <v>10</v>
      </c>
      <c r="D13315" t="s">
        <v>24</v>
      </c>
    </row>
    <row r="13316" spans="1:4" x14ac:dyDescent="0.25">
      <c r="A13316">
        <v>20972</v>
      </c>
      <c r="B13316">
        <v>54518</v>
      </c>
      <c r="C13316" t="s">
        <v>10</v>
      </c>
      <c r="D13316" t="s">
        <v>24</v>
      </c>
    </row>
    <row r="13317" spans="1:4" x14ac:dyDescent="0.25">
      <c r="A13317">
        <v>20972</v>
      </c>
      <c r="B13317">
        <v>54518</v>
      </c>
      <c r="C13317" t="s">
        <v>10</v>
      </c>
      <c r="D13317" t="s">
        <v>24</v>
      </c>
    </row>
    <row r="13318" spans="1:4" x14ac:dyDescent="0.25">
      <c r="A13318">
        <v>20972</v>
      </c>
      <c r="B13318">
        <v>54518</v>
      </c>
      <c r="C13318" t="s">
        <v>10</v>
      </c>
      <c r="D13318" t="s">
        <v>24</v>
      </c>
    </row>
    <row r="13319" spans="1:4" x14ac:dyDescent="0.25">
      <c r="A13319">
        <v>20972</v>
      </c>
      <c r="B13319">
        <v>54518</v>
      </c>
      <c r="C13319" t="s">
        <v>10</v>
      </c>
      <c r="D13319" t="s">
        <v>24</v>
      </c>
    </row>
    <row r="13320" spans="1:4" x14ac:dyDescent="0.25">
      <c r="A13320">
        <v>20979</v>
      </c>
      <c r="B13320">
        <v>54518</v>
      </c>
      <c r="C13320" t="s">
        <v>10</v>
      </c>
      <c r="D13320" t="s">
        <v>24</v>
      </c>
    </row>
    <row r="13321" spans="1:4" x14ac:dyDescent="0.25">
      <c r="A13321">
        <v>51736</v>
      </c>
      <c r="B13321">
        <v>54518</v>
      </c>
      <c r="C13321" t="s">
        <v>10</v>
      </c>
      <c r="D13321" t="s">
        <v>24</v>
      </c>
    </row>
    <row r="13322" spans="1:4" x14ac:dyDescent="0.25">
      <c r="A13322">
        <v>51736</v>
      </c>
      <c r="B13322">
        <v>54518</v>
      </c>
      <c r="C13322" t="s">
        <v>10</v>
      </c>
      <c r="D13322" t="s">
        <v>24</v>
      </c>
    </row>
    <row r="13323" spans="1:4" x14ac:dyDescent="0.25">
      <c r="A13323">
        <v>51736</v>
      </c>
      <c r="B13323">
        <v>54518</v>
      </c>
      <c r="C13323" t="s">
        <v>10</v>
      </c>
      <c r="D13323" t="s">
        <v>24</v>
      </c>
    </row>
    <row r="13324" spans="1:4" x14ac:dyDescent="0.25">
      <c r="A13324">
        <v>51754</v>
      </c>
      <c r="B13324">
        <v>54518</v>
      </c>
      <c r="C13324" t="s">
        <v>10</v>
      </c>
      <c r="D13324" t="s">
        <v>24</v>
      </c>
    </row>
    <row r="13325" spans="1:4" x14ac:dyDescent="0.25">
      <c r="A13325">
        <v>51754</v>
      </c>
      <c r="B13325">
        <v>54518</v>
      </c>
      <c r="C13325" t="s">
        <v>10</v>
      </c>
      <c r="D13325" t="s">
        <v>24</v>
      </c>
    </row>
    <row r="13326" spans="1:4" x14ac:dyDescent="0.25">
      <c r="A13326">
        <v>51754</v>
      </c>
      <c r="B13326">
        <v>54518</v>
      </c>
      <c r="C13326" t="s">
        <v>10</v>
      </c>
      <c r="D13326" t="s">
        <v>24</v>
      </c>
    </row>
    <row r="13327" spans="1:4" x14ac:dyDescent="0.25">
      <c r="A13327">
        <v>51875</v>
      </c>
      <c r="B13327">
        <v>54518</v>
      </c>
      <c r="C13327" t="s">
        <v>10</v>
      </c>
      <c r="D13327" t="s">
        <v>24</v>
      </c>
    </row>
    <row r="13328" spans="1:4" x14ac:dyDescent="0.25">
      <c r="A13328">
        <v>52423</v>
      </c>
      <c r="B13328">
        <v>54518</v>
      </c>
      <c r="C13328" t="s">
        <v>10</v>
      </c>
      <c r="D13328" t="s">
        <v>24</v>
      </c>
    </row>
    <row r="13329" spans="1:4" x14ac:dyDescent="0.25">
      <c r="A13329">
        <v>52423</v>
      </c>
      <c r="B13329">
        <v>54518</v>
      </c>
      <c r="C13329" t="s">
        <v>10</v>
      </c>
      <c r="D13329" t="s">
        <v>24</v>
      </c>
    </row>
    <row r="13330" spans="1:4" x14ac:dyDescent="0.25">
      <c r="A13330">
        <v>52547</v>
      </c>
      <c r="B13330">
        <v>54518</v>
      </c>
      <c r="C13330" t="s">
        <v>10</v>
      </c>
      <c r="D13330" t="s">
        <v>24</v>
      </c>
    </row>
    <row r="13331" spans="1:4" x14ac:dyDescent="0.25">
      <c r="A13331">
        <v>52547</v>
      </c>
      <c r="B13331">
        <v>54518</v>
      </c>
      <c r="C13331" t="s">
        <v>10</v>
      </c>
      <c r="D13331" t="s">
        <v>24</v>
      </c>
    </row>
    <row r="13332" spans="1:4" x14ac:dyDescent="0.25">
      <c r="A13332">
        <v>52547</v>
      </c>
      <c r="B13332">
        <v>54518</v>
      </c>
      <c r="C13332" t="s">
        <v>10</v>
      </c>
      <c r="D13332" t="s">
        <v>24</v>
      </c>
    </row>
    <row r="13333" spans="1:4" x14ac:dyDescent="0.25">
      <c r="A13333">
        <v>52589</v>
      </c>
      <c r="B13333">
        <v>54518</v>
      </c>
      <c r="C13333" t="s">
        <v>10</v>
      </c>
      <c r="D13333" t="s">
        <v>24</v>
      </c>
    </row>
    <row r="13334" spans="1:4" x14ac:dyDescent="0.25">
      <c r="A13334">
        <v>52589</v>
      </c>
      <c r="B13334">
        <v>54518</v>
      </c>
      <c r="C13334" t="s">
        <v>10</v>
      </c>
      <c r="D13334" t="s">
        <v>24</v>
      </c>
    </row>
    <row r="13335" spans="1:4" x14ac:dyDescent="0.25">
      <c r="A13335">
        <v>53408</v>
      </c>
      <c r="B13335">
        <v>54518</v>
      </c>
      <c r="C13335" t="s">
        <v>10</v>
      </c>
      <c r="D13335" t="s">
        <v>24</v>
      </c>
    </row>
    <row r="13336" spans="1:4" x14ac:dyDescent="0.25">
      <c r="A13336">
        <v>53408</v>
      </c>
      <c r="B13336">
        <v>54518</v>
      </c>
      <c r="C13336" t="s">
        <v>10</v>
      </c>
      <c r="D13336" t="s">
        <v>24</v>
      </c>
    </row>
    <row r="13337" spans="1:4" x14ac:dyDescent="0.25">
      <c r="A13337">
        <v>53408</v>
      </c>
      <c r="B13337">
        <v>54518</v>
      </c>
      <c r="C13337" t="s">
        <v>10</v>
      </c>
      <c r="D13337" t="s">
        <v>24</v>
      </c>
    </row>
    <row r="13338" spans="1:4" x14ac:dyDescent="0.25">
      <c r="A13338">
        <v>53408</v>
      </c>
      <c r="B13338">
        <v>54518</v>
      </c>
      <c r="C13338" t="s">
        <v>10</v>
      </c>
      <c r="D13338" t="s">
        <v>24</v>
      </c>
    </row>
    <row r="13339" spans="1:4" x14ac:dyDescent="0.25">
      <c r="A13339">
        <v>53408</v>
      </c>
      <c r="B13339">
        <v>54518</v>
      </c>
      <c r="C13339" t="s">
        <v>10</v>
      </c>
      <c r="D13339" t="s">
        <v>24</v>
      </c>
    </row>
    <row r="13340" spans="1:4" x14ac:dyDescent="0.25">
      <c r="A13340">
        <v>53408</v>
      </c>
      <c r="B13340">
        <v>54518</v>
      </c>
      <c r="C13340" t="s">
        <v>10</v>
      </c>
      <c r="D13340" t="s">
        <v>24</v>
      </c>
    </row>
    <row r="13341" spans="1:4" x14ac:dyDescent="0.25">
      <c r="A13341">
        <v>53408</v>
      </c>
      <c r="B13341">
        <v>54518</v>
      </c>
      <c r="C13341" t="s">
        <v>10</v>
      </c>
      <c r="D13341" t="s">
        <v>24</v>
      </c>
    </row>
    <row r="13342" spans="1:4" x14ac:dyDescent="0.25">
      <c r="A13342">
        <v>53408</v>
      </c>
      <c r="B13342">
        <v>54518</v>
      </c>
      <c r="C13342" t="s">
        <v>10</v>
      </c>
      <c r="D13342" t="s">
        <v>24</v>
      </c>
    </row>
    <row r="13343" spans="1:4" x14ac:dyDescent="0.25">
      <c r="A13343">
        <v>53408</v>
      </c>
      <c r="B13343">
        <v>54518</v>
      </c>
      <c r="C13343" t="s">
        <v>10</v>
      </c>
      <c r="D13343" t="s">
        <v>24</v>
      </c>
    </row>
    <row r="13344" spans="1:4" x14ac:dyDescent="0.25">
      <c r="A13344">
        <v>53817</v>
      </c>
      <c r="B13344">
        <v>54518</v>
      </c>
      <c r="C13344" t="s">
        <v>10</v>
      </c>
      <c r="D13344" t="s">
        <v>24</v>
      </c>
    </row>
    <row r="13345" spans="1:4" x14ac:dyDescent="0.25">
      <c r="A13345">
        <v>53817</v>
      </c>
      <c r="B13345">
        <v>54518</v>
      </c>
      <c r="C13345" t="s">
        <v>10</v>
      </c>
      <c r="D13345" t="s">
        <v>24</v>
      </c>
    </row>
    <row r="13346" spans="1:4" x14ac:dyDescent="0.25">
      <c r="A13346">
        <v>53817</v>
      </c>
      <c r="B13346">
        <v>54518</v>
      </c>
      <c r="C13346" t="s">
        <v>10</v>
      </c>
      <c r="D13346" t="s">
        <v>24</v>
      </c>
    </row>
    <row r="13347" spans="1:4" x14ac:dyDescent="0.25">
      <c r="A13347">
        <v>53817</v>
      </c>
      <c r="B13347">
        <v>54518</v>
      </c>
      <c r="C13347" t="s">
        <v>10</v>
      </c>
      <c r="D13347" t="s">
        <v>24</v>
      </c>
    </row>
    <row r="13348" spans="1:4" x14ac:dyDescent="0.25">
      <c r="A13348">
        <v>101468</v>
      </c>
      <c r="B13348">
        <v>54518</v>
      </c>
      <c r="C13348" t="s">
        <v>10</v>
      </c>
      <c r="D13348" t="s">
        <v>24</v>
      </c>
    </row>
    <row r="13349" spans="1:4" x14ac:dyDescent="0.25">
      <c r="A13349">
        <v>101468</v>
      </c>
      <c r="B13349">
        <v>54518</v>
      </c>
      <c r="C13349" t="s">
        <v>10</v>
      </c>
      <c r="D13349" t="s">
        <v>24</v>
      </c>
    </row>
    <row r="13350" spans="1:4" x14ac:dyDescent="0.25">
      <c r="A13350">
        <v>103487</v>
      </c>
      <c r="B13350">
        <v>54518</v>
      </c>
      <c r="C13350" t="s">
        <v>10</v>
      </c>
      <c r="D13350" t="s">
        <v>24</v>
      </c>
    </row>
    <row r="13351" spans="1:4" x14ac:dyDescent="0.25">
      <c r="A13351">
        <v>103487</v>
      </c>
      <c r="B13351">
        <v>54518</v>
      </c>
      <c r="C13351" t="s">
        <v>10</v>
      </c>
      <c r="D13351" t="s">
        <v>24</v>
      </c>
    </row>
    <row r="13352" spans="1:4" x14ac:dyDescent="0.25">
      <c r="A13352">
        <v>104767</v>
      </c>
      <c r="B13352">
        <v>54518</v>
      </c>
      <c r="C13352" t="s">
        <v>10</v>
      </c>
      <c r="D13352" t="s">
        <v>24</v>
      </c>
    </row>
    <row r="13353" spans="1:4" x14ac:dyDescent="0.25">
      <c r="A13353">
        <v>105090</v>
      </c>
      <c r="B13353">
        <v>54518</v>
      </c>
      <c r="C13353" t="s">
        <v>10</v>
      </c>
      <c r="D13353" t="s">
        <v>24</v>
      </c>
    </row>
    <row r="13354" spans="1:4" x14ac:dyDescent="0.25">
      <c r="A13354">
        <v>870</v>
      </c>
      <c r="B13354">
        <v>54518</v>
      </c>
      <c r="C13354" t="s">
        <v>10</v>
      </c>
      <c r="D13354" t="s">
        <v>21</v>
      </c>
    </row>
    <row r="13355" spans="1:4" x14ac:dyDescent="0.25">
      <c r="A13355">
        <v>870</v>
      </c>
      <c r="B13355">
        <v>54518</v>
      </c>
      <c r="C13355" t="s">
        <v>10</v>
      </c>
      <c r="D13355" t="s">
        <v>21</v>
      </c>
    </row>
    <row r="13356" spans="1:4" x14ac:dyDescent="0.25">
      <c r="A13356">
        <v>870</v>
      </c>
      <c r="B13356">
        <v>54518</v>
      </c>
      <c r="C13356" t="s">
        <v>10</v>
      </c>
      <c r="D13356" t="s">
        <v>21</v>
      </c>
    </row>
    <row r="13357" spans="1:4" x14ac:dyDescent="0.25">
      <c r="A13357">
        <v>2889</v>
      </c>
      <c r="B13357">
        <v>54518</v>
      </c>
      <c r="C13357" t="s">
        <v>10</v>
      </c>
      <c r="D13357" t="s">
        <v>21</v>
      </c>
    </row>
    <row r="13358" spans="1:4" x14ac:dyDescent="0.25">
      <c r="A13358">
        <v>2889</v>
      </c>
      <c r="B13358">
        <v>54518</v>
      </c>
      <c r="C13358" t="s">
        <v>10</v>
      </c>
      <c r="D13358" t="s">
        <v>21</v>
      </c>
    </row>
    <row r="13359" spans="1:4" x14ac:dyDescent="0.25">
      <c r="A13359">
        <v>2889</v>
      </c>
      <c r="B13359">
        <v>54518</v>
      </c>
      <c r="C13359" t="s">
        <v>10</v>
      </c>
      <c r="D13359" t="s">
        <v>21</v>
      </c>
    </row>
    <row r="13360" spans="1:4" x14ac:dyDescent="0.25">
      <c r="A13360">
        <v>2889</v>
      </c>
      <c r="B13360">
        <v>54518</v>
      </c>
      <c r="C13360" t="s">
        <v>10</v>
      </c>
      <c r="D13360" t="s">
        <v>21</v>
      </c>
    </row>
    <row r="13361" spans="1:4" x14ac:dyDescent="0.25">
      <c r="A13361">
        <v>2889</v>
      </c>
      <c r="B13361">
        <v>54518</v>
      </c>
      <c r="C13361" t="s">
        <v>10</v>
      </c>
      <c r="D13361" t="s">
        <v>21</v>
      </c>
    </row>
    <row r="13362" spans="1:4" x14ac:dyDescent="0.25">
      <c r="A13362">
        <v>2889</v>
      </c>
      <c r="B13362">
        <v>54518</v>
      </c>
      <c r="C13362" t="s">
        <v>10</v>
      </c>
      <c r="D13362" t="s">
        <v>21</v>
      </c>
    </row>
    <row r="13363" spans="1:4" x14ac:dyDescent="0.25">
      <c r="A13363">
        <v>4261</v>
      </c>
      <c r="B13363">
        <v>54518</v>
      </c>
      <c r="C13363" t="s">
        <v>10</v>
      </c>
      <c r="D13363" t="s">
        <v>21</v>
      </c>
    </row>
    <row r="13364" spans="1:4" x14ac:dyDescent="0.25">
      <c r="A13364">
        <v>8130</v>
      </c>
      <c r="B13364">
        <v>54518</v>
      </c>
      <c r="C13364" t="s">
        <v>10</v>
      </c>
      <c r="D13364" t="s">
        <v>21</v>
      </c>
    </row>
    <row r="13365" spans="1:4" x14ac:dyDescent="0.25">
      <c r="A13365">
        <v>9245</v>
      </c>
      <c r="B13365">
        <v>54518</v>
      </c>
      <c r="C13365" t="s">
        <v>10</v>
      </c>
      <c r="D13365" t="s">
        <v>21</v>
      </c>
    </row>
    <row r="13366" spans="1:4" x14ac:dyDescent="0.25">
      <c r="A13366">
        <v>9245</v>
      </c>
      <c r="B13366">
        <v>54518</v>
      </c>
      <c r="C13366" t="s">
        <v>10</v>
      </c>
      <c r="D13366" t="s">
        <v>21</v>
      </c>
    </row>
    <row r="13367" spans="1:4" x14ac:dyDescent="0.25">
      <c r="A13367">
        <v>9245</v>
      </c>
      <c r="B13367">
        <v>54518</v>
      </c>
      <c r="C13367" t="s">
        <v>10</v>
      </c>
      <c r="D13367" t="s">
        <v>21</v>
      </c>
    </row>
    <row r="13368" spans="1:4" x14ac:dyDescent="0.25">
      <c r="A13368">
        <v>9245</v>
      </c>
      <c r="B13368">
        <v>54518</v>
      </c>
      <c r="C13368" t="s">
        <v>10</v>
      </c>
      <c r="D13368" t="s">
        <v>21</v>
      </c>
    </row>
    <row r="13369" spans="1:4" x14ac:dyDescent="0.25">
      <c r="A13369">
        <v>9245</v>
      </c>
      <c r="B13369">
        <v>54518</v>
      </c>
      <c r="C13369" t="s">
        <v>10</v>
      </c>
      <c r="D13369" t="s">
        <v>21</v>
      </c>
    </row>
    <row r="13370" spans="1:4" x14ac:dyDescent="0.25">
      <c r="A13370">
        <v>9245</v>
      </c>
      <c r="B13370">
        <v>54518</v>
      </c>
      <c r="C13370" t="s">
        <v>10</v>
      </c>
      <c r="D13370" t="s">
        <v>21</v>
      </c>
    </row>
    <row r="13371" spans="1:4" x14ac:dyDescent="0.25">
      <c r="A13371">
        <v>9245</v>
      </c>
      <c r="B13371">
        <v>54518</v>
      </c>
      <c r="C13371" t="s">
        <v>10</v>
      </c>
      <c r="D13371" t="s">
        <v>21</v>
      </c>
    </row>
    <row r="13372" spans="1:4" x14ac:dyDescent="0.25">
      <c r="A13372">
        <v>9245</v>
      </c>
      <c r="B13372">
        <v>54518</v>
      </c>
      <c r="C13372" t="s">
        <v>10</v>
      </c>
      <c r="D13372" t="s">
        <v>21</v>
      </c>
    </row>
    <row r="13373" spans="1:4" x14ac:dyDescent="0.25">
      <c r="A13373">
        <v>9245</v>
      </c>
      <c r="B13373">
        <v>54518</v>
      </c>
      <c r="C13373" t="s">
        <v>10</v>
      </c>
      <c r="D13373" t="s">
        <v>21</v>
      </c>
    </row>
    <row r="13374" spans="1:4" x14ac:dyDescent="0.25">
      <c r="A13374">
        <v>9245</v>
      </c>
      <c r="B13374">
        <v>54518</v>
      </c>
      <c r="C13374" t="s">
        <v>10</v>
      </c>
      <c r="D13374" t="s">
        <v>21</v>
      </c>
    </row>
    <row r="13375" spans="1:4" x14ac:dyDescent="0.25">
      <c r="A13375">
        <v>9245</v>
      </c>
      <c r="B13375">
        <v>54518</v>
      </c>
      <c r="C13375" t="s">
        <v>10</v>
      </c>
      <c r="D13375" t="s">
        <v>21</v>
      </c>
    </row>
    <row r="13376" spans="1:4" x14ac:dyDescent="0.25">
      <c r="A13376">
        <v>9245</v>
      </c>
      <c r="B13376">
        <v>54518</v>
      </c>
      <c r="C13376" t="s">
        <v>10</v>
      </c>
      <c r="D13376" t="s">
        <v>21</v>
      </c>
    </row>
    <row r="13377" spans="1:4" x14ac:dyDescent="0.25">
      <c r="A13377">
        <v>9440</v>
      </c>
      <c r="B13377">
        <v>54518</v>
      </c>
      <c r="C13377" t="s">
        <v>10</v>
      </c>
      <c r="D13377" t="s">
        <v>21</v>
      </c>
    </row>
    <row r="13378" spans="1:4" x14ac:dyDescent="0.25">
      <c r="A13378">
        <v>9440</v>
      </c>
      <c r="B13378">
        <v>54518</v>
      </c>
      <c r="C13378" t="s">
        <v>10</v>
      </c>
      <c r="D13378" t="s">
        <v>21</v>
      </c>
    </row>
    <row r="13379" spans="1:4" x14ac:dyDescent="0.25">
      <c r="A13379">
        <v>9440</v>
      </c>
      <c r="B13379">
        <v>54518</v>
      </c>
      <c r="C13379" t="s">
        <v>10</v>
      </c>
      <c r="D13379" t="s">
        <v>21</v>
      </c>
    </row>
    <row r="13380" spans="1:4" x14ac:dyDescent="0.25">
      <c r="A13380">
        <v>9440</v>
      </c>
      <c r="B13380">
        <v>54518</v>
      </c>
      <c r="C13380" t="s">
        <v>10</v>
      </c>
      <c r="D13380" t="s">
        <v>21</v>
      </c>
    </row>
    <row r="13381" spans="1:4" x14ac:dyDescent="0.25">
      <c r="A13381">
        <v>9440</v>
      </c>
      <c r="B13381">
        <v>54518</v>
      </c>
      <c r="C13381" t="s">
        <v>10</v>
      </c>
      <c r="D13381" t="s">
        <v>21</v>
      </c>
    </row>
    <row r="13382" spans="1:4" x14ac:dyDescent="0.25">
      <c r="A13382">
        <v>9491</v>
      </c>
      <c r="B13382">
        <v>54518</v>
      </c>
      <c r="C13382" t="s">
        <v>10</v>
      </c>
      <c r="D13382" t="s">
        <v>21</v>
      </c>
    </row>
    <row r="13383" spans="1:4" x14ac:dyDescent="0.25">
      <c r="A13383">
        <v>9491</v>
      </c>
      <c r="B13383">
        <v>54518</v>
      </c>
      <c r="C13383" t="s">
        <v>10</v>
      </c>
      <c r="D13383" t="s">
        <v>21</v>
      </c>
    </row>
    <row r="13384" spans="1:4" x14ac:dyDescent="0.25">
      <c r="A13384">
        <v>9547</v>
      </c>
      <c r="B13384">
        <v>54518</v>
      </c>
      <c r="C13384" t="s">
        <v>10</v>
      </c>
      <c r="D13384" t="s">
        <v>21</v>
      </c>
    </row>
    <row r="13385" spans="1:4" x14ac:dyDescent="0.25">
      <c r="A13385">
        <v>9547</v>
      </c>
      <c r="B13385">
        <v>54518</v>
      </c>
      <c r="C13385" t="s">
        <v>10</v>
      </c>
      <c r="D13385" t="s">
        <v>21</v>
      </c>
    </row>
    <row r="13386" spans="1:4" x14ac:dyDescent="0.25">
      <c r="A13386">
        <v>9547</v>
      </c>
      <c r="B13386">
        <v>54518</v>
      </c>
      <c r="C13386" t="s">
        <v>10</v>
      </c>
      <c r="D13386" t="s">
        <v>21</v>
      </c>
    </row>
    <row r="13387" spans="1:4" x14ac:dyDescent="0.25">
      <c r="A13387">
        <v>9547</v>
      </c>
      <c r="B13387">
        <v>54518</v>
      </c>
      <c r="C13387" t="s">
        <v>10</v>
      </c>
      <c r="D13387" t="s">
        <v>21</v>
      </c>
    </row>
    <row r="13388" spans="1:4" x14ac:dyDescent="0.25">
      <c r="A13388">
        <v>9547</v>
      </c>
      <c r="B13388">
        <v>54518</v>
      </c>
      <c r="C13388" t="s">
        <v>10</v>
      </c>
      <c r="D13388" t="s">
        <v>21</v>
      </c>
    </row>
    <row r="13389" spans="1:4" x14ac:dyDescent="0.25">
      <c r="A13389">
        <v>9547</v>
      </c>
      <c r="B13389">
        <v>54518</v>
      </c>
      <c r="C13389" t="s">
        <v>10</v>
      </c>
      <c r="D13389" t="s">
        <v>21</v>
      </c>
    </row>
    <row r="13390" spans="1:4" x14ac:dyDescent="0.25">
      <c r="A13390">
        <v>9547</v>
      </c>
      <c r="B13390">
        <v>54518</v>
      </c>
      <c r="C13390" t="s">
        <v>10</v>
      </c>
      <c r="D13390" t="s">
        <v>21</v>
      </c>
    </row>
    <row r="13391" spans="1:4" x14ac:dyDescent="0.25">
      <c r="A13391">
        <v>9717</v>
      </c>
      <c r="B13391">
        <v>54518</v>
      </c>
      <c r="C13391" t="s">
        <v>10</v>
      </c>
      <c r="D13391" t="s">
        <v>21</v>
      </c>
    </row>
    <row r="13392" spans="1:4" x14ac:dyDescent="0.25">
      <c r="A13392">
        <v>9717</v>
      </c>
      <c r="B13392">
        <v>54518</v>
      </c>
      <c r="C13392" t="s">
        <v>10</v>
      </c>
      <c r="D13392" t="s">
        <v>21</v>
      </c>
    </row>
    <row r="13393" spans="1:4" x14ac:dyDescent="0.25">
      <c r="A13393">
        <v>9717</v>
      </c>
      <c r="B13393">
        <v>54518</v>
      </c>
      <c r="C13393" t="s">
        <v>10</v>
      </c>
      <c r="D13393" t="s">
        <v>21</v>
      </c>
    </row>
    <row r="13394" spans="1:4" x14ac:dyDescent="0.25">
      <c r="A13394">
        <v>9717</v>
      </c>
      <c r="B13394">
        <v>54518</v>
      </c>
      <c r="C13394" t="s">
        <v>10</v>
      </c>
      <c r="D13394" t="s">
        <v>21</v>
      </c>
    </row>
    <row r="13395" spans="1:4" x14ac:dyDescent="0.25">
      <c r="A13395">
        <v>9761</v>
      </c>
      <c r="B13395">
        <v>54518</v>
      </c>
      <c r="C13395" t="s">
        <v>10</v>
      </c>
      <c r="D13395" t="s">
        <v>21</v>
      </c>
    </row>
    <row r="13396" spans="1:4" x14ac:dyDescent="0.25">
      <c r="A13396">
        <v>9806</v>
      </c>
      <c r="B13396">
        <v>54518</v>
      </c>
      <c r="C13396" t="s">
        <v>10</v>
      </c>
      <c r="D13396" t="s">
        <v>21</v>
      </c>
    </row>
    <row r="13397" spans="1:4" x14ac:dyDescent="0.25">
      <c r="A13397">
        <v>9806</v>
      </c>
      <c r="B13397">
        <v>54518</v>
      </c>
      <c r="C13397" t="s">
        <v>10</v>
      </c>
      <c r="D13397" t="s">
        <v>21</v>
      </c>
    </row>
    <row r="13398" spans="1:4" x14ac:dyDescent="0.25">
      <c r="A13398">
        <v>9806</v>
      </c>
      <c r="B13398">
        <v>54518</v>
      </c>
      <c r="C13398" t="s">
        <v>10</v>
      </c>
      <c r="D13398" t="s">
        <v>21</v>
      </c>
    </row>
    <row r="13399" spans="1:4" x14ac:dyDescent="0.25">
      <c r="A13399">
        <v>9806</v>
      </c>
      <c r="B13399">
        <v>54518</v>
      </c>
      <c r="C13399" t="s">
        <v>10</v>
      </c>
      <c r="D13399" t="s">
        <v>21</v>
      </c>
    </row>
    <row r="13400" spans="1:4" x14ac:dyDescent="0.25">
      <c r="A13400">
        <v>9806</v>
      </c>
      <c r="B13400">
        <v>54518</v>
      </c>
      <c r="C13400" t="s">
        <v>10</v>
      </c>
      <c r="D13400" t="s">
        <v>21</v>
      </c>
    </row>
    <row r="13401" spans="1:4" x14ac:dyDescent="0.25">
      <c r="A13401">
        <v>9806</v>
      </c>
      <c r="B13401">
        <v>54518</v>
      </c>
      <c r="C13401" t="s">
        <v>10</v>
      </c>
      <c r="D13401" t="s">
        <v>21</v>
      </c>
    </row>
    <row r="13402" spans="1:4" x14ac:dyDescent="0.25">
      <c r="A13402">
        <v>9806</v>
      </c>
      <c r="B13402">
        <v>54518</v>
      </c>
      <c r="C13402" t="s">
        <v>10</v>
      </c>
      <c r="D13402" t="s">
        <v>21</v>
      </c>
    </row>
    <row r="13403" spans="1:4" x14ac:dyDescent="0.25">
      <c r="A13403">
        <v>9806</v>
      </c>
      <c r="B13403">
        <v>54518</v>
      </c>
      <c r="C13403" t="s">
        <v>10</v>
      </c>
      <c r="D13403" t="s">
        <v>21</v>
      </c>
    </row>
    <row r="13404" spans="1:4" x14ac:dyDescent="0.25">
      <c r="A13404">
        <v>9806</v>
      </c>
      <c r="B13404">
        <v>54518</v>
      </c>
      <c r="C13404" t="s">
        <v>10</v>
      </c>
      <c r="D13404" t="s">
        <v>21</v>
      </c>
    </row>
    <row r="13405" spans="1:4" x14ac:dyDescent="0.25">
      <c r="A13405">
        <v>9806</v>
      </c>
      <c r="B13405">
        <v>54518</v>
      </c>
      <c r="C13405" t="s">
        <v>10</v>
      </c>
      <c r="D13405" t="s">
        <v>21</v>
      </c>
    </row>
    <row r="13406" spans="1:4" x14ac:dyDescent="0.25">
      <c r="A13406">
        <v>9806</v>
      </c>
      <c r="B13406">
        <v>54518</v>
      </c>
      <c r="C13406" t="s">
        <v>10</v>
      </c>
      <c r="D13406" t="s">
        <v>21</v>
      </c>
    </row>
    <row r="13407" spans="1:4" x14ac:dyDescent="0.25">
      <c r="A13407">
        <v>9806</v>
      </c>
      <c r="B13407">
        <v>54518</v>
      </c>
      <c r="C13407" t="s">
        <v>10</v>
      </c>
      <c r="D13407" t="s">
        <v>21</v>
      </c>
    </row>
    <row r="13408" spans="1:4" x14ac:dyDescent="0.25">
      <c r="A13408">
        <v>9818</v>
      </c>
      <c r="B13408">
        <v>54518</v>
      </c>
      <c r="C13408" t="s">
        <v>10</v>
      </c>
      <c r="D13408" t="s">
        <v>21</v>
      </c>
    </row>
    <row r="13409" spans="1:4" x14ac:dyDescent="0.25">
      <c r="A13409">
        <v>9818</v>
      </c>
      <c r="B13409">
        <v>54518</v>
      </c>
      <c r="C13409" t="s">
        <v>10</v>
      </c>
      <c r="D13409" t="s">
        <v>21</v>
      </c>
    </row>
    <row r="13410" spans="1:4" x14ac:dyDescent="0.25">
      <c r="A13410">
        <v>9818</v>
      </c>
      <c r="B13410">
        <v>54518</v>
      </c>
      <c r="C13410" t="s">
        <v>10</v>
      </c>
      <c r="D13410" t="s">
        <v>21</v>
      </c>
    </row>
    <row r="13411" spans="1:4" x14ac:dyDescent="0.25">
      <c r="A13411">
        <v>9818</v>
      </c>
      <c r="B13411">
        <v>54518</v>
      </c>
      <c r="C13411" t="s">
        <v>10</v>
      </c>
      <c r="D13411" t="s">
        <v>21</v>
      </c>
    </row>
    <row r="13412" spans="1:4" x14ac:dyDescent="0.25">
      <c r="A13412">
        <v>9818</v>
      </c>
      <c r="B13412">
        <v>54518</v>
      </c>
      <c r="C13412" t="s">
        <v>10</v>
      </c>
      <c r="D13412" t="s">
        <v>21</v>
      </c>
    </row>
    <row r="13413" spans="1:4" x14ac:dyDescent="0.25">
      <c r="A13413">
        <v>9818</v>
      </c>
      <c r="B13413">
        <v>54518</v>
      </c>
      <c r="C13413" t="s">
        <v>10</v>
      </c>
      <c r="D13413" t="s">
        <v>21</v>
      </c>
    </row>
    <row r="13414" spans="1:4" x14ac:dyDescent="0.25">
      <c r="A13414">
        <v>9818</v>
      </c>
      <c r="B13414">
        <v>54518</v>
      </c>
      <c r="C13414" t="s">
        <v>10</v>
      </c>
      <c r="D13414" t="s">
        <v>21</v>
      </c>
    </row>
    <row r="13415" spans="1:4" x14ac:dyDescent="0.25">
      <c r="A13415">
        <v>9818</v>
      </c>
      <c r="B13415">
        <v>54518</v>
      </c>
      <c r="C13415" t="s">
        <v>10</v>
      </c>
      <c r="D13415" t="s">
        <v>21</v>
      </c>
    </row>
    <row r="13416" spans="1:4" x14ac:dyDescent="0.25">
      <c r="A13416">
        <v>10159</v>
      </c>
      <c r="B13416">
        <v>54518</v>
      </c>
      <c r="C13416" t="s">
        <v>10</v>
      </c>
      <c r="D13416" t="s">
        <v>21</v>
      </c>
    </row>
    <row r="13417" spans="1:4" x14ac:dyDescent="0.25">
      <c r="A13417">
        <v>10159</v>
      </c>
      <c r="B13417">
        <v>54518</v>
      </c>
      <c r="C13417" t="s">
        <v>10</v>
      </c>
      <c r="D13417" t="s">
        <v>21</v>
      </c>
    </row>
    <row r="13418" spans="1:4" x14ac:dyDescent="0.25">
      <c r="A13418">
        <v>10159</v>
      </c>
      <c r="B13418">
        <v>54518</v>
      </c>
      <c r="C13418" t="s">
        <v>10</v>
      </c>
      <c r="D13418" t="s">
        <v>21</v>
      </c>
    </row>
    <row r="13419" spans="1:4" x14ac:dyDescent="0.25">
      <c r="A13419">
        <v>10159</v>
      </c>
      <c r="B13419">
        <v>54518</v>
      </c>
      <c r="C13419" t="s">
        <v>10</v>
      </c>
      <c r="D13419" t="s">
        <v>21</v>
      </c>
    </row>
    <row r="13420" spans="1:4" x14ac:dyDescent="0.25">
      <c r="A13420">
        <v>10159</v>
      </c>
      <c r="B13420">
        <v>54518</v>
      </c>
      <c r="C13420" t="s">
        <v>10</v>
      </c>
      <c r="D13420" t="s">
        <v>21</v>
      </c>
    </row>
    <row r="13421" spans="1:4" x14ac:dyDescent="0.25">
      <c r="A13421">
        <v>10159</v>
      </c>
      <c r="B13421">
        <v>54518</v>
      </c>
      <c r="C13421" t="s">
        <v>10</v>
      </c>
      <c r="D13421" t="s">
        <v>21</v>
      </c>
    </row>
    <row r="13422" spans="1:4" x14ac:dyDescent="0.25">
      <c r="A13422">
        <v>11305</v>
      </c>
      <c r="B13422">
        <v>54518</v>
      </c>
      <c r="C13422" t="s">
        <v>10</v>
      </c>
      <c r="D13422" t="s">
        <v>21</v>
      </c>
    </row>
    <row r="13423" spans="1:4" x14ac:dyDescent="0.25">
      <c r="A13423">
        <v>11334</v>
      </c>
      <c r="B13423">
        <v>54518</v>
      </c>
      <c r="C13423" t="s">
        <v>10</v>
      </c>
      <c r="D13423" t="s">
        <v>21</v>
      </c>
    </row>
    <row r="13424" spans="1:4" x14ac:dyDescent="0.25">
      <c r="A13424">
        <v>11337</v>
      </c>
      <c r="B13424">
        <v>54518</v>
      </c>
      <c r="C13424" t="s">
        <v>10</v>
      </c>
      <c r="D13424" t="s">
        <v>21</v>
      </c>
    </row>
    <row r="13425" spans="1:4" x14ac:dyDescent="0.25">
      <c r="A13425">
        <v>11337</v>
      </c>
      <c r="B13425">
        <v>54518</v>
      </c>
      <c r="C13425" t="s">
        <v>10</v>
      </c>
      <c r="D13425" t="s">
        <v>21</v>
      </c>
    </row>
    <row r="13426" spans="1:4" x14ac:dyDescent="0.25">
      <c r="A13426">
        <v>11337</v>
      </c>
      <c r="B13426">
        <v>54518</v>
      </c>
      <c r="C13426" t="s">
        <v>10</v>
      </c>
      <c r="D13426" t="s">
        <v>21</v>
      </c>
    </row>
    <row r="13427" spans="1:4" x14ac:dyDescent="0.25">
      <c r="A13427">
        <v>11337</v>
      </c>
      <c r="B13427">
        <v>54518</v>
      </c>
      <c r="C13427" t="s">
        <v>10</v>
      </c>
      <c r="D13427" t="s">
        <v>21</v>
      </c>
    </row>
    <row r="13428" spans="1:4" x14ac:dyDescent="0.25">
      <c r="A13428">
        <v>11337</v>
      </c>
      <c r="B13428">
        <v>54518</v>
      </c>
      <c r="C13428" t="s">
        <v>10</v>
      </c>
      <c r="D13428" t="s">
        <v>21</v>
      </c>
    </row>
    <row r="13429" spans="1:4" x14ac:dyDescent="0.25">
      <c r="A13429">
        <v>11337</v>
      </c>
      <c r="B13429">
        <v>54518</v>
      </c>
      <c r="C13429" t="s">
        <v>10</v>
      </c>
      <c r="D13429" t="s">
        <v>21</v>
      </c>
    </row>
    <row r="13430" spans="1:4" x14ac:dyDescent="0.25">
      <c r="A13430">
        <v>11337</v>
      </c>
      <c r="B13430">
        <v>54518</v>
      </c>
      <c r="C13430" t="s">
        <v>10</v>
      </c>
      <c r="D13430" t="s">
        <v>21</v>
      </c>
    </row>
    <row r="13431" spans="1:4" x14ac:dyDescent="0.25">
      <c r="A13431">
        <v>11337</v>
      </c>
      <c r="B13431">
        <v>54518</v>
      </c>
      <c r="C13431" t="s">
        <v>10</v>
      </c>
      <c r="D13431" t="s">
        <v>21</v>
      </c>
    </row>
    <row r="13432" spans="1:4" x14ac:dyDescent="0.25">
      <c r="A13432">
        <v>11337</v>
      </c>
      <c r="B13432">
        <v>54518</v>
      </c>
      <c r="C13432" t="s">
        <v>10</v>
      </c>
      <c r="D13432" t="s">
        <v>21</v>
      </c>
    </row>
    <row r="13433" spans="1:4" x14ac:dyDescent="0.25">
      <c r="A13433">
        <v>11346</v>
      </c>
      <c r="B13433">
        <v>54518</v>
      </c>
      <c r="C13433" t="s">
        <v>10</v>
      </c>
      <c r="D13433" t="s">
        <v>21</v>
      </c>
    </row>
    <row r="13434" spans="1:4" x14ac:dyDescent="0.25">
      <c r="A13434">
        <v>11346</v>
      </c>
      <c r="B13434">
        <v>54518</v>
      </c>
      <c r="C13434" t="s">
        <v>10</v>
      </c>
      <c r="D13434" t="s">
        <v>21</v>
      </c>
    </row>
    <row r="13435" spans="1:4" x14ac:dyDescent="0.25">
      <c r="A13435">
        <v>11346</v>
      </c>
      <c r="B13435">
        <v>54518</v>
      </c>
      <c r="C13435" t="s">
        <v>10</v>
      </c>
      <c r="D13435" t="s">
        <v>21</v>
      </c>
    </row>
    <row r="13436" spans="1:4" x14ac:dyDescent="0.25">
      <c r="A13436">
        <v>11346</v>
      </c>
      <c r="B13436">
        <v>54518</v>
      </c>
      <c r="C13436" t="s">
        <v>10</v>
      </c>
      <c r="D13436" t="s">
        <v>21</v>
      </c>
    </row>
    <row r="13437" spans="1:4" x14ac:dyDescent="0.25">
      <c r="A13437">
        <v>11346</v>
      </c>
      <c r="B13437">
        <v>54518</v>
      </c>
      <c r="C13437" t="s">
        <v>10</v>
      </c>
      <c r="D13437" t="s">
        <v>21</v>
      </c>
    </row>
    <row r="13438" spans="1:4" x14ac:dyDescent="0.25">
      <c r="A13438">
        <v>11443</v>
      </c>
      <c r="B13438">
        <v>54518</v>
      </c>
      <c r="C13438" t="s">
        <v>10</v>
      </c>
      <c r="D13438" t="s">
        <v>21</v>
      </c>
    </row>
    <row r="13439" spans="1:4" x14ac:dyDescent="0.25">
      <c r="A13439">
        <v>11443</v>
      </c>
      <c r="B13439">
        <v>54518</v>
      </c>
      <c r="C13439" t="s">
        <v>10</v>
      </c>
      <c r="D13439" t="s">
        <v>21</v>
      </c>
    </row>
    <row r="13440" spans="1:4" x14ac:dyDescent="0.25">
      <c r="A13440">
        <v>11443</v>
      </c>
      <c r="B13440">
        <v>54518</v>
      </c>
      <c r="C13440" t="s">
        <v>10</v>
      </c>
      <c r="D13440" t="s">
        <v>21</v>
      </c>
    </row>
    <row r="13441" spans="1:4" x14ac:dyDescent="0.25">
      <c r="A13441">
        <v>11443</v>
      </c>
      <c r="B13441">
        <v>54518</v>
      </c>
      <c r="C13441" t="s">
        <v>10</v>
      </c>
      <c r="D13441" t="s">
        <v>21</v>
      </c>
    </row>
    <row r="13442" spans="1:4" x14ac:dyDescent="0.25">
      <c r="A13442">
        <v>11443</v>
      </c>
      <c r="B13442">
        <v>54518</v>
      </c>
      <c r="C13442" t="s">
        <v>10</v>
      </c>
      <c r="D13442" t="s">
        <v>21</v>
      </c>
    </row>
    <row r="13443" spans="1:4" x14ac:dyDescent="0.25">
      <c r="A13443">
        <v>11443</v>
      </c>
      <c r="B13443">
        <v>54518</v>
      </c>
      <c r="C13443" t="s">
        <v>10</v>
      </c>
      <c r="D13443" t="s">
        <v>21</v>
      </c>
    </row>
    <row r="13444" spans="1:4" x14ac:dyDescent="0.25">
      <c r="A13444">
        <v>11455</v>
      </c>
      <c r="B13444">
        <v>54518</v>
      </c>
      <c r="C13444" t="s">
        <v>10</v>
      </c>
      <c r="D13444" t="s">
        <v>21</v>
      </c>
    </row>
    <row r="13445" spans="1:4" x14ac:dyDescent="0.25">
      <c r="A13445">
        <v>11455</v>
      </c>
      <c r="B13445">
        <v>54518</v>
      </c>
      <c r="C13445" t="s">
        <v>10</v>
      </c>
      <c r="D13445" t="s">
        <v>21</v>
      </c>
    </row>
    <row r="13446" spans="1:4" x14ac:dyDescent="0.25">
      <c r="A13446">
        <v>11455</v>
      </c>
      <c r="B13446">
        <v>54518</v>
      </c>
      <c r="C13446" t="s">
        <v>10</v>
      </c>
      <c r="D13446" t="s">
        <v>21</v>
      </c>
    </row>
    <row r="13447" spans="1:4" x14ac:dyDescent="0.25">
      <c r="A13447">
        <v>11455</v>
      </c>
      <c r="B13447">
        <v>54518</v>
      </c>
      <c r="C13447" t="s">
        <v>10</v>
      </c>
      <c r="D13447" t="s">
        <v>21</v>
      </c>
    </row>
    <row r="13448" spans="1:4" x14ac:dyDescent="0.25">
      <c r="A13448">
        <v>11455</v>
      </c>
      <c r="B13448">
        <v>54518</v>
      </c>
      <c r="C13448" t="s">
        <v>10</v>
      </c>
      <c r="D13448" t="s">
        <v>21</v>
      </c>
    </row>
    <row r="13449" spans="1:4" x14ac:dyDescent="0.25">
      <c r="A13449">
        <v>11455</v>
      </c>
      <c r="B13449">
        <v>54518</v>
      </c>
      <c r="C13449" t="s">
        <v>10</v>
      </c>
      <c r="D13449" t="s">
        <v>21</v>
      </c>
    </row>
    <row r="13450" spans="1:4" x14ac:dyDescent="0.25">
      <c r="A13450">
        <v>11455</v>
      </c>
      <c r="B13450">
        <v>54518</v>
      </c>
      <c r="C13450" t="s">
        <v>10</v>
      </c>
      <c r="D13450" t="s">
        <v>21</v>
      </c>
    </row>
    <row r="13451" spans="1:4" x14ac:dyDescent="0.25">
      <c r="A13451">
        <v>11455</v>
      </c>
      <c r="B13451">
        <v>54518</v>
      </c>
      <c r="C13451" t="s">
        <v>10</v>
      </c>
      <c r="D13451" t="s">
        <v>21</v>
      </c>
    </row>
    <row r="13452" spans="1:4" x14ac:dyDescent="0.25">
      <c r="A13452">
        <v>11455</v>
      </c>
      <c r="B13452">
        <v>54518</v>
      </c>
      <c r="C13452" t="s">
        <v>10</v>
      </c>
      <c r="D13452" t="s">
        <v>21</v>
      </c>
    </row>
    <row r="13453" spans="1:4" x14ac:dyDescent="0.25">
      <c r="A13453">
        <v>11455</v>
      </c>
      <c r="B13453">
        <v>54518</v>
      </c>
      <c r="C13453" t="s">
        <v>10</v>
      </c>
      <c r="D13453" t="s">
        <v>21</v>
      </c>
    </row>
    <row r="13454" spans="1:4" x14ac:dyDescent="0.25">
      <c r="A13454">
        <v>11455</v>
      </c>
      <c r="B13454">
        <v>54518</v>
      </c>
      <c r="C13454" t="s">
        <v>10</v>
      </c>
      <c r="D13454" t="s">
        <v>21</v>
      </c>
    </row>
    <row r="13455" spans="1:4" x14ac:dyDescent="0.25">
      <c r="A13455">
        <v>11455</v>
      </c>
      <c r="B13455">
        <v>54518</v>
      </c>
      <c r="C13455" t="s">
        <v>10</v>
      </c>
      <c r="D13455" t="s">
        <v>21</v>
      </c>
    </row>
    <row r="13456" spans="1:4" x14ac:dyDescent="0.25">
      <c r="A13456">
        <v>11455</v>
      </c>
      <c r="B13456">
        <v>54518</v>
      </c>
      <c r="C13456" t="s">
        <v>10</v>
      </c>
      <c r="D13456" t="s">
        <v>21</v>
      </c>
    </row>
    <row r="13457" spans="1:4" x14ac:dyDescent="0.25">
      <c r="A13457">
        <v>11455</v>
      </c>
      <c r="B13457">
        <v>54518</v>
      </c>
      <c r="C13457" t="s">
        <v>10</v>
      </c>
      <c r="D13457" t="s">
        <v>21</v>
      </c>
    </row>
    <row r="13458" spans="1:4" x14ac:dyDescent="0.25">
      <c r="A13458">
        <v>11577</v>
      </c>
      <c r="B13458">
        <v>54518</v>
      </c>
      <c r="C13458" t="s">
        <v>10</v>
      </c>
      <c r="D13458" t="s">
        <v>21</v>
      </c>
    </row>
    <row r="13459" spans="1:4" x14ac:dyDescent="0.25">
      <c r="A13459">
        <v>11874</v>
      </c>
      <c r="B13459">
        <v>54518</v>
      </c>
      <c r="C13459" t="s">
        <v>10</v>
      </c>
      <c r="D13459" t="s">
        <v>21</v>
      </c>
    </row>
    <row r="13460" spans="1:4" x14ac:dyDescent="0.25">
      <c r="A13460">
        <v>11874</v>
      </c>
      <c r="B13460">
        <v>54518</v>
      </c>
      <c r="C13460" t="s">
        <v>10</v>
      </c>
      <c r="D13460" t="s">
        <v>21</v>
      </c>
    </row>
    <row r="13461" spans="1:4" x14ac:dyDescent="0.25">
      <c r="A13461">
        <v>11874</v>
      </c>
      <c r="B13461">
        <v>54518</v>
      </c>
      <c r="C13461" t="s">
        <v>10</v>
      </c>
      <c r="D13461" t="s">
        <v>21</v>
      </c>
    </row>
    <row r="13462" spans="1:4" x14ac:dyDescent="0.25">
      <c r="A13462">
        <v>11941</v>
      </c>
      <c r="B13462">
        <v>54518</v>
      </c>
      <c r="C13462" t="s">
        <v>10</v>
      </c>
      <c r="D13462" t="s">
        <v>21</v>
      </c>
    </row>
    <row r="13463" spans="1:4" x14ac:dyDescent="0.25">
      <c r="A13463">
        <v>11941</v>
      </c>
      <c r="B13463">
        <v>54518</v>
      </c>
      <c r="C13463" t="s">
        <v>10</v>
      </c>
      <c r="D13463" t="s">
        <v>21</v>
      </c>
    </row>
    <row r="13464" spans="1:4" x14ac:dyDescent="0.25">
      <c r="A13464">
        <v>11941</v>
      </c>
      <c r="B13464">
        <v>54518</v>
      </c>
      <c r="C13464" t="s">
        <v>10</v>
      </c>
      <c r="D13464" t="s">
        <v>21</v>
      </c>
    </row>
    <row r="13465" spans="1:4" x14ac:dyDescent="0.25">
      <c r="A13465">
        <v>11941</v>
      </c>
      <c r="B13465">
        <v>54518</v>
      </c>
      <c r="C13465" t="s">
        <v>10</v>
      </c>
      <c r="D13465" t="s">
        <v>21</v>
      </c>
    </row>
    <row r="13466" spans="1:4" x14ac:dyDescent="0.25">
      <c r="A13466">
        <v>11941</v>
      </c>
      <c r="B13466">
        <v>54518</v>
      </c>
      <c r="C13466" t="s">
        <v>10</v>
      </c>
      <c r="D13466" t="s">
        <v>21</v>
      </c>
    </row>
    <row r="13467" spans="1:4" x14ac:dyDescent="0.25">
      <c r="A13467">
        <v>11941</v>
      </c>
      <c r="B13467">
        <v>54518</v>
      </c>
      <c r="C13467" t="s">
        <v>10</v>
      </c>
      <c r="D13467" t="s">
        <v>21</v>
      </c>
    </row>
    <row r="13468" spans="1:4" x14ac:dyDescent="0.25">
      <c r="A13468">
        <v>11941</v>
      </c>
      <c r="B13468">
        <v>54518</v>
      </c>
      <c r="C13468" t="s">
        <v>10</v>
      </c>
      <c r="D13468" t="s">
        <v>21</v>
      </c>
    </row>
    <row r="13469" spans="1:4" x14ac:dyDescent="0.25">
      <c r="A13469">
        <v>11941</v>
      </c>
      <c r="B13469">
        <v>54518</v>
      </c>
      <c r="C13469" t="s">
        <v>10</v>
      </c>
      <c r="D13469" t="s">
        <v>21</v>
      </c>
    </row>
    <row r="13470" spans="1:4" x14ac:dyDescent="0.25">
      <c r="A13470">
        <v>11941</v>
      </c>
      <c r="B13470">
        <v>54518</v>
      </c>
      <c r="C13470" t="s">
        <v>10</v>
      </c>
      <c r="D13470" t="s">
        <v>21</v>
      </c>
    </row>
    <row r="13471" spans="1:4" x14ac:dyDescent="0.25">
      <c r="A13471">
        <v>11941</v>
      </c>
      <c r="B13471">
        <v>54518</v>
      </c>
      <c r="C13471" t="s">
        <v>10</v>
      </c>
      <c r="D13471" t="s">
        <v>21</v>
      </c>
    </row>
    <row r="13472" spans="1:4" x14ac:dyDescent="0.25">
      <c r="A13472">
        <v>12006</v>
      </c>
      <c r="B13472">
        <v>54518</v>
      </c>
      <c r="C13472" t="s">
        <v>10</v>
      </c>
      <c r="D13472" t="s">
        <v>21</v>
      </c>
    </row>
    <row r="13473" spans="1:4" x14ac:dyDescent="0.25">
      <c r="A13473">
        <v>12006</v>
      </c>
      <c r="B13473">
        <v>54518</v>
      </c>
      <c r="C13473" t="s">
        <v>10</v>
      </c>
      <c r="D13473" t="s">
        <v>21</v>
      </c>
    </row>
    <row r="13474" spans="1:4" x14ac:dyDescent="0.25">
      <c r="A13474">
        <v>12006</v>
      </c>
      <c r="B13474">
        <v>54518</v>
      </c>
      <c r="C13474" t="s">
        <v>10</v>
      </c>
      <c r="D13474" t="s">
        <v>21</v>
      </c>
    </row>
    <row r="13475" spans="1:4" x14ac:dyDescent="0.25">
      <c r="A13475">
        <v>12006</v>
      </c>
      <c r="B13475">
        <v>54518</v>
      </c>
      <c r="C13475" t="s">
        <v>10</v>
      </c>
      <c r="D13475" t="s">
        <v>21</v>
      </c>
    </row>
    <row r="13476" spans="1:4" x14ac:dyDescent="0.25">
      <c r="A13476">
        <v>12006</v>
      </c>
      <c r="B13476">
        <v>54518</v>
      </c>
      <c r="C13476" t="s">
        <v>10</v>
      </c>
      <c r="D13476" t="s">
        <v>21</v>
      </c>
    </row>
    <row r="13477" spans="1:4" x14ac:dyDescent="0.25">
      <c r="A13477">
        <v>12006</v>
      </c>
      <c r="B13477">
        <v>54518</v>
      </c>
      <c r="C13477" t="s">
        <v>10</v>
      </c>
      <c r="D13477" t="s">
        <v>21</v>
      </c>
    </row>
    <row r="13478" spans="1:4" x14ac:dyDescent="0.25">
      <c r="A13478">
        <v>12006</v>
      </c>
      <c r="B13478">
        <v>54518</v>
      </c>
      <c r="C13478" t="s">
        <v>10</v>
      </c>
      <c r="D13478" t="s">
        <v>21</v>
      </c>
    </row>
    <row r="13479" spans="1:4" x14ac:dyDescent="0.25">
      <c r="A13479">
        <v>12006</v>
      </c>
      <c r="B13479">
        <v>54518</v>
      </c>
      <c r="C13479" t="s">
        <v>10</v>
      </c>
      <c r="D13479" t="s">
        <v>21</v>
      </c>
    </row>
    <row r="13480" spans="1:4" x14ac:dyDescent="0.25">
      <c r="A13480">
        <v>12006</v>
      </c>
      <c r="B13480">
        <v>54518</v>
      </c>
      <c r="C13480" t="s">
        <v>10</v>
      </c>
      <c r="D13480" t="s">
        <v>21</v>
      </c>
    </row>
    <row r="13481" spans="1:4" x14ac:dyDescent="0.25">
      <c r="A13481">
        <v>12006</v>
      </c>
      <c r="B13481">
        <v>54518</v>
      </c>
      <c r="C13481" t="s">
        <v>10</v>
      </c>
      <c r="D13481" t="s">
        <v>21</v>
      </c>
    </row>
    <row r="13482" spans="1:4" x14ac:dyDescent="0.25">
      <c r="A13482">
        <v>12006</v>
      </c>
      <c r="B13482">
        <v>54518</v>
      </c>
      <c r="C13482" t="s">
        <v>10</v>
      </c>
      <c r="D13482" t="s">
        <v>21</v>
      </c>
    </row>
    <row r="13483" spans="1:4" x14ac:dyDescent="0.25">
      <c r="A13483">
        <v>12006</v>
      </c>
      <c r="B13483">
        <v>54518</v>
      </c>
      <c r="C13483" t="s">
        <v>10</v>
      </c>
      <c r="D13483" t="s">
        <v>21</v>
      </c>
    </row>
    <row r="13484" spans="1:4" x14ac:dyDescent="0.25">
      <c r="A13484">
        <v>12006</v>
      </c>
      <c r="B13484">
        <v>54518</v>
      </c>
      <c r="C13484" t="s">
        <v>10</v>
      </c>
      <c r="D13484" t="s">
        <v>21</v>
      </c>
    </row>
    <row r="13485" spans="1:4" x14ac:dyDescent="0.25">
      <c r="A13485">
        <v>12006</v>
      </c>
      <c r="B13485">
        <v>54518</v>
      </c>
      <c r="C13485" t="s">
        <v>10</v>
      </c>
      <c r="D13485" t="s">
        <v>21</v>
      </c>
    </row>
    <row r="13486" spans="1:4" x14ac:dyDescent="0.25">
      <c r="A13486">
        <v>14771</v>
      </c>
      <c r="B13486">
        <v>54518</v>
      </c>
      <c r="C13486" t="s">
        <v>10</v>
      </c>
      <c r="D13486" t="s">
        <v>21</v>
      </c>
    </row>
    <row r="13487" spans="1:4" x14ac:dyDescent="0.25">
      <c r="A13487">
        <v>14771</v>
      </c>
      <c r="B13487">
        <v>54518</v>
      </c>
      <c r="C13487" t="s">
        <v>10</v>
      </c>
      <c r="D13487" t="s">
        <v>21</v>
      </c>
    </row>
    <row r="13488" spans="1:4" x14ac:dyDescent="0.25">
      <c r="A13488">
        <v>14771</v>
      </c>
      <c r="B13488">
        <v>54518</v>
      </c>
      <c r="C13488" t="s">
        <v>10</v>
      </c>
      <c r="D13488" t="s">
        <v>21</v>
      </c>
    </row>
    <row r="13489" spans="1:4" x14ac:dyDescent="0.25">
      <c r="A13489">
        <v>14771</v>
      </c>
      <c r="B13489">
        <v>54518</v>
      </c>
      <c r="C13489" t="s">
        <v>10</v>
      </c>
      <c r="D13489" t="s">
        <v>21</v>
      </c>
    </row>
    <row r="13490" spans="1:4" x14ac:dyDescent="0.25">
      <c r="A13490">
        <v>14771</v>
      </c>
      <c r="B13490">
        <v>54518</v>
      </c>
      <c r="C13490" t="s">
        <v>10</v>
      </c>
      <c r="D13490" t="s">
        <v>21</v>
      </c>
    </row>
    <row r="13491" spans="1:4" x14ac:dyDescent="0.25">
      <c r="A13491">
        <v>14771</v>
      </c>
      <c r="B13491">
        <v>54518</v>
      </c>
      <c r="C13491" t="s">
        <v>10</v>
      </c>
      <c r="D13491" t="s">
        <v>21</v>
      </c>
    </row>
    <row r="13492" spans="1:4" x14ac:dyDescent="0.25">
      <c r="A13492">
        <v>14771</v>
      </c>
      <c r="B13492">
        <v>54518</v>
      </c>
      <c r="C13492" t="s">
        <v>10</v>
      </c>
      <c r="D13492" t="s">
        <v>21</v>
      </c>
    </row>
    <row r="13493" spans="1:4" x14ac:dyDescent="0.25">
      <c r="A13493">
        <v>14771</v>
      </c>
      <c r="B13493">
        <v>54518</v>
      </c>
      <c r="C13493" t="s">
        <v>10</v>
      </c>
      <c r="D13493" t="s">
        <v>21</v>
      </c>
    </row>
    <row r="13494" spans="1:4" x14ac:dyDescent="0.25">
      <c r="A13494">
        <v>14771</v>
      </c>
      <c r="B13494">
        <v>54518</v>
      </c>
      <c r="C13494" t="s">
        <v>10</v>
      </c>
      <c r="D13494" t="s">
        <v>21</v>
      </c>
    </row>
    <row r="13495" spans="1:4" x14ac:dyDescent="0.25">
      <c r="A13495">
        <v>14772</v>
      </c>
      <c r="B13495">
        <v>54518</v>
      </c>
      <c r="C13495" t="s">
        <v>10</v>
      </c>
      <c r="D13495" t="s">
        <v>21</v>
      </c>
    </row>
    <row r="13496" spans="1:4" x14ac:dyDescent="0.25">
      <c r="A13496">
        <v>14772</v>
      </c>
      <c r="B13496">
        <v>54518</v>
      </c>
      <c r="C13496" t="s">
        <v>10</v>
      </c>
      <c r="D13496" t="s">
        <v>21</v>
      </c>
    </row>
    <row r="13497" spans="1:4" x14ac:dyDescent="0.25">
      <c r="A13497">
        <v>14772</v>
      </c>
      <c r="B13497">
        <v>54518</v>
      </c>
      <c r="C13497" t="s">
        <v>10</v>
      </c>
      <c r="D13497" t="s">
        <v>21</v>
      </c>
    </row>
    <row r="13498" spans="1:4" x14ac:dyDescent="0.25">
      <c r="A13498">
        <v>17524</v>
      </c>
      <c r="B13498">
        <v>54518</v>
      </c>
      <c r="C13498" t="s">
        <v>10</v>
      </c>
      <c r="D13498" t="s">
        <v>21</v>
      </c>
    </row>
    <row r="13499" spans="1:4" x14ac:dyDescent="0.25">
      <c r="A13499">
        <v>17524</v>
      </c>
      <c r="B13499">
        <v>54518</v>
      </c>
      <c r="C13499" t="s">
        <v>10</v>
      </c>
      <c r="D13499" t="s">
        <v>21</v>
      </c>
    </row>
    <row r="13500" spans="1:4" x14ac:dyDescent="0.25">
      <c r="A13500">
        <v>17732</v>
      </c>
      <c r="B13500">
        <v>54518</v>
      </c>
      <c r="C13500" t="s">
        <v>10</v>
      </c>
      <c r="D13500" t="s">
        <v>21</v>
      </c>
    </row>
    <row r="13501" spans="1:4" x14ac:dyDescent="0.25">
      <c r="A13501">
        <v>17733</v>
      </c>
      <c r="B13501">
        <v>54518</v>
      </c>
      <c r="C13501" t="s">
        <v>10</v>
      </c>
      <c r="D13501" t="s">
        <v>21</v>
      </c>
    </row>
    <row r="13502" spans="1:4" x14ac:dyDescent="0.25">
      <c r="A13502">
        <v>17733</v>
      </c>
      <c r="B13502">
        <v>54518</v>
      </c>
      <c r="C13502" t="s">
        <v>10</v>
      </c>
      <c r="D13502" t="s">
        <v>21</v>
      </c>
    </row>
    <row r="13503" spans="1:4" x14ac:dyDescent="0.25">
      <c r="A13503">
        <v>17733</v>
      </c>
      <c r="B13503">
        <v>54518</v>
      </c>
      <c r="C13503" t="s">
        <v>10</v>
      </c>
      <c r="D13503" t="s">
        <v>21</v>
      </c>
    </row>
    <row r="13504" spans="1:4" x14ac:dyDescent="0.25">
      <c r="A13504">
        <v>17733</v>
      </c>
      <c r="B13504">
        <v>54518</v>
      </c>
      <c r="C13504" t="s">
        <v>10</v>
      </c>
      <c r="D13504" t="s">
        <v>21</v>
      </c>
    </row>
    <row r="13505" spans="1:4" x14ac:dyDescent="0.25">
      <c r="A13505">
        <v>17733</v>
      </c>
      <c r="B13505">
        <v>54518</v>
      </c>
      <c r="C13505" t="s">
        <v>10</v>
      </c>
      <c r="D13505" t="s">
        <v>21</v>
      </c>
    </row>
    <row r="13506" spans="1:4" x14ac:dyDescent="0.25">
      <c r="A13506">
        <v>17733</v>
      </c>
      <c r="B13506">
        <v>54518</v>
      </c>
      <c r="C13506" t="s">
        <v>10</v>
      </c>
      <c r="D13506" t="s">
        <v>21</v>
      </c>
    </row>
    <row r="13507" spans="1:4" x14ac:dyDescent="0.25">
      <c r="A13507">
        <v>17733</v>
      </c>
      <c r="B13507">
        <v>54518</v>
      </c>
      <c r="C13507" t="s">
        <v>10</v>
      </c>
      <c r="D13507" t="s">
        <v>21</v>
      </c>
    </row>
    <row r="13508" spans="1:4" x14ac:dyDescent="0.25">
      <c r="A13508">
        <v>17733</v>
      </c>
      <c r="B13508">
        <v>54518</v>
      </c>
      <c r="C13508" t="s">
        <v>10</v>
      </c>
      <c r="D13508" t="s">
        <v>21</v>
      </c>
    </row>
    <row r="13509" spans="1:4" x14ac:dyDescent="0.25">
      <c r="A13509">
        <v>19869</v>
      </c>
      <c r="B13509">
        <v>54518</v>
      </c>
      <c r="C13509" t="s">
        <v>10</v>
      </c>
      <c r="D13509" t="s">
        <v>21</v>
      </c>
    </row>
    <row r="13510" spans="1:4" x14ac:dyDescent="0.25">
      <c r="A13510">
        <v>19869</v>
      </c>
      <c r="B13510">
        <v>54518</v>
      </c>
      <c r="C13510" t="s">
        <v>10</v>
      </c>
      <c r="D13510" t="s">
        <v>21</v>
      </c>
    </row>
    <row r="13511" spans="1:4" x14ac:dyDescent="0.25">
      <c r="A13511">
        <v>19869</v>
      </c>
      <c r="B13511">
        <v>54518</v>
      </c>
      <c r="C13511" t="s">
        <v>10</v>
      </c>
      <c r="D13511" t="s">
        <v>21</v>
      </c>
    </row>
    <row r="13512" spans="1:4" x14ac:dyDescent="0.25">
      <c r="A13512">
        <v>19869</v>
      </c>
      <c r="B13512">
        <v>54518</v>
      </c>
      <c r="C13512" t="s">
        <v>10</v>
      </c>
      <c r="D13512" t="s">
        <v>21</v>
      </c>
    </row>
    <row r="13513" spans="1:4" x14ac:dyDescent="0.25">
      <c r="A13513">
        <v>19869</v>
      </c>
      <c r="B13513">
        <v>54518</v>
      </c>
      <c r="C13513" t="s">
        <v>10</v>
      </c>
      <c r="D13513" t="s">
        <v>21</v>
      </c>
    </row>
    <row r="13514" spans="1:4" x14ac:dyDescent="0.25">
      <c r="A13514">
        <v>19869</v>
      </c>
      <c r="B13514">
        <v>54518</v>
      </c>
      <c r="C13514" t="s">
        <v>10</v>
      </c>
      <c r="D13514" t="s">
        <v>21</v>
      </c>
    </row>
    <row r="13515" spans="1:4" x14ac:dyDescent="0.25">
      <c r="A13515">
        <v>19869</v>
      </c>
      <c r="B13515">
        <v>54518</v>
      </c>
      <c r="C13515" t="s">
        <v>10</v>
      </c>
      <c r="D13515" t="s">
        <v>21</v>
      </c>
    </row>
    <row r="13516" spans="1:4" x14ac:dyDescent="0.25">
      <c r="A13516">
        <v>19952</v>
      </c>
      <c r="B13516">
        <v>54518</v>
      </c>
      <c r="C13516" t="s">
        <v>10</v>
      </c>
      <c r="D13516" t="s">
        <v>21</v>
      </c>
    </row>
    <row r="13517" spans="1:4" x14ac:dyDescent="0.25">
      <c r="A13517">
        <v>20651</v>
      </c>
      <c r="B13517">
        <v>54518</v>
      </c>
      <c r="C13517" t="s">
        <v>10</v>
      </c>
      <c r="D13517" t="s">
        <v>21</v>
      </c>
    </row>
    <row r="13518" spans="1:4" x14ac:dyDescent="0.25">
      <c r="A13518">
        <v>51736</v>
      </c>
      <c r="B13518">
        <v>54518</v>
      </c>
      <c r="C13518" t="s">
        <v>10</v>
      </c>
      <c r="D13518" t="s">
        <v>21</v>
      </c>
    </row>
    <row r="13519" spans="1:4" x14ac:dyDescent="0.25">
      <c r="A13519">
        <v>51736</v>
      </c>
      <c r="B13519">
        <v>54518</v>
      </c>
      <c r="C13519" t="s">
        <v>10</v>
      </c>
      <c r="D13519" t="s">
        <v>21</v>
      </c>
    </row>
    <row r="13520" spans="1:4" x14ac:dyDescent="0.25">
      <c r="A13520">
        <v>51736</v>
      </c>
      <c r="B13520">
        <v>54518</v>
      </c>
      <c r="C13520" t="s">
        <v>10</v>
      </c>
      <c r="D13520" t="s">
        <v>21</v>
      </c>
    </row>
    <row r="13521" spans="1:4" x14ac:dyDescent="0.25">
      <c r="A13521">
        <v>51752</v>
      </c>
      <c r="B13521">
        <v>54518</v>
      </c>
      <c r="C13521" t="s">
        <v>10</v>
      </c>
      <c r="D13521" t="s">
        <v>21</v>
      </c>
    </row>
    <row r="13522" spans="1:4" x14ac:dyDescent="0.25">
      <c r="A13522">
        <v>51875</v>
      </c>
      <c r="B13522">
        <v>54518</v>
      </c>
      <c r="C13522" t="s">
        <v>10</v>
      </c>
      <c r="D13522" t="s">
        <v>21</v>
      </c>
    </row>
    <row r="13523" spans="1:4" x14ac:dyDescent="0.25">
      <c r="A13523">
        <v>51875</v>
      </c>
      <c r="B13523">
        <v>54518</v>
      </c>
      <c r="C13523" t="s">
        <v>10</v>
      </c>
      <c r="D13523" t="s">
        <v>21</v>
      </c>
    </row>
    <row r="13524" spans="1:4" x14ac:dyDescent="0.25">
      <c r="A13524">
        <v>52414</v>
      </c>
      <c r="B13524">
        <v>54518</v>
      </c>
      <c r="C13524" t="s">
        <v>10</v>
      </c>
      <c r="D13524" t="s">
        <v>21</v>
      </c>
    </row>
    <row r="13525" spans="1:4" x14ac:dyDescent="0.25">
      <c r="A13525">
        <v>52547</v>
      </c>
      <c r="B13525">
        <v>54518</v>
      </c>
      <c r="C13525" t="s">
        <v>10</v>
      </c>
      <c r="D13525" t="s">
        <v>21</v>
      </c>
    </row>
    <row r="13526" spans="1:4" x14ac:dyDescent="0.25">
      <c r="A13526">
        <v>52547</v>
      </c>
      <c r="B13526">
        <v>54518</v>
      </c>
      <c r="C13526" t="s">
        <v>10</v>
      </c>
      <c r="D13526" t="s">
        <v>21</v>
      </c>
    </row>
    <row r="13527" spans="1:4" x14ac:dyDescent="0.25">
      <c r="A13527">
        <v>52547</v>
      </c>
      <c r="B13527">
        <v>54518</v>
      </c>
      <c r="C13527" t="s">
        <v>10</v>
      </c>
      <c r="D13527" t="s">
        <v>21</v>
      </c>
    </row>
    <row r="13528" spans="1:4" x14ac:dyDescent="0.25">
      <c r="A13528">
        <v>52547</v>
      </c>
      <c r="B13528">
        <v>54518</v>
      </c>
      <c r="C13528" t="s">
        <v>10</v>
      </c>
      <c r="D13528" t="s">
        <v>21</v>
      </c>
    </row>
    <row r="13529" spans="1:4" x14ac:dyDescent="0.25">
      <c r="A13529">
        <v>52547</v>
      </c>
      <c r="B13529">
        <v>54518</v>
      </c>
      <c r="C13529" t="s">
        <v>10</v>
      </c>
      <c r="D13529" t="s">
        <v>21</v>
      </c>
    </row>
    <row r="13530" spans="1:4" x14ac:dyDescent="0.25">
      <c r="A13530">
        <v>52547</v>
      </c>
      <c r="B13530">
        <v>54518</v>
      </c>
      <c r="C13530" t="s">
        <v>10</v>
      </c>
      <c r="D13530" t="s">
        <v>21</v>
      </c>
    </row>
    <row r="13531" spans="1:4" x14ac:dyDescent="0.25">
      <c r="A13531">
        <v>52655</v>
      </c>
      <c r="B13531">
        <v>54518</v>
      </c>
      <c r="C13531" t="s">
        <v>10</v>
      </c>
      <c r="D13531" t="s">
        <v>21</v>
      </c>
    </row>
    <row r="13532" spans="1:4" x14ac:dyDescent="0.25">
      <c r="A13532">
        <v>53408</v>
      </c>
      <c r="B13532">
        <v>54518</v>
      </c>
      <c r="C13532" t="s">
        <v>10</v>
      </c>
      <c r="D13532" t="s">
        <v>21</v>
      </c>
    </row>
    <row r="13533" spans="1:4" x14ac:dyDescent="0.25">
      <c r="A13533">
        <v>53408</v>
      </c>
      <c r="B13533">
        <v>54518</v>
      </c>
      <c r="C13533" t="s">
        <v>10</v>
      </c>
      <c r="D13533" t="s">
        <v>21</v>
      </c>
    </row>
    <row r="13534" spans="1:4" x14ac:dyDescent="0.25">
      <c r="A13534">
        <v>53408</v>
      </c>
      <c r="B13534">
        <v>54518</v>
      </c>
      <c r="C13534" t="s">
        <v>10</v>
      </c>
      <c r="D13534" t="s">
        <v>21</v>
      </c>
    </row>
    <row r="13535" spans="1:4" x14ac:dyDescent="0.25">
      <c r="A13535">
        <v>53408</v>
      </c>
      <c r="B13535">
        <v>54518</v>
      </c>
      <c r="C13535" t="s">
        <v>10</v>
      </c>
      <c r="D13535" t="s">
        <v>21</v>
      </c>
    </row>
    <row r="13536" spans="1:4" x14ac:dyDescent="0.25">
      <c r="A13536">
        <v>53408</v>
      </c>
      <c r="B13536">
        <v>54518</v>
      </c>
      <c r="C13536" t="s">
        <v>10</v>
      </c>
      <c r="D13536" t="s">
        <v>21</v>
      </c>
    </row>
    <row r="13537" spans="1:4" x14ac:dyDescent="0.25">
      <c r="A13537">
        <v>53817</v>
      </c>
      <c r="B13537">
        <v>54518</v>
      </c>
      <c r="C13537" t="s">
        <v>10</v>
      </c>
      <c r="D13537" t="s">
        <v>21</v>
      </c>
    </row>
    <row r="13538" spans="1:4" x14ac:dyDescent="0.25">
      <c r="A13538">
        <v>54540</v>
      </c>
      <c r="B13538">
        <v>54518</v>
      </c>
      <c r="C13538" t="s">
        <v>10</v>
      </c>
      <c r="D13538" t="s">
        <v>21</v>
      </c>
    </row>
    <row r="13539" spans="1:4" x14ac:dyDescent="0.25">
      <c r="A13539">
        <v>54540</v>
      </c>
      <c r="B13539">
        <v>54518</v>
      </c>
      <c r="C13539" t="s">
        <v>10</v>
      </c>
      <c r="D13539" t="s">
        <v>21</v>
      </c>
    </row>
    <row r="13540" spans="1:4" x14ac:dyDescent="0.25">
      <c r="A13540">
        <v>103780</v>
      </c>
      <c r="B13540">
        <v>54518</v>
      </c>
      <c r="C13540" t="s">
        <v>10</v>
      </c>
      <c r="D13540" t="s">
        <v>21</v>
      </c>
    </row>
    <row r="13541" spans="1:4" x14ac:dyDescent="0.25">
      <c r="A13541">
        <v>103780</v>
      </c>
      <c r="B13541">
        <v>54518</v>
      </c>
      <c r="C13541" t="s">
        <v>10</v>
      </c>
      <c r="D13541" t="s">
        <v>21</v>
      </c>
    </row>
    <row r="13542" spans="1:4" x14ac:dyDescent="0.25">
      <c r="A13542">
        <v>105090</v>
      </c>
      <c r="B13542">
        <v>54518</v>
      </c>
      <c r="C13542" t="s">
        <v>10</v>
      </c>
      <c r="D13542" t="s">
        <v>21</v>
      </c>
    </row>
    <row r="13543" spans="1:4" x14ac:dyDescent="0.25">
      <c r="A13543">
        <v>105090</v>
      </c>
      <c r="B13543">
        <v>54518</v>
      </c>
      <c r="C13543" t="s">
        <v>10</v>
      </c>
      <c r="D13543" t="s">
        <v>21</v>
      </c>
    </row>
    <row r="13544" spans="1:4" x14ac:dyDescent="0.25">
      <c r="A13544">
        <v>105090</v>
      </c>
      <c r="B13544">
        <v>54518</v>
      </c>
      <c r="C13544" t="s">
        <v>10</v>
      </c>
      <c r="D13544" t="s">
        <v>21</v>
      </c>
    </row>
    <row r="13545" spans="1:4" x14ac:dyDescent="0.25">
      <c r="A13545">
        <v>105090</v>
      </c>
      <c r="B13545">
        <v>54518</v>
      </c>
      <c r="C13545" t="s">
        <v>10</v>
      </c>
      <c r="D13545" t="s">
        <v>21</v>
      </c>
    </row>
    <row r="13546" spans="1:4" x14ac:dyDescent="0.25">
      <c r="A13546">
        <v>870</v>
      </c>
      <c r="B13546">
        <v>54518</v>
      </c>
      <c r="C13546" t="s">
        <v>10</v>
      </c>
      <c r="D13546" t="s">
        <v>25</v>
      </c>
    </row>
    <row r="13547" spans="1:4" x14ac:dyDescent="0.25">
      <c r="A13547">
        <v>870</v>
      </c>
      <c r="B13547">
        <v>54518</v>
      </c>
      <c r="C13547" t="s">
        <v>10</v>
      </c>
      <c r="D13547" t="s">
        <v>25</v>
      </c>
    </row>
    <row r="13548" spans="1:4" x14ac:dyDescent="0.25">
      <c r="A13548">
        <v>870</v>
      </c>
      <c r="B13548">
        <v>54518</v>
      </c>
      <c r="C13548" t="s">
        <v>10</v>
      </c>
      <c r="D13548" t="s">
        <v>25</v>
      </c>
    </row>
    <row r="13549" spans="1:4" x14ac:dyDescent="0.25">
      <c r="A13549">
        <v>870</v>
      </c>
      <c r="B13549">
        <v>54518</v>
      </c>
      <c r="C13549" t="s">
        <v>10</v>
      </c>
      <c r="D13549" t="s">
        <v>25</v>
      </c>
    </row>
    <row r="13550" spans="1:4" x14ac:dyDescent="0.25">
      <c r="A13550">
        <v>870</v>
      </c>
      <c r="B13550">
        <v>54518</v>
      </c>
      <c r="C13550" t="s">
        <v>10</v>
      </c>
      <c r="D13550" t="s">
        <v>25</v>
      </c>
    </row>
    <row r="13551" spans="1:4" x14ac:dyDescent="0.25">
      <c r="A13551">
        <v>870</v>
      </c>
      <c r="B13551">
        <v>54518</v>
      </c>
      <c r="C13551" t="s">
        <v>10</v>
      </c>
      <c r="D13551" t="s">
        <v>25</v>
      </c>
    </row>
    <row r="13552" spans="1:4" x14ac:dyDescent="0.25">
      <c r="A13552">
        <v>870</v>
      </c>
      <c r="B13552">
        <v>54518</v>
      </c>
      <c r="C13552" t="s">
        <v>10</v>
      </c>
      <c r="D13552" t="s">
        <v>25</v>
      </c>
    </row>
    <row r="13553" spans="1:4" x14ac:dyDescent="0.25">
      <c r="A13553">
        <v>873</v>
      </c>
      <c r="B13553">
        <v>54518</v>
      </c>
      <c r="C13553" t="s">
        <v>10</v>
      </c>
      <c r="D13553" t="s">
        <v>25</v>
      </c>
    </row>
    <row r="13554" spans="1:4" x14ac:dyDescent="0.25">
      <c r="A13554">
        <v>2889</v>
      </c>
      <c r="B13554">
        <v>54518</v>
      </c>
      <c r="C13554" t="s">
        <v>10</v>
      </c>
      <c r="D13554" t="s">
        <v>25</v>
      </c>
    </row>
    <row r="13555" spans="1:4" x14ac:dyDescent="0.25">
      <c r="A13555">
        <v>2889</v>
      </c>
      <c r="B13555">
        <v>54518</v>
      </c>
      <c r="C13555" t="s">
        <v>10</v>
      </c>
      <c r="D13555" t="s">
        <v>25</v>
      </c>
    </row>
    <row r="13556" spans="1:4" x14ac:dyDescent="0.25">
      <c r="A13556">
        <v>2889</v>
      </c>
      <c r="B13556">
        <v>54518</v>
      </c>
      <c r="C13556" t="s">
        <v>10</v>
      </c>
      <c r="D13556" t="s">
        <v>25</v>
      </c>
    </row>
    <row r="13557" spans="1:4" x14ac:dyDescent="0.25">
      <c r="A13557">
        <v>2889</v>
      </c>
      <c r="B13557">
        <v>54518</v>
      </c>
      <c r="C13557" t="s">
        <v>10</v>
      </c>
      <c r="D13557" t="s">
        <v>25</v>
      </c>
    </row>
    <row r="13558" spans="1:4" x14ac:dyDescent="0.25">
      <c r="A13558">
        <v>2890</v>
      </c>
      <c r="B13558">
        <v>54518</v>
      </c>
      <c r="C13558" t="s">
        <v>10</v>
      </c>
      <c r="D13558" t="s">
        <v>25</v>
      </c>
    </row>
    <row r="13559" spans="1:4" x14ac:dyDescent="0.25">
      <c r="A13559">
        <v>2890</v>
      </c>
      <c r="B13559">
        <v>54518</v>
      </c>
      <c r="C13559" t="s">
        <v>10</v>
      </c>
      <c r="D13559" t="s">
        <v>25</v>
      </c>
    </row>
    <row r="13560" spans="1:4" x14ac:dyDescent="0.25">
      <c r="A13560">
        <v>2890</v>
      </c>
      <c r="B13560">
        <v>54518</v>
      </c>
      <c r="C13560" t="s">
        <v>10</v>
      </c>
      <c r="D13560" t="s">
        <v>25</v>
      </c>
    </row>
    <row r="13561" spans="1:4" x14ac:dyDescent="0.25">
      <c r="A13561">
        <v>2890</v>
      </c>
      <c r="B13561">
        <v>54518</v>
      </c>
      <c r="C13561" t="s">
        <v>10</v>
      </c>
      <c r="D13561" t="s">
        <v>25</v>
      </c>
    </row>
    <row r="13562" spans="1:4" x14ac:dyDescent="0.25">
      <c r="A13562">
        <v>4261</v>
      </c>
      <c r="B13562">
        <v>54518</v>
      </c>
      <c r="C13562" t="s">
        <v>10</v>
      </c>
      <c r="D13562" t="s">
        <v>25</v>
      </c>
    </row>
    <row r="13563" spans="1:4" x14ac:dyDescent="0.25">
      <c r="A13563">
        <v>9245</v>
      </c>
      <c r="B13563">
        <v>54518</v>
      </c>
      <c r="C13563" t="s">
        <v>10</v>
      </c>
      <c r="D13563" t="s">
        <v>25</v>
      </c>
    </row>
    <row r="13564" spans="1:4" x14ac:dyDescent="0.25">
      <c r="A13564">
        <v>9245</v>
      </c>
      <c r="B13564">
        <v>54518</v>
      </c>
      <c r="C13564" t="s">
        <v>10</v>
      </c>
      <c r="D13564" t="s">
        <v>25</v>
      </c>
    </row>
    <row r="13565" spans="1:4" x14ac:dyDescent="0.25">
      <c r="A13565">
        <v>9245</v>
      </c>
      <c r="B13565">
        <v>54518</v>
      </c>
      <c r="C13565" t="s">
        <v>10</v>
      </c>
      <c r="D13565" t="s">
        <v>25</v>
      </c>
    </row>
    <row r="13566" spans="1:4" x14ac:dyDescent="0.25">
      <c r="A13566">
        <v>9245</v>
      </c>
      <c r="B13566">
        <v>54518</v>
      </c>
      <c r="C13566" t="s">
        <v>10</v>
      </c>
      <c r="D13566" t="s">
        <v>25</v>
      </c>
    </row>
    <row r="13567" spans="1:4" x14ac:dyDescent="0.25">
      <c r="A13567">
        <v>9245</v>
      </c>
      <c r="B13567">
        <v>54518</v>
      </c>
      <c r="C13567" t="s">
        <v>10</v>
      </c>
      <c r="D13567" t="s">
        <v>25</v>
      </c>
    </row>
    <row r="13568" spans="1:4" x14ac:dyDescent="0.25">
      <c r="A13568">
        <v>9245</v>
      </c>
      <c r="B13568">
        <v>54518</v>
      </c>
      <c r="C13568" t="s">
        <v>10</v>
      </c>
      <c r="D13568" t="s">
        <v>25</v>
      </c>
    </row>
    <row r="13569" spans="1:4" x14ac:dyDescent="0.25">
      <c r="A13569">
        <v>9440</v>
      </c>
      <c r="B13569">
        <v>54518</v>
      </c>
      <c r="C13569" t="s">
        <v>10</v>
      </c>
      <c r="D13569" t="s">
        <v>25</v>
      </c>
    </row>
    <row r="13570" spans="1:4" x14ac:dyDescent="0.25">
      <c r="A13570">
        <v>9440</v>
      </c>
      <c r="B13570">
        <v>54518</v>
      </c>
      <c r="C13570" t="s">
        <v>10</v>
      </c>
      <c r="D13570" t="s">
        <v>25</v>
      </c>
    </row>
    <row r="13571" spans="1:4" x14ac:dyDescent="0.25">
      <c r="A13571">
        <v>9440</v>
      </c>
      <c r="B13571">
        <v>54518</v>
      </c>
      <c r="C13571" t="s">
        <v>10</v>
      </c>
      <c r="D13571" t="s">
        <v>25</v>
      </c>
    </row>
    <row r="13572" spans="1:4" x14ac:dyDescent="0.25">
      <c r="A13572">
        <v>9440</v>
      </c>
      <c r="B13572">
        <v>54518</v>
      </c>
      <c r="C13572" t="s">
        <v>10</v>
      </c>
      <c r="D13572" t="s">
        <v>25</v>
      </c>
    </row>
    <row r="13573" spans="1:4" x14ac:dyDescent="0.25">
      <c r="A13573">
        <v>9491</v>
      </c>
      <c r="B13573">
        <v>54518</v>
      </c>
      <c r="C13573" t="s">
        <v>10</v>
      </c>
      <c r="D13573" t="s">
        <v>25</v>
      </c>
    </row>
    <row r="13574" spans="1:4" x14ac:dyDescent="0.25">
      <c r="A13574">
        <v>9491</v>
      </c>
      <c r="B13574">
        <v>54518</v>
      </c>
      <c r="C13574" t="s">
        <v>10</v>
      </c>
      <c r="D13574" t="s">
        <v>25</v>
      </c>
    </row>
    <row r="13575" spans="1:4" x14ac:dyDescent="0.25">
      <c r="A13575">
        <v>9491</v>
      </c>
      <c r="B13575">
        <v>54518</v>
      </c>
      <c r="C13575" t="s">
        <v>10</v>
      </c>
      <c r="D13575" t="s">
        <v>25</v>
      </c>
    </row>
    <row r="13576" spans="1:4" x14ac:dyDescent="0.25">
      <c r="A13576">
        <v>9491</v>
      </c>
      <c r="B13576">
        <v>54518</v>
      </c>
      <c r="C13576" t="s">
        <v>10</v>
      </c>
      <c r="D13576" t="s">
        <v>25</v>
      </c>
    </row>
    <row r="13577" spans="1:4" x14ac:dyDescent="0.25">
      <c r="A13577">
        <v>9491</v>
      </c>
      <c r="B13577">
        <v>54518</v>
      </c>
      <c r="C13577" t="s">
        <v>10</v>
      </c>
      <c r="D13577" t="s">
        <v>25</v>
      </c>
    </row>
    <row r="13578" spans="1:4" x14ac:dyDescent="0.25">
      <c r="A13578">
        <v>9491</v>
      </c>
      <c r="B13578">
        <v>54518</v>
      </c>
      <c r="C13578" t="s">
        <v>10</v>
      </c>
      <c r="D13578" t="s">
        <v>25</v>
      </c>
    </row>
    <row r="13579" spans="1:4" x14ac:dyDescent="0.25">
      <c r="A13579">
        <v>9491</v>
      </c>
      <c r="B13579">
        <v>54518</v>
      </c>
      <c r="C13579" t="s">
        <v>10</v>
      </c>
      <c r="D13579" t="s">
        <v>25</v>
      </c>
    </row>
    <row r="13580" spans="1:4" x14ac:dyDescent="0.25">
      <c r="A13580">
        <v>9491</v>
      </c>
      <c r="B13580">
        <v>54518</v>
      </c>
      <c r="C13580" t="s">
        <v>10</v>
      </c>
      <c r="D13580" t="s">
        <v>25</v>
      </c>
    </row>
    <row r="13581" spans="1:4" x14ac:dyDescent="0.25">
      <c r="A13581">
        <v>9491</v>
      </c>
      <c r="B13581">
        <v>54518</v>
      </c>
      <c r="C13581" t="s">
        <v>10</v>
      </c>
      <c r="D13581" t="s">
        <v>25</v>
      </c>
    </row>
    <row r="13582" spans="1:4" x14ac:dyDescent="0.25">
      <c r="A13582">
        <v>9547</v>
      </c>
      <c r="B13582">
        <v>54518</v>
      </c>
      <c r="C13582" t="s">
        <v>10</v>
      </c>
      <c r="D13582" t="s">
        <v>25</v>
      </c>
    </row>
    <row r="13583" spans="1:4" x14ac:dyDescent="0.25">
      <c r="A13583">
        <v>9547</v>
      </c>
      <c r="B13583">
        <v>54518</v>
      </c>
      <c r="C13583" t="s">
        <v>10</v>
      </c>
      <c r="D13583" t="s">
        <v>25</v>
      </c>
    </row>
    <row r="13584" spans="1:4" x14ac:dyDescent="0.25">
      <c r="A13584">
        <v>9547</v>
      </c>
      <c r="B13584">
        <v>54518</v>
      </c>
      <c r="C13584" t="s">
        <v>10</v>
      </c>
      <c r="D13584" t="s">
        <v>25</v>
      </c>
    </row>
    <row r="13585" spans="1:4" x14ac:dyDescent="0.25">
      <c r="A13585">
        <v>9547</v>
      </c>
      <c r="B13585">
        <v>54518</v>
      </c>
      <c r="C13585" t="s">
        <v>10</v>
      </c>
      <c r="D13585" t="s">
        <v>25</v>
      </c>
    </row>
    <row r="13586" spans="1:4" x14ac:dyDescent="0.25">
      <c r="A13586">
        <v>9547</v>
      </c>
      <c r="B13586">
        <v>54518</v>
      </c>
      <c r="C13586" t="s">
        <v>10</v>
      </c>
      <c r="D13586" t="s">
        <v>25</v>
      </c>
    </row>
    <row r="13587" spans="1:4" x14ac:dyDescent="0.25">
      <c r="A13587">
        <v>9547</v>
      </c>
      <c r="B13587">
        <v>54518</v>
      </c>
      <c r="C13587" t="s">
        <v>10</v>
      </c>
      <c r="D13587" t="s">
        <v>25</v>
      </c>
    </row>
    <row r="13588" spans="1:4" x14ac:dyDescent="0.25">
      <c r="A13588">
        <v>9717</v>
      </c>
      <c r="B13588">
        <v>54518</v>
      </c>
      <c r="C13588" t="s">
        <v>10</v>
      </c>
      <c r="D13588" t="s">
        <v>25</v>
      </c>
    </row>
    <row r="13589" spans="1:4" x14ac:dyDescent="0.25">
      <c r="A13589">
        <v>9717</v>
      </c>
      <c r="B13589">
        <v>54518</v>
      </c>
      <c r="C13589" t="s">
        <v>10</v>
      </c>
      <c r="D13589" t="s">
        <v>25</v>
      </c>
    </row>
    <row r="13590" spans="1:4" x14ac:dyDescent="0.25">
      <c r="A13590">
        <v>9717</v>
      </c>
      <c r="B13590">
        <v>54518</v>
      </c>
      <c r="C13590" t="s">
        <v>10</v>
      </c>
      <c r="D13590" t="s">
        <v>25</v>
      </c>
    </row>
    <row r="13591" spans="1:4" x14ac:dyDescent="0.25">
      <c r="A13591">
        <v>9717</v>
      </c>
      <c r="B13591">
        <v>54518</v>
      </c>
      <c r="C13591" t="s">
        <v>10</v>
      </c>
      <c r="D13591" t="s">
        <v>25</v>
      </c>
    </row>
    <row r="13592" spans="1:4" x14ac:dyDescent="0.25">
      <c r="A13592">
        <v>9717</v>
      </c>
      <c r="B13592">
        <v>54518</v>
      </c>
      <c r="C13592" t="s">
        <v>10</v>
      </c>
      <c r="D13592" t="s">
        <v>25</v>
      </c>
    </row>
    <row r="13593" spans="1:4" x14ac:dyDescent="0.25">
      <c r="A13593">
        <v>9717</v>
      </c>
      <c r="B13593">
        <v>54518</v>
      </c>
      <c r="C13593" t="s">
        <v>10</v>
      </c>
      <c r="D13593" t="s">
        <v>25</v>
      </c>
    </row>
    <row r="13594" spans="1:4" x14ac:dyDescent="0.25">
      <c r="A13594">
        <v>9761</v>
      </c>
      <c r="B13594">
        <v>54518</v>
      </c>
      <c r="C13594" t="s">
        <v>10</v>
      </c>
      <c r="D13594" t="s">
        <v>25</v>
      </c>
    </row>
    <row r="13595" spans="1:4" x14ac:dyDescent="0.25">
      <c r="A13595">
        <v>9761</v>
      </c>
      <c r="B13595">
        <v>54518</v>
      </c>
      <c r="C13595" t="s">
        <v>10</v>
      </c>
      <c r="D13595" t="s">
        <v>25</v>
      </c>
    </row>
    <row r="13596" spans="1:4" x14ac:dyDescent="0.25">
      <c r="A13596">
        <v>9761</v>
      </c>
      <c r="B13596">
        <v>54518</v>
      </c>
      <c r="C13596" t="s">
        <v>10</v>
      </c>
      <c r="D13596" t="s">
        <v>25</v>
      </c>
    </row>
    <row r="13597" spans="1:4" x14ac:dyDescent="0.25">
      <c r="A13597">
        <v>9806</v>
      </c>
      <c r="B13597">
        <v>54518</v>
      </c>
      <c r="C13597" t="s">
        <v>10</v>
      </c>
      <c r="D13597" t="s">
        <v>25</v>
      </c>
    </row>
    <row r="13598" spans="1:4" x14ac:dyDescent="0.25">
      <c r="A13598">
        <v>9806</v>
      </c>
      <c r="B13598">
        <v>54518</v>
      </c>
      <c r="C13598" t="s">
        <v>10</v>
      </c>
      <c r="D13598" t="s">
        <v>25</v>
      </c>
    </row>
    <row r="13599" spans="1:4" x14ac:dyDescent="0.25">
      <c r="A13599">
        <v>9806</v>
      </c>
      <c r="B13599">
        <v>54518</v>
      </c>
      <c r="C13599" t="s">
        <v>10</v>
      </c>
      <c r="D13599" t="s">
        <v>25</v>
      </c>
    </row>
    <row r="13600" spans="1:4" x14ac:dyDescent="0.25">
      <c r="A13600">
        <v>9806</v>
      </c>
      <c r="B13600">
        <v>54518</v>
      </c>
      <c r="C13600" t="s">
        <v>10</v>
      </c>
      <c r="D13600" t="s">
        <v>25</v>
      </c>
    </row>
    <row r="13601" spans="1:4" x14ac:dyDescent="0.25">
      <c r="A13601">
        <v>9806</v>
      </c>
      <c r="B13601">
        <v>54518</v>
      </c>
      <c r="C13601" t="s">
        <v>10</v>
      </c>
      <c r="D13601" t="s">
        <v>25</v>
      </c>
    </row>
    <row r="13602" spans="1:4" x14ac:dyDescent="0.25">
      <c r="A13602">
        <v>9806</v>
      </c>
      <c r="B13602">
        <v>54518</v>
      </c>
      <c r="C13602" t="s">
        <v>10</v>
      </c>
      <c r="D13602" t="s">
        <v>25</v>
      </c>
    </row>
    <row r="13603" spans="1:4" x14ac:dyDescent="0.25">
      <c r="A13603">
        <v>9806</v>
      </c>
      <c r="B13603">
        <v>54518</v>
      </c>
      <c r="C13603" t="s">
        <v>10</v>
      </c>
      <c r="D13603" t="s">
        <v>25</v>
      </c>
    </row>
    <row r="13604" spans="1:4" x14ac:dyDescent="0.25">
      <c r="A13604">
        <v>9806</v>
      </c>
      <c r="B13604">
        <v>54518</v>
      </c>
      <c r="C13604" t="s">
        <v>10</v>
      </c>
      <c r="D13604" t="s">
        <v>25</v>
      </c>
    </row>
    <row r="13605" spans="1:4" x14ac:dyDescent="0.25">
      <c r="A13605">
        <v>9806</v>
      </c>
      <c r="B13605">
        <v>54518</v>
      </c>
      <c r="C13605" t="s">
        <v>10</v>
      </c>
      <c r="D13605" t="s">
        <v>25</v>
      </c>
    </row>
    <row r="13606" spans="1:4" x14ac:dyDescent="0.25">
      <c r="A13606">
        <v>9806</v>
      </c>
      <c r="B13606">
        <v>54518</v>
      </c>
      <c r="C13606" t="s">
        <v>10</v>
      </c>
      <c r="D13606" t="s">
        <v>25</v>
      </c>
    </row>
    <row r="13607" spans="1:4" x14ac:dyDescent="0.25">
      <c r="A13607">
        <v>9818</v>
      </c>
      <c r="B13607">
        <v>54518</v>
      </c>
      <c r="C13607" t="s">
        <v>10</v>
      </c>
      <c r="D13607" t="s">
        <v>25</v>
      </c>
    </row>
    <row r="13608" spans="1:4" x14ac:dyDescent="0.25">
      <c r="A13608">
        <v>9818</v>
      </c>
      <c r="B13608">
        <v>54518</v>
      </c>
      <c r="C13608" t="s">
        <v>10</v>
      </c>
      <c r="D13608" t="s">
        <v>25</v>
      </c>
    </row>
    <row r="13609" spans="1:4" x14ac:dyDescent="0.25">
      <c r="A13609">
        <v>9818</v>
      </c>
      <c r="B13609">
        <v>54518</v>
      </c>
      <c r="C13609" t="s">
        <v>10</v>
      </c>
      <c r="D13609" t="s">
        <v>25</v>
      </c>
    </row>
    <row r="13610" spans="1:4" x14ac:dyDescent="0.25">
      <c r="A13610">
        <v>9980</v>
      </c>
      <c r="B13610">
        <v>54518</v>
      </c>
      <c r="C13610" t="s">
        <v>10</v>
      </c>
      <c r="D13610" t="s">
        <v>25</v>
      </c>
    </row>
    <row r="13611" spans="1:4" x14ac:dyDescent="0.25">
      <c r="A13611">
        <v>9980</v>
      </c>
      <c r="B13611">
        <v>54518</v>
      </c>
      <c r="C13611" t="s">
        <v>10</v>
      </c>
      <c r="D13611" t="s">
        <v>25</v>
      </c>
    </row>
    <row r="13612" spans="1:4" x14ac:dyDescent="0.25">
      <c r="A13612">
        <v>10159</v>
      </c>
      <c r="B13612">
        <v>54518</v>
      </c>
      <c r="C13612" t="s">
        <v>10</v>
      </c>
      <c r="D13612" t="s">
        <v>25</v>
      </c>
    </row>
    <row r="13613" spans="1:4" x14ac:dyDescent="0.25">
      <c r="A13613">
        <v>10159</v>
      </c>
      <c r="B13613">
        <v>54518</v>
      </c>
      <c r="C13613" t="s">
        <v>10</v>
      </c>
      <c r="D13613" t="s">
        <v>25</v>
      </c>
    </row>
    <row r="13614" spans="1:4" x14ac:dyDescent="0.25">
      <c r="A13614">
        <v>10159</v>
      </c>
      <c r="B13614">
        <v>54518</v>
      </c>
      <c r="C13614" t="s">
        <v>10</v>
      </c>
      <c r="D13614" t="s">
        <v>25</v>
      </c>
    </row>
    <row r="13615" spans="1:4" x14ac:dyDescent="0.25">
      <c r="A13615">
        <v>10159</v>
      </c>
      <c r="B13615">
        <v>54518</v>
      </c>
      <c r="C13615" t="s">
        <v>10</v>
      </c>
      <c r="D13615" t="s">
        <v>25</v>
      </c>
    </row>
    <row r="13616" spans="1:4" x14ac:dyDescent="0.25">
      <c r="A13616">
        <v>10159</v>
      </c>
      <c r="B13616">
        <v>54518</v>
      </c>
      <c r="C13616" t="s">
        <v>10</v>
      </c>
      <c r="D13616" t="s">
        <v>25</v>
      </c>
    </row>
    <row r="13617" spans="1:4" x14ac:dyDescent="0.25">
      <c r="A13617">
        <v>10159</v>
      </c>
      <c r="B13617">
        <v>54518</v>
      </c>
      <c r="C13617" t="s">
        <v>10</v>
      </c>
      <c r="D13617" t="s">
        <v>25</v>
      </c>
    </row>
    <row r="13618" spans="1:4" x14ac:dyDescent="0.25">
      <c r="A13618">
        <v>10159</v>
      </c>
      <c r="B13618">
        <v>54518</v>
      </c>
      <c r="C13618" t="s">
        <v>10</v>
      </c>
      <c r="D13618" t="s">
        <v>25</v>
      </c>
    </row>
    <row r="13619" spans="1:4" x14ac:dyDescent="0.25">
      <c r="A13619">
        <v>10159</v>
      </c>
      <c r="B13619">
        <v>54518</v>
      </c>
      <c r="C13619" t="s">
        <v>10</v>
      </c>
      <c r="D13619" t="s">
        <v>25</v>
      </c>
    </row>
    <row r="13620" spans="1:4" x14ac:dyDescent="0.25">
      <c r="A13620">
        <v>10159</v>
      </c>
      <c r="B13620">
        <v>54518</v>
      </c>
      <c r="C13620" t="s">
        <v>10</v>
      </c>
      <c r="D13620" t="s">
        <v>25</v>
      </c>
    </row>
    <row r="13621" spans="1:4" x14ac:dyDescent="0.25">
      <c r="A13621">
        <v>10159</v>
      </c>
      <c r="B13621">
        <v>54518</v>
      </c>
      <c r="C13621" t="s">
        <v>10</v>
      </c>
      <c r="D13621" t="s">
        <v>25</v>
      </c>
    </row>
    <row r="13622" spans="1:4" x14ac:dyDescent="0.25">
      <c r="A13622">
        <v>10159</v>
      </c>
      <c r="B13622">
        <v>54518</v>
      </c>
      <c r="C13622" t="s">
        <v>10</v>
      </c>
      <c r="D13622" t="s">
        <v>25</v>
      </c>
    </row>
    <row r="13623" spans="1:4" x14ac:dyDescent="0.25">
      <c r="A13623">
        <v>10159</v>
      </c>
      <c r="B13623">
        <v>54518</v>
      </c>
      <c r="C13623" t="s">
        <v>10</v>
      </c>
      <c r="D13623" t="s">
        <v>25</v>
      </c>
    </row>
    <row r="13624" spans="1:4" x14ac:dyDescent="0.25">
      <c r="A13624">
        <v>10159</v>
      </c>
      <c r="B13624">
        <v>54518</v>
      </c>
      <c r="C13624" t="s">
        <v>10</v>
      </c>
      <c r="D13624" t="s">
        <v>25</v>
      </c>
    </row>
    <row r="13625" spans="1:4" x14ac:dyDescent="0.25">
      <c r="A13625">
        <v>11305</v>
      </c>
      <c r="B13625">
        <v>54518</v>
      </c>
      <c r="C13625" t="s">
        <v>10</v>
      </c>
      <c r="D13625" t="s">
        <v>25</v>
      </c>
    </row>
    <row r="13626" spans="1:4" x14ac:dyDescent="0.25">
      <c r="A13626">
        <v>11305</v>
      </c>
      <c r="B13626">
        <v>54518</v>
      </c>
      <c r="C13626" t="s">
        <v>10</v>
      </c>
      <c r="D13626" t="s">
        <v>25</v>
      </c>
    </row>
    <row r="13627" spans="1:4" x14ac:dyDescent="0.25">
      <c r="A13627">
        <v>11305</v>
      </c>
      <c r="B13627">
        <v>54518</v>
      </c>
      <c r="C13627" t="s">
        <v>10</v>
      </c>
      <c r="D13627" t="s">
        <v>25</v>
      </c>
    </row>
    <row r="13628" spans="1:4" x14ac:dyDescent="0.25">
      <c r="A13628">
        <v>11305</v>
      </c>
      <c r="B13628">
        <v>54518</v>
      </c>
      <c r="C13628" t="s">
        <v>10</v>
      </c>
      <c r="D13628" t="s">
        <v>25</v>
      </c>
    </row>
    <row r="13629" spans="1:4" x14ac:dyDescent="0.25">
      <c r="A13629">
        <v>11443</v>
      </c>
      <c r="B13629">
        <v>54518</v>
      </c>
      <c r="C13629" t="s">
        <v>10</v>
      </c>
      <c r="D13629" t="s">
        <v>25</v>
      </c>
    </row>
    <row r="13630" spans="1:4" x14ac:dyDescent="0.25">
      <c r="A13630">
        <v>11443</v>
      </c>
      <c r="B13630">
        <v>54518</v>
      </c>
      <c r="C13630" t="s">
        <v>10</v>
      </c>
      <c r="D13630" t="s">
        <v>25</v>
      </c>
    </row>
    <row r="13631" spans="1:4" x14ac:dyDescent="0.25">
      <c r="A13631">
        <v>11443</v>
      </c>
      <c r="B13631">
        <v>54518</v>
      </c>
      <c r="C13631" t="s">
        <v>10</v>
      </c>
      <c r="D13631" t="s">
        <v>25</v>
      </c>
    </row>
    <row r="13632" spans="1:4" x14ac:dyDescent="0.25">
      <c r="A13632">
        <v>11443</v>
      </c>
      <c r="B13632">
        <v>54518</v>
      </c>
      <c r="C13632" t="s">
        <v>10</v>
      </c>
      <c r="D13632" t="s">
        <v>25</v>
      </c>
    </row>
    <row r="13633" spans="1:4" x14ac:dyDescent="0.25">
      <c r="A13633">
        <v>11443</v>
      </c>
      <c r="B13633">
        <v>54518</v>
      </c>
      <c r="C13633" t="s">
        <v>10</v>
      </c>
      <c r="D13633" t="s">
        <v>25</v>
      </c>
    </row>
    <row r="13634" spans="1:4" x14ac:dyDescent="0.25">
      <c r="A13634">
        <v>11455</v>
      </c>
      <c r="B13634">
        <v>54518</v>
      </c>
      <c r="C13634" t="s">
        <v>10</v>
      </c>
      <c r="D13634" t="s">
        <v>25</v>
      </c>
    </row>
    <row r="13635" spans="1:4" x14ac:dyDescent="0.25">
      <c r="A13635">
        <v>11455</v>
      </c>
      <c r="B13635">
        <v>54518</v>
      </c>
      <c r="C13635" t="s">
        <v>10</v>
      </c>
      <c r="D13635" t="s">
        <v>25</v>
      </c>
    </row>
    <row r="13636" spans="1:4" x14ac:dyDescent="0.25">
      <c r="A13636">
        <v>11455</v>
      </c>
      <c r="B13636">
        <v>54518</v>
      </c>
      <c r="C13636" t="s">
        <v>10</v>
      </c>
      <c r="D13636" t="s">
        <v>25</v>
      </c>
    </row>
    <row r="13637" spans="1:4" x14ac:dyDescent="0.25">
      <c r="A13637">
        <v>11455</v>
      </c>
      <c r="B13637">
        <v>54518</v>
      </c>
      <c r="C13637" t="s">
        <v>10</v>
      </c>
      <c r="D13637" t="s">
        <v>25</v>
      </c>
    </row>
    <row r="13638" spans="1:4" x14ac:dyDescent="0.25">
      <c r="A13638">
        <v>11455</v>
      </c>
      <c r="B13638">
        <v>54518</v>
      </c>
      <c r="C13638" t="s">
        <v>10</v>
      </c>
      <c r="D13638" t="s">
        <v>25</v>
      </c>
    </row>
    <row r="13639" spans="1:4" x14ac:dyDescent="0.25">
      <c r="A13639">
        <v>11577</v>
      </c>
      <c r="B13639">
        <v>54518</v>
      </c>
      <c r="C13639" t="s">
        <v>10</v>
      </c>
      <c r="D13639" t="s">
        <v>25</v>
      </c>
    </row>
    <row r="13640" spans="1:4" x14ac:dyDescent="0.25">
      <c r="A13640">
        <v>11577</v>
      </c>
      <c r="B13640">
        <v>54518</v>
      </c>
      <c r="C13640" t="s">
        <v>10</v>
      </c>
      <c r="D13640" t="s">
        <v>25</v>
      </c>
    </row>
    <row r="13641" spans="1:4" x14ac:dyDescent="0.25">
      <c r="A13641">
        <v>11577</v>
      </c>
      <c r="B13641">
        <v>54518</v>
      </c>
      <c r="C13641" t="s">
        <v>10</v>
      </c>
      <c r="D13641" t="s">
        <v>25</v>
      </c>
    </row>
    <row r="13642" spans="1:4" x14ac:dyDescent="0.25">
      <c r="A13642">
        <v>11578</v>
      </c>
      <c r="B13642">
        <v>54518</v>
      </c>
      <c r="C13642" t="s">
        <v>10</v>
      </c>
      <c r="D13642" t="s">
        <v>25</v>
      </c>
    </row>
    <row r="13643" spans="1:4" x14ac:dyDescent="0.25">
      <c r="A13643">
        <v>11874</v>
      </c>
      <c r="B13643">
        <v>54518</v>
      </c>
      <c r="C13643" t="s">
        <v>10</v>
      </c>
      <c r="D13643" t="s">
        <v>25</v>
      </c>
    </row>
    <row r="13644" spans="1:4" x14ac:dyDescent="0.25">
      <c r="A13644">
        <v>11874</v>
      </c>
      <c r="B13644">
        <v>54518</v>
      </c>
      <c r="C13644" t="s">
        <v>10</v>
      </c>
      <c r="D13644" t="s">
        <v>25</v>
      </c>
    </row>
    <row r="13645" spans="1:4" x14ac:dyDescent="0.25">
      <c r="A13645">
        <v>11927</v>
      </c>
      <c r="B13645">
        <v>54518</v>
      </c>
      <c r="C13645" t="s">
        <v>10</v>
      </c>
      <c r="D13645" t="s">
        <v>25</v>
      </c>
    </row>
    <row r="13646" spans="1:4" x14ac:dyDescent="0.25">
      <c r="A13646">
        <v>11927</v>
      </c>
      <c r="B13646">
        <v>54518</v>
      </c>
      <c r="C13646" t="s">
        <v>10</v>
      </c>
      <c r="D13646" t="s">
        <v>25</v>
      </c>
    </row>
    <row r="13647" spans="1:4" x14ac:dyDescent="0.25">
      <c r="A13647">
        <v>11927</v>
      </c>
      <c r="B13647">
        <v>54518</v>
      </c>
      <c r="C13647" t="s">
        <v>10</v>
      </c>
      <c r="D13647" t="s">
        <v>25</v>
      </c>
    </row>
    <row r="13648" spans="1:4" x14ac:dyDescent="0.25">
      <c r="A13648">
        <v>11941</v>
      </c>
      <c r="B13648">
        <v>54518</v>
      </c>
      <c r="C13648" t="s">
        <v>10</v>
      </c>
      <c r="D13648" t="s">
        <v>25</v>
      </c>
    </row>
    <row r="13649" spans="1:4" x14ac:dyDescent="0.25">
      <c r="A13649">
        <v>11941</v>
      </c>
      <c r="B13649">
        <v>54518</v>
      </c>
      <c r="C13649" t="s">
        <v>10</v>
      </c>
      <c r="D13649" t="s">
        <v>25</v>
      </c>
    </row>
    <row r="13650" spans="1:4" x14ac:dyDescent="0.25">
      <c r="A13650">
        <v>11941</v>
      </c>
      <c r="B13650">
        <v>54518</v>
      </c>
      <c r="C13650" t="s">
        <v>10</v>
      </c>
      <c r="D13650" t="s">
        <v>25</v>
      </c>
    </row>
    <row r="13651" spans="1:4" x14ac:dyDescent="0.25">
      <c r="A13651">
        <v>11941</v>
      </c>
      <c r="B13651">
        <v>54518</v>
      </c>
      <c r="C13651" t="s">
        <v>10</v>
      </c>
      <c r="D13651" t="s">
        <v>25</v>
      </c>
    </row>
    <row r="13652" spans="1:4" x14ac:dyDescent="0.25">
      <c r="A13652">
        <v>12006</v>
      </c>
      <c r="B13652">
        <v>54518</v>
      </c>
      <c r="C13652" t="s">
        <v>10</v>
      </c>
      <c r="D13652" t="s">
        <v>25</v>
      </c>
    </row>
    <row r="13653" spans="1:4" x14ac:dyDescent="0.25">
      <c r="A13653">
        <v>12006</v>
      </c>
      <c r="B13653">
        <v>54518</v>
      </c>
      <c r="C13653" t="s">
        <v>10</v>
      </c>
      <c r="D13653" t="s">
        <v>25</v>
      </c>
    </row>
    <row r="13654" spans="1:4" x14ac:dyDescent="0.25">
      <c r="A13654">
        <v>12006</v>
      </c>
      <c r="B13654">
        <v>54518</v>
      </c>
      <c r="C13654" t="s">
        <v>10</v>
      </c>
      <c r="D13654" t="s">
        <v>25</v>
      </c>
    </row>
    <row r="13655" spans="1:4" x14ac:dyDescent="0.25">
      <c r="A13655">
        <v>12006</v>
      </c>
      <c r="B13655">
        <v>54518</v>
      </c>
      <c r="C13655" t="s">
        <v>10</v>
      </c>
      <c r="D13655" t="s">
        <v>25</v>
      </c>
    </row>
    <row r="13656" spans="1:4" x14ac:dyDescent="0.25">
      <c r="A13656">
        <v>12006</v>
      </c>
      <c r="B13656">
        <v>54518</v>
      </c>
      <c r="C13656" t="s">
        <v>10</v>
      </c>
      <c r="D13656" t="s">
        <v>25</v>
      </c>
    </row>
    <row r="13657" spans="1:4" x14ac:dyDescent="0.25">
      <c r="A13657">
        <v>12006</v>
      </c>
      <c r="B13657">
        <v>54518</v>
      </c>
      <c r="C13657" t="s">
        <v>10</v>
      </c>
      <c r="D13657" t="s">
        <v>25</v>
      </c>
    </row>
    <row r="13658" spans="1:4" x14ac:dyDescent="0.25">
      <c r="A13658">
        <v>14771</v>
      </c>
      <c r="B13658">
        <v>54518</v>
      </c>
      <c r="C13658" t="s">
        <v>10</v>
      </c>
      <c r="D13658" t="s">
        <v>25</v>
      </c>
    </row>
    <row r="13659" spans="1:4" x14ac:dyDescent="0.25">
      <c r="A13659">
        <v>14771</v>
      </c>
      <c r="B13659">
        <v>54518</v>
      </c>
      <c r="C13659" t="s">
        <v>10</v>
      </c>
      <c r="D13659" t="s">
        <v>25</v>
      </c>
    </row>
    <row r="13660" spans="1:4" x14ac:dyDescent="0.25">
      <c r="A13660">
        <v>14771</v>
      </c>
      <c r="B13660">
        <v>54518</v>
      </c>
      <c r="C13660" t="s">
        <v>10</v>
      </c>
      <c r="D13660" t="s">
        <v>25</v>
      </c>
    </row>
    <row r="13661" spans="1:4" x14ac:dyDescent="0.25">
      <c r="A13661">
        <v>14771</v>
      </c>
      <c r="B13661">
        <v>54518</v>
      </c>
      <c r="C13661" t="s">
        <v>10</v>
      </c>
      <c r="D13661" t="s">
        <v>25</v>
      </c>
    </row>
    <row r="13662" spans="1:4" x14ac:dyDescent="0.25">
      <c r="A13662">
        <v>14771</v>
      </c>
      <c r="B13662">
        <v>54518</v>
      </c>
      <c r="C13662" t="s">
        <v>10</v>
      </c>
      <c r="D13662" t="s">
        <v>25</v>
      </c>
    </row>
    <row r="13663" spans="1:4" x14ac:dyDescent="0.25">
      <c r="A13663">
        <v>14771</v>
      </c>
      <c r="B13663">
        <v>54518</v>
      </c>
      <c r="C13663" t="s">
        <v>10</v>
      </c>
      <c r="D13663" t="s">
        <v>25</v>
      </c>
    </row>
    <row r="13664" spans="1:4" x14ac:dyDescent="0.25">
      <c r="A13664">
        <v>14771</v>
      </c>
      <c r="B13664">
        <v>54518</v>
      </c>
      <c r="C13664" t="s">
        <v>10</v>
      </c>
      <c r="D13664" t="s">
        <v>25</v>
      </c>
    </row>
    <row r="13665" spans="1:4" x14ac:dyDescent="0.25">
      <c r="A13665">
        <v>14771</v>
      </c>
      <c r="B13665">
        <v>54518</v>
      </c>
      <c r="C13665" t="s">
        <v>10</v>
      </c>
      <c r="D13665" t="s">
        <v>25</v>
      </c>
    </row>
    <row r="13666" spans="1:4" x14ac:dyDescent="0.25">
      <c r="A13666">
        <v>14771</v>
      </c>
      <c r="B13666">
        <v>54518</v>
      </c>
      <c r="C13666" t="s">
        <v>10</v>
      </c>
      <c r="D13666" t="s">
        <v>25</v>
      </c>
    </row>
    <row r="13667" spans="1:4" x14ac:dyDescent="0.25">
      <c r="A13667">
        <v>14771</v>
      </c>
      <c r="B13667">
        <v>54518</v>
      </c>
      <c r="C13667" t="s">
        <v>10</v>
      </c>
      <c r="D13667" t="s">
        <v>25</v>
      </c>
    </row>
    <row r="13668" spans="1:4" x14ac:dyDescent="0.25">
      <c r="A13668">
        <v>14771</v>
      </c>
      <c r="B13668">
        <v>54518</v>
      </c>
      <c r="C13668" t="s">
        <v>10</v>
      </c>
      <c r="D13668" t="s">
        <v>25</v>
      </c>
    </row>
    <row r="13669" spans="1:4" x14ac:dyDescent="0.25">
      <c r="A13669">
        <v>14772</v>
      </c>
      <c r="B13669">
        <v>54518</v>
      </c>
      <c r="C13669" t="s">
        <v>10</v>
      </c>
      <c r="D13669" t="s">
        <v>25</v>
      </c>
    </row>
    <row r="13670" spans="1:4" x14ac:dyDescent="0.25">
      <c r="A13670">
        <v>14772</v>
      </c>
      <c r="B13670">
        <v>54518</v>
      </c>
      <c r="C13670" t="s">
        <v>10</v>
      </c>
      <c r="D13670" t="s">
        <v>25</v>
      </c>
    </row>
    <row r="13671" spans="1:4" x14ac:dyDescent="0.25">
      <c r="A13671">
        <v>14772</v>
      </c>
      <c r="B13671">
        <v>54518</v>
      </c>
      <c r="C13671" t="s">
        <v>10</v>
      </c>
      <c r="D13671" t="s">
        <v>25</v>
      </c>
    </row>
    <row r="13672" spans="1:4" x14ac:dyDescent="0.25">
      <c r="A13672">
        <v>14772</v>
      </c>
      <c r="B13672">
        <v>54518</v>
      </c>
      <c r="C13672" t="s">
        <v>10</v>
      </c>
      <c r="D13672" t="s">
        <v>25</v>
      </c>
    </row>
    <row r="13673" spans="1:4" x14ac:dyDescent="0.25">
      <c r="A13673">
        <v>14772</v>
      </c>
      <c r="B13673">
        <v>54518</v>
      </c>
      <c r="C13673" t="s">
        <v>10</v>
      </c>
      <c r="D13673" t="s">
        <v>25</v>
      </c>
    </row>
    <row r="13674" spans="1:4" x14ac:dyDescent="0.25">
      <c r="A13674">
        <v>14772</v>
      </c>
      <c r="B13674">
        <v>54518</v>
      </c>
      <c r="C13674" t="s">
        <v>10</v>
      </c>
      <c r="D13674" t="s">
        <v>25</v>
      </c>
    </row>
    <row r="13675" spans="1:4" x14ac:dyDescent="0.25">
      <c r="A13675">
        <v>17524</v>
      </c>
      <c r="B13675">
        <v>54518</v>
      </c>
      <c r="C13675" t="s">
        <v>10</v>
      </c>
      <c r="D13675" t="s">
        <v>25</v>
      </c>
    </row>
    <row r="13676" spans="1:4" x14ac:dyDescent="0.25">
      <c r="A13676">
        <v>17524</v>
      </c>
      <c r="B13676">
        <v>54518</v>
      </c>
      <c r="C13676" t="s">
        <v>10</v>
      </c>
      <c r="D13676" t="s">
        <v>25</v>
      </c>
    </row>
    <row r="13677" spans="1:4" x14ac:dyDescent="0.25">
      <c r="A13677">
        <v>17733</v>
      </c>
      <c r="B13677">
        <v>54518</v>
      </c>
      <c r="C13677" t="s">
        <v>10</v>
      </c>
      <c r="D13677" t="s">
        <v>25</v>
      </c>
    </row>
    <row r="13678" spans="1:4" x14ac:dyDescent="0.25">
      <c r="A13678">
        <v>17733</v>
      </c>
      <c r="B13678">
        <v>54518</v>
      </c>
      <c r="C13678" t="s">
        <v>10</v>
      </c>
      <c r="D13678" t="s">
        <v>25</v>
      </c>
    </row>
    <row r="13679" spans="1:4" x14ac:dyDescent="0.25">
      <c r="A13679">
        <v>17733</v>
      </c>
      <c r="B13679">
        <v>54518</v>
      </c>
      <c r="C13679" t="s">
        <v>10</v>
      </c>
      <c r="D13679" t="s">
        <v>25</v>
      </c>
    </row>
    <row r="13680" spans="1:4" x14ac:dyDescent="0.25">
      <c r="A13680">
        <v>17733</v>
      </c>
      <c r="B13680">
        <v>54518</v>
      </c>
      <c r="C13680" t="s">
        <v>10</v>
      </c>
      <c r="D13680" t="s">
        <v>25</v>
      </c>
    </row>
    <row r="13681" spans="1:4" x14ac:dyDescent="0.25">
      <c r="A13681">
        <v>17733</v>
      </c>
      <c r="B13681">
        <v>54518</v>
      </c>
      <c r="C13681" t="s">
        <v>10</v>
      </c>
      <c r="D13681" t="s">
        <v>25</v>
      </c>
    </row>
    <row r="13682" spans="1:4" x14ac:dyDescent="0.25">
      <c r="A13682">
        <v>17733</v>
      </c>
      <c r="B13682">
        <v>54518</v>
      </c>
      <c r="C13682" t="s">
        <v>10</v>
      </c>
      <c r="D13682" t="s">
        <v>25</v>
      </c>
    </row>
    <row r="13683" spans="1:4" x14ac:dyDescent="0.25">
      <c r="A13683">
        <v>17733</v>
      </c>
      <c r="B13683">
        <v>54518</v>
      </c>
      <c r="C13683" t="s">
        <v>10</v>
      </c>
      <c r="D13683" t="s">
        <v>25</v>
      </c>
    </row>
    <row r="13684" spans="1:4" x14ac:dyDescent="0.25">
      <c r="A13684">
        <v>17733</v>
      </c>
      <c r="B13684">
        <v>54518</v>
      </c>
      <c r="C13684" t="s">
        <v>10</v>
      </c>
      <c r="D13684" t="s">
        <v>25</v>
      </c>
    </row>
    <row r="13685" spans="1:4" x14ac:dyDescent="0.25">
      <c r="A13685">
        <v>17733</v>
      </c>
      <c r="B13685">
        <v>54518</v>
      </c>
      <c r="C13685" t="s">
        <v>10</v>
      </c>
      <c r="D13685" t="s">
        <v>25</v>
      </c>
    </row>
    <row r="13686" spans="1:4" x14ac:dyDescent="0.25">
      <c r="A13686">
        <v>17733</v>
      </c>
      <c r="B13686">
        <v>54518</v>
      </c>
      <c r="C13686" t="s">
        <v>10</v>
      </c>
      <c r="D13686" t="s">
        <v>25</v>
      </c>
    </row>
    <row r="13687" spans="1:4" x14ac:dyDescent="0.25">
      <c r="A13687">
        <v>17733</v>
      </c>
      <c r="B13687">
        <v>54518</v>
      </c>
      <c r="C13687" t="s">
        <v>10</v>
      </c>
      <c r="D13687" t="s">
        <v>25</v>
      </c>
    </row>
    <row r="13688" spans="1:4" x14ac:dyDescent="0.25">
      <c r="A13688">
        <v>17733</v>
      </c>
      <c r="B13688">
        <v>54518</v>
      </c>
      <c r="C13688" t="s">
        <v>10</v>
      </c>
      <c r="D13688" t="s">
        <v>25</v>
      </c>
    </row>
    <row r="13689" spans="1:4" x14ac:dyDescent="0.25">
      <c r="A13689">
        <v>17733</v>
      </c>
      <c r="B13689">
        <v>54518</v>
      </c>
      <c r="C13689" t="s">
        <v>10</v>
      </c>
      <c r="D13689" t="s">
        <v>25</v>
      </c>
    </row>
    <row r="13690" spans="1:4" x14ac:dyDescent="0.25">
      <c r="A13690">
        <v>17733</v>
      </c>
      <c r="B13690">
        <v>54518</v>
      </c>
      <c r="C13690" t="s">
        <v>10</v>
      </c>
      <c r="D13690" t="s">
        <v>25</v>
      </c>
    </row>
    <row r="13691" spans="1:4" x14ac:dyDescent="0.25">
      <c r="A13691">
        <v>19869</v>
      </c>
      <c r="B13691">
        <v>54518</v>
      </c>
      <c r="C13691" t="s">
        <v>10</v>
      </c>
      <c r="D13691" t="s">
        <v>25</v>
      </c>
    </row>
    <row r="13692" spans="1:4" x14ac:dyDescent="0.25">
      <c r="A13692">
        <v>19869</v>
      </c>
      <c r="B13692">
        <v>54518</v>
      </c>
      <c r="C13692" t="s">
        <v>10</v>
      </c>
      <c r="D13692" t="s">
        <v>25</v>
      </c>
    </row>
    <row r="13693" spans="1:4" x14ac:dyDescent="0.25">
      <c r="A13693">
        <v>19869</v>
      </c>
      <c r="B13693">
        <v>54518</v>
      </c>
      <c r="C13693" t="s">
        <v>10</v>
      </c>
      <c r="D13693" t="s">
        <v>25</v>
      </c>
    </row>
    <row r="13694" spans="1:4" x14ac:dyDescent="0.25">
      <c r="A13694">
        <v>19869</v>
      </c>
      <c r="B13694">
        <v>54518</v>
      </c>
      <c r="C13694" t="s">
        <v>10</v>
      </c>
      <c r="D13694" t="s">
        <v>25</v>
      </c>
    </row>
    <row r="13695" spans="1:4" x14ac:dyDescent="0.25">
      <c r="A13695">
        <v>19869</v>
      </c>
      <c r="B13695">
        <v>54518</v>
      </c>
      <c r="C13695" t="s">
        <v>10</v>
      </c>
      <c r="D13695" t="s">
        <v>25</v>
      </c>
    </row>
    <row r="13696" spans="1:4" x14ac:dyDescent="0.25">
      <c r="A13696">
        <v>19869</v>
      </c>
      <c r="B13696">
        <v>54518</v>
      </c>
      <c r="C13696" t="s">
        <v>10</v>
      </c>
      <c r="D13696" t="s">
        <v>25</v>
      </c>
    </row>
    <row r="13697" spans="1:4" x14ac:dyDescent="0.25">
      <c r="A13697">
        <v>19869</v>
      </c>
      <c r="B13697">
        <v>54518</v>
      </c>
      <c r="C13697" t="s">
        <v>10</v>
      </c>
      <c r="D13697" t="s">
        <v>25</v>
      </c>
    </row>
    <row r="13698" spans="1:4" x14ac:dyDescent="0.25">
      <c r="A13698">
        <v>19869</v>
      </c>
      <c r="B13698">
        <v>54518</v>
      </c>
      <c r="C13698" t="s">
        <v>10</v>
      </c>
      <c r="D13698" t="s">
        <v>25</v>
      </c>
    </row>
    <row r="13699" spans="1:4" x14ac:dyDescent="0.25">
      <c r="A13699">
        <v>20651</v>
      </c>
      <c r="B13699">
        <v>54518</v>
      </c>
      <c r="C13699" t="s">
        <v>10</v>
      </c>
      <c r="D13699" t="s">
        <v>25</v>
      </c>
    </row>
    <row r="13700" spans="1:4" x14ac:dyDescent="0.25">
      <c r="A13700">
        <v>20651</v>
      </c>
      <c r="B13700">
        <v>54518</v>
      </c>
      <c r="C13700" t="s">
        <v>10</v>
      </c>
      <c r="D13700" t="s">
        <v>25</v>
      </c>
    </row>
    <row r="13701" spans="1:4" x14ac:dyDescent="0.25">
      <c r="A13701">
        <v>20972</v>
      </c>
      <c r="B13701">
        <v>54518</v>
      </c>
      <c r="C13701" t="s">
        <v>10</v>
      </c>
      <c r="D13701" t="s">
        <v>25</v>
      </c>
    </row>
    <row r="13702" spans="1:4" x14ac:dyDescent="0.25">
      <c r="A13702">
        <v>20972</v>
      </c>
      <c r="B13702">
        <v>54518</v>
      </c>
      <c r="C13702" t="s">
        <v>10</v>
      </c>
      <c r="D13702" t="s">
        <v>25</v>
      </c>
    </row>
    <row r="13703" spans="1:4" x14ac:dyDescent="0.25">
      <c r="A13703">
        <v>51736</v>
      </c>
      <c r="B13703">
        <v>54518</v>
      </c>
      <c r="C13703" t="s">
        <v>10</v>
      </c>
      <c r="D13703" t="s">
        <v>25</v>
      </c>
    </row>
    <row r="13704" spans="1:4" x14ac:dyDescent="0.25">
      <c r="A13704">
        <v>51736</v>
      </c>
      <c r="B13704">
        <v>54518</v>
      </c>
      <c r="C13704" t="s">
        <v>10</v>
      </c>
      <c r="D13704" t="s">
        <v>25</v>
      </c>
    </row>
    <row r="13705" spans="1:4" x14ac:dyDescent="0.25">
      <c r="A13705">
        <v>51754</v>
      </c>
      <c r="B13705">
        <v>54518</v>
      </c>
      <c r="C13705" t="s">
        <v>10</v>
      </c>
      <c r="D13705" t="s">
        <v>25</v>
      </c>
    </row>
    <row r="13706" spans="1:4" x14ac:dyDescent="0.25">
      <c r="A13706">
        <v>51754</v>
      </c>
      <c r="B13706">
        <v>54518</v>
      </c>
      <c r="C13706" t="s">
        <v>10</v>
      </c>
      <c r="D13706" t="s">
        <v>25</v>
      </c>
    </row>
    <row r="13707" spans="1:4" x14ac:dyDescent="0.25">
      <c r="A13707">
        <v>51754</v>
      </c>
      <c r="B13707">
        <v>54518</v>
      </c>
      <c r="C13707" t="s">
        <v>10</v>
      </c>
      <c r="D13707" t="s">
        <v>25</v>
      </c>
    </row>
    <row r="13708" spans="1:4" x14ac:dyDescent="0.25">
      <c r="A13708">
        <v>52414</v>
      </c>
      <c r="B13708">
        <v>54518</v>
      </c>
      <c r="C13708" t="s">
        <v>10</v>
      </c>
      <c r="D13708" t="s">
        <v>25</v>
      </c>
    </row>
    <row r="13709" spans="1:4" x14ac:dyDescent="0.25">
      <c r="A13709">
        <v>52547</v>
      </c>
      <c r="B13709">
        <v>54518</v>
      </c>
      <c r="C13709" t="s">
        <v>10</v>
      </c>
      <c r="D13709" t="s">
        <v>25</v>
      </c>
    </row>
    <row r="13710" spans="1:4" x14ac:dyDescent="0.25">
      <c r="A13710">
        <v>52547</v>
      </c>
      <c r="B13710">
        <v>54518</v>
      </c>
      <c r="C13710" t="s">
        <v>10</v>
      </c>
      <c r="D13710" t="s">
        <v>25</v>
      </c>
    </row>
    <row r="13711" spans="1:4" x14ac:dyDescent="0.25">
      <c r="A13711">
        <v>52655</v>
      </c>
      <c r="B13711">
        <v>54518</v>
      </c>
      <c r="C13711" t="s">
        <v>10</v>
      </c>
      <c r="D13711" t="s">
        <v>25</v>
      </c>
    </row>
    <row r="13712" spans="1:4" x14ac:dyDescent="0.25">
      <c r="A13712">
        <v>52655</v>
      </c>
      <c r="B13712">
        <v>54518</v>
      </c>
      <c r="C13712" t="s">
        <v>10</v>
      </c>
      <c r="D13712" t="s">
        <v>25</v>
      </c>
    </row>
    <row r="13713" spans="1:4" x14ac:dyDescent="0.25">
      <c r="A13713">
        <v>53408</v>
      </c>
      <c r="B13713">
        <v>54518</v>
      </c>
      <c r="C13713" t="s">
        <v>10</v>
      </c>
      <c r="D13713" t="s">
        <v>25</v>
      </c>
    </row>
    <row r="13714" spans="1:4" x14ac:dyDescent="0.25">
      <c r="A13714">
        <v>53408</v>
      </c>
      <c r="B13714">
        <v>54518</v>
      </c>
      <c r="C13714" t="s">
        <v>10</v>
      </c>
      <c r="D13714" t="s">
        <v>25</v>
      </c>
    </row>
    <row r="13715" spans="1:4" x14ac:dyDescent="0.25">
      <c r="A13715">
        <v>53408</v>
      </c>
      <c r="B13715">
        <v>54518</v>
      </c>
      <c r="C13715" t="s">
        <v>10</v>
      </c>
      <c r="D13715" t="s">
        <v>25</v>
      </c>
    </row>
    <row r="13716" spans="1:4" x14ac:dyDescent="0.25">
      <c r="A13716">
        <v>53408</v>
      </c>
      <c r="B13716">
        <v>54518</v>
      </c>
      <c r="C13716" t="s">
        <v>10</v>
      </c>
      <c r="D13716" t="s">
        <v>25</v>
      </c>
    </row>
    <row r="13717" spans="1:4" x14ac:dyDescent="0.25">
      <c r="A13717">
        <v>53408</v>
      </c>
      <c r="B13717">
        <v>54518</v>
      </c>
      <c r="C13717" t="s">
        <v>10</v>
      </c>
      <c r="D13717" t="s">
        <v>25</v>
      </c>
    </row>
    <row r="13718" spans="1:4" x14ac:dyDescent="0.25">
      <c r="A13718">
        <v>53408</v>
      </c>
      <c r="B13718">
        <v>54518</v>
      </c>
      <c r="C13718" t="s">
        <v>10</v>
      </c>
      <c r="D13718" t="s">
        <v>25</v>
      </c>
    </row>
    <row r="13719" spans="1:4" x14ac:dyDescent="0.25">
      <c r="A13719">
        <v>53817</v>
      </c>
      <c r="B13719">
        <v>54518</v>
      </c>
      <c r="C13719" t="s">
        <v>10</v>
      </c>
      <c r="D13719" t="s">
        <v>25</v>
      </c>
    </row>
    <row r="13720" spans="1:4" x14ac:dyDescent="0.25">
      <c r="A13720">
        <v>53817</v>
      </c>
      <c r="B13720">
        <v>54518</v>
      </c>
      <c r="C13720" t="s">
        <v>10</v>
      </c>
      <c r="D13720" t="s">
        <v>25</v>
      </c>
    </row>
    <row r="13721" spans="1:4" x14ac:dyDescent="0.25">
      <c r="A13721">
        <v>53817</v>
      </c>
      <c r="B13721">
        <v>54518</v>
      </c>
      <c r="C13721" t="s">
        <v>10</v>
      </c>
      <c r="D13721" t="s">
        <v>25</v>
      </c>
    </row>
    <row r="13722" spans="1:4" x14ac:dyDescent="0.25">
      <c r="A13722">
        <v>101468</v>
      </c>
      <c r="B13722">
        <v>54518</v>
      </c>
      <c r="C13722" t="s">
        <v>10</v>
      </c>
      <c r="D13722" t="s">
        <v>25</v>
      </c>
    </row>
    <row r="13723" spans="1:4" x14ac:dyDescent="0.25">
      <c r="A13723">
        <v>101468</v>
      </c>
      <c r="B13723">
        <v>54518</v>
      </c>
      <c r="C13723" t="s">
        <v>10</v>
      </c>
      <c r="D13723" t="s">
        <v>25</v>
      </c>
    </row>
    <row r="13724" spans="1:4" x14ac:dyDescent="0.25">
      <c r="A13724">
        <v>101468</v>
      </c>
      <c r="B13724">
        <v>54518</v>
      </c>
      <c r="C13724" t="s">
        <v>10</v>
      </c>
      <c r="D13724" t="s">
        <v>25</v>
      </c>
    </row>
    <row r="13725" spans="1:4" x14ac:dyDescent="0.25">
      <c r="A13725">
        <v>104322</v>
      </c>
      <c r="B13725">
        <v>54518</v>
      </c>
      <c r="C13725" t="s">
        <v>10</v>
      </c>
      <c r="D13725" t="s">
        <v>25</v>
      </c>
    </row>
    <row r="13726" spans="1:4" x14ac:dyDescent="0.25">
      <c r="A13726">
        <v>104322</v>
      </c>
      <c r="B13726">
        <v>54518</v>
      </c>
      <c r="C13726" t="s">
        <v>10</v>
      </c>
      <c r="D13726" t="s">
        <v>25</v>
      </c>
    </row>
    <row r="13727" spans="1:4" x14ac:dyDescent="0.25">
      <c r="A13727">
        <v>104322</v>
      </c>
      <c r="B13727">
        <v>54518</v>
      </c>
      <c r="C13727" t="s">
        <v>10</v>
      </c>
      <c r="D13727" t="s">
        <v>25</v>
      </c>
    </row>
    <row r="13728" spans="1:4" x14ac:dyDescent="0.25">
      <c r="A13728">
        <v>104322</v>
      </c>
      <c r="B13728">
        <v>54518</v>
      </c>
      <c r="C13728" t="s">
        <v>10</v>
      </c>
      <c r="D13728" t="s">
        <v>25</v>
      </c>
    </row>
    <row r="13729" spans="1:4" x14ac:dyDescent="0.25">
      <c r="A13729">
        <v>104322</v>
      </c>
      <c r="B13729">
        <v>54518</v>
      </c>
      <c r="C13729" t="s">
        <v>10</v>
      </c>
      <c r="D13729" t="s">
        <v>25</v>
      </c>
    </row>
    <row r="13730" spans="1:4" x14ac:dyDescent="0.25">
      <c r="A13730">
        <v>104842</v>
      </c>
      <c r="B13730">
        <v>54518</v>
      </c>
      <c r="C13730" t="s">
        <v>10</v>
      </c>
      <c r="D13730" t="s">
        <v>25</v>
      </c>
    </row>
    <row r="13731" spans="1:4" x14ac:dyDescent="0.25">
      <c r="A13731">
        <v>104842</v>
      </c>
      <c r="B13731">
        <v>54518</v>
      </c>
      <c r="C13731" t="s">
        <v>10</v>
      </c>
      <c r="D13731" t="s">
        <v>25</v>
      </c>
    </row>
    <row r="13732" spans="1:4" x14ac:dyDescent="0.25">
      <c r="A13732">
        <v>104842</v>
      </c>
      <c r="B13732">
        <v>54518</v>
      </c>
      <c r="C13732" t="s">
        <v>10</v>
      </c>
      <c r="D13732" t="s">
        <v>25</v>
      </c>
    </row>
    <row r="13733" spans="1:4" x14ac:dyDescent="0.25">
      <c r="A13733">
        <v>104842</v>
      </c>
      <c r="B13733">
        <v>54518</v>
      </c>
      <c r="C13733" t="s">
        <v>10</v>
      </c>
      <c r="D13733" t="s">
        <v>25</v>
      </c>
    </row>
    <row r="13734" spans="1:4" x14ac:dyDescent="0.25">
      <c r="A13734">
        <v>105090</v>
      </c>
      <c r="B13734">
        <v>54518</v>
      </c>
      <c r="C13734" t="s">
        <v>10</v>
      </c>
      <c r="D13734" t="s">
        <v>25</v>
      </c>
    </row>
    <row r="13735" spans="1:4" x14ac:dyDescent="0.25">
      <c r="A13735">
        <v>870</v>
      </c>
      <c r="B13735">
        <v>54518</v>
      </c>
      <c r="C13735" t="s">
        <v>10</v>
      </c>
      <c r="D13735" t="s">
        <v>22</v>
      </c>
    </row>
    <row r="13736" spans="1:4" x14ac:dyDescent="0.25">
      <c r="A13736">
        <v>870</v>
      </c>
      <c r="B13736">
        <v>54518</v>
      </c>
      <c r="C13736" t="s">
        <v>10</v>
      </c>
      <c r="D13736" t="s">
        <v>22</v>
      </c>
    </row>
    <row r="13737" spans="1:4" x14ac:dyDescent="0.25">
      <c r="A13737">
        <v>870</v>
      </c>
      <c r="B13737">
        <v>54518</v>
      </c>
      <c r="C13737" t="s">
        <v>10</v>
      </c>
      <c r="D13737" t="s">
        <v>22</v>
      </c>
    </row>
    <row r="13738" spans="1:4" x14ac:dyDescent="0.25">
      <c r="A13738">
        <v>870</v>
      </c>
      <c r="B13738">
        <v>54518</v>
      </c>
      <c r="C13738" t="s">
        <v>10</v>
      </c>
      <c r="D13738" t="s">
        <v>22</v>
      </c>
    </row>
    <row r="13739" spans="1:4" x14ac:dyDescent="0.25">
      <c r="A13739">
        <v>870</v>
      </c>
      <c r="B13739">
        <v>54518</v>
      </c>
      <c r="C13739" t="s">
        <v>10</v>
      </c>
      <c r="D13739" t="s">
        <v>22</v>
      </c>
    </row>
    <row r="13740" spans="1:4" x14ac:dyDescent="0.25">
      <c r="A13740">
        <v>870</v>
      </c>
      <c r="B13740">
        <v>54518</v>
      </c>
      <c r="C13740" t="s">
        <v>10</v>
      </c>
      <c r="D13740" t="s">
        <v>22</v>
      </c>
    </row>
    <row r="13741" spans="1:4" x14ac:dyDescent="0.25">
      <c r="A13741">
        <v>870</v>
      </c>
      <c r="B13741">
        <v>54518</v>
      </c>
      <c r="C13741" t="s">
        <v>10</v>
      </c>
      <c r="D13741" t="s">
        <v>22</v>
      </c>
    </row>
    <row r="13742" spans="1:4" x14ac:dyDescent="0.25">
      <c r="A13742">
        <v>870</v>
      </c>
      <c r="B13742">
        <v>54518</v>
      </c>
      <c r="C13742" t="s">
        <v>10</v>
      </c>
      <c r="D13742" t="s">
        <v>22</v>
      </c>
    </row>
    <row r="13743" spans="1:4" x14ac:dyDescent="0.25">
      <c r="A13743">
        <v>870</v>
      </c>
      <c r="B13743">
        <v>54518</v>
      </c>
      <c r="C13743" t="s">
        <v>10</v>
      </c>
      <c r="D13743" t="s">
        <v>22</v>
      </c>
    </row>
    <row r="13744" spans="1:4" x14ac:dyDescent="0.25">
      <c r="A13744">
        <v>870</v>
      </c>
      <c r="B13744">
        <v>54518</v>
      </c>
      <c r="C13744" t="s">
        <v>10</v>
      </c>
      <c r="D13744" t="s">
        <v>22</v>
      </c>
    </row>
    <row r="13745" spans="1:4" x14ac:dyDescent="0.25">
      <c r="A13745">
        <v>873</v>
      </c>
      <c r="B13745">
        <v>54518</v>
      </c>
      <c r="C13745" t="s">
        <v>10</v>
      </c>
      <c r="D13745" t="s">
        <v>22</v>
      </c>
    </row>
    <row r="13746" spans="1:4" x14ac:dyDescent="0.25">
      <c r="A13746">
        <v>873</v>
      </c>
      <c r="B13746">
        <v>54518</v>
      </c>
      <c r="C13746" t="s">
        <v>10</v>
      </c>
      <c r="D13746" t="s">
        <v>22</v>
      </c>
    </row>
    <row r="13747" spans="1:4" x14ac:dyDescent="0.25">
      <c r="A13747">
        <v>2889</v>
      </c>
      <c r="B13747">
        <v>54518</v>
      </c>
      <c r="C13747" t="s">
        <v>10</v>
      </c>
      <c r="D13747" t="s">
        <v>22</v>
      </c>
    </row>
    <row r="13748" spans="1:4" x14ac:dyDescent="0.25">
      <c r="A13748">
        <v>2889</v>
      </c>
      <c r="B13748">
        <v>54518</v>
      </c>
      <c r="C13748" t="s">
        <v>10</v>
      </c>
      <c r="D13748" t="s">
        <v>22</v>
      </c>
    </row>
    <row r="13749" spans="1:4" x14ac:dyDescent="0.25">
      <c r="A13749">
        <v>2889</v>
      </c>
      <c r="B13749">
        <v>54518</v>
      </c>
      <c r="C13749" t="s">
        <v>10</v>
      </c>
      <c r="D13749" t="s">
        <v>22</v>
      </c>
    </row>
    <row r="13750" spans="1:4" x14ac:dyDescent="0.25">
      <c r="A13750">
        <v>2890</v>
      </c>
      <c r="B13750">
        <v>54518</v>
      </c>
      <c r="C13750" t="s">
        <v>10</v>
      </c>
      <c r="D13750" t="s">
        <v>22</v>
      </c>
    </row>
    <row r="13751" spans="1:4" x14ac:dyDescent="0.25">
      <c r="A13751">
        <v>9245</v>
      </c>
      <c r="B13751">
        <v>54518</v>
      </c>
      <c r="C13751" t="s">
        <v>10</v>
      </c>
      <c r="D13751" t="s">
        <v>22</v>
      </c>
    </row>
    <row r="13752" spans="1:4" x14ac:dyDescent="0.25">
      <c r="A13752">
        <v>9245</v>
      </c>
      <c r="B13752">
        <v>54518</v>
      </c>
      <c r="C13752" t="s">
        <v>10</v>
      </c>
      <c r="D13752" t="s">
        <v>22</v>
      </c>
    </row>
    <row r="13753" spans="1:4" x14ac:dyDescent="0.25">
      <c r="A13753">
        <v>9245</v>
      </c>
      <c r="B13753">
        <v>54518</v>
      </c>
      <c r="C13753" t="s">
        <v>10</v>
      </c>
      <c r="D13753" t="s">
        <v>22</v>
      </c>
    </row>
    <row r="13754" spans="1:4" x14ac:dyDescent="0.25">
      <c r="A13754">
        <v>9245</v>
      </c>
      <c r="B13754">
        <v>54518</v>
      </c>
      <c r="C13754" t="s">
        <v>10</v>
      </c>
      <c r="D13754" t="s">
        <v>22</v>
      </c>
    </row>
    <row r="13755" spans="1:4" x14ac:dyDescent="0.25">
      <c r="A13755">
        <v>9245</v>
      </c>
      <c r="B13755">
        <v>54518</v>
      </c>
      <c r="C13755" t="s">
        <v>10</v>
      </c>
      <c r="D13755" t="s">
        <v>22</v>
      </c>
    </row>
    <row r="13756" spans="1:4" x14ac:dyDescent="0.25">
      <c r="A13756">
        <v>9440</v>
      </c>
      <c r="B13756">
        <v>54518</v>
      </c>
      <c r="C13756" t="s">
        <v>10</v>
      </c>
      <c r="D13756" t="s">
        <v>22</v>
      </c>
    </row>
    <row r="13757" spans="1:4" x14ac:dyDescent="0.25">
      <c r="A13757">
        <v>9440</v>
      </c>
      <c r="B13757">
        <v>54518</v>
      </c>
      <c r="C13757" t="s">
        <v>10</v>
      </c>
      <c r="D13757" t="s">
        <v>22</v>
      </c>
    </row>
    <row r="13758" spans="1:4" x14ac:dyDescent="0.25">
      <c r="A13758">
        <v>9440</v>
      </c>
      <c r="B13758">
        <v>54518</v>
      </c>
      <c r="C13758" t="s">
        <v>10</v>
      </c>
      <c r="D13758" t="s">
        <v>22</v>
      </c>
    </row>
    <row r="13759" spans="1:4" x14ac:dyDescent="0.25">
      <c r="A13759">
        <v>9440</v>
      </c>
      <c r="B13759">
        <v>54518</v>
      </c>
      <c r="C13759" t="s">
        <v>10</v>
      </c>
      <c r="D13759" t="s">
        <v>22</v>
      </c>
    </row>
    <row r="13760" spans="1:4" x14ac:dyDescent="0.25">
      <c r="A13760">
        <v>9440</v>
      </c>
      <c r="B13760">
        <v>54518</v>
      </c>
      <c r="C13760" t="s">
        <v>10</v>
      </c>
      <c r="D13760" t="s">
        <v>22</v>
      </c>
    </row>
    <row r="13761" spans="1:4" x14ac:dyDescent="0.25">
      <c r="A13761">
        <v>9491</v>
      </c>
      <c r="B13761">
        <v>54518</v>
      </c>
      <c r="C13761" t="s">
        <v>10</v>
      </c>
      <c r="D13761" t="s">
        <v>22</v>
      </c>
    </row>
    <row r="13762" spans="1:4" x14ac:dyDescent="0.25">
      <c r="A13762">
        <v>9491</v>
      </c>
      <c r="B13762">
        <v>54518</v>
      </c>
      <c r="C13762" t="s">
        <v>10</v>
      </c>
      <c r="D13762" t="s">
        <v>22</v>
      </c>
    </row>
    <row r="13763" spans="1:4" x14ac:dyDescent="0.25">
      <c r="A13763">
        <v>9491</v>
      </c>
      <c r="B13763">
        <v>54518</v>
      </c>
      <c r="C13763" t="s">
        <v>10</v>
      </c>
      <c r="D13763" t="s">
        <v>22</v>
      </c>
    </row>
    <row r="13764" spans="1:4" x14ac:dyDescent="0.25">
      <c r="A13764">
        <v>9491</v>
      </c>
      <c r="B13764">
        <v>54518</v>
      </c>
      <c r="C13764" t="s">
        <v>10</v>
      </c>
      <c r="D13764" t="s">
        <v>22</v>
      </c>
    </row>
    <row r="13765" spans="1:4" x14ac:dyDescent="0.25">
      <c r="A13765">
        <v>9491</v>
      </c>
      <c r="B13765">
        <v>54518</v>
      </c>
      <c r="C13765" t="s">
        <v>10</v>
      </c>
      <c r="D13765" t="s">
        <v>22</v>
      </c>
    </row>
    <row r="13766" spans="1:4" x14ac:dyDescent="0.25">
      <c r="A13766">
        <v>9491</v>
      </c>
      <c r="B13766">
        <v>54518</v>
      </c>
      <c r="C13766" t="s">
        <v>10</v>
      </c>
      <c r="D13766" t="s">
        <v>22</v>
      </c>
    </row>
    <row r="13767" spans="1:4" x14ac:dyDescent="0.25">
      <c r="A13767">
        <v>9491</v>
      </c>
      <c r="B13767">
        <v>54518</v>
      </c>
      <c r="C13767" t="s">
        <v>10</v>
      </c>
      <c r="D13767" t="s">
        <v>22</v>
      </c>
    </row>
    <row r="13768" spans="1:4" x14ac:dyDescent="0.25">
      <c r="A13768">
        <v>9491</v>
      </c>
      <c r="B13768">
        <v>54518</v>
      </c>
      <c r="C13768" t="s">
        <v>10</v>
      </c>
      <c r="D13768" t="s">
        <v>22</v>
      </c>
    </row>
    <row r="13769" spans="1:4" x14ac:dyDescent="0.25">
      <c r="A13769">
        <v>9491</v>
      </c>
      <c r="B13769">
        <v>54518</v>
      </c>
      <c r="C13769" t="s">
        <v>10</v>
      </c>
      <c r="D13769" t="s">
        <v>22</v>
      </c>
    </row>
    <row r="13770" spans="1:4" x14ac:dyDescent="0.25">
      <c r="A13770">
        <v>9547</v>
      </c>
      <c r="B13770">
        <v>54518</v>
      </c>
      <c r="C13770" t="s">
        <v>10</v>
      </c>
      <c r="D13770" t="s">
        <v>22</v>
      </c>
    </row>
    <row r="13771" spans="1:4" x14ac:dyDescent="0.25">
      <c r="A13771">
        <v>9547</v>
      </c>
      <c r="B13771">
        <v>54518</v>
      </c>
      <c r="C13771" t="s">
        <v>10</v>
      </c>
      <c r="D13771" t="s">
        <v>22</v>
      </c>
    </row>
    <row r="13772" spans="1:4" x14ac:dyDescent="0.25">
      <c r="A13772">
        <v>9547</v>
      </c>
      <c r="B13772">
        <v>54518</v>
      </c>
      <c r="C13772" t="s">
        <v>10</v>
      </c>
      <c r="D13772" t="s">
        <v>22</v>
      </c>
    </row>
    <row r="13773" spans="1:4" x14ac:dyDescent="0.25">
      <c r="A13773">
        <v>9547</v>
      </c>
      <c r="B13773">
        <v>54518</v>
      </c>
      <c r="C13773" t="s">
        <v>10</v>
      </c>
      <c r="D13773" t="s">
        <v>22</v>
      </c>
    </row>
    <row r="13774" spans="1:4" x14ac:dyDescent="0.25">
      <c r="A13774">
        <v>9547</v>
      </c>
      <c r="B13774">
        <v>54518</v>
      </c>
      <c r="C13774" t="s">
        <v>10</v>
      </c>
      <c r="D13774" t="s">
        <v>22</v>
      </c>
    </row>
    <row r="13775" spans="1:4" x14ac:dyDescent="0.25">
      <c r="A13775">
        <v>9547</v>
      </c>
      <c r="B13775">
        <v>54518</v>
      </c>
      <c r="C13775" t="s">
        <v>10</v>
      </c>
      <c r="D13775" t="s">
        <v>22</v>
      </c>
    </row>
    <row r="13776" spans="1:4" x14ac:dyDescent="0.25">
      <c r="A13776">
        <v>9717</v>
      </c>
      <c r="B13776">
        <v>54518</v>
      </c>
      <c r="C13776" t="s">
        <v>10</v>
      </c>
      <c r="D13776" t="s">
        <v>22</v>
      </c>
    </row>
    <row r="13777" spans="1:4" x14ac:dyDescent="0.25">
      <c r="A13777">
        <v>9717</v>
      </c>
      <c r="B13777">
        <v>54518</v>
      </c>
      <c r="C13777" t="s">
        <v>10</v>
      </c>
      <c r="D13777" t="s">
        <v>22</v>
      </c>
    </row>
    <row r="13778" spans="1:4" x14ac:dyDescent="0.25">
      <c r="A13778">
        <v>9717</v>
      </c>
      <c r="B13778">
        <v>54518</v>
      </c>
      <c r="C13778" t="s">
        <v>10</v>
      </c>
      <c r="D13778" t="s">
        <v>22</v>
      </c>
    </row>
    <row r="13779" spans="1:4" x14ac:dyDescent="0.25">
      <c r="A13779">
        <v>9717</v>
      </c>
      <c r="B13779">
        <v>54518</v>
      </c>
      <c r="C13779" t="s">
        <v>10</v>
      </c>
      <c r="D13779" t="s">
        <v>22</v>
      </c>
    </row>
    <row r="13780" spans="1:4" x14ac:dyDescent="0.25">
      <c r="A13780">
        <v>9717</v>
      </c>
      <c r="B13780">
        <v>54518</v>
      </c>
      <c r="C13780" t="s">
        <v>10</v>
      </c>
      <c r="D13780" t="s">
        <v>22</v>
      </c>
    </row>
    <row r="13781" spans="1:4" x14ac:dyDescent="0.25">
      <c r="A13781">
        <v>9717</v>
      </c>
      <c r="B13781">
        <v>54518</v>
      </c>
      <c r="C13781" t="s">
        <v>10</v>
      </c>
      <c r="D13781" t="s">
        <v>22</v>
      </c>
    </row>
    <row r="13782" spans="1:4" x14ac:dyDescent="0.25">
      <c r="A13782">
        <v>9717</v>
      </c>
      <c r="B13782">
        <v>54518</v>
      </c>
      <c r="C13782" t="s">
        <v>10</v>
      </c>
      <c r="D13782" t="s">
        <v>22</v>
      </c>
    </row>
    <row r="13783" spans="1:4" x14ac:dyDescent="0.25">
      <c r="A13783">
        <v>9806</v>
      </c>
      <c r="B13783">
        <v>54518</v>
      </c>
      <c r="C13783" t="s">
        <v>10</v>
      </c>
      <c r="D13783" t="s">
        <v>22</v>
      </c>
    </row>
    <row r="13784" spans="1:4" x14ac:dyDescent="0.25">
      <c r="A13784">
        <v>9806</v>
      </c>
      <c r="B13784">
        <v>54518</v>
      </c>
      <c r="C13784" t="s">
        <v>10</v>
      </c>
      <c r="D13784" t="s">
        <v>22</v>
      </c>
    </row>
    <row r="13785" spans="1:4" x14ac:dyDescent="0.25">
      <c r="A13785">
        <v>9806</v>
      </c>
      <c r="B13785">
        <v>54518</v>
      </c>
      <c r="C13785" t="s">
        <v>10</v>
      </c>
      <c r="D13785" t="s">
        <v>22</v>
      </c>
    </row>
    <row r="13786" spans="1:4" x14ac:dyDescent="0.25">
      <c r="A13786">
        <v>9806</v>
      </c>
      <c r="B13786">
        <v>54518</v>
      </c>
      <c r="C13786" t="s">
        <v>10</v>
      </c>
      <c r="D13786" t="s">
        <v>22</v>
      </c>
    </row>
    <row r="13787" spans="1:4" x14ac:dyDescent="0.25">
      <c r="A13787">
        <v>9806</v>
      </c>
      <c r="B13787">
        <v>54518</v>
      </c>
      <c r="C13787" t="s">
        <v>10</v>
      </c>
      <c r="D13787" t="s">
        <v>22</v>
      </c>
    </row>
    <row r="13788" spans="1:4" x14ac:dyDescent="0.25">
      <c r="A13788">
        <v>9818</v>
      </c>
      <c r="B13788">
        <v>54518</v>
      </c>
      <c r="C13788" t="s">
        <v>10</v>
      </c>
      <c r="D13788" t="s">
        <v>22</v>
      </c>
    </row>
    <row r="13789" spans="1:4" x14ac:dyDescent="0.25">
      <c r="A13789">
        <v>9818</v>
      </c>
      <c r="B13789">
        <v>54518</v>
      </c>
      <c r="C13789" t="s">
        <v>10</v>
      </c>
      <c r="D13789" t="s">
        <v>22</v>
      </c>
    </row>
    <row r="13790" spans="1:4" x14ac:dyDescent="0.25">
      <c r="A13790">
        <v>9818</v>
      </c>
      <c r="B13790">
        <v>54518</v>
      </c>
      <c r="C13790" t="s">
        <v>10</v>
      </c>
      <c r="D13790" t="s">
        <v>22</v>
      </c>
    </row>
    <row r="13791" spans="1:4" x14ac:dyDescent="0.25">
      <c r="A13791">
        <v>9818</v>
      </c>
      <c r="B13791">
        <v>54518</v>
      </c>
      <c r="C13791" t="s">
        <v>10</v>
      </c>
      <c r="D13791" t="s">
        <v>22</v>
      </c>
    </row>
    <row r="13792" spans="1:4" x14ac:dyDescent="0.25">
      <c r="A13792">
        <v>9818</v>
      </c>
      <c r="B13792">
        <v>54518</v>
      </c>
      <c r="C13792" t="s">
        <v>10</v>
      </c>
      <c r="D13792" t="s">
        <v>22</v>
      </c>
    </row>
    <row r="13793" spans="1:4" x14ac:dyDescent="0.25">
      <c r="A13793">
        <v>9818</v>
      </c>
      <c r="B13793">
        <v>54518</v>
      </c>
      <c r="C13793" t="s">
        <v>10</v>
      </c>
      <c r="D13793" t="s">
        <v>22</v>
      </c>
    </row>
    <row r="13794" spans="1:4" x14ac:dyDescent="0.25">
      <c r="A13794">
        <v>9818</v>
      </c>
      <c r="B13794">
        <v>54518</v>
      </c>
      <c r="C13794" t="s">
        <v>10</v>
      </c>
      <c r="D13794" t="s">
        <v>22</v>
      </c>
    </row>
    <row r="13795" spans="1:4" x14ac:dyDescent="0.25">
      <c r="A13795">
        <v>10159</v>
      </c>
      <c r="B13795">
        <v>54518</v>
      </c>
      <c r="C13795" t="s">
        <v>10</v>
      </c>
      <c r="D13795" t="s">
        <v>22</v>
      </c>
    </row>
    <row r="13796" spans="1:4" x14ac:dyDescent="0.25">
      <c r="A13796">
        <v>10159</v>
      </c>
      <c r="B13796">
        <v>54518</v>
      </c>
      <c r="C13796" t="s">
        <v>10</v>
      </c>
      <c r="D13796" t="s">
        <v>22</v>
      </c>
    </row>
    <row r="13797" spans="1:4" x14ac:dyDescent="0.25">
      <c r="A13797">
        <v>10159</v>
      </c>
      <c r="B13797">
        <v>54518</v>
      </c>
      <c r="C13797" t="s">
        <v>10</v>
      </c>
      <c r="D13797" t="s">
        <v>22</v>
      </c>
    </row>
    <row r="13798" spans="1:4" x14ac:dyDescent="0.25">
      <c r="A13798">
        <v>10159</v>
      </c>
      <c r="B13798">
        <v>54518</v>
      </c>
      <c r="C13798" t="s">
        <v>10</v>
      </c>
      <c r="D13798" t="s">
        <v>22</v>
      </c>
    </row>
    <row r="13799" spans="1:4" x14ac:dyDescent="0.25">
      <c r="A13799">
        <v>10159</v>
      </c>
      <c r="B13799">
        <v>54518</v>
      </c>
      <c r="C13799" t="s">
        <v>10</v>
      </c>
      <c r="D13799" t="s">
        <v>22</v>
      </c>
    </row>
    <row r="13800" spans="1:4" x14ac:dyDescent="0.25">
      <c r="A13800">
        <v>10159</v>
      </c>
      <c r="B13800">
        <v>54518</v>
      </c>
      <c r="C13800" t="s">
        <v>10</v>
      </c>
      <c r="D13800" t="s">
        <v>22</v>
      </c>
    </row>
    <row r="13801" spans="1:4" x14ac:dyDescent="0.25">
      <c r="A13801">
        <v>10159</v>
      </c>
      <c r="B13801">
        <v>54518</v>
      </c>
      <c r="C13801" t="s">
        <v>10</v>
      </c>
      <c r="D13801" t="s">
        <v>22</v>
      </c>
    </row>
    <row r="13802" spans="1:4" x14ac:dyDescent="0.25">
      <c r="A13802">
        <v>11305</v>
      </c>
      <c r="B13802">
        <v>54518</v>
      </c>
      <c r="C13802" t="s">
        <v>10</v>
      </c>
      <c r="D13802" t="s">
        <v>22</v>
      </c>
    </row>
    <row r="13803" spans="1:4" x14ac:dyDescent="0.25">
      <c r="A13803">
        <v>11334</v>
      </c>
      <c r="B13803">
        <v>54518</v>
      </c>
      <c r="C13803" t="s">
        <v>10</v>
      </c>
      <c r="D13803" t="s">
        <v>22</v>
      </c>
    </row>
    <row r="13804" spans="1:4" x14ac:dyDescent="0.25">
      <c r="A13804">
        <v>11334</v>
      </c>
      <c r="B13804">
        <v>54518</v>
      </c>
      <c r="C13804" t="s">
        <v>10</v>
      </c>
      <c r="D13804" t="s">
        <v>22</v>
      </c>
    </row>
    <row r="13805" spans="1:4" x14ac:dyDescent="0.25">
      <c r="A13805">
        <v>11346</v>
      </c>
      <c r="B13805">
        <v>54518</v>
      </c>
      <c r="C13805" t="s">
        <v>10</v>
      </c>
      <c r="D13805" t="s">
        <v>22</v>
      </c>
    </row>
    <row r="13806" spans="1:4" x14ac:dyDescent="0.25">
      <c r="A13806">
        <v>11346</v>
      </c>
      <c r="B13806">
        <v>54518</v>
      </c>
      <c r="C13806" t="s">
        <v>10</v>
      </c>
      <c r="D13806" t="s">
        <v>22</v>
      </c>
    </row>
    <row r="13807" spans="1:4" x14ac:dyDescent="0.25">
      <c r="A13807">
        <v>11350</v>
      </c>
      <c r="B13807">
        <v>54518</v>
      </c>
      <c r="C13807" t="s">
        <v>10</v>
      </c>
      <c r="D13807" t="s">
        <v>22</v>
      </c>
    </row>
    <row r="13808" spans="1:4" x14ac:dyDescent="0.25">
      <c r="A13808">
        <v>11443</v>
      </c>
      <c r="B13808">
        <v>54518</v>
      </c>
      <c r="C13808" t="s">
        <v>10</v>
      </c>
      <c r="D13808" t="s">
        <v>22</v>
      </c>
    </row>
    <row r="13809" spans="1:4" x14ac:dyDescent="0.25">
      <c r="A13809">
        <v>11455</v>
      </c>
      <c r="B13809">
        <v>54518</v>
      </c>
      <c r="C13809" t="s">
        <v>10</v>
      </c>
      <c r="D13809" t="s">
        <v>22</v>
      </c>
    </row>
    <row r="13810" spans="1:4" x14ac:dyDescent="0.25">
      <c r="A13810">
        <v>11455</v>
      </c>
      <c r="B13810">
        <v>54518</v>
      </c>
      <c r="C13810" t="s">
        <v>10</v>
      </c>
      <c r="D13810" t="s">
        <v>22</v>
      </c>
    </row>
    <row r="13811" spans="1:4" x14ac:dyDescent="0.25">
      <c r="A13811">
        <v>11577</v>
      </c>
      <c r="B13811">
        <v>54518</v>
      </c>
      <c r="C13811" t="s">
        <v>10</v>
      </c>
      <c r="D13811" t="s">
        <v>22</v>
      </c>
    </row>
    <row r="13812" spans="1:4" x14ac:dyDescent="0.25">
      <c r="A13812">
        <v>11577</v>
      </c>
      <c r="B13812">
        <v>54518</v>
      </c>
      <c r="C13812" t="s">
        <v>10</v>
      </c>
      <c r="D13812" t="s">
        <v>22</v>
      </c>
    </row>
    <row r="13813" spans="1:4" x14ac:dyDescent="0.25">
      <c r="A13813">
        <v>11577</v>
      </c>
      <c r="B13813">
        <v>54518</v>
      </c>
      <c r="C13813" t="s">
        <v>10</v>
      </c>
      <c r="D13813" t="s">
        <v>22</v>
      </c>
    </row>
    <row r="13814" spans="1:4" x14ac:dyDescent="0.25">
      <c r="A13814">
        <v>11577</v>
      </c>
      <c r="B13814">
        <v>54518</v>
      </c>
      <c r="C13814" t="s">
        <v>10</v>
      </c>
      <c r="D13814" t="s">
        <v>22</v>
      </c>
    </row>
    <row r="13815" spans="1:4" x14ac:dyDescent="0.25">
      <c r="A13815">
        <v>11578</v>
      </c>
      <c r="B13815">
        <v>54518</v>
      </c>
      <c r="C13815" t="s">
        <v>10</v>
      </c>
      <c r="D13815" t="s">
        <v>22</v>
      </c>
    </row>
    <row r="13816" spans="1:4" x14ac:dyDescent="0.25">
      <c r="A13816">
        <v>11874</v>
      </c>
      <c r="B13816">
        <v>54518</v>
      </c>
      <c r="C13816" t="s">
        <v>10</v>
      </c>
      <c r="D13816" t="s">
        <v>22</v>
      </c>
    </row>
    <row r="13817" spans="1:4" x14ac:dyDescent="0.25">
      <c r="A13817">
        <v>11874</v>
      </c>
      <c r="B13817">
        <v>54518</v>
      </c>
      <c r="C13817" t="s">
        <v>10</v>
      </c>
      <c r="D13817" t="s">
        <v>22</v>
      </c>
    </row>
    <row r="13818" spans="1:4" x14ac:dyDescent="0.25">
      <c r="A13818">
        <v>11927</v>
      </c>
      <c r="B13818">
        <v>54518</v>
      </c>
      <c r="C13818" t="s">
        <v>10</v>
      </c>
      <c r="D13818" t="s">
        <v>22</v>
      </c>
    </row>
    <row r="13819" spans="1:4" x14ac:dyDescent="0.25">
      <c r="A13819">
        <v>11941</v>
      </c>
      <c r="B13819">
        <v>54518</v>
      </c>
      <c r="C13819" t="s">
        <v>10</v>
      </c>
      <c r="D13819" t="s">
        <v>22</v>
      </c>
    </row>
    <row r="13820" spans="1:4" x14ac:dyDescent="0.25">
      <c r="A13820">
        <v>11941</v>
      </c>
      <c r="B13820">
        <v>54518</v>
      </c>
      <c r="C13820" t="s">
        <v>10</v>
      </c>
      <c r="D13820" t="s">
        <v>22</v>
      </c>
    </row>
    <row r="13821" spans="1:4" x14ac:dyDescent="0.25">
      <c r="A13821">
        <v>11941</v>
      </c>
      <c r="B13821">
        <v>54518</v>
      </c>
      <c r="C13821" t="s">
        <v>10</v>
      </c>
      <c r="D13821" t="s">
        <v>22</v>
      </c>
    </row>
    <row r="13822" spans="1:4" x14ac:dyDescent="0.25">
      <c r="A13822">
        <v>11941</v>
      </c>
      <c r="B13822">
        <v>54518</v>
      </c>
      <c r="C13822" t="s">
        <v>10</v>
      </c>
      <c r="D13822" t="s">
        <v>22</v>
      </c>
    </row>
    <row r="13823" spans="1:4" x14ac:dyDescent="0.25">
      <c r="A13823">
        <v>12006</v>
      </c>
      <c r="B13823">
        <v>54518</v>
      </c>
      <c r="C13823" t="s">
        <v>10</v>
      </c>
      <c r="D13823" t="s">
        <v>22</v>
      </c>
    </row>
    <row r="13824" spans="1:4" x14ac:dyDescent="0.25">
      <c r="A13824">
        <v>12006</v>
      </c>
      <c r="B13824">
        <v>54518</v>
      </c>
      <c r="C13824" t="s">
        <v>10</v>
      </c>
      <c r="D13824" t="s">
        <v>22</v>
      </c>
    </row>
    <row r="13825" spans="1:4" x14ac:dyDescent="0.25">
      <c r="A13825">
        <v>12006</v>
      </c>
      <c r="B13825">
        <v>54518</v>
      </c>
      <c r="C13825" t="s">
        <v>10</v>
      </c>
      <c r="D13825" t="s">
        <v>22</v>
      </c>
    </row>
    <row r="13826" spans="1:4" x14ac:dyDescent="0.25">
      <c r="A13826">
        <v>12006</v>
      </c>
      <c r="B13826">
        <v>54518</v>
      </c>
      <c r="C13826" t="s">
        <v>10</v>
      </c>
      <c r="D13826" t="s">
        <v>22</v>
      </c>
    </row>
    <row r="13827" spans="1:4" x14ac:dyDescent="0.25">
      <c r="A13827">
        <v>12006</v>
      </c>
      <c r="B13827">
        <v>54518</v>
      </c>
      <c r="C13827" t="s">
        <v>10</v>
      </c>
      <c r="D13827" t="s">
        <v>22</v>
      </c>
    </row>
    <row r="13828" spans="1:4" x14ac:dyDescent="0.25">
      <c r="A13828">
        <v>12006</v>
      </c>
      <c r="B13828">
        <v>54518</v>
      </c>
      <c r="C13828" t="s">
        <v>10</v>
      </c>
      <c r="D13828" t="s">
        <v>22</v>
      </c>
    </row>
    <row r="13829" spans="1:4" x14ac:dyDescent="0.25">
      <c r="A13829">
        <v>12006</v>
      </c>
      <c r="B13829">
        <v>54518</v>
      </c>
      <c r="C13829" t="s">
        <v>10</v>
      </c>
      <c r="D13829" t="s">
        <v>22</v>
      </c>
    </row>
    <row r="13830" spans="1:4" x14ac:dyDescent="0.25">
      <c r="A13830">
        <v>12006</v>
      </c>
      <c r="B13830">
        <v>54518</v>
      </c>
      <c r="C13830" t="s">
        <v>10</v>
      </c>
      <c r="D13830" t="s">
        <v>22</v>
      </c>
    </row>
    <row r="13831" spans="1:4" x14ac:dyDescent="0.25">
      <c r="A13831">
        <v>12006</v>
      </c>
      <c r="B13831">
        <v>54518</v>
      </c>
      <c r="C13831" t="s">
        <v>10</v>
      </c>
      <c r="D13831" t="s">
        <v>22</v>
      </c>
    </row>
    <row r="13832" spans="1:4" x14ac:dyDescent="0.25">
      <c r="A13832">
        <v>12006</v>
      </c>
      <c r="B13832">
        <v>54518</v>
      </c>
      <c r="C13832" t="s">
        <v>10</v>
      </c>
      <c r="D13832" t="s">
        <v>22</v>
      </c>
    </row>
    <row r="13833" spans="1:4" x14ac:dyDescent="0.25">
      <c r="A13833">
        <v>12006</v>
      </c>
      <c r="B13833">
        <v>54518</v>
      </c>
      <c r="C13833" t="s">
        <v>10</v>
      </c>
      <c r="D13833" t="s">
        <v>22</v>
      </c>
    </row>
    <row r="13834" spans="1:4" x14ac:dyDescent="0.25">
      <c r="A13834">
        <v>12006</v>
      </c>
      <c r="B13834">
        <v>54518</v>
      </c>
      <c r="C13834" t="s">
        <v>10</v>
      </c>
      <c r="D13834" t="s">
        <v>22</v>
      </c>
    </row>
    <row r="13835" spans="1:4" x14ac:dyDescent="0.25">
      <c r="A13835">
        <v>12006</v>
      </c>
      <c r="B13835">
        <v>54518</v>
      </c>
      <c r="C13835" t="s">
        <v>10</v>
      </c>
      <c r="D13835" t="s">
        <v>22</v>
      </c>
    </row>
    <row r="13836" spans="1:4" x14ac:dyDescent="0.25">
      <c r="A13836">
        <v>12006</v>
      </c>
      <c r="B13836">
        <v>54518</v>
      </c>
      <c r="C13836" t="s">
        <v>10</v>
      </c>
      <c r="D13836" t="s">
        <v>22</v>
      </c>
    </row>
    <row r="13837" spans="1:4" x14ac:dyDescent="0.25">
      <c r="A13837">
        <v>14771</v>
      </c>
      <c r="B13837">
        <v>54518</v>
      </c>
      <c r="C13837" t="s">
        <v>10</v>
      </c>
      <c r="D13837" t="s">
        <v>22</v>
      </c>
    </row>
    <row r="13838" spans="1:4" x14ac:dyDescent="0.25">
      <c r="A13838">
        <v>14771</v>
      </c>
      <c r="B13838">
        <v>54518</v>
      </c>
      <c r="C13838" t="s">
        <v>10</v>
      </c>
      <c r="D13838" t="s">
        <v>22</v>
      </c>
    </row>
    <row r="13839" spans="1:4" x14ac:dyDescent="0.25">
      <c r="A13839">
        <v>14771</v>
      </c>
      <c r="B13839">
        <v>54518</v>
      </c>
      <c r="C13839" t="s">
        <v>10</v>
      </c>
      <c r="D13839" t="s">
        <v>22</v>
      </c>
    </row>
    <row r="13840" spans="1:4" x14ac:dyDescent="0.25">
      <c r="A13840">
        <v>14771</v>
      </c>
      <c r="B13840">
        <v>54518</v>
      </c>
      <c r="C13840" t="s">
        <v>10</v>
      </c>
      <c r="D13840" t="s">
        <v>22</v>
      </c>
    </row>
    <row r="13841" spans="1:4" x14ac:dyDescent="0.25">
      <c r="A13841">
        <v>14771</v>
      </c>
      <c r="B13841">
        <v>54518</v>
      </c>
      <c r="C13841" t="s">
        <v>10</v>
      </c>
      <c r="D13841" t="s">
        <v>22</v>
      </c>
    </row>
    <row r="13842" spans="1:4" x14ac:dyDescent="0.25">
      <c r="A13842">
        <v>14771</v>
      </c>
      <c r="B13842">
        <v>54518</v>
      </c>
      <c r="C13842" t="s">
        <v>10</v>
      </c>
      <c r="D13842" t="s">
        <v>22</v>
      </c>
    </row>
    <row r="13843" spans="1:4" x14ac:dyDescent="0.25">
      <c r="A13843">
        <v>14771</v>
      </c>
      <c r="B13843">
        <v>54518</v>
      </c>
      <c r="C13843" t="s">
        <v>10</v>
      </c>
      <c r="D13843" t="s">
        <v>22</v>
      </c>
    </row>
    <row r="13844" spans="1:4" x14ac:dyDescent="0.25">
      <c r="A13844">
        <v>14771</v>
      </c>
      <c r="B13844">
        <v>54518</v>
      </c>
      <c r="C13844" t="s">
        <v>10</v>
      </c>
      <c r="D13844" t="s">
        <v>22</v>
      </c>
    </row>
    <row r="13845" spans="1:4" x14ac:dyDescent="0.25">
      <c r="A13845">
        <v>14771</v>
      </c>
      <c r="B13845">
        <v>54518</v>
      </c>
      <c r="C13845" t="s">
        <v>10</v>
      </c>
      <c r="D13845" t="s">
        <v>22</v>
      </c>
    </row>
    <row r="13846" spans="1:4" x14ac:dyDescent="0.25">
      <c r="A13846">
        <v>14771</v>
      </c>
      <c r="B13846">
        <v>54518</v>
      </c>
      <c r="C13846" t="s">
        <v>10</v>
      </c>
      <c r="D13846" t="s">
        <v>22</v>
      </c>
    </row>
    <row r="13847" spans="1:4" x14ac:dyDescent="0.25">
      <c r="A13847">
        <v>14771</v>
      </c>
      <c r="B13847">
        <v>54518</v>
      </c>
      <c r="C13847" t="s">
        <v>10</v>
      </c>
      <c r="D13847" t="s">
        <v>22</v>
      </c>
    </row>
    <row r="13848" spans="1:4" x14ac:dyDescent="0.25">
      <c r="A13848">
        <v>14771</v>
      </c>
      <c r="B13848">
        <v>54518</v>
      </c>
      <c r="C13848" t="s">
        <v>10</v>
      </c>
      <c r="D13848" t="s">
        <v>22</v>
      </c>
    </row>
    <row r="13849" spans="1:4" x14ac:dyDescent="0.25">
      <c r="A13849">
        <v>14771</v>
      </c>
      <c r="B13849">
        <v>54518</v>
      </c>
      <c r="C13849" t="s">
        <v>10</v>
      </c>
      <c r="D13849" t="s">
        <v>22</v>
      </c>
    </row>
    <row r="13850" spans="1:4" x14ac:dyDescent="0.25">
      <c r="A13850">
        <v>14771</v>
      </c>
      <c r="B13850">
        <v>54518</v>
      </c>
      <c r="C13850" t="s">
        <v>10</v>
      </c>
      <c r="D13850" t="s">
        <v>22</v>
      </c>
    </row>
    <row r="13851" spans="1:4" x14ac:dyDescent="0.25">
      <c r="A13851">
        <v>14771</v>
      </c>
      <c r="B13851">
        <v>54518</v>
      </c>
      <c r="C13851" t="s">
        <v>10</v>
      </c>
      <c r="D13851" t="s">
        <v>22</v>
      </c>
    </row>
    <row r="13852" spans="1:4" x14ac:dyDescent="0.25">
      <c r="A13852">
        <v>14771</v>
      </c>
      <c r="B13852">
        <v>54518</v>
      </c>
      <c r="C13852" t="s">
        <v>10</v>
      </c>
      <c r="D13852" t="s">
        <v>22</v>
      </c>
    </row>
    <row r="13853" spans="1:4" x14ac:dyDescent="0.25">
      <c r="A13853">
        <v>14771</v>
      </c>
      <c r="B13853">
        <v>54518</v>
      </c>
      <c r="C13853" t="s">
        <v>10</v>
      </c>
      <c r="D13853" t="s">
        <v>22</v>
      </c>
    </row>
    <row r="13854" spans="1:4" x14ac:dyDescent="0.25">
      <c r="A13854">
        <v>14772</v>
      </c>
      <c r="B13854">
        <v>54518</v>
      </c>
      <c r="C13854" t="s">
        <v>10</v>
      </c>
      <c r="D13854" t="s">
        <v>22</v>
      </c>
    </row>
    <row r="13855" spans="1:4" x14ac:dyDescent="0.25">
      <c r="A13855">
        <v>14772</v>
      </c>
      <c r="B13855">
        <v>54518</v>
      </c>
      <c r="C13855" t="s">
        <v>10</v>
      </c>
      <c r="D13855" t="s">
        <v>22</v>
      </c>
    </row>
    <row r="13856" spans="1:4" x14ac:dyDescent="0.25">
      <c r="A13856">
        <v>14772</v>
      </c>
      <c r="B13856">
        <v>54518</v>
      </c>
      <c r="C13856" t="s">
        <v>10</v>
      </c>
      <c r="D13856" t="s">
        <v>22</v>
      </c>
    </row>
    <row r="13857" spans="1:4" x14ac:dyDescent="0.25">
      <c r="A13857">
        <v>14772</v>
      </c>
      <c r="B13857">
        <v>54518</v>
      </c>
      <c r="C13857" t="s">
        <v>10</v>
      </c>
      <c r="D13857" t="s">
        <v>22</v>
      </c>
    </row>
    <row r="13858" spans="1:4" x14ac:dyDescent="0.25">
      <c r="A13858">
        <v>17524</v>
      </c>
      <c r="B13858">
        <v>54518</v>
      </c>
      <c r="C13858" t="s">
        <v>10</v>
      </c>
      <c r="D13858" t="s">
        <v>22</v>
      </c>
    </row>
    <row r="13859" spans="1:4" x14ac:dyDescent="0.25">
      <c r="A13859">
        <v>17733</v>
      </c>
      <c r="B13859">
        <v>54518</v>
      </c>
      <c r="C13859" t="s">
        <v>10</v>
      </c>
      <c r="D13859" t="s">
        <v>22</v>
      </c>
    </row>
    <row r="13860" spans="1:4" x14ac:dyDescent="0.25">
      <c r="A13860">
        <v>17733</v>
      </c>
      <c r="B13860">
        <v>54518</v>
      </c>
      <c r="C13860" t="s">
        <v>10</v>
      </c>
      <c r="D13860" t="s">
        <v>22</v>
      </c>
    </row>
    <row r="13861" spans="1:4" x14ac:dyDescent="0.25">
      <c r="A13861">
        <v>17733</v>
      </c>
      <c r="B13861">
        <v>54518</v>
      </c>
      <c r="C13861" t="s">
        <v>10</v>
      </c>
      <c r="D13861" t="s">
        <v>22</v>
      </c>
    </row>
    <row r="13862" spans="1:4" x14ac:dyDescent="0.25">
      <c r="A13862">
        <v>17733</v>
      </c>
      <c r="B13862">
        <v>54518</v>
      </c>
      <c r="C13862" t="s">
        <v>10</v>
      </c>
      <c r="D13862" t="s">
        <v>22</v>
      </c>
    </row>
    <row r="13863" spans="1:4" x14ac:dyDescent="0.25">
      <c r="A13863">
        <v>17733</v>
      </c>
      <c r="B13863">
        <v>54518</v>
      </c>
      <c r="C13863" t="s">
        <v>10</v>
      </c>
      <c r="D13863" t="s">
        <v>22</v>
      </c>
    </row>
    <row r="13864" spans="1:4" x14ac:dyDescent="0.25">
      <c r="A13864">
        <v>17733</v>
      </c>
      <c r="B13864">
        <v>54518</v>
      </c>
      <c r="C13864" t="s">
        <v>10</v>
      </c>
      <c r="D13864" t="s">
        <v>22</v>
      </c>
    </row>
    <row r="13865" spans="1:4" x14ac:dyDescent="0.25">
      <c r="A13865">
        <v>17733</v>
      </c>
      <c r="B13865">
        <v>54518</v>
      </c>
      <c r="C13865" t="s">
        <v>10</v>
      </c>
      <c r="D13865" t="s">
        <v>22</v>
      </c>
    </row>
    <row r="13866" spans="1:4" x14ac:dyDescent="0.25">
      <c r="A13866">
        <v>17733</v>
      </c>
      <c r="B13866">
        <v>54518</v>
      </c>
      <c r="C13866" t="s">
        <v>10</v>
      </c>
      <c r="D13866" t="s">
        <v>22</v>
      </c>
    </row>
    <row r="13867" spans="1:4" x14ac:dyDescent="0.25">
      <c r="A13867">
        <v>19869</v>
      </c>
      <c r="B13867">
        <v>54518</v>
      </c>
      <c r="C13867" t="s">
        <v>10</v>
      </c>
      <c r="D13867" t="s">
        <v>22</v>
      </c>
    </row>
    <row r="13868" spans="1:4" x14ac:dyDescent="0.25">
      <c r="A13868">
        <v>19869</v>
      </c>
      <c r="B13868">
        <v>54518</v>
      </c>
      <c r="C13868" t="s">
        <v>10</v>
      </c>
      <c r="D13868" t="s">
        <v>22</v>
      </c>
    </row>
    <row r="13869" spans="1:4" x14ac:dyDescent="0.25">
      <c r="A13869">
        <v>19869</v>
      </c>
      <c r="B13869">
        <v>54518</v>
      </c>
      <c r="C13869" t="s">
        <v>10</v>
      </c>
      <c r="D13869" t="s">
        <v>22</v>
      </c>
    </row>
    <row r="13870" spans="1:4" x14ac:dyDescent="0.25">
      <c r="A13870">
        <v>19869</v>
      </c>
      <c r="B13870">
        <v>54518</v>
      </c>
      <c r="C13870" t="s">
        <v>10</v>
      </c>
      <c r="D13870" t="s">
        <v>22</v>
      </c>
    </row>
    <row r="13871" spans="1:4" x14ac:dyDescent="0.25">
      <c r="A13871">
        <v>19869</v>
      </c>
      <c r="B13871">
        <v>54518</v>
      </c>
      <c r="C13871" t="s">
        <v>10</v>
      </c>
      <c r="D13871" t="s">
        <v>22</v>
      </c>
    </row>
    <row r="13872" spans="1:4" x14ac:dyDescent="0.25">
      <c r="A13872">
        <v>19869</v>
      </c>
      <c r="B13872">
        <v>54518</v>
      </c>
      <c r="C13872" t="s">
        <v>10</v>
      </c>
      <c r="D13872" t="s">
        <v>22</v>
      </c>
    </row>
    <row r="13873" spans="1:4" x14ac:dyDescent="0.25">
      <c r="A13873">
        <v>19869</v>
      </c>
      <c r="B13873">
        <v>54518</v>
      </c>
      <c r="C13873" t="s">
        <v>10</v>
      </c>
      <c r="D13873" t="s">
        <v>22</v>
      </c>
    </row>
    <row r="13874" spans="1:4" x14ac:dyDescent="0.25">
      <c r="A13874">
        <v>19869</v>
      </c>
      <c r="B13874">
        <v>54518</v>
      </c>
      <c r="C13874" t="s">
        <v>10</v>
      </c>
      <c r="D13874" t="s">
        <v>22</v>
      </c>
    </row>
    <row r="13875" spans="1:4" x14ac:dyDescent="0.25">
      <c r="A13875">
        <v>19952</v>
      </c>
      <c r="B13875">
        <v>54518</v>
      </c>
      <c r="C13875" t="s">
        <v>10</v>
      </c>
      <c r="D13875" t="s">
        <v>22</v>
      </c>
    </row>
    <row r="13876" spans="1:4" x14ac:dyDescent="0.25">
      <c r="A13876">
        <v>20651</v>
      </c>
      <c r="B13876">
        <v>54518</v>
      </c>
      <c r="C13876" t="s">
        <v>10</v>
      </c>
      <c r="D13876" t="s">
        <v>22</v>
      </c>
    </row>
    <row r="13877" spans="1:4" x14ac:dyDescent="0.25">
      <c r="A13877">
        <v>20651</v>
      </c>
      <c r="B13877">
        <v>54518</v>
      </c>
      <c r="C13877" t="s">
        <v>10</v>
      </c>
      <c r="D13877" t="s">
        <v>22</v>
      </c>
    </row>
    <row r="13878" spans="1:4" x14ac:dyDescent="0.25">
      <c r="A13878">
        <v>20651</v>
      </c>
      <c r="B13878">
        <v>54518</v>
      </c>
      <c r="C13878" t="s">
        <v>10</v>
      </c>
      <c r="D13878" t="s">
        <v>22</v>
      </c>
    </row>
    <row r="13879" spans="1:4" x14ac:dyDescent="0.25">
      <c r="A13879">
        <v>20651</v>
      </c>
      <c r="B13879">
        <v>54518</v>
      </c>
      <c r="C13879" t="s">
        <v>10</v>
      </c>
      <c r="D13879" t="s">
        <v>22</v>
      </c>
    </row>
    <row r="13880" spans="1:4" x14ac:dyDescent="0.25">
      <c r="A13880">
        <v>51736</v>
      </c>
      <c r="B13880">
        <v>54518</v>
      </c>
      <c r="C13880" t="s">
        <v>10</v>
      </c>
      <c r="D13880" t="s">
        <v>22</v>
      </c>
    </row>
    <row r="13881" spans="1:4" x14ac:dyDescent="0.25">
      <c r="A13881">
        <v>51736</v>
      </c>
      <c r="B13881">
        <v>54518</v>
      </c>
      <c r="C13881" t="s">
        <v>10</v>
      </c>
      <c r="D13881" t="s">
        <v>22</v>
      </c>
    </row>
    <row r="13882" spans="1:4" x14ac:dyDescent="0.25">
      <c r="A13882">
        <v>51736</v>
      </c>
      <c r="B13882">
        <v>54518</v>
      </c>
      <c r="C13882" t="s">
        <v>10</v>
      </c>
      <c r="D13882" t="s">
        <v>22</v>
      </c>
    </row>
    <row r="13883" spans="1:4" x14ac:dyDescent="0.25">
      <c r="A13883">
        <v>51875</v>
      </c>
      <c r="B13883">
        <v>54518</v>
      </c>
      <c r="C13883" t="s">
        <v>10</v>
      </c>
      <c r="D13883" t="s">
        <v>22</v>
      </c>
    </row>
    <row r="13884" spans="1:4" x14ac:dyDescent="0.25">
      <c r="A13884">
        <v>51875</v>
      </c>
      <c r="B13884">
        <v>54518</v>
      </c>
      <c r="C13884" t="s">
        <v>10</v>
      </c>
      <c r="D13884" t="s">
        <v>22</v>
      </c>
    </row>
    <row r="13885" spans="1:4" x14ac:dyDescent="0.25">
      <c r="A13885">
        <v>51875</v>
      </c>
      <c r="B13885">
        <v>54518</v>
      </c>
      <c r="C13885" t="s">
        <v>10</v>
      </c>
      <c r="D13885" t="s">
        <v>22</v>
      </c>
    </row>
    <row r="13886" spans="1:4" x14ac:dyDescent="0.25">
      <c r="A13886">
        <v>52547</v>
      </c>
      <c r="B13886">
        <v>54518</v>
      </c>
      <c r="C13886" t="s">
        <v>10</v>
      </c>
      <c r="D13886" t="s">
        <v>22</v>
      </c>
    </row>
    <row r="13887" spans="1:4" x14ac:dyDescent="0.25">
      <c r="A13887">
        <v>52547</v>
      </c>
      <c r="B13887">
        <v>54518</v>
      </c>
      <c r="C13887" t="s">
        <v>10</v>
      </c>
      <c r="D13887" t="s">
        <v>22</v>
      </c>
    </row>
    <row r="13888" spans="1:4" x14ac:dyDescent="0.25">
      <c r="A13888">
        <v>52547</v>
      </c>
      <c r="B13888">
        <v>54518</v>
      </c>
      <c r="C13888" t="s">
        <v>10</v>
      </c>
      <c r="D13888" t="s">
        <v>22</v>
      </c>
    </row>
    <row r="13889" spans="1:4" x14ac:dyDescent="0.25">
      <c r="A13889">
        <v>52547</v>
      </c>
      <c r="B13889">
        <v>54518</v>
      </c>
      <c r="C13889" t="s">
        <v>10</v>
      </c>
      <c r="D13889" t="s">
        <v>22</v>
      </c>
    </row>
    <row r="13890" spans="1:4" x14ac:dyDescent="0.25">
      <c r="A13890">
        <v>52547</v>
      </c>
      <c r="B13890">
        <v>54518</v>
      </c>
      <c r="C13890" t="s">
        <v>10</v>
      </c>
      <c r="D13890" t="s">
        <v>22</v>
      </c>
    </row>
    <row r="13891" spans="1:4" x14ac:dyDescent="0.25">
      <c r="A13891">
        <v>52655</v>
      </c>
      <c r="B13891">
        <v>54518</v>
      </c>
      <c r="C13891" t="s">
        <v>10</v>
      </c>
      <c r="D13891" t="s">
        <v>22</v>
      </c>
    </row>
    <row r="13892" spans="1:4" x14ac:dyDescent="0.25">
      <c r="A13892">
        <v>53408</v>
      </c>
      <c r="B13892">
        <v>54518</v>
      </c>
      <c r="C13892" t="s">
        <v>10</v>
      </c>
      <c r="D13892" t="s">
        <v>22</v>
      </c>
    </row>
    <row r="13893" spans="1:4" x14ac:dyDescent="0.25">
      <c r="A13893">
        <v>53408</v>
      </c>
      <c r="B13893">
        <v>54518</v>
      </c>
      <c r="C13893" t="s">
        <v>10</v>
      </c>
      <c r="D13893" t="s">
        <v>22</v>
      </c>
    </row>
    <row r="13894" spans="1:4" x14ac:dyDescent="0.25">
      <c r="A13894">
        <v>53817</v>
      </c>
      <c r="B13894">
        <v>54518</v>
      </c>
      <c r="C13894" t="s">
        <v>10</v>
      </c>
      <c r="D13894" t="s">
        <v>22</v>
      </c>
    </row>
    <row r="13895" spans="1:4" x14ac:dyDescent="0.25">
      <c r="A13895">
        <v>53817</v>
      </c>
      <c r="B13895">
        <v>54518</v>
      </c>
      <c r="C13895" t="s">
        <v>10</v>
      </c>
      <c r="D13895" t="s">
        <v>22</v>
      </c>
    </row>
    <row r="13896" spans="1:4" x14ac:dyDescent="0.25">
      <c r="A13896">
        <v>53817</v>
      </c>
      <c r="B13896">
        <v>54518</v>
      </c>
      <c r="C13896" t="s">
        <v>10</v>
      </c>
      <c r="D13896" t="s">
        <v>22</v>
      </c>
    </row>
    <row r="13897" spans="1:4" x14ac:dyDescent="0.25">
      <c r="A13897">
        <v>53817</v>
      </c>
      <c r="B13897">
        <v>54518</v>
      </c>
      <c r="C13897" t="s">
        <v>10</v>
      </c>
      <c r="D13897" t="s">
        <v>22</v>
      </c>
    </row>
    <row r="13898" spans="1:4" x14ac:dyDescent="0.25">
      <c r="A13898">
        <v>53817</v>
      </c>
      <c r="B13898">
        <v>54518</v>
      </c>
      <c r="C13898" t="s">
        <v>10</v>
      </c>
      <c r="D13898" t="s">
        <v>22</v>
      </c>
    </row>
    <row r="13899" spans="1:4" x14ac:dyDescent="0.25">
      <c r="A13899">
        <v>54540</v>
      </c>
      <c r="B13899">
        <v>54518</v>
      </c>
      <c r="C13899" t="s">
        <v>10</v>
      </c>
      <c r="D13899" t="s">
        <v>22</v>
      </c>
    </row>
    <row r="13900" spans="1:4" x14ac:dyDescent="0.25">
      <c r="A13900">
        <v>103487</v>
      </c>
      <c r="B13900">
        <v>54518</v>
      </c>
      <c r="C13900" t="s">
        <v>10</v>
      </c>
      <c r="D13900" t="s">
        <v>22</v>
      </c>
    </row>
    <row r="13901" spans="1:4" x14ac:dyDescent="0.25">
      <c r="A13901">
        <v>103487</v>
      </c>
      <c r="B13901">
        <v>54518</v>
      </c>
      <c r="C13901" t="s">
        <v>10</v>
      </c>
      <c r="D13901" t="s">
        <v>22</v>
      </c>
    </row>
    <row r="13902" spans="1:4" x14ac:dyDescent="0.25">
      <c r="A13902">
        <v>104322</v>
      </c>
      <c r="B13902">
        <v>54518</v>
      </c>
      <c r="C13902" t="s">
        <v>10</v>
      </c>
      <c r="D13902" t="s">
        <v>22</v>
      </c>
    </row>
    <row r="13903" spans="1:4" x14ac:dyDescent="0.25">
      <c r="A13903">
        <v>104322</v>
      </c>
      <c r="B13903">
        <v>54518</v>
      </c>
      <c r="C13903" t="s">
        <v>10</v>
      </c>
      <c r="D13903" t="s">
        <v>22</v>
      </c>
    </row>
    <row r="13904" spans="1:4" x14ac:dyDescent="0.25">
      <c r="A13904">
        <v>104322</v>
      </c>
      <c r="B13904">
        <v>54518</v>
      </c>
      <c r="C13904" t="s">
        <v>10</v>
      </c>
      <c r="D13904" t="s">
        <v>22</v>
      </c>
    </row>
    <row r="13905" spans="1:4" x14ac:dyDescent="0.25">
      <c r="A13905">
        <v>105090</v>
      </c>
      <c r="B13905">
        <v>54518</v>
      </c>
      <c r="C13905" t="s">
        <v>10</v>
      </c>
      <c r="D13905" t="s">
        <v>22</v>
      </c>
    </row>
    <row r="13906" spans="1:4" x14ac:dyDescent="0.25">
      <c r="A13906">
        <v>870</v>
      </c>
      <c r="B13906">
        <v>54518</v>
      </c>
      <c r="C13906" t="s">
        <v>10</v>
      </c>
      <c r="D13906" t="s">
        <v>36</v>
      </c>
    </row>
    <row r="13907" spans="1:4" x14ac:dyDescent="0.25">
      <c r="A13907">
        <v>870</v>
      </c>
      <c r="B13907">
        <v>54518</v>
      </c>
      <c r="C13907" t="s">
        <v>10</v>
      </c>
      <c r="D13907" t="s">
        <v>36</v>
      </c>
    </row>
    <row r="13908" spans="1:4" x14ac:dyDescent="0.25">
      <c r="A13908">
        <v>870</v>
      </c>
      <c r="B13908">
        <v>54518</v>
      </c>
      <c r="C13908" t="s">
        <v>10</v>
      </c>
      <c r="D13908" t="s">
        <v>36</v>
      </c>
    </row>
    <row r="13909" spans="1:4" x14ac:dyDescent="0.25">
      <c r="A13909">
        <v>870</v>
      </c>
      <c r="B13909">
        <v>54518</v>
      </c>
      <c r="C13909" t="s">
        <v>10</v>
      </c>
      <c r="D13909" t="s">
        <v>36</v>
      </c>
    </row>
    <row r="13910" spans="1:4" x14ac:dyDescent="0.25">
      <c r="A13910">
        <v>870</v>
      </c>
      <c r="B13910">
        <v>54518</v>
      </c>
      <c r="C13910" t="s">
        <v>10</v>
      </c>
      <c r="D13910" t="s">
        <v>36</v>
      </c>
    </row>
    <row r="13911" spans="1:4" x14ac:dyDescent="0.25">
      <c r="A13911">
        <v>870</v>
      </c>
      <c r="B13911">
        <v>54518</v>
      </c>
      <c r="C13911" t="s">
        <v>10</v>
      </c>
      <c r="D13911" t="s">
        <v>36</v>
      </c>
    </row>
    <row r="13912" spans="1:4" x14ac:dyDescent="0.25">
      <c r="A13912">
        <v>873</v>
      </c>
      <c r="B13912">
        <v>54518</v>
      </c>
      <c r="C13912" t="s">
        <v>10</v>
      </c>
      <c r="D13912" t="s">
        <v>36</v>
      </c>
    </row>
    <row r="13913" spans="1:4" x14ac:dyDescent="0.25">
      <c r="A13913">
        <v>873</v>
      </c>
      <c r="B13913">
        <v>54518</v>
      </c>
      <c r="C13913" t="s">
        <v>10</v>
      </c>
      <c r="D13913" t="s">
        <v>36</v>
      </c>
    </row>
    <row r="13914" spans="1:4" x14ac:dyDescent="0.25">
      <c r="A13914">
        <v>873</v>
      </c>
      <c r="B13914">
        <v>54518</v>
      </c>
      <c r="C13914" t="s">
        <v>10</v>
      </c>
      <c r="D13914" t="s">
        <v>36</v>
      </c>
    </row>
    <row r="13915" spans="1:4" x14ac:dyDescent="0.25">
      <c r="A13915">
        <v>873</v>
      </c>
      <c r="B13915">
        <v>54518</v>
      </c>
      <c r="C13915" t="s">
        <v>10</v>
      </c>
      <c r="D13915" t="s">
        <v>36</v>
      </c>
    </row>
    <row r="13916" spans="1:4" x14ac:dyDescent="0.25">
      <c r="A13916">
        <v>873</v>
      </c>
      <c r="B13916">
        <v>54518</v>
      </c>
      <c r="C13916" t="s">
        <v>10</v>
      </c>
      <c r="D13916" t="s">
        <v>36</v>
      </c>
    </row>
    <row r="13917" spans="1:4" x14ac:dyDescent="0.25">
      <c r="A13917">
        <v>873</v>
      </c>
      <c r="B13917">
        <v>54518</v>
      </c>
      <c r="C13917" t="s">
        <v>10</v>
      </c>
      <c r="D13917" t="s">
        <v>36</v>
      </c>
    </row>
    <row r="13918" spans="1:4" x14ac:dyDescent="0.25">
      <c r="A13918">
        <v>873</v>
      </c>
      <c r="B13918">
        <v>54518</v>
      </c>
      <c r="C13918" t="s">
        <v>10</v>
      </c>
      <c r="D13918" t="s">
        <v>36</v>
      </c>
    </row>
    <row r="13919" spans="1:4" x14ac:dyDescent="0.25">
      <c r="A13919">
        <v>2889</v>
      </c>
      <c r="B13919">
        <v>54518</v>
      </c>
      <c r="C13919" t="s">
        <v>10</v>
      </c>
      <c r="D13919" t="s">
        <v>36</v>
      </c>
    </row>
    <row r="13920" spans="1:4" x14ac:dyDescent="0.25">
      <c r="A13920">
        <v>2889</v>
      </c>
      <c r="B13920">
        <v>54518</v>
      </c>
      <c r="C13920" t="s">
        <v>10</v>
      </c>
      <c r="D13920" t="s">
        <v>36</v>
      </c>
    </row>
    <row r="13921" spans="1:4" x14ac:dyDescent="0.25">
      <c r="A13921">
        <v>2889</v>
      </c>
      <c r="B13921">
        <v>54518</v>
      </c>
      <c r="C13921" t="s">
        <v>10</v>
      </c>
      <c r="D13921" t="s">
        <v>36</v>
      </c>
    </row>
    <row r="13922" spans="1:4" x14ac:dyDescent="0.25">
      <c r="A13922">
        <v>2889</v>
      </c>
      <c r="B13922">
        <v>54518</v>
      </c>
      <c r="C13922" t="s">
        <v>10</v>
      </c>
      <c r="D13922" t="s">
        <v>36</v>
      </c>
    </row>
    <row r="13923" spans="1:4" x14ac:dyDescent="0.25">
      <c r="A13923">
        <v>2889</v>
      </c>
      <c r="B13923">
        <v>54518</v>
      </c>
      <c r="C13923" t="s">
        <v>10</v>
      </c>
      <c r="D13923" t="s">
        <v>36</v>
      </c>
    </row>
    <row r="13924" spans="1:4" x14ac:dyDescent="0.25">
      <c r="A13924">
        <v>2889</v>
      </c>
      <c r="B13924">
        <v>54518</v>
      </c>
      <c r="C13924" t="s">
        <v>10</v>
      </c>
      <c r="D13924" t="s">
        <v>36</v>
      </c>
    </row>
    <row r="13925" spans="1:4" x14ac:dyDescent="0.25">
      <c r="A13925">
        <v>2889</v>
      </c>
      <c r="B13925">
        <v>54518</v>
      </c>
      <c r="C13925" t="s">
        <v>10</v>
      </c>
      <c r="D13925" t="s">
        <v>36</v>
      </c>
    </row>
    <row r="13926" spans="1:4" x14ac:dyDescent="0.25">
      <c r="A13926">
        <v>2889</v>
      </c>
      <c r="B13926">
        <v>54518</v>
      </c>
      <c r="C13926" t="s">
        <v>10</v>
      </c>
      <c r="D13926" t="s">
        <v>36</v>
      </c>
    </row>
    <row r="13927" spans="1:4" x14ac:dyDescent="0.25">
      <c r="A13927">
        <v>2889</v>
      </c>
      <c r="B13927">
        <v>54518</v>
      </c>
      <c r="C13927" t="s">
        <v>10</v>
      </c>
      <c r="D13927" t="s">
        <v>36</v>
      </c>
    </row>
    <row r="13928" spans="1:4" x14ac:dyDescent="0.25">
      <c r="A13928">
        <v>2889</v>
      </c>
      <c r="B13928">
        <v>54518</v>
      </c>
      <c r="C13928" t="s">
        <v>10</v>
      </c>
      <c r="D13928" t="s">
        <v>36</v>
      </c>
    </row>
    <row r="13929" spans="1:4" x14ac:dyDescent="0.25">
      <c r="A13929">
        <v>2889</v>
      </c>
      <c r="B13929">
        <v>54518</v>
      </c>
      <c r="C13929" t="s">
        <v>10</v>
      </c>
      <c r="D13929" t="s">
        <v>36</v>
      </c>
    </row>
    <row r="13930" spans="1:4" x14ac:dyDescent="0.25">
      <c r="A13930">
        <v>2890</v>
      </c>
      <c r="B13930">
        <v>54518</v>
      </c>
      <c r="C13930" t="s">
        <v>10</v>
      </c>
      <c r="D13930" t="s">
        <v>36</v>
      </c>
    </row>
    <row r="13931" spans="1:4" x14ac:dyDescent="0.25">
      <c r="A13931">
        <v>2890</v>
      </c>
      <c r="B13931">
        <v>54518</v>
      </c>
      <c r="C13931" t="s">
        <v>10</v>
      </c>
      <c r="D13931" t="s">
        <v>36</v>
      </c>
    </row>
    <row r="13932" spans="1:4" x14ac:dyDescent="0.25">
      <c r="A13932">
        <v>2890</v>
      </c>
      <c r="B13932">
        <v>54518</v>
      </c>
      <c r="C13932" t="s">
        <v>10</v>
      </c>
      <c r="D13932" t="s">
        <v>36</v>
      </c>
    </row>
    <row r="13933" spans="1:4" x14ac:dyDescent="0.25">
      <c r="A13933">
        <v>2890</v>
      </c>
      <c r="B13933">
        <v>54518</v>
      </c>
      <c r="C13933" t="s">
        <v>10</v>
      </c>
      <c r="D13933" t="s">
        <v>36</v>
      </c>
    </row>
    <row r="13934" spans="1:4" x14ac:dyDescent="0.25">
      <c r="A13934">
        <v>9245</v>
      </c>
      <c r="B13934">
        <v>54518</v>
      </c>
      <c r="C13934" t="s">
        <v>10</v>
      </c>
      <c r="D13934" t="s">
        <v>36</v>
      </c>
    </row>
    <row r="13935" spans="1:4" x14ac:dyDescent="0.25">
      <c r="A13935">
        <v>9245</v>
      </c>
      <c r="B13935">
        <v>54518</v>
      </c>
      <c r="C13935" t="s">
        <v>10</v>
      </c>
      <c r="D13935" t="s">
        <v>36</v>
      </c>
    </row>
    <row r="13936" spans="1:4" x14ac:dyDescent="0.25">
      <c r="A13936">
        <v>9245</v>
      </c>
      <c r="B13936">
        <v>54518</v>
      </c>
      <c r="C13936" t="s">
        <v>10</v>
      </c>
      <c r="D13936" t="s">
        <v>36</v>
      </c>
    </row>
    <row r="13937" spans="1:4" x14ac:dyDescent="0.25">
      <c r="A13937">
        <v>9245</v>
      </c>
      <c r="B13937">
        <v>54518</v>
      </c>
      <c r="C13937" t="s">
        <v>10</v>
      </c>
      <c r="D13937" t="s">
        <v>36</v>
      </c>
    </row>
    <row r="13938" spans="1:4" x14ac:dyDescent="0.25">
      <c r="A13938">
        <v>9245</v>
      </c>
      <c r="B13938">
        <v>54518</v>
      </c>
      <c r="C13938" t="s">
        <v>10</v>
      </c>
      <c r="D13938" t="s">
        <v>36</v>
      </c>
    </row>
    <row r="13939" spans="1:4" x14ac:dyDescent="0.25">
      <c r="A13939">
        <v>9245</v>
      </c>
      <c r="B13939">
        <v>54518</v>
      </c>
      <c r="C13939" t="s">
        <v>10</v>
      </c>
      <c r="D13939" t="s">
        <v>36</v>
      </c>
    </row>
    <row r="13940" spans="1:4" x14ac:dyDescent="0.25">
      <c r="A13940">
        <v>9245</v>
      </c>
      <c r="B13940">
        <v>54518</v>
      </c>
      <c r="C13940" t="s">
        <v>10</v>
      </c>
      <c r="D13940" t="s">
        <v>36</v>
      </c>
    </row>
    <row r="13941" spans="1:4" x14ac:dyDescent="0.25">
      <c r="A13941">
        <v>9245</v>
      </c>
      <c r="B13941">
        <v>54518</v>
      </c>
      <c r="C13941" t="s">
        <v>10</v>
      </c>
      <c r="D13941" t="s">
        <v>36</v>
      </c>
    </row>
    <row r="13942" spans="1:4" x14ac:dyDescent="0.25">
      <c r="A13942">
        <v>9245</v>
      </c>
      <c r="B13942">
        <v>54518</v>
      </c>
      <c r="C13942" t="s">
        <v>10</v>
      </c>
      <c r="D13942" t="s">
        <v>36</v>
      </c>
    </row>
    <row r="13943" spans="1:4" x14ac:dyDescent="0.25">
      <c r="A13943">
        <v>9245</v>
      </c>
      <c r="B13943">
        <v>54518</v>
      </c>
      <c r="C13943" t="s">
        <v>10</v>
      </c>
      <c r="D13943" t="s">
        <v>36</v>
      </c>
    </row>
    <row r="13944" spans="1:4" x14ac:dyDescent="0.25">
      <c r="A13944">
        <v>9245</v>
      </c>
      <c r="B13944">
        <v>54518</v>
      </c>
      <c r="C13944" t="s">
        <v>10</v>
      </c>
      <c r="D13944" t="s">
        <v>36</v>
      </c>
    </row>
    <row r="13945" spans="1:4" x14ac:dyDescent="0.25">
      <c r="A13945">
        <v>9245</v>
      </c>
      <c r="B13945">
        <v>54518</v>
      </c>
      <c r="C13945" t="s">
        <v>10</v>
      </c>
      <c r="D13945" t="s">
        <v>36</v>
      </c>
    </row>
    <row r="13946" spans="1:4" x14ac:dyDescent="0.25">
      <c r="A13946">
        <v>9245</v>
      </c>
      <c r="B13946">
        <v>54518</v>
      </c>
      <c r="C13946" t="s">
        <v>10</v>
      </c>
      <c r="D13946" t="s">
        <v>36</v>
      </c>
    </row>
    <row r="13947" spans="1:4" x14ac:dyDescent="0.25">
      <c r="A13947">
        <v>9245</v>
      </c>
      <c r="B13947">
        <v>54518</v>
      </c>
      <c r="C13947" t="s">
        <v>10</v>
      </c>
      <c r="D13947" t="s">
        <v>36</v>
      </c>
    </row>
    <row r="13948" spans="1:4" x14ac:dyDescent="0.25">
      <c r="A13948">
        <v>9245</v>
      </c>
      <c r="B13948">
        <v>54518</v>
      </c>
      <c r="C13948" t="s">
        <v>10</v>
      </c>
      <c r="D13948" t="s">
        <v>36</v>
      </c>
    </row>
    <row r="13949" spans="1:4" x14ac:dyDescent="0.25">
      <c r="A13949">
        <v>9245</v>
      </c>
      <c r="B13949">
        <v>54518</v>
      </c>
      <c r="C13949" t="s">
        <v>10</v>
      </c>
      <c r="D13949" t="s">
        <v>36</v>
      </c>
    </row>
    <row r="13950" spans="1:4" x14ac:dyDescent="0.25">
      <c r="A13950">
        <v>9245</v>
      </c>
      <c r="B13950">
        <v>54518</v>
      </c>
      <c r="C13950" t="s">
        <v>10</v>
      </c>
      <c r="D13950" t="s">
        <v>36</v>
      </c>
    </row>
    <row r="13951" spans="1:4" x14ac:dyDescent="0.25">
      <c r="A13951">
        <v>9245</v>
      </c>
      <c r="B13951">
        <v>54518</v>
      </c>
      <c r="C13951" t="s">
        <v>10</v>
      </c>
      <c r="D13951" t="s">
        <v>36</v>
      </c>
    </row>
    <row r="13952" spans="1:4" x14ac:dyDescent="0.25">
      <c r="A13952">
        <v>9440</v>
      </c>
      <c r="B13952">
        <v>54518</v>
      </c>
      <c r="C13952" t="s">
        <v>10</v>
      </c>
      <c r="D13952" t="s">
        <v>36</v>
      </c>
    </row>
    <row r="13953" spans="1:4" x14ac:dyDescent="0.25">
      <c r="A13953">
        <v>9440</v>
      </c>
      <c r="B13953">
        <v>54518</v>
      </c>
      <c r="C13953" t="s">
        <v>10</v>
      </c>
      <c r="D13953" t="s">
        <v>36</v>
      </c>
    </row>
    <row r="13954" spans="1:4" x14ac:dyDescent="0.25">
      <c r="A13954">
        <v>9440</v>
      </c>
      <c r="B13954">
        <v>54518</v>
      </c>
      <c r="C13954" t="s">
        <v>10</v>
      </c>
      <c r="D13954" t="s">
        <v>36</v>
      </c>
    </row>
    <row r="13955" spans="1:4" x14ac:dyDescent="0.25">
      <c r="A13955">
        <v>9440</v>
      </c>
      <c r="B13955">
        <v>54518</v>
      </c>
      <c r="C13955" t="s">
        <v>10</v>
      </c>
      <c r="D13955" t="s">
        <v>36</v>
      </c>
    </row>
    <row r="13956" spans="1:4" x14ac:dyDescent="0.25">
      <c r="A13956">
        <v>9440</v>
      </c>
      <c r="B13956">
        <v>54518</v>
      </c>
      <c r="C13956" t="s">
        <v>10</v>
      </c>
      <c r="D13956" t="s">
        <v>36</v>
      </c>
    </row>
    <row r="13957" spans="1:4" x14ac:dyDescent="0.25">
      <c r="A13957">
        <v>9440</v>
      </c>
      <c r="B13957">
        <v>54518</v>
      </c>
      <c r="C13957" t="s">
        <v>10</v>
      </c>
      <c r="D13957" t="s">
        <v>36</v>
      </c>
    </row>
    <row r="13958" spans="1:4" x14ac:dyDescent="0.25">
      <c r="A13958">
        <v>9440</v>
      </c>
      <c r="B13958">
        <v>54518</v>
      </c>
      <c r="C13958" t="s">
        <v>10</v>
      </c>
      <c r="D13958" t="s">
        <v>36</v>
      </c>
    </row>
    <row r="13959" spans="1:4" x14ac:dyDescent="0.25">
      <c r="A13959">
        <v>9440</v>
      </c>
      <c r="B13959">
        <v>54518</v>
      </c>
      <c r="C13959" t="s">
        <v>10</v>
      </c>
      <c r="D13959" t="s">
        <v>36</v>
      </c>
    </row>
    <row r="13960" spans="1:4" x14ac:dyDescent="0.25">
      <c r="A13960">
        <v>9440</v>
      </c>
      <c r="B13960">
        <v>54518</v>
      </c>
      <c r="C13960" t="s">
        <v>10</v>
      </c>
      <c r="D13960" t="s">
        <v>36</v>
      </c>
    </row>
    <row r="13961" spans="1:4" x14ac:dyDescent="0.25">
      <c r="A13961">
        <v>9440</v>
      </c>
      <c r="B13961">
        <v>54518</v>
      </c>
      <c r="C13961" t="s">
        <v>10</v>
      </c>
      <c r="D13961" t="s">
        <v>36</v>
      </c>
    </row>
    <row r="13962" spans="1:4" x14ac:dyDescent="0.25">
      <c r="A13962">
        <v>9440</v>
      </c>
      <c r="B13962">
        <v>54518</v>
      </c>
      <c r="C13962" t="s">
        <v>10</v>
      </c>
      <c r="D13962" t="s">
        <v>36</v>
      </c>
    </row>
    <row r="13963" spans="1:4" x14ac:dyDescent="0.25">
      <c r="A13963">
        <v>9440</v>
      </c>
      <c r="B13963">
        <v>54518</v>
      </c>
      <c r="C13963" t="s">
        <v>10</v>
      </c>
      <c r="D13963" t="s">
        <v>36</v>
      </c>
    </row>
    <row r="13964" spans="1:4" x14ac:dyDescent="0.25">
      <c r="A13964">
        <v>9440</v>
      </c>
      <c r="B13964">
        <v>54518</v>
      </c>
      <c r="C13964" t="s">
        <v>10</v>
      </c>
      <c r="D13964" t="s">
        <v>36</v>
      </c>
    </row>
    <row r="13965" spans="1:4" x14ac:dyDescent="0.25">
      <c r="A13965">
        <v>9440</v>
      </c>
      <c r="B13965">
        <v>54518</v>
      </c>
      <c r="C13965" t="s">
        <v>10</v>
      </c>
      <c r="D13965" t="s">
        <v>36</v>
      </c>
    </row>
    <row r="13966" spans="1:4" x14ac:dyDescent="0.25">
      <c r="A13966">
        <v>9440</v>
      </c>
      <c r="B13966">
        <v>54518</v>
      </c>
      <c r="C13966" t="s">
        <v>10</v>
      </c>
      <c r="D13966" t="s">
        <v>36</v>
      </c>
    </row>
    <row r="13967" spans="1:4" x14ac:dyDescent="0.25">
      <c r="A13967">
        <v>9491</v>
      </c>
      <c r="B13967">
        <v>54518</v>
      </c>
      <c r="C13967" t="s">
        <v>10</v>
      </c>
      <c r="D13967" t="s">
        <v>36</v>
      </c>
    </row>
    <row r="13968" spans="1:4" x14ac:dyDescent="0.25">
      <c r="A13968">
        <v>9491</v>
      </c>
      <c r="B13968">
        <v>54518</v>
      </c>
      <c r="C13968" t="s">
        <v>10</v>
      </c>
      <c r="D13968" t="s">
        <v>36</v>
      </c>
    </row>
    <row r="13969" spans="1:4" x14ac:dyDescent="0.25">
      <c r="A13969">
        <v>9491</v>
      </c>
      <c r="B13969">
        <v>54518</v>
      </c>
      <c r="C13969" t="s">
        <v>10</v>
      </c>
      <c r="D13969" t="s">
        <v>36</v>
      </c>
    </row>
    <row r="13970" spans="1:4" x14ac:dyDescent="0.25">
      <c r="A13970">
        <v>9491</v>
      </c>
      <c r="B13970">
        <v>54518</v>
      </c>
      <c r="C13970" t="s">
        <v>10</v>
      </c>
      <c r="D13970" t="s">
        <v>36</v>
      </c>
    </row>
    <row r="13971" spans="1:4" x14ac:dyDescent="0.25">
      <c r="A13971">
        <v>9491</v>
      </c>
      <c r="B13971">
        <v>54518</v>
      </c>
      <c r="C13971" t="s">
        <v>10</v>
      </c>
      <c r="D13971" t="s">
        <v>36</v>
      </c>
    </row>
    <row r="13972" spans="1:4" x14ac:dyDescent="0.25">
      <c r="A13972">
        <v>9491</v>
      </c>
      <c r="B13972">
        <v>54518</v>
      </c>
      <c r="C13972" t="s">
        <v>10</v>
      </c>
      <c r="D13972" t="s">
        <v>36</v>
      </c>
    </row>
    <row r="13973" spans="1:4" x14ac:dyDescent="0.25">
      <c r="A13973">
        <v>9491</v>
      </c>
      <c r="B13973">
        <v>54518</v>
      </c>
      <c r="C13973" t="s">
        <v>10</v>
      </c>
      <c r="D13973" t="s">
        <v>36</v>
      </c>
    </row>
    <row r="13974" spans="1:4" x14ac:dyDescent="0.25">
      <c r="A13974">
        <v>9547</v>
      </c>
      <c r="B13974">
        <v>54518</v>
      </c>
      <c r="C13974" t="s">
        <v>10</v>
      </c>
      <c r="D13974" t="s">
        <v>36</v>
      </c>
    </row>
    <row r="13975" spans="1:4" x14ac:dyDescent="0.25">
      <c r="A13975">
        <v>9547</v>
      </c>
      <c r="B13975">
        <v>54518</v>
      </c>
      <c r="C13975" t="s">
        <v>10</v>
      </c>
      <c r="D13975" t="s">
        <v>36</v>
      </c>
    </row>
    <row r="13976" spans="1:4" x14ac:dyDescent="0.25">
      <c r="A13976">
        <v>9547</v>
      </c>
      <c r="B13976">
        <v>54518</v>
      </c>
      <c r="C13976" t="s">
        <v>10</v>
      </c>
      <c r="D13976" t="s">
        <v>36</v>
      </c>
    </row>
    <row r="13977" spans="1:4" x14ac:dyDescent="0.25">
      <c r="A13977">
        <v>9547</v>
      </c>
      <c r="B13977">
        <v>54518</v>
      </c>
      <c r="C13977" t="s">
        <v>10</v>
      </c>
      <c r="D13977" t="s">
        <v>36</v>
      </c>
    </row>
    <row r="13978" spans="1:4" x14ac:dyDescent="0.25">
      <c r="A13978">
        <v>9547</v>
      </c>
      <c r="B13978">
        <v>54518</v>
      </c>
      <c r="C13978" t="s">
        <v>10</v>
      </c>
      <c r="D13978" t="s">
        <v>36</v>
      </c>
    </row>
    <row r="13979" spans="1:4" x14ac:dyDescent="0.25">
      <c r="A13979">
        <v>9547</v>
      </c>
      <c r="B13979">
        <v>54518</v>
      </c>
      <c r="C13979" t="s">
        <v>10</v>
      </c>
      <c r="D13979" t="s">
        <v>36</v>
      </c>
    </row>
    <row r="13980" spans="1:4" x14ac:dyDescent="0.25">
      <c r="A13980">
        <v>9717</v>
      </c>
      <c r="B13980">
        <v>54518</v>
      </c>
      <c r="C13980" t="s">
        <v>10</v>
      </c>
      <c r="D13980" t="s">
        <v>36</v>
      </c>
    </row>
    <row r="13981" spans="1:4" x14ac:dyDescent="0.25">
      <c r="A13981">
        <v>9717</v>
      </c>
      <c r="B13981">
        <v>54518</v>
      </c>
      <c r="C13981" t="s">
        <v>10</v>
      </c>
      <c r="D13981" t="s">
        <v>36</v>
      </c>
    </row>
    <row r="13982" spans="1:4" x14ac:dyDescent="0.25">
      <c r="A13982">
        <v>9717</v>
      </c>
      <c r="B13982">
        <v>54518</v>
      </c>
      <c r="C13982" t="s">
        <v>10</v>
      </c>
      <c r="D13982" t="s">
        <v>36</v>
      </c>
    </row>
    <row r="13983" spans="1:4" x14ac:dyDescent="0.25">
      <c r="A13983">
        <v>9717</v>
      </c>
      <c r="B13983">
        <v>54518</v>
      </c>
      <c r="C13983" t="s">
        <v>10</v>
      </c>
      <c r="D13983" t="s">
        <v>36</v>
      </c>
    </row>
    <row r="13984" spans="1:4" x14ac:dyDescent="0.25">
      <c r="A13984">
        <v>9717</v>
      </c>
      <c r="B13984">
        <v>54518</v>
      </c>
      <c r="C13984" t="s">
        <v>10</v>
      </c>
      <c r="D13984" t="s">
        <v>36</v>
      </c>
    </row>
    <row r="13985" spans="1:4" x14ac:dyDescent="0.25">
      <c r="A13985">
        <v>9717</v>
      </c>
      <c r="B13985">
        <v>54518</v>
      </c>
      <c r="C13985" t="s">
        <v>10</v>
      </c>
      <c r="D13985" t="s">
        <v>36</v>
      </c>
    </row>
    <row r="13986" spans="1:4" x14ac:dyDescent="0.25">
      <c r="A13986">
        <v>9717</v>
      </c>
      <c r="B13986">
        <v>54518</v>
      </c>
      <c r="C13986" t="s">
        <v>10</v>
      </c>
      <c r="D13986" t="s">
        <v>36</v>
      </c>
    </row>
    <row r="13987" spans="1:4" x14ac:dyDescent="0.25">
      <c r="A13987">
        <v>9717</v>
      </c>
      <c r="B13987">
        <v>54518</v>
      </c>
      <c r="C13987" t="s">
        <v>10</v>
      </c>
      <c r="D13987" t="s">
        <v>36</v>
      </c>
    </row>
    <row r="13988" spans="1:4" x14ac:dyDescent="0.25">
      <c r="A13988">
        <v>9717</v>
      </c>
      <c r="B13988">
        <v>54518</v>
      </c>
      <c r="C13988" t="s">
        <v>10</v>
      </c>
      <c r="D13988" t="s">
        <v>36</v>
      </c>
    </row>
    <row r="13989" spans="1:4" x14ac:dyDescent="0.25">
      <c r="A13989">
        <v>9717</v>
      </c>
      <c r="B13989">
        <v>54518</v>
      </c>
      <c r="C13989" t="s">
        <v>10</v>
      </c>
      <c r="D13989" t="s">
        <v>36</v>
      </c>
    </row>
    <row r="13990" spans="1:4" x14ac:dyDescent="0.25">
      <c r="A13990">
        <v>9717</v>
      </c>
      <c r="B13990">
        <v>54518</v>
      </c>
      <c r="C13990" t="s">
        <v>10</v>
      </c>
      <c r="D13990" t="s">
        <v>36</v>
      </c>
    </row>
    <row r="13991" spans="1:4" x14ac:dyDescent="0.25">
      <c r="A13991">
        <v>9717</v>
      </c>
      <c r="B13991">
        <v>54518</v>
      </c>
      <c r="C13991" t="s">
        <v>10</v>
      </c>
      <c r="D13991" t="s">
        <v>36</v>
      </c>
    </row>
    <row r="13992" spans="1:4" x14ac:dyDescent="0.25">
      <c r="A13992">
        <v>9717</v>
      </c>
      <c r="B13992">
        <v>54518</v>
      </c>
      <c r="C13992" t="s">
        <v>10</v>
      </c>
      <c r="D13992" t="s">
        <v>36</v>
      </c>
    </row>
    <row r="13993" spans="1:4" x14ac:dyDescent="0.25">
      <c r="A13993">
        <v>9717</v>
      </c>
      <c r="B13993">
        <v>54518</v>
      </c>
      <c r="C13993" t="s">
        <v>10</v>
      </c>
      <c r="D13993" t="s">
        <v>36</v>
      </c>
    </row>
    <row r="13994" spans="1:4" x14ac:dyDescent="0.25">
      <c r="A13994">
        <v>9717</v>
      </c>
      <c r="B13994">
        <v>54518</v>
      </c>
      <c r="C13994" t="s">
        <v>10</v>
      </c>
      <c r="D13994" t="s">
        <v>36</v>
      </c>
    </row>
    <row r="13995" spans="1:4" x14ac:dyDescent="0.25">
      <c r="A13995">
        <v>9717</v>
      </c>
      <c r="B13995">
        <v>54518</v>
      </c>
      <c r="C13995" t="s">
        <v>10</v>
      </c>
      <c r="D13995" t="s">
        <v>36</v>
      </c>
    </row>
    <row r="13996" spans="1:4" x14ac:dyDescent="0.25">
      <c r="A13996">
        <v>9717</v>
      </c>
      <c r="B13996">
        <v>54518</v>
      </c>
      <c r="C13996" t="s">
        <v>10</v>
      </c>
      <c r="D13996" t="s">
        <v>36</v>
      </c>
    </row>
    <row r="13997" spans="1:4" x14ac:dyDescent="0.25">
      <c r="A13997">
        <v>9717</v>
      </c>
      <c r="B13997">
        <v>54518</v>
      </c>
      <c r="C13997" t="s">
        <v>10</v>
      </c>
      <c r="D13997" t="s">
        <v>36</v>
      </c>
    </row>
    <row r="13998" spans="1:4" x14ac:dyDescent="0.25">
      <c r="A13998">
        <v>9717</v>
      </c>
      <c r="B13998">
        <v>54518</v>
      </c>
      <c r="C13998" t="s">
        <v>10</v>
      </c>
      <c r="D13998" t="s">
        <v>36</v>
      </c>
    </row>
    <row r="13999" spans="1:4" x14ac:dyDescent="0.25">
      <c r="A13999">
        <v>9761</v>
      </c>
      <c r="B13999">
        <v>54518</v>
      </c>
      <c r="C13999" t="s">
        <v>10</v>
      </c>
      <c r="D13999" t="s">
        <v>36</v>
      </c>
    </row>
    <row r="14000" spans="1:4" x14ac:dyDescent="0.25">
      <c r="A14000">
        <v>9761</v>
      </c>
      <c r="B14000">
        <v>54518</v>
      </c>
      <c r="C14000" t="s">
        <v>10</v>
      </c>
      <c r="D14000" t="s">
        <v>36</v>
      </c>
    </row>
    <row r="14001" spans="1:4" x14ac:dyDescent="0.25">
      <c r="A14001">
        <v>9761</v>
      </c>
      <c r="B14001">
        <v>54518</v>
      </c>
      <c r="C14001" t="s">
        <v>10</v>
      </c>
      <c r="D14001" t="s">
        <v>36</v>
      </c>
    </row>
    <row r="14002" spans="1:4" x14ac:dyDescent="0.25">
      <c r="A14002">
        <v>9761</v>
      </c>
      <c r="B14002">
        <v>54518</v>
      </c>
      <c r="C14002" t="s">
        <v>10</v>
      </c>
      <c r="D14002" t="s">
        <v>36</v>
      </c>
    </row>
    <row r="14003" spans="1:4" x14ac:dyDescent="0.25">
      <c r="A14003">
        <v>9761</v>
      </c>
      <c r="B14003">
        <v>54518</v>
      </c>
      <c r="C14003" t="s">
        <v>10</v>
      </c>
      <c r="D14003" t="s">
        <v>36</v>
      </c>
    </row>
    <row r="14004" spans="1:4" x14ac:dyDescent="0.25">
      <c r="A14004">
        <v>9806</v>
      </c>
      <c r="B14004">
        <v>54518</v>
      </c>
      <c r="C14004" t="s">
        <v>10</v>
      </c>
      <c r="D14004" t="s">
        <v>36</v>
      </c>
    </row>
    <row r="14005" spans="1:4" x14ac:dyDescent="0.25">
      <c r="A14005">
        <v>9806</v>
      </c>
      <c r="B14005">
        <v>54518</v>
      </c>
      <c r="C14005" t="s">
        <v>10</v>
      </c>
      <c r="D14005" t="s">
        <v>36</v>
      </c>
    </row>
    <row r="14006" spans="1:4" x14ac:dyDescent="0.25">
      <c r="A14006">
        <v>9806</v>
      </c>
      <c r="B14006">
        <v>54518</v>
      </c>
      <c r="C14006" t="s">
        <v>10</v>
      </c>
      <c r="D14006" t="s">
        <v>36</v>
      </c>
    </row>
    <row r="14007" spans="1:4" x14ac:dyDescent="0.25">
      <c r="A14007">
        <v>9806</v>
      </c>
      <c r="B14007">
        <v>54518</v>
      </c>
      <c r="C14007" t="s">
        <v>10</v>
      </c>
      <c r="D14007" t="s">
        <v>36</v>
      </c>
    </row>
    <row r="14008" spans="1:4" x14ac:dyDescent="0.25">
      <c r="A14008">
        <v>9806</v>
      </c>
      <c r="B14008">
        <v>54518</v>
      </c>
      <c r="C14008" t="s">
        <v>10</v>
      </c>
      <c r="D14008" t="s">
        <v>36</v>
      </c>
    </row>
    <row r="14009" spans="1:4" x14ac:dyDescent="0.25">
      <c r="A14009">
        <v>9806</v>
      </c>
      <c r="B14009">
        <v>54518</v>
      </c>
      <c r="C14009" t="s">
        <v>10</v>
      </c>
      <c r="D14009" t="s">
        <v>36</v>
      </c>
    </row>
    <row r="14010" spans="1:4" x14ac:dyDescent="0.25">
      <c r="A14010">
        <v>9806</v>
      </c>
      <c r="B14010">
        <v>54518</v>
      </c>
      <c r="C14010" t="s">
        <v>10</v>
      </c>
      <c r="D14010" t="s">
        <v>36</v>
      </c>
    </row>
    <row r="14011" spans="1:4" x14ac:dyDescent="0.25">
      <c r="A14011">
        <v>9806</v>
      </c>
      <c r="B14011">
        <v>54518</v>
      </c>
      <c r="C14011" t="s">
        <v>10</v>
      </c>
      <c r="D14011" t="s">
        <v>36</v>
      </c>
    </row>
    <row r="14012" spans="1:4" x14ac:dyDescent="0.25">
      <c r="A14012">
        <v>9806</v>
      </c>
      <c r="B14012">
        <v>54518</v>
      </c>
      <c r="C14012" t="s">
        <v>10</v>
      </c>
      <c r="D14012" t="s">
        <v>36</v>
      </c>
    </row>
    <row r="14013" spans="1:4" x14ac:dyDescent="0.25">
      <c r="A14013">
        <v>9818</v>
      </c>
      <c r="B14013">
        <v>54518</v>
      </c>
      <c r="C14013" t="s">
        <v>10</v>
      </c>
      <c r="D14013" t="s">
        <v>36</v>
      </c>
    </row>
    <row r="14014" spans="1:4" x14ac:dyDescent="0.25">
      <c r="A14014">
        <v>9818</v>
      </c>
      <c r="B14014">
        <v>54518</v>
      </c>
      <c r="C14014" t="s">
        <v>10</v>
      </c>
      <c r="D14014" t="s">
        <v>36</v>
      </c>
    </row>
    <row r="14015" spans="1:4" x14ac:dyDescent="0.25">
      <c r="A14015">
        <v>9818</v>
      </c>
      <c r="B14015">
        <v>54518</v>
      </c>
      <c r="C14015" t="s">
        <v>10</v>
      </c>
      <c r="D14015" t="s">
        <v>36</v>
      </c>
    </row>
    <row r="14016" spans="1:4" x14ac:dyDescent="0.25">
      <c r="A14016">
        <v>9818</v>
      </c>
      <c r="B14016">
        <v>54518</v>
      </c>
      <c r="C14016" t="s">
        <v>10</v>
      </c>
      <c r="D14016" t="s">
        <v>36</v>
      </c>
    </row>
    <row r="14017" spans="1:4" x14ac:dyDescent="0.25">
      <c r="A14017">
        <v>9818</v>
      </c>
      <c r="B14017">
        <v>54518</v>
      </c>
      <c r="C14017" t="s">
        <v>10</v>
      </c>
      <c r="D14017" t="s">
        <v>36</v>
      </c>
    </row>
    <row r="14018" spans="1:4" x14ac:dyDescent="0.25">
      <c r="A14018">
        <v>9818</v>
      </c>
      <c r="B14018">
        <v>54518</v>
      </c>
      <c r="C14018" t="s">
        <v>10</v>
      </c>
      <c r="D14018" t="s">
        <v>36</v>
      </c>
    </row>
    <row r="14019" spans="1:4" x14ac:dyDescent="0.25">
      <c r="A14019">
        <v>9818</v>
      </c>
      <c r="B14019">
        <v>54518</v>
      </c>
      <c r="C14019" t="s">
        <v>10</v>
      </c>
      <c r="D14019" t="s">
        <v>36</v>
      </c>
    </row>
    <row r="14020" spans="1:4" x14ac:dyDescent="0.25">
      <c r="A14020">
        <v>9818</v>
      </c>
      <c r="B14020">
        <v>54518</v>
      </c>
      <c r="C14020" t="s">
        <v>10</v>
      </c>
      <c r="D14020" t="s">
        <v>36</v>
      </c>
    </row>
    <row r="14021" spans="1:4" x14ac:dyDescent="0.25">
      <c r="A14021">
        <v>9818</v>
      </c>
      <c r="B14021">
        <v>54518</v>
      </c>
      <c r="C14021" t="s">
        <v>10</v>
      </c>
      <c r="D14021" t="s">
        <v>36</v>
      </c>
    </row>
    <row r="14022" spans="1:4" x14ac:dyDescent="0.25">
      <c r="A14022">
        <v>9818</v>
      </c>
      <c r="B14022">
        <v>54518</v>
      </c>
      <c r="C14022" t="s">
        <v>10</v>
      </c>
      <c r="D14022" t="s">
        <v>36</v>
      </c>
    </row>
    <row r="14023" spans="1:4" x14ac:dyDescent="0.25">
      <c r="A14023">
        <v>9818</v>
      </c>
      <c r="B14023">
        <v>54518</v>
      </c>
      <c r="C14023" t="s">
        <v>10</v>
      </c>
      <c r="D14023" t="s">
        <v>36</v>
      </c>
    </row>
    <row r="14024" spans="1:4" x14ac:dyDescent="0.25">
      <c r="A14024">
        <v>9818</v>
      </c>
      <c r="B14024">
        <v>54518</v>
      </c>
      <c r="C14024" t="s">
        <v>10</v>
      </c>
      <c r="D14024" t="s">
        <v>36</v>
      </c>
    </row>
    <row r="14025" spans="1:4" x14ac:dyDescent="0.25">
      <c r="A14025">
        <v>9818</v>
      </c>
      <c r="B14025">
        <v>54518</v>
      </c>
      <c r="C14025" t="s">
        <v>10</v>
      </c>
      <c r="D14025" t="s">
        <v>36</v>
      </c>
    </row>
    <row r="14026" spans="1:4" x14ac:dyDescent="0.25">
      <c r="A14026">
        <v>9818</v>
      </c>
      <c r="B14026">
        <v>54518</v>
      </c>
      <c r="C14026" t="s">
        <v>10</v>
      </c>
      <c r="D14026" t="s">
        <v>36</v>
      </c>
    </row>
    <row r="14027" spans="1:4" x14ac:dyDescent="0.25">
      <c r="A14027">
        <v>9818</v>
      </c>
      <c r="B14027">
        <v>54518</v>
      </c>
      <c r="C14027" t="s">
        <v>10</v>
      </c>
      <c r="D14027" t="s">
        <v>36</v>
      </c>
    </row>
    <row r="14028" spans="1:4" x14ac:dyDescent="0.25">
      <c r="A14028">
        <v>9818</v>
      </c>
      <c r="B14028">
        <v>54518</v>
      </c>
      <c r="C14028" t="s">
        <v>10</v>
      </c>
      <c r="D14028" t="s">
        <v>36</v>
      </c>
    </row>
    <row r="14029" spans="1:4" x14ac:dyDescent="0.25">
      <c r="A14029">
        <v>9818</v>
      </c>
      <c r="B14029">
        <v>54518</v>
      </c>
      <c r="C14029" t="s">
        <v>10</v>
      </c>
      <c r="D14029" t="s">
        <v>36</v>
      </c>
    </row>
    <row r="14030" spans="1:4" x14ac:dyDescent="0.25">
      <c r="A14030">
        <v>9980</v>
      </c>
      <c r="B14030">
        <v>54518</v>
      </c>
      <c r="C14030" t="s">
        <v>10</v>
      </c>
      <c r="D14030" t="s">
        <v>36</v>
      </c>
    </row>
    <row r="14031" spans="1:4" x14ac:dyDescent="0.25">
      <c r="A14031">
        <v>9980</v>
      </c>
      <c r="B14031">
        <v>54518</v>
      </c>
      <c r="C14031" t="s">
        <v>10</v>
      </c>
      <c r="D14031" t="s">
        <v>36</v>
      </c>
    </row>
    <row r="14032" spans="1:4" x14ac:dyDescent="0.25">
      <c r="A14032">
        <v>9980</v>
      </c>
      <c r="B14032">
        <v>54518</v>
      </c>
      <c r="C14032" t="s">
        <v>10</v>
      </c>
      <c r="D14032" t="s">
        <v>36</v>
      </c>
    </row>
    <row r="14033" spans="1:4" x14ac:dyDescent="0.25">
      <c r="A14033">
        <v>9980</v>
      </c>
      <c r="B14033">
        <v>54518</v>
      </c>
      <c r="C14033" t="s">
        <v>10</v>
      </c>
      <c r="D14033" t="s">
        <v>36</v>
      </c>
    </row>
    <row r="14034" spans="1:4" x14ac:dyDescent="0.25">
      <c r="A14034">
        <v>9980</v>
      </c>
      <c r="B14034">
        <v>54518</v>
      </c>
      <c r="C14034" t="s">
        <v>10</v>
      </c>
      <c r="D14034" t="s">
        <v>36</v>
      </c>
    </row>
    <row r="14035" spans="1:4" x14ac:dyDescent="0.25">
      <c r="A14035">
        <v>9980</v>
      </c>
      <c r="B14035">
        <v>54518</v>
      </c>
      <c r="C14035" t="s">
        <v>10</v>
      </c>
      <c r="D14035" t="s">
        <v>36</v>
      </c>
    </row>
    <row r="14036" spans="1:4" x14ac:dyDescent="0.25">
      <c r="A14036">
        <v>9980</v>
      </c>
      <c r="B14036">
        <v>54518</v>
      </c>
      <c r="C14036" t="s">
        <v>10</v>
      </c>
      <c r="D14036" t="s">
        <v>36</v>
      </c>
    </row>
    <row r="14037" spans="1:4" x14ac:dyDescent="0.25">
      <c r="A14037">
        <v>9980</v>
      </c>
      <c r="B14037">
        <v>54518</v>
      </c>
      <c r="C14037" t="s">
        <v>10</v>
      </c>
      <c r="D14037" t="s">
        <v>36</v>
      </c>
    </row>
    <row r="14038" spans="1:4" x14ac:dyDescent="0.25">
      <c r="A14038">
        <v>9980</v>
      </c>
      <c r="B14038">
        <v>54518</v>
      </c>
      <c r="C14038" t="s">
        <v>10</v>
      </c>
      <c r="D14038" t="s">
        <v>36</v>
      </c>
    </row>
    <row r="14039" spans="1:4" x14ac:dyDescent="0.25">
      <c r="A14039">
        <v>9980</v>
      </c>
      <c r="B14039">
        <v>54518</v>
      </c>
      <c r="C14039" t="s">
        <v>10</v>
      </c>
      <c r="D14039" t="s">
        <v>36</v>
      </c>
    </row>
    <row r="14040" spans="1:4" x14ac:dyDescent="0.25">
      <c r="A14040">
        <v>9980</v>
      </c>
      <c r="B14040">
        <v>54518</v>
      </c>
      <c r="C14040" t="s">
        <v>10</v>
      </c>
      <c r="D14040" t="s">
        <v>36</v>
      </c>
    </row>
    <row r="14041" spans="1:4" x14ac:dyDescent="0.25">
      <c r="A14041">
        <v>10159</v>
      </c>
      <c r="B14041">
        <v>54518</v>
      </c>
      <c r="C14041" t="s">
        <v>10</v>
      </c>
      <c r="D14041" t="s">
        <v>36</v>
      </c>
    </row>
    <row r="14042" spans="1:4" x14ac:dyDescent="0.25">
      <c r="A14042">
        <v>10159</v>
      </c>
      <c r="B14042">
        <v>54518</v>
      </c>
      <c r="C14042" t="s">
        <v>10</v>
      </c>
      <c r="D14042" t="s">
        <v>36</v>
      </c>
    </row>
    <row r="14043" spans="1:4" x14ac:dyDescent="0.25">
      <c r="A14043">
        <v>10159</v>
      </c>
      <c r="B14043">
        <v>54518</v>
      </c>
      <c r="C14043" t="s">
        <v>10</v>
      </c>
      <c r="D14043" t="s">
        <v>36</v>
      </c>
    </row>
    <row r="14044" spans="1:4" x14ac:dyDescent="0.25">
      <c r="A14044">
        <v>10159</v>
      </c>
      <c r="B14044">
        <v>54518</v>
      </c>
      <c r="C14044" t="s">
        <v>10</v>
      </c>
      <c r="D14044" t="s">
        <v>36</v>
      </c>
    </row>
    <row r="14045" spans="1:4" x14ac:dyDescent="0.25">
      <c r="A14045">
        <v>10159</v>
      </c>
      <c r="B14045">
        <v>54518</v>
      </c>
      <c r="C14045" t="s">
        <v>10</v>
      </c>
      <c r="D14045" t="s">
        <v>36</v>
      </c>
    </row>
    <row r="14046" spans="1:4" x14ac:dyDescent="0.25">
      <c r="A14046">
        <v>10159</v>
      </c>
      <c r="B14046">
        <v>54518</v>
      </c>
      <c r="C14046" t="s">
        <v>10</v>
      </c>
      <c r="D14046" t="s">
        <v>36</v>
      </c>
    </row>
    <row r="14047" spans="1:4" x14ac:dyDescent="0.25">
      <c r="A14047">
        <v>10159</v>
      </c>
      <c r="B14047">
        <v>54518</v>
      </c>
      <c r="C14047" t="s">
        <v>10</v>
      </c>
      <c r="D14047" t="s">
        <v>36</v>
      </c>
    </row>
    <row r="14048" spans="1:4" x14ac:dyDescent="0.25">
      <c r="A14048">
        <v>10159</v>
      </c>
      <c r="B14048">
        <v>54518</v>
      </c>
      <c r="C14048" t="s">
        <v>10</v>
      </c>
      <c r="D14048" t="s">
        <v>36</v>
      </c>
    </row>
    <row r="14049" spans="1:4" x14ac:dyDescent="0.25">
      <c r="A14049">
        <v>11305</v>
      </c>
      <c r="B14049">
        <v>54518</v>
      </c>
      <c r="C14049" t="s">
        <v>10</v>
      </c>
      <c r="D14049" t="s">
        <v>36</v>
      </c>
    </row>
    <row r="14050" spans="1:4" x14ac:dyDescent="0.25">
      <c r="A14050">
        <v>11305</v>
      </c>
      <c r="B14050">
        <v>54518</v>
      </c>
      <c r="C14050" t="s">
        <v>10</v>
      </c>
      <c r="D14050" t="s">
        <v>36</v>
      </c>
    </row>
    <row r="14051" spans="1:4" x14ac:dyDescent="0.25">
      <c r="A14051">
        <v>11305</v>
      </c>
      <c r="B14051">
        <v>54518</v>
      </c>
      <c r="C14051" t="s">
        <v>10</v>
      </c>
      <c r="D14051" t="s">
        <v>36</v>
      </c>
    </row>
    <row r="14052" spans="1:4" x14ac:dyDescent="0.25">
      <c r="A14052">
        <v>11305</v>
      </c>
      <c r="B14052">
        <v>54518</v>
      </c>
      <c r="C14052" t="s">
        <v>10</v>
      </c>
      <c r="D14052" t="s">
        <v>36</v>
      </c>
    </row>
    <row r="14053" spans="1:4" x14ac:dyDescent="0.25">
      <c r="A14053">
        <v>11305</v>
      </c>
      <c r="B14053">
        <v>54518</v>
      </c>
      <c r="C14053" t="s">
        <v>10</v>
      </c>
      <c r="D14053" t="s">
        <v>36</v>
      </c>
    </row>
    <row r="14054" spans="1:4" x14ac:dyDescent="0.25">
      <c r="A14054">
        <v>11305</v>
      </c>
      <c r="B14054">
        <v>54518</v>
      </c>
      <c r="C14054" t="s">
        <v>10</v>
      </c>
      <c r="D14054" t="s">
        <v>36</v>
      </c>
    </row>
    <row r="14055" spans="1:4" x14ac:dyDescent="0.25">
      <c r="A14055">
        <v>11305</v>
      </c>
      <c r="B14055">
        <v>54518</v>
      </c>
      <c r="C14055" t="s">
        <v>10</v>
      </c>
      <c r="D14055" t="s">
        <v>36</v>
      </c>
    </row>
    <row r="14056" spans="1:4" x14ac:dyDescent="0.25">
      <c r="A14056">
        <v>11334</v>
      </c>
      <c r="B14056">
        <v>54518</v>
      </c>
      <c r="C14056" t="s">
        <v>10</v>
      </c>
      <c r="D14056" t="s">
        <v>36</v>
      </c>
    </row>
    <row r="14057" spans="1:4" x14ac:dyDescent="0.25">
      <c r="A14057">
        <v>11443</v>
      </c>
      <c r="B14057">
        <v>54518</v>
      </c>
      <c r="C14057" t="s">
        <v>10</v>
      </c>
      <c r="D14057" t="s">
        <v>36</v>
      </c>
    </row>
    <row r="14058" spans="1:4" x14ac:dyDescent="0.25">
      <c r="A14058">
        <v>11443</v>
      </c>
      <c r="B14058">
        <v>54518</v>
      </c>
      <c r="C14058" t="s">
        <v>10</v>
      </c>
      <c r="D14058" t="s">
        <v>36</v>
      </c>
    </row>
    <row r="14059" spans="1:4" x14ac:dyDescent="0.25">
      <c r="A14059">
        <v>11443</v>
      </c>
      <c r="B14059">
        <v>54518</v>
      </c>
      <c r="C14059" t="s">
        <v>10</v>
      </c>
      <c r="D14059" t="s">
        <v>36</v>
      </c>
    </row>
    <row r="14060" spans="1:4" x14ac:dyDescent="0.25">
      <c r="A14060">
        <v>11443</v>
      </c>
      <c r="B14060">
        <v>54518</v>
      </c>
      <c r="C14060" t="s">
        <v>10</v>
      </c>
      <c r="D14060" t="s">
        <v>36</v>
      </c>
    </row>
    <row r="14061" spans="1:4" x14ac:dyDescent="0.25">
      <c r="A14061">
        <v>11443</v>
      </c>
      <c r="B14061">
        <v>54518</v>
      </c>
      <c r="C14061" t="s">
        <v>10</v>
      </c>
      <c r="D14061" t="s">
        <v>36</v>
      </c>
    </row>
    <row r="14062" spans="1:4" x14ac:dyDescent="0.25">
      <c r="A14062">
        <v>11443</v>
      </c>
      <c r="B14062">
        <v>54518</v>
      </c>
      <c r="C14062" t="s">
        <v>10</v>
      </c>
      <c r="D14062" t="s">
        <v>36</v>
      </c>
    </row>
    <row r="14063" spans="1:4" x14ac:dyDescent="0.25">
      <c r="A14063">
        <v>11455</v>
      </c>
      <c r="B14063">
        <v>54518</v>
      </c>
      <c r="C14063" t="s">
        <v>10</v>
      </c>
      <c r="D14063" t="s">
        <v>36</v>
      </c>
    </row>
    <row r="14064" spans="1:4" x14ac:dyDescent="0.25">
      <c r="A14064">
        <v>11455</v>
      </c>
      <c r="B14064">
        <v>54518</v>
      </c>
      <c r="C14064" t="s">
        <v>10</v>
      </c>
      <c r="D14064" t="s">
        <v>36</v>
      </c>
    </row>
    <row r="14065" spans="1:4" x14ac:dyDescent="0.25">
      <c r="A14065">
        <v>11455</v>
      </c>
      <c r="B14065">
        <v>54518</v>
      </c>
      <c r="C14065" t="s">
        <v>10</v>
      </c>
      <c r="D14065" t="s">
        <v>36</v>
      </c>
    </row>
    <row r="14066" spans="1:4" x14ac:dyDescent="0.25">
      <c r="A14066">
        <v>11455</v>
      </c>
      <c r="B14066">
        <v>54518</v>
      </c>
      <c r="C14066" t="s">
        <v>10</v>
      </c>
      <c r="D14066" t="s">
        <v>36</v>
      </c>
    </row>
    <row r="14067" spans="1:4" x14ac:dyDescent="0.25">
      <c r="A14067">
        <v>11455</v>
      </c>
      <c r="B14067">
        <v>54518</v>
      </c>
      <c r="C14067" t="s">
        <v>10</v>
      </c>
      <c r="D14067" t="s">
        <v>36</v>
      </c>
    </row>
    <row r="14068" spans="1:4" x14ac:dyDescent="0.25">
      <c r="A14068">
        <v>11455</v>
      </c>
      <c r="B14068">
        <v>54518</v>
      </c>
      <c r="C14068" t="s">
        <v>10</v>
      </c>
      <c r="D14068" t="s">
        <v>36</v>
      </c>
    </row>
    <row r="14069" spans="1:4" x14ac:dyDescent="0.25">
      <c r="A14069">
        <v>11455</v>
      </c>
      <c r="B14069">
        <v>54518</v>
      </c>
      <c r="C14069" t="s">
        <v>10</v>
      </c>
      <c r="D14069" t="s">
        <v>36</v>
      </c>
    </row>
    <row r="14070" spans="1:4" x14ac:dyDescent="0.25">
      <c r="A14070">
        <v>11455</v>
      </c>
      <c r="B14070">
        <v>54518</v>
      </c>
      <c r="C14070" t="s">
        <v>10</v>
      </c>
      <c r="D14070" t="s">
        <v>36</v>
      </c>
    </row>
    <row r="14071" spans="1:4" x14ac:dyDescent="0.25">
      <c r="A14071">
        <v>11455</v>
      </c>
      <c r="B14071">
        <v>54518</v>
      </c>
      <c r="C14071" t="s">
        <v>10</v>
      </c>
      <c r="D14071" t="s">
        <v>36</v>
      </c>
    </row>
    <row r="14072" spans="1:4" x14ac:dyDescent="0.25">
      <c r="A14072">
        <v>11455</v>
      </c>
      <c r="B14072">
        <v>54518</v>
      </c>
      <c r="C14072" t="s">
        <v>10</v>
      </c>
      <c r="D14072" t="s">
        <v>36</v>
      </c>
    </row>
    <row r="14073" spans="1:4" x14ac:dyDescent="0.25">
      <c r="A14073">
        <v>11455</v>
      </c>
      <c r="B14073">
        <v>54518</v>
      </c>
      <c r="C14073" t="s">
        <v>10</v>
      </c>
      <c r="D14073" t="s">
        <v>36</v>
      </c>
    </row>
    <row r="14074" spans="1:4" x14ac:dyDescent="0.25">
      <c r="A14074">
        <v>11455</v>
      </c>
      <c r="B14074">
        <v>54518</v>
      </c>
      <c r="C14074" t="s">
        <v>10</v>
      </c>
      <c r="D14074" t="s">
        <v>36</v>
      </c>
    </row>
    <row r="14075" spans="1:4" x14ac:dyDescent="0.25">
      <c r="A14075">
        <v>11455</v>
      </c>
      <c r="B14075">
        <v>54518</v>
      </c>
      <c r="C14075" t="s">
        <v>10</v>
      </c>
      <c r="D14075" t="s">
        <v>36</v>
      </c>
    </row>
    <row r="14076" spans="1:4" x14ac:dyDescent="0.25">
      <c r="A14076">
        <v>11455</v>
      </c>
      <c r="B14076">
        <v>54518</v>
      </c>
      <c r="C14076" t="s">
        <v>10</v>
      </c>
      <c r="D14076" t="s">
        <v>36</v>
      </c>
    </row>
    <row r="14077" spans="1:4" x14ac:dyDescent="0.25">
      <c r="A14077">
        <v>11455</v>
      </c>
      <c r="B14077">
        <v>54518</v>
      </c>
      <c r="C14077" t="s">
        <v>10</v>
      </c>
      <c r="D14077" t="s">
        <v>36</v>
      </c>
    </row>
    <row r="14078" spans="1:4" x14ac:dyDescent="0.25">
      <c r="A14078">
        <v>11455</v>
      </c>
      <c r="B14078">
        <v>54518</v>
      </c>
      <c r="C14078" t="s">
        <v>10</v>
      </c>
      <c r="D14078" t="s">
        <v>36</v>
      </c>
    </row>
    <row r="14079" spans="1:4" x14ac:dyDescent="0.25">
      <c r="A14079">
        <v>11455</v>
      </c>
      <c r="B14079">
        <v>54518</v>
      </c>
      <c r="C14079" t="s">
        <v>10</v>
      </c>
      <c r="D14079" t="s">
        <v>36</v>
      </c>
    </row>
    <row r="14080" spans="1:4" x14ac:dyDescent="0.25">
      <c r="A14080">
        <v>11455</v>
      </c>
      <c r="B14080">
        <v>54518</v>
      </c>
      <c r="C14080" t="s">
        <v>10</v>
      </c>
      <c r="D14080" t="s">
        <v>36</v>
      </c>
    </row>
    <row r="14081" spans="1:4" x14ac:dyDescent="0.25">
      <c r="A14081">
        <v>11455</v>
      </c>
      <c r="B14081">
        <v>54518</v>
      </c>
      <c r="C14081" t="s">
        <v>10</v>
      </c>
      <c r="D14081" t="s">
        <v>36</v>
      </c>
    </row>
    <row r="14082" spans="1:4" x14ac:dyDescent="0.25">
      <c r="A14082">
        <v>11455</v>
      </c>
      <c r="B14082">
        <v>54518</v>
      </c>
      <c r="C14082" t="s">
        <v>10</v>
      </c>
      <c r="D14082" t="s">
        <v>36</v>
      </c>
    </row>
    <row r="14083" spans="1:4" x14ac:dyDescent="0.25">
      <c r="A14083">
        <v>11455</v>
      </c>
      <c r="B14083">
        <v>54518</v>
      </c>
      <c r="C14083" t="s">
        <v>10</v>
      </c>
      <c r="D14083" t="s">
        <v>36</v>
      </c>
    </row>
    <row r="14084" spans="1:4" x14ac:dyDescent="0.25">
      <c r="A14084">
        <v>11455</v>
      </c>
      <c r="B14084">
        <v>54518</v>
      </c>
      <c r="C14084" t="s">
        <v>10</v>
      </c>
      <c r="D14084" t="s">
        <v>36</v>
      </c>
    </row>
    <row r="14085" spans="1:4" x14ac:dyDescent="0.25">
      <c r="A14085">
        <v>11455</v>
      </c>
      <c r="B14085">
        <v>54518</v>
      </c>
      <c r="C14085" t="s">
        <v>10</v>
      </c>
      <c r="D14085" t="s">
        <v>36</v>
      </c>
    </row>
    <row r="14086" spans="1:4" x14ac:dyDescent="0.25">
      <c r="A14086">
        <v>11455</v>
      </c>
      <c r="B14086">
        <v>54518</v>
      </c>
      <c r="C14086" t="s">
        <v>10</v>
      </c>
      <c r="D14086" t="s">
        <v>36</v>
      </c>
    </row>
    <row r="14087" spans="1:4" x14ac:dyDescent="0.25">
      <c r="A14087">
        <v>11455</v>
      </c>
      <c r="B14087">
        <v>54518</v>
      </c>
      <c r="C14087" t="s">
        <v>10</v>
      </c>
      <c r="D14087" t="s">
        <v>36</v>
      </c>
    </row>
    <row r="14088" spans="1:4" x14ac:dyDescent="0.25">
      <c r="A14088">
        <v>11455</v>
      </c>
      <c r="B14088">
        <v>54518</v>
      </c>
      <c r="C14088" t="s">
        <v>10</v>
      </c>
      <c r="D14088" t="s">
        <v>36</v>
      </c>
    </row>
    <row r="14089" spans="1:4" x14ac:dyDescent="0.25">
      <c r="A14089">
        <v>11577</v>
      </c>
      <c r="B14089">
        <v>54518</v>
      </c>
      <c r="C14089" t="s">
        <v>10</v>
      </c>
      <c r="D14089" t="s">
        <v>36</v>
      </c>
    </row>
    <row r="14090" spans="1:4" x14ac:dyDescent="0.25">
      <c r="A14090">
        <v>11577</v>
      </c>
      <c r="B14090">
        <v>54518</v>
      </c>
      <c r="C14090" t="s">
        <v>10</v>
      </c>
      <c r="D14090" t="s">
        <v>36</v>
      </c>
    </row>
    <row r="14091" spans="1:4" x14ac:dyDescent="0.25">
      <c r="A14091">
        <v>11577</v>
      </c>
      <c r="B14091">
        <v>54518</v>
      </c>
      <c r="C14091" t="s">
        <v>10</v>
      </c>
      <c r="D14091" t="s">
        <v>36</v>
      </c>
    </row>
    <row r="14092" spans="1:4" x14ac:dyDescent="0.25">
      <c r="A14092">
        <v>11577</v>
      </c>
      <c r="B14092">
        <v>54518</v>
      </c>
      <c r="C14092" t="s">
        <v>10</v>
      </c>
      <c r="D14092" t="s">
        <v>36</v>
      </c>
    </row>
    <row r="14093" spans="1:4" x14ac:dyDescent="0.25">
      <c r="A14093">
        <v>11578</v>
      </c>
      <c r="B14093">
        <v>54518</v>
      </c>
      <c r="C14093" t="s">
        <v>10</v>
      </c>
      <c r="D14093" t="s">
        <v>36</v>
      </c>
    </row>
    <row r="14094" spans="1:4" x14ac:dyDescent="0.25">
      <c r="A14094">
        <v>11578</v>
      </c>
      <c r="B14094">
        <v>54518</v>
      </c>
      <c r="C14094" t="s">
        <v>10</v>
      </c>
      <c r="D14094" t="s">
        <v>36</v>
      </c>
    </row>
    <row r="14095" spans="1:4" x14ac:dyDescent="0.25">
      <c r="A14095">
        <v>11578</v>
      </c>
      <c r="B14095">
        <v>54518</v>
      </c>
      <c r="C14095" t="s">
        <v>10</v>
      </c>
      <c r="D14095" t="s">
        <v>36</v>
      </c>
    </row>
    <row r="14096" spans="1:4" x14ac:dyDescent="0.25">
      <c r="A14096">
        <v>11578</v>
      </c>
      <c r="B14096">
        <v>54518</v>
      </c>
      <c r="C14096" t="s">
        <v>10</v>
      </c>
      <c r="D14096" t="s">
        <v>36</v>
      </c>
    </row>
    <row r="14097" spans="1:4" x14ac:dyDescent="0.25">
      <c r="A14097">
        <v>11578</v>
      </c>
      <c r="B14097">
        <v>54518</v>
      </c>
      <c r="C14097" t="s">
        <v>10</v>
      </c>
      <c r="D14097" t="s">
        <v>36</v>
      </c>
    </row>
    <row r="14098" spans="1:4" x14ac:dyDescent="0.25">
      <c r="A14098">
        <v>11578</v>
      </c>
      <c r="B14098">
        <v>54518</v>
      </c>
      <c r="C14098" t="s">
        <v>10</v>
      </c>
      <c r="D14098" t="s">
        <v>36</v>
      </c>
    </row>
    <row r="14099" spans="1:4" x14ac:dyDescent="0.25">
      <c r="A14099">
        <v>11578</v>
      </c>
      <c r="B14099">
        <v>54518</v>
      </c>
      <c r="C14099" t="s">
        <v>10</v>
      </c>
      <c r="D14099" t="s">
        <v>36</v>
      </c>
    </row>
    <row r="14100" spans="1:4" x14ac:dyDescent="0.25">
      <c r="A14100">
        <v>11578</v>
      </c>
      <c r="B14100">
        <v>54518</v>
      </c>
      <c r="C14100" t="s">
        <v>10</v>
      </c>
      <c r="D14100" t="s">
        <v>36</v>
      </c>
    </row>
    <row r="14101" spans="1:4" x14ac:dyDescent="0.25">
      <c r="A14101">
        <v>11874</v>
      </c>
      <c r="B14101">
        <v>54518</v>
      </c>
      <c r="C14101" t="s">
        <v>10</v>
      </c>
      <c r="D14101" t="s">
        <v>36</v>
      </c>
    </row>
    <row r="14102" spans="1:4" x14ac:dyDescent="0.25">
      <c r="A14102">
        <v>11874</v>
      </c>
      <c r="B14102">
        <v>54518</v>
      </c>
      <c r="C14102" t="s">
        <v>10</v>
      </c>
      <c r="D14102" t="s">
        <v>36</v>
      </c>
    </row>
    <row r="14103" spans="1:4" x14ac:dyDescent="0.25">
      <c r="A14103">
        <v>11874</v>
      </c>
      <c r="B14103">
        <v>54518</v>
      </c>
      <c r="C14103" t="s">
        <v>10</v>
      </c>
      <c r="D14103" t="s">
        <v>36</v>
      </c>
    </row>
    <row r="14104" spans="1:4" x14ac:dyDescent="0.25">
      <c r="A14104">
        <v>11874</v>
      </c>
      <c r="B14104">
        <v>54518</v>
      </c>
      <c r="C14104" t="s">
        <v>10</v>
      </c>
      <c r="D14104" t="s">
        <v>36</v>
      </c>
    </row>
    <row r="14105" spans="1:4" x14ac:dyDescent="0.25">
      <c r="A14105">
        <v>11874</v>
      </c>
      <c r="B14105">
        <v>54518</v>
      </c>
      <c r="C14105" t="s">
        <v>10</v>
      </c>
      <c r="D14105" t="s">
        <v>36</v>
      </c>
    </row>
    <row r="14106" spans="1:4" x14ac:dyDescent="0.25">
      <c r="A14106">
        <v>11874</v>
      </c>
      <c r="B14106">
        <v>54518</v>
      </c>
      <c r="C14106" t="s">
        <v>10</v>
      </c>
      <c r="D14106" t="s">
        <v>36</v>
      </c>
    </row>
    <row r="14107" spans="1:4" x14ac:dyDescent="0.25">
      <c r="A14107">
        <v>11874</v>
      </c>
      <c r="B14107">
        <v>54518</v>
      </c>
      <c r="C14107" t="s">
        <v>10</v>
      </c>
      <c r="D14107" t="s">
        <v>36</v>
      </c>
    </row>
    <row r="14108" spans="1:4" x14ac:dyDescent="0.25">
      <c r="A14108">
        <v>11874</v>
      </c>
      <c r="B14108">
        <v>54518</v>
      </c>
      <c r="C14108" t="s">
        <v>10</v>
      </c>
      <c r="D14108" t="s">
        <v>36</v>
      </c>
    </row>
    <row r="14109" spans="1:4" x14ac:dyDescent="0.25">
      <c r="A14109">
        <v>11874</v>
      </c>
      <c r="B14109">
        <v>54518</v>
      </c>
      <c r="C14109" t="s">
        <v>10</v>
      </c>
      <c r="D14109" t="s">
        <v>36</v>
      </c>
    </row>
    <row r="14110" spans="1:4" x14ac:dyDescent="0.25">
      <c r="A14110">
        <v>11874</v>
      </c>
      <c r="B14110">
        <v>54518</v>
      </c>
      <c r="C14110" t="s">
        <v>10</v>
      </c>
      <c r="D14110" t="s">
        <v>36</v>
      </c>
    </row>
    <row r="14111" spans="1:4" x14ac:dyDescent="0.25">
      <c r="A14111">
        <v>11874</v>
      </c>
      <c r="B14111">
        <v>54518</v>
      </c>
      <c r="C14111" t="s">
        <v>10</v>
      </c>
      <c r="D14111" t="s">
        <v>36</v>
      </c>
    </row>
    <row r="14112" spans="1:4" x14ac:dyDescent="0.25">
      <c r="A14112">
        <v>11874</v>
      </c>
      <c r="B14112">
        <v>54518</v>
      </c>
      <c r="C14112" t="s">
        <v>10</v>
      </c>
      <c r="D14112" t="s">
        <v>36</v>
      </c>
    </row>
    <row r="14113" spans="1:4" x14ac:dyDescent="0.25">
      <c r="A14113">
        <v>11874</v>
      </c>
      <c r="B14113">
        <v>54518</v>
      </c>
      <c r="C14113" t="s">
        <v>10</v>
      </c>
      <c r="D14113" t="s">
        <v>36</v>
      </c>
    </row>
    <row r="14114" spans="1:4" x14ac:dyDescent="0.25">
      <c r="A14114">
        <v>11927</v>
      </c>
      <c r="B14114">
        <v>54518</v>
      </c>
      <c r="C14114" t="s">
        <v>10</v>
      </c>
      <c r="D14114" t="s">
        <v>36</v>
      </c>
    </row>
    <row r="14115" spans="1:4" x14ac:dyDescent="0.25">
      <c r="A14115">
        <v>11927</v>
      </c>
      <c r="B14115">
        <v>54518</v>
      </c>
      <c r="C14115" t="s">
        <v>10</v>
      </c>
      <c r="D14115" t="s">
        <v>36</v>
      </c>
    </row>
    <row r="14116" spans="1:4" x14ac:dyDescent="0.25">
      <c r="A14116">
        <v>11927</v>
      </c>
      <c r="B14116">
        <v>54518</v>
      </c>
      <c r="C14116" t="s">
        <v>10</v>
      </c>
      <c r="D14116" t="s">
        <v>36</v>
      </c>
    </row>
    <row r="14117" spans="1:4" x14ac:dyDescent="0.25">
      <c r="A14117">
        <v>11927</v>
      </c>
      <c r="B14117">
        <v>54518</v>
      </c>
      <c r="C14117" t="s">
        <v>10</v>
      </c>
      <c r="D14117" t="s">
        <v>36</v>
      </c>
    </row>
    <row r="14118" spans="1:4" x14ac:dyDescent="0.25">
      <c r="A14118">
        <v>11941</v>
      </c>
      <c r="B14118">
        <v>54518</v>
      </c>
      <c r="C14118" t="s">
        <v>10</v>
      </c>
      <c r="D14118" t="s">
        <v>36</v>
      </c>
    </row>
    <row r="14119" spans="1:4" x14ac:dyDescent="0.25">
      <c r="A14119">
        <v>11941</v>
      </c>
      <c r="B14119">
        <v>54518</v>
      </c>
      <c r="C14119" t="s">
        <v>10</v>
      </c>
      <c r="D14119" t="s">
        <v>36</v>
      </c>
    </row>
    <row r="14120" spans="1:4" x14ac:dyDescent="0.25">
      <c r="A14120">
        <v>11941</v>
      </c>
      <c r="B14120">
        <v>54518</v>
      </c>
      <c r="C14120" t="s">
        <v>10</v>
      </c>
      <c r="D14120" t="s">
        <v>36</v>
      </c>
    </row>
    <row r="14121" spans="1:4" x14ac:dyDescent="0.25">
      <c r="A14121">
        <v>11941</v>
      </c>
      <c r="B14121">
        <v>54518</v>
      </c>
      <c r="C14121" t="s">
        <v>10</v>
      </c>
      <c r="D14121" t="s">
        <v>36</v>
      </c>
    </row>
    <row r="14122" spans="1:4" x14ac:dyDescent="0.25">
      <c r="A14122">
        <v>12006</v>
      </c>
      <c r="B14122">
        <v>54518</v>
      </c>
      <c r="C14122" t="s">
        <v>10</v>
      </c>
      <c r="D14122" t="s">
        <v>36</v>
      </c>
    </row>
    <row r="14123" spans="1:4" x14ac:dyDescent="0.25">
      <c r="A14123">
        <v>12006</v>
      </c>
      <c r="B14123">
        <v>54518</v>
      </c>
      <c r="C14123" t="s">
        <v>10</v>
      </c>
      <c r="D14123" t="s">
        <v>36</v>
      </c>
    </row>
    <row r="14124" spans="1:4" x14ac:dyDescent="0.25">
      <c r="A14124">
        <v>12006</v>
      </c>
      <c r="B14124">
        <v>54518</v>
      </c>
      <c r="C14124" t="s">
        <v>10</v>
      </c>
      <c r="D14124" t="s">
        <v>36</v>
      </c>
    </row>
    <row r="14125" spans="1:4" x14ac:dyDescent="0.25">
      <c r="A14125">
        <v>12006</v>
      </c>
      <c r="B14125">
        <v>54518</v>
      </c>
      <c r="C14125" t="s">
        <v>10</v>
      </c>
      <c r="D14125" t="s">
        <v>36</v>
      </c>
    </row>
    <row r="14126" spans="1:4" x14ac:dyDescent="0.25">
      <c r="A14126">
        <v>12006</v>
      </c>
      <c r="B14126">
        <v>54518</v>
      </c>
      <c r="C14126" t="s">
        <v>10</v>
      </c>
      <c r="D14126" t="s">
        <v>36</v>
      </c>
    </row>
    <row r="14127" spans="1:4" x14ac:dyDescent="0.25">
      <c r="A14127">
        <v>12006</v>
      </c>
      <c r="B14127">
        <v>54518</v>
      </c>
      <c r="C14127" t="s">
        <v>10</v>
      </c>
      <c r="D14127" t="s">
        <v>36</v>
      </c>
    </row>
    <row r="14128" spans="1:4" x14ac:dyDescent="0.25">
      <c r="A14128">
        <v>12006</v>
      </c>
      <c r="B14128">
        <v>54518</v>
      </c>
      <c r="C14128" t="s">
        <v>10</v>
      </c>
      <c r="D14128" t="s">
        <v>36</v>
      </c>
    </row>
    <row r="14129" spans="1:4" x14ac:dyDescent="0.25">
      <c r="A14129">
        <v>12006</v>
      </c>
      <c r="B14129">
        <v>54518</v>
      </c>
      <c r="C14129" t="s">
        <v>10</v>
      </c>
      <c r="D14129" t="s">
        <v>36</v>
      </c>
    </row>
    <row r="14130" spans="1:4" x14ac:dyDescent="0.25">
      <c r="A14130">
        <v>12006</v>
      </c>
      <c r="B14130">
        <v>54518</v>
      </c>
      <c r="C14130" t="s">
        <v>10</v>
      </c>
      <c r="D14130" t="s">
        <v>36</v>
      </c>
    </row>
    <row r="14131" spans="1:4" x14ac:dyDescent="0.25">
      <c r="A14131">
        <v>14771</v>
      </c>
      <c r="B14131">
        <v>54518</v>
      </c>
      <c r="C14131" t="s">
        <v>10</v>
      </c>
      <c r="D14131" t="s">
        <v>36</v>
      </c>
    </row>
    <row r="14132" spans="1:4" x14ac:dyDescent="0.25">
      <c r="A14132">
        <v>14771</v>
      </c>
      <c r="B14132">
        <v>54518</v>
      </c>
      <c r="C14132" t="s">
        <v>10</v>
      </c>
      <c r="D14132" t="s">
        <v>36</v>
      </c>
    </row>
    <row r="14133" spans="1:4" x14ac:dyDescent="0.25">
      <c r="A14133">
        <v>14771</v>
      </c>
      <c r="B14133">
        <v>54518</v>
      </c>
      <c r="C14133" t="s">
        <v>10</v>
      </c>
      <c r="D14133" t="s">
        <v>36</v>
      </c>
    </row>
    <row r="14134" spans="1:4" x14ac:dyDescent="0.25">
      <c r="A14134">
        <v>14771</v>
      </c>
      <c r="B14134">
        <v>54518</v>
      </c>
      <c r="C14134" t="s">
        <v>10</v>
      </c>
      <c r="D14134" t="s">
        <v>36</v>
      </c>
    </row>
    <row r="14135" spans="1:4" x14ac:dyDescent="0.25">
      <c r="A14135">
        <v>14771</v>
      </c>
      <c r="B14135">
        <v>54518</v>
      </c>
      <c r="C14135" t="s">
        <v>10</v>
      </c>
      <c r="D14135" t="s">
        <v>36</v>
      </c>
    </row>
    <row r="14136" spans="1:4" x14ac:dyDescent="0.25">
      <c r="A14136">
        <v>14771</v>
      </c>
      <c r="B14136">
        <v>54518</v>
      </c>
      <c r="C14136" t="s">
        <v>10</v>
      </c>
      <c r="D14136" t="s">
        <v>36</v>
      </c>
    </row>
    <row r="14137" spans="1:4" x14ac:dyDescent="0.25">
      <c r="A14137">
        <v>14771</v>
      </c>
      <c r="B14137">
        <v>54518</v>
      </c>
      <c r="C14137" t="s">
        <v>10</v>
      </c>
      <c r="D14137" t="s">
        <v>36</v>
      </c>
    </row>
    <row r="14138" spans="1:4" x14ac:dyDescent="0.25">
      <c r="A14138">
        <v>14771</v>
      </c>
      <c r="B14138">
        <v>54518</v>
      </c>
      <c r="C14138" t="s">
        <v>10</v>
      </c>
      <c r="D14138" t="s">
        <v>36</v>
      </c>
    </row>
    <row r="14139" spans="1:4" x14ac:dyDescent="0.25">
      <c r="A14139">
        <v>14771</v>
      </c>
      <c r="B14139">
        <v>54518</v>
      </c>
      <c r="C14139" t="s">
        <v>10</v>
      </c>
      <c r="D14139" t="s">
        <v>36</v>
      </c>
    </row>
    <row r="14140" spans="1:4" x14ac:dyDescent="0.25">
      <c r="A14140">
        <v>14771</v>
      </c>
      <c r="B14140">
        <v>54518</v>
      </c>
      <c r="C14140" t="s">
        <v>10</v>
      </c>
      <c r="D14140" t="s">
        <v>36</v>
      </c>
    </row>
    <row r="14141" spans="1:4" x14ac:dyDescent="0.25">
      <c r="A14141">
        <v>14771</v>
      </c>
      <c r="B14141">
        <v>54518</v>
      </c>
      <c r="C14141" t="s">
        <v>10</v>
      </c>
      <c r="D14141" t="s">
        <v>36</v>
      </c>
    </row>
    <row r="14142" spans="1:4" x14ac:dyDescent="0.25">
      <c r="A14142">
        <v>14771</v>
      </c>
      <c r="B14142">
        <v>54518</v>
      </c>
      <c r="C14142" t="s">
        <v>10</v>
      </c>
      <c r="D14142" t="s">
        <v>36</v>
      </c>
    </row>
    <row r="14143" spans="1:4" x14ac:dyDescent="0.25">
      <c r="A14143">
        <v>14771</v>
      </c>
      <c r="B14143">
        <v>54518</v>
      </c>
      <c r="C14143" t="s">
        <v>10</v>
      </c>
      <c r="D14143" t="s">
        <v>36</v>
      </c>
    </row>
    <row r="14144" spans="1:4" x14ac:dyDescent="0.25">
      <c r="A14144">
        <v>14771</v>
      </c>
      <c r="B14144">
        <v>54518</v>
      </c>
      <c r="C14144" t="s">
        <v>10</v>
      </c>
      <c r="D14144" t="s">
        <v>36</v>
      </c>
    </row>
    <row r="14145" spans="1:4" x14ac:dyDescent="0.25">
      <c r="A14145">
        <v>14771</v>
      </c>
      <c r="B14145">
        <v>54518</v>
      </c>
      <c r="C14145" t="s">
        <v>10</v>
      </c>
      <c r="D14145" t="s">
        <v>36</v>
      </c>
    </row>
    <row r="14146" spans="1:4" x14ac:dyDescent="0.25">
      <c r="A14146">
        <v>14772</v>
      </c>
      <c r="B14146">
        <v>54518</v>
      </c>
      <c r="C14146" t="s">
        <v>10</v>
      </c>
      <c r="D14146" t="s">
        <v>36</v>
      </c>
    </row>
    <row r="14147" spans="1:4" x14ac:dyDescent="0.25">
      <c r="A14147">
        <v>14772</v>
      </c>
      <c r="B14147">
        <v>54518</v>
      </c>
      <c r="C14147" t="s">
        <v>10</v>
      </c>
      <c r="D14147" t="s">
        <v>36</v>
      </c>
    </row>
    <row r="14148" spans="1:4" x14ac:dyDescent="0.25">
      <c r="A14148">
        <v>14772</v>
      </c>
      <c r="B14148">
        <v>54518</v>
      </c>
      <c r="C14148" t="s">
        <v>10</v>
      </c>
      <c r="D14148" t="s">
        <v>36</v>
      </c>
    </row>
    <row r="14149" spans="1:4" x14ac:dyDescent="0.25">
      <c r="A14149">
        <v>14772</v>
      </c>
      <c r="B14149">
        <v>54518</v>
      </c>
      <c r="C14149" t="s">
        <v>10</v>
      </c>
      <c r="D14149" t="s">
        <v>36</v>
      </c>
    </row>
    <row r="14150" spans="1:4" x14ac:dyDescent="0.25">
      <c r="A14150">
        <v>14772</v>
      </c>
      <c r="B14150">
        <v>54518</v>
      </c>
      <c r="C14150" t="s">
        <v>10</v>
      </c>
      <c r="D14150" t="s">
        <v>36</v>
      </c>
    </row>
    <row r="14151" spans="1:4" x14ac:dyDescent="0.25">
      <c r="A14151">
        <v>14772</v>
      </c>
      <c r="B14151">
        <v>54518</v>
      </c>
      <c r="C14151" t="s">
        <v>10</v>
      </c>
      <c r="D14151" t="s">
        <v>36</v>
      </c>
    </row>
    <row r="14152" spans="1:4" x14ac:dyDescent="0.25">
      <c r="A14152">
        <v>14772</v>
      </c>
      <c r="B14152">
        <v>54518</v>
      </c>
      <c r="C14152" t="s">
        <v>10</v>
      </c>
      <c r="D14152" t="s">
        <v>36</v>
      </c>
    </row>
    <row r="14153" spans="1:4" x14ac:dyDescent="0.25">
      <c r="A14153">
        <v>14772</v>
      </c>
      <c r="B14153">
        <v>54518</v>
      </c>
      <c r="C14153" t="s">
        <v>10</v>
      </c>
      <c r="D14153" t="s">
        <v>36</v>
      </c>
    </row>
    <row r="14154" spans="1:4" x14ac:dyDescent="0.25">
      <c r="A14154">
        <v>14772</v>
      </c>
      <c r="B14154">
        <v>54518</v>
      </c>
      <c r="C14154" t="s">
        <v>10</v>
      </c>
      <c r="D14154" t="s">
        <v>36</v>
      </c>
    </row>
    <row r="14155" spans="1:4" x14ac:dyDescent="0.25">
      <c r="A14155">
        <v>17521</v>
      </c>
      <c r="B14155">
        <v>54518</v>
      </c>
      <c r="C14155" t="s">
        <v>10</v>
      </c>
      <c r="D14155" t="s">
        <v>36</v>
      </c>
    </row>
    <row r="14156" spans="1:4" x14ac:dyDescent="0.25">
      <c r="A14156">
        <v>17521</v>
      </c>
      <c r="B14156">
        <v>54518</v>
      </c>
      <c r="C14156" t="s">
        <v>10</v>
      </c>
      <c r="D14156" t="s">
        <v>36</v>
      </c>
    </row>
    <row r="14157" spans="1:4" x14ac:dyDescent="0.25">
      <c r="A14157">
        <v>17521</v>
      </c>
      <c r="B14157">
        <v>54518</v>
      </c>
      <c r="C14157" t="s">
        <v>10</v>
      </c>
      <c r="D14157" t="s">
        <v>36</v>
      </c>
    </row>
    <row r="14158" spans="1:4" x14ac:dyDescent="0.25">
      <c r="A14158">
        <v>17521</v>
      </c>
      <c r="B14158">
        <v>54518</v>
      </c>
      <c r="C14158" t="s">
        <v>10</v>
      </c>
      <c r="D14158" t="s">
        <v>36</v>
      </c>
    </row>
    <row r="14159" spans="1:4" x14ac:dyDescent="0.25">
      <c r="A14159">
        <v>17524</v>
      </c>
      <c r="B14159">
        <v>54518</v>
      </c>
      <c r="C14159" t="s">
        <v>10</v>
      </c>
      <c r="D14159" t="s">
        <v>36</v>
      </c>
    </row>
    <row r="14160" spans="1:4" x14ac:dyDescent="0.25">
      <c r="A14160">
        <v>17524</v>
      </c>
      <c r="B14160">
        <v>54518</v>
      </c>
      <c r="C14160" t="s">
        <v>10</v>
      </c>
      <c r="D14160" t="s">
        <v>36</v>
      </c>
    </row>
    <row r="14161" spans="1:4" x14ac:dyDescent="0.25">
      <c r="A14161">
        <v>17524</v>
      </c>
      <c r="B14161">
        <v>54518</v>
      </c>
      <c r="C14161" t="s">
        <v>10</v>
      </c>
      <c r="D14161" t="s">
        <v>36</v>
      </c>
    </row>
    <row r="14162" spans="1:4" x14ac:dyDescent="0.25">
      <c r="A14162">
        <v>17524</v>
      </c>
      <c r="B14162">
        <v>54518</v>
      </c>
      <c r="C14162" t="s">
        <v>10</v>
      </c>
      <c r="D14162" t="s">
        <v>36</v>
      </c>
    </row>
    <row r="14163" spans="1:4" x14ac:dyDescent="0.25">
      <c r="A14163">
        <v>17524</v>
      </c>
      <c r="B14163">
        <v>54518</v>
      </c>
      <c r="C14163" t="s">
        <v>10</v>
      </c>
      <c r="D14163" t="s">
        <v>36</v>
      </c>
    </row>
    <row r="14164" spans="1:4" x14ac:dyDescent="0.25">
      <c r="A14164">
        <v>17524</v>
      </c>
      <c r="B14164">
        <v>54518</v>
      </c>
      <c r="C14164" t="s">
        <v>10</v>
      </c>
      <c r="D14164" t="s">
        <v>36</v>
      </c>
    </row>
    <row r="14165" spans="1:4" x14ac:dyDescent="0.25">
      <c r="A14165">
        <v>17733</v>
      </c>
      <c r="B14165">
        <v>54518</v>
      </c>
      <c r="C14165" t="s">
        <v>10</v>
      </c>
      <c r="D14165" t="s">
        <v>36</v>
      </c>
    </row>
    <row r="14166" spans="1:4" x14ac:dyDescent="0.25">
      <c r="A14166">
        <v>17733</v>
      </c>
      <c r="B14166">
        <v>54518</v>
      </c>
      <c r="C14166" t="s">
        <v>10</v>
      </c>
      <c r="D14166" t="s">
        <v>36</v>
      </c>
    </row>
    <row r="14167" spans="1:4" x14ac:dyDescent="0.25">
      <c r="A14167">
        <v>17733</v>
      </c>
      <c r="B14167">
        <v>54518</v>
      </c>
      <c r="C14167" t="s">
        <v>10</v>
      </c>
      <c r="D14167" t="s">
        <v>36</v>
      </c>
    </row>
    <row r="14168" spans="1:4" x14ac:dyDescent="0.25">
      <c r="A14168">
        <v>17733</v>
      </c>
      <c r="B14168">
        <v>54518</v>
      </c>
      <c r="C14168" t="s">
        <v>10</v>
      </c>
      <c r="D14168" t="s">
        <v>36</v>
      </c>
    </row>
    <row r="14169" spans="1:4" x14ac:dyDescent="0.25">
      <c r="A14169">
        <v>17733</v>
      </c>
      <c r="B14169">
        <v>54518</v>
      </c>
      <c r="C14169" t="s">
        <v>10</v>
      </c>
      <c r="D14169" t="s">
        <v>36</v>
      </c>
    </row>
    <row r="14170" spans="1:4" x14ac:dyDescent="0.25">
      <c r="A14170">
        <v>17733</v>
      </c>
      <c r="B14170">
        <v>54518</v>
      </c>
      <c r="C14170" t="s">
        <v>10</v>
      </c>
      <c r="D14170" t="s">
        <v>36</v>
      </c>
    </row>
    <row r="14171" spans="1:4" x14ac:dyDescent="0.25">
      <c r="A14171">
        <v>17733</v>
      </c>
      <c r="B14171">
        <v>54518</v>
      </c>
      <c r="C14171" t="s">
        <v>10</v>
      </c>
      <c r="D14171" t="s">
        <v>36</v>
      </c>
    </row>
    <row r="14172" spans="1:4" x14ac:dyDescent="0.25">
      <c r="A14172">
        <v>17733</v>
      </c>
      <c r="B14172">
        <v>54518</v>
      </c>
      <c r="C14172" t="s">
        <v>10</v>
      </c>
      <c r="D14172" t="s">
        <v>36</v>
      </c>
    </row>
    <row r="14173" spans="1:4" x14ac:dyDescent="0.25">
      <c r="A14173">
        <v>17733</v>
      </c>
      <c r="B14173">
        <v>54518</v>
      </c>
      <c r="C14173" t="s">
        <v>10</v>
      </c>
      <c r="D14173" t="s">
        <v>36</v>
      </c>
    </row>
    <row r="14174" spans="1:4" x14ac:dyDescent="0.25">
      <c r="A14174">
        <v>17733</v>
      </c>
      <c r="B14174">
        <v>54518</v>
      </c>
      <c r="C14174" t="s">
        <v>10</v>
      </c>
      <c r="D14174" t="s">
        <v>36</v>
      </c>
    </row>
    <row r="14175" spans="1:4" x14ac:dyDescent="0.25">
      <c r="A14175">
        <v>17733</v>
      </c>
      <c r="B14175">
        <v>54518</v>
      </c>
      <c r="C14175" t="s">
        <v>10</v>
      </c>
      <c r="D14175" t="s">
        <v>36</v>
      </c>
    </row>
    <row r="14176" spans="1:4" x14ac:dyDescent="0.25">
      <c r="A14176">
        <v>17733</v>
      </c>
      <c r="B14176">
        <v>54518</v>
      </c>
      <c r="C14176" t="s">
        <v>10</v>
      </c>
      <c r="D14176" t="s">
        <v>36</v>
      </c>
    </row>
    <row r="14177" spans="1:4" x14ac:dyDescent="0.25">
      <c r="A14177">
        <v>17733</v>
      </c>
      <c r="B14177">
        <v>54518</v>
      </c>
      <c r="C14177" t="s">
        <v>10</v>
      </c>
      <c r="D14177" t="s">
        <v>36</v>
      </c>
    </row>
    <row r="14178" spans="1:4" x14ac:dyDescent="0.25">
      <c r="A14178">
        <v>17733</v>
      </c>
      <c r="B14178">
        <v>54518</v>
      </c>
      <c r="C14178" t="s">
        <v>10</v>
      </c>
      <c r="D14178" t="s">
        <v>36</v>
      </c>
    </row>
    <row r="14179" spans="1:4" x14ac:dyDescent="0.25">
      <c r="A14179">
        <v>17733</v>
      </c>
      <c r="B14179">
        <v>54518</v>
      </c>
      <c r="C14179" t="s">
        <v>10</v>
      </c>
      <c r="D14179" t="s">
        <v>36</v>
      </c>
    </row>
    <row r="14180" spans="1:4" x14ac:dyDescent="0.25">
      <c r="A14180">
        <v>17733</v>
      </c>
      <c r="B14180">
        <v>54518</v>
      </c>
      <c r="C14180" t="s">
        <v>10</v>
      </c>
      <c r="D14180" t="s">
        <v>36</v>
      </c>
    </row>
    <row r="14181" spans="1:4" x14ac:dyDescent="0.25">
      <c r="A14181">
        <v>17733</v>
      </c>
      <c r="B14181">
        <v>54518</v>
      </c>
      <c r="C14181" t="s">
        <v>10</v>
      </c>
      <c r="D14181" t="s">
        <v>36</v>
      </c>
    </row>
    <row r="14182" spans="1:4" x14ac:dyDescent="0.25">
      <c r="A14182">
        <v>17733</v>
      </c>
      <c r="B14182">
        <v>54518</v>
      </c>
      <c r="C14182" t="s">
        <v>10</v>
      </c>
      <c r="D14182" t="s">
        <v>36</v>
      </c>
    </row>
    <row r="14183" spans="1:4" x14ac:dyDescent="0.25">
      <c r="A14183">
        <v>17733</v>
      </c>
      <c r="B14183">
        <v>54518</v>
      </c>
      <c r="C14183" t="s">
        <v>10</v>
      </c>
      <c r="D14183" t="s">
        <v>36</v>
      </c>
    </row>
    <row r="14184" spans="1:4" x14ac:dyDescent="0.25">
      <c r="A14184">
        <v>17733</v>
      </c>
      <c r="B14184">
        <v>54518</v>
      </c>
      <c r="C14184" t="s">
        <v>10</v>
      </c>
      <c r="D14184" t="s">
        <v>36</v>
      </c>
    </row>
    <row r="14185" spans="1:4" x14ac:dyDescent="0.25">
      <c r="A14185">
        <v>17733</v>
      </c>
      <c r="B14185">
        <v>54518</v>
      </c>
      <c r="C14185" t="s">
        <v>10</v>
      </c>
      <c r="D14185" t="s">
        <v>36</v>
      </c>
    </row>
    <row r="14186" spans="1:4" x14ac:dyDescent="0.25">
      <c r="A14186">
        <v>17734</v>
      </c>
      <c r="B14186">
        <v>54518</v>
      </c>
      <c r="C14186" t="s">
        <v>10</v>
      </c>
      <c r="D14186" t="s">
        <v>36</v>
      </c>
    </row>
    <row r="14187" spans="1:4" x14ac:dyDescent="0.25">
      <c r="A14187">
        <v>17734</v>
      </c>
      <c r="B14187">
        <v>54518</v>
      </c>
      <c r="C14187" t="s">
        <v>10</v>
      </c>
      <c r="D14187" t="s">
        <v>36</v>
      </c>
    </row>
    <row r="14188" spans="1:4" x14ac:dyDescent="0.25">
      <c r="A14188">
        <v>17734</v>
      </c>
      <c r="B14188">
        <v>54518</v>
      </c>
      <c r="C14188" t="s">
        <v>10</v>
      </c>
      <c r="D14188" t="s">
        <v>36</v>
      </c>
    </row>
    <row r="14189" spans="1:4" x14ac:dyDescent="0.25">
      <c r="A14189">
        <v>19869</v>
      </c>
      <c r="B14189">
        <v>54518</v>
      </c>
      <c r="C14189" t="s">
        <v>10</v>
      </c>
      <c r="D14189" t="s">
        <v>36</v>
      </c>
    </row>
    <row r="14190" spans="1:4" x14ac:dyDescent="0.25">
      <c r="A14190">
        <v>20651</v>
      </c>
      <c r="B14190">
        <v>54518</v>
      </c>
      <c r="C14190" t="s">
        <v>10</v>
      </c>
      <c r="D14190" t="s">
        <v>36</v>
      </c>
    </row>
    <row r="14191" spans="1:4" x14ac:dyDescent="0.25">
      <c r="A14191">
        <v>20651</v>
      </c>
      <c r="B14191">
        <v>54518</v>
      </c>
      <c r="C14191" t="s">
        <v>10</v>
      </c>
      <c r="D14191" t="s">
        <v>36</v>
      </c>
    </row>
    <row r="14192" spans="1:4" x14ac:dyDescent="0.25">
      <c r="A14192">
        <v>20972</v>
      </c>
      <c r="B14192">
        <v>54518</v>
      </c>
      <c r="C14192" t="s">
        <v>10</v>
      </c>
      <c r="D14192" t="s">
        <v>36</v>
      </c>
    </row>
    <row r="14193" spans="1:4" x14ac:dyDescent="0.25">
      <c r="A14193">
        <v>20972</v>
      </c>
      <c r="B14193">
        <v>54518</v>
      </c>
      <c r="C14193" t="s">
        <v>10</v>
      </c>
      <c r="D14193" t="s">
        <v>36</v>
      </c>
    </row>
    <row r="14194" spans="1:4" x14ac:dyDescent="0.25">
      <c r="A14194">
        <v>20972</v>
      </c>
      <c r="B14194">
        <v>54518</v>
      </c>
      <c r="C14194" t="s">
        <v>10</v>
      </c>
      <c r="D14194" t="s">
        <v>36</v>
      </c>
    </row>
    <row r="14195" spans="1:4" x14ac:dyDescent="0.25">
      <c r="A14195">
        <v>20972</v>
      </c>
      <c r="B14195">
        <v>54518</v>
      </c>
      <c r="C14195" t="s">
        <v>10</v>
      </c>
      <c r="D14195" t="s">
        <v>36</v>
      </c>
    </row>
    <row r="14196" spans="1:4" x14ac:dyDescent="0.25">
      <c r="A14196">
        <v>20972</v>
      </c>
      <c r="B14196">
        <v>54518</v>
      </c>
      <c r="C14196" t="s">
        <v>10</v>
      </c>
      <c r="D14196" t="s">
        <v>36</v>
      </c>
    </row>
    <row r="14197" spans="1:4" x14ac:dyDescent="0.25">
      <c r="A14197">
        <v>20972</v>
      </c>
      <c r="B14197">
        <v>54518</v>
      </c>
      <c r="C14197" t="s">
        <v>10</v>
      </c>
      <c r="D14197" t="s">
        <v>36</v>
      </c>
    </row>
    <row r="14198" spans="1:4" x14ac:dyDescent="0.25">
      <c r="A14198">
        <v>51736</v>
      </c>
      <c r="B14198">
        <v>54518</v>
      </c>
      <c r="C14198" t="s">
        <v>10</v>
      </c>
      <c r="D14198" t="s">
        <v>36</v>
      </c>
    </row>
    <row r="14199" spans="1:4" x14ac:dyDescent="0.25">
      <c r="A14199">
        <v>51736</v>
      </c>
      <c r="B14199">
        <v>54518</v>
      </c>
      <c r="C14199" t="s">
        <v>10</v>
      </c>
      <c r="D14199" t="s">
        <v>36</v>
      </c>
    </row>
    <row r="14200" spans="1:4" x14ac:dyDescent="0.25">
      <c r="A14200">
        <v>51736</v>
      </c>
      <c r="B14200">
        <v>54518</v>
      </c>
      <c r="C14200" t="s">
        <v>10</v>
      </c>
      <c r="D14200" t="s">
        <v>36</v>
      </c>
    </row>
    <row r="14201" spans="1:4" x14ac:dyDescent="0.25">
      <c r="A14201">
        <v>51736</v>
      </c>
      <c r="B14201">
        <v>54518</v>
      </c>
      <c r="C14201" t="s">
        <v>10</v>
      </c>
      <c r="D14201" t="s">
        <v>36</v>
      </c>
    </row>
    <row r="14202" spans="1:4" x14ac:dyDescent="0.25">
      <c r="A14202">
        <v>51736</v>
      </c>
      <c r="B14202">
        <v>54518</v>
      </c>
      <c r="C14202" t="s">
        <v>10</v>
      </c>
      <c r="D14202" t="s">
        <v>36</v>
      </c>
    </row>
    <row r="14203" spans="1:4" x14ac:dyDescent="0.25">
      <c r="A14203">
        <v>51736</v>
      </c>
      <c r="B14203">
        <v>54518</v>
      </c>
      <c r="C14203" t="s">
        <v>10</v>
      </c>
      <c r="D14203" t="s">
        <v>36</v>
      </c>
    </row>
    <row r="14204" spans="1:4" x14ac:dyDescent="0.25">
      <c r="A14204">
        <v>51736</v>
      </c>
      <c r="B14204">
        <v>54518</v>
      </c>
      <c r="C14204" t="s">
        <v>10</v>
      </c>
      <c r="D14204" t="s">
        <v>36</v>
      </c>
    </row>
    <row r="14205" spans="1:4" x14ac:dyDescent="0.25">
      <c r="A14205">
        <v>51736</v>
      </c>
      <c r="B14205">
        <v>54518</v>
      </c>
      <c r="C14205" t="s">
        <v>10</v>
      </c>
      <c r="D14205" t="s">
        <v>36</v>
      </c>
    </row>
    <row r="14206" spans="1:4" x14ac:dyDescent="0.25">
      <c r="A14206">
        <v>51736</v>
      </c>
      <c r="B14206">
        <v>54518</v>
      </c>
      <c r="C14206" t="s">
        <v>10</v>
      </c>
      <c r="D14206" t="s">
        <v>36</v>
      </c>
    </row>
    <row r="14207" spans="1:4" x14ac:dyDescent="0.25">
      <c r="A14207">
        <v>51736</v>
      </c>
      <c r="B14207">
        <v>54518</v>
      </c>
      <c r="C14207" t="s">
        <v>10</v>
      </c>
      <c r="D14207" t="s">
        <v>36</v>
      </c>
    </row>
    <row r="14208" spans="1:4" x14ac:dyDescent="0.25">
      <c r="A14208">
        <v>51736</v>
      </c>
      <c r="B14208">
        <v>54518</v>
      </c>
      <c r="C14208" t="s">
        <v>10</v>
      </c>
      <c r="D14208" t="s">
        <v>36</v>
      </c>
    </row>
    <row r="14209" spans="1:4" x14ac:dyDescent="0.25">
      <c r="A14209">
        <v>51736</v>
      </c>
      <c r="B14209">
        <v>54518</v>
      </c>
      <c r="C14209" t="s">
        <v>10</v>
      </c>
      <c r="D14209" t="s">
        <v>36</v>
      </c>
    </row>
    <row r="14210" spans="1:4" x14ac:dyDescent="0.25">
      <c r="A14210">
        <v>51736</v>
      </c>
      <c r="B14210">
        <v>54518</v>
      </c>
      <c r="C14210" t="s">
        <v>10</v>
      </c>
      <c r="D14210" t="s">
        <v>36</v>
      </c>
    </row>
    <row r="14211" spans="1:4" x14ac:dyDescent="0.25">
      <c r="A14211">
        <v>51736</v>
      </c>
      <c r="B14211">
        <v>54518</v>
      </c>
      <c r="C14211" t="s">
        <v>10</v>
      </c>
      <c r="D14211" t="s">
        <v>36</v>
      </c>
    </row>
    <row r="14212" spans="1:4" x14ac:dyDescent="0.25">
      <c r="A14212">
        <v>52423</v>
      </c>
      <c r="B14212">
        <v>54518</v>
      </c>
      <c r="C14212" t="s">
        <v>10</v>
      </c>
      <c r="D14212" t="s">
        <v>36</v>
      </c>
    </row>
    <row r="14213" spans="1:4" x14ac:dyDescent="0.25">
      <c r="A14213">
        <v>52547</v>
      </c>
      <c r="B14213">
        <v>54518</v>
      </c>
      <c r="C14213" t="s">
        <v>10</v>
      </c>
      <c r="D14213" t="s">
        <v>36</v>
      </c>
    </row>
    <row r="14214" spans="1:4" x14ac:dyDescent="0.25">
      <c r="A14214">
        <v>52547</v>
      </c>
      <c r="B14214">
        <v>54518</v>
      </c>
      <c r="C14214" t="s">
        <v>10</v>
      </c>
      <c r="D14214" t="s">
        <v>36</v>
      </c>
    </row>
    <row r="14215" spans="1:4" x14ac:dyDescent="0.25">
      <c r="A14215">
        <v>52589</v>
      </c>
      <c r="B14215">
        <v>54518</v>
      </c>
      <c r="C14215" t="s">
        <v>10</v>
      </c>
      <c r="D14215" t="s">
        <v>36</v>
      </c>
    </row>
    <row r="14216" spans="1:4" x14ac:dyDescent="0.25">
      <c r="A14216">
        <v>52589</v>
      </c>
      <c r="B14216">
        <v>54518</v>
      </c>
      <c r="C14216" t="s">
        <v>10</v>
      </c>
      <c r="D14216" t="s">
        <v>36</v>
      </c>
    </row>
    <row r="14217" spans="1:4" x14ac:dyDescent="0.25">
      <c r="A14217">
        <v>52655</v>
      </c>
      <c r="B14217">
        <v>54518</v>
      </c>
      <c r="C14217" t="s">
        <v>10</v>
      </c>
      <c r="D14217" t="s">
        <v>36</v>
      </c>
    </row>
    <row r="14218" spans="1:4" x14ac:dyDescent="0.25">
      <c r="A14218">
        <v>53281</v>
      </c>
      <c r="B14218">
        <v>54518</v>
      </c>
      <c r="C14218" t="s">
        <v>10</v>
      </c>
      <c r="D14218" t="s">
        <v>36</v>
      </c>
    </row>
    <row r="14219" spans="1:4" x14ac:dyDescent="0.25">
      <c r="A14219">
        <v>53408</v>
      </c>
      <c r="B14219">
        <v>54518</v>
      </c>
      <c r="C14219" t="s">
        <v>10</v>
      </c>
      <c r="D14219" t="s">
        <v>36</v>
      </c>
    </row>
    <row r="14220" spans="1:4" x14ac:dyDescent="0.25">
      <c r="A14220">
        <v>53408</v>
      </c>
      <c r="B14220">
        <v>54518</v>
      </c>
      <c r="C14220" t="s">
        <v>10</v>
      </c>
      <c r="D14220" t="s">
        <v>36</v>
      </c>
    </row>
    <row r="14221" spans="1:4" x14ac:dyDescent="0.25">
      <c r="A14221">
        <v>53408</v>
      </c>
      <c r="B14221">
        <v>54518</v>
      </c>
      <c r="C14221" t="s">
        <v>10</v>
      </c>
      <c r="D14221" t="s">
        <v>36</v>
      </c>
    </row>
    <row r="14222" spans="1:4" x14ac:dyDescent="0.25">
      <c r="A14222">
        <v>53408</v>
      </c>
      <c r="B14222">
        <v>54518</v>
      </c>
      <c r="C14222" t="s">
        <v>10</v>
      </c>
      <c r="D14222" t="s">
        <v>36</v>
      </c>
    </row>
    <row r="14223" spans="1:4" x14ac:dyDescent="0.25">
      <c r="A14223">
        <v>53408</v>
      </c>
      <c r="B14223">
        <v>54518</v>
      </c>
      <c r="C14223" t="s">
        <v>10</v>
      </c>
      <c r="D14223" t="s">
        <v>36</v>
      </c>
    </row>
    <row r="14224" spans="1:4" x14ac:dyDescent="0.25">
      <c r="A14224">
        <v>53408</v>
      </c>
      <c r="B14224">
        <v>54518</v>
      </c>
      <c r="C14224" t="s">
        <v>10</v>
      </c>
      <c r="D14224" t="s">
        <v>36</v>
      </c>
    </row>
    <row r="14225" spans="1:4" x14ac:dyDescent="0.25">
      <c r="A14225">
        <v>54540</v>
      </c>
      <c r="B14225">
        <v>54518</v>
      </c>
      <c r="C14225" t="s">
        <v>10</v>
      </c>
      <c r="D14225" t="s">
        <v>36</v>
      </c>
    </row>
    <row r="14226" spans="1:4" x14ac:dyDescent="0.25">
      <c r="A14226">
        <v>54540</v>
      </c>
      <c r="B14226">
        <v>54518</v>
      </c>
      <c r="C14226" t="s">
        <v>10</v>
      </c>
      <c r="D14226" t="s">
        <v>36</v>
      </c>
    </row>
    <row r="14227" spans="1:4" x14ac:dyDescent="0.25">
      <c r="A14227">
        <v>101468</v>
      </c>
      <c r="B14227">
        <v>54518</v>
      </c>
      <c r="C14227" t="s">
        <v>10</v>
      </c>
      <c r="D14227" t="s">
        <v>36</v>
      </c>
    </row>
    <row r="14228" spans="1:4" x14ac:dyDescent="0.25">
      <c r="A14228">
        <v>101468</v>
      </c>
      <c r="B14228">
        <v>54518</v>
      </c>
      <c r="C14228" t="s">
        <v>10</v>
      </c>
      <c r="D14228" t="s">
        <v>36</v>
      </c>
    </row>
    <row r="14229" spans="1:4" x14ac:dyDescent="0.25">
      <c r="A14229">
        <v>101468</v>
      </c>
      <c r="B14229">
        <v>54518</v>
      </c>
      <c r="C14229" t="s">
        <v>10</v>
      </c>
      <c r="D14229" t="s">
        <v>36</v>
      </c>
    </row>
    <row r="14230" spans="1:4" x14ac:dyDescent="0.25">
      <c r="A14230">
        <v>103487</v>
      </c>
      <c r="B14230">
        <v>54518</v>
      </c>
      <c r="C14230" t="s">
        <v>10</v>
      </c>
      <c r="D14230" t="s">
        <v>36</v>
      </c>
    </row>
    <row r="14231" spans="1:4" x14ac:dyDescent="0.25">
      <c r="A14231">
        <v>103487</v>
      </c>
      <c r="B14231">
        <v>54518</v>
      </c>
      <c r="C14231" t="s">
        <v>10</v>
      </c>
      <c r="D14231" t="s">
        <v>36</v>
      </c>
    </row>
    <row r="14232" spans="1:4" x14ac:dyDescent="0.25">
      <c r="A14232">
        <v>104322</v>
      </c>
      <c r="B14232">
        <v>54518</v>
      </c>
      <c r="C14232" t="s">
        <v>10</v>
      </c>
      <c r="D14232" t="s">
        <v>36</v>
      </c>
    </row>
    <row r="14233" spans="1:4" x14ac:dyDescent="0.25">
      <c r="A14233">
        <v>104322</v>
      </c>
      <c r="B14233">
        <v>54518</v>
      </c>
      <c r="C14233" t="s">
        <v>10</v>
      </c>
      <c r="D14233" t="s">
        <v>36</v>
      </c>
    </row>
    <row r="14234" spans="1:4" x14ac:dyDescent="0.25">
      <c r="A14234">
        <v>104322</v>
      </c>
      <c r="B14234">
        <v>54518</v>
      </c>
      <c r="C14234" t="s">
        <v>10</v>
      </c>
      <c r="D14234" t="s">
        <v>36</v>
      </c>
    </row>
    <row r="14235" spans="1:4" x14ac:dyDescent="0.25">
      <c r="A14235">
        <v>104322</v>
      </c>
      <c r="B14235">
        <v>54518</v>
      </c>
      <c r="C14235" t="s">
        <v>10</v>
      </c>
      <c r="D14235" t="s">
        <v>36</v>
      </c>
    </row>
    <row r="14236" spans="1:4" x14ac:dyDescent="0.25">
      <c r="A14236">
        <v>104322</v>
      </c>
      <c r="B14236">
        <v>54518</v>
      </c>
      <c r="C14236" t="s">
        <v>10</v>
      </c>
      <c r="D14236" t="s">
        <v>36</v>
      </c>
    </row>
    <row r="14237" spans="1:4" x14ac:dyDescent="0.25">
      <c r="A14237">
        <v>104322</v>
      </c>
      <c r="B14237">
        <v>54518</v>
      </c>
      <c r="C14237" t="s">
        <v>10</v>
      </c>
      <c r="D14237" t="s">
        <v>36</v>
      </c>
    </row>
    <row r="14238" spans="1:4" x14ac:dyDescent="0.25">
      <c r="A14238">
        <v>104322</v>
      </c>
      <c r="B14238">
        <v>54518</v>
      </c>
      <c r="C14238" t="s">
        <v>10</v>
      </c>
      <c r="D14238" t="s">
        <v>36</v>
      </c>
    </row>
    <row r="14239" spans="1:4" x14ac:dyDescent="0.25">
      <c r="A14239">
        <v>104322</v>
      </c>
      <c r="B14239">
        <v>54518</v>
      </c>
      <c r="C14239" t="s">
        <v>10</v>
      </c>
      <c r="D14239" t="s">
        <v>36</v>
      </c>
    </row>
    <row r="14240" spans="1:4" x14ac:dyDescent="0.25">
      <c r="A14240">
        <v>104322</v>
      </c>
      <c r="B14240">
        <v>54518</v>
      </c>
      <c r="C14240" t="s">
        <v>10</v>
      </c>
      <c r="D14240" t="s">
        <v>36</v>
      </c>
    </row>
    <row r="14241" spans="1:4" x14ac:dyDescent="0.25">
      <c r="A14241">
        <v>104562</v>
      </c>
      <c r="B14241">
        <v>54518</v>
      </c>
      <c r="C14241" t="s">
        <v>10</v>
      </c>
      <c r="D14241" t="s">
        <v>36</v>
      </c>
    </row>
    <row r="14242" spans="1:4" x14ac:dyDescent="0.25">
      <c r="A14242">
        <v>104562</v>
      </c>
      <c r="B14242">
        <v>54518</v>
      </c>
      <c r="C14242" t="s">
        <v>10</v>
      </c>
      <c r="D14242" t="s">
        <v>36</v>
      </c>
    </row>
    <row r="14243" spans="1:4" x14ac:dyDescent="0.25">
      <c r="A14243">
        <v>104562</v>
      </c>
      <c r="B14243">
        <v>54518</v>
      </c>
      <c r="C14243" t="s">
        <v>10</v>
      </c>
      <c r="D14243" t="s">
        <v>36</v>
      </c>
    </row>
    <row r="14244" spans="1:4" x14ac:dyDescent="0.25">
      <c r="A14244">
        <v>104562</v>
      </c>
      <c r="B14244">
        <v>54518</v>
      </c>
      <c r="C14244" t="s">
        <v>10</v>
      </c>
      <c r="D14244" t="s">
        <v>36</v>
      </c>
    </row>
    <row r="14245" spans="1:4" x14ac:dyDescent="0.25">
      <c r="A14245">
        <v>104562</v>
      </c>
      <c r="B14245">
        <v>54518</v>
      </c>
      <c r="C14245" t="s">
        <v>10</v>
      </c>
      <c r="D14245" t="s">
        <v>36</v>
      </c>
    </row>
    <row r="14246" spans="1:4" x14ac:dyDescent="0.25">
      <c r="A14246">
        <v>104562</v>
      </c>
      <c r="B14246">
        <v>54518</v>
      </c>
      <c r="C14246" t="s">
        <v>10</v>
      </c>
      <c r="D14246" t="s">
        <v>36</v>
      </c>
    </row>
    <row r="14247" spans="1:4" x14ac:dyDescent="0.25">
      <c r="A14247">
        <v>104562</v>
      </c>
      <c r="B14247">
        <v>54518</v>
      </c>
      <c r="C14247" t="s">
        <v>10</v>
      </c>
      <c r="D14247" t="s">
        <v>36</v>
      </c>
    </row>
    <row r="14248" spans="1:4" x14ac:dyDescent="0.25">
      <c r="A14248">
        <v>104562</v>
      </c>
      <c r="B14248">
        <v>54518</v>
      </c>
      <c r="C14248" t="s">
        <v>10</v>
      </c>
      <c r="D14248" t="s">
        <v>36</v>
      </c>
    </row>
    <row r="14249" spans="1:4" x14ac:dyDescent="0.25">
      <c r="A14249">
        <v>104562</v>
      </c>
      <c r="B14249">
        <v>54518</v>
      </c>
      <c r="C14249" t="s">
        <v>10</v>
      </c>
      <c r="D14249" t="s">
        <v>36</v>
      </c>
    </row>
    <row r="14250" spans="1:4" x14ac:dyDescent="0.25">
      <c r="A14250">
        <v>104562</v>
      </c>
      <c r="B14250">
        <v>54518</v>
      </c>
      <c r="C14250" t="s">
        <v>10</v>
      </c>
      <c r="D14250" t="s">
        <v>36</v>
      </c>
    </row>
    <row r="14251" spans="1:4" x14ac:dyDescent="0.25">
      <c r="A14251">
        <v>104562</v>
      </c>
      <c r="B14251">
        <v>54518</v>
      </c>
      <c r="C14251" t="s">
        <v>10</v>
      </c>
      <c r="D14251" t="s">
        <v>36</v>
      </c>
    </row>
    <row r="14252" spans="1:4" x14ac:dyDescent="0.25">
      <c r="A14252">
        <v>104562</v>
      </c>
      <c r="B14252">
        <v>54518</v>
      </c>
      <c r="C14252" t="s">
        <v>10</v>
      </c>
      <c r="D14252" t="s">
        <v>36</v>
      </c>
    </row>
    <row r="14253" spans="1:4" x14ac:dyDescent="0.25">
      <c r="A14253">
        <v>104767</v>
      </c>
      <c r="B14253">
        <v>54518</v>
      </c>
      <c r="C14253" t="s">
        <v>10</v>
      </c>
      <c r="D14253" t="s">
        <v>36</v>
      </c>
    </row>
    <row r="14254" spans="1:4" x14ac:dyDescent="0.25">
      <c r="A14254">
        <v>104767</v>
      </c>
      <c r="B14254">
        <v>54518</v>
      </c>
      <c r="C14254" t="s">
        <v>10</v>
      </c>
      <c r="D14254" t="s">
        <v>36</v>
      </c>
    </row>
    <row r="14255" spans="1:4" x14ac:dyDescent="0.25">
      <c r="A14255">
        <v>104767</v>
      </c>
      <c r="B14255">
        <v>54518</v>
      </c>
      <c r="C14255" t="s">
        <v>10</v>
      </c>
      <c r="D14255" t="s">
        <v>36</v>
      </c>
    </row>
    <row r="14256" spans="1:4" x14ac:dyDescent="0.25">
      <c r="A14256">
        <v>105011</v>
      </c>
      <c r="B14256">
        <v>54518</v>
      </c>
      <c r="C14256" t="s">
        <v>10</v>
      </c>
      <c r="D14256" t="s">
        <v>36</v>
      </c>
    </row>
    <row r="14257" spans="1:4" x14ac:dyDescent="0.25">
      <c r="A14257">
        <v>105090</v>
      </c>
      <c r="B14257">
        <v>54518</v>
      </c>
      <c r="C14257" t="s">
        <v>10</v>
      </c>
      <c r="D14257" t="s">
        <v>36</v>
      </c>
    </row>
    <row r="14258" spans="1:4" x14ac:dyDescent="0.25">
      <c r="A14258">
        <v>105090</v>
      </c>
      <c r="B14258">
        <v>54518</v>
      </c>
      <c r="C14258" t="s">
        <v>10</v>
      </c>
      <c r="D14258" t="s">
        <v>36</v>
      </c>
    </row>
    <row r="14259" spans="1:4" x14ac:dyDescent="0.25">
      <c r="A14259">
        <v>105090</v>
      </c>
      <c r="B14259">
        <v>54518</v>
      </c>
      <c r="C14259" t="s">
        <v>10</v>
      </c>
      <c r="D14259" t="s">
        <v>36</v>
      </c>
    </row>
    <row r="14260" spans="1:4" x14ac:dyDescent="0.25">
      <c r="A14260">
        <v>105090</v>
      </c>
      <c r="B14260">
        <v>54518</v>
      </c>
      <c r="C14260" t="s">
        <v>10</v>
      </c>
      <c r="D14260" t="s">
        <v>36</v>
      </c>
    </row>
    <row r="14261" spans="1:4" x14ac:dyDescent="0.25">
      <c r="A14261">
        <v>105602</v>
      </c>
      <c r="B14261">
        <v>54518</v>
      </c>
      <c r="C14261" t="s">
        <v>10</v>
      </c>
      <c r="D14261" t="s">
        <v>36</v>
      </c>
    </row>
    <row r="14262" spans="1:4" x14ac:dyDescent="0.25">
      <c r="A14262">
        <v>106365</v>
      </c>
      <c r="B14262">
        <v>54518</v>
      </c>
      <c r="C14262" t="s">
        <v>10</v>
      </c>
      <c r="D14262" t="s">
        <v>36</v>
      </c>
    </row>
    <row r="14263" spans="1:4" x14ac:dyDescent="0.25">
      <c r="A14263">
        <v>106365</v>
      </c>
      <c r="B14263">
        <v>54518</v>
      </c>
      <c r="C14263" t="s">
        <v>10</v>
      </c>
      <c r="D14263" t="s">
        <v>36</v>
      </c>
    </row>
    <row r="14264" spans="1:4" x14ac:dyDescent="0.25">
      <c r="A14264">
        <v>106365</v>
      </c>
      <c r="B14264">
        <v>54518</v>
      </c>
      <c r="C14264" t="s">
        <v>10</v>
      </c>
      <c r="D14264" t="s">
        <v>36</v>
      </c>
    </row>
    <row r="14265" spans="1:4" x14ac:dyDescent="0.25">
      <c r="A14265">
        <v>106365</v>
      </c>
      <c r="B14265">
        <v>54518</v>
      </c>
      <c r="C14265" t="s">
        <v>10</v>
      </c>
      <c r="D14265" t="s">
        <v>36</v>
      </c>
    </row>
    <row r="14266" spans="1:4" x14ac:dyDescent="0.25">
      <c r="A14266">
        <v>106502</v>
      </c>
      <c r="B14266">
        <v>54518</v>
      </c>
      <c r="C14266" t="s">
        <v>10</v>
      </c>
      <c r="D14266" t="s">
        <v>36</v>
      </c>
    </row>
    <row r="14267" spans="1:4" x14ac:dyDescent="0.25">
      <c r="A14267">
        <v>106502</v>
      </c>
      <c r="B14267">
        <v>54518</v>
      </c>
      <c r="C14267" t="s">
        <v>10</v>
      </c>
      <c r="D14267" t="s">
        <v>36</v>
      </c>
    </row>
    <row r="14268" spans="1:4" x14ac:dyDescent="0.25">
      <c r="A14268">
        <v>106502</v>
      </c>
      <c r="B14268">
        <v>54518</v>
      </c>
      <c r="C14268" t="s">
        <v>10</v>
      </c>
      <c r="D14268" t="s">
        <v>36</v>
      </c>
    </row>
    <row r="14269" spans="1:4" x14ac:dyDescent="0.25">
      <c r="A14269">
        <v>106502</v>
      </c>
      <c r="B14269">
        <v>54518</v>
      </c>
      <c r="C14269" t="s">
        <v>10</v>
      </c>
      <c r="D14269" t="s">
        <v>36</v>
      </c>
    </row>
    <row r="14270" spans="1:4" x14ac:dyDescent="0.25">
      <c r="A14270">
        <v>106502</v>
      </c>
      <c r="B14270">
        <v>54518</v>
      </c>
      <c r="C14270" t="s">
        <v>10</v>
      </c>
      <c r="D14270" t="s">
        <v>36</v>
      </c>
    </row>
    <row r="14271" spans="1:4" x14ac:dyDescent="0.25">
      <c r="A14271">
        <v>106502</v>
      </c>
      <c r="B14271">
        <v>54518</v>
      </c>
      <c r="C14271" t="s">
        <v>10</v>
      </c>
      <c r="D14271" t="s">
        <v>36</v>
      </c>
    </row>
    <row r="14272" spans="1:4" x14ac:dyDescent="0.25">
      <c r="A14272">
        <v>106502</v>
      </c>
      <c r="B14272">
        <v>54518</v>
      </c>
      <c r="C14272" t="s">
        <v>10</v>
      </c>
      <c r="D14272" t="s">
        <v>36</v>
      </c>
    </row>
    <row r="14273" spans="1:4" x14ac:dyDescent="0.25">
      <c r="A14273">
        <v>106502</v>
      </c>
      <c r="B14273">
        <v>54518</v>
      </c>
      <c r="C14273" t="s">
        <v>10</v>
      </c>
      <c r="D14273" t="s">
        <v>36</v>
      </c>
    </row>
    <row r="14274" spans="1:4" x14ac:dyDescent="0.25">
      <c r="A14274">
        <v>106502</v>
      </c>
      <c r="B14274">
        <v>54518</v>
      </c>
      <c r="C14274" t="s">
        <v>10</v>
      </c>
      <c r="D14274" t="s">
        <v>36</v>
      </c>
    </row>
    <row r="14275" spans="1:4" x14ac:dyDescent="0.25">
      <c r="A14275">
        <v>106502</v>
      </c>
      <c r="B14275">
        <v>54518</v>
      </c>
      <c r="C14275" t="s">
        <v>10</v>
      </c>
      <c r="D14275" t="s">
        <v>36</v>
      </c>
    </row>
    <row r="14276" spans="1:4" x14ac:dyDescent="0.25">
      <c r="A14276">
        <v>106502</v>
      </c>
      <c r="B14276">
        <v>54518</v>
      </c>
      <c r="C14276" t="s">
        <v>10</v>
      </c>
      <c r="D14276" t="s">
        <v>36</v>
      </c>
    </row>
    <row r="14277" spans="1:4" x14ac:dyDescent="0.25">
      <c r="A14277">
        <v>106502</v>
      </c>
      <c r="B14277">
        <v>54518</v>
      </c>
      <c r="C14277" t="s">
        <v>10</v>
      </c>
      <c r="D14277" t="s">
        <v>36</v>
      </c>
    </row>
    <row r="14278" spans="1:4" x14ac:dyDescent="0.25">
      <c r="A14278">
        <v>106502</v>
      </c>
      <c r="B14278">
        <v>54518</v>
      </c>
      <c r="C14278" t="s">
        <v>10</v>
      </c>
      <c r="D14278" t="s">
        <v>36</v>
      </c>
    </row>
    <row r="14279" spans="1:4" x14ac:dyDescent="0.25">
      <c r="A14279">
        <v>106502</v>
      </c>
      <c r="B14279">
        <v>54518</v>
      </c>
      <c r="C14279" t="s">
        <v>10</v>
      </c>
      <c r="D14279" t="s">
        <v>36</v>
      </c>
    </row>
    <row r="14280" spans="1:4" x14ac:dyDescent="0.25">
      <c r="A14280">
        <v>106502</v>
      </c>
      <c r="B14280">
        <v>54518</v>
      </c>
      <c r="C14280" t="s">
        <v>10</v>
      </c>
      <c r="D14280" t="s">
        <v>36</v>
      </c>
    </row>
    <row r="14281" spans="1:4" x14ac:dyDescent="0.25">
      <c r="A14281">
        <v>106502</v>
      </c>
      <c r="B14281">
        <v>54518</v>
      </c>
      <c r="C14281" t="s">
        <v>10</v>
      </c>
      <c r="D14281" t="s">
        <v>36</v>
      </c>
    </row>
    <row r="14282" spans="1:4" x14ac:dyDescent="0.25">
      <c r="A14282">
        <v>106502</v>
      </c>
      <c r="B14282">
        <v>54518</v>
      </c>
      <c r="C14282" t="s">
        <v>10</v>
      </c>
      <c r="D14282" t="s">
        <v>36</v>
      </c>
    </row>
    <row r="14283" spans="1:4" x14ac:dyDescent="0.25">
      <c r="A14283">
        <v>106652</v>
      </c>
      <c r="B14283">
        <v>54518</v>
      </c>
      <c r="C14283" t="s">
        <v>10</v>
      </c>
      <c r="D14283" t="s">
        <v>36</v>
      </c>
    </row>
    <row r="14284" spans="1:4" x14ac:dyDescent="0.25">
      <c r="A14284">
        <v>108303</v>
      </c>
      <c r="B14284">
        <v>54518</v>
      </c>
      <c r="C14284" t="s">
        <v>10</v>
      </c>
      <c r="D14284" t="s">
        <v>36</v>
      </c>
    </row>
    <row r="14285" spans="1:4" x14ac:dyDescent="0.25">
      <c r="A14285">
        <v>108303</v>
      </c>
      <c r="B14285">
        <v>54518</v>
      </c>
      <c r="C14285" t="s">
        <v>10</v>
      </c>
      <c r="D14285" t="s">
        <v>36</v>
      </c>
    </row>
    <row r="14286" spans="1:4" x14ac:dyDescent="0.25">
      <c r="A14286">
        <v>108303</v>
      </c>
      <c r="B14286">
        <v>54518</v>
      </c>
      <c r="C14286" t="s">
        <v>10</v>
      </c>
      <c r="D14286" t="s">
        <v>36</v>
      </c>
    </row>
    <row r="14287" spans="1:4" x14ac:dyDescent="0.25">
      <c r="A14287">
        <v>108303</v>
      </c>
      <c r="B14287">
        <v>54518</v>
      </c>
      <c r="C14287" t="s">
        <v>10</v>
      </c>
      <c r="D14287" t="s">
        <v>36</v>
      </c>
    </row>
    <row r="14288" spans="1:4" x14ac:dyDescent="0.25">
      <c r="A14288">
        <v>108303</v>
      </c>
      <c r="B14288">
        <v>54518</v>
      </c>
      <c r="C14288" t="s">
        <v>10</v>
      </c>
      <c r="D14288" t="s">
        <v>36</v>
      </c>
    </row>
    <row r="14289" spans="1:4" x14ac:dyDescent="0.25">
      <c r="A14289">
        <v>108303</v>
      </c>
      <c r="B14289">
        <v>54518</v>
      </c>
      <c r="C14289" t="s">
        <v>10</v>
      </c>
      <c r="D14289" t="s">
        <v>36</v>
      </c>
    </row>
    <row r="14290" spans="1:4" x14ac:dyDescent="0.25">
      <c r="A14290">
        <v>108303</v>
      </c>
      <c r="B14290">
        <v>54518</v>
      </c>
      <c r="C14290" t="s">
        <v>10</v>
      </c>
      <c r="D14290" t="s">
        <v>36</v>
      </c>
    </row>
    <row r="14291" spans="1:4" x14ac:dyDescent="0.25">
      <c r="A14291">
        <v>108303</v>
      </c>
      <c r="B14291">
        <v>54518</v>
      </c>
      <c r="C14291" t="s">
        <v>10</v>
      </c>
      <c r="D14291" t="s">
        <v>36</v>
      </c>
    </row>
    <row r="14292" spans="1:4" x14ac:dyDescent="0.25">
      <c r="A14292">
        <v>108303</v>
      </c>
      <c r="B14292">
        <v>54518</v>
      </c>
      <c r="C14292" t="s">
        <v>10</v>
      </c>
      <c r="D14292" t="s">
        <v>36</v>
      </c>
    </row>
    <row r="14293" spans="1:4" x14ac:dyDescent="0.25">
      <c r="A14293">
        <v>108303</v>
      </c>
      <c r="B14293">
        <v>54518</v>
      </c>
      <c r="C14293" t="s">
        <v>10</v>
      </c>
      <c r="D14293" t="s">
        <v>36</v>
      </c>
    </row>
    <row r="14294" spans="1:4" x14ac:dyDescent="0.25">
      <c r="A14294">
        <v>108303</v>
      </c>
      <c r="B14294">
        <v>54518</v>
      </c>
      <c r="C14294" t="s">
        <v>10</v>
      </c>
      <c r="D14294" t="s">
        <v>36</v>
      </c>
    </row>
    <row r="14295" spans="1:4" x14ac:dyDescent="0.25">
      <c r="A14295">
        <v>108303</v>
      </c>
      <c r="B14295">
        <v>54518</v>
      </c>
      <c r="C14295" t="s">
        <v>10</v>
      </c>
      <c r="D14295" t="s">
        <v>36</v>
      </c>
    </row>
    <row r="14296" spans="1:4" x14ac:dyDescent="0.25">
      <c r="A14296">
        <v>108369</v>
      </c>
      <c r="B14296">
        <v>54518</v>
      </c>
      <c r="C14296" t="s">
        <v>10</v>
      </c>
      <c r="D14296" t="s">
        <v>36</v>
      </c>
    </row>
    <row r="14297" spans="1:4" x14ac:dyDescent="0.25">
      <c r="A14297">
        <v>108369</v>
      </c>
      <c r="B14297">
        <v>54518</v>
      </c>
      <c r="C14297" t="s">
        <v>10</v>
      </c>
      <c r="D14297" t="s">
        <v>36</v>
      </c>
    </row>
    <row r="14298" spans="1:4" x14ac:dyDescent="0.25">
      <c r="A14298">
        <v>108369</v>
      </c>
      <c r="B14298">
        <v>54518</v>
      </c>
      <c r="C14298" t="s">
        <v>10</v>
      </c>
      <c r="D14298" t="s">
        <v>36</v>
      </c>
    </row>
    <row r="14299" spans="1:4" x14ac:dyDescent="0.25">
      <c r="A14299">
        <v>51812</v>
      </c>
      <c r="B14299">
        <v>54518</v>
      </c>
      <c r="C14299" t="s">
        <v>10</v>
      </c>
      <c r="D14299" t="s">
        <v>21</v>
      </c>
    </row>
    <row r="14300" spans="1:4" x14ac:dyDescent="0.25">
      <c r="A14300">
        <v>51812</v>
      </c>
      <c r="B14300">
        <v>54518</v>
      </c>
      <c r="C14300" t="s">
        <v>10</v>
      </c>
      <c r="D14300" t="s">
        <v>21</v>
      </c>
    </row>
    <row r="14301" spans="1:4" x14ac:dyDescent="0.25">
      <c r="A14301">
        <v>51812</v>
      </c>
      <c r="B14301">
        <v>54518</v>
      </c>
      <c r="C14301" t="s">
        <v>10</v>
      </c>
      <c r="D14301" t="s">
        <v>21</v>
      </c>
    </row>
    <row r="14302" spans="1:4" x14ac:dyDescent="0.25">
      <c r="A14302">
        <v>51812</v>
      </c>
      <c r="B14302">
        <v>54518</v>
      </c>
      <c r="C14302" t="s">
        <v>10</v>
      </c>
      <c r="D14302" t="s">
        <v>21</v>
      </c>
    </row>
    <row r="14303" spans="1:4" x14ac:dyDescent="0.25">
      <c r="A14303">
        <v>51812</v>
      </c>
      <c r="B14303">
        <v>54518</v>
      </c>
      <c r="C14303" t="s">
        <v>10</v>
      </c>
      <c r="D14303" t="s">
        <v>21</v>
      </c>
    </row>
    <row r="14304" spans="1:4" x14ac:dyDescent="0.25">
      <c r="A14304">
        <v>51812</v>
      </c>
      <c r="B14304">
        <v>54518</v>
      </c>
      <c r="C14304" t="s">
        <v>10</v>
      </c>
      <c r="D14304" t="s">
        <v>21</v>
      </c>
    </row>
    <row r="14305" spans="1:4" x14ac:dyDescent="0.25">
      <c r="A14305">
        <v>51812</v>
      </c>
      <c r="B14305">
        <v>54518</v>
      </c>
      <c r="C14305" t="s">
        <v>10</v>
      </c>
      <c r="D14305" t="s">
        <v>21</v>
      </c>
    </row>
    <row r="14306" spans="1:4" x14ac:dyDescent="0.25">
      <c r="A14306">
        <v>51812</v>
      </c>
      <c r="B14306">
        <v>54518</v>
      </c>
      <c r="C14306" t="s">
        <v>10</v>
      </c>
      <c r="D14306" t="s">
        <v>21</v>
      </c>
    </row>
    <row r="14307" spans="1:4" x14ac:dyDescent="0.25">
      <c r="A14307">
        <v>51812</v>
      </c>
      <c r="B14307">
        <v>54518</v>
      </c>
      <c r="C14307" t="s">
        <v>10</v>
      </c>
      <c r="D14307" t="s">
        <v>21</v>
      </c>
    </row>
    <row r="14308" spans="1:4" x14ac:dyDescent="0.25">
      <c r="A14308">
        <v>51812</v>
      </c>
      <c r="B14308">
        <v>54518</v>
      </c>
      <c r="C14308" t="s">
        <v>10</v>
      </c>
      <c r="D14308" t="s">
        <v>21</v>
      </c>
    </row>
    <row r="14309" spans="1:4" x14ac:dyDescent="0.25">
      <c r="A14309">
        <v>51812</v>
      </c>
      <c r="B14309">
        <v>54518</v>
      </c>
      <c r="C14309" t="s">
        <v>10</v>
      </c>
      <c r="D14309" t="s">
        <v>22</v>
      </c>
    </row>
    <row r="14310" spans="1:4" x14ac:dyDescent="0.25">
      <c r="A14310">
        <v>51812</v>
      </c>
      <c r="B14310">
        <v>54518</v>
      </c>
      <c r="C14310" t="s">
        <v>10</v>
      </c>
      <c r="D14310" t="s">
        <v>22</v>
      </c>
    </row>
    <row r="14311" spans="1:4" x14ac:dyDescent="0.25">
      <c r="A14311">
        <v>51812</v>
      </c>
      <c r="B14311">
        <v>54518</v>
      </c>
      <c r="C14311" t="s">
        <v>10</v>
      </c>
      <c r="D14311" t="s">
        <v>22</v>
      </c>
    </row>
    <row r="14312" spans="1:4" x14ac:dyDescent="0.25">
      <c r="A14312">
        <v>51812</v>
      </c>
      <c r="B14312">
        <v>54518</v>
      </c>
      <c r="C14312" t="s">
        <v>10</v>
      </c>
      <c r="D14312" t="s">
        <v>22</v>
      </c>
    </row>
    <row r="14313" spans="1:4" x14ac:dyDescent="0.25">
      <c r="A14313">
        <v>51812</v>
      </c>
      <c r="B14313">
        <v>54518</v>
      </c>
      <c r="C14313" t="s">
        <v>10</v>
      </c>
      <c r="D14313" t="s">
        <v>22</v>
      </c>
    </row>
    <row r="14314" spans="1:4" x14ac:dyDescent="0.25">
      <c r="A14314">
        <v>51812</v>
      </c>
      <c r="B14314">
        <v>54518</v>
      </c>
      <c r="C14314" t="s">
        <v>10</v>
      </c>
      <c r="D14314" t="s">
        <v>22</v>
      </c>
    </row>
    <row r="14315" spans="1:4" x14ac:dyDescent="0.25">
      <c r="A14315">
        <v>51812</v>
      </c>
      <c r="B14315">
        <v>54518</v>
      </c>
      <c r="C14315" t="s">
        <v>10</v>
      </c>
      <c r="D14315" t="s">
        <v>22</v>
      </c>
    </row>
    <row r="14316" spans="1:4" x14ac:dyDescent="0.25">
      <c r="A14316">
        <v>51812</v>
      </c>
      <c r="B14316">
        <v>54518</v>
      </c>
      <c r="C14316" t="s">
        <v>10</v>
      </c>
      <c r="D14316" t="s">
        <v>22</v>
      </c>
    </row>
    <row r="14317" spans="1:4" x14ac:dyDescent="0.25">
      <c r="A14317">
        <v>51812</v>
      </c>
      <c r="B14317">
        <v>54518</v>
      </c>
      <c r="C14317" t="s">
        <v>10</v>
      </c>
      <c r="D14317" t="s">
        <v>22</v>
      </c>
    </row>
    <row r="14318" spans="1:4" x14ac:dyDescent="0.25">
      <c r="A14318">
        <v>51812</v>
      </c>
      <c r="B14318">
        <v>54518</v>
      </c>
      <c r="C14318" t="s">
        <v>10</v>
      </c>
      <c r="D14318" t="s">
        <v>23</v>
      </c>
    </row>
    <row r="14319" spans="1:4" x14ac:dyDescent="0.25">
      <c r="A14319">
        <v>51812</v>
      </c>
      <c r="B14319">
        <v>54518</v>
      </c>
      <c r="C14319" t="s">
        <v>10</v>
      </c>
      <c r="D14319" t="s">
        <v>23</v>
      </c>
    </row>
    <row r="14320" spans="1:4" x14ac:dyDescent="0.25">
      <c r="A14320">
        <v>51812</v>
      </c>
      <c r="B14320">
        <v>54518</v>
      </c>
      <c r="C14320" t="s">
        <v>10</v>
      </c>
      <c r="D14320" t="s">
        <v>23</v>
      </c>
    </row>
    <row r="14321" spans="1:4" x14ac:dyDescent="0.25">
      <c r="A14321">
        <v>51812</v>
      </c>
      <c r="B14321">
        <v>54518</v>
      </c>
      <c r="C14321" t="s">
        <v>10</v>
      </c>
      <c r="D14321" t="s">
        <v>23</v>
      </c>
    </row>
    <row r="14322" spans="1:4" x14ac:dyDescent="0.25">
      <c r="A14322">
        <v>51812</v>
      </c>
      <c r="B14322">
        <v>54518</v>
      </c>
      <c r="C14322" t="s">
        <v>10</v>
      </c>
      <c r="D14322" t="s">
        <v>23</v>
      </c>
    </row>
    <row r="14323" spans="1:4" x14ac:dyDescent="0.25">
      <c r="A14323">
        <v>51812</v>
      </c>
      <c r="B14323">
        <v>54518</v>
      </c>
      <c r="C14323" t="s">
        <v>10</v>
      </c>
      <c r="D14323" t="s">
        <v>23</v>
      </c>
    </row>
    <row r="14324" spans="1:4" x14ac:dyDescent="0.25">
      <c r="A14324">
        <v>51812</v>
      </c>
      <c r="B14324">
        <v>54518</v>
      </c>
      <c r="C14324" t="s">
        <v>10</v>
      </c>
      <c r="D14324" t="s">
        <v>23</v>
      </c>
    </row>
    <row r="14325" spans="1:4" x14ac:dyDescent="0.25">
      <c r="A14325">
        <v>51812</v>
      </c>
      <c r="B14325">
        <v>54518</v>
      </c>
      <c r="C14325" t="s">
        <v>10</v>
      </c>
      <c r="D14325" t="s">
        <v>23</v>
      </c>
    </row>
    <row r="14326" spans="1:4" x14ac:dyDescent="0.25">
      <c r="A14326">
        <v>51812</v>
      </c>
      <c r="B14326">
        <v>54518</v>
      </c>
      <c r="C14326" t="s">
        <v>10</v>
      </c>
      <c r="D14326" t="s">
        <v>23</v>
      </c>
    </row>
    <row r="14327" spans="1:4" x14ac:dyDescent="0.25">
      <c r="A14327">
        <v>51812</v>
      </c>
      <c r="B14327">
        <v>54518</v>
      </c>
      <c r="C14327" t="s">
        <v>10</v>
      </c>
      <c r="D14327" t="s">
        <v>23</v>
      </c>
    </row>
    <row r="14328" spans="1:4" x14ac:dyDescent="0.25">
      <c r="A14328">
        <v>51812</v>
      </c>
      <c r="B14328">
        <v>54518</v>
      </c>
      <c r="C14328" t="s">
        <v>10</v>
      </c>
      <c r="D14328" t="s">
        <v>23</v>
      </c>
    </row>
    <row r="14329" spans="1:4" x14ac:dyDescent="0.25">
      <c r="A14329">
        <v>51812</v>
      </c>
      <c r="B14329">
        <v>54518</v>
      </c>
      <c r="C14329" t="s">
        <v>10</v>
      </c>
      <c r="D14329" t="s">
        <v>24</v>
      </c>
    </row>
    <row r="14330" spans="1:4" x14ac:dyDescent="0.25">
      <c r="A14330">
        <v>51812</v>
      </c>
      <c r="B14330">
        <v>54518</v>
      </c>
      <c r="C14330" t="s">
        <v>10</v>
      </c>
      <c r="D14330" t="s">
        <v>24</v>
      </c>
    </row>
    <row r="14331" spans="1:4" x14ac:dyDescent="0.25">
      <c r="A14331">
        <v>51812</v>
      </c>
      <c r="B14331">
        <v>54518</v>
      </c>
      <c r="C14331" t="s">
        <v>10</v>
      </c>
      <c r="D14331" t="s">
        <v>24</v>
      </c>
    </row>
    <row r="14332" spans="1:4" x14ac:dyDescent="0.25">
      <c r="A14332">
        <v>51812</v>
      </c>
      <c r="B14332">
        <v>54518</v>
      </c>
      <c r="C14332" t="s">
        <v>10</v>
      </c>
      <c r="D14332" t="s">
        <v>24</v>
      </c>
    </row>
    <row r="14333" spans="1:4" x14ac:dyDescent="0.25">
      <c r="A14333">
        <v>51812</v>
      </c>
      <c r="B14333">
        <v>54518</v>
      </c>
      <c r="C14333" t="s">
        <v>10</v>
      </c>
      <c r="D14333" t="s">
        <v>24</v>
      </c>
    </row>
    <row r="14334" spans="1:4" x14ac:dyDescent="0.25">
      <c r="A14334">
        <v>51812</v>
      </c>
      <c r="B14334">
        <v>54518</v>
      </c>
      <c r="C14334" t="s">
        <v>10</v>
      </c>
      <c r="D14334" t="s">
        <v>24</v>
      </c>
    </row>
    <row r="14335" spans="1:4" x14ac:dyDescent="0.25">
      <c r="A14335">
        <v>51812</v>
      </c>
      <c r="B14335">
        <v>54518</v>
      </c>
      <c r="C14335" t="s">
        <v>10</v>
      </c>
      <c r="D14335" t="s">
        <v>24</v>
      </c>
    </row>
    <row r="14336" spans="1:4" x14ac:dyDescent="0.25">
      <c r="A14336">
        <v>51812</v>
      </c>
      <c r="B14336">
        <v>54518</v>
      </c>
      <c r="C14336" t="s">
        <v>10</v>
      </c>
      <c r="D14336" t="s">
        <v>24</v>
      </c>
    </row>
    <row r="14337" spans="1:4" x14ac:dyDescent="0.25">
      <c r="A14337">
        <v>51812</v>
      </c>
      <c r="B14337">
        <v>54518</v>
      </c>
      <c r="C14337" t="s">
        <v>10</v>
      </c>
      <c r="D14337" t="s">
        <v>24</v>
      </c>
    </row>
    <row r="14338" spans="1:4" x14ac:dyDescent="0.25">
      <c r="A14338">
        <v>51812</v>
      </c>
      <c r="B14338">
        <v>54518</v>
      </c>
      <c r="C14338" t="s">
        <v>10</v>
      </c>
      <c r="D14338" t="s">
        <v>24</v>
      </c>
    </row>
    <row r="14339" spans="1:4" x14ac:dyDescent="0.25">
      <c r="A14339">
        <v>51812</v>
      </c>
      <c r="B14339">
        <v>54518</v>
      </c>
      <c r="C14339" t="s">
        <v>10</v>
      </c>
      <c r="D14339" t="s">
        <v>24</v>
      </c>
    </row>
    <row r="14340" spans="1:4" x14ac:dyDescent="0.25">
      <c r="A14340">
        <v>51812</v>
      </c>
      <c r="B14340">
        <v>54518</v>
      </c>
      <c r="C14340" t="s">
        <v>10</v>
      </c>
      <c r="D14340" t="s">
        <v>24</v>
      </c>
    </row>
    <row r="14341" spans="1:4" x14ac:dyDescent="0.25">
      <c r="A14341">
        <v>51812</v>
      </c>
      <c r="B14341">
        <v>54518</v>
      </c>
      <c r="C14341" t="s">
        <v>10</v>
      </c>
      <c r="D14341" t="s">
        <v>24</v>
      </c>
    </row>
    <row r="14342" spans="1:4" x14ac:dyDescent="0.25">
      <c r="A14342">
        <v>51812</v>
      </c>
      <c r="B14342">
        <v>54518</v>
      </c>
      <c r="C14342" t="s">
        <v>10</v>
      </c>
      <c r="D14342" t="s">
        <v>24</v>
      </c>
    </row>
    <row r="14343" spans="1:4" x14ac:dyDescent="0.25">
      <c r="A14343">
        <v>51812</v>
      </c>
      <c r="B14343">
        <v>54518</v>
      </c>
      <c r="C14343" t="s">
        <v>10</v>
      </c>
      <c r="D14343" t="s">
        <v>24</v>
      </c>
    </row>
    <row r="14344" spans="1:4" x14ac:dyDescent="0.25">
      <c r="A14344">
        <v>51812</v>
      </c>
      <c r="B14344">
        <v>54518</v>
      </c>
      <c r="C14344" t="s">
        <v>10</v>
      </c>
      <c r="D14344" t="s">
        <v>24</v>
      </c>
    </row>
    <row r="14345" spans="1:4" x14ac:dyDescent="0.25">
      <c r="A14345">
        <v>51812</v>
      </c>
      <c r="B14345">
        <v>54518</v>
      </c>
      <c r="C14345" t="s">
        <v>10</v>
      </c>
      <c r="D14345" t="s">
        <v>25</v>
      </c>
    </row>
    <row r="14346" spans="1:4" x14ac:dyDescent="0.25">
      <c r="A14346">
        <v>51812</v>
      </c>
      <c r="B14346">
        <v>54518</v>
      </c>
      <c r="C14346" t="s">
        <v>10</v>
      </c>
      <c r="D14346" t="s">
        <v>25</v>
      </c>
    </row>
    <row r="14347" spans="1:4" x14ac:dyDescent="0.25">
      <c r="A14347">
        <v>51812</v>
      </c>
      <c r="B14347">
        <v>54518</v>
      </c>
      <c r="C14347" t="s">
        <v>10</v>
      </c>
      <c r="D14347" t="s">
        <v>25</v>
      </c>
    </row>
    <row r="14348" spans="1:4" x14ac:dyDescent="0.25">
      <c r="A14348">
        <v>51812</v>
      </c>
      <c r="B14348">
        <v>54518</v>
      </c>
      <c r="C14348" t="s">
        <v>10</v>
      </c>
      <c r="D14348" t="s">
        <v>25</v>
      </c>
    </row>
    <row r="14349" spans="1:4" x14ac:dyDescent="0.25">
      <c r="A14349">
        <v>51812</v>
      </c>
      <c r="B14349">
        <v>54518</v>
      </c>
      <c r="C14349" t="s">
        <v>10</v>
      </c>
      <c r="D14349" t="s">
        <v>25</v>
      </c>
    </row>
    <row r="14350" spans="1:4" x14ac:dyDescent="0.25">
      <c r="A14350">
        <v>51812</v>
      </c>
      <c r="B14350">
        <v>54518</v>
      </c>
      <c r="C14350" t="s">
        <v>10</v>
      </c>
      <c r="D14350" t="s">
        <v>25</v>
      </c>
    </row>
    <row r="14351" spans="1:4" x14ac:dyDescent="0.25">
      <c r="A14351">
        <v>51812</v>
      </c>
      <c r="B14351">
        <v>54518</v>
      </c>
      <c r="C14351" t="s">
        <v>10</v>
      </c>
      <c r="D14351" t="s">
        <v>25</v>
      </c>
    </row>
    <row r="14352" spans="1:4" x14ac:dyDescent="0.25">
      <c r="A14352">
        <v>51812</v>
      </c>
      <c r="B14352">
        <v>54518</v>
      </c>
      <c r="C14352" t="s">
        <v>10</v>
      </c>
      <c r="D14352" t="s">
        <v>25</v>
      </c>
    </row>
    <row r="14353" spans="1:4" x14ac:dyDescent="0.25">
      <c r="A14353">
        <v>51812</v>
      </c>
      <c r="B14353">
        <v>54518</v>
      </c>
      <c r="C14353" t="s">
        <v>10</v>
      </c>
      <c r="D14353" t="s">
        <v>25</v>
      </c>
    </row>
    <row r="14354" spans="1:4" x14ac:dyDescent="0.25">
      <c r="A14354">
        <v>51812</v>
      </c>
      <c r="B14354">
        <v>54518</v>
      </c>
      <c r="C14354" t="s">
        <v>10</v>
      </c>
      <c r="D14354" t="s">
        <v>25</v>
      </c>
    </row>
    <row r="14355" spans="1:4" x14ac:dyDescent="0.25">
      <c r="A14355">
        <v>51812</v>
      </c>
      <c r="B14355">
        <v>54518</v>
      </c>
      <c r="C14355" t="s">
        <v>10</v>
      </c>
      <c r="D14355" t="s">
        <v>25</v>
      </c>
    </row>
    <row r="14356" spans="1:4" x14ac:dyDescent="0.25">
      <c r="A14356">
        <v>51812</v>
      </c>
      <c r="B14356">
        <v>54518</v>
      </c>
      <c r="C14356" t="s">
        <v>10</v>
      </c>
      <c r="D14356" t="s">
        <v>25</v>
      </c>
    </row>
    <row r="14357" spans="1:4" x14ac:dyDescent="0.25">
      <c r="A14357">
        <v>51812</v>
      </c>
      <c r="B14357">
        <v>54518</v>
      </c>
      <c r="C14357" t="s">
        <v>10</v>
      </c>
      <c r="D14357" t="s">
        <v>25</v>
      </c>
    </row>
    <row r="14358" spans="1:4" x14ac:dyDescent="0.25">
      <c r="A14358">
        <v>51812</v>
      </c>
      <c r="B14358">
        <v>54518</v>
      </c>
      <c r="C14358" t="s">
        <v>10</v>
      </c>
      <c r="D14358" t="s">
        <v>25</v>
      </c>
    </row>
    <row r="14359" spans="1:4" x14ac:dyDescent="0.25">
      <c r="A14359">
        <v>51812</v>
      </c>
      <c r="B14359">
        <v>54518</v>
      </c>
      <c r="C14359" t="s">
        <v>10</v>
      </c>
      <c r="D14359" t="s">
        <v>26</v>
      </c>
    </row>
    <row r="14360" spans="1:4" x14ac:dyDescent="0.25">
      <c r="A14360">
        <v>51812</v>
      </c>
      <c r="B14360">
        <v>54518</v>
      </c>
      <c r="C14360" t="s">
        <v>10</v>
      </c>
      <c r="D14360" t="s">
        <v>26</v>
      </c>
    </row>
    <row r="14361" spans="1:4" x14ac:dyDescent="0.25">
      <c r="A14361">
        <v>51812</v>
      </c>
      <c r="B14361">
        <v>54518</v>
      </c>
      <c r="C14361" t="s">
        <v>10</v>
      </c>
      <c r="D14361" t="s">
        <v>26</v>
      </c>
    </row>
    <row r="14362" spans="1:4" x14ac:dyDescent="0.25">
      <c r="A14362">
        <v>51812</v>
      </c>
      <c r="B14362">
        <v>54518</v>
      </c>
      <c r="C14362" t="s">
        <v>10</v>
      </c>
      <c r="D14362" t="s">
        <v>26</v>
      </c>
    </row>
    <row r="14363" spans="1:4" x14ac:dyDescent="0.25">
      <c r="A14363">
        <v>51812</v>
      </c>
      <c r="B14363">
        <v>54518</v>
      </c>
      <c r="C14363" t="s">
        <v>10</v>
      </c>
      <c r="D14363" t="s">
        <v>26</v>
      </c>
    </row>
    <row r="14364" spans="1:4" x14ac:dyDescent="0.25">
      <c r="A14364">
        <v>51812</v>
      </c>
      <c r="B14364">
        <v>54518</v>
      </c>
      <c r="C14364" t="s">
        <v>10</v>
      </c>
      <c r="D14364" t="s">
        <v>26</v>
      </c>
    </row>
    <row r="14365" spans="1:4" x14ac:dyDescent="0.25">
      <c r="A14365">
        <v>51812</v>
      </c>
      <c r="B14365">
        <v>54518</v>
      </c>
      <c r="C14365" t="s">
        <v>10</v>
      </c>
      <c r="D14365" t="s">
        <v>26</v>
      </c>
    </row>
    <row r="14366" spans="1:4" x14ac:dyDescent="0.25">
      <c r="A14366">
        <v>51812</v>
      </c>
      <c r="B14366">
        <v>54518</v>
      </c>
      <c r="C14366" t="s">
        <v>10</v>
      </c>
      <c r="D14366" t="s">
        <v>26</v>
      </c>
    </row>
    <row r="14367" spans="1:4" x14ac:dyDescent="0.25">
      <c r="A14367">
        <v>51812</v>
      </c>
      <c r="B14367">
        <v>54518</v>
      </c>
      <c r="C14367" t="s">
        <v>10</v>
      </c>
      <c r="D14367" t="s">
        <v>26</v>
      </c>
    </row>
    <row r="14368" spans="1:4" x14ac:dyDescent="0.25">
      <c r="A14368">
        <v>51812</v>
      </c>
      <c r="B14368">
        <v>54518</v>
      </c>
      <c r="C14368" t="s">
        <v>10</v>
      </c>
      <c r="D14368" t="s">
        <v>26</v>
      </c>
    </row>
    <row r="14369" spans="1:4" x14ac:dyDescent="0.25">
      <c r="A14369">
        <v>51812</v>
      </c>
      <c r="B14369">
        <v>54518</v>
      </c>
      <c r="C14369" t="s">
        <v>10</v>
      </c>
      <c r="D14369" t="s">
        <v>26</v>
      </c>
    </row>
    <row r="14370" spans="1:4" x14ac:dyDescent="0.25">
      <c r="A14370">
        <v>51812</v>
      </c>
      <c r="B14370">
        <v>54518</v>
      </c>
      <c r="C14370" t="s">
        <v>10</v>
      </c>
      <c r="D14370" t="s">
        <v>26</v>
      </c>
    </row>
    <row r="14371" spans="1:4" x14ac:dyDescent="0.25">
      <c r="A14371">
        <v>51812</v>
      </c>
      <c r="B14371">
        <v>54518</v>
      </c>
      <c r="C14371" t="s">
        <v>10</v>
      </c>
      <c r="D14371" t="s">
        <v>26</v>
      </c>
    </row>
    <row r="14372" spans="1:4" x14ac:dyDescent="0.25">
      <c r="A14372">
        <v>51812</v>
      </c>
      <c r="B14372">
        <v>54518</v>
      </c>
      <c r="C14372" t="s">
        <v>10</v>
      </c>
      <c r="D14372" t="s">
        <v>26</v>
      </c>
    </row>
    <row r="14373" spans="1:4" x14ac:dyDescent="0.25">
      <c r="A14373">
        <v>51812</v>
      </c>
      <c r="B14373">
        <v>54518</v>
      </c>
      <c r="C14373" t="s">
        <v>10</v>
      </c>
      <c r="D14373" t="s">
        <v>26</v>
      </c>
    </row>
    <row r="14374" spans="1:4" x14ac:dyDescent="0.25">
      <c r="A14374">
        <v>51812</v>
      </c>
      <c r="B14374">
        <v>54518</v>
      </c>
      <c r="C14374" t="s">
        <v>10</v>
      </c>
      <c r="D14374" t="s">
        <v>26</v>
      </c>
    </row>
    <row r="14375" spans="1:4" x14ac:dyDescent="0.25">
      <c r="A14375">
        <v>51812</v>
      </c>
      <c r="B14375">
        <v>54518</v>
      </c>
      <c r="C14375" t="s">
        <v>10</v>
      </c>
      <c r="D14375" t="s">
        <v>26</v>
      </c>
    </row>
    <row r="14376" spans="1:4" x14ac:dyDescent="0.25">
      <c r="A14376">
        <v>51812</v>
      </c>
      <c r="B14376">
        <v>54518</v>
      </c>
      <c r="C14376" t="s">
        <v>10</v>
      </c>
      <c r="D14376" t="s">
        <v>26</v>
      </c>
    </row>
    <row r="14377" spans="1:4" x14ac:dyDescent="0.25">
      <c r="A14377">
        <v>51812</v>
      </c>
      <c r="B14377">
        <v>54518</v>
      </c>
      <c r="C14377" t="s">
        <v>10</v>
      </c>
      <c r="D14377" t="s">
        <v>26</v>
      </c>
    </row>
    <row r="14378" spans="1:4" x14ac:dyDescent="0.25">
      <c r="A14378">
        <v>51812</v>
      </c>
      <c r="B14378">
        <v>54518</v>
      </c>
      <c r="C14378" t="s">
        <v>10</v>
      </c>
      <c r="D14378" t="s">
        <v>26</v>
      </c>
    </row>
    <row r="14379" spans="1:4" x14ac:dyDescent="0.25">
      <c r="A14379">
        <v>51812</v>
      </c>
      <c r="B14379">
        <v>54518</v>
      </c>
      <c r="C14379" t="s">
        <v>10</v>
      </c>
      <c r="D14379" t="s">
        <v>26</v>
      </c>
    </row>
    <row r="14380" spans="1:4" x14ac:dyDescent="0.25">
      <c r="A14380">
        <v>51812</v>
      </c>
      <c r="B14380">
        <v>54518</v>
      </c>
      <c r="C14380" t="s">
        <v>10</v>
      </c>
      <c r="D14380" t="s">
        <v>26</v>
      </c>
    </row>
    <row r="14381" spans="1:4" x14ac:dyDescent="0.25">
      <c r="A14381">
        <v>51812</v>
      </c>
      <c r="B14381">
        <v>54518</v>
      </c>
      <c r="C14381" t="s">
        <v>10</v>
      </c>
      <c r="D14381" t="s">
        <v>26</v>
      </c>
    </row>
    <row r="14382" spans="1:4" x14ac:dyDescent="0.25">
      <c r="A14382">
        <v>51812</v>
      </c>
      <c r="B14382">
        <v>54518</v>
      </c>
      <c r="C14382" t="s">
        <v>10</v>
      </c>
      <c r="D14382" t="s">
        <v>26</v>
      </c>
    </row>
    <row r="14383" spans="1:4" x14ac:dyDescent="0.25">
      <c r="A14383">
        <v>51812</v>
      </c>
      <c r="B14383">
        <v>54518</v>
      </c>
      <c r="C14383" t="s">
        <v>10</v>
      </c>
      <c r="D14383" t="s">
        <v>26</v>
      </c>
    </row>
    <row r="14384" spans="1:4" x14ac:dyDescent="0.25">
      <c r="A14384">
        <v>51812</v>
      </c>
      <c r="B14384">
        <v>54518</v>
      </c>
      <c r="C14384" t="s">
        <v>10</v>
      </c>
      <c r="D14384" t="s">
        <v>20</v>
      </c>
    </row>
    <row r="14385" spans="1:4" x14ac:dyDescent="0.25">
      <c r="A14385">
        <v>51812</v>
      </c>
      <c r="B14385">
        <v>54518</v>
      </c>
      <c r="C14385" t="s">
        <v>10</v>
      </c>
      <c r="D14385" t="s">
        <v>20</v>
      </c>
    </row>
    <row r="14386" spans="1:4" x14ac:dyDescent="0.25">
      <c r="A14386">
        <v>51812</v>
      </c>
      <c r="B14386">
        <v>54518</v>
      </c>
      <c r="C14386" t="s">
        <v>10</v>
      </c>
      <c r="D14386" t="s">
        <v>20</v>
      </c>
    </row>
    <row r="14387" spans="1:4" x14ac:dyDescent="0.25">
      <c r="A14387">
        <v>51812</v>
      </c>
      <c r="B14387">
        <v>54518</v>
      </c>
      <c r="C14387" t="s">
        <v>10</v>
      </c>
      <c r="D14387" t="s">
        <v>20</v>
      </c>
    </row>
    <row r="14388" spans="1:4" x14ac:dyDescent="0.25">
      <c r="A14388">
        <v>51812</v>
      </c>
      <c r="B14388">
        <v>54518</v>
      </c>
      <c r="C14388" t="s">
        <v>10</v>
      </c>
      <c r="D14388" t="s">
        <v>20</v>
      </c>
    </row>
    <row r="14389" spans="1:4" x14ac:dyDescent="0.25">
      <c r="A14389">
        <v>51812</v>
      </c>
      <c r="B14389">
        <v>54518</v>
      </c>
      <c r="C14389" t="s">
        <v>10</v>
      </c>
      <c r="D14389" t="s">
        <v>20</v>
      </c>
    </row>
    <row r="14390" spans="1:4" x14ac:dyDescent="0.25">
      <c r="A14390">
        <v>51812</v>
      </c>
      <c r="B14390">
        <v>54518</v>
      </c>
      <c r="C14390" t="s">
        <v>10</v>
      </c>
      <c r="D14390" t="s">
        <v>20</v>
      </c>
    </row>
    <row r="14391" spans="1:4" x14ac:dyDescent="0.25">
      <c r="A14391">
        <v>51812</v>
      </c>
      <c r="B14391">
        <v>54518</v>
      </c>
      <c r="C14391" t="s">
        <v>10</v>
      </c>
      <c r="D14391" t="s">
        <v>20</v>
      </c>
    </row>
    <row r="14392" spans="1:4" x14ac:dyDescent="0.25">
      <c r="A14392">
        <v>51812</v>
      </c>
      <c r="B14392">
        <v>54518</v>
      </c>
      <c r="C14392" t="s">
        <v>10</v>
      </c>
      <c r="D14392" t="s">
        <v>20</v>
      </c>
    </row>
    <row r="14393" spans="1:4" x14ac:dyDescent="0.25">
      <c r="A14393">
        <v>51812</v>
      </c>
      <c r="B14393">
        <v>54518</v>
      </c>
      <c r="C14393" t="s">
        <v>10</v>
      </c>
      <c r="D14393" t="s">
        <v>20</v>
      </c>
    </row>
    <row r="14394" spans="1:4" x14ac:dyDescent="0.25">
      <c r="A14394">
        <v>51812</v>
      </c>
      <c r="B14394">
        <v>54518</v>
      </c>
      <c r="C14394" t="s">
        <v>10</v>
      </c>
      <c r="D14394" t="s">
        <v>20</v>
      </c>
    </row>
    <row r="14395" spans="1:4" x14ac:dyDescent="0.25">
      <c r="A14395">
        <v>51812</v>
      </c>
      <c r="B14395">
        <v>54518</v>
      </c>
      <c r="C14395" t="s">
        <v>10</v>
      </c>
      <c r="D14395" t="s">
        <v>20</v>
      </c>
    </row>
    <row r="14396" spans="1:4" x14ac:dyDescent="0.25">
      <c r="A14396">
        <v>51812</v>
      </c>
      <c r="B14396">
        <v>54518</v>
      </c>
      <c r="C14396" t="s">
        <v>10</v>
      </c>
      <c r="D14396" t="s">
        <v>20</v>
      </c>
    </row>
    <row r="14397" spans="1:4" x14ac:dyDescent="0.25">
      <c r="A14397">
        <v>51812</v>
      </c>
      <c r="B14397">
        <v>54518</v>
      </c>
      <c r="C14397" t="s">
        <v>10</v>
      </c>
      <c r="D14397" t="s">
        <v>20</v>
      </c>
    </row>
    <row r="14398" spans="1:4" x14ac:dyDescent="0.25">
      <c r="A14398">
        <v>51812</v>
      </c>
      <c r="B14398">
        <v>54518</v>
      </c>
      <c r="C14398" t="s">
        <v>10</v>
      </c>
      <c r="D14398" t="s">
        <v>20</v>
      </c>
    </row>
    <row r="14399" spans="1:4" x14ac:dyDescent="0.25">
      <c r="A14399">
        <v>51812</v>
      </c>
      <c r="B14399">
        <v>54518</v>
      </c>
      <c r="C14399" t="s">
        <v>10</v>
      </c>
      <c r="D14399" t="s">
        <v>20</v>
      </c>
    </row>
    <row r="14400" spans="1:4" x14ac:dyDescent="0.25">
      <c r="A14400">
        <v>51812</v>
      </c>
      <c r="B14400">
        <v>54518</v>
      </c>
      <c r="C14400" t="s">
        <v>10</v>
      </c>
      <c r="D14400" t="s">
        <v>20</v>
      </c>
    </row>
    <row r="14401" spans="1:4" x14ac:dyDescent="0.25">
      <c r="A14401">
        <v>51812</v>
      </c>
      <c r="B14401">
        <v>54518</v>
      </c>
      <c r="C14401" t="s">
        <v>10</v>
      </c>
      <c r="D14401" t="s">
        <v>20</v>
      </c>
    </row>
    <row r="14402" spans="1:4" x14ac:dyDescent="0.25">
      <c r="A14402">
        <v>51812</v>
      </c>
      <c r="B14402">
        <v>54518</v>
      </c>
      <c r="C14402" t="s">
        <v>10</v>
      </c>
      <c r="D14402" t="s">
        <v>20</v>
      </c>
    </row>
    <row r="14403" spans="1:4" x14ac:dyDescent="0.25">
      <c r="A14403">
        <v>51812</v>
      </c>
      <c r="B14403">
        <v>54518</v>
      </c>
      <c r="C14403" t="s">
        <v>10</v>
      </c>
      <c r="D14403" t="s">
        <v>20</v>
      </c>
    </row>
    <row r="14404" spans="1:4" x14ac:dyDescent="0.25">
      <c r="A14404">
        <v>51812</v>
      </c>
      <c r="B14404">
        <v>54518</v>
      </c>
      <c r="C14404" t="s">
        <v>10</v>
      </c>
      <c r="D14404" t="s">
        <v>20</v>
      </c>
    </row>
    <row r="14405" spans="1:4" x14ac:dyDescent="0.25">
      <c r="A14405">
        <v>51812</v>
      </c>
      <c r="B14405">
        <v>54518</v>
      </c>
      <c r="C14405" t="s">
        <v>10</v>
      </c>
      <c r="D14405" t="s">
        <v>20</v>
      </c>
    </row>
    <row r="14406" spans="1:4" x14ac:dyDescent="0.25">
      <c r="A14406">
        <v>51812</v>
      </c>
      <c r="B14406">
        <v>54518</v>
      </c>
      <c r="C14406" t="s">
        <v>10</v>
      </c>
      <c r="D14406" t="s">
        <v>20</v>
      </c>
    </row>
    <row r="14407" spans="1:4" x14ac:dyDescent="0.25">
      <c r="A14407">
        <v>51812</v>
      </c>
      <c r="B14407">
        <v>54518</v>
      </c>
      <c r="C14407" t="s">
        <v>10</v>
      </c>
      <c r="D14407" t="s">
        <v>20</v>
      </c>
    </row>
    <row r="14408" spans="1:4" x14ac:dyDescent="0.25">
      <c r="A14408">
        <v>51812</v>
      </c>
      <c r="B14408">
        <v>54518</v>
      </c>
      <c r="C14408" t="s">
        <v>10</v>
      </c>
      <c r="D14408" t="s">
        <v>20</v>
      </c>
    </row>
    <row r="14409" spans="1:4" x14ac:dyDescent="0.25">
      <c r="A14409">
        <v>51812</v>
      </c>
      <c r="B14409">
        <v>54518</v>
      </c>
      <c r="C14409" t="s">
        <v>10</v>
      </c>
      <c r="D14409" t="s">
        <v>20</v>
      </c>
    </row>
    <row r="14410" spans="1:4" x14ac:dyDescent="0.25">
      <c r="A14410">
        <v>51812</v>
      </c>
      <c r="B14410">
        <v>54518</v>
      </c>
      <c r="C14410" t="s">
        <v>10</v>
      </c>
      <c r="D14410" t="s">
        <v>20</v>
      </c>
    </row>
    <row r="14411" spans="1:4" x14ac:dyDescent="0.25">
      <c r="A14411">
        <v>51812</v>
      </c>
      <c r="B14411">
        <v>54518</v>
      </c>
      <c r="C14411" t="s">
        <v>10</v>
      </c>
      <c r="D14411" t="s">
        <v>20</v>
      </c>
    </row>
    <row r="14412" spans="1:4" x14ac:dyDescent="0.25">
      <c r="A14412">
        <v>51812</v>
      </c>
      <c r="B14412">
        <v>54518</v>
      </c>
      <c r="C14412" t="s">
        <v>10</v>
      </c>
      <c r="D14412" t="s">
        <v>27</v>
      </c>
    </row>
    <row r="14413" spans="1:4" x14ac:dyDescent="0.25">
      <c r="A14413">
        <v>51812</v>
      </c>
      <c r="B14413">
        <v>54518</v>
      </c>
      <c r="C14413" t="s">
        <v>10</v>
      </c>
      <c r="D14413" t="s">
        <v>27</v>
      </c>
    </row>
    <row r="14414" spans="1:4" x14ac:dyDescent="0.25">
      <c r="A14414">
        <v>51812</v>
      </c>
      <c r="B14414">
        <v>54518</v>
      </c>
      <c r="C14414" t="s">
        <v>10</v>
      </c>
      <c r="D14414" t="s">
        <v>27</v>
      </c>
    </row>
    <row r="14415" spans="1:4" x14ac:dyDescent="0.25">
      <c r="A14415">
        <v>51812</v>
      </c>
      <c r="B14415">
        <v>54518</v>
      </c>
      <c r="C14415" t="s">
        <v>10</v>
      </c>
      <c r="D14415" t="s">
        <v>27</v>
      </c>
    </row>
    <row r="14416" spans="1:4" x14ac:dyDescent="0.25">
      <c r="A14416">
        <v>51812</v>
      </c>
      <c r="B14416">
        <v>54518</v>
      </c>
      <c r="C14416" t="s">
        <v>10</v>
      </c>
      <c r="D14416" t="s">
        <v>27</v>
      </c>
    </row>
    <row r="14417" spans="1:4" x14ac:dyDescent="0.25">
      <c r="A14417">
        <v>51812</v>
      </c>
      <c r="B14417">
        <v>54518</v>
      </c>
      <c r="C14417" t="s">
        <v>10</v>
      </c>
      <c r="D14417" t="s">
        <v>27</v>
      </c>
    </row>
    <row r="14418" spans="1:4" x14ac:dyDescent="0.25">
      <c r="A14418">
        <v>51812</v>
      </c>
      <c r="B14418">
        <v>54518</v>
      </c>
      <c r="C14418" t="s">
        <v>10</v>
      </c>
      <c r="D14418" t="s">
        <v>27</v>
      </c>
    </row>
    <row r="14419" spans="1:4" x14ac:dyDescent="0.25">
      <c r="A14419">
        <v>51812</v>
      </c>
      <c r="B14419">
        <v>54518</v>
      </c>
      <c r="C14419" t="s">
        <v>10</v>
      </c>
      <c r="D14419" t="s">
        <v>27</v>
      </c>
    </row>
    <row r="14420" spans="1:4" x14ac:dyDescent="0.25">
      <c r="A14420">
        <v>51812</v>
      </c>
      <c r="B14420">
        <v>54518</v>
      </c>
      <c r="C14420" t="s">
        <v>10</v>
      </c>
      <c r="D14420" t="s">
        <v>27</v>
      </c>
    </row>
    <row r="14421" spans="1:4" x14ac:dyDescent="0.25">
      <c r="A14421">
        <v>51812</v>
      </c>
      <c r="B14421">
        <v>54518</v>
      </c>
      <c r="C14421" t="s">
        <v>10</v>
      </c>
      <c r="D14421" t="s">
        <v>27</v>
      </c>
    </row>
    <row r="14422" spans="1:4" x14ac:dyDescent="0.25">
      <c r="A14422">
        <v>51812</v>
      </c>
      <c r="B14422">
        <v>54518</v>
      </c>
      <c r="C14422" t="s">
        <v>10</v>
      </c>
      <c r="D14422" t="s">
        <v>27</v>
      </c>
    </row>
    <row r="14423" spans="1:4" x14ac:dyDescent="0.25">
      <c r="A14423">
        <v>51812</v>
      </c>
      <c r="B14423">
        <v>54518</v>
      </c>
      <c r="C14423" t="s">
        <v>10</v>
      </c>
      <c r="D14423" t="s">
        <v>27</v>
      </c>
    </row>
    <row r="14424" spans="1:4" x14ac:dyDescent="0.25">
      <c r="A14424">
        <v>51812</v>
      </c>
      <c r="B14424">
        <v>54518</v>
      </c>
      <c r="C14424" t="s">
        <v>10</v>
      </c>
      <c r="D14424" t="s">
        <v>28</v>
      </c>
    </row>
    <row r="14425" spans="1:4" x14ac:dyDescent="0.25">
      <c r="A14425">
        <v>51812</v>
      </c>
      <c r="B14425">
        <v>54518</v>
      </c>
      <c r="C14425" t="s">
        <v>10</v>
      </c>
      <c r="D14425" t="s">
        <v>28</v>
      </c>
    </row>
    <row r="14426" spans="1:4" x14ac:dyDescent="0.25">
      <c r="A14426">
        <v>51812</v>
      </c>
      <c r="B14426">
        <v>54518</v>
      </c>
      <c r="C14426" t="s">
        <v>10</v>
      </c>
      <c r="D14426" t="s">
        <v>28</v>
      </c>
    </row>
    <row r="14427" spans="1:4" x14ac:dyDescent="0.25">
      <c r="A14427">
        <v>51812</v>
      </c>
      <c r="B14427">
        <v>54518</v>
      </c>
      <c r="C14427" t="s">
        <v>10</v>
      </c>
      <c r="D14427" t="s">
        <v>28</v>
      </c>
    </row>
    <row r="14428" spans="1:4" x14ac:dyDescent="0.25">
      <c r="A14428">
        <v>51812</v>
      </c>
      <c r="B14428">
        <v>54518</v>
      </c>
      <c r="C14428" t="s">
        <v>10</v>
      </c>
      <c r="D14428" t="s">
        <v>28</v>
      </c>
    </row>
    <row r="14429" spans="1:4" x14ac:dyDescent="0.25">
      <c r="A14429">
        <v>51812</v>
      </c>
      <c r="B14429">
        <v>54518</v>
      </c>
      <c r="C14429" t="s">
        <v>10</v>
      </c>
      <c r="D14429" t="s">
        <v>28</v>
      </c>
    </row>
    <row r="14430" spans="1:4" x14ac:dyDescent="0.25">
      <c r="A14430">
        <v>51812</v>
      </c>
      <c r="B14430">
        <v>54518</v>
      </c>
      <c r="C14430" t="s">
        <v>10</v>
      </c>
      <c r="D14430" t="s">
        <v>28</v>
      </c>
    </row>
    <row r="14431" spans="1:4" x14ac:dyDescent="0.25">
      <c r="A14431">
        <v>51812</v>
      </c>
      <c r="B14431">
        <v>54518</v>
      </c>
      <c r="C14431" t="s">
        <v>10</v>
      </c>
      <c r="D14431" t="s">
        <v>28</v>
      </c>
    </row>
    <row r="14432" spans="1:4" x14ac:dyDescent="0.25">
      <c r="A14432">
        <v>51812</v>
      </c>
      <c r="B14432">
        <v>54518</v>
      </c>
      <c r="C14432" t="s">
        <v>10</v>
      </c>
      <c r="D14432" t="s">
        <v>28</v>
      </c>
    </row>
    <row r="14433" spans="1:4" x14ac:dyDescent="0.25">
      <c r="A14433">
        <v>51812</v>
      </c>
      <c r="B14433">
        <v>54518</v>
      </c>
      <c r="C14433" t="s">
        <v>10</v>
      </c>
      <c r="D14433" t="s">
        <v>28</v>
      </c>
    </row>
    <row r="14434" spans="1:4" x14ac:dyDescent="0.25">
      <c r="A14434">
        <v>51812</v>
      </c>
      <c r="B14434">
        <v>54518</v>
      </c>
      <c r="C14434" t="s">
        <v>10</v>
      </c>
      <c r="D14434" t="s">
        <v>28</v>
      </c>
    </row>
    <row r="14435" spans="1:4" x14ac:dyDescent="0.25">
      <c r="A14435">
        <v>51812</v>
      </c>
      <c r="B14435">
        <v>54518</v>
      </c>
      <c r="C14435" t="s">
        <v>10</v>
      </c>
      <c r="D14435" t="s">
        <v>28</v>
      </c>
    </row>
    <row r="14436" spans="1:4" x14ac:dyDescent="0.25">
      <c r="A14436">
        <v>51812</v>
      </c>
      <c r="B14436">
        <v>54518</v>
      </c>
      <c r="C14436" t="s">
        <v>10</v>
      </c>
      <c r="D14436" t="s">
        <v>28</v>
      </c>
    </row>
    <row r="14437" spans="1:4" x14ac:dyDescent="0.25">
      <c r="A14437">
        <v>51812</v>
      </c>
      <c r="B14437">
        <v>54518</v>
      </c>
      <c r="C14437" t="s">
        <v>10</v>
      </c>
      <c r="D14437" t="s">
        <v>28</v>
      </c>
    </row>
    <row r="14438" spans="1:4" x14ac:dyDescent="0.25">
      <c r="A14438">
        <v>51812</v>
      </c>
      <c r="B14438">
        <v>54518</v>
      </c>
      <c r="C14438" t="s">
        <v>10</v>
      </c>
      <c r="D14438" t="s">
        <v>28</v>
      </c>
    </row>
    <row r="14439" spans="1:4" x14ac:dyDescent="0.25">
      <c r="A14439">
        <v>51812</v>
      </c>
      <c r="B14439">
        <v>54518</v>
      </c>
      <c r="C14439" t="s">
        <v>10</v>
      </c>
      <c r="D14439" t="s">
        <v>28</v>
      </c>
    </row>
    <row r="14440" spans="1:4" x14ac:dyDescent="0.25">
      <c r="A14440">
        <v>51812</v>
      </c>
      <c r="B14440">
        <v>54518</v>
      </c>
      <c r="C14440" t="s">
        <v>10</v>
      </c>
      <c r="D14440" t="s">
        <v>28</v>
      </c>
    </row>
    <row r="14441" spans="1:4" x14ac:dyDescent="0.25">
      <c r="A14441">
        <v>51812</v>
      </c>
      <c r="B14441">
        <v>54518</v>
      </c>
      <c r="C14441" t="s">
        <v>10</v>
      </c>
      <c r="D14441" t="s">
        <v>28</v>
      </c>
    </row>
    <row r="14442" spans="1:4" x14ac:dyDescent="0.25">
      <c r="A14442">
        <v>51812</v>
      </c>
      <c r="B14442">
        <v>54518</v>
      </c>
      <c r="C14442" t="s">
        <v>10</v>
      </c>
      <c r="D14442" t="s">
        <v>28</v>
      </c>
    </row>
    <row r="14443" spans="1:4" x14ac:dyDescent="0.25">
      <c r="A14443">
        <v>51812</v>
      </c>
      <c r="B14443">
        <v>54518</v>
      </c>
      <c r="C14443" t="s">
        <v>10</v>
      </c>
      <c r="D14443" t="s">
        <v>28</v>
      </c>
    </row>
    <row r="14444" spans="1:4" x14ac:dyDescent="0.25">
      <c r="A14444">
        <v>51812</v>
      </c>
      <c r="B14444">
        <v>54518</v>
      </c>
      <c r="C14444" t="s">
        <v>10</v>
      </c>
      <c r="D14444" t="s">
        <v>28</v>
      </c>
    </row>
    <row r="14445" spans="1:4" x14ac:dyDescent="0.25">
      <c r="A14445">
        <v>51812</v>
      </c>
      <c r="B14445">
        <v>54518</v>
      </c>
      <c r="C14445" t="s">
        <v>10</v>
      </c>
      <c r="D14445" t="s">
        <v>29</v>
      </c>
    </row>
    <row r="14446" spans="1:4" x14ac:dyDescent="0.25">
      <c r="A14446">
        <v>51812</v>
      </c>
      <c r="B14446">
        <v>54518</v>
      </c>
      <c r="C14446" t="s">
        <v>10</v>
      </c>
      <c r="D14446" t="s">
        <v>29</v>
      </c>
    </row>
    <row r="14447" spans="1:4" x14ac:dyDescent="0.25">
      <c r="A14447">
        <v>51812</v>
      </c>
      <c r="B14447">
        <v>54518</v>
      </c>
      <c r="C14447" t="s">
        <v>10</v>
      </c>
      <c r="D14447" t="s">
        <v>29</v>
      </c>
    </row>
    <row r="14448" spans="1:4" x14ac:dyDescent="0.25">
      <c r="A14448">
        <v>51812</v>
      </c>
      <c r="B14448">
        <v>54518</v>
      </c>
      <c r="C14448" t="s">
        <v>10</v>
      </c>
      <c r="D14448" t="s">
        <v>29</v>
      </c>
    </row>
    <row r="14449" spans="1:4" x14ac:dyDescent="0.25">
      <c r="A14449">
        <v>51812</v>
      </c>
      <c r="B14449">
        <v>54518</v>
      </c>
      <c r="C14449" t="s">
        <v>10</v>
      </c>
      <c r="D14449" t="s">
        <v>29</v>
      </c>
    </row>
    <row r="14450" spans="1:4" x14ac:dyDescent="0.25">
      <c r="A14450">
        <v>51812</v>
      </c>
      <c r="B14450">
        <v>54518</v>
      </c>
      <c r="C14450" t="s">
        <v>10</v>
      </c>
      <c r="D14450" t="s">
        <v>29</v>
      </c>
    </row>
    <row r="14451" spans="1:4" x14ac:dyDescent="0.25">
      <c r="A14451">
        <v>51812</v>
      </c>
      <c r="B14451">
        <v>54518</v>
      </c>
      <c r="C14451" t="s">
        <v>10</v>
      </c>
      <c r="D14451" t="s">
        <v>29</v>
      </c>
    </row>
    <row r="14452" spans="1:4" x14ac:dyDescent="0.25">
      <c r="A14452">
        <v>51812</v>
      </c>
      <c r="B14452">
        <v>54518</v>
      </c>
      <c r="C14452" t="s">
        <v>10</v>
      </c>
      <c r="D14452" t="s">
        <v>29</v>
      </c>
    </row>
    <row r="14453" spans="1:4" x14ac:dyDescent="0.25">
      <c r="A14453">
        <v>51812</v>
      </c>
      <c r="B14453">
        <v>54518</v>
      </c>
      <c r="C14453" t="s">
        <v>10</v>
      </c>
      <c r="D14453" t="s">
        <v>29</v>
      </c>
    </row>
    <row r="14454" spans="1:4" x14ac:dyDescent="0.25">
      <c r="A14454">
        <v>51812</v>
      </c>
      <c r="B14454">
        <v>54518</v>
      </c>
      <c r="C14454" t="s">
        <v>10</v>
      </c>
      <c r="D14454" t="s">
        <v>29</v>
      </c>
    </row>
    <row r="14455" spans="1:4" x14ac:dyDescent="0.25">
      <c r="A14455">
        <v>51812</v>
      </c>
      <c r="B14455">
        <v>54518</v>
      </c>
      <c r="C14455" t="s">
        <v>10</v>
      </c>
      <c r="D14455" t="s">
        <v>29</v>
      </c>
    </row>
    <row r="14456" spans="1:4" x14ac:dyDescent="0.25">
      <c r="A14456">
        <v>51812</v>
      </c>
      <c r="B14456">
        <v>54518</v>
      </c>
      <c r="C14456" t="s">
        <v>10</v>
      </c>
      <c r="D14456" t="s">
        <v>29</v>
      </c>
    </row>
    <row r="14457" spans="1:4" x14ac:dyDescent="0.25">
      <c r="A14457">
        <v>51812</v>
      </c>
      <c r="B14457">
        <v>54518</v>
      </c>
      <c r="C14457" t="s">
        <v>10</v>
      </c>
      <c r="D14457" t="s">
        <v>29</v>
      </c>
    </row>
    <row r="14458" spans="1:4" x14ac:dyDescent="0.25">
      <c r="A14458">
        <v>51812</v>
      </c>
      <c r="B14458">
        <v>54518</v>
      </c>
      <c r="C14458" t="s">
        <v>10</v>
      </c>
      <c r="D14458" t="s">
        <v>29</v>
      </c>
    </row>
    <row r="14459" spans="1:4" x14ac:dyDescent="0.25">
      <c r="A14459">
        <v>51812</v>
      </c>
      <c r="B14459">
        <v>54518</v>
      </c>
      <c r="C14459" t="s">
        <v>10</v>
      </c>
      <c r="D14459" t="s">
        <v>29</v>
      </c>
    </row>
    <row r="14460" spans="1:4" x14ac:dyDescent="0.25">
      <c r="A14460">
        <v>51812</v>
      </c>
      <c r="B14460">
        <v>54518</v>
      </c>
      <c r="C14460" t="s">
        <v>10</v>
      </c>
      <c r="D14460" t="s">
        <v>29</v>
      </c>
    </row>
    <row r="14461" spans="1:4" x14ac:dyDescent="0.25">
      <c r="A14461">
        <v>51812</v>
      </c>
      <c r="B14461">
        <v>54518</v>
      </c>
      <c r="C14461" t="s">
        <v>10</v>
      </c>
      <c r="D14461" t="s">
        <v>29</v>
      </c>
    </row>
    <row r="14462" spans="1:4" x14ac:dyDescent="0.25">
      <c r="A14462">
        <v>51812</v>
      </c>
      <c r="B14462">
        <v>54518</v>
      </c>
      <c r="C14462" t="s">
        <v>10</v>
      </c>
      <c r="D14462" t="s">
        <v>29</v>
      </c>
    </row>
    <row r="14463" spans="1:4" x14ac:dyDescent="0.25">
      <c r="A14463">
        <v>51812</v>
      </c>
      <c r="B14463">
        <v>54518</v>
      </c>
      <c r="C14463" t="s">
        <v>10</v>
      </c>
      <c r="D14463" t="s">
        <v>29</v>
      </c>
    </row>
    <row r="14464" spans="1:4" x14ac:dyDescent="0.25">
      <c r="A14464">
        <v>51812</v>
      </c>
      <c r="B14464">
        <v>54518</v>
      </c>
      <c r="C14464" t="s">
        <v>10</v>
      </c>
      <c r="D14464" t="s">
        <v>29</v>
      </c>
    </row>
    <row r="14465" spans="1:4" x14ac:dyDescent="0.25">
      <c r="A14465">
        <v>51812</v>
      </c>
      <c r="B14465">
        <v>54518</v>
      </c>
      <c r="C14465" t="s">
        <v>10</v>
      </c>
      <c r="D14465" t="s">
        <v>30</v>
      </c>
    </row>
    <row r="14466" spans="1:4" x14ac:dyDescent="0.25">
      <c r="A14466">
        <v>51812</v>
      </c>
      <c r="B14466">
        <v>54518</v>
      </c>
      <c r="C14466" t="s">
        <v>10</v>
      </c>
      <c r="D14466" t="s">
        <v>30</v>
      </c>
    </row>
    <row r="14467" spans="1:4" x14ac:dyDescent="0.25">
      <c r="A14467">
        <v>51812</v>
      </c>
      <c r="B14467">
        <v>54518</v>
      </c>
      <c r="C14467" t="s">
        <v>10</v>
      </c>
      <c r="D14467" t="s">
        <v>30</v>
      </c>
    </row>
    <row r="14468" spans="1:4" x14ac:dyDescent="0.25">
      <c r="A14468">
        <v>51812</v>
      </c>
      <c r="B14468">
        <v>54518</v>
      </c>
      <c r="C14468" t="s">
        <v>10</v>
      </c>
      <c r="D14468" t="s">
        <v>30</v>
      </c>
    </row>
    <row r="14469" spans="1:4" x14ac:dyDescent="0.25">
      <c r="A14469">
        <v>51812</v>
      </c>
      <c r="B14469">
        <v>54518</v>
      </c>
      <c r="C14469" t="s">
        <v>10</v>
      </c>
      <c r="D14469" t="s">
        <v>30</v>
      </c>
    </row>
    <row r="14470" spans="1:4" x14ac:dyDescent="0.25">
      <c r="A14470">
        <v>51812</v>
      </c>
      <c r="B14470">
        <v>54518</v>
      </c>
      <c r="C14470" t="s">
        <v>10</v>
      </c>
      <c r="D14470" t="s">
        <v>30</v>
      </c>
    </row>
    <row r="14471" spans="1:4" x14ac:dyDescent="0.25">
      <c r="A14471">
        <v>51812</v>
      </c>
      <c r="B14471">
        <v>54518</v>
      </c>
      <c r="C14471" t="s">
        <v>10</v>
      </c>
      <c r="D14471" t="s">
        <v>30</v>
      </c>
    </row>
    <row r="14472" spans="1:4" x14ac:dyDescent="0.25">
      <c r="A14472">
        <v>51812</v>
      </c>
      <c r="B14472">
        <v>54518</v>
      </c>
      <c r="C14472" t="s">
        <v>10</v>
      </c>
      <c r="D14472" t="s">
        <v>30</v>
      </c>
    </row>
    <row r="14473" spans="1:4" x14ac:dyDescent="0.25">
      <c r="A14473">
        <v>51812</v>
      </c>
      <c r="B14473">
        <v>54518</v>
      </c>
      <c r="C14473" t="s">
        <v>10</v>
      </c>
      <c r="D14473" t="s">
        <v>30</v>
      </c>
    </row>
    <row r="14474" spans="1:4" x14ac:dyDescent="0.25">
      <c r="A14474">
        <v>51812</v>
      </c>
      <c r="B14474">
        <v>54518</v>
      </c>
      <c r="C14474" t="s">
        <v>10</v>
      </c>
      <c r="D14474" t="s">
        <v>30</v>
      </c>
    </row>
    <row r="14475" spans="1:4" x14ac:dyDescent="0.25">
      <c r="A14475">
        <v>51812</v>
      </c>
      <c r="B14475">
        <v>54518</v>
      </c>
      <c r="C14475" t="s">
        <v>10</v>
      </c>
      <c r="D14475" t="s">
        <v>30</v>
      </c>
    </row>
    <row r="14476" spans="1:4" x14ac:dyDescent="0.25">
      <c r="A14476">
        <v>51812</v>
      </c>
      <c r="B14476">
        <v>54518</v>
      </c>
      <c r="C14476" t="s">
        <v>10</v>
      </c>
      <c r="D14476" t="s">
        <v>30</v>
      </c>
    </row>
    <row r="14477" spans="1:4" x14ac:dyDescent="0.25">
      <c r="A14477">
        <v>51812</v>
      </c>
      <c r="B14477">
        <v>54518</v>
      </c>
      <c r="C14477" t="s">
        <v>10</v>
      </c>
      <c r="D14477" t="s">
        <v>30</v>
      </c>
    </row>
    <row r="14478" spans="1:4" x14ac:dyDescent="0.25">
      <c r="A14478">
        <v>51812</v>
      </c>
      <c r="B14478">
        <v>54518</v>
      </c>
      <c r="C14478" t="s">
        <v>10</v>
      </c>
      <c r="D14478" t="s">
        <v>30</v>
      </c>
    </row>
    <row r="14479" spans="1:4" x14ac:dyDescent="0.25">
      <c r="A14479">
        <v>51812</v>
      </c>
      <c r="B14479">
        <v>54518</v>
      </c>
      <c r="C14479" t="s">
        <v>10</v>
      </c>
      <c r="D14479" t="s">
        <v>30</v>
      </c>
    </row>
    <row r="14480" spans="1:4" x14ac:dyDescent="0.25">
      <c r="A14480">
        <v>51812</v>
      </c>
      <c r="B14480">
        <v>54518</v>
      </c>
      <c r="C14480" t="s">
        <v>10</v>
      </c>
      <c r="D14480" t="s">
        <v>30</v>
      </c>
    </row>
    <row r="14481" spans="1:4" x14ac:dyDescent="0.25">
      <c r="A14481">
        <v>51812</v>
      </c>
      <c r="B14481">
        <v>54518</v>
      </c>
      <c r="C14481" t="s">
        <v>10</v>
      </c>
      <c r="D14481" t="s">
        <v>30</v>
      </c>
    </row>
    <row r="14482" spans="1:4" x14ac:dyDescent="0.25">
      <c r="A14482">
        <v>51812</v>
      </c>
      <c r="B14482">
        <v>54518</v>
      </c>
      <c r="C14482" t="s">
        <v>10</v>
      </c>
      <c r="D14482" t="s">
        <v>30</v>
      </c>
    </row>
    <row r="14483" spans="1:4" x14ac:dyDescent="0.25">
      <c r="A14483">
        <v>51812</v>
      </c>
      <c r="B14483">
        <v>54518</v>
      </c>
      <c r="C14483" t="s">
        <v>10</v>
      </c>
      <c r="D14483" t="s">
        <v>30</v>
      </c>
    </row>
    <row r="14484" spans="1:4" x14ac:dyDescent="0.25">
      <c r="A14484">
        <v>51812</v>
      </c>
      <c r="B14484">
        <v>54518</v>
      </c>
      <c r="C14484" t="s">
        <v>10</v>
      </c>
      <c r="D14484" t="s">
        <v>30</v>
      </c>
    </row>
    <row r="14485" spans="1:4" x14ac:dyDescent="0.25">
      <c r="A14485">
        <v>51812</v>
      </c>
      <c r="B14485">
        <v>54518</v>
      </c>
      <c r="C14485" t="s">
        <v>10</v>
      </c>
      <c r="D14485" t="s">
        <v>30</v>
      </c>
    </row>
    <row r="14486" spans="1:4" x14ac:dyDescent="0.25">
      <c r="A14486">
        <v>51812</v>
      </c>
      <c r="B14486">
        <v>54518</v>
      </c>
      <c r="C14486" t="s">
        <v>10</v>
      </c>
      <c r="D14486" t="s">
        <v>30</v>
      </c>
    </row>
    <row r="14487" spans="1:4" x14ac:dyDescent="0.25">
      <c r="A14487">
        <v>51812</v>
      </c>
      <c r="B14487">
        <v>54518</v>
      </c>
      <c r="C14487" t="s">
        <v>10</v>
      </c>
      <c r="D14487" t="s">
        <v>31</v>
      </c>
    </row>
    <row r="14488" spans="1:4" x14ac:dyDescent="0.25">
      <c r="A14488">
        <v>51812</v>
      </c>
      <c r="B14488">
        <v>54518</v>
      </c>
      <c r="C14488" t="s">
        <v>10</v>
      </c>
      <c r="D14488" t="s">
        <v>31</v>
      </c>
    </row>
    <row r="14489" spans="1:4" x14ac:dyDescent="0.25">
      <c r="A14489">
        <v>51812</v>
      </c>
      <c r="B14489">
        <v>54518</v>
      </c>
      <c r="C14489" t="s">
        <v>10</v>
      </c>
      <c r="D14489" t="s">
        <v>31</v>
      </c>
    </row>
    <row r="14490" spans="1:4" x14ac:dyDescent="0.25">
      <c r="A14490">
        <v>51812</v>
      </c>
      <c r="B14490">
        <v>54518</v>
      </c>
      <c r="C14490" t="s">
        <v>10</v>
      </c>
      <c r="D14490" t="s">
        <v>31</v>
      </c>
    </row>
    <row r="14491" spans="1:4" x14ac:dyDescent="0.25">
      <c r="A14491">
        <v>51812</v>
      </c>
      <c r="B14491">
        <v>54518</v>
      </c>
      <c r="C14491" t="s">
        <v>10</v>
      </c>
      <c r="D14491" t="s">
        <v>31</v>
      </c>
    </row>
    <row r="14492" spans="1:4" x14ac:dyDescent="0.25">
      <c r="A14492">
        <v>51812</v>
      </c>
      <c r="B14492">
        <v>54518</v>
      </c>
      <c r="C14492" t="s">
        <v>10</v>
      </c>
      <c r="D14492" t="s">
        <v>31</v>
      </c>
    </row>
    <row r="14493" spans="1:4" x14ac:dyDescent="0.25">
      <c r="A14493">
        <v>51812</v>
      </c>
      <c r="B14493">
        <v>54518</v>
      </c>
      <c r="C14493" t="s">
        <v>10</v>
      </c>
      <c r="D14493" t="s">
        <v>31</v>
      </c>
    </row>
    <row r="14494" spans="1:4" x14ac:dyDescent="0.25">
      <c r="A14494">
        <v>51812</v>
      </c>
      <c r="B14494">
        <v>54518</v>
      </c>
      <c r="C14494" t="s">
        <v>10</v>
      </c>
      <c r="D14494" t="s">
        <v>31</v>
      </c>
    </row>
    <row r="14495" spans="1:4" x14ac:dyDescent="0.25">
      <c r="A14495">
        <v>51812</v>
      </c>
      <c r="B14495">
        <v>54518</v>
      </c>
      <c r="C14495" t="s">
        <v>10</v>
      </c>
      <c r="D14495" t="s">
        <v>31</v>
      </c>
    </row>
    <row r="14496" spans="1:4" x14ac:dyDescent="0.25">
      <c r="A14496">
        <v>51812</v>
      </c>
      <c r="B14496">
        <v>54518</v>
      </c>
      <c r="C14496" t="s">
        <v>10</v>
      </c>
      <c r="D14496" t="s">
        <v>31</v>
      </c>
    </row>
    <row r="14497" spans="1:4" x14ac:dyDescent="0.25">
      <c r="A14497">
        <v>51812</v>
      </c>
      <c r="B14497">
        <v>54518</v>
      </c>
      <c r="C14497" t="s">
        <v>10</v>
      </c>
      <c r="D14497" t="s">
        <v>31</v>
      </c>
    </row>
    <row r="14498" spans="1:4" x14ac:dyDescent="0.25">
      <c r="A14498">
        <v>51812</v>
      </c>
      <c r="B14498">
        <v>54518</v>
      </c>
      <c r="C14498" t="s">
        <v>10</v>
      </c>
      <c r="D14498" t="s">
        <v>31</v>
      </c>
    </row>
    <row r="14499" spans="1:4" x14ac:dyDescent="0.25">
      <c r="A14499">
        <v>51812</v>
      </c>
      <c r="B14499">
        <v>54518</v>
      </c>
      <c r="C14499" t="s">
        <v>10</v>
      </c>
      <c r="D14499" t="s">
        <v>31</v>
      </c>
    </row>
    <row r="14500" spans="1:4" x14ac:dyDescent="0.25">
      <c r="A14500">
        <v>51812</v>
      </c>
      <c r="B14500">
        <v>54518</v>
      </c>
      <c r="C14500" t="s">
        <v>10</v>
      </c>
      <c r="D14500" t="s">
        <v>31</v>
      </c>
    </row>
    <row r="14501" spans="1:4" x14ac:dyDescent="0.25">
      <c r="A14501">
        <v>51812</v>
      </c>
      <c r="B14501">
        <v>54518</v>
      </c>
      <c r="C14501" t="s">
        <v>10</v>
      </c>
      <c r="D14501" t="s">
        <v>31</v>
      </c>
    </row>
    <row r="14502" spans="1:4" x14ac:dyDescent="0.25">
      <c r="A14502">
        <v>51812</v>
      </c>
      <c r="B14502">
        <v>54518</v>
      </c>
      <c r="C14502" t="s">
        <v>10</v>
      </c>
      <c r="D14502" t="s">
        <v>31</v>
      </c>
    </row>
    <row r="14503" spans="1:4" x14ac:dyDescent="0.25">
      <c r="A14503">
        <v>51812</v>
      </c>
      <c r="B14503">
        <v>54518</v>
      </c>
      <c r="C14503" t="s">
        <v>10</v>
      </c>
      <c r="D14503" t="s">
        <v>31</v>
      </c>
    </row>
    <row r="14504" spans="1:4" x14ac:dyDescent="0.25">
      <c r="A14504">
        <v>51812</v>
      </c>
      <c r="B14504">
        <v>54518</v>
      </c>
      <c r="C14504" t="s">
        <v>10</v>
      </c>
      <c r="D14504" t="s">
        <v>31</v>
      </c>
    </row>
    <row r="14505" spans="1:4" x14ac:dyDescent="0.25">
      <c r="A14505">
        <v>51812</v>
      </c>
      <c r="B14505">
        <v>54518</v>
      </c>
      <c r="C14505" t="s">
        <v>10</v>
      </c>
      <c r="D14505" t="s">
        <v>31</v>
      </c>
    </row>
    <row r="14506" spans="1:4" x14ac:dyDescent="0.25">
      <c r="A14506">
        <v>51812</v>
      </c>
      <c r="B14506">
        <v>54518</v>
      </c>
      <c r="C14506" t="s">
        <v>10</v>
      </c>
      <c r="D14506" t="s">
        <v>31</v>
      </c>
    </row>
    <row r="14507" spans="1:4" x14ac:dyDescent="0.25">
      <c r="A14507">
        <v>51812</v>
      </c>
      <c r="B14507">
        <v>54518</v>
      </c>
      <c r="C14507" t="s">
        <v>10</v>
      </c>
      <c r="D14507" t="s">
        <v>31</v>
      </c>
    </row>
    <row r="14508" spans="1:4" x14ac:dyDescent="0.25">
      <c r="A14508">
        <v>51812</v>
      </c>
      <c r="B14508">
        <v>54518</v>
      </c>
      <c r="C14508" t="s">
        <v>10</v>
      </c>
      <c r="D14508" t="s">
        <v>31</v>
      </c>
    </row>
    <row r="14509" spans="1:4" x14ac:dyDescent="0.25">
      <c r="A14509">
        <v>51812</v>
      </c>
      <c r="B14509">
        <v>54518</v>
      </c>
      <c r="C14509" t="s">
        <v>10</v>
      </c>
      <c r="D14509" t="s">
        <v>31</v>
      </c>
    </row>
    <row r="14510" spans="1:4" x14ac:dyDescent="0.25">
      <c r="A14510">
        <v>51812</v>
      </c>
      <c r="B14510">
        <v>54518</v>
      </c>
      <c r="C14510" t="s">
        <v>10</v>
      </c>
      <c r="D14510" t="s">
        <v>31</v>
      </c>
    </row>
    <row r="14511" spans="1:4" x14ac:dyDescent="0.25">
      <c r="A14511">
        <v>51812</v>
      </c>
      <c r="B14511">
        <v>54518</v>
      </c>
      <c r="C14511" t="s">
        <v>10</v>
      </c>
      <c r="D14511" t="s">
        <v>31</v>
      </c>
    </row>
    <row r="14512" spans="1:4" x14ac:dyDescent="0.25">
      <c r="A14512">
        <v>51812</v>
      </c>
      <c r="B14512">
        <v>54518</v>
      </c>
      <c r="C14512" t="s">
        <v>10</v>
      </c>
      <c r="D14512" t="s">
        <v>31</v>
      </c>
    </row>
    <row r="14513" spans="1:4" x14ac:dyDescent="0.25">
      <c r="A14513">
        <v>51812</v>
      </c>
      <c r="B14513">
        <v>54518</v>
      </c>
      <c r="C14513" t="s">
        <v>10</v>
      </c>
      <c r="D14513" t="s">
        <v>31</v>
      </c>
    </row>
    <row r="14514" spans="1:4" x14ac:dyDescent="0.25">
      <c r="A14514">
        <v>51812</v>
      </c>
      <c r="B14514">
        <v>54518</v>
      </c>
      <c r="C14514" t="s">
        <v>10</v>
      </c>
      <c r="D14514" t="s">
        <v>31</v>
      </c>
    </row>
    <row r="14515" spans="1:4" x14ac:dyDescent="0.25">
      <c r="A14515">
        <v>51812</v>
      </c>
      <c r="B14515">
        <v>54518</v>
      </c>
      <c r="C14515" t="s">
        <v>10</v>
      </c>
      <c r="D14515" t="s">
        <v>31</v>
      </c>
    </row>
    <row r="14516" spans="1:4" x14ac:dyDescent="0.25">
      <c r="A14516">
        <v>51812</v>
      </c>
      <c r="B14516">
        <v>54518</v>
      </c>
      <c r="C14516" t="s">
        <v>10</v>
      </c>
      <c r="D14516" t="s">
        <v>31</v>
      </c>
    </row>
    <row r="14517" spans="1:4" x14ac:dyDescent="0.25">
      <c r="A14517">
        <v>51812</v>
      </c>
      <c r="B14517">
        <v>54518</v>
      </c>
      <c r="C14517" t="s">
        <v>10</v>
      </c>
      <c r="D14517" t="s">
        <v>32</v>
      </c>
    </row>
    <row r="14518" spans="1:4" x14ac:dyDescent="0.25">
      <c r="A14518">
        <v>51812</v>
      </c>
      <c r="B14518">
        <v>54518</v>
      </c>
      <c r="C14518" t="s">
        <v>10</v>
      </c>
      <c r="D14518" t="s">
        <v>32</v>
      </c>
    </row>
    <row r="14519" spans="1:4" x14ac:dyDescent="0.25">
      <c r="A14519">
        <v>51812</v>
      </c>
      <c r="B14519">
        <v>54518</v>
      </c>
      <c r="C14519" t="s">
        <v>10</v>
      </c>
      <c r="D14519" t="s">
        <v>32</v>
      </c>
    </row>
    <row r="14520" spans="1:4" x14ac:dyDescent="0.25">
      <c r="A14520">
        <v>51812</v>
      </c>
      <c r="B14520">
        <v>54518</v>
      </c>
      <c r="C14520" t="s">
        <v>10</v>
      </c>
      <c r="D14520" t="s">
        <v>32</v>
      </c>
    </row>
    <row r="14521" spans="1:4" x14ac:dyDescent="0.25">
      <c r="A14521">
        <v>51812</v>
      </c>
      <c r="B14521">
        <v>54518</v>
      </c>
      <c r="C14521" t="s">
        <v>10</v>
      </c>
      <c r="D14521" t="s">
        <v>32</v>
      </c>
    </row>
    <row r="14522" spans="1:4" x14ac:dyDescent="0.25">
      <c r="A14522">
        <v>51812</v>
      </c>
      <c r="B14522">
        <v>54518</v>
      </c>
      <c r="C14522" t="s">
        <v>10</v>
      </c>
      <c r="D14522" t="s">
        <v>32</v>
      </c>
    </row>
    <row r="14523" spans="1:4" x14ac:dyDescent="0.25">
      <c r="A14523">
        <v>51812</v>
      </c>
      <c r="B14523">
        <v>54518</v>
      </c>
      <c r="C14523" t="s">
        <v>10</v>
      </c>
      <c r="D14523" t="s">
        <v>32</v>
      </c>
    </row>
    <row r="14524" spans="1:4" x14ac:dyDescent="0.25">
      <c r="A14524">
        <v>51812</v>
      </c>
      <c r="B14524">
        <v>54518</v>
      </c>
      <c r="C14524" t="s">
        <v>10</v>
      </c>
      <c r="D14524" t="s">
        <v>32</v>
      </c>
    </row>
    <row r="14525" spans="1:4" x14ac:dyDescent="0.25">
      <c r="A14525">
        <v>51812</v>
      </c>
      <c r="B14525">
        <v>54518</v>
      </c>
      <c r="C14525" t="s">
        <v>10</v>
      </c>
      <c r="D14525" t="s">
        <v>32</v>
      </c>
    </row>
    <row r="14526" spans="1:4" x14ac:dyDescent="0.25">
      <c r="A14526">
        <v>51812</v>
      </c>
      <c r="B14526">
        <v>54518</v>
      </c>
      <c r="C14526" t="s">
        <v>10</v>
      </c>
      <c r="D14526" t="s">
        <v>32</v>
      </c>
    </row>
    <row r="14527" spans="1:4" x14ac:dyDescent="0.25">
      <c r="A14527">
        <v>51812</v>
      </c>
      <c r="B14527">
        <v>54518</v>
      </c>
      <c r="C14527" t="s">
        <v>10</v>
      </c>
      <c r="D14527" t="s">
        <v>32</v>
      </c>
    </row>
    <row r="14528" spans="1:4" x14ac:dyDescent="0.25">
      <c r="A14528">
        <v>51812</v>
      </c>
      <c r="B14528">
        <v>54518</v>
      </c>
      <c r="C14528" t="s">
        <v>10</v>
      </c>
      <c r="D14528" t="s">
        <v>32</v>
      </c>
    </row>
    <row r="14529" spans="1:4" x14ac:dyDescent="0.25">
      <c r="A14529">
        <v>51812</v>
      </c>
      <c r="B14529">
        <v>54518</v>
      </c>
      <c r="C14529" t="s">
        <v>10</v>
      </c>
      <c r="D14529" t="s">
        <v>32</v>
      </c>
    </row>
    <row r="14530" spans="1:4" x14ac:dyDescent="0.25">
      <c r="A14530">
        <v>51812</v>
      </c>
      <c r="B14530">
        <v>54518</v>
      </c>
      <c r="C14530" t="s">
        <v>10</v>
      </c>
      <c r="D14530" t="s">
        <v>32</v>
      </c>
    </row>
    <row r="14531" spans="1:4" x14ac:dyDescent="0.25">
      <c r="A14531">
        <v>51812</v>
      </c>
      <c r="B14531">
        <v>54518</v>
      </c>
      <c r="C14531" t="s">
        <v>10</v>
      </c>
      <c r="D14531" t="s">
        <v>32</v>
      </c>
    </row>
    <row r="14532" spans="1:4" x14ac:dyDescent="0.25">
      <c r="A14532">
        <v>51812</v>
      </c>
      <c r="B14532">
        <v>54518</v>
      </c>
      <c r="C14532" t="s">
        <v>10</v>
      </c>
      <c r="D14532" t="s">
        <v>33</v>
      </c>
    </row>
    <row r="14533" spans="1:4" x14ac:dyDescent="0.25">
      <c r="A14533">
        <v>51812</v>
      </c>
      <c r="B14533">
        <v>54518</v>
      </c>
      <c r="C14533" t="s">
        <v>10</v>
      </c>
      <c r="D14533" t="s">
        <v>33</v>
      </c>
    </row>
    <row r="14534" spans="1:4" x14ac:dyDescent="0.25">
      <c r="A14534">
        <v>51812</v>
      </c>
      <c r="B14534">
        <v>54518</v>
      </c>
      <c r="C14534" t="s">
        <v>10</v>
      </c>
      <c r="D14534" t="s">
        <v>33</v>
      </c>
    </row>
    <row r="14535" spans="1:4" x14ac:dyDescent="0.25">
      <c r="A14535">
        <v>51812</v>
      </c>
      <c r="B14535">
        <v>54518</v>
      </c>
      <c r="C14535" t="s">
        <v>10</v>
      </c>
      <c r="D14535" t="s">
        <v>33</v>
      </c>
    </row>
    <row r="14536" spans="1:4" x14ac:dyDescent="0.25">
      <c r="A14536">
        <v>51812</v>
      </c>
      <c r="B14536">
        <v>54518</v>
      </c>
      <c r="C14536" t="s">
        <v>10</v>
      </c>
      <c r="D14536" t="s">
        <v>33</v>
      </c>
    </row>
    <row r="14537" spans="1:4" x14ac:dyDescent="0.25">
      <c r="A14537">
        <v>51812</v>
      </c>
      <c r="B14537">
        <v>54518</v>
      </c>
      <c r="C14537" t="s">
        <v>10</v>
      </c>
      <c r="D14537" t="s">
        <v>33</v>
      </c>
    </row>
    <row r="14538" spans="1:4" x14ac:dyDescent="0.25">
      <c r="A14538">
        <v>51812</v>
      </c>
      <c r="B14538">
        <v>54518</v>
      </c>
      <c r="C14538" t="s">
        <v>10</v>
      </c>
      <c r="D14538" t="s">
        <v>33</v>
      </c>
    </row>
    <row r="14539" spans="1:4" x14ac:dyDescent="0.25">
      <c r="A14539">
        <v>51812</v>
      </c>
      <c r="B14539">
        <v>54518</v>
      </c>
      <c r="C14539" t="s">
        <v>10</v>
      </c>
      <c r="D14539" t="s">
        <v>33</v>
      </c>
    </row>
    <row r="14540" spans="1:4" x14ac:dyDescent="0.25">
      <c r="A14540">
        <v>51812</v>
      </c>
      <c r="B14540">
        <v>54518</v>
      </c>
      <c r="C14540" t="s">
        <v>10</v>
      </c>
      <c r="D14540" t="s">
        <v>33</v>
      </c>
    </row>
    <row r="14541" spans="1:4" x14ac:dyDescent="0.25">
      <c r="A14541">
        <v>51812</v>
      </c>
      <c r="B14541">
        <v>54518</v>
      </c>
      <c r="C14541" t="s">
        <v>10</v>
      </c>
      <c r="D14541" t="s">
        <v>33</v>
      </c>
    </row>
    <row r="14542" spans="1:4" x14ac:dyDescent="0.25">
      <c r="A14542">
        <v>51812</v>
      </c>
      <c r="B14542">
        <v>54518</v>
      </c>
      <c r="C14542" t="s">
        <v>10</v>
      </c>
      <c r="D14542" t="s">
        <v>33</v>
      </c>
    </row>
    <row r="14543" spans="1:4" x14ac:dyDescent="0.25">
      <c r="A14543">
        <v>51812</v>
      </c>
      <c r="B14543">
        <v>54518</v>
      </c>
      <c r="C14543" t="s">
        <v>10</v>
      </c>
      <c r="D14543" t="s">
        <v>33</v>
      </c>
    </row>
    <row r="14544" spans="1:4" x14ac:dyDescent="0.25">
      <c r="A14544">
        <v>51812</v>
      </c>
      <c r="B14544">
        <v>54518</v>
      </c>
      <c r="C14544" t="s">
        <v>10</v>
      </c>
      <c r="D14544" t="s">
        <v>33</v>
      </c>
    </row>
    <row r="14545" spans="1:4" x14ac:dyDescent="0.25">
      <c r="A14545">
        <v>51812</v>
      </c>
      <c r="B14545">
        <v>54518</v>
      </c>
      <c r="C14545" t="s">
        <v>10</v>
      </c>
      <c r="D14545" t="s">
        <v>33</v>
      </c>
    </row>
    <row r="14546" spans="1:4" x14ac:dyDescent="0.25">
      <c r="A14546">
        <v>51812</v>
      </c>
      <c r="B14546">
        <v>54518</v>
      </c>
      <c r="C14546" t="s">
        <v>10</v>
      </c>
      <c r="D14546" t="s">
        <v>33</v>
      </c>
    </row>
    <row r="14547" spans="1:4" x14ac:dyDescent="0.25">
      <c r="A14547">
        <v>51812</v>
      </c>
      <c r="B14547">
        <v>54518</v>
      </c>
      <c r="C14547" t="s">
        <v>10</v>
      </c>
      <c r="D14547" t="s">
        <v>33</v>
      </c>
    </row>
    <row r="14548" spans="1:4" x14ac:dyDescent="0.25">
      <c r="A14548">
        <v>51812</v>
      </c>
      <c r="B14548">
        <v>54518</v>
      </c>
      <c r="C14548" t="s">
        <v>10</v>
      </c>
      <c r="D14548" t="s">
        <v>33</v>
      </c>
    </row>
    <row r="14549" spans="1:4" x14ac:dyDescent="0.25">
      <c r="A14549">
        <v>51812</v>
      </c>
      <c r="B14549">
        <v>54518</v>
      </c>
      <c r="C14549" t="s">
        <v>10</v>
      </c>
      <c r="D14549" t="s">
        <v>34</v>
      </c>
    </row>
    <row r="14550" spans="1:4" x14ac:dyDescent="0.25">
      <c r="A14550">
        <v>51812</v>
      </c>
      <c r="B14550">
        <v>54518</v>
      </c>
      <c r="C14550" t="s">
        <v>10</v>
      </c>
      <c r="D14550" t="s">
        <v>34</v>
      </c>
    </row>
    <row r="14551" spans="1:4" x14ac:dyDescent="0.25">
      <c r="A14551">
        <v>51812</v>
      </c>
      <c r="B14551">
        <v>54518</v>
      </c>
      <c r="C14551" t="s">
        <v>10</v>
      </c>
      <c r="D14551" t="s">
        <v>34</v>
      </c>
    </row>
    <row r="14552" spans="1:4" x14ac:dyDescent="0.25">
      <c r="A14552">
        <v>51812</v>
      </c>
      <c r="B14552">
        <v>54518</v>
      </c>
      <c r="C14552" t="s">
        <v>10</v>
      </c>
      <c r="D14552" t="s">
        <v>34</v>
      </c>
    </row>
    <row r="14553" spans="1:4" x14ac:dyDescent="0.25">
      <c r="A14553">
        <v>51812</v>
      </c>
      <c r="B14553">
        <v>54518</v>
      </c>
      <c r="C14553" t="s">
        <v>10</v>
      </c>
      <c r="D14553" t="s">
        <v>34</v>
      </c>
    </row>
    <row r="14554" spans="1:4" x14ac:dyDescent="0.25">
      <c r="A14554">
        <v>51812</v>
      </c>
      <c r="B14554">
        <v>54518</v>
      </c>
      <c r="C14554" t="s">
        <v>10</v>
      </c>
      <c r="D14554" t="s">
        <v>34</v>
      </c>
    </row>
    <row r="14555" spans="1:4" x14ac:dyDescent="0.25">
      <c r="A14555">
        <v>51812</v>
      </c>
      <c r="B14555">
        <v>54518</v>
      </c>
      <c r="C14555" t="s">
        <v>10</v>
      </c>
      <c r="D14555" t="s">
        <v>34</v>
      </c>
    </row>
    <row r="14556" spans="1:4" x14ac:dyDescent="0.25">
      <c r="A14556">
        <v>51812</v>
      </c>
      <c r="B14556">
        <v>54518</v>
      </c>
      <c r="C14556" t="s">
        <v>10</v>
      </c>
      <c r="D14556" t="s">
        <v>34</v>
      </c>
    </row>
    <row r="14557" spans="1:4" x14ac:dyDescent="0.25">
      <c r="A14557">
        <v>51812</v>
      </c>
      <c r="B14557">
        <v>54518</v>
      </c>
      <c r="C14557" t="s">
        <v>10</v>
      </c>
      <c r="D14557" t="s">
        <v>34</v>
      </c>
    </row>
    <row r="14558" spans="1:4" x14ac:dyDescent="0.25">
      <c r="A14558">
        <v>51812</v>
      </c>
      <c r="B14558">
        <v>54518</v>
      </c>
      <c r="C14558" t="s">
        <v>10</v>
      </c>
      <c r="D14558" t="s">
        <v>34</v>
      </c>
    </row>
    <row r="14559" spans="1:4" x14ac:dyDescent="0.25">
      <c r="A14559">
        <v>51812</v>
      </c>
      <c r="B14559">
        <v>54518</v>
      </c>
      <c r="C14559" t="s">
        <v>10</v>
      </c>
      <c r="D14559" t="s">
        <v>34</v>
      </c>
    </row>
    <row r="14560" spans="1:4" x14ac:dyDescent="0.25">
      <c r="A14560">
        <v>51812</v>
      </c>
      <c r="B14560">
        <v>54518</v>
      </c>
      <c r="C14560" t="s">
        <v>10</v>
      </c>
      <c r="D14560" t="s">
        <v>34</v>
      </c>
    </row>
    <row r="14561" spans="1:4" x14ac:dyDescent="0.25">
      <c r="A14561">
        <v>51812</v>
      </c>
      <c r="B14561">
        <v>54518</v>
      </c>
      <c r="C14561" t="s">
        <v>10</v>
      </c>
      <c r="D14561" t="s">
        <v>34</v>
      </c>
    </row>
    <row r="14562" spans="1:4" x14ac:dyDescent="0.25">
      <c r="A14562">
        <v>51812</v>
      </c>
      <c r="B14562">
        <v>54518</v>
      </c>
      <c r="C14562" t="s">
        <v>10</v>
      </c>
      <c r="D14562" t="s">
        <v>34</v>
      </c>
    </row>
    <row r="14563" spans="1:4" x14ac:dyDescent="0.25">
      <c r="A14563">
        <v>51812</v>
      </c>
      <c r="B14563">
        <v>54518</v>
      </c>
      <c r="C14563" t="s">
        <v>10</v>
      </c>
      <c r="D14563" t="s">
        <v>34</v>
      </c>
    </row>
    <row r="14564" spans="1:4" x14ac:dyDescent="0.25">
      <c r="A14564">
        <v>51812</v>
      </c>
      <c r="B14564">
        <v>54518</v>
      </c>
      <c r="C14564" t="s">
        <v>10</v>
      </c>
      <c r="D14564" t="s">
        <v>34</v>
      </c>
    </row>
    <row r="14565" spans="1:4" x14ac:dyDescent="0.25">
      <c r="A14565">
        <v>51812</v>
      </c>
      <c r="B14565">
        <v>54518</v>
      </c>
      <c r="C14565" t="s">
        <v>10</v>
      </c>
      <c r="D14565" t="s">
        <v>34</v>
      </c>
    </row>
    <row r="14566" spans="1:4" x14ac:dyDescent="0.25">
      <c r="A14566">
        <v>51812</v>
      </c>
      <c r="B14566">
        <v>54518</v>
      </c>
      <c r="C14566" t="s">
        <v>10</v>
      </c>
      <c r="D14566" t="s">
        <v>34</v>
      </c>
    </row>
    <row r="14567" spans="1:4" x14ac:dyDescent="0.25">
      <c r="A14567">
        <v>51812</v>
      </c>
      <c r="B14567">
        <v>54518</v>
      </c>
      <c r="C14567" t="s">
        <v>10</v>
      </c>
      <c r="D14567" t="s">
        <v>34</v>
      </c>
    </row>
    <row r="14568" spans="1:4" x14ac:dyDescent="0.25">
      <c r="A14568">
        <v>51812</v>
      </c>
      <c r="B14568">
        <v>54518</v>
      </c>
      <c r="C14568" t="s">
        <v>10</v>
      </c>
      <c r="D14568" t="s">
        <v>34</v>
      </c>
    </row>
    <row r="14569" spans="1:4" x14ac:dyDescent="0.25">
      <c r="A14569">
        <v>51812</v>
      </c>
      <c r="B14569">
        <v>54518</v>
      </c>
      <c r="C14569" t="s">
        <v>10</v>
      </c>
      <c r="D14569" t="s">
        <v>34</v>
      </c>
    </row>
    <row r="14570" spans="1:4" x14ac:dyDescent="0.25">
      <c r="A14570">
        <v>51812</v>
      </c>
      <c r="B14570">
        <v>54518</v>
      </c>
      <c r="C14570" t="s">
        <v>10</v>
      </c>
      <c r="D14570" t="s">
        <v>34</v>
      </c>
    </row>
    <row r="14571" spans="1:4" x14ac:dyDescent="0.25">
      <c r="A14571">
        <v>51812</v>
      </c>
      <c r="B14571">
        <v>54518</v>
      </c>
      <c r="C14571" t="s">
        <v>10</v>
      </c>
      <c r="D14571" t="s">
        <v>34</v>
      </c>
    </row>
    <row r="14572" spans="1:4" x14ac:dyDescent="0.25">
      <c r="A14572">
        <v>51812</v>
      </c>
      <c r="B14572">
        <v>54518</v>
      </c>
      <c r="C14572" t="s">
        <v>10</v>
      </c>
      <c r="D14572" t="s">
        <v>35</v>
      </c>
    </row>
    <row r="14573" spans="1:4" x14ac:dyDescent="0.25">
      <c r="A14573">
        <v>51812</v>
      </c>
      <c r="B14573">
        <v>54518</v>
      </c>
      <c r="C14573" t="s">
        <v>10</v>
      </c>
      <c r="D14573" t="s">
        <v>35</v>
      </c>
    </row>
    <row r="14574" spans="1:4" x14ac:dyDescent="0.25">
      <c r="A14574">
        <v>51812</v>
      </c>
      <c r="B14574">
        <v>54518</v>
      </c>
      <c r="C14574" t="s">
        <v>10</v>
      </c>
      <c r="D14574" t="s">
        <v>35</v>
      </c>
    </row>
    <row r="14575" spans="1:4" x14ac:dyDescent="0.25">
      <c r="A14575">
        <v>51812</v>
      </c>
      <c r="B14575">
        <v>54518</v>
      </c>
      <c r="C14575" t="s">
        <v>10</v>
      </c>
      <c r="D14575" t="s">
        <v>35</v>
      </c>
    </row>
    <row r="14576" spans="1:4" x14ac:dyDescent="0.25">
      <c r="A14576">
        <v>51812</v>
      </c>
      <c r="B14576">
        <v>54518</v>
      </c>
      <c r="C14576" t="s">
        <v>10</v>
      </c>
      <c r="D14576" t="s">
        <v>35</v>
      </c>
    </row>
    <row r="14577" spans="1:4" x14ac:dyDescent="0.25">
      <c r="A14577">
        <v>51812</v>
      </c>
      <c r="B14577">
        <v>54518</v>
      </c>
      <c r="C14577" t="s">
        <v>10</v>
      </c>
      <c r="D14577" t="s">
        <v>35</v>
      </c>
    </row>
    <row r="14578" spans="1:4" x14ac:dyDescent="0.25">
      <c r="A14578">
        <v>51812</v>
      </c>
      <c r="B14578">
        <v>54518</v>
      </c>
      <c r="C14578" t="s">
        <v>10</v>
      </c>
      <c r="D14578" t="s">
        <v>35</v>
      </c>
    </row>
    <row r="14579" spans="1:4" x14ac:dyDescent="0.25">
      <c r="A14579">
        <v>51812</v>
      </c>
      <c r="B14579">
        <v>54518</v>
      </c>
      <c r="C14579" t="s">
        <v>10</v>
      </c>
      <c r="D14579" t="s">
        <v>35</v>
      </c>
    </row>
    <row r="14580" spans="1:4" x14ac:dyDescent="0.25">
      <c r="A14580">
        <v>51812</v>
      </c>
      <c r="B14580">
        <v>54518</v>
      </c>
      <c r="C14580" t="s">
        <v>10</v>
      </c>
      <c r="D14580" t="s">
        <v>35</v>
      </c>
    </row>
    <row r="14581" spans="1:4" x14ac:dyDescent="0.25">
      <c r="A14581">
        <v>51812</v>
      </c>
      <c r="B14581">
        <v>54518</v>
      </c>
      <c r="C14581" t="s">
        <v>10</v>
      </c>
      <c r="D14581" t="s">
        <v>35</v>
      </c>
    </row>
    <row r="14582" spans="1:4" x14ac:dyDescent="0.25">
      <c r="A14582">
        <v>51812</v>
      </c>
      <c r="B14582">
        <v>54518</v>
      </c>
      <c r="C14582" t="s">
        <v>10</v>
      </c>
      <c r="D14582" t="s">
        <v>35</v>
      </c>
    </row>
    <row r="14583" spans="1:4" x14ac:dyDescent="0.25">
      <c r="A14583">
        <v>51812</v>
      </c>
      <c r="B14583">
        <v>54518</v>
      </c>
      <c r="C14583" t="s">
        <v>10</v>
      </c>
      <c r="D14583" t="s">
        <v>35</v>
      </c>
    </row>
    <row r="14584" spans="1:4" x14ac:dyDescent="0.25">
      <c r="A14584">
        <v>51812</v>
      </c>
      <c r="B14584">
        <v>54518</v>
      </c>
      <c r="C14584" t="s">
        <v>10</v>
      </c>
      <c r="D14584" t="s">
        <v>35</v>
      </c>
    </row>
    <row r="14585" spans="1:4" x14ac:dyDescent="0.25">
      <c r="A14585">
        <v>51812</v>
      </c>
      <c r="B14585">
        <v>54518</v>
      </c>
      <c r="C14585" t="s">
        <v>10</v>
      </c>
      <c r="D14585" t="s">
        <v>35</v>
      </c>
    </row>
    <row r="14586" spans="1:4" x14ac:dyDescent="0.25">
      <c r="A14586">
        <v>51812</v>
      </c>
      <c r="B14586">
        <v>54518</v>
      </c>
      <c r="C14586" t="s">
        <v>10</v>
      </c>
      <c r="D14586" t="s">
        <v>35</v>
      </c>
    </row>
    <row r="14587" spans="1:4" x14ac:dyDescent="0.25">
      <c r="A14587">
        <v>51812</v>
      </c>
      <c r="B14587">
        <v>54518</v>
      </c>
      <c r="C14587" t="s">
        <v>10</v>
      </c>
      <c r="D14587" t="s">
        <v>35</v>
      </c>
    </row>
    <row r="14588" spans="1:4" x14ac:dyDescent="0.25">
      <c r="A14588">
        <v>51812</v>
      </c>
      <c r="B14588">
        <v>54518</v>
      </c>
      <c r="C14588" t="s">
        <v>10</v>
      </c>
      <c r="D14588" t="s">
        <v>36</v>
      </c>
    </row>
    <row r="14589" spans="1:4" x14ac:dyDescent="0.25">
      <c r="A14589">
        <v>51812</v>
      </c>
      <c r="B14589">
        <v>54518</v>
      </c>
      <c r="C14589" t="s">
        <v>10</v>
      </c>
      <c r="D14589" t="s">
        <v>36</v>
      </c>
    </row>
    <row r="14590" spans="1:4" x14ac:dyDescent="0.25">
      <c r="A14590">
        <v>51812</v>
      </c>
      <c r="B14590">
        <v>54518</v>
      </c>
      <c r="C14590" t="s">
        <v>10</v>
      </c>
      <c r="D14590" t="s">
        <v>36</v>
      </c>
    </row>
    <row r="14591" spans="1:4" x14ac:dyDescent="0.25">
      <c r="A14591">
        <v>51812</v>
      </c>
      <c r="B14591">
        <v>54518</v>
      </c>
      <c r="C14591" t="s">
        <v>10</v>
      </c>
      <c r="D14591" t="s">
        <v>36</v>
      </c>
    </row>
    <row r="14592" spans="1:4" x14ac:dyDescent="0.25">
      <c r="A14592">
        <v>51812</v>
      </c>
      <c r="B14592">
        <v>54518</v>
      </c>
      <c r="C14592" t="s">
        <v>10</v>
      </c>
      <c r="D14592" t="s">
        <v>36</v>
      </c>
    </row>
    <row r="14593" spans="1:4" x14ac:dyDescent="0.25">
      <c r="A14593">
        <v>51812</v>
      </c>
      <c r="B14593">
        <v>54518</v>
      </c>
      <c r="C14593" t="s">
        <v>10</v>
      </c>
      <c r="D14593" t="s">
        <v>36</v>
      </c>
    </row>
    <row r="14594" spans="1:4" x14ac:dyDescent="0.25">
      <c r="A14594">
        <v>51812</v>
      </c>
      <c r="B14594">
        <v>54518</v>
      </c>
      <c r="C14594" t="s">
        <v>10</v>
      </c>
      <c r="D14594" t="s">
        <v>36</v>
      </c>
    </row>
    <row r="14595" spans="1:4" x14ac:dyDescent="0.25">
      <c r="A14595">
        <v>51812</v>
      </c>
      <c r="B14595">
        <v>54518</v>
      </c>
      <c r="C14595" t="s">
        <v>10</v>
      </c>
      <c r="D14595" t="s">
        <v>36</v>
      </c>
    </row>
    <row r="14596" spans="1:4" x14ac:dyDescent="0.25">
      <c r="A14596">
        <v>51812</v>
      </c>
      <c r="B14596">
        <v>54518</v>
      </c>
      <c r="C14596" t="s">
        <v>10</v>
      </c>
      <c r="D14596" t="s">
        <v>36</v>
      </c>
    </row>
    <row r="14597" spans="1:4" x14ac:dyDescent="0.25">
      <c r="A14597">
        <v>51812</v>
      </c>
      <c r="B14597">
        <v>54518</v>
      </c>
      <c r="C14597" t="s">
        <v>10</v>
      </c>
      <c r="D14597" t="s">
        <v>36</v>
      </c>
    </row>
    <row r="14598" spans="1:4" x14ac:dyDescent="0.25">
      <c r="A14598">
        <v>51812</v>
      </c>
      <c r="B14598">
        <v>54518</v>
      </c>
      <c r="C14598" t="s">
        <v>10</v>
      </c>
      <c r="D14598" t="s">
        <v>36</v>
      </c>
    </row>
    <row r="14599" spans="1:4" x14ac:dyDescent="0.25">
      <c r="A14599">
        <v>51812</v>
      </c>
      <c r="B14599">
        <v>54518</v>
      </c>
      <c r="C14599" t="s">
        <v>10</v>
      </c>
      <c r="D14599" t="s">
        <v>36</v>
      </c>
    </row>
    <row r="14600" spans="1:4" x14ac:dyDescent="0.25">
      <c r="A14600">
        <v>51812</v>
      </c>
      <c r="B14600">
        <v>54518</v>
      </c>
      <c r="C14600" t="s">
        <v>10</v>
      </c>
      <c r="D14600" t="s">
        <v>36</v>
      </c>
    </row>
    <row r="14601" spans="1:4" x14ac:dyDescent="0.25">
      <c r="A14601">
        <v>51812</v>
      </c>
      <c r="B14601">
        <v>54518</v>
      </c>
      <c r="C14601" t="s">
        <v>10</v>
      </c>
      <c r="D14601" t="s">
        <v>36</v>
      </c>
    </row>
    <row r="14602" spans="1:4" x14ac:dyDescent="0.25">
      <c r="A14602">
        <v>51812</v>
      </c>
      <c r="B14602">
        <v>54518</v>
      </c>
      <c r="C14602" t="s">
        <v>10</v>
      </c>
      <c r="D14602" t="s">
        <v>36</v>
      </c>
    </row>
    <row r="14603" spans="1:4" x14ac:dyDescent="0.25">
      <c r="A14603">
        <v>51812</v>
      </c>
      <c r="B14603">
        <v>54518</v>
      </c>
      <c r="C14603" t="s">
        <v>10</v>
      </c>
      <c r="D14603" t="s">
        <v>36</v>
      </c>
    </row>
    <row r="14604" spans="1:4" x14ac:dyDescent="0.25">
      <c r="A14604">
        <v>51812</v>
      </c>
      <c r="B14604">
        <v>54518</v>
      </c>
      <c r="C14604" t="s">
        <v>10</v>
      </c>
      <c r="D14604" t="s">
        <v>36</v>
      </c>
    </row>
    <row r="14605" spans="1:4" x14ac:dyDescent="0.25">
      <c r="A14605">
        <v>51812</v>
      </c>
      <c r="B14605">
        <v>54518</v>
      </c>
      <c r="C14605" t="s">
        <v>10</v>
      </c>
      <c r="D14605" t="s">
        <v>36</v>
      </c>
    </row>
    <row r="14606" spans="1:4" x14ac:dyDescent="0.25">
      <c r="A14606">
        <v>51812</v>
      </c>
      <c r="B14606">
        <v>54518</v>
      </c>
      <c r="C14606" t="s">
        <v>10</v>
      </c>
      <c r="D14606" t="s">
        <v>36</v>
      </c>
    </row>
    <row r="14607" spans="1:4" x14ac:dyDescent="0.25">
      <c r="A14607">
        <v>51812</v>
      </c>
      <c r="B14607">
        <v>54518</v>
      </c>
      <c r="C14607" t="s">
        <v>10</v>
      </c>
      <c r="D14607" t="s">
        <v>36</v>
      </c>
    </row>
    <row r="14608" spans="1:4" x14ac:dyDescent="0.25">
      <c r="A14608">
        <v>51812</v>
      </c>
      <c r="B14608">
        <v>54518</v>
      </c>
      <c r="C14608" t="s">
        <v>10</v>
      </c>
      <c r="D14608" t="s">
        <v>36</v>
      </c>
    </row>
    <row r="14609" spans="1:4" x14ac:dyDescent="0.25">
      <c r="A14609">
        <v>51812</v>
      </c>
      <c r="B14609">
        <v>54518</v>
      </c>
      <c r="C14609" t="s">
        <v>10</v>
      </c>
      <c r="D14609" t="s">
        <v>36</v>
      </c>
    </row>
    <row r="14610" spans="1:4" x14ac:dyDescent="0.25">
      <c r="A14610">
        <v>51812</v>
      </c>
      <c r="B14610">
        <v>54518</v>
      </c>
      <c r="C14610" t="s">
        <v>10</v>
      </c>
      <c r="D14610" t="s">
        <v>36</v>
      </c>
    </row>
    <row r="14611" spans="1:4" x14ac:dyDescent="0.25">
      <c r="A14611">
        <v>51812</v>
      </c>
      <c r="B14611">
        <v>54518</v>
      </c>
      <c r="C14611" t="s">
        <v>10</v>
      </c>
      <c r="D14611" t="s">
        <v>36</v>
      </c>
    </row>
    <row r="14612" spans="1:4" x14ac:dyDescent="0.25">
      <c r="A14612">
        <v>51812</v>
      </c>
      <c r="B14612">
        <v>54518</v>
      </c>
      <c r="C14612" t="s">
        <v>10</v>
      </c>
      <c r="D14612" t="s">
        <v>36</v>
      </c>
    </row>
    <row r="14613" spans="1:4" x14ac:dyDescent="0.25">
      <c r="A14613">
        <v>51812</v>
      </c>
      <c r="B14613">
        <v>54518</v>
      </c>
      <c r="C14613" t="s">
        <v>10</v>
      </c>
      <c r="D14613" t="s">
        <v>36</v>
      </c>
    </row>
    <row r="14614" spans="1:4" x14ac:dyDescent="0.25">
      <c r="A14614">
        <v>51812</v>
      </c>
      <c r="B14614">
        <v>54518</v>
      </c>
      <c r="C14614" t="s">
        <v>10</v>
      </c>
      <c r="D14614" t="s">
        <v>36</v>
      </c>
    </row>
    <row r="14615" spans="1:4" x14ac:dyDescent="0.25">
      <c r="A14615">
        <v>51812</v>
      </c>
      <c r="B14615">
        <v>54518</v>
      </c>
      <c r="C14615" t="s">
        <v>10</v>
      </c>
      <c r="D14615" t="s">
        <v>37</v>
      </c>
    </row>
    <row r="14616" spans="1:4" x14ac:dyDescent="0.25">
      <c r="A14616">
        <v>51812</v>
      </c>
      <c r="B14616">
        <v>54518</v>
      </c>
      <c r="C14616" t="s">
        <v>10</v>
      </c>
      <c r="D14616" t="s">
        <v>37</v>
      </c>
    </row>
    <row r="14617" spans="1:4" x14ac:dyDescent="0.25">
      <c r="A14617">
        <v>51812</v>
      </c>
      <c r="B14617">
        <v>54518</v>
      </c>
      <c r="C14617" t="s">
        <v>10</v>
      </c>
      <c r="D14617" t="s">
        <v>37</v>
      </c>
    </row>
    <row r="14618" spans="1:4" x14ac:dyDescent="0.25">
      <c r="A14618">
        <v>51812</v>
      </c>
      <c r="B14618">
        <v>54518</v>
      </c>
      <c r="C14618" t="s">
        <v>10</v>
      </c>
      <c r="D14618" t="s">
        <v>37</v>
      </c>
    </row>
    <row r="14619" spans="1:4" x14ac:dyDescent="0.25">
      <c r="A14619">
        <v>51812</v>
      </c>
      <c r="B14619">
        <v>54518</v>
      </c>
      <c r="C14619" t="s">
        <v>10</v>
      </c>
      <c r="D14619" t="s">
        <v>37</v>
      </c>
    </row>
    <row r="14620" spans="1:4" x14ac:dyDescent="0.25">
      <c r="A14620">
        <v>51812</v>
      </c>
      <c r="B14620">
        <v>54518</v>
      </c>
      <c r="C14620" t="s">
        <v>10</v>
      </c>
      <c r="D14620" t="s">
        <v>37</v>
      </c>
    </row>
    <row r="14621" spans="1:4" x14ac:dyDescent="0.25">
      <c r="A14621">
        <v>51812</v>
      </c>
      <c r="B14621">
        <v>54518</v>
      </c>
      <c r="C14621" t="s">
        <v>10</v>
      </c>
      <c r="D14621" t="s">
        <v>37</v>
      </c>
    </row>
    <row r="14622" spans="1:4" x14ac:dyDescent="0.25">
      <c r="A14622">
        <v>51812</v>
      </c>
      <c r="B14622">
        <v>54518</v>
      </c>
      <c r="C14622" t="s">
        <v>10</v>
      </c>
      <c r="D14622" t="s">
        <v>37</v>
      </c>
    </row>
    <row r="14623" spans="1:4" x14ac:dyDescent="0.25">
      <c r="A14623">
        <v>51812</v>
      </c>
      <c r="B14623">
        <v>54518</v>
      </c>
      <c r="C14623" t="s">
        <v>10</v>
      </c>
      <c r="D14623" t="s">
        <v>37</v>
      </c>
    </row>
    <row r="14624" spans="1:4" x14ac:dyDescent="0.25">
      <c r="A14624">
        <v>51812</v>
      </c>
      <c r="B14624">
        <v>54518</v>
      </c>
      <c r="C14624" t="s">
        <v>10</v>
      </c>
      <c r="D14624" t="s">
        <v>37</v>
      </c>
    </row>
    <row r="14625" spans="1:4" x14ac:dyDescent="0.25">
      <c r="A14625">
        <v>51812</v>
      </c>
      <c r="B14625">
        <v>54518</v>
      </c>
      <c r="C14625" t="s">
        <v>10</v>
      </c>
      <c r="D14625" t="s">
        <v>37</v>
      </c>
    </row>
    <row r="14626" spans="1:4" x14ac:dyDescent="0.25">
      <c r="A14626">
        <v>51812</v>
      </c>
      <c r="B14626">
        <v>54518</v>
      </c>
      <c r="C14626" t="s">
        <v>10</v>
      </c>
      <c r="D14626" t="s">
        <v>37</v>
      </c>
    </row>
    <row r="14627" spans="1:4" x14ac:dyDescent="0.25">
      <c r="A14627">
        <v>51812</v>
      </c>
      <c r="B14627">
        <v>54518</v>
      </c>
      <c r="C14627" t="s">
        <v>10</v>
      </c>
      <c r="D14627" t="s">
        <v>37</v>
      </c>
    </row>
    <row r="14628" spans="1:4" x14ac:dyDescent="0.25">
      <c r="A14628">
        <v>51812</v>
      </c>
      <c r="B14628">
        <v>54518</v>
      </c>
      <c r="C14628" t="s">
        <v>10</v>
      </c>
      <c r="D14628" t="s">
        <v>37</v>
      </c>
    </row>
    <row r="14629" spans="1:4" x14ac:dyDescent="0.25">
      <c r="A14629">
        <v>51812</v>
      </c>
      <c r="B14629">
        <v>54518</v>
      </c>
      <c r="C14629" t="s">
        <v>10</v>
      </c>
      <c r="D14629" t="s">
        <v>37</v>
      </c>
    </row>
    <row r="14630" spans="1:4" x14ac:dyDescent="0.25">
      <c r="A14630">
        <v>51812</v>
      </c>
      <c r="B14630">
        <v>54518</v>
      </c>
      <c r="C14630" t="s">
        <v>10</v>
      </c>
      <c r="D14630" t="s">
        <v>37</v>
      </c>
    </row>
    <row r="14631" spans="1:4" x14ac:dyDescent="0.25">
      <c r="A14631">
        <v>51812</v>
      </c>
      <c r="B14631">
        <v>54518</v>
      </c>
      <c r="C14631" t="s">
        <v>10</v>
      </c>
      <c r="D14631" t="s">
        <v>37</v>
      </c>
    </row>
    <row r="14632" spans="1:4" x14ac:dyDescent="0.25">
      <c r="A14632">
        <v>51812</v>
      </c>
      <c r="B14632">
        <v>54518</v>
      </c>
      <c r="C14632" t="s">
        <v>10</v>
      </c>
      <c r="D14632" t="s">
        <v>37</v>
      </c>
    </row>
    <row r="14633" spans="1:4" x14ac:dyDescent="0.25">
      <c r="A14633">
        <v>51812</v>
      </c>
      <c r="B14633">
        <v>54518</v>
      </c>
      <c r="C14633" t="s">
        <v>10</v>
      </c>
      <c r="D14633" t="s">
        <v>37</v>
      </c>
    </row>
    <row r="14634" spans="1:4" x14ac:dyDescent="0.25">
      <c r="A14634">
        <v>51812</v>
      </c>
      <c r="B14634">
        <v>54518</v>
      </c>
      <c r="C14634" t="s">
        <v>10</v>
      </c>
      <c r="D14634" t="s">
        <v>37</v>
      </c>
    </row>
    <row r="14635" spans="1:4" x14ac:dyDescent="0.25">
      <c r="A14635">
        <v>51812</v>
      </c>
      <c r="B14635">
        <v>54518</v>
      </c>
      <c r="C14635" t="s">
        <v>10</v>
      </c>
      <c r="D14635" t="s">
        <v>37</v>
      </c>
    </row>
    <row r="14636" spans="1:4" x14ac:dyDescent="0.25">
      <c r="A14636">
        <v>51812</v>
      </c>
      <c r="B14636">
        <v>54518</v>
      </c>
      <c r="C14636" t="s">
        <v>10</v>
      </c>
      <c r="D14636" t="s">
        <v>37</v>
      </c>
    </row>
    <row r="14637" spans="1:4" x14ac:dyDescent="0.25">
      <c r="A14637">
        <v>51812</v>
      </c>
      <c r="B14637">
        <v>54518</v>
      </c>
      <c r="C14637" t="s">
        <v>10</v>
      </c>
      <c r="D14637" t="s">
        <v>37</v>
      </c>
    </row>
    <row r="14638" spans="1:4" x14ac:dyDescent="0.25">
      <c r="A14638">
        <v>51812</v>
      </c>
      <c r="B14638">
        <v>54518</v>
      </c>
      <c r="C14638" t="s">
        <v>10</v>
      </c>
      <c r="D14638" t="s">
        <v>37</v>
      </c>
    </row>
    <row r="14639" spans="1:4" x14ac:dyDescent="0.25">
      <c r="A14639">
        <v>51812</v>
      </c>
      <c r="B14639">
        <v>54518</v>
      </c>
      <c r="C14639" t="s">
        <v>10</v>
      </c>
      <c r="D14639" t="s">
        <v>37</v>
      </c>
    </row>
    <row r="14640" spans="1:4" x14ac:dyDescent="0.25">
      <c r="A14640">
        <v>51812</v>
      </c>
      <c r="B14640">
        <v>54518</v>
      </c>
      <c r="C14640" t="s">
        <v>10</v>
      </c>
      <c r="D14640" t="s">
        <v>37</v>
      </c>
    </row>
    <row r="14641" spans="1:4" x14ac:dyDescent="0.25">
      <c r="A14641">
        <v>51812</v>
      </c>
      <c r="B14641">
        <v>54518</v>
      </c>
      <c r="C14641" t="s">
        <v>10</v>
      </c>
      <c r="D14641" t="s">
        <v>37</v>
      </c>
    </row>
    <row r="14642" spans="1:4" x14ac:dyDescent="0.25">
      <c r="A14642">
        <v>51812</v>
      </c>
      <c r="B14642">
        <v>54518</v>
      </c>
      <c r="C14642" t="s">
        <v>10</v>
      </c>
      <c r="D14642" t="s">
        <v>37</v>
      </c>
    </row>
    <row r="14643" spans="1:4" x14ac:dyDescent="0.25">
      <c r="A14643">
        <v>11396</v>
      </c>
      <c r="B14643">
        <v>54518</v>
      </c>
      <c r="C14643" t="s">
        <v>10</v>
      </c>
      <c r="D14643" t="s">
        <v>21</v>
      </c>
    </row>
    <row r="14644" spans="1:4" x14ac:dyDescent="0.25">
      <c r="A14644">
        <v>11396</v>
      </c>
      <c r="B14644">
        <v>54518</v>
      </c>
      <c r="C14644" t="s">
        <v>10</v>
      </c>
      <c r="D14644" t="s">
        <v>21</v>
      </c>
    </row>
    <row r="14645" spans="1:4" x14ac:dyDescent="0.25">
      <c r="A14645">
        <v>11396</v>
      </c>
      <c r="B14645">
        <v>54518</v>
      </c>
      <c r="C14645" t="s">
        <v>10</v>
      </c>
      <c r="D14645" t="s">
        <v>21</v>
      </c>
    </row>
    <row r="14646" spans="1:4" x14ac:dyDescent="0.25">
      <c r="A14646">
        <v>11396</v>
      </c>
      <c r="B14646">
        <v>54518</v>
      </c>
      <c r="C14646" t="s">
        <v>10</v>
      </c>
      <c r="D14646" t="s">
        <v>21</v>
      </c>
    </row>
    <row r="14647" spans="1:4" x14ac:dyDescent="0.25">
      <c r="A14647">
        <v>11396</v>
      </c>
      <c r="B14647">
        <v>54518</v>
      </c>
      <c r="C14647" t="s">
        <v>10</v>
      </c>
      <c r="D14647" t="s">
        <v>21</v>
      </c>
    </row>
    <row r="14648" spans="1:4" x14ac:dyDescent="0.25">
      <c r="A14648">
        <v>11396</v>
      </c>
      <c r="B14648">
        <v>54518</v>
      </c>
      <c r="C14648" t="s">
        <v>10</v>
      </c>
      <c r="D14648" t="s">
        <v>21</v>
      </c>
    </row>
    <row r="14649" spans="1:4" x14ac:dyDescent="0.25">
      <c r="A14649">
        <v>11396</v>
      </c>
      <c r="B14649">
        <v>54518</v>
      </c>
      <c r="C14649" t="s">
        <v>10</v>
      </c>
      <c r="D14649" t="s">
        <v>21</v>
      </c>
    </row>
    <row r="14650" spans="1:4" x14ac:dyDescent="0.25">
      <c r="A14650">
        <v>11396</v>
      </c>
      <c r="B14650">
        <v>54518</v>
      </c>
      <c r="C14650" t="s">
        <v>10</v>
      </c>
      <c r="D14650" t="s">
        <v>21</v>
      </c>
    </row>
    <row r="14651" spans="1:4" x14ac:dyDescent="0.25">
      <c r="A14651">
        <v>11396</v>
      </c>
      <c r="B14651">
        <v>54518</v>
      </c>
      <c r="C14651" t="s">
        <v>10</v>
      </c>
      <c r="D14651" t="s">
        <v>21</v>
      </c>
    </row>
    <row r="14652" spans="1:4" x14ac:dyDescent="0.25">
      <c r="A14652">
        <v>11396</v>
      </c>
      <c r="B14652">
        <v>54518</v>
      </c>
      <c r="C14652" t="s">
        <v>10</v>
      </c>
      <c r="D14652" t="s">
        <v>21</v>
      </c>
    </row>
    <row r="14653" spans="1:4" x14ac:dyDescent="0.25">
      <c r="A14653">
        <v>11396</v>
      </c>
      <c r="B14653">
        <v>54518</v>
      </c>
      <c r="C14653" t="s">
        <v>10</v>
      </c>
      <c r="D14653" t="s">
        <v>21</v>
      </c>
    </row>
    <row r="14654" spans="1:4" x14ac:dyDescent="0.25">
      <c r="A14654">
        <v>11396</v>
      </c>
      <c r="B14654">
        <v>54518</v>
      </c>
      <c r="C14654" t="s">
        <v>10</v>
      </c>
      <c r="D14654" t="s">
        <v>21</v>
      </c>
    </row>
    <row r="14655" spans="1:4" x14ac:dyDescent="0.25">
      <c r="A14655">
        <v>11396</v>
      </c>
      <c r="B14655">
        <v>54518</v>
      </c>
      <c r="C14655" t="s">
        <v>10</v>
      </c>
      <c r="D14655" t="s">
        <v>21</v>
      </c>
    </row>
    <row r="14656" spans="1:4" x14ac:dyDescent="0.25">
      <c r="A14656">
        <v>11396</v>
      </c>
      <c r="B14656">
        <v>54518</v>
      </c>
      <c r="C14656" t="s">
        <v>10</v>
      </c>
      <c r="D14656" t="s">
        <v>21</v>
      </c>
    </row>
    <row r="14657" spans="1:4" x14ac:dyDescent="0.25">
      <c r="A14657">
        <v>11396</v>
      </c>
      <c r="B14657">
        <v>54518</v>
      </c>
      <c r="C14657" t="s">
        <v>10</v>
      </c>
      <c r="D14657" t="s">
        <v>21</v>
      </c>
    </row>
    <row r="14658" spans="1:4" x14ac:dyDescent="0.25">
      <c r="A14658">
        <v>11396</v>
      </c>
      <c r="B14658">
        <v>54518</v>
      </c>
      <c r="C14658" t="s">
        <v>10</v>
      </c>
      <c r="D14658" t="s">
        <v>21</v>
      </c>
    </row>
    <row r="14659" spans="1:4" x14ac:dyDescent="0.25">
      <c r="A14659">
        <v>11396</v>
      </c>
      <c r="B14659">
        <v>54518</v>
      </c>
      <c r="C14659" t="s">
        <v>10</v>
      </c>
      <c r="D14659" t="s">
        <v>22</v>
      </c>
    </row>
    <row r="14660" spans="1:4" x14ac:dyDescent="0.25">
      <c r="A14660">
        <v>11396</v>
      </c>
      <c r="B14660">
        <v>54518</v>
      </c>
      <c r="C14660" t="s">
        <v>10</v>
      </c>
      <c r="D14660" t="s">
        <v>22</v>
      </c>
    </row>
    <row r="14661" spans="1:4" x14ac:dyDescent="0.25">
      <c r="A14661">
        <v>11396</v>
      </c>
      <c r="B14661">
        <v>54518</v>
      </c>
      <c r="C14661" t="s">
        <v>10</v>
      </c>
      <c r="D14661" t="s">
        <v>22</v>
      </c>
    </row>
    <row r="14662" spans="1:4" x14ac:dyDescent="0.25">
      <c r="A14662">
        <v>11396</v>
      </c>
      <c r="B14662">
        <v>54518</v>
      </c>
      <c r="C14662" t="s">
        <v>10</v>
      </c>
      <c r="D14662" t="s">
        <v>22</v>
      </c>
    </row>
    <row r="14663" spans="1:4" x14ac:dyDescent="0.25">
      <c r="A14663">
        <v>11396</v>
      </c>
      <c r="B14663">
        <v>54518</v>
      </c>
      <c r="C14663" t="s">
        <v>10</v>
      </c>
      <c r="D14663" t="s">
        <v>22</v>
      </c>
    </row>
    <row r="14664" spans="1:4" x14ac:dyDescent="0.25">
      <c r="A14664">
        <v>11396</v>
      </c>
      <c r="B14664">
        <v>54518</v>
      </c>
      <c r="C14664" t="s">
        <v>10</v>
      </c>
      <c r="D14664" t="s">
        <v>22</v>
      </c>
    </row>
    <row r="14665" spans="1:4" x14ac:dyDescent="0.25">
      <c r="A14665">
        <v>11396</v>
      </c>
      <c r="B14665">
        <v>54518</v>
      </c>
      <c r="C14665" t="s">
        <v>10</v>
      </c>
      <c r="D14665" t="s">
        <v>22</v>
      </c>
    </row>
    <row r="14666" spans="1:4" x14ac:dyDescent="0.25">
      <c r="A14666">
        <v>11396</v>
      </c>
      <c r="B14666">
        <v>54518</v>
      </c>
      <c r="C14666" t="s">
        <v>10</v>
      </c>
      <c r="D14666" t="s">
        <v>22</v>
      </c>
    </row>
    <row r="14667" spans="1:4" x14ac:dyDescent="0.25">
      <c r="A14667">
        <v>11396</v>
      </c>
      <c r="B14667">
        <v>54518</v>
      </c>
      <c r="C14667" t="s">
        <v>10</v>
      </c>
      <c r="D14667" t="s">
        <v>22</v>
      </c>
    </row>
    <row r="14668" spans="1:4" x14ac:dyDescent="0.25">
      <c r="A14668">
        <v>11396</v>
      </c>
      <c r="B14668">
        <v>54518</v>
      </c>
      <c r="C14668" t="s">
        <v>10</v>
      </c>
      <c r="D14668" t="s">
        <v>22</v>
      </c>
    </row>
    <row r="14669" spans="1:4" x14ac:dyDescent="0.25">
      <c r="A14669">
        <v>11396</v>
      </c>
      <c r="B14669">
        <v>54518</v>
      </c>
      <c r="C14669" t="s">
        <v>10</v>
      </c>
      <c r="D14669" t="s">
        <v>22</v>
      </c>
    </row>
    <row r="14670" spans="1:4" x14ac:dyDescent="0.25">
      <c r="A14670">
        <v>11396</v>
      </c>
      <c r="B14670">
        <v>54518</v>
      </c>
      <c r="C14670" t="s">
        <v>10</v>
      </c>
      <c r="D14670" t="s">
        <v>22</v>
      </c>
    </row>
    <row r="14671" spans="1:4" x14ac:dyDescent="0.25">
      <c r="A14671">
        <v>11396</v>
      </c>
      <c r="B14671">
        <v>54518</v>
      </c>
      <c r="C14671" t="s">
        <v>10</v>
      </c>
      <c r="D14671" t="s">
        <v>22</v>
      </c>
    </row>
    <row r="14672" spans="1:4" x14ac:dyDescent="0.25">
      <c r="A14672">
        <v>11396</v>
      </c>
      <c r="B14672">
        <v>54518</v>
      </c>
      <c r="C14672" t="s">
        <v>10</v>
      </c>
      <c r="D14672" t="s">
        <v>22</v>
      </c>
    </row>
    <row r="14673" spans="1:4" x14ac:dyDescent="0.25">
      <c r="A14673">
        <v>11396</v>
      </c>
      <c r="B14673">
        <v>54518</v>
      </c>
      <c r="C14673" t="s">
        <v>10</v>
      </c>
      <c r="D14673" t="s">
        <v>22</v>
      </c>
    </row>
    <row r="14674" spans="1:4" x14ac:dyDescent="0.25">
      <c r="A14674">
        <v>11396</v>
      </c>
      <c r="B14674">
        <v>54518</v>
      </c>
      <c r="C14674" t="s">
        <v>10</v>
      </c>
      <c r="D14674" t="s">
        <v>22</v>
      </c>
    </row>
    <row r="14675" spans="1:4" x14ac:dyDescent="0.25">
      <c r="A14675">
        <v>11396</v>
      </c>
      <c r="B14675">
        <v>54518</v>
      </c>
      <c r="C14675" t="s">
        <v>10</v>
      </c>
      <c r="D14675" t="s">
        <v>22</v>
      </c>
    </row>
    <row r="14676" spans="1:4" x14ac:dyDescent="0.25">
      <c r="A14676">
        <v>11396</v>
      </c>
      <c r="B14676">
        <v>54518</v>
      </c>
      <c r="C14676" t="s">
        <v>10</v>
      </c>
      <c r="D14676" t="s">
        <v>22</v>
      </c>
    </row>
    <row r="14677" spans="1:4" x14ac:dyDescent="0.25">
      <c r="A14677">
        <v>11396</v>
      </c>
      <c r="B14677">
        <v>54518</v>
      </c>
      <c r="C14677" t="s">
        <v>10</v>
      </c>
      <c r="D14677" t="s">
        <v>23</v>
      </c>
    </row>
    <row r="14678" spans="1:4" x14ac:dyDescent="0.25">
      <c r="A14678">
        <v>11396</v>
      </c>
      <c r="B14678">
        <v>54518</v>
      </c>
      <c r="C14678" t="s">
        <v>10</v>
      </c>
      <c r="D14678" t="s">
        <v>23</v>
      </c>
    </row>
    <row r="14679" spans="1:4" x14ac:dyDescent="0.25">
      <c r="A14679">
        <v>11396</v>
      </c>
      <c r="B14679">
        <v>54518</v>
      </c>
      <c r="C14679" t="s">
        <v>10</v>
      </c>
      <c r="D14679" t="s">
        <v>23</v>
      </c>
    </row>
    <row r="14680" spans="1:4" x14ac:dyDescent="0.25">
      <c r="A14680">
        <v>11396</v>
      </c>
      <c r="B14680">
        <v>54518</v>
      </c>
      <c r="C14680" t="s">
        <v>10</v>
      </c>
      <c r="D14680" t="s">
        <v>23</v>
      </c>
    </row>
    <row r="14681" spans="1:4" x14ac:dyDescent="0.25">
      <c r="A14681">
        <v>11396</v>
      </c>
      <c r="B14681">
        <v>54518</v>
      </c>
      <c r="C14681" t="s">
        <v>10</v>
      </c>
      <c r="D14681" t="s">
        <v>23</v>
      </c>
    </row>
    <row r="14682" spans="1:4" x14ac:dyDescent="0.25">
      <c r="A14682">
        <v>11396</v>
      </c>
      <c r="B14682">
        <v>54518</v>
      </c>
      <c r="C14682" t="s">
        <v>10</v>
      </c>
      <c r="D14682" t="s">
        <v>23</v>
      </c>
    </row>
    <row r="14683" spans="1:4" x14ac:dyDescent="0.25">
      <c r="A14683">
        <v>11396</v>
      </c>
      <c r="B14683">
        <v>54518</v>
      </c>
      <c r="C14683" t="s">
        <v>10</v>
      </c>
      <c r="D14683" t="s">
        <v>23</v>
      </c>
    </row>
    <row r="14684" spans="1:4" x14ac:dyDescent="0.25">
      <c r="A14684">
        <v>11396</v>
      </c>
      <c r="B14684">
        <v>54518</v>
      </c>
      <c r="C14684" t="s">
        <v>10</v>
      </c>
      <c r="D14684" t="s">
        <v>23</v>
      </c>
    </row>
    <row r="14685" spans="1:4" x14ac:dyDescent="0.25">
      <c r="A14685">
        <v>11396</v>
      </c>
      <c r="B14685">
        <v>54518</v>
      </c>
      <c r="C14685" t="s">
        <v>10</v>
      </c>
      <c r="D14685" t="s">
        <v>23</v>
      </c>
    </row>
    <row r="14686" spans="1:4" x14ac:dyDescent="0.25">
      <c r="A14686">
        <v>11396</v>
      </c>
      <c r="B14686">
        <v>54518</v>
      </c>
      <c r="C14686" t="s">
        <v>10</v>
      </c>
      <c r="D14686" t="s">
        <v>23</v>
      </c>
    </row>
    <row r="14687" spans="1:4" x14ac:dyDescent="0.25">
      <c r="A14687">
        <v>11396</v>
      </c>
      <c r="B14687">
        <v>54518</v>
      </c>
      <c r="C14687" t="s">
        <v>10</v>
      </c>
      <c r="D14687" t="s">
        <v>23</v>
      </c>
    </row>
    <row r="14688" spans="1:4" x14ac:dyDescent="0.25">
      <c r="A14688">
        <v>11396</v>
      </c>
      <c r="B14688">
        <v>54518</v>
      </c>
      <c r="C14688" t="s">
        <v>10</v>
      </c>
      <c r="D14688" t="s">
        <v>23</v>
      </c>
    </row>
    <row r="14689" spans="1:4" x14ac:dyDescent="0.25">
      <c r="A14689">
        <v>11396</v>
      </c>
      <c r="B14689">
        <v>54518</v>
      </c>
      <c r="C14689" t="s">
        <v>10</v>
      </c>
      <c r="D14689" t="s">
        <v>23</v>
      </c>
    </row>
    <row r="14690" spans="1:4" x14ac:dyDescent="0.25">
      <c r="A14690">
        <v>11396</v>
      </c>
      <c r="B14690">
        <v>54518</v>
      </c>
      <c r="C14690" t="s">
        <v>10</v>
      </c>
      <c r="D14690" t="s">
        <v>23</v>
      </c>
    </row>
    <row r="14691" spans="1:4" x14ac:dyDescent="0.25">
      <c r="A14691">
        <v>11396</v>
      </c>
      <c r="B14691">
        <v>54518</v>
      </c>
      <c r="C14691" t="s">
        <v>10</v>
      </c>
      <c r="D14691" t="s">
        <v>23</v>
      </c>
    </row>
    <row r="14692" spans="1:4" x14ac:dyDescent="0.25">
      <c r="A14692">
        <v>11396</v>
      </c>
      <c r="B14692">
        <v>54518</v>
      </c>
      <c r="C14692" t="s">
        <v>10</v>
      </c>
      <c r="D14692" t="s">
        <v>23</v>
      </c>
    </row>
    <row r="14693" spans="1:4" x14ac:dyDescent="0.25">
      <c r="A14693">
        <v>11396</v>
      </c>
      <c r="B14693">
        <v>54518</v>
      </c>
      <c r="C14693" t="s">
        <v>10</v>
      </c>
      <c r="D14693" t="s">
        <v>24</v>
      </c>
    </row>
    <row r="14694" spans="1:4" x14ac:dyDescent="0.25">
      <c r="A14694">
        <v>11396</v>
      </c>
      <c r="B14694">
        <v>54518</v>
      </c>
      <c r="C14694" t="s">
        <v>10</v>
      </c>
      <c r="D14694" t="s">
        <v>24</v>
      </c>
    </row>
    <row r="14695" spans="1:4" x14ac:dyDescent="0.25">
      <c r="A14695">
        <v>11396</v>
      </c>
      <c r="B14695">
        <v>54518</v>
      </c>
      <c r="C14695" t="s">
        <v>10</v>
      </c>
      <c r="D14695" t="s">
        <v>24</v>
      </c>
    </row>
    <row r="14696" spans="1:4" x14ac:dyDescent="0.25">
      <c r="A14696">
        <v>11396</v>
      </c>
      <c r="B14696">
        <v>54518</v>
      </c>
      <c r="C14696" t="s">
        <v>10</v>
      </c>
      <c r="D14696" t="s">
        <v>24</v>
      </c>
    </row>
    <row r="14697" spans="1:4" x14ac:dyDescent="0.25">
      <c r="A14697">
        <v>11396</v>
      </c>
      <c r="B14697">
        <v>54518</v>
      </c>
      <c r="C14697" t="s">
        <v>10</v>
      </c>
      <c r="D14697" t="s">
        <v>24</v>
      </c>
    </row>
    <row r="14698" spans="1:4" x14ac:dyDescent="0.25">
      <c r="A14698">
        <v>11396</v>
      </c>
      <c r="B14698">
        <v>54518</v>
      </c>
      <c r="C14698" t="s">
        <v>10</v>
      </c>
      <c r="D14698" t="s">
        <v>24</v>
      </c>
    </row>
    <row r="14699" spans="1:4" x14ac:dyDescent="0.25">
      <c r="A14699">
        <v>11396</v>
      </c>
      <c r="B14699">
        <v>54518</v>
      </c>
      <c r="C14699" t="s">
        <v>10</v>
      </c>
      <c r="D14699" t="s">
        <v>24</v>
      </c>
    </row>
    <row r="14700" spans="1:4" x14ac:dyDescent="0.25">
      <c r="A14700">
        <v>11396</v>
      </c>
      <c r="B14700">
        <v>54518</v>
      </c>
      <c r="C14700" t="s">
        <v>10</v>
      </c>
      <c r="D14700" t="s">
        <v>24</v>
      </c>
    </row>
    <row r="14701" spans="1:4" x14ac:dyDescent="0.25">
      <c r="A14701">
        <v>11396</v>
      </c>
      <c r="B14701">
        <v>54518</v>
      </c>
      <c r="C14701" t="s">
        <v>10</v>
      </c>
      <c r="D14701" t="s">
        <v>24</v>
      </c>
    </row>
    <row r="14702" spans="1:4" x14ac:dyDescent="0.25">
      <c r="A14702">
        <v>11396</v>
      </c>
      <c r="B14702">
        <v>54518</v>
      </c>
      <c r="C14702" t="s">
        <v>10</v>
      </c>
      <c r="D14702" t="s">
        <v>24</v>
      </c>
    </row>
    <row r="14703" spans="1:4" x14ac:dyDescent="0.25">
      <c r="A14703">
        <v>11396</v>
      </c>
      <c r="B14703">
        <v>54518</v>
      </c>
      <c r="C14703" t="s">
        <v>10</v>
      </c>
      <c r="D14703" t="s">
        <v>25</v>
      </c>
    </row>
    <row r="14704" spans="1:4" x14ac:dyDescent="0.25">
      <c r="A14704">
        <v>11396</v>
      </c>
      <c r="B14704">
        <v>54518</v>
      </c>
      <c r="C14704" t="s">
        <v>10</v>
      </c>
      <c r="D14704" t="s">
        <v>25</v>
      </c>
    </row>
    <row r="14705" spans="1:4" x14ac:dyDescent="0.25">
      <c r="A14705">
        <v>11396</v>
      </c>
      <c r="B14705">
        <v>54518</v>
      </c>
      <c r="C14705" t="s">
        <v>10</v>
      </c>
      <c r="D14705" t="s">
        <v>25</v>
      </c>
    </row>
    <row r="14706" spans="1:4" x14ac:dyDescent="0.25">
      <c r="A14706">
        <v>11396</v>
      </c>
      <c r="B14706">
        <v>54518</v>
      </c>
      <c r="C14706" t="s">
        <v>10</v>
      </c>
      <c r="D14706" t="s">
        <v>25</v>
      </c>
    </row>
    <row r="14707" spans="1:4" x14ac:dyDescent="0.25">
      <c r="A14707">
        <v>11396</v>
      </c>
      <c r="B14707">
        <v>54518</v>
      </c>
      <c r="C14707" t="s">
        <v>10</v>
      </c>
      <c r="D14707" t="s">
        <v>25</v>
      </c>
    </row>
    <row r="14708" spans="1:4" x14ac:dyDescent="0.25">
      <c r="A14708">
        <v>11396</v>
      </c>
      <c r="B14708">
        <v>54518</v>
      </c>
      <c r="C14708" t="s">
        <v>10</v>
      </c>
      <c r="D14708" t="s">
        <v>25</v>
      </c>
    </row>
    <row r="14709" spans="1:4" x14ac:dyDescent="0.25">
      <c r="A14709">
        <v>11396</v>
      </c>
      <c r="B14709">
        <v>54518</v>
      </c>
      <c r="C14709" t="s">
        <v>10</v>
      </c>
      <c r="D14709" t="s">
        <v>25</v>
      </c>
    </row>
    <row r="14710" spans="1:4" x14ac:dyDescent="0.25">
      <c r="A14710">
        <v>11396</v>
      </c>
      <c r="B14710">
        <v>54518</v>
      </c>
      <c r="C14710" t="s">
        <v>10</v>
      </c>
      <c r="D14710" t="s">
        <v>25</v>
      </c>
    </row>
    <row r="14711" spans="1:4" x14ac:dyDescent="0.25">
      <c r="A14711">
        <v>11396</v>
      </c>
      <c r="B14711">
        <v>54518</v>
      </c>
      <c r="C14711" t="s">
        <v>10</v>
      </c>
      <c r="D14711" t="s">
        <v>25</v>
      </c>
    </row>
    <row r="14712" spans="1:4" x14ac:dyDescent="0.25">
      <c r="A14712">
        <v>11396</v>
      </c>
      <c r="B14712">
        <v>54518</v>
      </c>
      <c r="C14712" t="s">
        <v>10</v>
      </c>
      <c r="D14712" t="s">
        <v>25</v>
      </c>
    </row>
    <row r="14713" spans="1:4" x14ac:dyDescent="0.25">
      <c r="A14713">
        <v>11396</v>
      </c>
      <c r="B14713">
        <v>54518</v>
      </c>
      <c r="C14713" t="s">
        <v>10</v>
      </c>
      <c r="D14713" t="s">
        <v>25</v>
      </c>
    </row>
    <row r="14714" spans="1:4" x14ac:dyDescent="0.25">
      <c r="A14714">
        <v>11396</v>
      </c>
      <c r="B14714">
        <v>54518</v>
      </c>
      <c r="C14714" t="s">
        <v>10</v>
      </c>
      <c r="D14714" t="s">
        <v>25</v>
      </c>
    </row>
    <row r="14715" spans="1:4" x14ac:dyDescent="0.25">
      <c r="A14715">
        <v>11396</v>
      </c>
      <c r="B14715">
        <v>54518</v>
      </c>
      <c r="C14715" t="s">
        <v>10</v>
      </c>
      <c r="D14715" t="s">
        <v>25</v>
      </c>
    </row>
    <row r="14716" spans="1:4" x14ac:dyDescent="0.25">
      <c r="A14716">
        <v>11396</v>
      </c>
      <c r="B14716">
        <v>54518</v>
      </c>
      <c r="C14716" t="s">
        <v>10</v>
      </c>
      <c r="D14716" t="s">
        <v>25</v>
      </c>
    </row>
    <row r="14717" spans="1:4" x14ac:dyDescent="0.25">
      <c r="A14717">
        <v>11396</v>
      </c>
      <c r="B14717">
        <v>54518</v>
      </c>
      <c r="C14717" t="s">
        <v>10</v>
      </c>
      <c r="D14717" t="s">
        <v>25</v>
      </c>
    </row>
    <row r="14718" spans="1:4" x14ac:dyDescent="0.25">
      <c r="A14718">
        <v>11396</v>
      </c>
      <c r="B14718">
        <v>54518</v>
      </c>
      <c r="C14718" t="s">
        <v>10</v>
      </c>
      <c r="D14718" t="s">
        <v>25</v>
      </c>
    </row>
    <row r="14719" spans="1:4" x14ac:dyDescent="0.25">
      <c r="A14719">
        <v>11396</v>
      </c>
      <c r="B14719">
        <v>54518</v>
      </c>
      <c r="C14719" t="s">
        <v>10</v>
      </c>
      <c r="D14719" t="s">
        <v>25</v>
      </c>
    </row>
    <row r="14720" spans="1:4" x14ac:dyDescent="0.25">
      <c r="A14720">
        <v>11396</v>
      </c>
      <c r="B14720">
        <v>54518</v>
      </c>
      <c r="C14720" t="s">
        <v>10</v>
      </c>
      <c r="D14720" t="s">
        <v>25</v>
      </c>
    </row>
    <row r="14721" spans="1:4" x14ac:dyDescent="0.25">
      <c r="A14721">
        <v>11396</v>
      </c>
      <c r="B14721">
        <v>54518</v>
      </c>
      <c r="C14721" t="s">
        <v>10</v>
      </c>
      <c r="D14721" t="s">
        <v>25</v>
      </c>
    </row>
    <row r="14722" spans="1:4" x14ac:dyDescent="0.25">
      <c r="A14722">
        <v>11396</v>
      </c>
      <c r="B14722">
        <v>54518</v>
      </c>
      <c r="C14722" t="s">
        <v>10</v>
      </c>
      <c r="D14722" t="s">
        <v>25</v>
      </c>
    </row>
    <row r="14723" spans="1:4" x14ac:dyDescent="0.25">
      <c r="A14723">
        <v>11396</v>
      </c>
      <c r="B14723">
        <v>54518</v>
      </c>
      <c r="C14723" t="s">
        <v>10</v>
      </c>
      <c r="D14723" t="s">
        <v>25</v>
      </c>
    </row>
    <row r="14724" spans="1:4" x14ac:dyDescent="0.25">
      <c r="A14724">
        <v>11396</v>
      </c>
      <c r="B14724">
        <v>54518</v>
      </c>
      <c r="C14724" t="s">
        <v>10</v>
      </c>
      <c r="D14724" t="s">
        <v>25</v>
      </c>
    </row>
    <row r="14725" spans="1:4" x14ac:dyDescent="0.25">
      <c r="A14725">
        <v>11396</v>
      </c>
      <c r="B14725">
        <v>54518</v>
      </c>
      <c r="C14725" t="s">
        <v>10</v>
      </c>
      <c r="D14725" t="s">
        <v>25</v>
      </c>
    </row>
    <row r="14726" spans="1:4" x14ac:dyDescent="0.25">
      <c r="A14726">
        <v>11396</v>
      </c>
      <c r="B14726">
        <v>54518</v>
      </c>
      <c r="C14726" t="s">
        <v>10</v>
      </c>
      <c r="D14726" t="s">
        <v>25</v>
      </c>
    </row>
    <row r="14727" spans="1:4" x14ac:dyDescent="0.25">
      <c r="A14727">
        <v>11396</v>
      </c>
      <c r="B14727">
        <v>54518</v>
      </c>
      <c r="C14727" t="s">
        <v>10</v>
      </c>
      <c r="D14727" t="s">
        <v>25</v>
      </c>
    </row>
    <row r="14728" spans="1:4" x14ac:dyDescent="0.25">
      <c r="A14728">
        <v>11396</v>
      </c>
      <c r="B14728">
        <v>54518</v>
      </c>
      <c r="C14728" t="s">
        <v>10</v>
      </c>
      <c r="D14728" t="s">
        <v>25</v>
      </c>
    </row>
    <row r="14729" spans="1:4" x14ac:dyDescent="0.25">
      <c r="A14729">
        <v>11396</v>
      </c>
      <c r="B14729">
        <v>54518</v>
      </c>
      <c r="C14729" t="s">
        <v>10</v>
      </c>
      <c r="D14729" t="s">
        <v>26</v>
      </c>
    </row>
    <row r="14730" spans="1:4" x14ac:dyDescent="0.25">
      <c r="A14730">
        <v>11396</v>
      </c>
      <c r="B14730">
        <v>54518</v>
      </c>
      <c r="C14730" t="s">
        <v>10</v>
      </c>
      <c r="D14730" t="s">
        <v>26</v>
      </c>
    </row>
    <row r="14731" spans="1:4" x14ac:dyDescent="0.25">
      <c r="A14731">
        <v>11396</v>
      </c>
      <c r="B14731">
        <v>54518</v>
      </c>
      <c r="C14731" t="s">
        <v>10</v>
      </c>
      <c r="D14731" t="s">
        <v>26</v>
      </c>
    </row>
    <row r="14732" spans="1:4" x14ac:dyDescent="0.25">
      <c r="A14732">
        <v>11396</v>
      </c>
      <c r="B14732">
        <v>54518</v>
      </c>
      <c r="C14732" t="s">
        <v>10</v>
      </c>
      <c r="D14732" t="s">
        <v>26</v>
      </c>
    </row>
    <row r="14733" spans="1:4" x14ac:dyDescent="0.25">
      <c r="A14733">
        <v>11396</v>
      </c>
      <c r="B14733">
        <v>54518</v>
      </c>
      <c r="C14733" t="s">
        <v>10</v>
      </c>
      <c r="D14733" t="s">
        <v>26</v>
      </c>
    </row>
    <row r="14734" spans="1:4" x14ac:dyDescent="0.25">
      <c r="A14734">
        <v>11396</v>
      </c>
      <c r="B14734">
        <v>54518</v>
      </c>
      <c r="C14734" t="s">
        <v>10</v>
      </c>
      <c r="D14734" t="s">
        <v>26</v>
      </c>
    </row>
    <row r="14735" spans="1:4" x14ac:dyDescent="0.25">
      <c r="A14735">
        <v>11396</v>
      </c>
      <c r="B14735">
        <v>54518</v>
      </c>
      <c r="C14735" t="s">
        <v>10</v>
      </c>
      <c r="D14735" t="s">
        <v>26</v>
      </c>
    </row>
    <row r="14736" spans="1:4" x14ac:dyDescent="0.25">
      <c r="A14736">
        <v>11396</v>
      </c>
      <c r="B14736">
        <v>54518</v>
      </c>
      <c r="C14736" t="s">
        <v>10</v>
      </c>
      <c r="D14736" t="s">
        <v>26</v>
      </c>
    </row>
    <row r="14737" spans="1:4" x14ac:dyDescent="0.25">
      <c r="A14737">
        <v>11396</v>
      </c>
      <c r="B14737">
        <v>54518</v>
      </c>
      <c r="C14737" t="s">
        <v>10</v>
      </c>
      <c r="D14737" t="s">
        <v>26</v>
      </c>
    </row>
    <row r="14738" spans="1:4" x14ac:dyDescent="0.25">
      <c r="A14738">
        <v>11396</v>
      </c>
      <c r="B14738">
        <v>54518</v>
      </c>
      <c r="C14738" t="s">
        <v>10</v>
      </c>
      <c r="D14738" t="s">
        <v>26</v>
      </c>
    </row>
    <row r="14739" spans="1:4" x14ac:dyDescent="0.25">
      <c r="A14739">
        <v>11396</v>
      </c>
      <c r="B14739">
        <v>54518</v>
      </c>
      <c r="C14739" t="s">
        <v>10</v>
      </c>
      <c r="D14739" t="s">
        <v>26</v>
      </c>
    </row>
    <row r="14740" spans="1:4" x14ac:dyDescent="0.25">
      <c r="A14740">
        <v>11396</v>
      </c>
      <c r="B14740">
        <v>54518</v>
      </c>
      <c r="C14740" t="s">
        <v>10</v>
      </c>
      <c r="D14740" t="s">
        <v>26</v>
      </c>
    </row>
    <row r="14741" spans="1:4" x14ac:dyDescent="0.25">
      <c r="A14741">
        <v>11396</v>
      </c>
      <c r="B14741">
        <v>54518</v>
      </c>
      <c r="C14741" t="s">
        <v>10</v>
      </c>
      <c r="D14741" t="s">
        <v>26</v>
      </c>
    </row>
    <row r="14742" spans="1:4" x14ac:dyDescent="0.25">
      <c r="A14742">
        <v>11396</v>
      </c>
      <c r="B14742">
        <v>54518</v>
      </c>
      <c r="C14742" t="s">
        <v>10</v>
      </c>
      <c r="D14742" t="s">
        <v>26</v>
      </c>
    </row>
    <row r="14743" spans="1:4" x14ac:dyDescent="0.25">
      <c r="A14743">
        <v>11396</v>
      </c>
      <c r="B14743">
        <v>54518</v>
      </c>
      <c r="C14743" t="s">
        <v>10</v>
      </c>
      <c r="D14743" t="s">
        <v>26</v>
      </c>
    </row>
    <row r="14744" spans="1:4" x14ac:dyDescent="0.25">
      <c r="A14744">
        <v>11396</v>
      </c>
      <c r="B14744">
        <v>54518</v>
      </c>
      <c r="C14744" t="s">
        <v>10</v>
      </c>
      <c r="D14744" t="s">
        <v>26</v>
      </c>
    </row>
    <row r="14745" spans="1:4" x14ac:dyDescent="0.25">
      <c r="A14745">
        <v>11396</v>
      </c>
      <c r="B14745">
        <v>54518</v>
      </c>
      <c r="C14745" t="s">
        <v>10</v>
      </c>
      <c r="D14745" t="s">
        <v>26</v>
      </c>
    </row>
    <row r="14746" spans="1:4" x14ac:dyDescent="0.25">
      <c r="A14746">
        <v>11396</v>
      </c>
      <c r="B14746">
        <v>54518</v>
      </c>
      <c r="C14746" t="s">
        <v>10</v>
      </c>
      <c r="D14746" t="s">
        <v>26</v>
      </c>
    </row>
    <row r="14747" spans="1:4" x14ac:dyDescent="0.25">
      <c r="A14747">
        <v>11396</v>
      </c>
      <c r="B14747">
        <v>54518</v>
      </c>
      <c r="C14747" t="s">
        <v>10</v>
      </c>
      <c r="D14747" t="s">
        <v>26</v>
      </c>
    </row>
    <row r="14748" spans="1:4" x14ac:dyDescent="0.25">
      <c r="A14748">
        <v>11396</v>
      </c>
      <c r="B14748">
        <v>54518</v>
      </c>
      <c r="C14748" t="s">
        <v>10</v>
      </c>
      <c r="D14748" t="s">
        <v>26</v>
      </c>
    </row>
    <row r="14749" spans="1:4" x14ac:dyDescent="0.25">
      <c r="A14749">
        <v>11396</v>
      </c>
      <c r="B14749">
        <v>54518</v>
      </c>
      <c r="C14749" t="s">
        <v>10</v>
      </c>
      <c r="D14749" t="s">
        <v>26</v>
      </c>
    </row>
    <row r="14750" spans="1:4" x14ac:dyDescent="0.25">
      <c r="A14750">
        <v>11396</v>
      </c>
      <c r="B14750">
        <v>54518</v>
      </c>
      <c r="C14750" t="s">
        <v>10</v>
      </c>
      <c r="D14750" t="s">
        <v>26</v>
      </c>
    </row>
    <row r="14751" spans="1:4" x14ac:dyDescent="0.25">
      <c r="A14751">
        <v>11396</v>
      </c>
      <c r="B14751">
        <v>54518</v>
      </c>
      <c r="C14751" t="s">
        <v>10</v>
      </c>
      <c r="D14751" t="s">
        <v>20</v>
      </c>
    </row>
    <row r="14752" spans="1:4" x14ac:dyDescent="0.25">
      <c r="A14752">
        <v>11396</v>
      </c>
      <c r="B14752">
        <v>54518</v>
      </c>
      <c r="C14752" t="s">
        <v>10</v>
      </c>
      <c r="D14752" t="s">
        <v>20</v>
      </c>
    </row>
    <row r="14753" spans="1:4" x14ac:dyDescent="0.25">
      <c r="A14753">
        <v>11396</v>
      </c>
      <c r="B14753">
        <v>54518</v>
      </c>
      <c r="C14753" t="s">
        <v>10</v>
      </c>
      <c r="D14753" t="s">
        <v>20</v>
      </c>
    </row>
    <row r="14754" spans="1:4" x14ac:dyDescent="0.25">
      <c r="A14754">
        <v>11396</v>
      </c>
      <c r="B14754">
        <v>54518</v>
      </c>
      <c r="C14754" t="s">
        <v>10</v>
      </c>
      <c r="D14754" t="s">
        <v>20</v>
      </c>
    </row>
    <row r="14755" spans="1:4" x14ac:dyDescent="0.25">
      <c r="A14755">
        <v>11396</v>
      </c>
      <c r="B14755">
        <v>54518</v>
      </c>
      <c r="C14755" t="s">
        <v>10</v>
      </c>
      <c r="D14755" t="s">
        <v>20</v>
      </c>
    </row>
    <row r="14756" spans="1:4" x14ac:dyDescent="0.25">
      <c r="A14756">
        <v>11396</v>
      </c>
      <c r="B14756">
        <v>54518</v>
      </c>
      <c r="C14756" t="s">
        <v>10</v>
      </c>
      <c r="D14756" t="s">
        <v>20</v>
      </c>
    </row>
    <row r="14757" spans="1:4" x14ac:dyDescent="0.25">
      <c r="A14757">
        <v>11396</v>
      </c>
      <c r="B14757">
        <v>54518</v>
      </c>
      <c r="C14757" t="s">
        <v>10</v>
      </c>
      <c r="D14757" t="s">
        <v>20</v>
      </c>
    </row>
    <row r="14758" spans="1:4" x14ac:dyDescent="0.25">
      <c r="A14758">
        <v>11396</v>
      </c>
      <c r="B14758">
        <v>54518</v>
      </c>
      <c r="C14758" t="s">
        <v>10</v>
      </c>
      <c r="D14758" t="s">
        <v>20</v>
      </c>
    </row>
    <row r="14759" spans="1:4" x14ac:dyDescent="0.25">
      <c r="A14759">
        <v>11396</v>
      </c>
      <c r="B14759">
        <v>54518</v>
      </c>
      <c r="C14759" t="s">
        <v>10</v>
      </c>
      <c r="D14759" t="s">
        <v>20</v>
      </c>
    </row>
    <row r="14760" spans="1:4" x14ac:dyDescent="0.25">
      <c r="A14760">
        <v>11396</v>
      </c>
      <c r="B14760">
        <v>54518</v>
      </c>
      <c r="C14760" t="s">
        <v>10</v>
      </c>
      <c r="D14760" t="s">
        <v>20</v>
      </c>
    </row>
    <row r="14761" spans="1:4" x14ac:dyDescent="0.25">
      <c r="A14761">
        <v>11396</v>
      </c>
      <c r="B14761">
        <v>54518</v>
      </c>
      <c r="C14761" t="s">
        <v>10</v>
      </c>
      <c r="D14761" t="s">
        <v>20</v>
      </c>
    </row>
    <row r="14762" spans="1:4" x14ac:dyDescent="0.25">
      <c r="A14762">
        <v>11396</v>
      </c>
      <c r="B14762">
        <v>54518</v>
      </c>
      <c r="C14762" t="s">
        <v>10</v>
      </c>
      <c r="D14762" t="s">
        <v>20</v>
      </c>
    </row>
    <row r="14763" spans="1:4" x14ac:dyDescent="0.25">
      <c r="A14763">
        <v>11396</v>
      </c>
      <c r="B14763">
        <v>54518</v>
      </c>
      <c r="C14763" t="s">
        <v>10</v>
      </c>
      <c r="D14763" t="s">
        <v>20</v>
      </c>
    </row>
    <row r="14764" spans="1:4" x14ac:dyDescent="0.25">
      <c r="A14764">
        <v>11396</v>
      </c>
      <c r="B14764">
        <v>54518</v>
      </c>
      <c r="C14764" t="s">
        <v>10</v>
      </c>
      <c r="D14764" t="s">
        <v>20</v>
      </c>
    </row>
    <row r="14765" spans="1:4" x14ac:dyDescent="0.25">
      <c r="A14765">
        <v>11396</v>
      </c>
      <c r="B14765">
        <v>54518</v>
      </c>
      <c r="C14765" t="s">
        <v>10</v>
      </c>
      <c r="D14765" t="s">
        <v>20</v>
      </c>
    </row>
    <row r="14766" spans="1:4" x14ac:dyDescent="0.25">
      <c r="A14766">
        <v>11396</v>
      </c>
      <c r="B14766">
        <v>54518</v>
      </c>
      <c r="C14766" t="s">
        <v>10</v>
      </c>
      <c r="D14766" t="s">
        <v>20</v>
      </c>
    </row>
    <row r="14767" spans="1:4" x14ac:dyDescent="0.25">
      <c r="A14767">
        <v>11396</v>
      </c>
      <c r="B14767">
        <v>54518</v>
      </c>
      <c r="C14767" t="s">
        <v>10</v>
      </c>
      <c r="D14767" t="s">
        <v>20</v>
      </c>
    </row>
    <row r="14768" spans="1:4" x14ac:dyDescent="0.25">
      <c r="A14768">
        <v>11396</v>
      </c>
      <c r="B14768">
        <v>54518</v>
      </c>
      <c r="C14768" t="s">
        <v>10</v>
      </c>
      <c r="D14768" t="s">
        <v>20</v>
      </c>
    </row>
    <row r="14769" spans="1:4" x14ac:dyDescent="0.25">
      <c r="A14769">
        <v>11396</v>
      </c>
      <c r="B14769">
        <v>54518</v>
      </c>
      <c r="C14769" t="s">
        <v>10</v>
      </c>
      <c r="D14769" t="s">
        <v>20</v>
      </c>
    </row>
    <row r="14770" spans="1:4" x14ac:dyDescent="0.25">
      <c r="A14770">
        <v>11396</v>
      </c>
      <c r="B14770">
        <v>54518</v>
      </c>
      <c r="C14770" t="s">
        <v>10</v>
      </c>
      <c r="D14770" t="s">
        <v>20</v>
      </c>
    </row>
    <row r="14771" spans="1:4" x14ac:dyDescent="0.25">
      <c r="A14771">
        <v>11396</v>
      </c>
      <c r="B14771">
        <v>54518</v>
      </c>
      <c r="C14771" t="s">
        <v>10</v>
      </c>
      <c r="D14771" t="s">
        <v>20</v>
      </c>
    </row>
    <row r="14772" spans="1:4" x14ac:dyDescent="0.25">
      <c r="A14772">
        <v>11396</v>
      </c>
      <c r="B14772">
        <v>54518</v>
      </c>
      <c r="C14772" t="s">
        <v>10</v>
      </c>
      <c r="D14772" t="s">
        <v>20</v>
      </c>
    </row>
    <row r="14773" spans="1:4" x14ac:dyDescent="0.25">
      <c r="A14773">
        <v>11396</v>
      </c>
      <c r="B14773">
        <v>54518</v>
      </c>
      <c r="C14773" t="s">
        <v>10</v>
      </c>
      <c r="D14773" t="s">
        <v>20</v>
      </c>
    </row>
    <row r="14774" spans="1:4" x14ac:dyDescent="0.25">
      <c r="A14774">
        <v>11396</v>
      </c>
      <c r="B14774">
        <v>54518</v>
      </c>
      <c r="C14774" t="s">
        <v>10</v>
      </c>
      <c r="D14774" t="s">
        <v>20</v>
      </c>
    </row>
    <row r="14775" spans="1:4" x14ac:dyDescent="0.25">
      <c r="A14775">
        <v>11396</v>
      </c>
      <c r="B14775">
        <v>54518</v>
      </c>
      <c r="C14775" t="s">
        <v>10</v>
      </c>
      <c r="D14775" t="s">
        <v>20</v>
      </c>
    </row>
    <row r="14776" spans="1:4" x14ac:dyDescent="0.25">
      <c r="A14776">
        <v>11396</v>
      </c>
      <c r="B14776">
        <v>54518</v>
      </c>
      <c r="C14776" t="s">
        <v>10</v>
      </c>
      <c r="D14776" t="s">
        <v>20</v>
      </c>
    </row>
    <row r="14777" spans="1:4" x14ac:dyDescent="0.25">
      <c r="A14777">
        <v>11396</v>
      </c>
      <c r="B14777">
        <v>54518</v>
      </c>
      <c r="C14777" t="s">
        <v>10</v>
      </c>
      <c r="D14777" t="s">
        <v>20</v>
      </c>
    </row>
    <row r="14778" spans="1:4" x14ac:dyDescent="0.25">
      <c r="A14778">
        <v>11396</v>
      </c>
      <c r="B14778">
        <v>54518</v>
      </c>
      <c r="C14778" t="s">
        <v>10</v>
      </c>
      <c r="D14778" t="s">
        <v>20</v>
      </c>
    </row>
    <row r="14779" spans="1:4" x14ac:dyDescent="0.25">
      <c r="A14779">
        <v>11396</v>
      </c>
      <c r="B14779">
        <v>54518</v>
      </c>
      <c r="C14779" t="s">
        <v>10</v>
      </c>
      <c r="D14779" t="s">
        <v>20</v>
      </c>
    </row>
    <row r="14780" spans="1:4" x14ac:dyDescent="0.25">
      <c r="A14780">
        <v>11396</v>
      </c>
      <c r="B14780">
        <v>54518</v>
      </c>
      <c r="C14780" t="s">
        <v>10</v>
      </c>
      <c r="D14780" t="s">
        <v>20</v>
      </c>
    </row>
    <row r="14781" spans="1:4" x14ac:dyDescent="0.25">
      <c r="A14781">
        <v>11396</v>
      </c>
      <c r="B14781">
        <v>54518</v>
      </c>
      <c r="C14781" t="s">
        <v>10</v>
      </c>
      <c r="D14781" t="s">
        <v>20</v>
      </c>
    </row>
    <row r="14782" spans="1:4" x14ac:dyDescent="0.25">
      <c r="A14782">
        <v>11396</v>
      </c>
      <c r="B14782">
        <v>54518</v>
      </c>
      <c r="C14782" t="s">
        <v>10</v>
      </c>
      <c r="D14782" t="s">
        <v>20</v>
      </c>
    </row>
    <row r="14783" spans="1:4" x14ac:dyDescent="0.25">
      <c r="A14783">
        <v>11396</v>
      </c>
      <c r="B14783">
        <v>54518</v>
      </c>
      <c r="C14783" t="s">
        <v>10</v>
      </c>
      <c r="D14783" t="s">
        <v>20</v>
      </c>
    </row>
    <row r="14784" spans="1:4" x14ac:dyDescent="0.25">
      <c r="A14784">
        <v>11396</v>
      </c>
      <c r="B14784">
        <v>54518</v>
      </c>
      <c r="C14784" t="s">
        <v>10</v>
      </c>
      <c r="D14784" t="s">
        <v>20</v>
      </c>
    </row>
    <row r="14785" spans="1:4" x14ac:dyDescent="0.25">
      <c r="A14785">
        <v>11396</v>
      </c>
      <c r="B14785">
        <v>54518</v>
      </c>
      <c r="C14785" t="s">
        <v>10</v>
      </c>
      <c r="D14785" t="s">
        <v>20</v>
      </c>
    </row>
    <row r="14786" spans="1:4" x14ac:dyDescent="0.25">
      <c r="A14786">
        <v>11396</v>
      </c>
      <c r="B14786">
        <v>54518</v>
      </c>
      <c r="C14786" t="s">
        <v>10</v>
      </c>
      <c r="D14786" t="s">
        <v>27</v>
      </c>
    </row>
    <row r="14787" spans="1:4" x14ac:dyDescent="0.25">
      <c r="A14787">
        <v>11396</v>
      </c>
      <c r="B14787">
        <v>54518</v>
      </c>
      <c r="C14787" t="s">
        <v>10</v>
      </c>
      <c r="D14787" t="s">
        <v>27</v>
      </c>
    </row>
    <row r="14788" spans="1:4" x14ac:dyDescent="0.25">
      <c r="A14788">
        <v>11396</v>
      </c>
      <c r="B14788">
        <v>54518</v>
      </c>
      <c r="C14788" t="s">
        <v>10</v>
      </c>
      <c r="D14788" t="s">
        <v>27</v>
      </c>
    </row>
    <row r="14789" spans="1:4" x14ac:dyDescent="0.25">
      <c r="A14789">
        <v>11396</v>
      </c>
      <c r="B14789">
        <v>54518</v>
      </c>
      <c r="C14789" t="s">
        <v>10</v>
      </c>
      <c r="D14789" t="s">
        <v>27</v>
      </c>
    </row>
    <row r="14790" spans="1:4" x14ac:dyDescent="0.25">
      <c r="A14790">
        <v>11396</v>
      </c>
      <c r="B14790">
        <v>54518</v>
      </c>
      <c r="C14790" t="s">
        <v>10</v>
      </c>
      <c r="D14790" t="s">
        <v>27</v>
      </c>
    </row>
    <row r="14791" spans="1:4" x14ac:dyDescent="0.25">
      <c r="A14791">
        <v>11396</v>
      </c>
      <c r="B14791">
        <v>54518</v>
      </c>
      <c r="C14791" t="s">
        <v>10</v>
      </c>
      <c r="D14791" t="s">
        <v>27</v>
      </c>
    </row>
    <row r="14792" spans="1:4" x14ac:dyDescent="0.25">
      <c r="A14792">
        <v>11396</v>
      </c>
      <c r="B14792">
        <v>54518</v>
      </c>
      <c r="C14792" t="s">
        <v>10</v>
      </c>
      <c r="D14792" t="s">
        <v>27</v>
      </c>
    </row>
    <row r="14793" spans="1:4" x14ac:dyDescent="0.25">
      <c r="A14793">
        <v>11396</v>
      </c>
      <c r="B14793">
        <v>54518</v>
      </c>
      <c r="C14793" t="s">
        <v>10</v>
      </c>
      <c r="D14793" t="s">
        <v>27</v>
      </c>
    </row>
    <row r="14794" spans="1:4" x14ac:dyDescent="0.25">
      <c r="A14794">
        <v>11396</v>
      </c>
      <c r="B14794">
        <v>54518</v>
      </c>
      <c r="C14794" t="s">
        <v>10</v>
      </c>
      <c r="D14794" t="s">
        <v>27</v>
      </c>
    </row>
    <row r="14795" spans="1:4" x14ac:dyDescent="0.25">
      <c r="A14795">
        <v>11396</v>
      </c>
      <c r="B14795">
        <v>54518</v>
      </c>
      <c r="C14795" t="s">
        <v>10</v>
      </c>
      <c r="D14795" t="s">
        <v>27</v>
      </c>
    </row>
    <row r="14796" spans="1:4" x14ac:dyDescent="0.25">
      <c r="A14796">
        <v>11396</v>
      </c>
      <c r="B14796">
        <v>54518</v>
      </c>
      <c r="C14796" t="s">
        <v>10</v>
      </c>
      <c r="D14796" t="s">
        <v>27</v>
      </c>
    </row>
    <row r="14797" spans="1:4" x14ac:dyDescent="0.25">
      <c r="A14797">
        <v>11396</v>
      </c>
      <c r="B14797">
        <v>54518</v>
      </c>
      <c r="C14797" t="s">
        <v>10</v>
      </c>
      <c r="D14797" t="s">
        <v>27</v>
      </c>
    </row>
    <row r="14798" spans="1:4" x14ac:dyDescent="0.25">
      <c r="A14798">
        <v>11396</v>
      </c>
      <c r="B14798">
        <v>54518</v>
      </c>
      <c r="C14798" t="s">
        <v>10</v>
      </c>
      <c r="D14798" t="s">
        <v>27</v>
      </c>
    </row>
    <row r="14799" spans="1:4" x14ac:dyDescent="0.25">
      <c r="A14799">
        <v>11396</v>
      </c>
      <c r="B14799">
        <v>54518</v>
      </c>
      <c r="C14799" t="s">
        <v>10</v>
      </c>
      <c r="D14799" t="s">
        <v>27</v>
      </c>
    </row>
    <row r="14800" spans="1:4" x14ac:dyDescent="0.25">
      <c r="A14800">
        <v>11396</v>
      </c>
      <c r="B14800">
        <v>54518</v>
      </c>
      <c r="C14800" t="s">
        <v>10</v>
      </c>
      <c r="D14800" t="s">
        <v>27</v>
      </c>
    </row>
    <row r="14801" spans="1:4" x14ac:dyDescent="0.25">
      <c r="A14801">
        <v>11396</v>
      </c>
      <c r="B14801">
        <v>54518</v>
      </c>
      <c r="C14801" t="s">
        <v>10</v>
      </c>
      <c r="D14801" t="s">
        <v>27</v>
      </c>
    </row>
    <row r="14802" spans="1:4" x14ac:dyDescent="0.25">
      <c r="A14802">
        <v>11396</v>
      </c>
      <c r="B14802">
        <v>54518</v>
      </c>
      <c r="C14802" t="s">
        <v>10</v>
      </c>
      <c r="D14802" t="s">
        <v>27</v>
      </c>
    </row>
    <row r="14803" spans="1:4" x14ac:dyDescent="0.25">
      <c r="A14803">
        <v>11396</v>
      </c>
      <c r="B14803">
        <v>54518</v>
      </c>
      <c r="C14803" t="s">
        <v>10</v>
      </c>
      <c r="D14803" t="s">
        <v>27</v>
      </c>
    </row>
    <row r="14804" spans="1:4" x14ac:dyDescent="0.25">
      <c r="A14804">
        <v>11396</v>
      </c>
      <c r="B14804">
        <v>54518</v>
      </c>
      <c r="C14804" t="s">
        <v>10</v>
      </c>
      <c r="D14804" t="s">
        <v>27</v>
      </c>
    </row>
    <row r="14805" spans="1:4" x14ac:dyDescent="0.25">
      <c r="A14805">
        <v>11396</v>
      </c>
      <c r="B14805">
        <v>54518</v>
      </c>
      <c r="C14805" t="s">
        <v>10</v>
      </c>
      <c r="D14805" t="s">
        <v>27</v>
      </c>
    </row>
    <row r="14806" spans="1:4" x14ac:dyDescent="0.25">
      <c r="A14806">
        <v>11396</v>
      </c>
      <c r="B14806">
        <v>54518</v>
      </c>
      <c r="C14806" t="s">
        <v>10</v>
      </c>
      <c r="D14806" t="s">
        <v>27</v>
      </c>
    </row>
    <row r="14807" spans="1:4" x14ac:dyDescent="0.25">
      <c r="A14807">
        <v>11396</v>
      </c>
      <c r="B14807">
        <v>54518</v>
      </c>
      <c r="C14807" t="s">
        <v>10</v>
      </c>
      <c r="D14807" t="s">
        <v>27</v>
      </c>
    </row>
    <row r="14808" spans="1:4" x14ac:dyDescent="0.25">
      <c r="A14808">
        <v>11396</v>
      </c>
      <c r="B14808">
        <v>54518</v>
      </c>
      <c r="C14808" t="s">
        <v>10</v>
      </c>
      <c r="D14808" t="s">
        <v>28</v>
      </c>
    </row>
    <row r="14809" spans="1:4" x14ac:dyDescent="0.25">
      <c r="A14809">
        <v>11396</v>
      </c>
      <c r="B14809">
        <v>54518</v>
      </c>
      <c r="C14809" t="s">
        <v>10</v>
      </c>
      <c r="D14809" t="s">
        <v>28</v>
      </c>
    </row>
    <row r="14810" spans="1:4" x14ac:dyDescent="0.25">
      <c r="A14810">
        <v>11396</v>
      </c>
      <c r="B14810">
        <v>54518</v>
      </c>
      <c r="C14810" t="s">
        <v>10</v>
      </c>
      <c r="D14810" t="s">
        <v>28</v>
      </c>
    </row>
    <row r="14811" spans="1:4" x14ac:dyDescent="0.25">
      <c r="A14811">
        <v>11396</v>
      </c>
      <c r="B14811">
        <v>54518</v>
      </c>
      <c r="C14811" t="s">
        <v>10</v>
      </c>
      <c r="D14811" t="s">
        <v>28</v>
      </c>
    </row>
    <row r="14812" spans="1:4" x14ac:dyDescent="0.25">
      <c r="A14812">
        <v>11396</v>
      </c>
      <c r="B14812">
        <v>54518</v>
      </c>
      <c r="C14812" t="s">
        <v>10</v>
      </c>
      <c r="D14812" t="s">
        <v>28</v>
      </c>
    </row>
    <row r="14813" spans="1:4" x14ac:dyDescent="0.25">
      <c r="A14813">
        <v>11396</v>
      </c>
      <c r="B14813">
        <v>54518</v>
      </c>
      <c r="C14813" t="s">
        <v>10</v>
      </c>
      <c r="D14813" t="s">
        <v>28</v>
      </c>
    </row>
    <row r="14814" spans="1:4" x14ac:dyDescent="0.25">
      <c r="A14814">
        <v>11396</v>
      </c>
      <c r="B14814">
        <v>54518</v>
      </c>
      <c r="C14814" t="s">
        <v>10</v>
      </c>
      <c r="D14814" t="s">
        <v>28</v>
      </c>
    </row>
    <row r="14815" spans="1:4" x14ac:dyDescent="0.25">
      <c r="A14815">
        <v>11396</v>
      </c>
      <c r="B14815">
        <v>54518</v>
      </c>
      <c r="C14815" t="s">
        <v>10</v>
      </c>
      <c r="D14815" t="s">
        <v>28</v>
      </c>
    </row>
    <row r="14816" spans="1:4" x14ac:dyDescent="0.25">
      <c r="A14816">
        <v>11396</v>
      </c>
      <c r="B14816">
        <v>54518</v>
      </c>
      <c r="C14816" t="s">
        <v>10</v>
      </c>
      <c r="D14816" t="s">
        <v>28</v>
      </c>
    </row>
    <row r="14817" spans="1:4" x14ac:dyDescent="0.25">
      <c r="A14817">
        <v>11396</v>
      </c>
      <c r="B14817">
        <v>54518</v>
      </c>
      <c r="C14817" t="s">
        <v>10</v>
      </c>
      <c r="D14817" t="s">
        <v>28</v>
      </c>
    </row>
    <row r="14818" spans="1:4" x14ac:dyDescent="0.25">
      <c r="A14818">
        <v>11396</v>
      </c>
      <c r="B14818">
        <v>54518</v>
      </c>
      <c r="C14818" t="s">
        <v>10</v>
      </c>
      <c r="D14818" t="s">
        <v>28</v>
      </c>
    </row>
    <row r="14819" spans="1:4" x14ac:dyDescent="0.25">
      <c r="A14819">
        <v>11396</v>
      </c>
      <c r="B14819">
        <v>54518</v>
      </c>
      <c r="C14819" t="s">
        <v>10</v>
      </c>
      <c r="D14819" t="s">
        <v>28</v>
      </c>
    </row>
    <row r="14820" spans="1:4" x14ac:dyDescent="0.25">
      <c r="A14820">
        <v>11396</v>
      </c>
      <c r="B14820">
        <v>54518</v>
      </c>
      <c r="C14820" t="s">
        <v>10</v>
      </c>
      <c r="D14820" t="s">
        <v>28</v>
      </c>
    </row>
    <row r="14821" spans="1:4" x14ac:dyDescent="0.25">
      <c r="A14821">
        <v>11396</v>
      </c>
      <c r="B14821">
        <v>54518</v>
      </c>
      <c r="C14821" t="s">
        <v>10</v>
      </c>
      <c r="D14821" t="s">
        <v>28</v>
      </c>
    </row>
    <row r="14822" spans="1:4" x14ac:dyDescent="0.25">
      <c r="A14822">
        <v>11396</v>
      </c>
      <c r="B14822">
        <v>54518</v>
      </c>
      <c r="C14822" t="s">
        <v>10</v>
      </c>
      <c r="D14822" t="s">
        <v>28</v>
      </c>
    </row>
    <row r="14823" spans="1:4" x14ac:dyDescent="0.25">
      <c r="A14823">
        <v>11396</v>
      </c>
      <c r="B14823">
        <v>54518</v>
      </c>
      <c r="C14823" t="s">
        <v>10</v>
      </c>
      <c r="D14823" t="s">
        <v>28</v>
      </c>
    </row>
    <row r="14824" spans="1:4" x14ac:dyDescent="0.25">
      <c r="A14824">
        <v>11396</v>
      </c>
      <c r="B14824">
        <v>54518</v>
      </c>
      <c r="C14824" t="s">
        <v>10</v>
      </c>
      <c r="D14824" t="s">
        <v>28</v>
      </c>
    </row>
    <row r="14825" spans="1:4" x14ac:dyDescent="0.25">
      <c r="A14825">
        <v>11396</v>
      </c>
      <c r="B14825">
        <v>54518</v>
      </c>
      <c r="C14825" t="s">
        <v>10</v>
      </c>
      <c r="D14825" t="s">
        <v>28</v>
      </c>
    </row>
    <row r="14826" spans="1:4" x14ac:dyDescent="0.25">
      <c r="A14826">
        <v>11396</v>
      </c>
      <c r="B14826">
        <v>54518</v>
      </c>
      <c r="C14826" t="s">
        <v>10</v>
      </c>
      <c r="D14826" t="s">
        <v>28</v>
      </c>
    </row>
    <row r="14827" spans="1:4" x14ac:dyDescent="0.25">
      <c r="A14827">
        <v>11396</v>
      </c>
      <c r="B14827">
        <v>54518</v>
      </c>
      <c r="C14827" t="s">
        <v>10</v>
      </c>
      <c r="D14827" t="s">
        <v>28</v>
      </c>
    </row>
    <row r="14828" spans="1:4" x14ac:dyDescent="0.25">
      <c r="A14828">
        <v>11396</v>
      </c>
      <c r="B14828">
        <v>54518</v>
      </c>
      <c r="C14828" t="s">
        <v>10</v>
      </c>
      <c r="D14828" t="s">
        <v>28</v>
      </c>
    </row>
    <row r="14829" spans="1:4" x14ac:dyDescent="0.25">
      <c r="A14829">
        <v>11396</v>
      </c>
      <c r="B14829">
        <v>54518</v>
      </c>
      <c r="C14829" t="s">
        <v>10</v>
      </c>
      <c r="D14829" t="s">
        <v>28</v>
      </c>
    </row>
    <row r="14830" spans="1:4" x14ac:dyDescent="0.25">
      <c r="A14830">
        <v>11396</v>
      </c>
      <c r="B14830">
        <v>54518</v>
      </c>
      <c r="C14830" t="s">
        <v>10</v>
      </c>
      <c r="D14830" t="s">
        <v>28</v>
      </c>
    </row>
    <row r="14831" spans="1:4" x14ac:dyDescent="0.25">
      <c r="A14831">
        <v>11396</v>
      </c>
      <c r="B14831">
        <v>54518</v>
      </c>
      <c r="C14831" t="s">
        <v>10</v>
      </c>
      <c r="D14831" t="s">
        <v>29</v>
      </c>
    </row>
    <row r="14832" spans="1:4" x14ac:dyDescent="0.25">
      <c r="A14832">
        <v>11396</v>
      </c>
      <c r="B14832">
        <v>54518</v>
      </c>
      <c r="C14832" t="s">
        <v>10</v>
      </c>
      <c r="D14832" t="s">
        <v>29</v>
      </c>
    </row>
    <row r="14833" spans="1:4" x14ac:dyDescent="0.25">
      <c r="A14833">
        <v>11396</v>
      </c>
      <c r="B14833">
        <v>54518</v>
      </c>
      <c r="C14833" t="s">
        <v>10</v>
      </c>
      <c r="D14833" t="s">
        <v>29</v>
      </c>
    </row>
    <row r="14834" spans="1:4" x14ac:dyDescent="0.25">
      <c r="A14834">
        <v>11396</v>
      </c>
      <c r="B14834">
        <v>54518</v>
      </c>
      <c r="C14834" t="s">
        <v>10</v>
      </c>
      <c r="D14834" t="s">
        <v>29</v>
      </c>
    </row>
    <row r="14835" spans="1:4" x14ac:dyDescent="0.25">
      <c r="A14835">
        <v>11396</v>
      </c>
      <c r="B14835">
        <v>54518</v>
      </c>
      <c r="C14835" t="s">
        <v>10</v>
      </c>
      <c r="D14835" t="s">
        <v>29</v>
      </c>
    </row>
    <row r="14836" spans="1:4" x14ac:dyDescent="0.25">
      <c r="A14836">
        <v>11396</v>
      </c>
      <c r="B14836">
        <v>54518</v>
      </c>
      <c r="C14836" t="s">
        <v>10</v>
      </c>
      <c r="D14836" t="s">
        <v>29</v>
      </c>
    </row>
    <row r="14837" spans="1:4" x14ac:dyDescent="0.25">
      <c r="A14837">
        <v>11396</v>
      </c>
      <c r="B14837">
        <v>54518</v>
      </c>
      <c r="C14837" t="s">
        <v>10</v>
      </c>
      <c r="D14837" t="s">
        <v>29</v>
      </c>
    </row>
    <row r="14838" spans="1:4" x14ac:dyDescent="0.25">
      <c r="A14838">
        <v>11396</v>
      </c>
      <c r="B14838">
        <v>54518</v>
      </c>
      <c r="C14838" t="s">
        <v>10</v>
      </c>
      <c r="D14838" t="s">
        <v>29</v>
      </c>
    </row>
    <row r="14839" spans="1:4" x14ac:dyDescent="0.25">
      <c r="A14839">
        <v>11396</v>
      </c>
      <c r="B14839">
        <v>54518</v>
      </c>
      <c r="C14839" t="s">
        <v>10</v>
      </c>
      <c r="D14839" t="s">
        <v>29</v>
      </c>
    </row>
    <row r="14840" spans="1:4" x14ac:dyDescent="0.25">
      <c r="A14840">
        <v>11396</v>
      </c>
      <c r="B14840">
        <v>54518</v>
      </c>
      <c r="C14840" t="s">
        <v>10</v>
      </c>
      <c r="D14840" t="s">
        <v>29</v>
      </c>
    </row>
    <row r="14841" spans="1:4" x14ac:dyDescent="0.25">
      <c r="A14841">
        <v>11396</v>
      </c>
      <c r="B14841">
        <v>54518</v>
      </c>
      <c r="C14841" t="s">
        <v>10</v>
      </c>
      <c r="D14841" t="s">
        <v>29</v>
      </c>
    </row>
    <row r="14842" spans="1:4" x14ac:dyDescent="0.25">
      <c r="A14842">
        <v>11396</v>
      </c>
      <c r="B14842">
        <v>54518</v>
      </c>
      <c r="C14842" t="s">
        <v>10</v>
      </c>
      <c r="D14842" t="s">
        <v>29</v>
      </c>
    </row>
    <row r="14843" spans="1:4" x14ac:dyDescent="0.25">
      <c r="A14843">
        <v>11396</v>
      </c>
      <c r="B14843">
        <v>54518</v>
      </c>
      <c r="C14843" t="s">
        <v>10</v>
      </c>
      <c r="D14843" t="s">
        <v>29</v>
      </c>
    </row>
    <row r="14844" spans="1:4" x14ac:dyDescent="0.25">
      <c r="A14844">
        <v>11396</v>
      </c>
      <c r="B14844">
        <v>54518</v>
      </c>
      <c r="C14844" t="s">
        <v>10</v>
      </c>
      <c r="D14844" t="s">
        <v>29</v>
      </c>
    </row>
    <row r="14845" spans="1:4" x14ac:dyDescent="0.25">
      <c r="A14845">
        <v>11396</v>
      </c>
      <c r="B14845">
        <v>54518</v>
      </c>
      <c r="C14845" t="s">
        <v>10</v>
      </c>
      <c r="D14845" t="s">
        <v>29</v>
      </c>
    </row>
    <row r="14846" spans="1:4" x14ac:dyDescent="0.25">
      <c r="A14846">
        <v>11396</v>
      </c>
      <c r="B14846">
        <v>54518</v>
      </c>
      <c r="C14846" t="s">
        <v>10</v>
      </c>
      <c r="D14846" t="s">
        <v>29</v>
      </c>
    </row>
    <row r="14847" spans="1:4" x14ac:dyDescent="0.25">
      <c r="A14847">
        <v>11396</v>
      </c>
      <c r="B14847">
        <v>54518</v>
      </c>
      <c r="C14847" t="s">
        <v>10</v>
      </c>
      <c r="D14847" t="s">
        <v>29</v>
      </c>
    </row>
    <row r="14848" spans="1:4" x14ac:dyDescent="0.25">
      <c r="A14848">
        <v>11396</v>
      </c>
      <c r="B14848">
        <v>54518</v>
      </c>
      <c r="C14848" t="s">
        <v>10</v>
      </c>
      <c r="D14848" t="s">
        <v>29</v>
      </c>
    </row>
    <row r="14849" spans="1:4" x14ac:dyDescent="0.25">
      <c r="A14849">
        <v>11396</v>
      </c>
      <c r="B14849">
        <v>54518</v>
      </c>
      <c r="C14849" t="s">
        <v>10</v>
      </c>
      <c r="D14849" t="s">
        <v>29</v>
      </c>
    </row>
    <row r="14850" spans="1:4" x14ac:dyDescent="0.25">
      <c r="A14850">
        <v>11396</v>
      </c>
      <c r="B14850">
        <v>54518</v>
      </c>
      <c r="C14850" t="s">
        <v>10</v>
      </c>
      <c r="D14850" t="s">
        <v>29</v>
      </c>
    </row>
    <row r="14851" spans="1:4" x14ac:dyDescent="0.25">
      <c r="A14851">
        <v>11396</v>
      </c>
      <c r="B14851">
        <v>54518</v>
      </c>
      <c r="C14851" t="s">
        <v>10</v>
      </c>
      <c r="D14851" t="s">
        <v>29</v>
      </c>
    </row>
    <row r="14852" spans="1:4" x14ac:dyDescent="0.25">
      <c r="A14852">
        <v>11396</v>
      </c>
      <c r="B14852">
        <v>54518</v>
      </c>
      <c r="C14852" t="s">
        <v>10</v>
      </c>
      <c r="D14852" t="s">
        <v>29</v>
      </c>
    </row>
    <row r="14853" spans="1:4" x14ac:dyDescent="0.25">
      <c r="A14853">
        <v>11396</v>
      </c>
      <c r="B14853">
        <v>54518</v>
      </c>
      <c r="C14853" t="s">
        <v>10</v>
      </c>
      <c r="D14853" t="s">
        <v>30</v>
      </c>
    </row>
    <row r="14854" spans="1:4" x14ac:dyDescent="0.25">
      <c r="A14854">
        <v>11396</v>
      </c>
      <c r="B14854">
        <v>54518</v>
      </c>
      <c r="C14854" t="s">
        <v>10</v>
      </c>
      <c r="D14854" t="s">
        <v>30</v>
      </c>
    </row>
    <row r="14855" spans="1:4" x14ac:dyDescent="0.25">
      <c r="A14855">
        <v>11396</v>
      </c>
      <c r="B14855">
        <v>54518</v>
      </c>
      <c r="C14855" t="s">
        <v>10</v>
      </c>
      <c r="D14855" t="s">
        <v>30</v>
      </c>
    </row>
    <row r="14856" spans="1:4" x14ac:dyDescent="0.25">
      <c r="A14856">
        <v>11396</v>
      </c>
      <c r="B14856">
        <v>54518</v>
      </c>
      <c r="C14856" t="s">
        <v>10</v>
      </c>
      <c r="D14856" t="s">
        <v>30</v>
      </c>
    </row>
    <row r="14857" spans="1:4" x14ac:dyDescent="0.25">
      <c r="A14857">
        <v>11396</v>
      </c>
      <c r="B14857">
        <v>54518</v>
      </c>
      <c r="C14857" t="s">
        <v>10</v>
      </c>
      <c r="D14857" t="s">
        <v>30</v>
      </c>
    </row>
    <row r="14858" spans="1:4" x14ac:dyDescent="0.25">
      <c r="A14858">
        <v>11396</v>
      </c>
      <c r="B14858">
        <v>54518</v>
      </c>
      <c r="C14858" t="s">
        <v>10</v>
      </c>
      <c r="D14858" t="s">
        <v>30</v>
      </c>
    </row>
    <row r="14859" spans="1:4" x14ac:dyDescent="0.25">
      <c r="A14859">
        <v>11396</v>
      </c>
      <c r="B14859">
        <v>54518</v>
      </c>
      <c r="C14859" t="s">
        <v>10</v>
      </c>
      <c r="D14859" t="s">
        <v>30</v>
      </c>
    </row>
    <row r="14860" spans="1:4" x14ac:dyDescent="0.25">
      <c r="A14860">
        <v>11396</v>
      </c>
      <c r="B14860">
        <v>54518</v>
      </c>
      <c r="C14860" t="s">
        <v>10</v>
      </c>
      <c r="D14860" t="s">
        <v>30</v>
      </c>
    </row>
    <row r="14861" spans="1:4" x14ac:dyDescent="0.25">
      <c r="A14861">
        <v>11396</v>
      </c>
      <c r="B14861">
        <v>54518</v>
      </c>
      <c r="C14861" t="s">
        <v>10</v>
      </c>
      <c r="D14861" t="s">
        <v>30</v>
      </c>
    </row>
    <row r="14862" spans="1:4" x14ac:dyDescent="0.25">
      <c r="A14862">
        <v>11396</v>
      </c>
      <c r="B14862">
        <v>54518</v>
      </c>
      <c r="C14862" t="s">
        <v>10</v>
      </c>
      <c r="D14862" t="s">
        <v>30</v>
      </c>
    </row>
    <row r="14863" spans="1:4" x14ac:dyDescent="0.25">
      <c r="A14863">
        <v>11396</v>
      </c>
      <c r="B14863">
        <v>54518</v>
      </c>
      <c r="C14863" t="s">
        <v>10</v>
      </c>
      <c r="D14863" t="s">
        <v>30</v>
      </c>
    </row>
    <row r="14864" spans="1:4" x14ac:dyDescent="0.25">
      <c r="A14864">
        <v>11396</v>
      </c>
      <c r="B14864">
        <v>54518</v>
      </c>
      <c r="C14864" t="s">
        <v>10</v>
      </c>
      <c r="D14864" t="s">
        <v>30</v>
      </c>
    </row>
    <row r="14865" spans="1:4" x14ac:dyDescent="0.25">
      <c r="A14865">
        <v>11396</v>
      </c>
      <c r="B14865">
        <v>54518</v>
      </c>
      <c r="C14865" t="s">
        <v>10</v>
      </c>
      <c r="D14865" t="s">
        <v>30</v>
      </c>
    </row>
    <row r="14866" spans="1:4" x14ac:dyDescent="0.25">
      <c r="A14866">
        <v>11396</v>
      </c>
      <c r="B14866">
        <v>54518</v>
      </c>
      <c r="C14866" t="s">
        <v>10</v>
      </c>
      <c r="D14866" t="s">
        <v>30</v>
      </c>
    </row>
    <row r="14867" spans="1:4" x14ac:dyDescent="0.25">
      <c r="A14867">
        <v>11396</v>
      </c>
      <c r="B14867">
        <v>54518</v>
      </c>
      <c r="C14867" t="s">
        <v>10</v>
      </c>
      <c r="D14867" t="s">
        <v>30</v>
      </c>
    </row>
    <row r="14868" spans="1:4" x14ac:dyDescent="0.25">
      <c r="A14868">
        <v>11396</v>
      </c>
      <c r="B14868">
        <v>54518</v>
      </c>
      <c r="C14868" t="s">
        <v>10</v>
      </c>
      <c r="D14868" t="s">
        <v>30</v>
      </c>
    </row>
    <row r="14869" spans="1:4" x14ac:dyDescent="0.25">
      <c r="A14869">
        <v>11396</v>
      </c>
      <c r="B14869">
        <v>54518</v>
      </c>
      <c r="C14869" t="s">
        <v>10</v>
      </c>
      <c r="D14869" t="s">
        <v>30</v>
      </c>
    </row>
    <row r="14870" spans="1:4" x14ac:dyDescent="0.25">
      <c r="A14870">
        <v>11396</v>
      </c>
      <c r="B14870">
        <v>54518</v>
      </c>
      <c r="C14870" t="s">
        <v>10</v>
      </c>
      <c r="D14870" t="s">
        <v>30</v>
      </c>
    </row>
    <row r="14871" spans="1:4" x14ac:dyDescent="0.25">
      <c r="A14871">
        <v>11396</v>
      </c>
      <c r="B14871">
        <v>54518</v>
      </c>
      <c r="C14871" t="s">
        <v>10</v>
      </c>
      <c r="D14871" t="s">
        <v>30</v>
      </c>
    </row>
    <row r="14872" spans="1:4" x14ac:dyDescent="0.25">
      <c r="A14872">
        <v>11396</v>
      </c>
      <c r="B14872">
        <v>54518</v>
      </c>
      <c r="C14872" t="s">
        <v>10</v>
      </c>
      <c r="D14872" t="s">
        <v>30</v>
      </c>
    </row>
    <row r="14873" spans="1:4" x14ac:dyDescent="0.25">
      <c r="A14873">
        <v>11396</v>
      </c>
      <c r="B14873">
        <v>54518</v>
      </c>
      <c r="C14873" t="s">
        <v>10</v>
      </c>
      <c r="D14873" t="s">
        <v>30</v>
      </c>
    </row>
    <row r="14874" spans="1:4" x14ac:dyDescent="0.25">
      <c r="A14874">
        <v>11396</v>
      </c>
      <c r="B14874">
        <v>54518</v>
      </c>
      <c r="C14874" t="s">
        <v>10</v>
      </c>
      <c r="D14874" t="s">
        <v>30</v>
      </c>
    </row>
    <row r="14875" spans="1:4" x14ac:dyDescent="0.25">
      <c r="A14875">
        <v>11396</v>
      </c>
      <c r="B14875">
        <v>54518</v>
      </c>
      <c r="C14875" t="s">
        <v>10</v>
      </c>
      <c r="D14875" t="s">
        <v>31</v>
      </c>
    </row>
    <row r="14876" spans="1:4" x14ac:dyDescent="0.25">
      <c r="A14876">
        <v>11396</v>
      </c>
      <c r="B14876">
        <v>54518</v>
      </c>
      <c r="C14876" t="s">
        <v>10</v>
      </c>
      <c r="D14876" t="s">
        <v>31</v>
      </c>
    </row>
    <row r="14877" spans="1:4" x14ac:dyDescent="0.25">
      <c r="A14877">
        <v>11396</v>
      </c>
      <c r="B14877">
        <v>54518</v>
      </c>
      <c r="C14877" t="s">
        <v>10</v>
      </c>
      <c r="D14877" t="s">
        <v>31</v>
      </c>
    </row>
    <row r="14878" spans="1:4" x14ac:dyDescent="0.25">
      <c r="A14878">
        <v>11396</v>
      </c>
      <c r="B14878">
        <v>54518</v>
      </c>
      <c r="C14878" t="s">
        <v>10</v>
      </c>
      <c r="D14878" t="s">
        <v>31</v>
      </c>
    </row>
    <row r="14879" spans="1:4" x14ac:dyDescent="0.25">
      <c r="A14879">
        <v>11396</v>
      </c>
      <c r="B14879">
        <v>54518</v>
      </c>
      <c r="C14879" t="s">
        <v>10</v>
      </c>
      <c r="D14879" t="s">
        <v>31</v>
      </c>
    </row>
    <row r="14880" spans="1:4" x14ac:dyDescent="0.25">
      <c r="A14880">
        <v>11396</v>
      </c>
      <c r="B14880">
        <v>54518</v>
      </c>
      <c r="C14880" t="s">
        <v>10</v>
      </c>
      <c r="D14880" t="s">
        <v>31</v>
      </c>
    </row>
    <row r="14881" spans="1:4" x14ac:dyDescent="0.25">
      <c r="A14881">
        <v>11396</v>
      </c>
      <c r="B14881">
        <v>54518</v>
      </c>
      <c r="C14881" t="s">
        <v>10</v>
      </c>
      <c r="D14881" t="s">
        <v>31</v>
      </c>
    </row>
    <row r="14882" spans="1:4" x14ac:dyDescent="0.25">
      <c r="A14882">
        <v>11396</v>
      </c>
      <c r="B14882">
        <v>54518</v>
      </c>
      <c r="C14882" t="s">
        <v>10</v>
      </c>
      <c r="D14882" t="s">
        <v>31</v>
      </c>
    </row>
    <row r="14883" spans="1:4" x14ac:dyDescent="0.25">
      <c r="A14883">
        <v>11396</v>
      </c>
      <c r="B14883">
        <v>54518</v>
      </c>
      <c r="C14883" t="s">
        <v>10</v>
      </c>
      <c r="D14883" t="s">
        <v>31</v>
      </c>
    </row>
    <row r="14884" spans="1:4" x14ac:dyDescent="0.25">
      <c r="A14884">
        <v>11396</v>
      </c>
      <c r="B14884">
        <v>54518</v>
      </c>
      <c r="C14884" t="s">
        <v>10</v>
      </c>
      <c r="D14884" t="s">
        <v>31</v>
      </c>
    </row>
    <row r="14885" spans="1:4" x14ac:dyDescent="0.25">
      <c r="A14885">
        <v>11396</v>
      </c>
      <c r="B14885">
        <v>54518</v>
      </c>
      <c r="C14885" t="s">
        <v>10</v>
      </c>
      <c r="D14885" t="s">
        <v>31</v>
      </c>
    </row>
    <row r="14886" spans="1:4" x14ac:dyDescent="0.25">
      <c r="A14886">
        <v>11396</v>
      </c>
      <c r="B14886">
        <v>54518</v>
      </c>
      <c r="C14886" t="s">
        <v>10</v>
      </c>
      <c r="D14886" t="s">
        <v>31</v>
      </c>
    </row>
    <row r="14887" spans="1:4" x14ac:dyDescent="0.25">
      <c r="A14887">
        <v>11396</v>
      </c>
      <c r="B14887">
        <v>54518</v>
      </c>
      <c r="C14887" t="s">
        <v>10</v>
      </c>
      <c r="D14887" t="s">
        <v>31</v>
      </c>
    </row>
    <row r="14888" spans="1:4" x14ac:dyDescent="0.25">
      <c r="A14888">
        <v>11396</v>
      </c>
      <c r="B14888">
        <v>54518</v>
      </c>
      <c r="C14888" t="s">
        <v>10</v>
      </c>
      <c r="D14888" t="s">
        <v>31</v>
      </c>
    </row>
    <row r="14889" spans="1:4" x14ac:dyDescent="0.25">
      <c r="A14889">
        <v>11396</v>
      </c>
      <c r="B14889">
        <v>54518</v>
      </c>
      <c r="C14889" t="s">
        <v>10</v>
      </c>
      <c r="D14889" t="s">
        <v>31</v>
      </c>
    </row>
    <row r="14890" spans="1:4" x14ac:dyDescent="0.25">
      <c r="A14890">
        <v>11396</v>
      </c>
      <c r="B14890">
        <v>54518</v>
      </c>
      <c r="C14890" t="s">
        <v>10</v>
      </c>
      <c r="D14890" t="s">
        <v>31</v>
      </c>
    </row>
    <row r="14891" spans="1:4" x14ac:dyDescent="0.25">
      <c r="A14891">
        <v>11396</v>
      </c>
      <c r="B14891">
        <v>54518</v>
      </c>
      <c r="C14891" t="s">
        <v>10</v>
      </c>
      <c r="D14891" t="s">
        <v>31</v>
      </c>
    </row>
    <row r="14892" spans="1:4" x14ac:dyDescent="0.25">
      <c r="A14892">
        <v>11396</v>
      </c>
      <c r="B14892">
        <v>54518</v>
      </c>
      <c r="C14892" t="s">
        <v>10</v>
      </c>
      <c r="D14892" t="s">
        <v>31</v>
      </c>
    </row>
    <row r="14893" spans="1:4" x14ac:dyDescent="0.25">
      <c r="A14893">
        <v>11396</v>
      </c>
      <c r="B14893">
        <v>54518</v>
      </c>
      <c r="C14893" t="s">
        <v>10</v>
      </c>
      <c r="D14893" t="s">
        <v>32</v>
      </c>
    </row>
    <row r="14894" spans="1:4" x14ac:dyDescent="0.25">
      <c r="A14894">
        <v>11396</v>
      </c>
      <c r="B14894">
        <v>54518</v>
      </c>
      <c r="C14894" t="s">
        <v>10</v>
      </c>
      <c r="D14894" t="s">
        <v>32</v>
      </c>
    </row>
    <row r="14895" spans="1:4" x14ac:dyDescent="0.25">
      <c r="A14895">
        <v>11396</v>
      </c>
      <c r="B14895">
        <v>54518</v>
      </c>
      <c r="C14895" t="s">
        <v>10</v>
      </c>
      <c r="D14895" t="s">
        <v>32</v>
      </c>
    </row>
    <row r="14896" spans="1:4" x14ac:dyDescent="0.25">
      <c r="A14896">
        <v>11396</v>
      </c>
      <c r="B14896">
        <v>54518</v>
      </c>
      <c r="C14896" t="s">
        <v>10</v>
      </c>
      <c r="D14896" t="s">
        <v>32</v>
      </c>
    </row>
    <row r="14897" spans="1:4" x14ac:dyDescent="0.25">
      <c r="A14897">
        <v>11396</v>
      </c>
      <c r="B14897">
        <v>54518</v>
      </c>
      <c r="C14897" t="s">
        <v>10</v>
      </c>
      <c r="D14897" t="s">
        <v>32</v>
      </c>
    </row>
    <row r="14898" spans="1:4" x14ac:dyDescent="0.25">
      <c r="A14898">
        <v>11396</v>
      </c>
      <c r="B14898">
        <v>54518</v>
      </c>
      <c r="C14898" t="s">
        <v>10</v>
      </c>
      <c r="D14898" t="s">
        <v>32</v>
      </c>
    </row>
    <row r="14899" spans="1:4" x14ac:dyDescent="0.25">
      <c r="A14899">
        <v>11396</v>
      </c>
      <c r="B14899">
        <v>54518</v>
      </c>
      <c r="C14899" t="s">
        <v>10</v>
      </c>
      <c r="D14899" t="s">
        <v>32</v>
      </c>
    </row>
    <row r="14900" spans="1:4" x14ac:dyDescent="0.25">
      <c r="A14900">
        <v>11396</v>
      </c>
      <c r="B14900">
        <v>54518</v>
      </c>
      <c r="C14900" t="s">
        <v>10</v>
      </c>
      <c r="D14900" t="s">
        <v>32</v>
      </c>
    </row>
    <row r="14901" spans="1:4" x14ac:dyDescent="0.25">
      <c r="A14901">
        <v>11396</v>
      </c>
      <c r="B14901">
        <v>54518</v>
      </c>
      <c r="C14901" t="s">
        <v>10</v>
      </c>
      <c r="D14901" t="s">
        <v>32</v>
      </c>
    </row>
    <row r="14902" spans="1:4" x14ac:dyDescent="0.25">
      <c r="A14902">
        <v>11396</v>
      </c>
      <c r="B14902">
        <v>54518</v>
      </c>
      <c r="C14902" t="s">
        <v>10</v>
      </c>
      <c r="D14902" t="s">
        <v>32</v>
      </c>
    </row>
    <row r="14903" spans="1:4" x14ac:dyDescent="0.25">
      <c r="A14903">
        <v>11396</v>
      </c>
      <c r="B14903">
        <v>54518</v>
      </c>
      <c r="C14903" t="s">
        <v>10</v>
      </c>
      <c r="D14903" t="s">
        <v>32</v>
      </c>
    </row>
    <row r="14904" spans="1:4" x14ac:dyDescent="0.25">
      <c r="A14904">
        <v>11396</v>
      </c>
      <c r="B14904">
        <v>54518</v>
      </c>
      <c r="C14904" t="s">
        <v>10</v>
      </c>
      <c r="D14904" t="s">
        <v>32</v>
      </c>
    </row>
    <row r="14905" spans="1:4" x14ac:dyDescent="0.25">
      <c r="A14905">
        <v>11396</v>
      </c>
      <c r="B14905">
        <v>54518</v>
      </c>
      <c r="C14905" t="s">
        <v>10</v>
      </c>
      <c r="D14905" t="s">
        <v>32</v>
      </c>
    </row>
    <row r="14906" spans="1:4" x14ac:dyDescent="0.25">
      <c r="A14906">
        <v>11396</v>
      </c>
      <c r="B14906">
        <v>54518</v>
      </c>
      <c r="C14906" t="s">
        <v>10</v>
      </c>
      <c r="D14906" t="s">
        <v>32</v>
      </c>
    </row>
    <row r="14907" spans="1:4" x14ac:dyDescent="0.25">
      <c r="A14907">
        <v>11396</v>
      </c>
      <c r="B14907">
        <v>54518</v>
      </c>
      <c r="C14907" t="s">
        <v>10</v>
      </c>
      <c r="D14907" t="s">
        <v>32</v>
      </c>
    </row>
    <row r="14908" spans="1:4" x14ac:dyDescent="0.25">
      <c r="A14908">
        <v>11396</v>
      </c>
      <c r="B14908">
        <v>54518</v>
      </c>
      <c r="C14908" t="s">
        <v>10</v>
      </c>
      <c r="D14908" t="s">
        <v>33</v>
      </c>
    </row>
    <row r="14909" spans="1:4" x14ac:dyDescent="0.25">
      <c r="A14909">
        <v>11396</v>
      </c>
      <c r="B14909">
        <v>54518</v>
      </c>
      <c r="C14909" t="s">
        <v>10</v>
      </c>
      <c r="D14909" t="s">
        <v>33</v>
      </c>
    </row>
    <row r="14910" spans="1:4" x14ac:dyDescent="0.25">
      <c r="A14910">
        <v>11396</v>
      </c>
      <c r="B14910">
        <v>54518</v>
      </c>
      <c r="C14910" t="s">
        <v>10</v>
      </c>
      <c r="D14910" t="s">
        <v>33</v>
      </c>
    </row>
    <row r="14911" spans="1:4" x14ac:dyDescent="0.25">
      <c r="A14911">
        <v>11396</v>
      </c>
      <c r="B14911">
        <v>54518</v>
      </c>
      <c r="C14911" t="s">
        <v>10</v>
      </c>
      <c r="D14911" t="s">
        <v>33</v>
      </c>
    </row>
    <row r="14912" spans="1:4" x14ac:dyDescent="0.25">
      <c r="A14912">
        <v>11396</v>
      </c>
      <c r="B14912">
        <v>54518</v>
      </c>
      <c r="C14912" t="s">
        <v>10</v>
      </c>
      <c r="D14912" t="s">
        <v>33</v>
      </c>
    </row>
    <row r="14913" spans="1:4" x14ac:dyDescent="0.25">
      <c r="A14913">
        <v>11396</v>
      </c>
      <c r="B14913">
        <v>54518</v>
      </c>
      <c r="C14913" t="s">
        <v>10</v>
      </c>
      <c r="D14913" t="s">
        <v>33</v>
      </c>
    </row>
    <row r="14914" spans="1:4" x14ac:dyDescent="0.25">
      <c r="A14914">
        <v>11396</v>
      </c>
      <c r="B14914">
        <v>54518</v>
      </c>
      <c r="C14914" t="s">
        <v>10</v>
      </c>
      <c r="D14914" t="s">
        <v>33</v>
      </c>
    </row>
    <row r="14915" spans="1:4" x14ac:dyDescent="0.25">
      <c r="A14915">
        <v>11396</v>
      </c>
      <c r="B14915">
        <v>54518</v>
      </c>
      <c r="C14915" t="s">
        <v>10</v>
      </c>
      <c r="D14915" t="s">
        <v>33</v>
      </c>
    </row>
    <row r="14916" spans="1:4" x14ac:dyDescent="0.25">
      <c r="A14916">
        <v>11396</v>
      </c>
      <c r="B14916">
        <v>54518</v>
      </c>
      <c r="C14916" t="s">
        <v>10</v>
      </c>
      <c r="D14916" t="s">
        <v>33</v>
      </c>
    </row>
    <row r="14917" spans="1:4" x14ac:dyDescent="0.25">
      <c r="A14917">
        <v>11396</v>
      </c>
      <c r="B14917">
        <v>54518</v>
      </c>
      <c r="C14917" t="s">
        <v>10</v>
      </c>
      <c r="D14917" t="s">
        <v>33</v>
      </c>
    </row>
    <row r="14918" spans="1:4" x14ac:dyDescent="0.25">
      <c r="A14918">
        <v>11396</v>
      </c>
      <c r="B14918">
        <v>54518</v>
      </c>
      <c r="C14918" t="s">
        <v>10</v>
      </c>
      <c r="D14918" t="s">
        <v>33</v>
      </c>
    </row>
    <row r="14919" spans="1:4" x14ac:dyDescent="0.25">
      <c r="A14919">
        <v>11396</v>
      </c>
      <c r="B14919">
        <v>54518</v>
      </c>
      <c r="C14919" t="s">
        <v>10</v>
      </c>
      <c r="D14919" t="s">
        <v>33</v>
      </c>
    </row>
    <row r="14920" spans="1:4" x14ac:dyDescent="0.25">
      <c r="A14920">
        <v>11396</v>
      </c>
      <c r="B14920">
        <v>54518</v>
      </c>
      <c r="C14920" t="s">
        <v>10</v>
      </c>
      <c r="D14920" t="s">
        <v>33</v>
      </c>
    </row>
    <row r="14921" spans="1:4" x14ac:dyDescent="0.25">
      <c r="A14921">
        <v>11396</v>
      </c>
      <c r="B14921">
        <v>54518</v>
      </c>
      <c r="C14921" t="s">
        <v>10</v>
      </c>
      <c r="D14921" t="s">
        <v>33</v>
      </c>
    </row>
    <row r="14922" spans="1:4" x14ac:dyDescent="0.25">
      <c r="A14922">
        <v>11396</v>
      </c>
      <c r="B14922">
        <v>54518</v>
      </c>
      <c r="C14922" t="s">
        <v>10</v>
      </c>
      <c r="D14922" t="s">
        <v>33</v>
      </c>
    </row>
    <row r="14923" spans="1:4" x14ac:dyDescent="0.25">
      <c r="A14923">
        <v>11396</v>
      </c>
      <c r="B14923">
        <v>54518</v>
      </c>
      <c r="C14923" t="s">
        <v>10</v>
      </c>
      <c r="D14923" t="s">
        <v>33</v>
      </c>
    </row>
    <row r="14924" spans="1:4" x14ac:dyDescent="0.25">
      <c r="A14924">
        <v>11396</v>
      </c>
      <c r="B14924">
        <v>54518</v>
      </c>
      <c r="C14924" t="s">
        <v>10</v>
      </c>
      <c r="D14924" t="s">
        <v>33</v>
      </c>
    </row>
    <row r="14925" spans="1:4" x14ac:dyDescent="0.25">
      <c r="A14925">
        <v>11396</v>
      </c>
      <c r="B14925">
        <v>54518</v>
      </c>
      <c r="C14925" t="s">
        <v>10</v>
      </c>
      <c r="D14925" t="s">
        <v>33</v>
      </c>
    </row>
    <row r="14926" spans="1:4" x14ac:dyDescent="0.25">
      <c r="A14926">
        <v>11396</v>
      </c>
      <c r="B14926">
        <v>54518</v>
      </c>
      <c r="C14926" t="s">
        <v>10</v>
      </c>
      <c r="D14926" t="s">
        <v>33</v>
      </c>
    </row>
    <row r="14927" spans="1:4" x14ac:dyDescent="0.25">
      <c r="A14927">
        <v>11396</v>
      </c>
      <c r="B14927">
        <v>54518</v>
      </c>
      <c r="C14927" t="s">
        <v>10</v>
      </c>
      <c r="D14927" t="s">
        <v>33</v>
      </c>
    </row>
    <row r="14928" spans="1:4" x14ac:dyDescent="0.25">
      <c r="A14928">
        <v>11396</v>
      </c>
      <c r="B14928">
        <v>54518</v>
      </c>
      <c r="C14928" t="s">
        <v>10</v>
      </c>
      <c r="D14928" t="s">
        <v>33</v>
      </c>
    </row>
    <row r="14929" spans="1:4" x14ac:dyDescent="0.25">
      <c r="A14929">
        <v>11396</v>
      </c>
      <c r="B14929">
        <v>54518</v>
      </c>
      <c r="C14929" t="s">
        <v>10</v>
      </c>
      <c r="D14929" t="s">
        <v>33</v>
      </c>
    </row>
    <row r="14930" spans="1:4" x14ac:dyDescent="0.25">
      <c r="A14930">
        <v>11396</v>
      </c>
      <c r="B14930">
        <v>54518</v>
      </c>
      <c r="C14930" t="s">
        <v>10</v>
      </c>
      <c r="D14930" t="s">
        <v>33</v>
      </c>
    </row>
    <row r="14931" spans="1:4" x14ac:dyDescent="0.25">
      <c r="A14931">
        <v>11396</v>
      </c>
      <c r="B14931">
        <v>54518</v>
      </c>
      <c r="C14931" t="s">
        <v>10</v>
      </c>
      <c r="D14931" t="s">
        <v>33</v>
      </c>
    </row>
    <row r="14932" spans="1:4" x14ac:dyDescent="0.25">
      <c r="A14932">
        <v>11396</v>
      </c>
      <c r="B14932">
        <v>54518</v>
      </c>
      <c r="C14932" t="s">
        <v>10</v>
      </c>
      <c r="D14932" t="s">
        <v>33</v>
      </c>
    </row>
    <row r="14933" spans="1:4" x14ac:dyDescent="0.25">
      <c r="A14933">
        <v>11396</v>
      </c>
      <c r="B14933">
        <v>54518</v>
      </c>
      <c r="C14933" t="s">
        <v>10</v>
      </c>
      <c r="D14933" t="s">
        <v>33</v>
      </c>
    </row>
    <row r="14934" spans="1:4" x14ac:dyDescent="0.25">
      <c r="A14934">
        <v>11396</v>
      </c>
      <c r="B14934">
        <v>54518</v>
      </c>
      <c r="C14934" t="s">
        <v>10</v>
      </c>
      <c r="D14934" t="s">
        <v>33</v>
      </c>
    </row>
    <row r="14935" spans="1:4" x14ac:dyDescent="0.25">
      <c r="A14935">
        <v>11396</v>
      </c>
      <c r="B14935">
        <v>54518</v>
      </c>
      <c r="C14935" t="s">
        <v>10</v>
      </c>
      <c r="D14935" t="s">
        <v>33</v>
      </c>
    </row>
    <row r="14936" spans="1:4" x14ac:dyDescent="0.25">
      <c r="A14936">
        <v>11396</v>
      </c>
      <c r="B14936">
        <v>54518</v>
      </c>
      <c r="C14936" t="s">
        <v>10</v>
      </c>
      <c r="D14936" t="s">
        <v>33</v>
      </c>
    </row>
    <row r="14937" spans="1:4" x14ac:dyDescent="0.25">
      <c r="A14937">
        <v>11396</v>
      </c>
      <c r="B14937">
        <v>54518</v>
      </c>
      <c r="C14937" t="s">
        <v>10</v>
      </c>
      <c r="D14937" t="s">
        <v>33</v>
      </c>
    </row>
    <row r="14938" spans="1:4" x14ac:dyDescent="0.25">
      <c r="A14938">
        <v>11396</v>
      </c>
      <c r="B14938">
        <v>54518</v>
      </c>
      <c r="C14938" t="s">
        <v>10</v>
      </c>
      <c r="D14938" t="s">
        <v>34</v>
      </c>
    </row>
    <row r="14939" spans="1:4" x14ac:dyDescent="0.25">
      <c r="A14939">
        <v>11396</v>
      </c>
      <c r="B14939">
        <v>54518</v>
      </c>
      <c r="C14939" t="s">
        <v>10</v>
      </c>
      <c r="D14939" t="s">
        <v>34</v>
      </c>
    </row>
    <row r="14940" spans="1:4" x14ac:dyDescent="0.25">
      <c r="A14940">
        <v>11396</v>
      </c>
      <c r="B14940">
        <v>54518</v>
      </c>
      <c r="C14940" t="s">
        <v>10</v>
      </c>
      <c r="D14940" t="s">
        <v>34</v>
      </c>
    </row>
    <row r="14941" spans="1:4" x14ac:dyDescent="0.25">
      <c r="A14941">
        <v>11396</v>
      </c>
      <c r="B14941">
        <v>54518</v>
      </c>
      <c r="C14941" t="s">
        <v>10</v>
      </c>
      <c r="D14941" t="s">
        <v>34</v>
      </c>
    </row>
    <row r="14942" spans="1:4" x14ac:dyDescent="0.25">
      <c r="A14942">
        <v>11396</v>
      </c>
      <c r="B14942">
        <v>54518</v>
      </c>
      <c r="C14942" t="s">
        <v>10</v>
      </c>
      <c r="D14942" t="s">
        <v>34</v>
      </c>
    </row>
    <row r="14943" spans="1:4" x14ac:dyDescent="0.25">
      <c r="A14943">
        <v>11396</v>
      </c>
      <c r="B14943">
        <v>54518</v>
      </c>
      <c r="C14943" t="s">
        <v>10</v>
      </c>
      <c r="D14943" t="s">
        <v>34</v>
      </c>
    </row>
    <row r="14944" spans="1:4" x14ac:dyDescent="0.25">
      <c r="A14944">
        <v>11396</v>
      </c>
      <c r="B14944">
        <v>54518</v>
      </c>
      <c r="C14944" t="s">
        <v>10</v>
      </c>
      <c r="D14944" t="s">
        <v>34</v>
      </c>
    </row>
    <row r="14945" spans="1:4" x14ac:dyDescent="0.25">
      <c r="A14945">
        <v>11396</v>
      </c>
      <c r="B14945">
        <v>54518</v>
      </c>
      <c r="C14945" t="s">
        <v>10</v>
      </c>
      <c r="D14945" t="s">
        <v>34</v>
      </c>
    </row>
    <row r="14946" spans="1:4" x14ac:dyDescent="0.25">
      <c r="A14946">
        <v>11396</v>
      </c>
      <c r="B14946">
        <v>54518</v>
      </c>
      <c r="C14946" t="s">
        <v>10</v>
      </c>
      <c r="D14946" t="s">
        <v>34</v>
      </c>
    </row>
    <row r="14947" spans="1:4" x14ac:dyDescent="0.25">
      <c r="A14947">
        <v>11396</v>
      </c>
      <c r="B14947">
        <v>54518</v>
      </c>
      <c r="C14947" t="s">
        <v>10</v>
      </c>
      <c r="D14947" t="s">
        <v>34</v>
      </c>
    </row>
    <row r="14948" spans="1:4" x14ac:dyDescent="0.25">
      <c r="A14948">
        <v>11396</v>
      </c>
      <c r="B14948">
        <v>54518</v>
      </c>
      <c r="C14948" t="s">
        <v>10</v>
      </c>
      <c r="D14948" t="s">
        <v>34</v>
      </c>
    </row>
    <row r="14949" spans="1:4" x14ac:dyDescent="0.25">
      <c r="A14949">
        <v>11396</v>
      </c>
      <c r="B14949">
        <v>54518</v>
      </c>
      <c r="C14949" t="s">
        <v>10</v>
      </c>
      <c r="D14949" t="s">
        <v>34</v>
      </c>
    </row>
    <row r="14950" spans="1:4" x14ac:dyDescent="0.25">
      <c r="A14950">
        <v>11396</v>
      </c>
      <c r="B14950">
        <v>54518</v>
      </c>
      <c r="C14950" t="s">
        <v>10</v>
      </c>
      <c r="D14950" t="s">
        <v>34</v>
      </c>
    </row>
    <row r="14951" spans="1:4" x14ac:dyDescent="0.25">
      <c r="A14951">
        <v>11396</v>
      </c>
      <c r="B14951">
        <v>54518</v>
      </c>
      <c r="C14951" t="s">
        <v>10</v>
      </c>
      <c r="D14951" t="s">
        <v>34</v>
      </c>
    </row>
    <row r="14952" spans="1:4" x14ac:dyDescent="0.25">
      <c r="A14952">
        <v>11396</v>
      </c>
      <c r="B14952">
        <v>54518</v>
      </c>
      <c r="C14952" t="s">
        <v>10</v>
      </c>
      <c r="D14952" t="s">
        <v>34</v>
      </c>
    </row>
    <row r="14953" spans="1:4" x14ac:dyDescent="0.25">
      <c r="A14953">
        <v>11396</v>
      </c>
      <c r="B14953">
        <v>54518</v>
      </c>
      <c r="C14953" t="s">
        <v>10</v>
      </c>
      <c r="D14953" t="s">
        <v>34</v>
      </c>
    </row>
    <row r="14954" spans="1:4" x14ac:dyDescent="0.25">
      <c r="A14954">
        <v>11396</v>
      </c>
      <c r="B14954">
        <v>54518</v>
      </c>
      <c r="C14954" t="s">
        <v>10</v>
      </c>
      <c r="D14954" t="s">
        <v>35</v>
      </c>
    </row>
    <row r="14955" spans="1:4" x14ac:dyDescent="0.25">
      <c r="A14955">
        <v>11396</v>
      </c>
      <c r="B14955">
        <v>54518</v>
      </c>
      <c r="C14955" t="s">
        <v>10</v>
      </c>
      <c r="D14955" t="s">
        <v>35</v>
      </c>
    </row>
    <row r="14956" spans="1:4" x14ac:dyDescent="0.25">
      <c r="A14956">
        <v>11396</v>
      </c>
      <c r="B14956">
        <v>54518</v>
      </c>
      <c r="C14956" t="s">
        <v>10</v>
      </c>
      <c r="D14956" t="s">
        <v>35</v>
      </c>
    </row>
    <row r="14957" spans="1:4" x14ac:dyDescent="0.25">
      <c r="A14957">
        <v>11396</v>
      </c>
      <c r="B14957">
        <v>54518</v>
      </c>
      <c r="C14957" t="s">
        <v>10</v>
      </c>
      <c r="D14957" t="s">
        <v>35</v>
      </c>
    </row>
    <row r="14958" spans="1:4" x14ac:dyDescent="0.25">
      <c r="A14958">
        <v>11396</v>
      </c>
      <c r="B14958">
        <v>54518</v>
      </c>
      <c r="C14958" t="s">
        <v>10</v>
      </c>
      <c r="D14958" t="s">
        <v>35</v>
      </c>
    </row>
    <row r="14959" spans="1:4" x14ac:dyDescent="0.25">
      <c r="A14959">
        <v>11396</v>
      </c>
      <c r="B14959">
        <v>54518</v>
      </c>
      <c r="C14959" t="s">
        <v>10</v>
      </c>
      <c r="D14959" t="s">
        <v>35</v>
      </c>
    </row>
    <row r="14960" spans="1:4" x14ac:dyDescent="0.25">
      <c r="A14960">
        <v>11396</v>
      </c>
      <c r="B14960">
        <v>54518</v>
      </c>
      <c r="C14960" t="s">
        <v>10</v>
      </c>
      <c r="D14960" t="s">
        <v>35</v>
      </c>
    </row>
    <row r="14961" spans="1:4" x14ac:dyDescent="0.25">
      <c r="A14961">
        <v>11396</v>
      </c>
      <c r="B14961">
        <v>54518</v>
      </c>
      <c r="C14961" t="s">
        <v>10</v>
      </c>
      <c r="D14961" t="s">
        <v>35</v>
      </c>
    </row>
    <row r="14962" spans="1:4" x14ac:dyDescent="0.25">
      <c r="A14962">
        <v>11396</v>
      </c>
      <c r="B14962">
        <v>54518</v>
      </c>
      <c r="C14962" t="s">
        <v>10</v>
      </c>
      <c r="D14962" t="s">
        <v>35</v>
      </c>
    </row>
    <row r="14963" spans="1:4" x14ac:dyDescent="0.25">
      <c r="A14963">
        <v>11396</v>
      </c>
      <c r="B14963">
        <v>54518</v>
      </c>
      <c r="C14963" t="s">
        <v>10</v>
      </c>
      <c r="D14963" t="s">
        <v>35</v>
      </c>
    </row>
    <row r="14964" spans="1:4" x14ac:dyDescent="0.25">
      <c r="A14964">
        <v>11396</v>
      </c>
      <c r="B14964">
        <v>54518</v>
      </c>
      <c r="C14964" t="s">
        <v>10</v>
      </c>
      <c r="D14964" t="s">
        <v>35</v>
      </c>
    </row>
    <row r="14965" spans="1:4" x14ac:dyDescent="0.25">
      <c r="A14965">
        <v>11396</v>
      </c>
      <c r="B14965">
        <v>54518</v>
      </c>
      <c r="C14965" t="s">
        <v>10</v>
      </c>
      <c r="D14965" t="s">
        <v>35</v>
      </c>
    </row>
    <row r="14966" spans="1:4" x14ac:dyDescent="0.25">
      <c r="A14966">
        <v>11396</v>
      </c>
      <c r="B14966">
        <v>54518</v>
      </c>
      <c r="C14966" t="s">
        <v>10</v>
      </c>
      <c r="D14966" t="s">
        <v>35</v>
      </c>
    </row>
    <row r="14967" spans="1:4" x14ac:dyDescent="0.25">
      <c r="A14967">
        <v>11396</v>
      </c>
      <c r="B14967">
        <v>54518</v>
      </c>
      <c r="C14967" t="s">
        <v>10</v>
      </c>
      <c r="D14967" t="s">
        <v>35</v>
      </c>
    </row>
    <row r="14968" spans="1:4" x14ac:dyDescent="0.25">
      <c r="A14968">
        <v>11396</v>
      </c>
      <c r="B14968">
        <v>54518</v>
      </c>
      <c r="C14968" t="s">
        <v>10</v>
      </c>
      <c r="D14968" t="s">
        <v>35</v>
      </c>
    </row>
    <row r="14969" spans="1:4" x14ac:dyDescent="0.25">
      <c r="A14969">
        <v>11396</v>
      </c>
      <c r="B14969">
        <v>54518</v>
      </c>
      <c r="C14969" t="s">
        <v>10</v>
      </c>
      <c r="D14969" t="s">
        <v>35</v>
      </c>
    </row>
    <row r="14970" spans="1:4" x14ac:dyDescent="0.25">
      <c r="A14970">
        <v>11396</v>
      </c>
      <c r="B14970">
        <v>54518</v>
      </c>
      <c r="C14970" t="s">
        <v>10</v>
      </c>
      <c r="D14970" t="s">
        <v>35</v>
      </c>
    </row>
    <row r="14971" spans="1:4" x14ac:dyDescent="0.25">
      <c r="A14971">
        <v>11396</v>
      </c>
      <c r="B14971">
        <v>54518</v>
      </c>
      <c r="C14971" t="s">
        <v>10</v>
      </c>
      <c r="D14971" t="s">
        <v>35</v>
      </c>
    </row>
    <row r="14972" spans="1:4" x14ac:dyDescent="0.25">
      <c r="A14972">
        <v>11396</v>
      </c>
      <c r="B14972">
        <v>54518</v>
      </c>
      <c r="C14972" t="s">
        <v>10</v>
      </c>
      <c r="D14972" t="s">
        <v>36</v>
      </c>
    </row>
    <row r="14973" spans="1:4" x14ac:dyDescent="0.25">
      <c r="A14973">
        <v>11396</v>
      </c>
      <c r="B14973">
        <v>54518</v>
      </c>
      <c r="C14973" t="s">
        <v>10</v>
      </c>
      <c r="D14973" t="s">
        <v>36</v>
      </c>
    </row>
    <row r="14974" spans="1:4" x14ac:dyDescent="0.25">
      <c r="A14974">
        <v>11396</v>
      </c>
      <c r="B14974">
        <v>54518</v>
      </c>
      <c r="C14974" t="s">
        <v>10</v>
      </c>
      <c r="D14974" t="s">
        <v>36</v>
      </c>
    </row>
    <row r="14975" spans="1:4" x14ac:dyDescent="0.25">
      <c r="A14975">
        <v>11396</v>
      </c>
      <c r="B14975">
        <v>54518</v>
      </c>
      <c r="C14975" t="s">
        <v>10</v>
      </c>
      <c r="D14975" t="s">
        <v>36</v>
      </c>
    </row>
    <row r="14976" spans="1:4" x14ac:dyDescent="0.25">
      <c r="A14976">
        <v>11396</v>
      </c>
      <c r="B14976">
        <v>54518</v>
      </c>
      <c r="C14976" t="s">
        <v>10</v>
      </c>
      <c r="D14976" t="s">
        <v>36</v>
      </c>
    </row>
    <row r="14977" spans="1:4" x14ac:dyDescent="0.25">
      <c r="A14977">
        <v>11396</v>
      </c>
      <c r="B14977">
        <v>54518</v>
      </c>
      <c r="C14977" t="s">
        <v>10</v>
      </c>
      <c r="D14977" t="s">
        <v>36</v>
      </c>
    </row>
    <row r="14978" spans="1:4" x14ac:dyDescent="0.25">
      <c r="A14978">
        <v>11396</v>
      </c>
      <c r="B14978">
        <v>54518</v>
      </c>
      <c r="C14978" t="s">
        <v>10</v>
      </c>
      <c r="D14978" t="s">
        <v>36</v>
      </c>
    </row>
    <row r="14979" spans="1:4" x14ac:dyDescent="0.25">
      <c r="A14979">
        <v>11396</v>
      </c>
      <c r="B14979">
        <v>54518</v>
      </c>
      <c r="C14979" t="s">
        <v>10</v>
      </c>
      <c r="D14979" t="s">
        <v>36</v>
      </c>
    </row>
    <row r="14980" spans="1:4" x14ac:dyDescent="0.25">
      <c r="A14980">
        <v>11396</v>
      </c>
      <c r="B14980">
        <v>54518</v>
      </c>
      <c r="C14980" t="s">
        <v>10</v>
      </c>
      <c r="D14980" t="s">
        <v>36</v>
      </c>
    </row>
    <row r="14981" spans="1:4" x14ac:dyDescent="0.25">
      <c r="A14981">
        <v>11396</v>
      </c>
      <c r="B14981">
        <v>54518</v>
      </c>
      <c r="C14981" t="s">
        <v>10</v>
      </c>
      <c r="D14981" t="s">
        <v>36</v>
      </c>
    </row>
    <row r="14982" spans="1:4" x14ac:dyDescent="0.25">
      <c r="A14982">
        <v>11396</v>
      </c>
      <c r="B14982">
        <v>54518</v>
      </c>
      <c r="C14982" t="s">
        <v>10</v>
      </c>
      <c r="D14982" t="s">
        <v>36</v>
      </c>
    </row>
    <row r="14983" spans="1:4" x14ac:dyDescent="0.25">
      <c r="A14983">
        <v>11396</v>
      </c>
      <c r="B14983">
        <v>54518</v>
      </c>
      <c r="C14983" t="s">
        <v>10</v>
      </c>
      <c r="D14983" t="s">
        <v>36</v>
      </c>
    </row>
    <row r="14984" spans="1:4" x14ac:dyDescent="0.25">
      <c r="A14984">
        <v>11396</v>
      </c>
      <c r="B14984">
        <v>54518</v>
      </c>
      <c r="C14984" t="s">
        <v>10</v>
      </c>
      <c r="D14984" t="s">
        <v>36</v>
      </c>
    </row>
    <row r="14985" spans="1:4" x14ac:dyDescent="0.25">
      <c r="A14985">
        <v>11396</v>
      </c>
      <c r="B14985">
        <v>54518</v>
      </c>
      <c r="C14985" t="s">
        <v>10</v>
      </c>
      <c r="D14985" t="s">
        <v>37</v>
      </c>
    </row>
    <row r="14986" spans="1:4" x14ac:dyDescent="0.25">
      <c r="A14986">
        <v>11396</v>
      </c>
      <c r="B14986">
        <v>54518</v>
      </c>
      <c r="C14986" t="s">
        <v>10</v>
      </c>
      <c r="D14986" t="s">
        <v>37</v>
      </c>
    </row>
    <row r="14987" spans="1:4" x14ac:dyDescent="0.25">
      <c r="A14987">
        <v>11396</v>
      </c>
      <c r="B14987">
        <v>54518</v>
      </c>
      <c r="C14987" t="s">
        <v>10</v>
      </c>
      <c r="D14987" t="s">
        <v>37</v>
      </c>
    </row>
    <row r="14988" spans="1:4" x14ac:dyDescent="0.25">
      <c r="A14988">
        <v>11396</v>
      </c>
      <c r="B14988">
        <v>54518</v>
      </c>
      <c r="C14988" t="s">
        <v>10</v>
      </c>
      <c r="D14988" t="s">
        <v>37</v>
      </c>
    </row>
    <row r="14989" spans="1:4" x14ac:dyDescent="0.25">
      <c r="A14989">
        <v>11396</v>
      </c>
      <c r="B14989">
        <v>54518</v>
      </c>
      <c r="C14989" t="s">
        <v>10</v>
      </c>
      <c r="D14989" t="s">
        <v>37</v>
      </c>
    </row>
    <row r="14990" spans="1:4" x14ac:dyDescent="0.25">
      <c r="A14990">
        <v>11396</v>
      </c>
      <c r="B14990">
        <v>54518</v>
      </c>
      <c r="C14990" t="s">
        <v>10</v>
      </c>
      <c r="D14990" t="s">
        <v>37</v>
      </c>
    </row>
    <row r="14991" spans="1:4" x14ac:dyDescent="0.25">
      <c r="A14991">
        <v>11396</v>
      </c>
      <c r="B14991">
        <v>54518</v>
      </c>
      <c r="C14991" t="s">
        <v>10</v>
      </c>
      <c r="D14991" t="s">
        <v>37</v>
      </c>
    </row>
    <row r="14992" spans="1:4" x14ac:dyDescent="0.25">
      <c r="A14992">
        <v>11396</v>
      </c>
      <c r="B14992">
        <v>54518</v>
      </c>
      <c r="C14992" t="s">
        <v>10</v>
      </c>
      <c r="D14992" t="s">
        <v>37</v>
      </c>
    </row>
    <row r="14993" spans="1:4" x14ac:dyDescent="0.25">
      <c r="A14993">
        <v>11396</v>
      </c>
      <c r="B14993">
        <v>54518</v>
      </c>
      <c r="C14993" t="s">
        <v>10</v>
      </c>
      <c r="D14993" t="s">
        <v>37</v>
      </c>
    </row>
    <row r="14994" spans="1:4" x14ac:dyDescent="0.25">
      <c r="A14994">
        <v>11396</v>
      </c>
      <c r="B14994">
        <v>54518</v>
      </c>
      <c r="C14994" t="s">
        <v>10</v>
      </c>
      <c r="D14994" t="s">
        <v>37</v>
      </c>
    </row>
    <row r="14995" spans="1:4" x14ac:dyDescent="0.25">
      <c r="A14995">
        <v>11396</v>
      </c>
      <c r="B14995">
        <v>54518</v>
      </c>
      <c r="C14995" t="s">
        <v>10</v>
      </c>
      <c r="D14995" t="s">
        <v>37</v>
      </c>
    </row>
    <row r="14996" spans="1:4" x14ac:dyDescent="0.25">
      <c r="A14996">
        <v>11396</v>
      </c>
      <c r="B14996">
        <v>54518</v>
      </c>
      <c r="C14996" t="s">
        <v>10</v>
      </c>
      <c r="D14996" t="s">
        <v>37</v>
      </c>
    </row>
    <row r="14997" spans="1:4" x14ac:dyDescent="0.25">
      <c r="A14997">
        <v>11396</v>
      </c>
      <c r="B14997">
        <v>54518</v>
      </c>
      <c r="C14997" t="s">
        <v>10</v>
      </c>
      <c r="D14997" t="s">
        <v>37</v>
      </c>
    </row>
    <row r="14998" spans="1:4" x14ac:dyDescent="0.25">
      <c r="A14998">
        <v>11396</v>
      </c>
      <c r="B14998">
        <v>54518</v>
      </c>
      <c r="C14998" t="s">
        <v>10</v>
      </c>
      <c r="D14998" t="s">
        <v>37</v>
      </c>
    </row>
    <row r="14999" spans="1:4" x14ac:dyDescent="0.25">
      <c r="A14999">
        <v>11396</v>
      </c>
      <c r="B14999">
        <v>54518</v>
      </c>
      <c r="C14999" t="s">
        <v>10</v>
      </c>
      <c r="D14999" t="s">
        <v>37</v>
      </c>
    </row>
    <row r="15000" spans="1:4" x14ac:dyDescent="0.25">
      <c r="A15000">
        <v>11396</v>
      </c>
      <c r="B15000">
        <v>54518</v>
      </c>
      <c r="C15000" t="s">
        <v>10</v>
      </c>
      <c r="D15000" t="s">
        <v>37</v>
      </c>
    </row>
    <row r="15001" spans="1:4" x14ac:dyDescent="0.25">
      <c r="A15001">
        <v>11396</v>
      </c>
      <c r="B15001">
        <v>54518</v>
      </c>
      <c r="C15001" t="s">
        <v>10</v>
      </c>
      <c r="D15001" t="s">
        <v>37</v>
      </c>
    </row>
    <row r="15002" spans="1:4" x14ac:dyDescent="0.25">
      <c r="A15002">
        <v>11396</v>
      </c>
      <c r="B15002">
        <v>54518</v>
      </c>
      <c r="C15002" t="s">
        <v>10</v>
      </c>
      <c r="D15002" t="s">
        <v>37</v>
      </c>
    </row>
    <row r="15003" spans="1:4" x14ac:dyDescent="0.25">
      <c r="A15003">
        <v>11396</v>
      </c>
      <c r="B15003">
        <v>54518</v>
      </c>
      <c r="C15003" t="s">
        <v>10</v>
      </c>
      <c r="D15003" t="s">
        <v>37</v>
      </c>
    </row>
    <row r="15004" spans="1:4" x14ac:dyDescent="0.25">
      <c r="A15004">
        <v>11396</v>
      </c>
      <c r="B15004">
        <v>54518</v>
      </c>
      <c r="C15004" t="s">
        <v>10</v>
      </c>
      <c r="D15004" t="s">
        <v>37</v>
      </c>
    </row>
    <row r="15005" spans="1:4" x14ac:dyDescent="0.25">
      <c r="A15005">
        <v>11396</v>
      </c>
      <c r="B15005">
        <v>54518</v>
      </c>
      <c r="C15005" t="s">
        <v>10</v>
      </c>
      <c r="D15005" t="s">
        <v>37</v>
      </c>
    </row>
    <row r="15006" spans="1:4" x14ac:dyDescent="0.25">
      <c r="A15006">
        <v>11396</v>
      </c>
      <c r="B15006">
        <v>54518</v>
      </c>
      <c r="C15006" t="s">
        <v>10</v>
      </c>
      <c r="D15006" t="s">
        <v>37</v>
      </c>
    </row>
    <row r="15007" spans="1:4" x14ac:dyDescent="0.25">
      <c r="A15007">
        <v>52382</v>
      </c>
      <c r="B15007">
        <v>54518</v>
      </c>
      <c r="C15007" t="s">
        <v>10</v>
      </c>
      <c r="D15007" t="s">
        <v>21</v>
      </c>
    </row>
    <row r="15008" spans="1:4" x14ac:dyDescent="0.25">
      <c r="A15008">
        <v>52382</v>
      </c>
      <c r="B15008">
        <v>54518</v>
      </c>
      <c r="C15008" t="s">
        <v>10</v>
      </c>
      <c r="D15008" t="s">
        <v>21</v>
      </c>
    </row>
    <row r="15009" spans="1:4" x14ac:dyDescent="0.25">
      <c r="A15009">
        <v>52382</v>
      </c>
      <c r="B15009">
        <v>54518</v>
      </c>
      <c r="C15009" t="s">
        <v>10</v>
      </c>
      <c r="D15009" t="s">
        <v>21</v>
      </c>
    </row>
    <row r="15010" spans="1:4" x14ac:dyDescent="0.25">
      <c r="A15010">
        <v>52382</v>
      </c>
      <c r="B15010">
        <v>54518</v>
      </c>
      <c r="C15010" t="s">
        <v>10</v>
      </c>
      <c r="D15010" t="s">
        <v>21</v>
      </c>
    </row>
    <row r="15011" spans="1:4" x14ac:dyDescent="0.25">
      <c r="A15011">
        <v>52382</v>
      </c>
      <c r="B15011">
        <v>54518</v>
      </c>
      <c r="C15011" t="s">
        <v>10</v>
      </c>
      <c r="D15011" t="s">
        <v>21</v>
      </c>
    </row>
    <row r="15012" spans="1:4" x14ac:dyDescent="0.25">
      <c r="A15012">
        <v>52382</v>
      </c>
      <c r="B15012">
        <v>54518</v>
      </c>
      <c r="C15012" t="s">
        <v>10</v>
      </c>
      <c r="D15012" t="s">
        <v>21</v>
      </c>
    </row>
    <row r="15013" spans="1:4" x14ac:dyDescent="0.25">
      <c r="A15013">
        <v>52382</v>
      </c>
      <c r="B15013">
        <v>54518</v>
      </c>
      <c r="C15013" t="s">
        <v>10</v>
      </c>
      <c r="D15013" t="s">
        <v>21</v>
      </c>
    </row>
    <row r="15014" spans="1:4" x14ac:dyDescent="0.25">
      <c r="A15014">
        <v>52382</v>
      </c>
      <c r="B15014">
        <v>54518</v>
      </c>
      <c r="C15014" t="s">
        <v>10</v>
      </c>
      <c r="D15014" t="s">
        <v>21</v>
      </c>
    </row>
    <row r="15015" spans="1:4" x14ac:dyDescent="0.25">
      <c r="A15015">
        <v>52382</v>
      </c>
      <c r="B15015">
        <v>54518</v>
      </c>
      <c r="C15015" t="s">
        <v>10</v>
      </c>
      <c r="D15015" t="s">
        <v>21</v>
      </c>
    </row>
    <row r="15016" spans="1:4" x14ac:dyDescent="0.25">
      <c r="A15016">
        <v>52382</v>
      </c>
      <c r="B15016">
        <v>54518</v>
      </c>
      <c r="C15016" t="s">
        <v>10</v>
      </c>
      <c r="D15016" t="s">
        <v>21</v>
      </c>
    </row>
    <row r="15017" spans="1:4" x14ac:dyDescent="0.25">
      <c r="A15017">
        <v>52382</v>
      </c>
      <c r="B15017">
        <v>54518</v>
      </c>
      <c r="C15017" t="s">
        <v>10</v>
      </c>
      <c r="D15017" t="s">
        <v>21</v>
      </c>
    </row>
    <row r="15018" spans="1:4" x14ac:dyDescent="0.25">
      <c r="A15018">
        <v>52382</v>
      </c>
      <c r="B15018">
        <v>54518</v>
      </c>
      <c r="C15018" t="s">
        <v>10</v>
      </c>
      <c r="D15018" t="s">
        <v>21</v>
      </c>
    </row>
    <row r="15019" spans="1:4" x14ac:dyDescent="0.25">
      <c r="A15019">
        <v>52382</v>
      </c>
      <c r="B15019">
        <v>54518</v>
      </c>
      <c r="C15019" t="s">
        <v>10</v>
      </c>
      <c r="D15019" t="s">
        <v>21</v>
      </c>
    </row>
    <row r="15020" spans="1:4" x14ac:dyDescent="0.25">
      <c r="A15020">
        <v>52382</v>
      </c>
      <c r="B15020">
        <v>54518</v>
      </c>
      <c r="C15020" t="s">
        <v>10</v>
      </c>
      <c r="D15020" t="s">
        <v>21</v>
      </c>
    </row>
    <row r="15021" spans="1:4" x14ac:dyDescent="0.25">
      <c r="A15021">
        <v>52382</v>
      </c>
      <c r="B15021">
        <v>54518</v>
      </c>
      <c r="C15021" t="s">
        <v>10</v>
      </c>
      <c r="D15021" t="s">
        <v>21</v>
      </c>
    </row>
    <row r="15022" spans="1:4" x14ac:dyDescent="0.25">
      <c r="A15022">
        <v>52382</v>
      </c>
      <c r="B15022">
        <v>54518</v>
      </c>
      <c r="C15022" t="s">
        <v>10</v>
      </c>
      <c r="D15022" t="s">
        <v>21</v>
      </c>
    </row>
    <row r="15023" spans="1:4" x14ac:dyDescent="0.25">
      <c r="A15023">
        <v>52382</v>
      </c>
      <c r="B15023">
        <v>54518</v>
      </c>
      <c r="C15023" t="s">
        <v>10</v>
      </c>
      <c r="D15023" t="s">
        <v>21</v>
      </c>
    </row>
    <row r="15024" spans="1:4" x14ac:dyDescent="0.25">
      <c r="A15024">
        <v>52382</v>
      </c>
      <c r="B15024">
        <v>54518</v>
      </c>
      <c r="C15024" t="s">
        <v>10</v>
      </c>
      <c r="D15024" t="s">
        <v>21</v>
      </c>
    </row>
    <row r="15025" spans="1:4" x14ac:dyDescent="0.25">
      <c r="A15025">
        <v>52382</v>
      </c>
      <c r="B15025">
        <v>54518</v>
      </c>
      <c r="C15025" t="s">
        <v>10</v>
      </c>
      <c r="D15025" t="s">
        <v>21</v>
      </c>
    </row>
    <row r="15026" spans="1:4" x14ac:dyDescent="0.25">
      <c r="A15026">
        <v>52382</v>
      </c>
      <c r="B15026">
        <v>54518</v>
      </c>
      <c r="C15026" t="s">
        <v>10</v>
      </c>
      <c r="D15026" t="s">
        <v>21</v>
      </c>
    </row>
    <row r="15027" spans="1:4" x14ac:dyDescent="0.25">
      <c r="A15027">
        <v>52382</v>
      </c>
      <c r="B15027">
        <v>54518</v>
      </c>
      <c r="C15027" t="s">
        <v>10</v>
      </c>
      <c r="D15027" t="s">
        <v>21</v>
      </c>
    </row>
    <row r="15028" spans="1:4" x14ac:dyDescent="0.25">
      <c r="A15028">
        <v>52382</v>
      </c>
      <c r="B15028">
        <v>54518</v>
      </c>
      <c r="C15028" t="s">
        <v>10</v>
      </c>
      <c r="D15028" t="s">
        <v>22</v>
      </c>
    </row>
    <row r="15029" spans="1:4" x14ac:dyDescent="0.25">
      <c r="A15029">
        <v>52382</v>
      </c>
      <c r="B15029">
        <v>54518</v>
      </c>
      <c r="C15029" t="s">
        <v>10</v>
      </c>
      <c r="D15029" t="s">
        <v>22</v>
      </c>
    </row>
    <row r="15030" spans="1:4" x14ac:dyDescent="0.25">
      <c r="A15030">
        <v>52382</v>
      </c>
      <c r="B15030">
        <v>54518</v>
      </c>
      <c r="C15030" t="s">
        <v>10</v>
      </c>
      <c r="D15030" t="s">
        <v>22</v>
      </c>
    </row>
    <row r="15031" spans="1:4" x14ac:dyDescent="0.25">
      <c r="A15031">
        <v>52382</v>
      </c>
      <c r="B15031">
        <v>54518</v>
      </c>
      <c r="C15031" t="s">
        <v>10</v>
      </c>
      <c r="D15031" t="s">
        <v>22</v>
      </c>
    </row>
    <row r="15032" spans="1:4" x14ac:dyDescent="0.25">
      <c r="A15032">
        <v>52382</v>
      </c>
      <c r="B15032">
        <v>54518</v>
      </c>
      <c r="C15032" t="s">
        <v>10</v>
      </c>
      <c r="D15032" t="s">
        <v>22</v>
      </c>
    </row>
    <row r="15033" spans="1:4" x14ac:dyDescent="0.25">
      <c r="A15033">
        <v>52382</v>
      </c>
      <c r="B15033">
        <v>54518</v>
      </c>
      <c r="C15033" t="s">
        <v>10</v>
      </c>
      <c r="D15033" t="s">
        <v>22</v>
      </c>
    </row>
    <row r="15034" spans="1:4" x14ac:dyDescent="0.25">
      <c r="A15034">
        <v>52382</v>
      </c>
      <c r="B15034">
        <v>54518</v>
      </c>
      <c r="C15034" t="s">
        <v>10</v>
      </c>
      <c r="D15034" t="s">
        <v>22</v>
      </c>
    </row>
    <row r="15035" spans="1:4" x14ac:dyDescent="0.25">
      <c r="A15035">
        <v>52382</v>
      </c>
      <c r="B15035">
        <v>54518</v>
      </c>
      <c r="C15035" t="s">
        <v>10</v>
      </c>
      <c r="D15035" t="s">
        <v>22</v>
      </c>
    </row>
    <row r="15036" spans="1:4" x14ac:dyDescent="0.25">
      <c r="A15036">
        <v>52382</v>
      </c>
      <c r="B15036">
        <v>54518</v>
      </c>
      <c r="C15036" t="s">
        <v>10</v>
      </c>
      <c r="D15036" t="s">
        <v>22</v>
      </c>
    </row>
    <row r="15037" spans="1:4" x14ac:dyDescent="0.25">
      <c r="A15037">
        <v>52382</v>
      </c>
      <c r="B15037">
        <v>54518</v>
      </c>
      <c r="C15037" t="s">
        <v>10</v>
      </c>
      <c r="D15037" t="s">
        <v>22</v>
      </c>
    </row>
    <row r="15038" spans="1:4" x14ac:dyDescent="0.25">
      <c r="A15038">
        <v>52382</v>
      </c>
      <c r="B15038">
        <v>54518</v>
      </c>
      <c r="C15038" t="s">
        <v>10</v>
      </c>
      <c r="D15038" t="s">
        <v>22</v>
      </c>
    </row>
    <row r="15039" spans="1:4" x14ac:dyDescent="0.25">
      <c r="A15039">
        <v>52382</v>
      </c>
      <c r="B15039">
        <v>54518</v>
      </c>
      <c r="C15039" t="s">
        <v>10</v>
      </c>
      <c r="D15039" t="s">
        <v>22</v>
      </c>
    </row>
    <row r="15040" spans="1:4" x14ac:dyDescent="0.25">
      <c r="A15040">
        <v>52382</v>
      </c>
      <c r="B15040">
        <v>54518</v>
      </c>
      <c r="C15040" t="s">
        <v>10</v>
      </c>
      <c r="D15040" t="s">
        <v>22</v>
      </c>
    </row>
    <row r="15041" spans="1:4" x14ac:dyDescent="0.25">
      <c r="A15041">
        <v>52382</v>
      </c>
      <c r="B15041">
        <v>54518</v>
      </c>
      <c r="C15041" t="s">
        <v>10</v>
      </c>
      <c r="D15041" t="s">
        <v>22</v>
      </c>
    </row>
    <row r="15042" spans="1:4" x14ac:dyDescent="0.25">
      <c r="A15042">
        <v>52382</v>
      </c>
      <c r="B15042">
        <v>54518</v>
      </c>
      <c r="C15042" t="s">
        <v>10</v>
      </c>
      <c r="D15042" t="s">
        <v>22</v>
      </c>
    </row>
    <row r="15043" spans="1:4" x14ac:dyDescent="0.25">
      <c r="A15043">
        <v>52382</v>
      </c>
      <c r="B15043">
        <v>54518</v>
      </c>
      <c r="C15043" t="s">
        <v>10</v>
      </c>
      <c r="D15043" t="s">
        <v>22</v>
      </c>
    </row>
    <row r="15044" spans="1:4" x14ac:dyDescent="0.25">
      <c r="A15044">
        <v>52382</v>
      </c>
      <c r="B15044">
        <v>54518</v>
      </c>
      <c r="C15044" t="s">
        <v>10</v>
      </c>
      <c r="D15044" t="s">
        <v>22</v>
      </c>
    </row>
    <row r="15045" spans="1:4" x14ac:dyDescent="0.25">
      <c r="A15045">
        <v>52382</v>
      </c>
      <c r="B15045">
        <v>54518</v>
      </c>
      <c r="C15045" t="s">
        <v>10</v>
      </c>
      <c r="D15045" t="s">
        <v>22</v>
      </c>
    </row>
    <row r="15046" spans="1:4" x14ac:dyDescent="0.25">
      <c r="A15046">
        <v>52382</v>
      </c>
      <c r="B15046">
        <v>54518</v>
      </c>
      <c r="C15046" t="s">
        <v>10</v>
      </c>
      <c r="D15046" t="s">
        <v>22</v>
      </c>
    </row>
    <row r="15047" spans="1:4" x14ac:dyDescent="0.25">
      <c r="A15047">
        <v>52382</v>
      </c>
      <c r="B15047">
        <v>54518</v>
      </c>
      <c r="C15047" t="s">
        <v>10</v>
      </c>
      <c r="D15047" t="s">
        <v>22</v>
      </c>
    </row>
    <row r="15048" spans="1:4" x14ac:dyDescent="0.25">
      <c r="A15048">
        <v>52382</v>
      </c>
      <c r="B15048">
        <v>54518</v>
      </c>
      <c r="C15048" t="s">
        <v>10</v>
      </c>
      <c r="D15048" t="s">
        <v>22</v>
      </c>
    </row>
    <row r="15049" spans="1:4" x14ac:dyDescent="0.25">
      <c r="A15049">
        <v>52382</v>
      </c>
      <c r="B15049">
        <v>54518</v>
      </c>
      <c r="C15049" t="s">
        <v>10</v>
      </c>
      <c r="D15049" t="s">
        <v>22</v>
      </c>
    </row>
    <row r="15050" spans="1:4" x14ac:dyDescent="0.25">
      <c r="A15050">
        <v>52382</v>
      </c>
      <c r="B15050">
        <v>54518</v>
      </c>
      <c r="C15050" t="s">
        <v>10</v>
      </c>
      <c r="D15050" t="s">
        <v>22</v>
      </c>
    </row>
    <row r="15051" spans="1:4" x14ac:dyDescent="0.25">
      <c r="A15051">
        <v>52382</v>
      </c>
      <c r="B15051">
        <v>54518</v>
      </c>
      <c r="C15051" t="s">
        <v>10</v>
      </c>
      <c r="D15051" t="s">
        <v>22</v>
      </c>
    </row>
    <row r="15052" spans="1:4" x14ac:dyDescent="0.25">
      <c r="A15052">
        <v>52382</v>
      </c>
      <c r="B15052">
        <v>54518</v>
      </c>
      <c r="C15052" t="s">
        <v>10</v>
      </c>
      <c r="D15052" t="s">
        <v>22</v>
      </c>
    </row>
    <row r="15053" spans="1:4" x14ac:dyDescent="0.25">
      <c r="A15053">
        <v>52382</v>
      </c>
      <c r="B15053">
        <v>54518</v>
      </c>
      <c r="C15053" t="s">
        <v>10</v>
      </c>
      <c r="D15053" t="s">
        <v>22</v>
      </c>
    </row>
    <row r="15054" spans="1:4" x14ac:dyDescent="0.25">
      <c r="A15054">
        <v>52382</v>
      </c>
      <c r="B15054">
        <v>54518</v>
      </c>
      <c r="C15054" t="s">
        <v>10</v>
      </c>
      <c r="D15054" t="s">
        <v>22</v>
      </c>
    </row>
    <row r="15055" spans="1:4" x14ac:dyDescent="0.25">
      <c r="A15055">
        <v>52382</v>
      </c>
      <c r="B15055">
        <v>54518</v>
      </c>
      <c r="C15055" t="s">
        <v>10</v>
      </c>
      <c r="D15055" t="s">
        <v>22</v>
      </c>
    </row>
    <row r="15056" spans="1:4" x14ac:dyDescent="0.25">
      <c r="A15056">
        <v>52382</v>
      </c>
      <c r="B15056">
        <v>54518</v>
      </c>
      <c r="C15056" t="s">
        <v>10</v>
      </c>
      <c r="D15056" t="s">
        <v>23</v>
      </c>
    </row>
    <row r="15057" spans="1:4" x14ac:dyDescent="0.25">
      <c r="A15057">
        <v>52382</v>
      </c>
      <c r="B15057">
        <v>54518</v>
      </c>
      <c r="C15057" t="s">
        <v>10</v>
      </c>
      <c r="D15057" t="s">
        <v>23</v>
      </c>
    </row>
    <row r="15058" spans="1:4" x14ac:dyDescent="0.25">
      <c r="A15058">
        <v>52382</v>
      </c>
      <c r="B15058">
        <v>54518</v>
      </c>
      <c r="C15058" t="s">
        <v>10</v>
      </c>
      <c r="D15058" t="s">
        <v>23</v>
      </c>
    </row>
    <row r="15059" spans="1:4" x14ac:dyDescent="0.25">
      <c r="A15059">
        <v>52382</v>
      </c>
      <c r="B15059">
        <v>54518</v>
      </c>
      <c r="C15059" t="s">
        <v>10</v>
      </c>
      <c r="D15059" t="s">
        <v>23</v>
      </c>
    </row>
    <row r="15060" spans="1:4" x14ac:dyDescent="0.25">
      <c r="A15060">
        <v>52382</v>
      </c>
      <c r="B15060">
        <v>54518</v>
      </c>
      <c r="C15060" t="s">
        <v>10</v>
      </c>
      <c r="D15060" t="s">
        <v>23</v>
      </c>
    </row>
    <row r="15061" spans="1:4" x14ac:dyDescent="0.25">
      <c r="A15061">
        <v>52382</v>
      </c>
      <c r="B15061">
        <v>54518</v>
      </c>
      <c r="C15061" t="s">
        <v>10</v>
      </c>
      <c r="D15061" t="s">
        <v>23</v>
      </c>
    </row>
    <row r="15062" spans="1:4" x14ac:dyDescent="0.25">
      <c r="A15062">
        <v>52382</v>
      </c>
      <c r="B15062">
        <v>54518</v>
      </c>
      <c r="C15062" t="s">
        <v>10</v>
      </c>
      <c r="D15062" t="s">
        <v>23</v>
      </c>
    </row>
    <row r="15063" spans="1:4" x14ac:dyDescent="0.25">
      <c r="A15063">
        <v>52382</v>
      </c>
      <c r="B15063">
        <v>54518</v>
      </c>
      <c r="C15063" t="s">
        <v>10</v>
      </c>
      <c r="D15063" t="s">
        <v>24</v>
      </c>
    </row>
    <row r="15064" spans="1:4" x14ac:dyDescent="0.25">
      <c r="A15064">
        <v>52382</v>
      </c>
      <c r="B15064">
        <v>54518</v>
      </c>
      <c r="C15064" t="s">
        <v>10</v>
      </c>
      <c r="D15064" t="s">
        <v>24</v>
      </c>
    </row>
    <row r="15065" spans="1:4" x14ac:dyDescent="0.25">
      <c r="A15065">
        <v>52382</v>
      </c>
      <c r="B15065">
        <v>54518</v>
      </c>
      <c r="C15065" t="s">
        <v>10</v>
      </c>
      <c r="D15065" t="s">
        <v>24</v>
      </c>
    </row>
    <row r="15066" spans="1:4" x14ac:dyDescent="0.25">
      <c r="A15066">
        <v>52382</v>
      </c>
      <c r="B15066">
        <v>54518</v>
      </c>
      <c r="C15066" t="s">
        <v>10</v>
      </c>
      <c r="D15066" t="s">
        <v>24</v>
      </c>
    </row>
    <row r="15067" spans="1:4" x14ac:dyDescent="0.25">
      <c r="A15067">
        <v>52382</v>
      </c>
      <c r="B15067">
        <v>54518</v>
      </c>
      <c r="C15067" t="s">
        <v>10</v>
      </c>
      <c r="D15067" t="s">
        <v>24</v>
      </c>
    </row>
    <row r="15068" spans="1:4" x14ac:dyDescent="0.25">
      <c r="A15068">
        <v>52382</v>
      </c>
      <c r="B15068">
        <v>54518</v>
      </c>
      <c r="C15068" t="s">
        <v>10</v>
      </c>
      <c r="D15068" t="s">
        <v>24</v>
      </c>
    </row>
    <row r="15069" spans="1:4" x14ac:dyDescent="0.25">
      <c r="A15069">
        <v>52382</v>
      </c>
      <c r="B15069">
        <v>54518</v>
      </c>
      <c r="C15069" t="s">
        <v>10</v>
      </c>
      <c r="D15069" t="s">
        <v>24</v>
      </c>
    </row>
    <row r="15070" spans="1:4" x14ac:dyDescent="0.25">
      <c r="A15070">
        <v>52382</v>
      </c>
      <c r="B15070">
        <v>54518</v>
      </c>
      <c r="C15070" t="s">
        <v>10</v>
      </c>
      <c r="D15070" t="s">
        <v>24</v>
      </c>
    </row>
    <row r="15071" spans="1:4" x14ac:dyDescent="0.25">
      <c r="A15071">
        <v>52382</v>
      </c>
      <c r="B15071">
        <v>54518</v>
      </c>
      <c r="C15071" t="s">
        <v>10</v>
      </c>
      <c r="D15071" t="s">
        <v>24</v>
      </c>
    </row>
    <row r="15072" spans="1:4" x14ac:dyDescent="0.25">
      <c r="A15072">
        <v>52382</v>
      </c>
      <c r="B15072">
        <v>54518</v>
      </c>
      <c r="C15072" t="s">
        <v>10</v>
      </c>
      <c r="D15072" t="s">
        <v>24</v>
      </c>
    </row>
    <row r="15073" spans="1:4" x14ac:dyDescent="0.25">
      <c r="A15073">
        <v>52382</v>
      </c>
      <c r="B15073">
        <v>54518</v>
      </c>
      <c r="C15073" t="s">
        <v>10</v>
      </c>
      <c r="D15073" t="s">
        <v>24</v>
      </c>
    </row>
    <row r="15074" spans="1:4" x14ac:dyDescent="0.25">
      <c r="A15074">
        <v>52382</v>
      </c>
      <c r="B15074">
        <v>54518</v>
      </c>
      <c r="C15074" t="s">
        <v>10</v>
      </c>
      <c r="D15074" t="s">
        <v>24</v>
      </c>
    </row>
    <row r="15075" spans="1:4" x14ac:dyDescent="0.25">
      <c r="A15075">
        <v>52382</v>
      </c>
      <c r="B15075">
        <v>54518</v>
      </c>
      <c r="C15075" t="s">
        <v>10</v>
      </c>
      <c r="D15075" t="s">
        <v>24</v>
      </c>
    </row>
    <row r="15076" spans="1:4" x14ac:dyDescent="0.25">
      <c r="A15076">
        <v>52382</v>
      </c>
      <c r="B15076">
        <v>54518</v>
      </c>
      <c r="C15076" t="s">
        <v>10</v>
      </c>
      <c r="D15076" t="s">
        <v>24</v>
      </c>
    </row>
    <row r="15077" spans="1:4" x14ac:dyDescent="0.25">
      <c r="A15077">
        <v>52382</v>
      </c>
      <c r="B15077">
        <v>54518</v>
      </c>
      <c r="C15077" t="s">
        <v>10</v>
      </c>
      <c r="D15077" t="s">
        <v>24</v>
      </c>
    </row>
    <row r="15078" spans="1:4" x14ac:dyDescent="0.25">
      <c r="A15078">
        <v>52382</v>
      </c>
      <c r="B15078">
        <v>54518</v>
      </c>
      <c r="C15078" t="s">
        <v>10</v>
      </c>
      <c r="D15078" t="s">
        <v>24</v>
      </c>
    </row>
    <row r="15079" spans="1:4" x14ac:dyDescent="0.25">
      <c r="A15079">
        <v>52382</v>
      </c>
      <c r="B15079">
        <v>54518</v>
      </c>
      <c r="C15079" t="s">
        <v>10</v>
      </c>
      <c r="D15079" t="s">
        <v>24</v>
      </c>
    </row>
    <row r="15080" spans="1:4" x14ac:dyDescent="0.25">
      <c r="A15080">
        <v>52382</v>
      </c>
      <c r="B15080">
        <v>54518</v>
      </c>
      <c r="C15080" t="s">
        <v>10</v>
      </c>
      <c r="D15080" t="s">
        <v>24</v>
      </c>
    </row>
    <row r="15081" spans="1:4" x14ac:dyDescent="0.25">
      <c r="A15081">
        <v>52382</v>
      </c>
      <c r="B15081">
        <v>54518</v>
      </c>
      <c r="C15081" t="s">
        <v>10</v>
      </c>
      <c r="D15081" t="s">
        <v>24</v>
      </c>
    </row>
    <row r="15082" spans="1:4" x14ac:dyDescent="0.25">
      <c r="A15082">
        <v>52382</v>
      </c>
      <c r="B15082">
        <v>54518</v>
      </c>
      <c r="C15082" t="s">
        <v>10</v>
      </c>
      <c r="D15082" t="s">
        <v>24</v>
      </c>
    </row>
    <row r="15083" spans="1:4" x14ac:dyDescent="0.25">
      <c r="A15083">
        <v>52382</v>
      </c>
      <c r="B15083">
        <v>54518</v>
      </c>
      <c r="C15083" t="s">
        <v>10</v>
      </c>
      <c r="D15083" t="s">
        <v>24</v>
      </c>
    </row>
    <row r="15084" spans="1:4" x14ac:dyDescent="0.25">
      <c r="A15084">
        <v>52382</v>
      </c>
      <c r="B15084">
        <v>54518</v>
      </c>
      <c r="C15084" t="s">
        <v>10</v>
      </c>
      <c r="D15084" t="s">
        <v>25</v>
      </c>
    </row>
    <row r="15085" spans="1:4" x14ac:dyDescent="0.25">
      <c r="A15085">
        <v>52382</v>
      </c>
      <c r="B15085">
        <v>54518</v>
      </c>
      <c r="C15085" t="s">
        <v>10</v>
      </c>
      <c r="D15085" t="s">
        <v>25</v>
      </c>
    </row>
    <row r="15086" spans="1:4" x14ac:dyDescent="0.25">
      <c r="A15086">
        <v>52382</v>
      </c>
      <c r="B15086">
        <v>54518</v>
      </c>
      <c r="C15086" t="s">
        <v>10</v>
      </c>
      <c r="D15086" t="s">
        <v>25</v>
      </c>
    </row>
    <row r="15087" spans="1:4" x14ac:dyDescent="0.25">
      <c r="A15087">
        <v>52382</v>
      </c>
      <c r="B15087">
        <v>54518</v>
      </c>
      <c r="C15087" t="s">
        <v>10</v>
      </c>
      <c r="D15087" t="s">
        <v>25</v>
      </c>
    </row>
    <row r="15088" spans="1:4" x14ac:dyDescent="0.25">
      <c r="A15088">
        <v>52382</v>
      </c>
      <c r="B15088">
        <v>54518</v>
      </c>
      <c r="C15088" t="s">
        <v>10</v>
      </c>
      <c r="D15088" t="s">
        <v>25</v>
      </c>
    </row>
    <row r="15089" spans="1:4" x14ac:dyDescent="0.25">
      <c r="A15089">
        <v>52382</v>
      </c>
      <c r="B15089">
        <v>54518</v>
      </c>
      <c r="C15089" t="s">
        <v>10</v>
      </c>
      <c r="D15089" t="s">
        <v>25</v>
      </c>
    </row>
    <row r="15090" spans="1:4" x14ac:dyDescent="0.25">
      <c r="A15090">
        <v>52382</v>
      </c>
      <c r="B15090">
        <v>54518</v>
      </c>
      <c r="C15090" t="s">
        <v>10</v>
      </c>
      <c r="D15090" t="s">
        <v>25</v>
      </c>
    </row>
    <row r="15091" spans="1:4" x14ac:dyDescent="0.25">
      <c r="A15091">
        <v>52382</v>
      </c>
      <c r="B15091">
        <v>54518</v>
      </c>
      <c r="C15091" t="s">
        <v>10</v>
      </c>
      <c r="D15091" t="s">
        <v>25</v>
      </c>
    </row>
    <row r="15092" spans="1:4" x14ac:dyDescent="0.25">
      <c r="A15092">
        <v>52382</v>
      </c>
      <c r="B15092">
        <v>54518</v>
      </c>
      <c r="C15092" t="s">
        <v>10</v>
      </c>
      <c r="D15092" t="s">
        <v>25</v>
      </c>
    </row>
    <row r="15093" spans="1:4" x14ac:dyDescent="0.25">
      <c r="A15093">
        <v>52382</v>
      </c>
      <c r="B15093">
        <v>54518</v>
      </c>
      <c r="C15093" t="s">
        <v>10</v>
      </c>
      <c r="D15093" t="s">
        <v>25</v>
      </c>
    </row>
    <row r="15094" spans="1:4" x14ac:dyDescent="0.25">
      <c r="A15094">
        <v>52382</v>
      </c>
      <c r="B15094">
        <v>54518</v>
      </c>
      <c r="C15094" t="s">
        <v>10</v>
      </c>
      <c r="D15094" t="s">
        <v>25</v>
      </c>
    </row>
    <row r="15095" spans="1:4" x14ac:dyDescent="0.25">
      <c r="A15095">
        <v>52382</v>
      </c>
      <c r="B15095">
        <v>54518</v>
      </c>
      <c r="C15095" t="s">
        <v>10</v>
      </c>
      <c r="D15095" t="s">
        <v>25</v>
      </c>
    </row>
    <row r="15096" spans="1:4" x14ac:dyDescent="0.25">
      <c r="A15096">
        <v>52382</v>
      </c>
      <c r="B15096">
        <v>54518</v>
      </c>
      <c r="C15096" t="s">
        <v>10</v>
      </c>
      <c r="D15096" t="s">
        <v>25</v>
      </c>
    </row>
    <row r="15097" spans="1:4" x14ac:dyDescent="0.25">
      <c r="A15097">
        <v>52382</v>
      </c>
      <c r="B15097">
        <v>54518</v>
      </c>
      <c r="C15097" t="s">
        <v>10</v>
      </c>
      <c r="D15097" t="s">
        <v>25</v>
      </c>
    </row>
    <row r="15098" spans="1:4" x14ac:dyDescent="0.25">
      <c r="A15098">
        <v>52382</v>
      </c>
      <c r="B15098">
        <v>54518</v>
      </c>
      <c r="C15098" t="s">
        <v>10</v>
      </c>
      <c r="D15098" t="s">
        <v>25</v>
      </c>
    </row>
    <row r="15099" spans="1:4" x14ac:dyDescent="0.25">
      <c r="A15099">
        <v>52382</v>
      </c>
      <c r="B15099">
        <v>54518</v>
      </c>
      <c r="C15099" t="s">
        <v>10</v>
      </c>
      <c r="D15099" t="s">
        <v>25</v>
      </c>
    </row>
    <row r="15100" spans="1:4" x14ac:dyDescent="0.25">
      <c r="A15100">
        <v>52382</v>
      </c>
      <c r="B15100">
        <v>54518</v>
      </c>
      <c r="C15100" t="s">
        <v>10</v>
      </c>
      <c r="D15100" t="s">
        <v>25</v>
      </c>
    </row>
    <row r="15101" spans="1:4" x14ac:dyDescent="0.25">
      <c r="A15101">
        <v>52382</v>
      </c>
      <c r="B15101">
        <v>54518</v>
      </c>
      <c r="C15101" t="s">
        <v>10</v>
      </c>
      <c r="D15101" t="s">
        <v>25</v>
      </c>
    </row>
    <row r="15102" spans="1:4" x14ac:dyDescent="0.25">
      <c r="A15102">
        <v>52382</v>
      </c>
      <c r="B15102">
        <v>54518</v>
      </c>
      <c r="C15102" t="s">
        <v>10</v>
      </c>
      <c r="D15102" t="s">
        <v>25</v>
      </c>
    </row>
    <row r="15103" spans="1:4" x14ac:dyDescent="0.25">
      <c r="A15103">
        <v>52382</v>
      </c>
      <c r="B15103">
        <v>54518</v>
      </c>
      <c r="C15103" t="s">
        <v>10</v>
      </c>
      <c r="D15103" t="s">
        <v>25</v>
      </c>
    </row>
    <row r="15104" spans="1:4" x14ac:dyDescent="0.25">
      <c r="A15104">
        <v>52382</v>
      </c>
      <c r="B15104">
        <v>54518</v>
      </c>
      <c r="C15104" t="s">
        <v>10</v>
      </c>
      <c r="D15104" t="s">
        <v>25</v>
      </c>
    </row>
    <row r="15105" spans="1:4" x14ac:dyDescent="0.25">
      <c r="A15105">
        <v>52382</v>
      </c>
      <c r="B15105">
        <v>54518</v>
      </c>
      <c r="C15105" t="s">
        <v>10</v>
      </c>
      <c r="D15105" t="s">
        <v>25</v>
      </c>
    </row>
    <row r="15106" spans="1:4" x14ac:dyDescent="0.25">
      <c r="A15106">
        <v>52382</v>
      </c>
      <c r="B15106">
        <v>54518</v>
      </c>
      <c r="C15106" t="s">
        <v>10</v>
      </c>
      <c r="D15106" t="s">
        <v>25</v>
      </c>
    </row>
    <row r="15107" spans="1:4" x14ac:dyDescent="0.25">
      <c r="A15107">
        <v>52382</v>
      </c>
      <c r="B15107">
        <v>54518</v>
      </c>
      <c r="C15107" t="s">
        <v>10</v>
      </c>
      <c r="D15107" t="s">
        <v>25</v>
      </c>
    </row>
    <row r="15108" spans="1:4" x14ac:dyDescent="0.25">
      <c r="A15108">
        <v>52382</v>
      </c>
      <c r="B15108">
        <v>54518</v>
      </c>
      <c r="C15108" t="s">
        <v>10</v>
      </c>
      <c r="D15108" t="s">
        <v>26</v>
      </c>
    </row>
    <row r="15109" spans="1:4" x14ac:dyDescent="0.25">
      <c r="A15109">
        <v>52382</v>
      </c>
      <c r="B15109">
        <v>54518</v>
      </c>
      <c r="C15109" t="s">
        <v>10</v>
      </c>
      <c r="D15109" t="s">
        <v>26</v>
      </c>
    </row>
    <row r="15110" spans="1:4" x14ac:dyDescent="0.25">
      <c r="A15110">
        <v>52382</v>
      </c>
      <c r="B15110">
        <v>54518</v>
      </c>
      <c r="C15110" t="s">
        <v>10</v>
      </c>
      <c r="D15110" t="s">
        <v>26</v>
      </c>
    </row>
    <row r="15111" spans="1:4" x14ac:dyDescent="0.25">
      <c r="A15111">
        <v>52382</v>
      </c>
      <c r="B15111">
        <v>54518</v>
      </c>
      <c r="C15111" t="s">
        <v>10</v>
      </c>
      <c r="D15111" t="s">
        <v>26</v>
      </c>
    </row>
    <row r="15112" spans="1:4" x14ac:dyDescent="0.25">
      <c r="A15112">
        <v>52382</v>
      </c>
      <c r="B15112">
        <v>54518</v>
      </c>
      <c r="C15112" t="s">
        <v>10</v>
      </c>
      <c r="D15112" t="s">
        <v>26</v>
      </c>
    </row>
    <row r="15113" spans="1:4" x14ac:dyDescent="0.25">
      <c r="A15113">
        <v>52382</v>
      </c>
      <c r="B15113">
        <v>54518</v>
      </c>
      <c r="C15113" t="s">
        <v>10</v>
      </c>
      <c r="D15113" t="s">
        <v>26</v>
      </c>
    </row>
    <row r="15114" spans="1:4" x14ac:dyDescent="0.25">
      <c r="A15114">
        <v>52382</v>
      </c>
      <c r="B15114">
        <v>54518</v>
      </c>
      <c r="C15114" t="s">
        <v>10</v>
      </c>
      <c r="D15114" t="s">
        <v>26</v>
      </c>
    </row>
    <row r="15115" spans="1:4" x14ac:dyDescent="0.25">
      <c r="A15115">
        <v>52382</v>
      </c>
      <c r="B15115">
        <v>54518</v>
      </c>
      <c r="C15115" t="s">
        <v>10</v>
      </c>
      <c r="D15115" t="s">
        <v>26</v>
      </c>
    </row>
    <row r="15116" spans="1:4" x14ac:dyDescent="0.25">
      <c r="A15116">
        <v>52382</v>
      </c>
      <c r="B15116">
        <v>54518</v>
      </c>
      <c r="C15116" t="s">
        <v>10</v>
      </c>
      <c r="D15116" t="s">
        <v>26</v>
      </c>
    </row>
    <row r="15117" spans="1:4" x14ac:dyDescent="0.25">
      <c r="A15117">
        <v>52382</v>
      </c>
      <c r="B15117">
        <v>54518</v>
      </c>
      <c r="C15117" t="s">
        <v>10</v>
      </c>
      <c r="D15117" t="s">
        <v>26</v>
      </c>
    </row>
    <row r="15118" spans="1:4" x14ac:dyDescent="0.25">
      <c r="A15118">
        <v>52382</v>
      </c>
      <c r="B15118">
        <v>54518</v>
      </c>
      <c r="C15118" t="s">
        <v>10</v>
      </c>
      <c r="D15118" t="s">
        <v>26</v>
      </c>
    </row>
    <row r="15119" spans="1:4" x14ac:dyDescent="0.25">
      <c r="A15119">
        <v>52382</v>
      </c>
      <c r="B15119">
        <v>54518</v>
      </c>
      <c r="C15119" t="s">
        <v>10</v>
      </c>
      <c r="D15119" t="s">
        <v>26</v>
      </c>
    </row>
    <row r="15120" spans="1:4" x14ac:dyDescent="0.25">
      <c r="A15120">
        <v>52382</v>
      </c>
      <c r="B15120">
        <v>54518</v>
      </c>
      <c r="C15120" t="s">
        <v>10</v>
      </c>
      <c r="D15120" t="s">
        <v>26</v>
      </c>
    </row>
    <row r="15121" spans="1:4" x14ac:dyDescent="0.25">
      <c r="A15121">
        <v>52382</v>
      </c>
      <c r="B15121">
        <v>54518</v>
      </c>
      <c r="C15121" t="s">
        <v>10</v>
      </c>
      <c r="D15121" t="s">
        <v>26</v>
      </c>
    </row>
    <row r="15122" spans="1:4" x14ac:dyDescent="0.25">
      <c r="A15122">
        <v>52382</v>
      </c>
      <c r="B15122">
        <v>54518</v>
      </c>
      <c r="C15122" t="s">
        <v>10</v>
      </c>
      <c r="D15122" t="s">
        <v>26</v>
      </c>
    </row>
    <row r="15123" spans="1:4" x14ac:dyDescent="0.25">
      <c r="A15123">
        <v>52382</v>
      </c>
      <c r="B15123">
        <v>54518</v>
      </c>
      <c r="C15123" t="s">
        <v>10</v>
      </c>
      <c r="D15123" t="s">
        <v>26</v>
      </c>
    </row>
    <row r="15124" spans="1:4" x14ac:dyDescent="0.25">
      <c r="A15124">
        <v>52382</v>
      </c>
      <c r="B15124">
        <v>54518</v>
      </c>
      <c r="C15124" t="s">
        <v>10</v>
      </c>
      <c r="D15124" t="s">
        <v>26</v>
      </c>
    </row>
    <row r="15125" spans="1:4" x14ac:dyDescent="0.25">
      <c r="A15125">
        <v>52382</v>
      </c>
      <c r="B15125">
        <v>54518</v>
      </c>
      <c r="C15125" t="s">
        <v>10</v>
      </c>
      <c r="D15125" t="s">
        <v>20</v>
      </c>
    </row>
    <row r="15126" spans="1:4" x14ac:dyDescent="0.25">
      <c r="A15126">
        <v>52382</v>
      </c>
      <c r="B15126">
        <v>54518</v>
      </c>
      <c r="C15126" t="s">
        <v>10</v>
      </c>
      <c r="D15126" t="s">
        <v>20</v>
      </c>
    </row>
    <row r="15127" spans="1:4" x14ac:dyDescent="0.25">
      <c r="A15127">
        <v>52382</v>
      </c>
      <c r="B15127">
        <v>54518</v>
      </c>
      <c r="C15127" t="s">
        <v>10</v>
      </c>
      <c r="D15127" t="s">
        <v>20</v>
      </c>
    </row>
    <row r="15128" spans="1:4" x14ac:dyDescent="0.25">
      <c r="A15128">
        <v>52382</v>
      </c>
      <c r="B15128">
        <v>54518</v>
      </c>
      <c r="C15128" t="s">
        <v>10</v>
      </c>
      <c r="D15128" t="s">
        <v>20</v>
      </c>
    </row>
    <row r="15129" spans="1:4" x14ac:dyDescent="0.25">
      <c r="A15129">
        <v>52382</v>
      </c>
      <c r="B15129">
        <v>54518</v>
      </c>
      <c r="C15129" t="s">
        <v>10</v>
      </c>
      <c r="D15129" t="s">
        <v>20</v>
      </c>
    </row>
    <row r="15130" spans="1:4" x14ac:dyDescent="0.25">
      <c r="A15130">
        <v>52382</v>
      </c>
      <c r="B15130">
        <v>54518</v>
      </c>
      <c r="C15130" t="s">
        <v>10</v>
      </c>
      <c r="D15130" t="s">
        <v>20</v>
      </c>
    </row>
    <row r="15131" spans="1:4" x14ac:dyDescent="0.25">
      <c r="A15131">
        <v>52382</v>
      </c>
      <c r="B15131">
        <v>54518</v>
      </c>
      <c r="C15131" t="s">
        <v>10</v>
      </c>
      <c r="D15131" t="s">
        <v>20</v>
      </c>
    </row>
    <row r="15132" spans="1:4" x14ac:dyDescent="0.25">
      <c r="A15132">
        <v>52382</v>
      </c>
      <c r="B15132">
        <v>54518</v>
      </c>
      <c r="C15132" t="s">
        <v>10</v>
      </c>
      <c r="D15132" t="s">
        <v>20</v>
      </c>
    </row>
    <row r="15133" spans="1:4" x14ac:dyDescent="0.25">
      <c r="A15133">
        <v>52382</v>
      </c>
      <c r="B15133">
        <v>54518</v>
      </c>
      <c r="C15133" t="s">
        <v>10</v>
      </c>
      <c r="D15133" t="s">
        <v>27</v>
      </c>
    </row>
    <row r="15134" spans="1:4" x14ac:dyDescent="0.25">
      <c r="A15134">
        <v>52382</v>
      </c>
      <c r="B15134">
        <v>54518</v>
      </c>
      <c r="C15134" t="s">
        <v>10</v>
      </c>
      <c r="D15134" t="s">
        <v>27</v>
      </c>
    </row>
    <row r="15135" spans="1:4" x14ac:dyDescent="0.25">
      <c r="A15135">
        <v>52382</v>
      </c>
      <c r="B15135">
        <v>54518</v>
      </c>
      <c r="C15135" t="s">
        <v>10</v>
      </c>
      <c r="D15135" t="s">
        <v>27</v>
      </c>
    </row>
    <row r="15136" spans="1:4" x14ac:dyDescent="0.25">
      <c r="A15136">
        <v>52382</v>
      </c>
      <c r="B15136">
        <v>54518</v>
      </c>
      <c r="C15136" t="s">
        <v>10</v>
      </c>
      <c r="D15136" t="s">
        <v>27</v>
      </c>
    </row>
    <row r="15137" spans="1:4" x14ac:dyDescent="0.25">
      <c r="A15137">
        <v>52382</v>
      </c>
      <c r="B15137">
        <v>54518</v>
      </c>
      <c r="C15137" t="s">
        <v>10</v>
      </c>
      <c r="D15137" t="s">
        <v>27</v>
      </c>
    </row>
    <row r="15138" spans="1:4" x14ac:dyDescent="0.25">
      <c r="A15138">
        <v>52382</v>
      </c>
      <c r="B15138">
        <v>54518</v>
      </c>
      <c r="C15138" t="s">
        <v>10</v>
      </c>
      <c r="D15138" t="s">
        <v>27</v>
      </c>
    </row>
    <row r="15139" spans="1:4" x14ac:dyDescent="0.25">
      <c r="A15139">
        <v>52382</v>
      </c>
      <c r="B15139">
        <v>54518</v>
      </c>
      <c r="C15139" t="s">
        <v>10</v>
      </c>
      <c r="D15139" t="s">
        <v>27</v>
      </c>
    </row>
    <row r="15140" spans="1:4" x14ac:dyDescent="0.25">
      <c r="A15140">
        <v>52382</v>
      </c>
      <c r="B15140">
        <v>54518</v>
      </c>
      <c r="C15140" t="s">
        <v>10</v>
      </c>
      <c r="D15140" t="s">
        <v>28</v>
      </c>
    </row>
    <row r="15141" spans="1:4" x14ac:dyDescent="0.25">
      <c r="A15141">
        <v>52382</v>
      </c>
      <c r="B15141">
        <v>54518</v>
      </c>
      <c r="C15141" t="s">
        <v>10</v>
      </c>
      <c r="D15141" t="s">
        <v>28</v>
      </c>
    </row>
    <row r="15142" spans="1:4" x14ac:dyDescent="0.25">
      <c r="A15142">
        <v>52382</v>
      </c>
      <c r="B15142">
        <v>54518</v>
      </c>
      <c r="C15142" t="s">
        <v>10</v>
      </c>
      <c r="D15142" t="s">
        <v>28</v>
      </c>
    </row>
    <row r="15143" spans="1:4" x14ac:dyDescent="0.25">
      <c r="A15143">
        <v>52382</v>
      </c>
      <c r="B15143">
        <v>54518</v>
      </c>
      <c r="C15143" t="s">
        <v>10</v>
      </c>
      <c r="D15143" t="s">
        <v>28</v>
      </c>
    </row>
    <row r="15144" spans="1:4" x14ac:dyDescent="0.25">
      <c r="A15144">
        <v>52382</v>
      </c>
      <c r="B15144">
        <v>54518</v>
      </c>
      <c r="C15144" t="s">
        <v>10</v>
      </c>
      <c r="D15144" t="s">
        <v>28</v>
      </c>
    </row>
    <row r="15145" spans="1:4" x14ac:dyDescent="0.25">
      <c r="A15145">
        <v>52382</v>
      </c>
      <c r="B15145">
        <v>54518</v>
      </c>
      <c r="C15145" t="s">
        <v>10</v>
      </c>
      <c r="D15145" t="s">
        <v>28</v>
      </c>
    </row>
    <row r="15146" spans="1:4" x14ac:dyDescent="0.25">
      <c r="A15146">
        <v>52382</v>
      </c>
      <c r="B15146">
        <v>54518</v>
      </c>
      <c r="C15146" t="s">
        <v>10</v>
      </c>
      <c r="D15146" t="s">
        <v>28</v>
      </c>
    </row>
    <row r="15147" spans="1:4" x14ac:dyDescent="0.25">
      <c r="A15147">
        <v>52382</v>
      </c>
      <c r="B15147">
        <v>54518</v>
      </c>
      <c r="C15147" t="s">
        <v>10</v>
      </c>
      <c r="D15147" t="s">
        <v>29</v>
      </c>
    </row>
    <row r="15148" spans="1:4" x14ac:dyDescent="0.25">
      <c r="A15148">
        <v>52382</v>
      </c>
      <c r="B15148">
        <v>54518</v>
      </c>
      <c r="C15148" t="s">
        <v>10</v>
      </c>
      <c r="D15148" t="s">
        <v>29</v>
      </c>
    </row>
    <row r="15149" spans="1:4" x14ac:dyDescent="0.25">
      <c r="A15149">
        <v>52382</v>
      </c>
      <c r="B15149">
        <v>54518</v>
      </c>
      <c r="C15149" t="s">
        <v>10</v>
      </c>
      <c r="D15149" t="s">
        <v>29</v>
      </c>
    </row>
    <row r="15150" spans="1:4" x14ac:dyDescent="0.25">
      <c r="A15150">
        <v>52382</v>
      </c>
      <c r="B15150">
        <v>54518</v>
      </c>
      <c r="C15150" t="s">
        <v>10</v>
      </c>
      <c r="D15150" t="s">
        <v>29</v>
      </c>
    </row>
    <row r="15151" spans="1:4" x14ac:dyDescent="0.25">
      <c r="A15151">
        <v>52382</v>
      </c>
      <c r="B15151">
        <v>54518</v>
      </c>
      <c r="C15151" t="s">
        <v>10</v>
      </c>
      <c r="D15151" t="s">
        <v>29</v>
      </c>
    </row>
    <row r="15152" spans="1:4" x14ac:dyDescent="0.25">
      <c r="A15152">
        <v>52382</v>
      </c>
      <c r="B15152">
        <v>54518</v>
      </c>
      <c r="C15152" t="s">
        <v>10</v>
      </c>
      <c r="D15152" t="s">
        <v>29</v>
      </c>
    </row>
    <row r="15153" spans="1:4" x14ac:dyDescent="0.25">
      <c r="A15153">
        <v>52382</v>
      </c>
      <c r="B15153">
        <v>54518</v>
      </c>
      <c r="C15153" t="s">
        <v>10</v>
      </c>
      <c r="D15153" t="s">
        <v>29</v>
      </c>
    </row>
    <row r="15154" spans="1:4" x14ac:dyDescent="0.25">
      <c r="A15154">
        <v>52382</v>
      </c>
      <c r="B15154">
        <v>54518</v>
      </c>
      <c r="C15154" t="s">
        <v>10</v>
      </c>
      <c r="D15154" t="s">
        <v>29</v>
      </c>
    </row>
    <row r="15155" spans="1:4" x14ac:dyDescent="0.25">
      <c r="A15155">
        <v>52382</v>
      </c>
      <c r="B15155">
        <v>54518</v>
      </c>
      <c r="C15155" t="s">
        <v>10</v>
      </c>
      <c r="D15155" t="s">
        <v>29</v>
      </c>
    </row>
    <row r="15156" spans="1:4" x14ac:dyDescent="0.25">
      <c r="A15156">
        <v>52382</v>
      </c>
      <c r="B15156">
        <v>54518</v>
      </c>
      <c r="C15156" t="s">
        <v>10</v>
      </c>
      <c r="D15156" t="s">
        <v>29</v>
      </c>
    </row>
    <row r="15157" spans="1:4" x14ac:dyDescent="0.25">
      <c r="A15157">
        <v>52382</v>
      </c>
      <c r="B15157">
        <v>54518</v>
      </c>
      <c r="C15157" t="s">
        <v>10</v>
      </c>
      <c r="D15157" t="s">
        <v>29</v>
      </c>
    </row>
    <row r="15158" spans="1:4" x14ac:dyDescent="0.25">
      <c r="A15158">
        <v>52382</v>
      </c>
      <c r="B15158">
        <v>54518</v>
      </c>
      <c r="C15158" t="s">
        <v>10</v>
      </c>
      <c r="D15158" t="s">
        <v>29</v>
      </c>
    </row>
    <row r="15159" spans="1:4" x14ac:dyDescent="0.25">
      <c r="A15159">
        <v>52382</v>
      </c>
      <c r="B15159">
        <v>54518</v>
      </c>
      <c r="C15159" t="s">
        <v>10</v>
      </c>
      <c r="D15159" t="s">
        <v>29</v>
      </c>
    </row>
    <row r="15160" spans="1:4" x14ac:dyDescent="0.25">
      <c r="A15160">
        <v>52382</v>
      </c>
      <c r="B15160">
        <v>54518</v>
      </c>
      <c r="C15160" t="s">
        <v>10</v>
      </c>
      <c r="D15160" t="s">
        <v>29</v>
      </c>
    </row>
    <row r="15161" spans="1:4" x14ac:dyDescent="0.25">
      <c r="A15161">
        <v>52382</v>
      </c>
      <c r="B15161">
        <v>54518</v>
      </c>
      <c r="C15161" t="s">
        <v>10</v>
      </c>
      <c r="D15161" t="s">
        <v>29</v>
      </c>
    </row>
    <row r="15162" spans="1:4" x14ac:dyDescent="0.25">
      <c r="A15162">
        <v>52382</v>
      </c>
      <c r="B15162">
        <v>54518</v>
      </c>
      <c r="C15162" t="s">
        <v>10</v>
      </c>
      <c r="D15162" t="s">
        <v>29</v>
      </c>
    </row>
    <row r="15163" spans="1:4" x14ac:dyDescent="0.25">
      <c r="A15163">
        <v>52382</v>
      </c>
      <c r="B15163">
        <v>54518</v>
      </c>
      <c r="C15163" t="s">
        <v>10</v>
      </c>
      <c r="D15163" t="s">
        <v>29</v>
      </c>
    </row>
    <row r="15164" spans="1:4" x14ac:dyDescent="0.25">
      <c r="A15164">
        <v>52382</v>
      </c>
      <c r="B15164">
        <v>54518</v>
      </c>
      <c r="C15164" t="s">
        <v>10</v>
      </c>
      <c r="D15164" t="s">
        <v>29</v>
      </c>
    </row>
    <row r="15165" spans="1:4" x14ac:dyDescent="0.25">
      <c r="A15165">
        <v>52382</v>
      </c>
      <c r="B15165">
        <v>54518</v>
      </c>
      <c r="C15165" t="s">
        <v>10</v>
      </c>
      <c r="D15165" t="s">
        <v>29</v>
      </c>
    </row>
    <row r="15166" spans="1:4" x14ac:dyDescent="0.25">
      <c r="A15166">
        <v>52382</v>
      </c>
      <c r="B15166">
        <v>54518</v>
      </c>
      <c r="C15166" t="s">
        <v>10</v>
      </c>
      <c r="D15166" t="s">
        <v>29</v>
      </c>
    </row>
    <row r="15167" spans="1:4" x14ac:dyDescent="0.25">
      <c r="A15167">
        <v>52382</v>
      </c>
      <c r="B15167">
        <v>54518</v>
      </c>
      <c r="C15167" t="s">
        <v>10</v>
      </c>
      <c r="D15167" t="s">
        <v>29</v>
      </c>
    </row>
    <row r="15168" spans="1:4" x14ac:dyDescent="0.25">
      <c r="A15168">
        <v>52382</v>
      </c>
      <c r="B15168">
        <v>54518</v>
      </c>
      <c r="C15168" t="s">
        <v>10</v>
      </c>
      <c r="D15168" t="s">
        <v>29</v>
      </c>
    </row>
    <row r="15169" spans="1:4" x14ac:dyDescent="0.25">
      <c r="A15169">
        <v>52382</v>
      </c>
      <c r="B15169">
        <v>54518</v>
      </c>
      <c r="C15169" t="s">
        <v>10</v>
      </c>
      <c r="D15169" t="s">
        <v>29</v>
      </c>
    </row>
    <row r="15170" spans="1:4" x14ac:dyDescent="0.25">
      <c r="A15170">
        <v>52382</v>
      </c>
      <c r="B15170">
        <v>54518</v>
      </c>
      <c r="C15170" t="s">
        <v>10</v>
      </c>
      <c r="D15170" t="s">
        <v>29</v>
      </c>
    </row>
    <row r="15171" spans="1:4" x14ac:dyDescent="0.25">
      <c r="A15171">
        <v>52382</v>
      </c>
      <c r="B15171">
        <v>54518</v>
      </c>
      <c r="C15171" t="s">
        <v>10</v>
      </c>
      <c r="D15171" t="s">
        <v>29</v>
      </c>
    </row>
    <row r="15172" spans="1:4" x14ac:dyDescent="0.25">
      <c r="A15172">
        <v>52382</v>
      </c>
      <c r="B15172">
        <v>54518</v>
      </c>
      <c r="C15172" t="s">
        <v>10</v>
      </c>
      <c r="D15172" t="s">
        <v>29</v>
      </c>
    </row>
    <row r="15173" spans="1:4" x14ac:dyDescent="0.25">
      <c r="A15173">
        <v>52382</v>
      </c>
      <c r="B15173">
        <v>54518</v>
      </c>
      <c r="C15173" t="s">
        <v>10</v>
      </c>
      <c r="D15173" t="s">
        <v>30</v>
      </c>
    </row>
    <row r="15174" spans="1:4" x14ac:dyDescent="0.25">
      <c r="A15174">
        <v>52382</v>
      </c>
      <c r="B15174">
        <v>54518</v>
      </c>
      <c r="C15174" t="s">
        <v>10</v>
      </c>
      <c r="D15174" t="s">
        <v>30</v>
      </c>
    </row>
    <row r="15175" spans="1:4" x14ac:dyDescent="0.25">
      <c r="A15175">
        <v>52382</v>
      </c>
      <c r="B15175">
        <v>54518</v>
      </c>
      <c r="C15175" t="s">
        <v>10</v>
      </c>
      <c r="D15175" t="s">
        <v>30</v>
      </c>
    </row>
    <row r="15176" spans="1:4" x14ac:dyDescent="0.25">
      <c r="A15176">
        <v>52382</v>
      </c>
      <c r="B15176">
        <v>54518</v>
      </c>
      <c r="C15176" t="s">
        <v>10</v>
      </c>
      <c r="D15176" t="s">
        <v>30</v>
      </c>
    </row>
    <row r="15177" spans="1:4" x14ac:dyDescent="0.25">
      <c r="A15177">
        <v>52382</v>
      </c>
      <c r="B15177">
        <v>54518</v>
      </c>
      <c r="C15177" t="s">
        <v>10</v>
      </c>
      <c r="D15177" t="s">
        <v>30</v>
      </c>
    </row>
    <row r="15178" spans="1:4" x14ac:dyDescent="0.25">
      <c r="A15178">
        <v>52382</v>
      </c>
      <c r="B15178">
        <v>54518</v>
      </c>
      <c r="C15178" t="s">
        <v>10</v>
      </c>
      <c r="D15178" t="s">
        <v>30</v>
      </c>
    </row>
    <row r="15179" spans="1:4" x14ac:dyDescent="0.25">
      <c r="A15179">
        <v>52382</v>
      </c>
      <c r="B15179">
        <v>54518</v>
      </c>
      <c r="C15179" t="s">
        <v>10</v>
      </c>
      <c r="D15179" t="s">
        <v>30</v>
      </c>
    </row>
    <row r="15180" spans="1:4" x14ac:dyDescent="0.25">
      <c r="A15180">
        <v>52382</v>
      </c>
      <c r="B15180">
        <v>54518</v>
      </c>
      <c r="C15180" t="s">
        <v>10</v>
      </c>
      <c r="D15180" t="s">
        <v>30</v>
      </c>
    </row>
    <row r="15181" spans="1:4" x14ac:dyDescent="0.25">
      <c r="A15181">
        <v>52382</v>
      </c>
      <c r="B15181">
        <v>54518</v>
      </c>
      <c r="C15181" t="s">
        <v>10</v>
      </c>
      <c r="D15181" t="s">
        <v>30</v>
      </c>
    </row>
    <row r="15182" spans="1:4" x14ac:dyDescent="0.25">
      <c r="A15182">
        <v>52382</v>
      </c>
      <c r="B15182">
        <v>54518</v>
      </c>
      <c r="C15182" t="s">
        <v>10</v>
      </c>
      <c r="D15182" t="s">
        <v>30</v>
      </c>
    </row>
    <row r="15183" spans="1:4" x14ac:dyDescent="0.25">
      <c r="A15183">
        <v>52382</v>
      </c>
      <c r="B15183">
        <v>54518</v>
      </c>
      <c r="C15183" t="s">
        <v>10</v>
      </c>
      <c r="D15183" t="s">
        <v>30</v>
      </c>
    </row>
    <row r="15184" spans="1:4" x14ac:dyDescent="0.25">
      <c r="A15184">
        <v>52382</v>
      </c>
      <c r="B15184">
        <v>54518</v>
      </c>
      <c r="C15184" t="s">
        <v>10</v>
      </c>
      <c r="D15184" t="s">
        <v>30</v>
      </c>
    </row>
    <row r="15185" spans="1:4" x14ac:dyDescent="0.25">
      <c r="A15185">
        <v>52382</v>
      </c>
      <c r="B15185">
        <v>54518</v>
      </c>
      <c r="C15185" t="s">
        <v>10</v>
      </c>
      <c r="D15185" t="s">
        <v>30</v>
      </c>
    </row>
    <row r="15186" spans="1:4" x14ac:dyDescent="0.25">
      <c r="A15186">
        <v>52382</v>
      </c>
      <c r="B15186">
        <v>54518</v>
      </c>
      <c r="C15186" t="s">
        <v>10</v>
      </c>
      <c r="D15186" t="s">
        <v>30</v>
      </c>
    </row>
    <row r="15187" spans="1:4" x14ac:dyDescent="0.25">
      <c r="A15187">
        <v>52382</v>
      </c>
      <c r="B15187">
        <v>54518</v>
      </c>
      <c r="C15187" t="s">
        <v>10</v>
      </c>
      <c r="D15187" t="s">
        <v>30</v>
      </c>
    </row>
    <row r="15188" spans="1:4" x14ac:dyDescent="0.25">
      <c r="A15188">
        <v>52382</v>
      </c>
      <c r="B15188">
        <v>54518</v>
      </c>
      <c r="C15188" t="s">
        <v>10</v>
      </c>
      <c r="D15188" t="s">
        <v>30</v>
      </c>
    </row>
    <row r="15189" spans="1:4" x14ac:dyDescent="0.25">
      <c r="A15189">
        <v>52382</v>
      </c>
      <c r="B15189">
        <v>54518</v>
      </c>
      <c r="C15189" t="s">
        <v>10</v>
      </c>
      <c r="D15189" t="s">
        <v>30</v>
      </c>
    </row>
    <row r="15190" spans="1:4" x14ac:dyDescent="0.25">
      <c r="A15190">
        <v>52382</v>
      </c>
      <c r="B15190">
        <v>54518</v>
      </c>
      <c r="C15190" t="s">
        <v>10</v>
      </c>
      <c r="D15190" t="s">
        <v>30</v>
      </c>
    </row>
    <row r="15191" spans="1:4" x14ac:dyDescent="0.25">
      <c r="A15191">
        <v>52382</v>
      </c>
      <c r="B15191">
        <v>54518</v>
      </c>
      <c r="C15191" t="s">
        <v>10</v>
      </c>
      <c r="D15191" t="s">
        <v>30</v>
      </c>
    </row>
    <row r="15192" spans="1:4" x14ac:dyDescent="0.25">
      <c r="A15192">
        <v>52382</v>
      </c>
      <c r="B15192">
        <v>54518</v>
      </c>
      <c r="C15192" t="s">
        <v>10</v>
      </c>
      <c r="D15192" t="s">
        <v>30</v>
      </c>
    </row>
    <row r="15193" spans="1:4" x14ac:dyDescent="0.25">
      <c r="A15193">
        <v>52382</v>
      </c>
      <c r="B15193">
        <v>54518</v>
      </c>
      <c r="C15193" t="s">
        <v>10</v>
      </c>
      <c r="D15193" t="s">
        <v>30</v>
      </c>
    </row>
    <row r="15194" spans="1:4" x14ac:dyDescent="0.25">
      <c r="A15194">
        <v>52382</v>
      </c>
      <c r="B15194">
        <v>54518</v>
      </c>
      <c r="C15194" t="s">
        <v>10</v>
      </c>
      <c r="D15194" t="s">
        <v>30</v>
      </c>
    </row>
    <row r="15195" spans="1:4" x14ac:dyDescent="0.25">
      <c r="A15195">
        <v>52382</v>
      </c>
      <c r="B15195">
        <v>54518</v>
      </c>
      <c r="C15195" t="s">
        <v>10</v>
      </c>
      <c r="D15195" t="s">
        <v>30</v>
      </c>
    </row>
    <row r="15196" spans="1:4" x14ac:dyDescent="0.25">
      <c r="A15196">
        <v>52382</v>
      </c>
      <c r="B15196">
        <v>54518</v>
      </c>
      <c r="C15196" t="s">
        <v>10</v>
      </c>
      <c r="D15196" t="s">
        <v>30</v>
      </c>
    </row>
    <row r="15197" spans="1:4" x14ac:dyDescent="0.25">
      <c r="A15197">
        <v>52382</v>
      </c>
      <c r="B15197">
        <v>54518</v>
      </c>
      <c r="C15197" t="s">
        <v>10</v>
      </c>
      <c r="D15197" t="s">
        <v>30</v>
      </c>
    </row>
    <row r="15198" spans="1:4" x14ac:dyDescent="0.25">
      <c r="A15198">
        <v>52382</v>
      </c>
      <c r="B15198">
        <v>54518</v>
      </c>
      <c r="C15198" t="s">
        <v>10</v>
      </c>
      <c r="D15198" t="s">
        <v>30</v>
      </c>
    </row>
    <row r="15199" spans="1:4" x14ac:dyDescent="0.25">
      <c r="A15199">
        <v>52382</v>
      </c>
      <c r="B15199">
        <v>54518</v>
      </c>
      <c r="C15199" t="s">
        <v>10</v>
      </c>
      <c r="D15199" t="s">
        <v>30</v>
      </c>
    </row>
    <row r="15200" spans="1:4" x14ac:dyDescent="0.25">
      <c r="A15200">
        <v>52382</v>
      </c>
      <c r="B15200">
        <v>54518</v>
      </c>
      <c r="C15200" t="s">
        <v>10</v>
      </c>
      <c r="D15200" t="s">
        <v>30</v>
      </c>
    </row>
    <row r="15201" spans="1:4" x14ac:dyDescent="0.25">
      <c r="A15201">
        <v>52382</v>
      </c>
      <c r="B15201">
        <v>54518</v>
      </c>
      <c r="C15201" t="s">
        <v>10</v>
      </c>
      <c r="D15201" t="s">
        <v>30</v>
      </c>
    </row>
    <row r="15202" spans="1:4" x14ac:dyDescent="0.25">
      <c r="A15202">
        <v>52382</v>
      </c>
      <c r="B15202">
        <v>54518</v>
      </c>
      <c r="C15202" t="s">
        <v>10</v>
      </c>
      <c r="D15202" t="s">
        <v>30</v>
      </c>
    </row>
    <row r="15203" spans="1:4" x14ac:dyDescent="0.25">
      <c r="A15203">
        <v>52382</v>
      </c>
      <c r="B15203">
        <v>54518</v>
      </c>
      <c r="C15203" t="s">
        <v>10</v>
      </c>
      <c r="D15203" t="s">
        <v>30</v>
      </c>
    </row>
    <row r="15204" spans="1:4" x14ac:dyDescent="0.25">
      <c r="A15204">
        <v>52382</v>
      </c>
      <c r="B15204">
        <v>54518</v>
      </c>
      <c r="C15204" t="s">
        <v>10</v>
      </c>
      <c r="D15204" t="s">
        <v>31</v>
      </c>
    </row>
    <row r="15205" spans="1:4" x14ac:dyDescent="0.25">
      <c r="A15205">
        <v>52382</v>
      </c>
      <c r="B15205">
        <v>54518</v>
      </c>
      <c r="C15205" t="s">
        <v>10</v>
      </c>
      <c r="D15205" t="s">
        <v>31</v>
      </c>
    </row>
    <row r="15206" spans="1:4" x14ac:dyDescent="0.25">
      <c r="A15206">
        <v>52382</v>
      </c>
      <c r="B15206">
        <v>54518</v>
      </c>
      <c r="C15206" t="s">
        <v>10</v>
      </c>
      <c r="D15206" t="s">
        <v>31</v>
      </c>
    </row>
    <row r="15207" spans="1:4" x14ac:dyDescent="0.25">
      <c r="A15207">
        <v>52382</v>
      </c>
      <c r="B15207">
        <v>54518</v>
      </c>
      <c r="C15207" t="s">
        <v>10</v>
      </c>
      <c r="D15207" t="s">
        <v>31</v>
      </c>
    </row>
    <row r="15208" spans="1:4" x14ac:dyDescent="0.25">
      <c r="A15208">
        <v>52382</v>
      </c>
      <c r="B15208">
        <v>54518</v>
      </c>
      <c r="C15208" t="s">
        <v>10</v>
      </c>
      <c r="D15208" t="s">
        <v>31</v>
      </c>
    </row>
    <row r="15209" spans="1:4" x14ac:dyDescent="0.25">
      <c r="A15209">
        <v>52382</v>
      </c>
      <c r="B15209">
        <v>54518</v>
      </c>
      <c r="C15209" t="s">
        <v>10</v>
      </c>
      <c r="D15209" t="s">
        <v>31</v>
      </c>
    </row>
    <row r="15210" spans="1:4" x14ac:dyDescent="0.25">
      <c r="A15210">
        <v>52382</v>
      </c>
      <c r="B15210">
        <v>54518</v>
      </c>
      <c r="C15210" t="s">
        <v>10</v>
      </c>
      <c r="D15210" t="s">
        <v>31</v>
      </c>
    </row>
    <row r="15211" spans="1:4" x14ac:dyDescent="0.25">
      <c r="A15211">
        <v>52382</v>
      </c>
      <c r="B15211">
        <v>54518</v>
      </c>
      <c r="C15211" t="s">
        <v>10</v>
      </c>
      <c r="D15211" t="s">
        <v>31</v>
      </c>
    </row>
    <row r="15212" spans="1:4" x14ac:dyDescent="0.25">
      <c r="A15212">
        <v>52382</v>
      </c>
      <c r="B15212">
        <v>54518</v>
      </c>
      <c r="C15212" t="s">
        <v>10</v>
      </c>
      <c r="D15212" t="s">
        <v>31</v>
      </c>
    </row>
    <row r="15213" spans="1:4" x14ac:dyDescent="0.25">
      <c r="A15213">
        <v>52382</v>
      </c>
      <c r="B15213">
        <v>54518</v>
      </c>
      <c r="C15213" t="s">
        <v>10</v>
      </c>
      <c r="D15213" t="s">
        <v>31</v>
      </c>
    </row>
    <row r="15214" spans="1:4" x14ac:dyDescent="0.25">
      <c r="A15214">
        <v>52382</v>
      </c>
      <c r="B15214">
        <v>54518</v>
      </c>
      <c r="C15214" t="s">
        <v>10</v>
      </c>
      <c r="D15214" t="s">
        <v>31</v>
      </c>
    </row>
    <row r="15215" spans="1:4" x14ac:dyDescent="0.25">
      <c r="A15215">
        <v>52382</v>
      </c>
      <c r="B15215">
        <v>54518</v>
      </c>
      <c r="C15215" t="s">
        <v>10</v>
      </c>
      <c r="D15215" t="s">
        <v>31</v>
      </c>
    </row>
    <row r="15216" spans="1:4" x14ac:dyDescent="0.25">
      <c r="A15216">
        <v>52382</v>
      </c>
      <c r="B15216">
        <v>54518</v>
      </c>
      <c r="C15216" t="s">
        <v>10</v>
      </c>
      <c r="D15216" t="s">
        <v>31</v>
      </c>
    </row>
    <row r="15217" spans="1:4" x14ac:dyDescent="0.25">
      <c r="A15217">
        <v>52382</v>
      </c>
      <c r="B15217">
        <v>54518</v>
      </c>
      <c r="C15217" t="s">
        <v>10</v>
      </c>
      <c r="D15217" t="s">
        <v>31</v>
      </c>
    </row>
    <row r="15218" spans="1:4" x14ac:dyDescent="0.25">
      <c r="A15218">
        <v>52382</v>
      </c>
      <c r="B15218">
        <v>54518</v>
      </c>
      <c r="C15218" t="s">
        <v>10</v>
      </c>
      <c r="D15218" t="s">
        <v>31</v>
      </c>
    </row>
    <row r="15219" spans="1:4" x14ac:dyDescent="0.25">
      <c r="A15219">
        <v>52382</v>
      </c>
      <c r="B15219">
        <v>54518</v>
      </c>
      <c r="C15219" t="s">
        <v>10</v>
      </c>
      <c r="D15219" t="s">
        <v>31</v>
      </c>
    </row>
    <row r="15220" spans="1:4" x14ac:dyDescent="0.25">
      <c r="A15220">
        <v>52382</v>
      </c>
      <c r="B15220">
        <v>54518</v>
      </c>
      <c r="C15220" t="s">
        <v>10</v>
      </c>
      <c r="D15220" t="s">
        <v>31</v>
      </c>
    </row>
    <row r="15221" spans="1:4" x14ac:dyDescent="0.25">
      <c r="A15221">
        <v>52382</v>
      </c>
      <c r="B15221">
        <v>54518</v>
      </c>
      <c r="C15221" t="s">
        <v>10</v>
      </c>
      <c r="D15221" t="s">
        <v>31</v>
      </c>
    </row>
    <row r="15222" spans="1:4" x14ac:dyDescent="0.25">
      <c r="A15222">
        <v>52382</v>
      </c>
      <c r="B15222">
        <v>54518</v>
      </c>
      <c r="C15222" t="s">
        <v>10</v>
      </c>
      <c r="D15222" t="s">
        <v>31</v>
      </c>
    </row>
    <row r="15223" spans="1:4" x14ac:dyDescent="0.25">
      <c r="A15223">
        <v>52382</v>
      </c>
      <c r="B15223">
        <v>54518</v>
      </c>
      <c r="C15223" t="s">
        <v>10</v>
      </c>
      <c r="D15223" t="s">
        <v>31</v>
      </c>
    </row>
    <row r="15224" spans="1:4" x14ac:dyDescent="0.25">
      <c r="A15224">
        <v>52382</v>
      </c>
      <c r="B15224">
        <v>54518</v>
      </c>
      <c r="C15224" t="s">
        <v>10</v>
      </c>
      <c r="D15224" t="s">
        <v>31</v>
      </c>
    </row>
    <row r="15225" spans="1:4" x14ac:dyDescent="0.25">
      <c r="A15225">
        <v>52382</v>
      </c>
      <c r="B15225">
        <v>54518</v>
      </c>
      <c r="C15225" t="s">
        <v>10</v>
      </c>
      <c r="D15225" t="s">
        <v>31</v>
      </c>
    </row>
    <row r="15226" spans="1:4" x14ac:dyDescent="0.25">
      <c r="A15226">
        <v>52382</v>
      </c>
      <c r="B15226">
        <v>54518</v>
      </c>
      <c r="C15226" t="s">
        <v>10</v>
      </c>
      <c r="D15226" t="s">
        <v>31</v>
      </c>
    </row>
    <row r="15227" spans="1:4" x14ac:dyDescent="0.25">
      <c r="A15227">
        <v>52382</v>
      </c>
      <c r="B15227">
        <v>54518</v>
      </c>
      <c r="C15227" t="s">
        <v>10</v>
      </c>
      <c r="D15227" t="s">
        <v>31</v>
      </c>
    </row>
    <row r="15228" spans="1:4" x14ac:dyDescent="0.25">
      <c r="A15228">
        <v>52382</v>
      </c>
      <c r="B15228">
        <v>54518</v>
      </c>
      <c r="C15228" t="s">
        <v>10</v>
      </c>
      <c r="D15228" t="s">
        <v>31</v>
      </c>
    </row>
    <row r="15229" spans="1:4" x14ac:dyDescent="0.25">
      <c r="A15229">
        <v>52382</v>
      </c>
      <c r="B15229">
        <v>54518</v>
      </c>
      <c r="C15229" t="s">
        <v>10</v>
      </c>
      <c r="D15229" t="s">
        <v>31</v>
      </c>
    </row>
    <row r="15230" spans="1:4" x14ac:dyDescent="0.25">
      <c r="A15230">
        <v>52382</v>
      </c>
      <c r="B15230">
        <v>54518</v>
      </c>
      <c r="C15230" t="s">
        <v>10</v>
      </c>
      <c r="D15230" t="s">
        <v>31</v>
      </c>
    </row>
    <row r="15231" spans="1:4" x14ac:dyDescent="0.25">
      <c r="A15231">
        <v>52382</v>
      </c>
      <c r="B15231">
        <v>54518</v>
      </c>
      <c r="C15231" t="s">
        <v>10</v>
      </c>
      <c r="D15231" t="s">
        <v>31</v>
      </c>
    </row>
    <row r="15232" spans="1:4" x14ac:dyDescent="0.25">
      <c r="A15232">
        <v>52382</v>
      </c>
      <c r="B15232">
        <v>54518</v>
      </c>
      <c r="C15232" t="s">
        <v>10</v>
      </c>
      <c r="D15232" t="s">
        <v>31</v>
      </c>
    </row>
    <row r="15233" spans="1:4" x14ac:dyDescent="0.25">
      <c r="A15233">
        <v>52382</v>
      </c>
      <c r="B15233">
        <v>54518</v>
      </c>
      <c r="C15233" t="s">
        <v>10</v>
      </c>
      <c r="D15233" t="s">
        <v>31</v>
      </c>
    </row>
    <row r="15234" spans="1:4" x14ac:dyDescent="0.25">
      <c r="A15234">
        <v>52382</v>
      </c>
      <c r="B15234">
        <v>54518</v>
      </c>
      <c r="C15234" t="s">
        <v>10</v>
      </c>
      <c r="D15234" t="s">
        <v>31</v>
      </c>
    </row>
    <row r="15235" spans="1:4" x14ac:dyDescent="0.25">
      <c r="A15235">
        <v>52382</v>
      </c>
      <c r="B15235">
        <v>54518</v>
      </c>
      <c r="C15235" t="s">
        <v>10</v>
      </c>
      <c r="D15235" t="s">
        <v>31</v>
      </c>
    </row>
    <row r="15236" spans="1:4" x14ac:dyDescent="0.25">
      <c r="A15236">
        <v>52382</v>
      </c>
      <c r="B15236">
        <v>54518</v>
      </c>
      <c r="C15236" t="s">
        <v>10</v>
      </c>
      <c r="D15236" t="s">
        <v>31</v>
      </c>
    </row>
    <row r="15237" spans="1:4" x14ac:dyDescent="0.25">
      <c r="A15237">
        <v>52382</v>
      </c>
      <c r="B15237">
        <v>54518</v>
      </c>
      <c r="C15237" t="s">
        <v>10</v>
      </c>
      <c r="D15237" t="s">
        <v>31</v>
      </c>
    </row>
    <row r="15238" spans="1:4" x14ac:dyDescent="0.25">
      <c r="A15238">
        <v>52382</v>
      </c>
      <c r="B15238">
        <v>54518</v>
      </c>
      <c r="C15238" t="s">
        <v>10</v>
      </c>
      <c r="D15238" t="s">
        <v>31</v>
      </c>
    </row>
    <row r="15239" spans="1:4" x14ac:dyDescent="0.25">
      <c r="A15239">
        <v>52382</v>
      </c>
      <c r="B15239">
        <v>54518</v>
      </c>
      <c r="C15239" t="s">
        <v>10</v>
      </c>
      <c r="D15239" t="s">
        <v>31</v>
      </c>
    </row>
    <row r="15240" spans="1:4" x14ac:dyDescent="0.25">
      <c r="A15240">
        <v>52382</v>
      </c>
      <c r="B15240">
        <v>54518</v>
      </c>
      <c r="C15240" t="s">
        <v>10</v>
      </c>
      <c r="D15240" t="s">
        <v>32</v>
      </c>
    </row>
    <row r="15241" spans="1:4" x14ac:dyDescent="0.25">
      <c r="A15241">
        <v>52382</v>
      </c>
      <c r="B15241">
        <v>54518</v>
      </c>
      <c r="C15241" t="s">
        <v>10</v>
      </c>
      <c r="D15241" t="s">
        <v>32</v>
      </c>
    </row>
    <row r="15242" spans="1:4" x14ac:dyDescent="0.25">
      <c r="A15242">
        <v>52382</v>
      </c>
      <c r="B15242">
        <v>54518</v>
      </c>
      <c r="C15242" t="s">
        <v>10</v>
      </c>
      <c r="D15242" t="s">
        <v>32</v>
      </c>
    </row>
    <row r="15243" spans="1:4" x14ac:dyDescent="0.25">
      <c r="A15243">
        <v>52382</v>
      </c>
      <c r="B15243">
        <v>54518</v>
      </c>
      <c r="C15243" t="s">
        <v>10</v>
      </c>
      <c r="D15243" t="s">
        <v>32</v>
      </c>
    </row>
    <row r="15244" spans="1:4" x14ac:dyDescent="0.25">
      <c r="A15244">
        <v>52382</v>
      </c>
      <c r="B15244">
        <v>54518</v>
      </c>
      <c r="C15244" t="s">
        <v>10</v>
      </c>
      <c r="D15244" t="s">
        <v>32</v>
      </c>
    </row>
    <row r="15245" spans="1:4" x14ac:dyDescent="0.25">
      <c r="A15245">
        <v>52382</v>
      </c>
      <c r="B15245">
        <v>54518</v>
      </c>
      <c r="C15245" t="s">
        <v>10</v>
      </c>
      <c r="D15245" t="s">
        <v>32</v>
      </c>
    </row>
    <row r="15246" spans="1:4" x14ac:dyDescent="0.25">
      <c r="A15246">
        <v>52382</v>
      </c>
      <c r="B15246">
        <v>54518</v>
      </c>
      <c r="C15246" t="s">
        <v>10</v>
      </c>
      <c r="D15246" t="s">
        <v>32</v>
      </c>
    </row>
    <row r="15247" spans="1:4" x14ac:dyDescent="0.25">
      <c r="A15247">
        <v>52382</v>
      </c>
      <c r="B15247">
        <v>54518</v>
      </c>
      <c r="C15247" t="s">
        <v>10</v>
      </c>
      <c r="D15247" t="s">
        <v>32</v>
      </c>
    </row>
    <row r="15248" spans="1:4" x14ac:dyDescent="0.25">
      <c r="A15248">
        <v>52382</v>
      </c>
      <c r="B15248">
        <v>54518</v>
      </c>
      <c r="C15248" t="s">
        <v>10</v>
      </c>
      <c r="D15248" t="s">
        <v>32</v>
      </c>
    </row>
    <row r="15249" spans="1:4" x14ac:dyDescent="0.25">
      <c r="A15249">
        <v>52382</v>
      </c>
      <c r="B15249">
        <v>54518</v>
      </c>
      <c r="C15249" t="s">
        <v>10</v>
      </c>
      <c r="D15249" t="s">
        <v>32</v>
      </c>
    </row>
    <row r="15250" spans="1:4" x14ac:dyDescent="0.25">
      <c r="A15250">
        <v>52382</v>
      </c>
      <c r="B15250">
        <v>54518</v>
      </c>
      <c r="C15250" t="s">
        <v>10</v>
      </c>
      <c r="D15250" t="s">
        <v>32</v>
      </c>
    </row>
    <row r="15251" spans="1:4" x14ac:dyDescent="0.25">
      <c r="A15251">
        <v>52382</v>
      </c>
      <c r="B15251">
        <v>54518</v>
      </c>
      <c r="C15251" t="s">
        <v>10</v>
      </c>
      <c r="D15251" t="s">
        <v>32</v>
      </c>
    </row>
    <row r="15252" spans="1:4" x14ac:dyDescent="0.25">
      <c r="A15252">
        <v>52382</v>
      </c>
      <c r="B15252">
        <v>54518</v>
      </c>
      <c r="C15252" t="s">
        <v>10</v>
      </c>
      <c r="D15252" t="s">
        <v>32</v>
      </c>
    </row>
    <row r="15253" spans="1:4" x14ac:dyDescent="0.25">
      <c r="A15253">
        <v>52382</v>
      </c>
      <c r="B15253">
        <v>54518</v>
      </c>
      <c r="C15253" t="s">
        <v>10</v>
      </c>
      <c r="D15253" t="s">
        <v>32</v>
      </c>
    </row>
    <row r="15254" spans="1:4" x14ac:dyDescent="0.25">
      <c r="A15254">
        <v>52382</v>
      </c>
      <c r="B15254">
        <v>54518</v>
      </c>
      <c r="C15254" t="s">
        <v>10</v>
      </c>
      <c r="D15254" t="s">
        <v>32</v>
      </c>
    </row>
    <row r="15255" spans="1:4" x14ac:dyDescent="0.25">
      <c r="A15255">
        <v>52382</v>
      </c>
      <c r="B15255">
        <v>54518</v>
      </c>
      <c r="C15255" t="s">
        <v>10</v>
      </c>
      <c r="D15255" t="s">
        <v>32</v>
      </c>
    </row>
    <row r="15256" spans="1:4" x14ac:dyDescent="0.25">
      <c r="A15256">
        <v>52382</v>
      </c>
      <c r="B15256">
        <v>54518</v>
      </c>
      <c r="C15256" t="s">
        <v>10</v>
      </c>
      <c r="D15256" t="s">
        <v>32</v>
      </c>
    </row>
    <row r="15257" spans="1:4" x14ac:dyDescent="0.25">
      <c r="A15257">
        <v>52382</v>
      </c>
      <c r="B15257">
        <v>54518</v>
      </c>
      <c r="C15257" t="s">
        <v>10</v>
      </c>
      <c r="D15257" t="s">
        <v>32</v>
      </c>
    </row>
    <row r="15258" spans="1:4" x14ac:dyDescent="0.25">
      <c r="A15258">
        <v>52382</v>
      </c>
      <c r="B15258">
        <v>54518</v>
      </c>
      <c r="C15258" t="s">
        <v>10</v>
      </c>
      <c r="D15258" t="s">
        <v>32</v>
      </c>
    </row>
    <row r="15259" spans="1:4" x14ac:dyDescent="0.25">
      <c r="A15259">
        <v>52382</v>
      </c>
      <c r="B15259">
        <v>54518</v>
      </c>
      <c r="C15259" t="s">
        <v>10</v>
      </c>
      <c r="D15259" t="s">
        <v>32</v>
      </c>
    </row>
    <row r="15260" spans="1:4" x14ac:dyDescent="0.25">
      <c r="A15260">
        <v>52382</v>
      </c>
      <c r="B15260">
        <v>54518</v>
      </c>
      <c r="C15260" t="s">
        <v>10</v>
      </c>
      <c r="D15260" t="s">
        <v>32</v>
      </c>
    </row>
    <row r="15261" spans="1:4" x14ac:dyDescent="0.25">
      <c r="A15261">
        <v>52382</v>
      </c>
      <c r="B15261">
        <v>54518</v>
      </c>
      <c r="C15261" t="s">
        <v>10</v>
      </c>
      <c r="D15261" t="s">
        <v>32</v>
      </c>
    </row>
    <row r="15262" spans="1:4" x14ac:dyDescent="0.25">
      <c r="A15262">
        <v>52382</v>
      </c>
      <c r="B15262">
        <v>54518</v>
      </c>
      <c r="C15262" t="s">
        <v>10</v>
      </c>
      <c r="D15262" t="s">
        <v>32</v>
      </c>
    </row>
    <row r="15263" spans="1:4" x14ac:dyDescent="0.25">
      <c r="A15263">
        <v>52382</v>
      </c>
      <c r="B15263">
        <v>54518</v>
      </c>
      <c r="C15263" t="s">
        <v>10</v>
      </c>
      <c r="D15263" t="s">
        <v>32</v>
      </c>
    </row>
    <row r="15264" spans="1:4" x14ac:dyDescent="0.25">
      <c r="A15264">
        <v>52382</v>
      </c>
      <c r="B15264">
        <v>54518</v>
      </c>
      <c r="C15264" t="s">
        <v>10</v>
      </c>
      <c r="D15264" t="s">
        <v>32</v>
      </c>
    </row>
    <row r="15265" spans="1:4" x14ac:dyDescent="0.25">
      <c r="A15265">
        <v>52382</v>
      </c>
      <c r="B15265">
        <v>54518</v>
      </c>
      <c r="C15265" t="s">
        <v>10</v>
      </c>
      <c r="D15265" t="s">
        <v>32</v>
      </c>
    </row>
    <row r="15266" spans="1:4" x14ac:dyDescent="0.25">
      <c r="A15266">
        <v>52382</v>
      </c>
      <c r="B15266">
        <v>54518</v>
      </c>
      <c r="C15266" t="s">
        <v>10</v>
      </c>
      <c r="D15266" t="s">
        <v>32</v>
      </c>
    </row>
    <row r="15267" spans="1:4" x14ac:dyDescent="0.25">
      <c r="A15267">
        <v>52382</v>
      </c>
      <c r="B15267">
        <v>54518</v>
      </c>
      <c r="C15267" t="s">
        <v>10</v>
      </c>
      <c r="D15267" t="s">
        <v>32</v>
      </c>
    </row>
    <row r="15268" spans="1:4" x14ac:dyDescent="0.25">
      <c r="A15268">
        <v>52382</v>
      </c>
      <c r="B15268">
        <v>54518</v>
      </c>
      <c r="C15268" t="s">
        <v>10</v>
      </c>
      <c r="D15268" t="s">
        <v>32</v>
      </c>
    </row>
    <row r="15269" spans="1:4" x14ac:dyDescent="0.25">
      <c r="A15269">
        <v>52382</v>
      </c>
      <c r="B15269">
        <v>54518</v>
      </c>
      <c r="C15269" t="s">
        <v>10</v>
      </c>
      <c r="D15269" t="s">
        <v>32</v>
      </c>
    </row>
    <row r="15270" spans="1:4" x14ac:dyDescent="0.25">
      <c r="A15270">
        <v>52382</v>
      </c>
      <c r="B15270">
        <v>54518</v>
      </c>
      <c r="C15270" t="s">
        <v>10</v>
      </c>
      <c r="D15270" t="s">
        <v>32</v>
      </c>
    </row>
    <row r="15271" spans="1:4" x14ac:dyDescent="0.25">
      <c r="A15271">
        <v>52382</v>
      </c>
      <c r="B15271">
        <v>54518</v>
      </c>
      <c r="C15271" t="s">
        <v>10</v>
      </c>
      <c r="D15271" t="s">
        <v>32</v>
      </c>
    </row>
    <row r="15272" spans="1:4" x14ac:dyDescent="0.25">
      <c r="A15272">
        <v>52382</v>
      </c>
      <c r="B15272">
        <v>54518</v>
      </c>
      <c r="C15272" t="s">
        <v>10</v>
      </c>
      <c r="D15272" t="s">
        <v>32</v>
      </c>
    </row>
    <row r="15273" spans="1:4" x14ac:dyDescent="0.25">
      <c r="A15273">
        <v>52382</v>
      </c>
      <c r="B15273">
        <v>54518</v>
      </c>
      <c r="C15273" t="s">
        <v>10</v>
      </c>
      <c r="D15273" t="s">
        <v>32</v>
      </c>
    </row>
    <row r="15274" spans="1:4" x14ac:dyDescent="0.25">
      <c r="A15274">
        <v>52382</v>
      </c>
      <c r="B15274">
        <v>54518</v>
      </c>
      <c r="C15274" t="s">
        <v>10</v>
      </c>
      <c r="D15274" t="s">
        <v>32</v>
      </c>
    </row>
    <row r="15275" spans="1:4" x14ac:dyDescent="0.25">
      <c r="A15275">
        <v>52382</v>
      </c>
      <c r="B15275">
        <v>54518</v>
      </c>
      <c r="C15275" t="s">
        <v>10</v>
      </c>
      <c r="D15275" t="s">
        <v>32</v>
      </c>
    </row>
    <row r="15276" spans="1:4" x14ac:dyDescent="0.25">
      <c r="A15276">
        <v>52382</v>
      </c>
      <c r="B15276">
        <v>54518</v>
      </c>
      <c r="C15276" t="s">
        <v>10</v>
      </c>
      <c r="D15276" t="s">
        <v>33</v>
      </c>
    </row>
    <row r="15277" spans="1:4" x14ac:dyDescent="0.25">
      <c r="A15277">
        <v>52382</v>
      </c>
      <c r="B15277">
        <v>54518</v>
      </c>
      <c r="C15277" t="s">
        <v>10</v>
      </c>
      <c r="D15277" t="s">
        <v>33</v>
      </c>
    </row>
    <row r="15278" spans="1:4" x14ac:dyDescent="0.25">
      <c r="A15278">
        <v>52382</v>
      </c>
      <c r="B15278">
        <v>54518</v>
      </c>
      <c r="C15278" t="s">
        <v>10</v>
      </c>
      <c r="D15278" t="s">
        <v>33</v>
      </c>
    </row>
    <row r="15279" spans="1:4" x14ac:dyDescent="0.25">
      <c r="A15279">
        <v>52382</v>
      </c>
      <c r="B15279">
        <v>54518</v>
      </c>
      <c r="C15279" t="s">
        <v>10</v>
      </c>
      <c r="D15279" t="s">
        <v>33</v>
      </c>
    </row>
    <row r="15280" spans="1:4" x14ac:dyDescent="0.25">
      <c r="A15280">
        <v>52382</v>
      </c>
      <c r="B15280">
        <v>54518</v>
      </c>
      <c r="C15280" t="s">
        <v>10</v>
      </c>
      <c r="D15280" t="s">
        <v>33</v>
      </c>
    </row>
    <row r="15281" spans="1:4" x14ac:dyDescent="0.25">
      <c r="A15281">
        <v>52382</v>
      </c>
      <c r="B15281">
        <v>54518</v>
      </c>
      <c r="C15281" t="s">
        <v>10</v>
      </c>
      <c r="D15281" t="s">
        <v>33</v>
      </c>
    </row>
    <row r="15282" spans="1:4" x14ac:dyDescent="0.25">
      <c r="A15282">
        <v>52382</v>
      </c>
      <c r="B15282">
        <v>54518</v>
      </c>
      <c r="C15282" t="s">
        <v>10</v>
      </c>
      <c r="D15282" t="s">
        <v>33</v>
      </c>
    </row>
    <row r="15283" spans="1:4" x14ac:dyDescent="0.25">
      <c r="A15283">
        <v>52382</v>
      </c>
      <c r="B15283">
        <v>54518</v>
      </c>
      <c r="C15283" t="s">
        <v>10</v>
      </c>
      <c r="D15283" t="s">
        <v>33</v>
      </c>
    </row>
    <row r="15284" spans="1:4" x14ac:dyDescent="0.25">
      <c r="A15284">
        <v>52382</v>
      </c>
      <c r="B15284">
        <v>54518</v>
      </c>
      <c r="C15284" t="s">
        <v>10</v>
      </c>
      <c r="D15284" t="s">
        <v>33</v>
      </c>
    </row>
    <row r="15285" spans="1:4" x14ac:dyDescent="0.25">
      <c r="A15285">
        <v>52382</v>
      </c>
      <c r="B15285">
        <v>54518</v>
      </c>
      <c r="C15285" t="s">
        <v>10</v>
      </c>
      <c r="D15285" t="s">
        <v>33</v>
      </c>
    </row>
    <row r="15286" spans="1:4" x14ac:dyDescent="0.25">
      <c r="A15286">
        <v>52382</v>
      </c>
      <c r="B15286">
        <v>54518</v>
      </c>
      <c r="C15286" t="s">
        <v>10</v>
      </c>
      <c r="D15286" t="s">
        <v>33</v>
      </c>
    </row>
    <row r="15287" spans="1:4" x14ac:dyDescent="0.25">
      <c r="A15287">
        <v>52382</v>
      </c>
      <c r="B15287">
        <v>54518</v>
      </c>
      <c r="C15287" t="s">
        <v>10</v>
      </c>
      <c r="D15287" t="s">
        <v>33</v>
      </c>
    </row>
    <row r="15288" spans="1:4" x14ac:dyDescent="0.25">
      <c r="A15288">
        <v>52382</v>
      </c>
      <c r="B15288">
        <v>54518</v>
      </c>
      <c r="C15288" t="s">
        <v>10</v>
      </c>
      <c r="D15288" t="s">
        <v>33</v>
      </c>
    </row>
    <row r="15289" spans="1:4" x14ac:dyDescent="0.25">
      <c r="A15289">
        <v>52382</v>
      </c>
      <c r="B15289">
        <v>54518</v>
      </c>
      <c r="C15289" t="s">
        <v>10</v>
      </c>
      <c r="D15289" t="s">
        <v>33</v>
      </c>
    </row>
    <row r="15290" spans="1:4" x14ac:dyDescent="0.25">
      <c r="A15290">
        <v>52382</v>
      </c>
      <c r="B15290">
        <v>54518</v>
      </c>
      <c r="C15290" t="s">
        <v>10</v>
      </c>
      <c r="D15290" t="s">
        <v>33</v>
      </c>
    </row>
    <row r="15291" spans="1:4" x14ac:dyDescent="0.25">
      <c r="A15291">
        <v>52382</v>
      </c>
      <c r="B15291">
        <v>54518</v>
      </c>
      <c r="C15291" t="s">
        <v>10</v>
      </c>
      <c r="D15291" t="s">
        <v>33</v>
      </c>
    </row>
    <row r="15292" spans="1:4" x14ac:dyDescent="0.25">
      <c r="A15292">
        <v>52382</v>
      </c>
      <c r="B15292">
        <v>54518</v>
      </c>
      <c r="C15292" t="s">
        <v>10</v>
      </c>
      <c r="D15292" t="s">
        <v>33</v>
      </c>
    </row>
    <row r="15293" spans="1:4" x14ac:dyDescent="0.25">
      <c r="A15293">
        <v>52382</v>
      </c>
      <c r="B15293">
        <v>54518</v>
      </c>
      <c r="C15293" t="s">
        <v>10</v>
      </c>
      <c r="D15293" t="s">
        <v>33</v>
      </c>
    </row>
    <row r="15294" spans="1:4" x14ac:dyDescent="0.25">
      <c r="A15294">
        <v>52382</v>
      </c>
      <c r="B15294">
        <v>54518</v>
      </c>
      <c r="C15294" t="s">
        <v>10</v>
      </c>
      <c r="D15294" t="s">
        <v>33</v>
      </c>
    </row>
    <row r="15295" spans="1:4" x14ac:dyDescent="0.25">
      <c r="A15295">
        <v>52382</v>
      </c>
      <c r="B15295">
        <v>54518</v>
      </c>
      <c r="C15295" t="s">
        <v>10</v>
      </c>
      <c r="D15295" t="s">
        <v>33</v>
      </c>
    </row>
    <row r="15296" spans="1:4" x14ac:dyDescent="0.25">
      <c r="A15296">
        <v>52382</v>
      </c>
      <c r="B15296">
        <v>54518</v>
      </c>
      <c r="C15296" t="s">
        <v>10</v>
      </c>
      <c r="D15296" t="s">
        <v>33</v>
      </c>
    </row>
    <row r="15297" spans="1:4" x14ac:dyDescent="0.25">
      <c r="A15297">
        <v>52382</v>
      </c>
      <c r="B15297">
        <v>54518</v>
      </c>
      <c r="C15297" t="s">
        <v>10</v>
      </c>
      <c r="D15297" t="s">
        <v>33</v>
      </c>
    </row>
    <row r="15298" spans="1:4" x14ac:dyDescent="0.25">
      <c r="A15298">
        <v>52382</v>
      </c>
      <c r="B15298">
        <v>54518</v>
      </c>
      <c r="C15298" t="s">
        <v>10</v>
      </c>
      <c r="D15298" t="s">
        <v>33</v>
      </c>
    </row>
    <row r="15299" spans="1:4" x14ac:dyDescent="0.25">
      <c r="A15299">
        <v>52382</v>
      </c>
      <c r="B15299">
        <v>54518</v>
      </c>
      <c r="C15299" t="s">
        <v>10</v>
      </c>
      <c r="D15299" t="s">
        <v>33</v>
      </c>
    </row>
    <row r="15300" spans="1:4" x14ac:dyDescent="0.25">
      <c r="A15300">
        <v>52382</v>
      </c>
      <c r="B15300">
        <v>54518</v>
      </c>
      <c r="C15300" t="s">
        <v>10</v>
      </c>
      <c r="D15300" t="s">
        <v>33</v>
      </c>
    </row>
    <row r="15301" spans="1:4" x14ac:dyDescent="0.25">
      <c r="A15301">
        <v>52382</v>
      </c>
      <c r="B15301">
        <v>54518</v>
      </c>
      <c r="C15301" t="s">
        <v>10</v>
      </c>
      <c r="D15301" t="s">
        <v>33</v>
      </c>
    </row>
    <row r="15302" spans="1:4" x14ac:dyDescent="0.25">
      <c r="A15302">
        <v>52382</v>
      </c>
      <c r="B15302">
        <v>54518</v>
      </c>
      <c r="C15302" t="s">
        <v>10</v>
      </c>
      <c r="D15302" t="s">
        <v>33</v>
      </c>
    </row>
    <row r="15303" spans="1:4" x14ac:dyDescent="0.25">
      <c r="A15303">
        <v>52382</v>
      </c>
      <c r="B15303">
        <v>54518</v>
      </c>
      <c r="C15303" t="s">
        <v>10</v>
      </c>
      <c r="D15303" t="s">
        <v>33</v>
      </c>
    </row>
    <row r="15304" spans="1:4" x14ac:dyDescent="0.25">
      <c r="A15304">
        <v>52382</v>
      </c>
      <c r="B15304">
        <v>54518</v>
      </c>
      <c r="C15304" t="s">
        <v>10</v>
      </c>
      <c r="D15304" t="s">
        <v>33</v>
      </c>
    </row>
    <row r="15305" spans="1:4" x14ac:dyDescent="0.25">
      <c r="A15305">
        <v>52382</v>
      </c>
      <c r="B15305">
        <v>54518</v>
      </c>
      <c r="C15305" t="s">
        <v>10</v>
      </c>
      <c r="D15305" t="s">
        <v>34</v>
      </c>
    </row>
    <row r="15306" spans="1:4" x14ac:dyDescent="0.25">
      <c r="A15306">
        <v>52382</v>
      </c>
      <c r="B15306">
        <v>54518</v>
      </c>
      <c r="C15306" t="s">
        <v>10</v>
      </c>
      <c r="D15306" t="s">
        <v>34</v>
      </c>
    </row>
    <row r="15307" spans="1:4" x14ac:dyDescent="0.25">
      <c r="A15307">
        <v>52382</v>
      </c>
      <c r="B15307">
        <v>54518</v>
      </c>
      <c r="C15307" t="s">
        <v>10</v>
      </c>
      <c r="D15307" t="s">
        <v>34</v>
      </c>
    </row>
    <row r="15308" spans="1:4" x14ac:dyDescent="0.25">
      <c r="A15308">
        <v>52382</v>
      </c>
      <c r="B15308">
        <v>54518</v>
      </c>
      <c r="C15308" t="s">
        <v>10</v>
      </c>
      <c r="D15308" t="s">
        <v>34</v>
      </c>
    </row>
    <row r="15309" spans="1:4" x14ac:dyDescent="0.25">
      <c r="A15309">
        <v>52382</v>
      </c>
      <c r="B15309">
        <v>54518</v>
      </c>
      <c r="C15309" t="s">
        <v>10</v>
      </c>
      <c r="D15309" t="s">
        <v>34</v>
      </c>
    </row>
    <row r="15310" spans="1:4" x14ac:dyDescent="0.25">
      <c r="A15310">
        <v>52382</v>
      </c>
      <c r="B15310">
        <v>54518</v>
      </c>
      <c r="C15310" t="s">
        <v>10</v>
      </c>
      <c r="D15310" t="s">
        <v>34</v>
      </c>
    </row>
    <row r="15311" spans="1:4" x14ac:dyDescent="0.25">
      <c r="A15311">
        <v>52382</v>
      </c>
      <c r="B15311">
        <v>54518</v>
      </c>
      <c r="C15311" t="s">
        <v>10</v>
      </c>
      <c r="D15311" t="s">
        <v>34</v>
      </c>
    </row>
    <row r="15312" spans="1:4" x14ac:dyDescent="0.25">
      <c r="A15312">
        <v>52382</v>
      </c>
      <c r="B15312">
        <v>54518</v>
      </c>
      <c r="C15312" t="s">
        <v>10</v>
      </c>
      <c r="D15312" t="s">
        <v>34</v>
      </c>
    </row>
    <row r="15313" spans="1:4" x14ac:dyDescent="0.25">
      <c r="A15313">
        <v>52382</v>
      </c>
      <c r="B15313">
        <v>54518</v>
      </c>
      <c r="C15313" t="s">
        <v>10</v>
      </c>
      <c r="D15313" t="s">
        <v>34</v>
      </c>
    </row>
    <row r="15314" spans="1:4" x14ac:dyDescent="0.25">
      <c r="A15314">
        <v>52382</v>
      </c>
      <c r="B15314">
        <v>54518</v>
      </c>
      <c r="C15314" t="s">
        <v>10</v>
      </c>
      <c r="D15314" t="s">
        <v>34</v>
      </c>
    </row>
    <row r="15315" spans="1:4" x14ac:dyDescent="0.25">
      <c r="A15315">
        <v>52382</v>
      </c>
      <c r="B15315">
        <v>54518</v>
      </c>
      <c r="C15315" t="s">
        <v>10</v>
      </c>
      <c r="D15315" t="s">
        <v>34</v>
      </c>
    </row>
    <row r="15316" spans="1:4" x14ac:dyDescent="0.25">
      <c r="A15316">
        <v>52382</v>
      </c>
      <c r="B15316">
        <v>54518</v>
      </c>
      <c r="C15316" t="s">
        <v>10</v>
      </c>
      <c r="D15316" t="s">
        <v>34</v>
      </c>
    </row>
    <row r="15317" spans="1:4" x14ac:dyDescent="0.25">
      <c r="A15317">
        <v>52382</v>
      </c>
      <c r="B15317">
        <v>54518</v>
      </c>
      <c r="C15317" t="s">
        <v>10</v>
      </c>
      <c r="D15317" t="s">
        <v>34</v>
      </c>
    </row>
    <row r="15318" spans="1:4" x14ac:dyDescent="0.25">
      <c r="A15318">
        <v>52382</v>
      </c>
      <c r="B15318">
        <v>54518</v>
      </c>
      <c r="C15318" t="s">
        <v>10</v>
      </c>
      <c r="D15318" t="s">
        <v>34</v>
      </c>
    </row>
    <row r="15319" spans="1:4" x14ac:dyDescent="0.25">
      <c r="A15319">
        <v>52382</v>
      </c>
      <c r="B15319">
        <v>54518</v>
      </c>
      <c r="C15319" t="s">
        <v>10</v>
      </c>
      <c r="D15319" t="s">
        <v>34</v>
      </c>
    </row>
    <row r="15320" spans="1:4" x14ac:dyDescent="0.25">
      <c r="A15320">
        <v>52382</v>
      </c>
      <c r="B15320">
        <v>54518</v>
      </c>
      <c r="C15320" t="s">
        <v>10</v>
      </c>
      <c r="D15320" t="s">
        <v>34</v>
      </c>
    </row>
    <row r="15321" spans="1:4" x14ac:dyDescent="0.25">
      <c r="A15321">
        <v>52382</v>
      </c>
      <c r="B15321">
        <v>54518</v>
      </c>
      <c r="C15321" t="s">
        <v>10</v>
      </c>
      <c r="D15321" t="s">
        <v>34</v>
      </c>
    </row>
    <row r="15322" spans="1:4" x14ac:dyDescent="0.25">
      <c r="A15322">
        <v>52382</v>
      </c>
      <c r="B15322">
        <v>54518</v>
      </c>
      <c r="C15322" t="s">
        <v>10</v>
      </c>
      <c r="D15322" t="s">
        <v>34</v>
      </c>
    </row>
    <row r="15323" spans="1:4" x14ac:dyDescent="0.25">
      <c r="A15323">
        <v>52382</v>
      </c>
      <c r="B15323">
        <v>54518</v>
      </c>
      <c r="C15323" t="s">
        <v>10</v>
      </c>
      <c r="D15323" t="s">
        <v>34</v>
      </c>
    </row>
    <row r="15324" spans="1:4" x14ac:dyDescent="0.25">
      <c r="A15324">
        <v>52382</v>
      </c>
      <c r="B15324">
        <v>54518</v>
      </c>
      <c r="C15324" t="s">
        <v>10</v>
      </c>
      <c r="D15324" t="s">
        <v>34</v>
      </c>
    </row>
    <row r="15325" spans="1:4" x14ac:dyDescent="0.25">
      <c r="A15325">
        <v>52382</v>
      </c>
      <c r="B15325">
        <v>54518</v>
      </c>
      <c r="C15325" t="s">
        <v>10</v>
      </c>
      <c r="D15325" t="s">
        <v>34</v>
      </c>
    </row>
    <row r="15326" spans="1:4" x14ac:dyDescent="0.25">
      <c r="A15326">
        <v>52382</v>
      </c>
      <c r="B15326">
        <v>54518</v>
      </c>
      <c r="C15326" t="s">
        <v>10</v>
      </c>
      <c r="D15326" t="s">
        <v>34</v>
      </c>
    </row>
    <row r="15327" spans="1:4" x14ac:dyDescent="0.25">
      <c r="A15327">
        <v>52382</v>
      </c>
      <c r="B15327">
        <v>54518</v>
      </c>
      <c r="C15327" t="s">
        <v>10</v>
      </c>
      <c r="D15327" t="s">
        <v>34</v>
      </c>
    </row>
    <row r="15328" spans="1:4" x14ac:dyDescent="0.25">
      <c r="A15328">
        <v>52382</v>
      </c>
      <c r="B15328">
        <v>54518</v>
      </c>
      <c r="C15328" t="s">
        <v>10</v>
      </c>
      <c r="D15328" t="s">
        <v>34</v>
      </c>
    </row>
    <row r="15329" spans="1:4" x14ac:dyDescent="0.25">
      <c r="A15329">
        <v>52382</v>
      </c>
      <c r="B15329">
        <v>54518</v>
      </c>
      <c r="C15329" t="s">
        <v>10</v>
      </c>
      <c r="D15329" t="s">
        <v>35</v>
      </c>
    </row>
    <row r="15330" spans="1:4" x14ac:dyDescent="0.25">
      <c r="A15330">
        <v>52382</v>
      </c>
      <c r="B15330">
        <v>54518</v>
      </c>
      <c r="C15330" t="s">
        <v>10</v>
      </c>
      <c r="D15330" t="s">
        <v>35</v>
      </c>
    </row>
    <row r="15331" spans="1:4" x14ac:dyDescent="0.25">
      <c r="A15331">
        <v>52382</v>
      </c>
      <c r="B15331">
        <v>54518</v>
      </c>
      <c r="C15331" t="s">
        <v>10</v>
      </c>
      <c r="D15331" t="s">
        <v>35</v>
      </c>
    </row>
    <row r="15332" spans="1:4" x14ac:dyDescent="0.25">
      <c r="A15332">
        <v>52382</v>
      </c>
      <c r="B15332">
        <v>54518</v>
      </c>
      <c r="C15332" t="s">
        <v>10</v>
      </c>
      <c r="D15332" t="s">
        <v>35</v>
      </c>
    </row>
    <row r="15333" spans="1:4" x14ac:dyDescent="0.25">
      <c r="A15333">
        <v>52382</v>
      </c>
      <c r="B15333">
        <v>54518</v>
      </c>
      <c r="C15333" t="s">
        <v>10</v>
      </c>
      <c r="D15333" t="s">
        <v>35</v>
      </c>
    </row>
    <row r="15334" spans="1:4" x14ac:dyDescent="0.25">
      <c r="A15334">
        <v>52382</v>
      </c>
      <c r="B15334">
        <v>54518</v>
      </c>
      <c r="C15334" t="s">
        <v>10</v>
      </c>
      <c r="D15334" t="s">
        <v>35</v>
      </c>
    </row>
    <row r="15335" spans="1:4" x14ac:dyDescent="0.25">
      <c r="A15335">
        <v>52382</v>
      </c>
      <c r="B15335">
        <v>54518</v>
      </c>
      <c r="C15335" t="s">
        <v>10</v>
      </c>
      <c r="D15335" t="s">
        <v>35</v>
      </c>
    </row>
    <row r="15336" spans="1:4" x14ac:dyDescent="0.25">
      <c r="A15336">
        <v>52382</v>
      </c>
      <c r="B15336">
        <v>54518</v>
      </c>
      <c r="C15336" t="s">
        <v>10</v>
      </c>
      <c r="D15336" t="s">
        <v>35</v>
      </c>
    </row>
    <row r="15337" spans="1:4" x14ac:dyDescent="0.25">
      <c r="A15337">
        <v>52382</v>
      </c>
      <c r="B15337">
        <v>54518</v>
      </c>
      <c r="C15337" t="s">
        <v>10</v>
      </c>
      <c r="D15337" t="s">
        <v>35</v>
      </c>
    </row>
    <row r="15338" spans="1:4" x14ac:dyDescent="0.25">
      <c r="A15338">
        <v>52382</v>
      </c>
      <c r="B15338">
        <v>54518</v>
      </c>
      <c r="C15338" t="s">
        <v>10</v>
      </c>
      <c r="D15338" t="s">
        <v>35</v>
      </c>
    </row>
    <row r="15339" spans="1:4" x14ac:dyDescent="0.25">
      <c r="A15339">
        <v>52382</v>
      </c>
      <c r="B15339">
        <v>54518</v>
      </c>
      <c r="C15339" t="s">
        <v>10</v>
      </c>
      <c r="D15339" t="s">
        <v>35</v>
      </c>
    </row>
    <row r="15340" spans="1:4" x14ac:dyDescent="0.25">
      <c r="A15340">
        <v>52382</v>
      </c>
      <c r="B15340">
        <v>54518</v>
      </c>
      <c r="C15340" t="s">
        <v>10</v>
      </c>
      <c r="D15340" t="s">
        <v>35</v>
      </c>
    </row>
    <row r="15341" spans="1:4" x14ac:dyDescent="0.25">
      <c r="A15341">
        <v>52382</v>
      </c>
      <c r="B15341">
        <v>54518</v>
      </c>
      <c r="C15341" t="s">
        <v>10</v>
      </c>
      <c r="D15341" t="s">
        <v>35</v>
      </c>
    </row>
    <row r="15342" spans="1:4" x14ac:dyDescent="0.25">
      <c r="A15342">
        <v>52382</v>
      </c>
      <c r="B15342">
        <v>54518</v>
      </c>
      <c r="C15342" t="s">
        <v>10</v>
      </c>
      <c r="D15342" t="s">
        <v>35</v>
      </c>
    </row>
    <row r="15343" spans="1:4" x14ac:dyDescent="0.25">
      <c r="A15343">
        <v>52382</v>
      </c>
      <c r="B15343">
        <v>54518</v>
      </c>
      <c r="C15343" t="s">
        <v>10</v>
      </c>
      <c r="D15343" t="s">
        <v>35</v>
      </c>
    </row>
    <row r="15344" spans="1:4" x14ac:dyDescent="0.25">
      <c r="A15344">
        <v>52382</v>
      </c>
      <c r="B15344">
        <v>54518</v>
      </c>
      <c r="C15344" t="s">
        <v>10</v>
      </c>
      <c r="D15344" t="s">
        <v>36</v>
      </c>
    </row>
    <row r="15345" spans="1:4" x14ac:dyDescent="0.25">
      <c r="A15345">
        <v>52382</v>
      </c>
      <c r="B15345">
        <v>54518</v>
      </c>
      <c r="C15345" t="s">
        <v>10</v>
      </c>
      <c r="D15345" t="s">
        <v>36</v>
      </c>
    </row>
    <row r="15346" spans="1:4" x14ac:dyDescent="0.25">
      <c r="A15346">
        <v>52382</v>
      </c>
      <c r="B15346">
        <v>54518</v>
      </c>
      <c r="C15346" t="s">
        <v>10</v>
      </c>
      <c r="D15346" t="s">
        <v>36</v>
      </c>
    </row>
    <row r="15347" spans="1:4" x14ac:dyDescent="0.25">
      <c r="A15347">
        <v>52382</v>
      </c>
      <c r="B15347">
        <v>54518</v>
      </c>
      <c r="C15347" t="s">
        <v>10</v>
      </c>
      <c r="D15347" t="s">
        <v>36</v>
      </c>
    </row>
    <row r="15348" spans="1:4" x14ac:dyDescent="0.25">
      <c r="A15348">
        <v>52382</v>
      </c>
      <c r="B15348">
        <v>54518</v>
      </c>
      <c r="C15348" t="s">
        <v>10</v>
      </c>
      <c r="D15348" t="s">
        <v>36</v>
      </c>
    </row>
    <row r="15349" spans="1:4" x14ac:dyDescent="0.25">
      <c r="A15349">
        <v>52382</v>
      </c>
      <c r="B15349">
        <v>54518</v>
      </c>
      <c r="C15349" t="s">
        <v>10</v>
      </c>
      <c r="D15349" t="s">
        <v>36</v>
      </c>
    </row>
    <row r="15350" spans="1:4" x14ac:dyDescent="0.25">
      <c r="A15350">
        <v>52382</v>
      </c>
      <c r="B15350">
        <v>54518</v>
      </c>
      <c r="C15350" t="s">
        <v>10</v>
      </c>
      <c r="D15350" t="s">
        <v>36</v>
      </c>
    </row>
    <row r="15351" spans="1:4" x14ac:dyDescent="0.25">
      <c r="A15351">
        <v>52382</v>
      </c>
      <c r="B15351">
        <v>54518</v>
      </c>
      <c r="C15351" t="s">
        <v>10</v>
      </c>
      <c r="D15351" t="s">
        <v>36</v>
      </c>
    </row>
    <row r="15352" spans="1:4" x14ac:dyDescent="0.25">
      <c r="A15352">
        <v>52382</v>
      </c>
      <c r="B15352">
        <v>54518</v>
      </c>
      <c r="C15352" t="s">
        <v>10</v>
      </c>
      <c r="D15352" t="s">
        <v>36</v>
      </c>
    </row>
    <row r="15353" spans="1:4" x14ac:dyDescent="0.25">
      <c r="A15353">
        <v>52382</v>
      </c>
      <c r="B15353">
        <v>54518</v>
      </c>
      <c r="C15353" t="s">
        <v>10</v>
      </c>
      <c r="D15353" t="s">
        <v>36</v>
      </c>
    </row>
    <row r="15354" spans="1:4" x14ac:dyDescent="0.25">
      <c r="A15354">
        <v>52382</v>
      </c>
      <c r="B15354">
        <v>54518</v>
      </c>
      <c r="C15354" t="s">
        <v>10</v>
      </c>
      <c r="D15354" t="s">
        <v>36</v>
      </c>
    </row>
    <row r="15355" spans="1:4" x14ac:dyDescent="0.25">
      <c r="A15355">
        <v>52382</v>
      </c>
      <c r="B15355">
        <v>54518</v>
      </c>
      <c r="C15355" t="s">
        <v>10</v>
      </c>
      <c r="D15355" t="s">
        <v>36</v>
      </c>
    </row>
    <row r="15356" spans="1:4" x14ac:dyDescent="0.25">
      <c r="A15356">
        <v>52382</v>
      </c>
      <c r="B15356">
        <v>54518</v>
      </c>
      <c r="C15356" t="s">
        <v>10</v>
      </c>
      <c r="D15356" t="s">
        <v>36</v>
      </c>
    </row>
    <row r="15357" spans="1:4" x14ac:dyDescent="0.25">
      <c r="A15357">
        <v>52382</v>
      </c>
      <c r="B15357">
        <v>54518</v>
      </c>
      <c r="C15357" t="s">
        <v>10</v>
      </c>
      <c r="D15357" t="s">
        <v>36</v>
      </c>
    </row>
    <row r="15358" spans="1:4" x14ac:dyDescent="0.25">
      <c r="A15358">
        <v>52382</v>
      </c>
      <c r="B15358">
        <v>54518</v>
      </c>
      <c r="C15358" t="s">
        <v>10</v>
      </c>
      <c r="D15358" t="s">
        <v>36</v>
      </c>
    </row>
    <row r="15359" spans="1:4" x14ac:dyDescent="0.25">
      <c r="A15359">
        <v>52382</v>
      </c>
      <c r="B15359">
        <v>54518</v>
      </c>
      <c r="C15359" t="s">
        <v>10</v>
      </c>
      <c r="D15359" t="s">
        <v>37</v>
      </c>
    </row>
    <row r="15360" spans="1:4" x14ac:dyDescent="0.25">
      <c r="A15360">
        <v>52382</v>
      </c>
      <c r="B15360">
        <v>54518</v>
      </c>
      <c r="C15360" t="s">
        <v>10</v>
      </c>
      <c r="D15360" t="s">
        <v>37</v>
      </c>
    </row>
    <row r="15361" spans="1:4" x14ac:dyDescent="0.25">
      <c r="A15361">
        <v>52382</v>
      </c>
      <c r="B15361">
        <v>54518</v>
      </c>
      <c r="C15361" t="s">
        <v>10</v>
      </c>
      <c r="D15361" t="s">
        <v>37</v>
      </c>
    </row>
    <row r="15362" spans="1:4" x14ac:dyDescent="0.25">
      <c r="A15362">
        <v>52382</v>
      </c>
      <c r="B15362">
        <v>54518</v>
      </c>
      <c r="C15362" t="s">
        <v>10</v>
      </c>
      <c r="D15362" t="s">
        <v>37</v>
      </c>
    </row>
    <row r="15363" spans="1:4" x14ac:dyDescent="0.25">
      <c r="A15363">
        <v>52382</v>
      </c>
      <c r="B15363">
        <v>54518</v>
      </c>
      <c r="C15363" t="s">
        <v>10</v>
      </c>
      <c r="D15363" t="s">
        <v>37</v>
      </c>
    </row>
    <row r="15364" spans="1:4" x14ac:dyDescent="0.25">
      <c r="A15364">
        <v>52382</v>
      </c>
      <c r="B15364">
        <v>54518</v>
      </c>
      <c r="C15364" t="s">
        <v>10</v>
      </c>
      <c r="D15364" t="s">
        <v>37</v>
      </c>
    </row>
    <row r="15365" spans="1:4" x14ac:dyDescent="0.25">
      <c r="A15365">
        <v>52382</v>
      </c>
      <c r="B15365">
        <v>54518</v>
      </c>
      <c r="C15365" t="s">
        <v>10</v>
      </c>
      <c r="D15365" t="s">
        <v>37</v>
      </c>
    </row>
    <row r="15366" spans="1:4" x14ac:dyDescent="0.25">
      <c r="A15366">
        <v>52382</v>
      </c>
      <c r="B15366">
        <v>54518</v>
      </c>
      <c r="C15366" t="s">
        <v>10</v>
      </c>
      <c r="D15366" t="s">
        <v>37</v>
      </c>
    </row>
    <row r="15367" spans="1:4" x14ac:dyDescent="0.25">
      <c r="A15367">
        <v>52382</v>
      </c>
      <c r="B15367">
        <v>54518</v>
      </c>
      <c r="C15367" t="s">
        <v>10</v>
      </c>
      <c r="D15367" t="s">
        <v>37</v>
      </c>
    </row>
    <row r="15368" spans="1:4" x14ac:dyDescent="0.25">
      <c r="A15368">
        <v>52382</v>
      </c>
      <c r="B15368">
        <v>54518</v>
      </c>
      <c r="C15368" t="s">
        <v>10</v>
      </c>
      <c r="D15368" t="s">
        <v>37</v>
      </c>
    </row>
    <row r="15369" spans="1:4" x14ac:dyDescent="0.25">
      <c r="A15369">
        <v>52382</v>
      </c>
      <c r="B15369">
        <v>54518</v>
      </c>
      <c r="C15369" t="s">
        <v>10</v>
      </c>
      <c r="D15369" t="s">
        <v>37</v>
      </c>
    </row>
    <row r="15370" spans="1:4" x14ac:dyDescent="0.25">
      <c r="A15370">
        <v>52382</v>
      </c>
      <c r="B15370">
        <v>54518</v>
      </c>
      <c r="C15370" t="s">
        <v>10</v>
      </c>
      <c r="D15370" t="s">
        <v>37</v>
      </c>
    </row>
    <row r="15371" spans="1:4" x14ac:dyDescent="0.25">
      <c r="A15371">
        <v>52382</v>
      </c>
      <c r="B15371">
        <v>54518</v>
      </c>
      <c r="C15371" t="s">
        <v>10</v>
      </c>
      <c r="D15371" t="s">
        <v>37</v>
      </c>
    </row>
    <row r="15372" spans="1:4" x14ac:dyDescent="0.25">
      <c r="A15372">
        <v>52382</v>
      </c>
      <c r="B15372">
        <v>54518</v>
      </c>
      <c r="C15372" t="s">
        <v>10</v>
      </c>
      <c r="D15372" t="s">
        <v>37</v>
      </c>
    </row>
    <row r="15373" spans="1:4" x14ac:dyDescent="0.25">
      <c r="A15373">
        <v>52382</v>
      </c>
      <c r="B15373">
        <v>54518</v>
      </c>
      <c r="C15373" t="s">
        <v>10</v>
      </c>
      <c r="D15373" t="s">
        <v>37</v>
      </c>
    </row>
    <row r="15374" spans="1:4" x14ac:dyDescent="0.25">
      <c r="A15374">
        <v>52382</v>
      </c>
      <c r="B15374">
        <v>54518</v>
      </c>
      <c r="C15374" t="s">
        <v>10</v>
      </c>
      <c r="D15374" t="s">
        <v>37</v>
      </c>
    </row>
    <row r="15375" spans="1:4" x14ac:dyDescent="0.25">
      <c r="A15375">
        <v>52382</v>
      </c>
      <c r="B15375">
        <v>54518</v>
      </c>
      <c r="C15375" t="s">
        <v>10</v>
      </c>
      <c r="D15375" t="s">
        <v>37</v>
      </c>
    </row>
    <row r="15376" spans="1:4" x14ac:dyDescent="0.25">
      <c r="A15376">
        <v>52382</v>
      </c>
      <c r="B15376">
        <v>54518</v>
      </c>
      <c r="C15376" t="s">
        <v>10</v>
      </c>
      <c r="D15376" t="s">
        <v>37</v>
      </c>
    </row>
    <row r="15377" spans="1:4" x14ac:dyDescent="0.25">
      <c r="A15377">
        <v>52382</v>
      </c>
      <c r="B15377">
        <v>54518</v>
      </c>
      <c r="C15377" t="s">
        <v>10</v>
      </c>
      <c r="D15377" t="s">
        <v>37</v>
      </c>
    </row>
    <row r="15378" spans="1:4" x14ac:dyDescent="0.25">
      <c r="A15378">
        <v>52382</v>
      </c>
      <c r="B15378">
        <v>54518</v>
      </c>
      <c r="C15378" t="s">
        <v>10</v>
      </c>
      <c r="D15378" t="s">
        <v>37</v>
      </c>
    </row>
    <row r="15379" spans="1:4" x14ac:dyDescent="0.25">
      <c r="A15379">
        <v>52382</v>
      </c>
      <c r="B15379">
        <v>54518</v>
      </c>
      <c r="C15379" t="s">
        <v>10</v>
      </c>
      <c r="D15379" t="s">
        <v>37</v>
      </c>
    </row>
    <row r="15380" spans="1:4" x14ac:dyDescent="0.25">
      <c r="A15380">
        <v>9899</v>
      </c>
      <c r="B15380">
        <v>54518</v>
      </c>
      <c r="C15380" t="s">
        <v>10</v>
      </c>
      <c r="D15380" t="s">
        <v>21</v>
      </c>
    </row>
    <row r="15381" spans="1:4" x14ac:dyDescent="0.25">
      <c r="A15381">
        <v>9899</v>
      </c>
      <c r="B15381">
        <v>54518</v>
      </c>
      <c r="C15381" t="s">
        <v>10</v>
      </c>
      <c r="D15381" t="s">
        <v>21</v>
      </c>
    </row>
    <row r="15382" spans="1:4" x14ac:dyDescent="0.25">
      <c r="A15382">
        <v>9899</v>
      </c>
      <c r="B15382">
        <v>54518</v>
      </c>
      <c r="C15382" t="s">
        <v>10</v>
      </c>
      <c r="D15382" t="s">
        <v>21</v>
      </c>
    </row>
    <row r="15383" spans="1:4" x14ac:dyDescent="0.25">
      <c r="A15383">
        <v>9899</v>
      </c>
      <c r="B15383">
        <v>54518</v>
      </c>
      <c r="C15383" t="s">
        <v>10</v>
      </c>
      <c r="D15383" t="s">
        <v>21</v>
      </c>
    </row>
    <row r="15384" spans="1:4" x14ac:dyDescent="0.25">
      <c r="A15384">
        <v>9899</v>
      </c>
      <c r="B15384">
        <v>54518</v>
      </c>
      <c r="C15384" t="s">
        <v>10</v>
      </c>
      <c r="D15384" t="s">
        <v>21</v>
      </c>
    </row>
    <row r="15385" spans="1:4" x14ac:dyDescent="0.25">
      <c r="A15385">
        <v>9899</v>
      </c>
      <c r="B15385">
        <v>54518</v>
      </c>
      <c r="C15385" t="s">
        <v>10</v>
      </c>
      <c r="D15385" t="s">
        <v>21</v>
      </c>
    </row>
    <row r="15386" spans="1:4" x14ac:dyDescent="0.25">
      <c r="A15386">
        <v>9899</v>
      </c>
      <c r="B15386">
        <v>54518</v>
      </c>
      <c r="C15386" t="s">
        <v>10</v>
      </c>
      <c r="D15386" t="s">
        <v>21</v>
      </c>
    </row>
    <row r="15387" spans="1:4" x14ac:dyDescent="0.25">
      <c r="A15387">
        <v>9899</v>
      </c>
      <c r="B15387">
        <v>54518</v>
      </c>
      <c r="C15387" t="s">
        <v>10</v>
      </c>
      <c r="D15387" t="s">
        <v>21</v>
      </c>
    </row>
    <row r="15388" spans="1:4" x14ac:dyDescent="0.25">
      <c r="A15388">
        <v>9899</v>
      </c>
      <c r="B15388">
        <v>54518</v>
      </c>
      <c r="C15388" t="s">
        <v>10</v>
      </c>
      <c r="D15388" t="s">
        <v>21</v>
      </c>
    </row>
    <row r="15389" spans="1:4" x14ac:dyDescent="0.25">
      <c r="A15389">
        <v>9899</v>
      </c>
      <c r="B15389">
        <v>54518</v>
      </c>
      <c r="C15389" t="s">
        <v>10</v>
      </c>
      <c r="D15389" t="s">
        <v>21</v>
      </c>
    </row>
    <row r="15390" spans="1:4" x14ac:dyDescent="0.25">
      <c r="A15390">
        <v>9899</v>
      </c>
      <c r="B15390">
        <v>54518</v>
      </c>
      <c r="C15390" t="s">
        <v>10</v>
      </c>
      <c r="D15390" t="s">
        <v>21</v>
      </c>
    </row>
    <row r="15391" spans="1:4" x14ac:dyDescent="0.25">
      <c r="A15391">
        <v>9899</v>
      </c>
      <c r="B15391">
        <v>54518</v>
      </c>
      <c r="C15391" t="s">
        <v>10</v>
      </c>
      <c r="D15391" t="s">
        <v>21</v>
      </c>
    </row>
    <row r="15392" spans="1:4" x14ac:dyDescent="0.25">
      <c r="A15392">
        <v>9899</v>
      </c>
      <c r="B15392">
        <v>54518</v>
      </c>
      <c r="C15392" t="s">
        <v>10</v>
      </c>
      <c r="D15392" t="s">
        <v>21</v>
      </c>
    </row>
    <row r="15393" spans="1:4" x14ac:dyDescent="0.25">
      <c r="A15393">
        <v>9899</v>
      </c>
      <c r="B15393">
        <v>54518</v>
      </c>
      <c r="C15393" t="s">
        <v>10</v>
      </c>
      <c r="D15393" t="s">
        <v>21</v>
      </c>
    </row>
    <row r="15394" spans="1:4" x14ac:dyDescent="0.25">
      <c r="A15394">
        <v>9899</v>
      </c>
      <c r="B15394">
        <v>54518</v>
      </c>
      <c r="C15394" t="s">
        <v>10</v>
      </c>
      <c r="D15394" t="s">
        <v>21</v>
      </c>
    </row>
    <row r="15395" spans="1:4" x14ac:dyDescent="0.25">
      <c r="A15395">
        <v>9899</v>
      </c>
      <c r="B15395">
        <v>54518</v>
      </c>
      <c r="C15395" t="s">
        <v>10</v>
      </c>
      <c r="D15395" t="s">
        <v>21</v>
      </c>
    </row>
    <row r="15396" spans="1:4" x14ac:dyDescent="0.25">
      <c r="A15396">
        <v>9899</v>
      </c>
      <c r="B15396">
        <v>54518</v>
      </c>
      <c r="C15396" t="s">
        <v>10</v>
      </c>
      <c r="D15396" t="s">
        <v>21</v>
      </c>
    </row>
    <row r="15397" spans="1:4" x14ac:dyDescent="0.25">
      <c r="A15397">
        <v>9899</v>
      </c>
      <c r="B15397">
        <v>54518</v>
      </c>
      <c r="C15397" t="s">
        <v>10</v>
      </c>
      <c r="D15397" t="s">
        <v>21</v>
      </c>
    </row>
    <row r="15398" spans="1:4" x14ac:dyDescent="0.25">
      <c r="A15398">
        <v>9899</v>
      </c>
      <c r="B15398">
        <v>54518</v>
      </c>
      <c r="C15398" t="s">
        <v>10</v>
      </c>
      <c r="D15398" t="s">
        <v>21</v>
      </c>
    </row>
    <row r="15399" spans="1:4" x14ac:dyDescent="0.25">
      <c r="A15399">
        <v>9899</v>
      </c>
      <c r="B15399">
        <v>54518</v>
      </c>
      <c r="C15399" t="s">
        <v>10</v>
      </c>
      <c r="D15399" t="s">
        <v>21</v>
      </c>
    </row>
    <row r="15400" spans="1:4" x14ac:dyDescent="0.25">
      <c r="A15400">
        <v>9899</v>
      </c>
      <c r="B15400">
        <v>54518</v>
      </c>
      <c r="C15400" t="s">
        <v>10</v>
      </c>
      <c r="D15400" t="s">
        <v>21</v>
      </c>
    </row>
    <row r="15401" spans="1:4" x14ac:dyDescent="0.25">
      <c r="A15401">
        <v>9899</v>
      </c>
      <c r="B15401">
        <v>54518</v>
      </c>
      <c r="C15401" t="s">
        <v>10</v>
      </c>
      <c r="D15401" t="s">
        <v>21</v>
      </c>
    </row>
    <row r="15402" spans="1:4" x14ac:dyDescent="0.25">
      <c r="A15402">
        <v>9899</v>
      </c>
      <c r="B15402">
        <v>54518</v>
      </c>
      <c r="C15402" t="s">
        <v>10</v>
      </c>
      <c r="D15402" t="s">
        <v>22</v>
      </c>
    </row>
    <row r="15403" spans="1:4" x14ac:dyDescent="0.25">
      <c r="A15403">
        <v>9899</v>
      </c>
      <c r="B15403">
        <v>54518</v>
      </c>
      <c r="C15403" t="s">
        <v>10</v>
      </c>
      <c r="D15403" t="s">
        <v>22</v>
      </c>
    </row>
    <row r="15404" spans="1:4" x14ac:dyDescent="0.25">
      <c r="A15404">
        <v>9899</v>
      </c>
      <c r="B15404">
        <v>54518</v>
      </c>
      <c r="C15404" t="s">
        <v>10</v>
      </c>
      <c r="D15404" t="s">
        <v>22</v>
      </c>
    </row>
    <row r="15405" spans="1:4" x14ac:dyDescent="0.25">
      <c r="A15405">
        <v>9899</v>
      </c>
      <c r="B15405">
        <v>54518</v>
      </c>
      <c r="C15405" t="s">
        <v>10</v>
      </c>
      <c r="D15405" t="s">
        <v>22</v>
      </c>
    </row>
    <row r="15406" spans="1:4" x14ac:dyDescent="0.25">
      <c r="A15406">
        <v>9899</v>
      </c>
      <c r="B15406">
        <v>54518</v>
      </c>
      <c r="C15406" t="s">
        <v>10</v>
      </c>
      <c r="D15406" t="s">
        <v>22</v>
      </c>
    </row>
    <row r="15407" spans="1:4" x14ac:dyDescent="0.25">
      <c r="A15407">
        <v>9899</v>
      </c>
      <c r="B15407">
        <v>54518</v>
      </c>
      <c r="C15407" t="s">
        <v>10</v>
      </c>
      <c r="D15407" t="s">
        <v>22</v>
      </c>
    </row>
    <row r="15408" spans="1:4" x14ac:dyDescent="0.25">
      <c r="A15408">
        <v>9899</v>
      </c>
      <c r="B15408">
        <v>54518</v>
      </c>
      <c r="C15408" t="s">
        <v>10</v>
      </c>
      <c r="D15408" t="s">
        <v>22</v>
      </c>
    </row>
    <row r="15409" spans="1:4" x14ac:dyDescent="0.25">
      <c r="A15409">
        <v>9899</v>
      </c>
      <c r="B15409">
        <v>54518</v>
      </c>
      <c r="C15409" t="s">
        <v>10</v>
      </c>
      <c r="D15409" t="s">
        <v>22</v>
      </c>
    </row>
    <row r="15410" spans="1:4" x14ac:dyDescent="0.25">
      <c r="A15410">
        <v>9899</v>
      </c>
      <c r="B15410">
        <v>54518</v>
      </c>
      <c r="C15410" t="s">
        <v>10</v>
      </c>
      <c r="D15410" t="s">
        <v>22</v>
      </c>
    </row>
    <row r="15411" spans="1:4" x14ac:dyDescent="0.25">
      <c r="A15411">
        <v>9899</v>
      </c>
      <c r="B15411">
        <v>54518</v>
      </c>
      <c r="C15411" t="s">
        <v>10</v>
      </c>
      <c r="D15411" t="s">
        <v>22</v>
      </c>
    </row>
    <row r="15412" spans="1:4" x14ac:dyDescent="0.25">
      <c r="A15412">
        <v>9899</v>
      </c>
      <c r="B15412">
        <v>54518</v>
      </c>
      <c r="C15412" t="s">
        <v>10</v>
      </c>
      <c r="D15412" t="s">
        <v>22</v>
      </c>
    </row>
    <row r="15413" spans="1:4" x14ac:dyDescent="0.25">
      <c r="A15413">
        <v>9899</v>
      </c>
      <c r="B15413">
        <v>54518</v>
      </c>
      <c r="C15413" t="s">
        <v>10</v>
      </c>
      <c r="D15413" t="s">
        <v>22</v>
      </c>
    </row>
    <row r="15414" spans="1:4" x14ac:dyDescent="0.25">
      <c r="A15414">
        <v>9899</v>
      </c>
      <c r="B15414">
        <v>54518</v>
      </c>
      <c r="C15414" t="s">
        <v>10</v>
      </c>
      <c r="D15414" t="s">
        <v>22</v>
      </c>
    </row>
    <row r="15415" spans="1:4" x14ac:dyDescent="0.25">
      <c r="A15415">
        <v>9899</v>
      </c>
      <c r="B15415">
        <v>54518</v>
      </c>
      <c r="C15415" t="s">
        <v>10</v>
      </c>
      <c r="D15415" t="s">
        <v>22</v>
      </c>
    </row>
    <row r="15416" spans="1:4" x14ac:dyDescent="0.25">
      <c r="A15416">
        <v>9899</v>
      </c>
      <c r="B15416">
        <v>54518</v>
      </c>
      <c r="C15416" t="s">
        <v>10</v>
      </c>
      <c r="D15416" t="s">
        <v>22</v>
      </c>
    </row>
    <row r="15417" spans="1:4" x14ac:dyDescent="0.25">
      <c r="A15417">
        <v>9899</v>
      </c>
      <c r="B15417">
        <v>54518</v>
      </c>
      <c r="C15417" t="s">
        <v>10</v>
      </c>
      <c r="D15417" t="s">
        <v>22</v>
      </c>
    </row>
    <row r="15418" spans="1:4" x14ac:dyDescent="0.25">
      <c r="A15418">
        <v>9899</v>
      </c>
      <c r="B15418">
        <v>54518</v>
      </c>
      <c r="C15418" t="s">
        <v>10</v>
      </c>
      <c r="D15418" t="s">
        <v>22</v>
      </c>
    </row>
    <row r="15419" spans="1:4" x14ac:dyDescent="0.25">
      <c r="A15419">
        <v>9899</v>
      </c>
      <c r="B15419">
        <v>54518</v>
      </c>
      <c r="C15419" t="s">
        <v>10</v>
      </c>
      <c r="D15419" t="s">
        <v>22</v>
      </c>
    </row>
    <row r="15420" spans="1:4" x14ac:dyDescent="0.25">
      <c r="A15420">
        <v>9899</v>
      </c>
      <c r="B15420">
        <v>54518</v>
      </c>
      <c r="C15420" t="s">
        <v>10</v>
      </c>
      <c r="D15420" t="s">
        <v>22</v>
      </c>
    </row>
    <row r="15421" spans="1:4" x14ac:dyDescent="0.25">
      <c r="A15421">
        <v>9899</v>
      </c>
      <c r="B15421">
        <v>54518</v>
      </c>
      <c r="C15421" t="s">
        <v>10</v>
      </c>
      <c r="D15421" t="s">
        <v>22</v>
      </c>
    </row>
    <row r="15422" spans="1:4" x14ac:dyDescent="0.25">
      <c r="A15422">
        <v>9899</v>
      </c>
      <c r="B15422">
        <v>54518</v>
      </c>
      <c r="C15422" t="s">
        <v>10</v>
      </c>
      <c r="D15422" t="s">
        <v>23</v>
      </c>
    </row>
    <row r="15423" spans="1:4" x14ac:dyDescent="0.25">
      <c r="A15423">
        <v>9899</v>
      </c>
      <c r="B15423">
        <v>54518</v>
      </c>
      <c r="C15423" t="s">
        <v>10</v>
      </c>
      <c r="D15423" t="s">
        <v>23</v>
      </c>
    </row>
    <row r="15424" spans="1:4" x14ac:dyDescent="0.25">
      <c r="A15424">
        <v>9899</v>
      </c>
      <c r="B15424">
        <v>54518</v>
      </c>
      <c r="C15424" t="s">
        <v>10</v>
      </c>
      <c r="D15424" t="s">
        <v>23</v>
      </c>
    </row>
    <row r="15425" spans="1:4" x14ac:dyDescent="0.25">
      <c r="A15425">
        <v>9899</v>
      </c>
      <c r="B15425">
        <v>54518</v>
      </c>
      <c r="C15425" t="s">
        <v>10</v>
      </c>
      <c r="D15425" t="s">
        <v>23</v>
      </c>
    </row>
    <row r="15426" spans="1:4" x14ac:dyDescent="0.25">
      <c r="A15426">
        <v>9899</v>
      </c>
      <c r="B15426">
        <v>54518</v>
      </c>
      <c r="C15426" t="s">
        <v>10</v>
      </c>
      <c r="D15426" t="s">
        <v>23</v>
      </c>
    </row>
    <row r="15427" spans="1:4" x14ac:dyDescent="0.25">
      <c r="A15427">
        <v>9899</v>
      </c>
      <c r="B15427">
        <v>54518</v>
      </c>
      <c r="C15427" t="s">
        <v>10</v>
      </c>
      <c r="D15427" t="s">
        <v>23</v>
      </c>
    </row>
    <row r="15428" spans="1:4" x14ac:dyDescent="0.25">
      <c r="A15428">
        <v>9899</v>
      </c>
      <c r="B15428">
        <v>54518</v>
      </c>
      <c r="C15428" t="s">
        <v>10</v>
      </c>
      <c r="D15428" t="s">
        <v>23</v>
      </c>
    </row>
    <row r="15429" spans="1:4" x14ac:dyDescent="0.25">
      <c r="A15429">
        <v>9899</v>
      </c>
      <c r="B15429">
        <v>54518</v>
      </c>
      <c r="C15429" t="s">
        <v>10</v>
      </c>
      <c r="D15429" t="s">
        <v>23</v>
      </c>
    </row>
    <row r="15430" spans="1:4" x14ac:dyDescent="0.25">
      <c r="A15430">
        <v>9899</v>
      </c>
      <c r="B15430">
        <v>54518</v>
      </c>
      <c r="C15430" t="s">
        <v>10</v>
      </c>
      <c r="D15430" t="s">
        <v>23</v>
      </c>
    </row>
    <row r="15431" spans="1:4" x14ac:dyDescent="0.25">
      <c r="A15431">
        <v>9899</v>
      </c>
      <c r="B15431">
        <v>54518</v>
      </c>
      <c r="C15431" t="s">
        <v>10</v>
      </c>
      <c r="D15431" t="s">
        <v>23</v>
      </c>
    </row>
    <row r="15432" spans="1:4" x14ac:dyDescent="0.25">
      <c r="A15432">
        <v>9899</v>
      </c>
      <c r="B15432">
        <v>54518</v>
      </c>
      <c r="C15432" t="s">
        <v>10</v>
      </c>
      <c r="D15432" t="s">
        <v>23</v>
      </c>
    </row>
    <row r="15433" spans="1:4" x14ac:dyDescent="0.25">
      <c r="A15433">
        <v>9899</v>
      </c>
      <c r="B15433">
        <v>54518</v>
      </c>
      <c r="C15433" t="s">
        <v>10</v>
      </c>
      <c r="D15433" t="s">
        <v>23</v>
      </c>
    </row>
    <row r="15434" spans="1:4" x14ac:dyDescent="0.25">
      <c r="A15434">
        <v>9899</v>
      </c>
      <c r="B15434">
        <v>54518</v>
      </c>
      <c r="C15434" t="s">
        <v>10</v>
      </c>
      <c r="D15434" t="s">
        <v>23</v>
      </c>
    </row>
    <row r="15435" spans="1:4" x14ac:dyDescent="0.25">
      <c r="A15435">
        <v>9899</v>
      </c>
      <c r="B15435">
        <v>54518</v>
      </c>
      <c r="C15435" t="s">
        <v>10</v>
      </c>
      <c r="D15435" t="s">
        <v>24</v>
      </c>
    </row>
    <row r="15436" spans="1:4" x14ac:dyDescent="0.25">
      <c r="A15436">
        <v>9899</v>
      </c>
      <c r="B15436">
        <v>54518</v>
      </c>
      <c r="C15436" t="s">
        <v>10</v>
      </c>
      <c r="D15436" t="s">
        <v>24</v>
      </c>
    </row>
    <row r="15437" spans="1:4" x14ac:dyDescent="0.25">
      <c r="A15437">
        <v>9899</v>
      </c>
      <c r="B15437">
        <v>54518</v>
      </c>
      <c r="C15437" t="s">
        <v>10</v>
      </c>
      <c r="D15437" t="s">
        <v>24</v>
      </c>
    </row>
    <row r="15438" spans="1:4" x14ac:dyDescent="0.25">
      <c r="A15438">
        <v>9899</v>
      </c>
      <c r="B15438">
        <v>54518</v>
      </c>
      <c r="C15438" t="s">
        <v>10</v>
      </c>
      <c r="D15438" t="s">
        <v>24</v>
      </c>
    </row>
    <row r="15439" spans="1:4" x14ac:dyDescent="0.25">
      <c r="A15439">
        <v>9899</v>
      </c>
      <c r="B15439">
        <v>54518</v>
      </c>
      <c r="C15439" t="s">
        <v>10</v>
      </c>
      <c r="D15439" t="s">
        <v>24</v>
      </c>
    </row>
    <row r="15440" spans="1:4" x14ac:dyDescent="0.25">
      <c r="A15440">
        <v>9899</v>
      </c>
      <c r="B15440">
        <v>54518</v>
      </c>
      <c r="C15440" t="s">
        <v>10</v>
      </c>
      <c r="D15440" t="s">
        <v>24</v>
      </c>
    </row>
    <row r="15441" spans="1:4" x14ac:dyDescent="0.25">
      <c r="A15441">
        <v>9899</v>
      </c>
      <c r="B15441">
        <v>54518</v>
      </c>
      <c r="C15441" t="s">
        <v>10</v>
      </c>
      <c r="D15441" t="s">
        <v>24</v>
      </c>
    </row>
    <row r="15442" spans="1:4" x14ac:dyDescent="0.25">
      <c r="A15442">
        <v>9899</v>
      </c>
      <c r="B15442">
        <v>54518</v>
      </c>
      <c r="C15442" t="s">
        <v>10</v>
      </c>
      <c r="D15442" t="s">
        <v>24</v>
      </c>
    </row>
    <row r="15443" spans="1:4" x14ac:dyDescent="0.25">
      <c r="A15443">
        <v>9899</v>
      </c>
      <c r="B15443">
        <v>54518</v>
      </c>
      <c r="C15443" t="s">
        <v>10</v>
      </c>
      <c r="D15443" t="s">
        <v>24</v>
      </c>
    </row>
    <row r="15444" spans="1:4" x14ac:dyDescent="0.25">
      <c r="A15444">
        <v>9899</v>
      </c>
      <c r="B15444">
        <v>54518</v>
      </c>
      <c r="C15444" t="s">
        <v>10</v>
      </c>
      <c r="D15444" t="s">
        <v>24</v>
      </c>
    </row>
    <row r="15445" spans="1:4" x14ac:dyDescent="0.25">
      <c r="A15445">
        <v>9899</v>
      </c>
      <c r="B15445">
        <v>54518</v>
      </c>
      <c r="C15445" t="s">
        <v>10</v>
      </c>
      <c r="D15445" t="s">
        <v>24</v>
      </c>
    </row>
    <row r="15446" spans="1:4" x14ac:dyDescent="0.25">
      <c r="A15446">
        <v>9899</v>
      </c>
      <c r="B15446">
        <v>54518</v>
      </c>
      <c r="C15446" t="s">
        <v>10</v>
      </c>
      <c r="D15446" t="s">
        <v>24</v>
      </c>
    </row>
    <row r="15447" spans="1:4" x14ac:dyDescent="0.25">
      <c r="A15447">
        <v>9899</v>
      </c>
      <c r="B15447">
        <v>54518</v>
      </c>
      <c r="C15447" t="s">
        <v>10</v>
      </c>
      <c r="D15447" t="s">
        <v>24</v>
      </c>
    </row>
    <row r="15448" spans="1:4" x14ac:dyDescent="0.25">
      <c r="A15448">
        <v>9899</v>
      </c>
      <c r="B15448">
        <v>54518</v>
      </c>
      <c r="C15448" t="s">
        <v>10</v>
      </c>
      <c r="D15448" t="s">
        <v>24</v>
      </c>
    </row>
    <row r="15449" spans="1:4" x14ac:dyDescent="0.25">
      <c r="A15449">
        <v>9899</v>
      </c>
      <c r="B15449">
        <v>54518</v>
      </c>
      <c r="C15449" t="s">
        <v>10</v>
      </c>
      <c r="D15449" t="s">
        <v>24</v>
      </c>
    </row>
    <row r="15450" spans="1:4" x14ac:dyDescent="0.25">
      <c r="A15450">
        <v>9899</v>
      </c>
      <c r="B15450">
        <v>54518</v>
      </c>
      <c r="C15450" t="s">
        <v>10</v>
      </c>
      <c r="D15450" t="s">
        <v>24</v>
      </c>
    </row>
    <row r="15451" spans="1:4" x14ac:dyDescent="0.25">
      <c r="A15451">
        <v>9899</v>
      </c>
      <c r="B15451">
        <v>54518</v>
      </c>
      <c r="C15451" t="s">
        <v>10</v>
      </c>
      <c r="D15451" t="s">
        <v>24</v>
      </c>
    </row>
    <row r="15452" spans="1:4" x14ac:dyDescent="0.25">
      <c r="A15452">
        <v>9899</v>
      </c>
      <c r="B15452">
        <v>54518</v>
      </c>
      <c r="C15452" t="s">
        <v>10</v>
      </c>
      <c r="D15452" t="s">
        <v>24</v>
      </c>
    </row>
    <row r="15453" spans="1:4" x14ac:dyDescent="0.25">
      <c r="A15453">
        <v>9899</v>
      </c>
      <c r="B15453">
        <v>54518</v>
      </c>
      <c r="C15453" t="s">
        <v>10</v>
      </c>
      <c r="D15453" t="s">
        <v>24</v>
      </c>
    </row>
    <row r="15454" spans="1:4" x14ac:dyDescent="0.25">
      <c r="A15454">
        <v>9899</v>
      </c>
      <c r="B15454">
        <v>54518</v>
      </c>
      <c r="C15454" t="s">
        <v>10</v>
      </c>
      <c r="D15454" t="s">
        <v>24</v>
      </c>
    </row>
    <row r="15455" spans="1:4" x14ac:dyDescent="0.25">
      <c r="A15455">
        <v>9899</v>
      </c>
      <c r="B15455">
        <v>54518</v>
      </c>
      <c r="C15455" t="s">
        <v>10</v>
      </c>
      <c r="D15455" t="s">
        <v>24</v>
      </c>
    </row>
    <row r="15456" spans="1:4" x14ac:dyDescent="0.25">
      <c r="A15456">
        <v>9899</v>
      </c>
      <c r="B15456">
        <v>54518</v>
      </c>
      <c r="C15456" t="s">
        <v>10</v>
      </c>
      <c r="D15456" t="s">
        <v>24</v>
      </c>
    </row>
    <row r="15457" spans="1:4" x14ac:dyDescent="0.25">
      <c r="A15457">
        <v>9899</v>
      </c>
      <c r="B15457">
        <v>54518</v>
      </c>
      <c r="C15457" t="s">
        <v>10</v>
      </c>
      <c r="D15457" t="s">
        <v>25</v>
      </c>
    </row>
    <row r="15458" spans="1:4" x14ac:dyDescent="0.25">
      <c r="A15458">
        <v>9899</v>
      </c>
      <c r="B15458">
        <v>54518</v>
      </c>
      <c r="C15458" t="s">
        <v>10</v>
      </c>
      <c r="D15458" t="s">
        <v>25</v>
      </c>
    </row>
    <row r="15459" spans="1:4" x14ac:dyDescent="0.25">
      <c r="A15459">
        <v>9899</v>
      </c>
      <c r="B15459">
        <v>54518</v>
      </c>
      <c r="C15459" t="s">
        <v>10</v>
      </c>
      <c r="D15459" t="s">
        <v>25</v>
      </c>
    </row>
    <row r="15460" spans="1:4" x14ac:dyDescent="0.25">
      <c r="A15460">
        <v>9899</v>
      </c>
      <c r="B15460">
        <v>54518</v>
      </c>
      <c r="C15460" t="s">
        <v>10</v>
      </c>
      <c r="D15460" t="s">
        <v>25</v>
      </c>
    </row>
    <row r="15461" spans="1:4" x14ac:dyDescent="0.25">
      <c r="A15461">
        <v>9899</v>
      </c>
      <c r="B15461">
        <v>54518</v>
      </c>
      <c r="C15461" t="s">
        <v>10</v>
      </c>
      <c r="D15461" t="s">
        <v>25</v>
      </c>
    </row>
    <row r="15462" spans="1:4" x14ac:dyDescent="0.25">
      <c r="A15462">
        <v>9899</v>
      </c>
      <c r="B15462">
        <v>54518</v>
      </c>
      <c r="C15462" t="s">
        <v>10</v>
      </c>
      <c r="D15462" t="s">
        <v>25</v>
      </c>
    </row>
    <row r="15463" spans="1:4" x14ac:dyDescent="0.25">
      <c r="A15463">
        <v>9899</v>
      </c>
      <c r="B15463">
        <v>54518</v>
      </c>
      <c r="C15463" t="s">
        <v>10</v>
      </c>
      <c r="D15463" t="s">
        <v>25</v>
      </c>
    </row>
    <row r="15464" spans="1:4" x14ac:dyDescent="0.25">
      <c r="A15464">
        <v>9899</v>
      </c>
      <c r="B15464">
        <v>54518</v>
      </c>
      <c r="C15464" t="s">
        <v>10</v>
      </c>
      <c r="D15464" t="s">
        <v>25</v>
      </c>
    </row>
    <row r="15465" spans="1:4" x14ac:dyDescent="0.25">
      <c r="A15465">
        <v>9899</v>
      </c>
      <c r="B15465">
        <v>54518</v>
      </c>
      <c r="C15465" t="s">
        <v>10</v>
      </c>
      <c r="D15465" t="s">
        <v>25</v>
      </c>
    </row>
    <row r="15466" spans="1:4" x14ac:dyDescent="0.25">
      <c r="A15466">
        <v>9899</v>
      </c>
      <c r="B15466">
        <v>54518</v>
      </c>
      <c r="C15466" t="s">
        <v>10</v>
      </c>
      <c r="D15466" t="s">
        <v>25</v>
      </c>
    </row>
    <row r="15467" spans="1:4" x14ac:dyDescent="0.25">
      <c r="A15467">
        <v>9899</v>
      </c>
      <c r="B15467">
        <v>54518</v>
      </c>
      <c r="C15467" t="s">
        <v>10</v>
      </c>
      <c r="D15467" t="s">
        <v>25</v>
      </c>
    </row>
    <row r="15468" spans="1:4" x14ac:dyDescent="0.25">
      <c r="A15468">
        <v>9899</v>
      </c>
      <c r="B15468">
        <v>54518</v>
      </c>
      <c r="C15468" t="s">
        <v>10</v>
      </c>
      <c r="D15468" t="s">
        <v>25</v>
      </c>
    </row>
    <row r="15469" spans="1:4" x14ac:dyDescent="0.25">
      <c r="A15469">
        <v>9899</v>
      </c>
      <c r="B15469">
        <v>54518</v>
      </c>
      <c r="C15469" t="s">
        <v>10</v>
      </c>
      <c r="D15469" t="s">
        <v>25</v>
      </c>
    </row>
    <row r="15470" spans="1:4" x14ac:dyDescent="0.25">
      <c r="A15470">
        <v>9899</v>
      </c>
      <c r="B15470">
        <v>54518</v>
      </c>
      <c r="C15470" t="s">
        <v>10</v>
      </c>
      <c r="D15470" t="s">
        <v>25</v>
      </c>
    </row>
    <row r="15471" spans="1:4" x14ac:dyDescent="0.25">
      <c r="A15471">
        <v>9899</v>
      </c>
      <c r="B15471">
        <v>54518</v>
      </c>
      <c r="C15471" t="s">
        <v>10</v>
      </c>
      <c r="D15471" t="s">
        <v>25</v>
      </c>
    </row>
    <row r="15472" spans="1:4" x14ac:dyDescent="0.25">
      <c r="A15472">
        <v>9899</v>
      </c>
      <c r="B15472">
        <v>54518</v>
      </c>
      <c r="C15472" t="s">
        <v>10</v>
      </c>
      <c r="D15472" t="s">
        <v>25</v>
      </c>
    </row>
    <row r="15473" spans="1:4" x14ac:dyDescent="0.25">
      <c r="A15473">
        <v>9899</v>
      </c>
      <c r="B15473">
        <v>54518</v>
      </c>
      <c r="C15473" t="s">
        <v>10</v>
      </c>
      <c r="D15473" t="s">
        <v>25</v>
      </c>
    </row>
    <row r="15474" spans="1:4" x14ac:dyDescent="0.25">
      <c r="A15474">
        <v>9899</v>
      </c>
      <c r="B15474">
        <v>54518</v>
      </c>
      <c r="C15474" t="s">
        <v>10</v>
      </c>
      <c r="D15474" t="s">
        <v>25</v>
      </c>
    </row>
    <row r="15475" spans="1:4" x14ac:dyDescent="0.25">
      <c r="A15475">
        <v>9899</v>
      </c>
      <c r="B15475">
        <v>54518</v>
      </c>
      <c r="C15475" t="s">
        <v>10</v>
      </c>
      <c r="D15475" t="s">
        <v>25</v>
      </c>
    </row>
    <row r="15476" spans="1:4" x14ac:dyDescent="0.25">
      <c r="A15476">
        <v>9899</v>
      </c>
      <c r="B15476">
        <v>54518</v>
      </c>
      <c r="C15476" t="s">
        <v>10</v>
      </c>
      <c r="D15476" t="s">
        <v>25</v>
      </c>
    </row>
    <row r="15477" spans="1:4" x14ac:dyDescent="0.25">
      <c r="A15477">
        <v>9899</v>
      </c>
      <c r="B15477">
        <v>54518</v>
      </c>
      <c r="C15477" t="s">
        <v>10</v>
      </c>
      <c r="D15477" t="s">
        <v>25</v>
      </c>
    </row>
    <row r="15478" spans="1:4" x14ac:dyDescent="0.25">
      <c r="A15478">
        <v>9899</v>
      </c>
      <c r="B15478">
        <v>54518</v>
      </c>
      <c r="C15478" t="s">
        <v>10</v>
      </c>
      <c r="D15478" t="s">
        <v>25</v>
      </c>
    </row>
    <row r="15479" spans="1:4" x14ac:dyDescent="0.25">
      <c r="A15479">
        <v>9899</v>
      </c>
      <c r="B15479">
        <v>54518</v>
      </c>
      <c r="C15479" t="s">
        <v>10</v>
      </c>
      <c r="D15479" t="s">
        <v>26</v>
      </c>
    </row>
    <row r="15480" spans="1:4" x14ac:dyDescent="0.25">
      <c r="A15480">
        <v>9899</v>
      </c>
      <c r="B15480">
        <v>54518</v>
      </c>
      <c r="C15480" t="s">
        <v>10</v>
      </c>
      <c r="D15480" t="s">
        <v>26</v>
      </c>
    </row>
    <row r="15481" spans="1:4" x14ac:dyDescent="0.25">
      <c r="A15481">
        <v>9899</v>
      </c>
      <c r="B15481">
        <v>54518</v>
      </c>
      <c r="C15481" t="s">
        <v>10</v>
      </c>
      <c r="D15481" t="s">
        <v>26</v>
      </c>
    </row>
    <row r="15482" spans="1:4" x14ac:dyDescent="0.25">
      <c r="A15482">
        <v>9899</v>
      </c>
      <c r="B15482">
        <v>54518</v>
      </c>
      <c r="C15482" t="s">
        <v>10</v>
      </c>
      <c r="D15482" t="s">
        <v>26</v>
      </c>
    </row>
    <row r="15483" spans="1:4" x14ac:dyDescent="0.25">
      <c r="A15483">
        <v>9899</v>
      </c>
      <c r="B15483">
        <v>54518</v>
      </c>
      <c r="C15483" t="s">
        <v>10</v>
      </c>
      <c r="D15483" t="s">
        <v>26</v>
      </c>
    </row>
    <row r="15484" spans="1:4" x14ac:dyDescent="0.25">
      <c r="A15484">
        <v>9899</v>
      </c>
      <c r="B15484">
        <v>54518</v>
      </c>
      <c r="C15484" t="s">
        <v>10</v>
      </c>
      <c r="D15484" t="s">
        <v>26</v>
      </c>
    </row>
    <row r="15485" spans="1:4" x14ac:dyDescent="0.25">
      <c r="A15485">
        <v>9899</v>
      </c>
      <c r="B15485">
        <v>54518</v>
      </c>
      <c r="C15485" t="s">
        <v>10</v>
      </c>
      <c r="D15485" t="s">
        <v>26</v>
      </c>
    </row>
    <row r="15486" spans="1:4" x14ac:dyDescent="0.25">
      <c r="A15486">
        <v>9899</v>
      </c>
      <c r="B15486">
        <v>54518</v>
      </c>
      <c r="C15486" t="s">
        <v>10</v>
      </c>
      <c r="D15486" t="s">
        <v>26</v>
      </c>
    </row>
    <row r="15487" spans="1:4" x14ac:dyDescent="0.25">
      <c r="A15487">
        <v>9899</v>
      </c>
      <c r="B15487">
        <v>54518</v>
      </c>
      <c r="C15487" t="s">
        <v>10</v>
      </c>
      <c r="D15487" t="s">
        <v>26</v>
      </c>
    </row>
    <row r="15488" spans="1:4" x14ac:dyDescent="0.25">
      <c r="A15488">
        <v>9899</v>
      </c>
      <c r="B15488">
        <v>54518</v>
      </c>
      <c r="C15488" t="s">
        <v>10</v>
      </c>
      <c r="D15488" t="s">
        <v>26</v>
      </c>
    </row>
    <row r="15489" spans="1:4" x14ac:dyDescent="0.25">
      <c r="A15489">
        <v>9899</v>
      </c>
      <c r="B15489">
        <v>54518</v>
      </c>
      <c r="C15489" t="s">
        <v>10</v>
      </c>
      <c r="D15489" t="s">
        <v>26</v>
      </c>
    </row>
    <row r="15490" spans="1:4" x14ac:dyDescent="0.25">
      <c r="A15490">
        <v>9899</v>
      </c>
      <c r="B15490">
        <v>54518</v>
      </c>
      <c r="C15490" t="s">
        <v>10</v>
      </c>
      <c r="D15490" t="s">
        <v>26</v>
      </c>
    </row>
    <row r="15491" spans="1:4" x14ac:dyDescent="0.25">
      <c r="A15491">
        <v>9899</v>
      </c>
      <c r="B15491">
        <v>54518</v>
      </c>
      <c r="C15491" t="s">
        <v>10</v>
      </c>
      <c r="D15491" t="s">
        <v>26</v>
      </c>
    </row>
    <row r="15492" spans="1:4" x14ac:dyDescent="0.25">
      <c r="A15492">
        <v>9899</v>
      </c>
      <c r="B15492">
        <v>54518</v>
      </c>
      <c r="C15492" t="s">
        <v>10</v>
      </c>
      <c r="D15492" t="s">
        <v>26</v>
      </c>
    </row>
    <row r="15493" spans="1:4" x14ac:dyDescent="0.25">
      <c r="A15493">
        <v>9899</v>
      </c>
      <c r="B15493">
        <v>54518</v>
      </c>
      <c r="C15493" t="s">
        <v>10</v>
      </c>
      <c r="D15493" t="s">
        <v>26</v>
      </c>
    </row>
    <row r="15494" spans="1:4" x14ac:dyDescent="0.25">
      <c r="A15494">
        <v>9899</v>
      </c>
      <c r="B15494">
        <v>54518</v>
      </c>
      <c r="C15494" t="s">
        <v>10</v>
      </c>
      <c r="D15494" t="s">
        <v>26</v>
      </c>
    </row>
    <row r="15495" spans="1:4" x14ac:dyDescent="0.25">
      <c r="A15495">
        <v>9899</v>
      </c>
      <c r="B15495">
        <v>54518</v>
      </c>
      <c r="C15495" t="s">
        <v>10</v>
      </c>
      <c r="D15495" t="s">
        <v>26</v>
      </c>
    </row>
    <row r="15496" spans="1:4" x14ac:dyDescent="0.25">
      <c r="A15496">
        <v>9899</v>
      </c>
      <c r="B15496">
        <v>54518</v>
      </c>
      <c r="C15496" t="s">
        <v>10</v>
      </c>
      <c r="D15496" t="s">
        <v>26</v>
      </c>
    </row>
    <row r="15497" spans="1:4" x14ac:dyDescent="0.25">
      <c r="A15497">
        <v>9899</v>
      </c>
      <c r="B15497">
        <v>54518</v>
      </c>
      <c r="C15497" t="s">
        <v>10</v>
      </c>
      <c r="D15497" t="s">
        <v>26</v>
      </c>
    </row>
    <row r="15498" spans="1:4" x14ac:dyDescent="0.25">
      <c r="A15498">
        <v>9899</v>
      </c>
      <c r="B15498">
        <v>54518</v>
      </c>
      <c r="C15498" t="s">
        <v>10</v>
      </c>
      <c r="D15498" t="s">
        <v>26</v>
      </c>
    </row>
    <row r="15499" spans="1:4" x14ac:dyDescent="0.25">
      <c r="A15499">
        <v>9899</v>
      </c>
      <c r="B15499">
        <v>54518</v>
      </c>
      <c r="C15499" t="s">
        <v>10</v>
      </c>
      <c r="D15499" t="s">
        <v>26</v>
      </c>
    </row>
    <row r="15500" spans="1:4" x14ac:dyDescent="0.25">
      <c r="A15500">
        <v>9899</v>
      </c>
      <c r="B15500">
        <v>54518</v>
      </c>
      <c r="C15500" t="s">
        <v>10</v>
      </c>
      <c r="D15500" t="s">
        <v>26</v>
      </c>
    </row>
    <row r="15501" spans="1:4" x14ac:dyDescent="0.25">
      <c r="A15501">
        <v>9899</v>
      </c>
      <c r="B15501">
        <v>54518</v>
      </c>
      <c r="C15501" t="s">
        <v>10</v>
      </c>
      <c r="D15501" t="s">
        <v>20</v>
      </c>
    </row>
    <row r="15502" spans="1:4" x14ac:dyDescent="0.25">
      <c r="A15502">
        <v>9899</v>
      </c>
      <c r="B15502">
        <v>54518</v>
      </c>
      <c r="C15502" t="s">
        <v>10</v>
      </c>
      <c r="D15502" t="s">
        <v>20</v>
      </c>
    </row>
    <row r="15503" spans="1:4" x14ac:dyDescent="0.25">
      <c r="A15503">
        <v>9899</v>
      </c>
      <c r="B15503">
        <v>54518</v>
      </c>
      <c r="C15503" t="s">
        <v>10</v>
      </c>
      <c r="D15503" t="s">
        <v>20</v>
      </c>
    </row>
    <row r="15504" spans="1:4" x14ac:dyDescent="0.25">
      <c r="A15504">
        <v>9899</v>
      </c>
      <c r="B15504">
        <v>54518</v>
      </c>
      <c r="C15504" t="s">
        <v>10</v>
      </c>
      <c r="D15504" t="s">
        <v>20</v>
      </c>
    </row>
    <row r="15505" spans="1:4" x14ac:dyDescent="0.25">
      <c r="A15505">
        <v>9899</v>
      </c>
      <c r="B15505">
        <v>54518</v>
      </c>
      <c r="C15505" t="s">
        <v>10</v>
      </c>
      <c r="D15505" t="s">
        <v>20</v>
      </c>
    </row>
    <row r="15506" spans="1:4" x14ac:dyDescent="0.25">
      <c r="A15506">
        <v>9899</v>
      </c>
      <c r="B15506">
        <v>54518</v>
      </c>
      <c r="C15506" t="s">
        <v>10</v>
      </c>
      <c r="D15506" t="s">
        <v>20</v>
      </c>
    </row>
    <row r="15507" spans="1:4" x14ac:dyDescent="0.25">
      <c r="A15507">
        <v>9899</v>
      </c>
      <c r="B15507">
        <v>54518</v>
      </c>
      <c r="C15507" t="s">
        <v>10</v>
      </c>
      <c r="D15507" t="s">
        <v>20</v>
      </c>
    </row>
    <row r="15508" spans="1:4" x14ac:dyDescent="0.25">
      <c r="A15508">
        <v>9899</v>
      </c>
      <c r="B15508">
        <v>54518</v>
      </c>
      <c r="C15508" t="s">
        <v>10</v>
      </c>
      <c r="D15508" t="s">
        <v>20</v>
      </c>
    </row>
    <row r="15509" spans="1:4" x14ac:dyDescent="0.25">
      <c r="A15509">
        <v>9899</v>
      </c>
      <c r="B15509">
        <v>54518</v>
      </c>
      <c r="C15509" t="s">
        <v>10</v>
      </c>
      <c r="D15509" t="s">
        <v>20</v>
      </c>
    </row>
    <row r="15510" spans="1:4" x14ac:dyDescent="0.25">
      <c r="A15510">
        <v>9899</v>
      </c>
      <c r="B15510">
        <v>54518</v>
      </c>
      <c r="C15510" t="s">
        <v>10</v>
      </c>
      <c r="D15510" t="s">
        <v>20</v>
      </c>
    </row>
    <row r="15511" spans="1:4" x14ac:dyDescent="0.25">
      <c r="A15511">
        <v>9899</v>
      </c>
      <c r="B15511">
        <v>54518</v>
      </c>
      <c r="C15511" t="s">
        <v>10</v>
      </c>
      <c r="D15511" t="s">
        <v>20</v>
      </c>
    </row>
    <row r="15512" spans="1:4" x14ac:dyDescent="0.25">
      <c r="A15512">
        <v>9899</v>
      </c>
      <c r="B15512">
        <v>54518</v>
      </c>
      <c r="C15512" t="s">
        <v>10</v>
      </c>
      <c r="D15512" t="s">
        <v>20</v>
      </c>
    </row>
    <row r="15513" spans="1:4" x14ac:dyDescent="0.25">
      <c r="A15513">
        <v>9899</v>
      </c>
      <c r="B15513">
        <v>54518</v>
      </c>
      <c r="C15513" t="s">
        <v>10</v>
      </c>
      <c r="D15513" t="s">
        <v>20</v>
      </c>
    </row>
    <row r="15514" spans="1:4" x14ac:dyDescent="0.25">
      <c r="A15514">
        <v>9899</v>
      </c>
      <c r="B15514">
        <v>54518</v>
      </c>
      <c r="C15514" t="s">
        <v>10</v>
      </c>
      <c r="D15514" t="s">
        <v>20</v>
      </c>
    </row>
    <row r="15515" spans="1:4" x14ac:dyDescent="0.25">
      <c r="A15515">
        <v>9899</v>
      </c>
      <c r="B15515">
        <v>54518</v>
      </c>
      <c r="C15515" t="s">
        <v>10</v>
      </c>
      <c r="D15515" t="s">
        <v>20</v>
      </c>
    </row>
    <row r="15516" spans="1:4" x14ac:dyDescent="0.25">
      <c r="A15516">
        <v>9899</v>
      </c>
      <c r="B15516">
        <v>54518</v>
      </c>
      <c r="C15516" t="s">
        <v>10</v>
      </c>
      <c r="D15516" t="s">
        <v>20</v>
      </c>
    </row>
    <row r="15517" spans="1:4" x14ac:dyDescent="0.25">
      <c r="A15517">
        <v>9899</v>
      </c>
      <c r="B15517">
        <v>54518</v>
      </c>
      <c r="C15517" t="s">
        <v>10</v>
      </c>
      <c r="D15517" t="s">
        <v>20</v>
      </c>
    </row>
    <row r="15518" spans="1:4" x14ac:dyDescent="0.25">
      <c r="A15518">
        <v>9899</v>
      </c>
      <c r="B15518">
        <v>54518</v>
      </c>
      <c r="C15518" t="s">
        <v>10</v>
      </c>
      <c r="D15518" t="s">
        <v>20</v>
      </c>
    </row>
    <row r="15519" spans="1:4" x14ac:dyDescent="0.25">
      <c r="A15519">
        <v>9899</v>
      </c>
      <c r="B15519">
        <v>54518</v>
      </c>
      <c r="C15519" t="s">
        <v>10</v>
      </c>
      <c r="D15519" t="s">
        <v>20</v>
      </c>
    </row>
    <row r="15520" spans="1:4" x14ac:dyDescent="0.25">
      <c r="A15520">
        <v>9899</v>
      </c>
      <c r="B15520">
        <v>54518</v>
      </c>
      <c r="C15520" t="s">
        <v>10</v>
      </c>
      <c r="D15520" t="s">
        <v>20</v>
      </c>
    </row>
    <row r="15521" spans="1:4" x14ac:dyDescent="0.25">
      <c r="A15521">
        <v>9899</v>
      </c>
      <c r="B15521">
        <v>54518</v>
      </c>
      <c r="C15521" t="s">
        <v>10</v>
      </c>
      <c r="D15521" t="s">
        <v>20</v>
      </c>
    </row>
    <row r="15522" spans="1:4" x14ac:dyDescent="0.25">
      <c r="A15522">
        <v>9899</v>
      </c>
      <c r="B15522">
        <v>54518</v>
      </c>
      <c r="C15522" t="s">
        <v>10</v>
      </c>
      <c r="D15522" t="s">
        <v>20</v>
      </c>
    </row>
    <row r="15523" spans="1:4" x14ac:dyDescent="0.25">
      <c r="A15523">
        <v>9899</v>
      </c>
      <c r="B15523">
        <v>54518</v>
      </c>
      <c r="C15523" t="s">
        <v>10</v>
      </c>
      <c r="D15523" t="s">
        <v>20</v>
      </c>
    </row>
    <row r="15524" spans="1:4" x14ac:dyDescent="0.25">
      <c r="A15524">
        <v>9899</v>
      </c>
      <c r="B15524">
        <v>54518</v>
      </c>
      <c r="C15524" t="s">
        <v>10</v>
      </c>
      <c r="D15524" t="s">
        <v>20</v>
      </c>
    </row>
    <row r="15525" spans="1:4" x14ac:dyDescent="0.25">
      <c r="A15525">
        <v>9899</v>
      </c>
      <c r="B15525">
        <v>54518</v>
      </c>
      <c r="C15525" t="s">
        <v>10</v>
      </c>
      <c r="D15525" t="s">
        <v>20</v>
      </c>
    </row>
    <row r="15526" spans="1:4" x14ac:dyDescent="0.25">
      <c r="A15526">
        <v>9899</v>
      </c>
      <c r="B15526">
        <v>54518</v>
      </c>
      <c r="C15526" t="s">
        <v>10</v>
      </c>
      <c r="D15526" t="s">
        <v>20</v>
      </c>
    </row>
    <row r="15527" spans="1:4" x14ac:dyDescent="0.25">
      <c r="A15527">
        <v>9899</v>
      </c>
      <c r="B15527">
        <v>54518</v>
      </c>
      <c r="C15527" t="s">
        <v>10</v>
      </c>
      <c r="D15527" t="s">
        <v>20</v>
      </c>
    </row>
    <row r="15528" spans="1:4" x14ac:dyDescent="0.25">
      <c r="A15528">
        <v>9899</v>
      </c>
      <c r="B15528">
        <v>54518</v>
      </c>
      <c r="C15528" t="s">
        <v>10</v>
      </c>
      <c r="D15528" t="s">
        <v>20</v>
      </c>
    </row>
    <row r="15529" spans="1:4" x14ac:dyDescent="0.25">
      <c r="A15529">
        <v>9899</v>
      </c>
      <c r="B15529">
        <v>54518</v>
      </c>
      <c r="C15529" t="s">
        <v>10</v>
      </c>
      <c r="D15529" t="s">
        <v>20</v>
      </c>
    </row>
    <row r="15530" spans="1:4" x14ac:dyDescent="0.25">
      <c r="A15530">
        <v>9899</v>
      </c>
      <c r="B15530">
        <v>54518</v>
      </c>
      <c r="C15530" t="s">
        <v>10</v>
      </c>
      <c r="D15530" t="s">
        <v>27</v>
      </c>
    </row>
    <row r="15531" spans="1:4" x14ac:dyDescent="0.25">
      <c r="A15531">
        <v>9899</v>
      </c>
      <c r="B15531">
        <v>54518</v>
      </c>
      <c r="C15531" t="s">
        <v>10</v>
      </c>
      <c r="D15531" t="s">
        <v>27</v>
      </c>
    </row>
    <row r="15532" spans="1:4" x14ac:dyDescent="0.25">
      <c r="A15532">
        <v>9899</v>
      </c>
      <c r="B15532">
        <v>54518</v>
      </c>
      <c r="C15532" t="s">
        <v>10</v>
      </c>
      <c r="D15532" t="s">
        <v>27</v>
      </c>
    </row>
    <row r="15533" spans="1:4" x14ac:dyDescent="0.25">
      <c r="A15533">
        <v>9899</v>
      </c>
      <c r="B15533">
        <v>54518</v>
      </c>
      <c r="C15533" t="s">
        <v>10</v>
      </c>
      <c r="D15533" t="s">
        <v>27</v>
      </c>
    </row>
    <row r="15534" spans="1:4" x14ac:dyDescent="0.25">
      <c r="A15534">
        <v>9899</v>
      </c>
      <c r="B15534">
        <v>54518</v>
      </c>
      <c r="C15534" t="s">
        <v>10</v>
      </c>
      <c r="D15534" t="s">
        <v>27</v>
      </c>
    </row>
    <row r="15535" spans="1:4" x14ac:dyDescent="0.25">
      <c r="A15535">
        <v>9899</v>
      </c>
      <c r="B15535">
        <v>54518</v>
      </c>
      <c r="C15535" t="s">
        <v>10</v>
      </c>
      <c r="D15535" t="s">
        <v>27</v>
      </c>
    </row>
    <row r="15536" spans="1:4" x14ac:dyDescent="0.25">
      <c r="A15536">
        <v>9899</v>
      </c>
      <c r="B15536">
        <v>54518</v>
      </c>
      <c r="C15536" t="s">
        <v>10</v>
      </c>
      <c r="D15536" t="s">
        <v>27</v>
      </c>
    </row>
    <row r="15537" spans="1:4" x14ac:dyDescent="0.25">
      <c r="A15537">
        <v>9899</v>
      </c>
      <c r="B15537">
        <v>54518</v>
      </c>
      <c r="C15537" t="s">
        <v>10</v>
      </c>
      <c r="D15537" t="s">
        <v>27</v>
      </c>
    </row>
    <row r="15538" spans="1:4" x14ac:dyDescent="0.25">
      <c r="A15538">
        <v>9899</v>
      </c>
      <c r="B15538">
        <v>54518</v>
      </c>
      <c r="C15538" t="s">
        <v>10</v>
      </c>
      <c r="D15538" t="s">
        <v>27</v>
      </c>
    </row>
    <row r="15539" spans="1:4" x14ac:dyDescent="0.25">
      <c r="A15539">
        <v>9899</v>
      </c>
      <c r="B15539">
        <v>54518</v>
      </c>
      <c r="C15539" t="s">
        <v>10</v>
      </c>
      <c r="D15539" t="s">
        <v>27</v>
      </c>
    </row>
    <row r="15540" spans="1:4" x14ac:dyDescent="0.25">
      <c r="A15540">
        <v>9899</v>
      </c>
      <c r="B15540">
        <v>54518</v>
      </c>
      <c r="C15540" t="s">
        <v>10</v>
      </c>
      <c r="D15540" t="s">
        <v>27</v>
      </c>
    </row>
    <row r="15541" spans="1:4" x14ac:dyDescent="0.25">
      <c r="A15541">
        <v>9899</v>
      </c>
      <c r="B15541">
        <v>54518</v>
      </c>
      <c r="C15541" t="s">
        <v>10</v>
      </c>
      <c r="D15541" t="s">
        <v>27</v>
      </c>
    </row>
    <row r="15542" spans="1:4" x14ac:dyDescent="0.25">
      <c r="A15542">
        <v>9899</v>
      </c>
      <c r="B15542">
        <v>54518</v>
      </c>
      <c r="C15542" t="s">
        <v>10</v>
      </c>
      <c r="D15542" t="s">
        <v>27</v>
      </c>
    </row>
    <row r="15543" spans="1:4" x14ac:dyDescent="0.25">
      <c r="A15543">
        <v>9899</v>
      </c>
      <c r="B15543">
        <v>54518</v>
      </c>
      <c r="C15543" t="s">
        <v>10</v>
      </c>
      <c r="D15543" t="s">
        <v>27</v>
      </c>
    </row>
    <row r="15544" spans="1:4" x14ac:dyDescent="0.25">
      <c r="A15544">
        <v>9899</v>
      </c>
      <c r="B15544">
        <v>54518</v>
      </c>
      <c r="C15544" t="s">
        <v>10</v>
      </c>
      <c r="D15544" t="s">
        <v>27</v>
      </c>
    </row>
    <row r="15545" spans="1:4" x14ac:dyDescent="0.25">
      <c r="A15545">
        <v>9899</v>
      </c>
      <c r="B15545">
        <v>54518</v>
      </c>
      <c r="C15545" t="s">
        <v>10</v>
      </c>
      <c r="D15545" t="s">
        <v>27</v>
      </c>
    </row>
    <row r="15546" spans="1:4" x14ac:dyDescent="0.25">
      <c r="A15546">
        <v>9899</v>
      </c>
      <c r="B15546">
        <v>54518</v>
      </c>
      <c r="C15546" t="s">
        <v>10</v>
      </c>
      <c r="D15546" t="s">
        <v>27</v>
      </c>
    </row>
    <row r="15547" spans="1:4" x14ac:dyDescent="0.25">
      <c r="A15547">
        <v>9899</v>
      </c>
      <c r="B15547">
        <v>54518</v>
      </c>
      <c r="C15547" t="s">
        <v>10</v>
      </c>
      <c r="D15547" t="s">
        <v>27</v>
      </c>
    </row>
    <row r="15548" spans="1:4" x14ac:dyDescent="0.25">
      <c r="A15548">
        <v>9899</v>
      </c>
      <c r="B15548">
        <v>54518</v>
      </c>
      <c r="C15548" t="s">
        <v>10</v>
      </c>
      <c r="D15548" t="s">
        <v>27</v>
      </c>
    </row>
    <row r="15549" spans="1:4" x14ac:dyDescent="0.25">
      <c r="A15549">
        <v>9899</v>
      </c>
      <c r="B15549">
        <v>54518</v>
      </c>
      <c r="C15549" t="s">
        <v>10</v>
      </c>
      <c r="D15549" t="s">
        <v>27</v>
      </c>
    </row>
    <row r="15550" spans="1:4" x14ac:dyDescent="0.25">
      <c r="A15550">
        <v>9899</v>
      </c>
      <c r="B15550">
        <v>54518</v>
      </c>
      <c r="C15550" t="s">
        <v>10</v>
      </c>
      <c r="D15550" t="s">
        <v>27</v>
      </c>
    </row>
    <row r="15551" spans="1:4" x14ac:dyDescent="0.25">
      <c r="A15551">
        <v>9899</v>
      </c>
      <c r="B15551">
        <v>54518</v>
      </c>
      <c r="C15551" t="s">
        <v>10</v>
      </c>
      <c r="D15551" t="s">
        <v>27</v>
      </c>
    </row>
    <row r="15552" spans="1:4" x14ac:dyDescent="0.25">
      <c r="A15552">
        <v>9899</v>
      </c>
      <c r="B15552">
        <v>54518</v>
      </c>
      <c r="C15552" t="s">
        <v>10</v>
      </c>
      <c r="D15552" t="s">
        <v>27</v>
      </c>
    </row>
    <row r="15553" spans="1:4" x14ac:dyDescent="0.25">
      <c r="A15553">
        <v>9899</v>
      </c>
      <c r="B15553">
        <v>54518</v>
      </c>
      <c r="C15553" t="s">
        <v>10</v>
      </c>
      <c r="D15553" t="s">
        <v>27</v>
      </c>
    </row>
    <row r="15554" spans="1:4" x14ac:dyDescent="0.25">
      <c r="A15554">
        <v>9899</v>
      </c>
      <c r="B15554">
        <v>54518</v>
      </c>
      <c r="C15554" t="s">
        <v>10</v>
      </c>
      <c r="D15554" t="s">
        <v>27</v>
      </c>
    </row>
    <row r="15555" spans="1:4" x14ac:dyDescent="0.25">
      <c r="A15555">
        <v>9899</v>
      </c>
      <c r="B15555">
        <v>54518</v>
      </c>
      <c r="C15555" t="s">
        <v>10</v>
      </c>
      <c r="D15555" t="s">
        <v>27</v>
      </c>
    </row>
    <row r="15556" spans="1:4" x14ac:dyDescent="0.25">
      <c r="A15556">
        <v>9899</v>
      </c>
      <c r="B15556">
        <v>54518</v>
      </c>
      <c r="C15556" t="s">
        <v>10</v>
      </c>
      <c r="D15556" t="s">
        <v>27</v>
      </c>
    </row>
    <row r="15557" spans="1:4" x14ac:dyDescent="0.25">
      <c r="A15557">
        <v>9899</v>
      </c>
      <c r="B15557">
        <v>54518</v>
      </c>
      <c r="C15557" t="s">
        <v>10</v>
      </c>
      <c r="D15557" t="s">
        <v>28</v>
      </c>
    </row>
    <row r="15558" spans="1:4" x14ac:dyDescent="0.25">
      <c r="A15558">
        <v>9899</v>
      </c>
      <c r="B15558">
        <v>54518</v>
      </c>
      <c r="C15558" t="s">
        <v>10</v>
      </c>
      <c r="D15558" t="s">
        <v>28</v>
      </c>
    </row>
    <row r="15559" spans="1:4" x14ac:dyDescent="0.25">
      <c r="A15559">
        <v>9899</v>
      </c>
      <c r="B15559">
        <v>54518</v>
      </c>
      <c r="C15559" t="s">
        <v>10</v>
      </c>
      <c r="D15559" t="s">
        <v>28</v>
      </c>
    </row>
    <row r="15560" spans="1:4" x14ac:dyDescent="0.25">
      <c r="A15560">
        <v>9899</v>
      </c>
      <c r="B15560">
        <v>54518</v>
      </c>
      <c r="C15560" t="s">
        <v>10</v>
      </c>
      <c r="D15560" t="s">
        <v>28</v>
      </c>
    </row>
    <row r="15561" spans="1:4" x14ac:dyDescent="0.25">
      <c r="A15561">
        <v>9899</v>
      </c>
      <c r="B15561">
        <v>54518</v>
      </c>
      <c r="C15561" t="s">
        <v>10</v>
      </c>
      <c r="D15561" t="s">
        <v>28</v>
      </c>
    </row>
    <row r="15562" spans="1:4" x14ac:dyDescent="0.25">
      <c r="A15562">
        <v>9899</v>
      </c>
      <c r="B15562">
        <v>54518</v>
      </c>
      <c r="C15562" t="s">
        <v>10</v>
      </c>
      <c r="D15562" t="s">
        <v>28</v>
      </c>
    </row>
    <row r="15563" spans="1:4" x14ac:dyDescent="0.25">
      <c r="A15563">
        <v>9899</v>
      </c>
      <c r="B15563">
        <v>54518</v>
      </c>
      <c r="C15563" t="s">
        <v>10</v>
      </c>
      <c r="D15563" t="s">
        <v>28</v>
      </c>
    </row>
    <row r="15564" spans="1:4" x14ac:dyDescent="0.25">
      <c r="A15564">
        <v>9899</v>
      </c>
      <c r="B15564">
        <v>54518</v>
      </c>
      <c r="C15564" t="s">
        <v>10</v>
      </c>
      <c r="D15564" t="s">
        <v>28</v>
      </c>
    </row>
    <row r="15565" spans="1:4" x14ac:dyDescent="0.25">
      <c r="A15565">
        <v>9899</v>
      </c>
      <c r="B15565">
        <v>54518</v>
      </c>
      <c r="C15565" t="s">
        <v>10</v>
      </c>
      <c r="D15565" t="s">
        <v>28</v>
      </c>
    </row>
    <row r="15566" spans="1:4" x14ac:dyDescent="0.25">
      <c r="A15566">
        <v>9899</v>
      </c>
      <c r="B15566">
        <v>54518</v>
      </c>
      <c r="C15566" t="s">
        <v>10</v>
      </c>
      <c r="D15566" t="s">
        <v>28</v>
      </c>
    </row>
    <row r="15567" spans="1:4" x14ac:dyDescent="0.25">
      <c r="A15567">
        <v>9899</v>
      </c>
      <c r="B15567">
        <v>54518</v>
      </c>
      <c r="C15567" t="s">
        <v>10</v>
      </c>
      <c r="D15567" t="s">
        <v>28</v>
      </c>
    </row>
    <row r="15568" spans="1:4" x14ac:dyDescent="0.25">
      <c r="A15568">
        <v>9899</v>
      </c>
      <c r="B15568">
        <v>54518</v>
      </c>
      <c r="C15568" t="s">
        <v>10</v>
      </c>
      <c r="D15568" t="s">
        <v>28</v>
      </c>
    </row>
    <row r="15569" spans="1:4" x14ac:dyDescent="0.25">
      <c r="A15569">
        <v>9899</v>
      </c>
      <c r="B15569">
        <v>54518</v>
      </c>
      <c r="C15569" t="s">
        <v>10</v>
      </c>
      <c r="D15569" t="s">
        <v>28</v>
      </c>
    </row>
    <row r="15570" spans="1:4" x14ac:dyDescent="0.25">
      <c r="A15570">
        <v>9899</v>
      </c>
      <c r="B15570">
        <v>54518</v>
      </c>
      <c r="C15570" t="s">
        <v>10</v>
      </c>
      <c r="D15570" t="s">
        <v>28</v>
      </c>
    </row>
    <row r="15571" spans="1:4" x14ac:dyDescent="0.25">
      <c r="A15571">
        <v>9899</v>
      </c>
      <c r="B15571">
        <v>54518</v>
      </c>
      <c r="C15571" t="s">
        <v>10</v>
      </c>
      <c r="D15571" t="s">
        <v>28</v>
      </c>
    </row>
    <row r="15572" spans="1:4" x14ac:dyDescent="0.25">
      <c r="A15572">
        <v>9899</v>
      </c>
      <c r="B15572">
        <v>54518</v>
      </c>
      <c r="C15572" t="s">
        <v>10</v>
      </c>
      <c r="D15572" t="s">
        <v>28</v>
      </c>
    </row>
    <row r="15573" spans="1:4" x14ac:dyDescent="0.25">
      <c r="A15573">
        <v>9899</v>
      </c>
      <c r="B15573">
        <v>54518</v>
      </c>
      <c r="C15573" t="s">
        <v>10</v>
      </c>
      <c r="D15573" t="s">
        <v>28</v>
      </c>
    </row>
    <row r="15574" spans="1:4" x14ac:dyDescent="0.25">
      <c r="A15574">
        <v>9899</v>
      </c>
      <c r="B15574">
        <v>54518</v>
      </c>
      <c r="C15574" t="s">
        <v>10</v>
      </c>
      <c r="D15574" t="s">
        <v>28</v>
      </c>
    </row>
    <row r="15575" spans="1:4" x14ac:dyDescent="0.25">
      <c r="A15575">
        <v>9899</v>
      </c>
      <c r="B15575">
        <v>54518</v>
      </c>
      <c r="C15575" t="s">
        <v>10</v>
      </c>
      <c r="D15575" t="s">
        <v>28</v>
      </c>
    </row>
    <row r="15576" spans="1:4" x14ac:dyDescent="0.25">
      <c r="A15576">
        <v>9899</v>
      </c>
      <c r="B15576">
        <v>54518</v>
      </c>
      <c r="C15576" t="s">
        <v>10</v>
      </c>
      <c r="D15576" t="s">
        <v>28</v>
      </c>
    </row>
    <row r="15577" spans="1:4" x14ac:dyDescent="0.25">
      <c r="A15577">
        <v>9899</v>
      </c>
      <c r="B15577">
        <v>54518</v>
      </c>
      <c r="C15577" t="s">
        <v>10</v>
      </c>
      <c r="D15577" t="s">
        <v>28</v>
      </c>
    </row>
    <row r="15578" spans="1:4" x14ac:dyDescent="0.25">
      <c r="A15578">
        <v>9899</v>
      </c>
      <c r="B15578">
        <v>54518</v>
      </c>
      <c r="C15578" t="s">
        <v>10</v>
      </c>
      <c r="D15578" t="s">
        <v>28</v>
      </c>
    </row>
    <row r="15579" spans="1:4" x14ac:dyDescent="0.25">
      <c r="A15579">
        <v>9899</v>
      </c>
      <c r="B15579">
        <v>54518</v>
      </c>
      <c r="C15579" t="s">
        <v>10</v>
      </c>
      <c r="D15579" t="s">
        <v>28</v>
      </c>
    </row>
    <row r="15580" spans="1:4" x14ac:dyDescent="0.25">
      <c r="A15580">
        <v>9899</v>
      </c>
      <c r="B15580">
        <v>54518</v>
      </c>
      <c r="C15580" t="s">
        <v>10</v>
      </c>
      <c r="D15580" t="s">
        <v>28</v>
      </c>
    </row>
    <row r="15581" spans="1:4" x14ac:dyDescent="0.25">
      <c r="A15581">
        <v>9899</v>
      </c>
      <c r="B15581">
        <v>54518</v>
      </c>
      <c r="C15581" t="s">
        <v>10</v>
      </c>
      <c r="D15581" t="s">
        <v>28</v>
      </c>
    </row>
    <row r="15582" spans="1:4" x14ac:dyDescent="0.25">
      <c r="A15582">
        <v>9899</v>
      </c>
      <c r="B15582">
        <v>54518</v>
      </c>
      <c r="C15582" t="s">
        <v>10</v>
      </c>
      <c r="D15582" t="s">
        <v>28</v>
      </c>
    </row>
    <row r="15583" spans="1:4" x14ac:dyDescent="0.25">
      <c r="A15583">
        <v>9899</v>
      </c>
      <c r="B15583">
        <v>54518</v>
      </c>
      <c r="C15583" t="s">
        <v>10</v>
      </c>
      <c r="D15583" t="s">
        <v>28</v>
      </c>
    </row>
    <row r="15584" spans="1:4" x14ac:dyDescent="0.25">
      <c r="A15584">
        <v>9899</v>
      </c>
      <c r="B15584">
        <v>54518</v>
      </c>
      <c r="C15584" t="s">
        <v>10</v>
      </c>
      <c r="D15584" t="s">
        <v>28</v>
      </c>
    </row>
    <row r="15585" spans="1:4" x14ac:dyDescent="0.25">
      <c r="A15585">
        <v>9899</v>
      </c>
      <c r="B15585">
        <v>54518</v>
      </c>
      <c r="C15585" t="s">
        <v>10</v>
      </c>
      <c r="D15585" t="s">
        <v>28</v>
      </c>
    </row>
    <row r="15586" spans="1:4" x14ac:dyDescent="0.25">
      <c r="A15586">
        <v>9899</v>
      </c>
      <c r="B15586">
        <v>54518</v>
      </c>
      <c r="C15586" t="s">
        <v>10</v>
      </c>
      <c r="D15586" t="s">
        <v>28</v>
      </c>
    </row>
    <row r="15587" spans="1:4" x14ac:dyDescent="0.25">
      <c r="A15587">
        <v>9899</v>
      </c>
      <c r="B15587">
        <v>54518</v>
      </c>
      <c r="C15587" t="s">
        <v>10</v>
      </c>
      <c r="D15587" t="s">
        <v>28</v>
      </c>
    </row>
    <row r="15588" spans="1:4" x14ac:dyDescent="0.25">
      <c r="A15588">
        <v>9899</v>
      </c>
      <c r="B15588">
        <v>54518</v>
      </c>
      <c r="C15588" t="s">
        <v>10</v>
      </c>
      <c r="D15588" t="s">
        <v>28</v>
      </c>
    </row>
    <row r="15589" spans="1:4" x14ac:dyDescent="0.25">
      <c r="A15589">
        <v>9899</v>
      </c>
      <c r="B15589">
        <v>54518</v>
      </c>
      <c r="C15589" t="s">
        <v>10</v>
      </c>
      <c r="D15589" t="s">
        <v>28</v>
      </c>
    </row>
    <row r="15590" spans="1:4" x14ac:dyDescent="0.25">
      <c r="A15590">
        <v>9899</v>
      </c>
      <c r="B15590">
        <v>54518</v>
      </c>
      <c r="C15590" t="s">
        <v>10</v>
      </c>
      <c r="D15590" t="s">
        <v>28</v>
      </c>
    </row>
    <row r="15591" spans="1:4" x14ac:dyDescent="0.25">
      <c r="A15591">
        <v>9899</v>
      </c>
      <c r="B15591">
        <v>54518</v>
      </c>
      <c r="C15591" t="s">
        <v>10</v>
      </c>
      <c r="D15591" t="s">
        <v>28</v>
      </c>
    </row>
    <row r="15592" spans="1:4" x14ac:dyDescent="0.25">
      <c r="A15592">
        <v>9899</v>
      </c>
      <c r="B15592">
        <v>54518</v>
      </c>
      <c r="C15592" t="s">
        <v>10</v>
      </c>
      <c r="D15592" t="s">
        <v>28</v>
      </c>
    </row>
    <row r="15593" spans="1:4" x14ac:dyDescent="0.25">
      <c r="A15593">
        <v>9899</v>
      </c>
      <c r="B15593">
        <v>54518</v>
      </c>
      <c r="C15593" t="s">
        <v>10</v>
      </c>
      <c r="D15593" t="s">
        <v>28</v>
      </c>
    </row>
    <row r="15594" spans="1:4" x14ac:dyDescent="0.25">
      <c r="A15594">
        <v>9899</v>
      </c>
      <c r="B15594">
        <v>54518</v>
      </c>
      <c r="C15594" t="s">
        <v>10</v>
      </c>
      <c r="D15594" t="s">
        <v>28</v>
      </c>
    </row>
    <row r="15595" spans="1:4" x14ac:dyDescent="0.25">
      <c r="A15595">
        <v>9899</v>
      </c>
      <c r="B15595">
        <v>54518</v>
      </c>
      <c r="C15595" t="s">
        <v>10</v>
      </c>
      <c r="D15595" t="s">
        <v>28</v>
      </c>
    </row>
    <row r="15596" spans="1:4" x14ac:dyDescent="0.25">
      <c r="A15596">
        <v>9899</v>
      </c>
      <c r="B15596">
        <v>54518</v>
      </c>
      <c r="C15596" t="s">
        <v>10</v>
      </c>
      <c r="D15596" t="s">
        <v>28</v>
      </c>
    </row>
    <row r="15597" spans="1:4" x14ac:dyDescent="0.25">
      <c r="A15597">
        <v>9899</v>
      </c>
      <c r="B15597">
        <v>54518</v>
      </c>
      <c r="C15597" t="s">
        <v>10</v>
      </c>
      <c r="D15597" t="s">
        <v>28</v>
      </c>
    </row>
    <row r="15598" spans="1:4" x14ac:dyDescent="0.25">
      <c r="A15598">
        <v>9899</v>
      </c>
      <c r="B15598">
        <v>54518</v>
      </c>
      <c r="C15598" t="s">
        <v>10</v>
      </c>
      <c r="D15598" t="s">
        <v>28</v>
      </c>
    </row>
    <row r="15599" spans="1:4" x14ac:dyDescent="0.25">
      <c r="A15599">
        <v>9899</v>
      </c>
      <c r="B15599">
        <v>54518</v>
      </c>
      <c r="C15599" t="s">
        <v>10</v>
      </c>
      <c r="D15599" t="s">
        <v>28</v>
      </c>
    </row>
    <row r="15600" spans="1:4" x14ac:dyDescent="0.25">
      <c r="A15600">
        <v>9899</v>
      </c>
      <c r="B15600">
        <v>54518</v>
      </c>
      <c r="C15600" t="s">
        <v>10</v>
      </c>
      <c r="D15600" t="s">
        <v>28</v>
      </c>
    </row>
    <row r="15601" spans="1:4" x14ac:dyDescent="0.25">
      <c r="A15601">
        <v>9899</v>
      </c>
      <c r="B15601">
        <v>54518</v>
      </c>
      <c r="C15601" t="s">
        <v>10</v>
      </c>
      <c r="D15601" t="s">
        <v>28</v>
      </c>
    </row>
    <row r="15602" spans="1:4" x14ac:dyDescent="0.25">
      <c r="A15602">
        <v>9899</v>
      </c>
      <c r="B15602">
        <v>54518</v>
      </c>
      <c r="C15602" t="s">
        <v>10</v>
      </c>
      <c r="D15602" t="s">
        <v>28</v>
      </c>
    </row>
    <row r="15603" spans="1:4" x14ac:dyDescent="0.25">
      <c r="A15603">
        <v>9899</v>
      </c>
      <c r="B15603">
        <v>54518</v>
      </c>
      <c r="C15603" t="s">
        <v>10</v>
      </c>
      <c r="D15603" t="s">
        <v>28</v>
      </c>
    </row>
    <row r="15604" spans="1:4" x14ac:dyDescent="0.25">
      <c r="A15604">
        <v>9899</v>
      </c>
      <c r="B15604">
        <v>54518</v>
      </c>
      <c r="C15604" t="s">
        <v>10</v>
      </c>
      <c r="D15604" t="s">
        <v>28</v>
      </c>
    </row>
    <row r="15605" spans="1:4" x14ac:dyDescent="0.25">
      <c r="A15605">
        <v>9899</v>
      </c>
      <c r="B15605">
        <v>54518</v>
      </c>
      <c r="C15605" t="s">
        <v>10</v>
      </c>
      <c r="D15605" t="s">
        <v>29</v>
      </c>
    </row>
    <row r="15606" spans="1:4" x14ac:dyDescent="0.25">
      <c r="A15606">
        <v>9899</v>
      </c>
      <c r="B15606">
        <v>54518</v>
      </c>
      <c r="C15606" t="s">
        <v>10</v>
      </c>
      <c r="D15606" t="s">
        <v>29</v>
      </c>
    </row>
    <row r="15607" spans="1:4" x14ac:dyDescent="0.25">
      <c r="A15607">
        <v>9899</v>
      </c>
      <c r="B15607">
        <v>54518</v>
      </c>
      <c r="C15607" t="s">
        <v>10</v>
      </c>
      <c r="D15607" t="s">
        <v>29</v>
      </c>
    </row>
    <row r="15608" spans="1:4" x14ac:dyDescent="0.25">
      <c r="A15608">
        <v>9899</v>
      </c>
      <c r="B15608">
        <v>54518</v>
      </c>
      <c r="C15608" t="s">
        <v>10</v>
      </c>
      <c r="D15608" t="s">
        <v>29</v>
      </c>
    </row>
    <row r="15609" spans="1:4" x14ac:dyDescent="0.25">
      <c r="A15609">
        <v>9899</v>
      </c>
      <c r="B15609">
        <v>54518</v>
      </c>
      <c r="C15609" t="s">
        <v>10</v>
      </c>
      <c r="D15609" t="s">
        <v>29</v>
      </c>
    </row>
    <row r="15610" spans="1:4" x14ac:dyDescent="0.25">
      <c r="A15610">
        <v>9899</v>
      </c>
      <c r="B15610">
        <v>54518</v>
      </c>
      <c r="C15610" t="s">
        <v>10</v>
      </c>
      <c r="D15610" t="s">
        <v>29</v>
      </c>
    </row>
    <row r="15611" spans="1:4" x14ac:dyDescent="0.25">
      <c r="A15611">
        <v>9899</v>
      </c>
      <c r="B15611">
        <v>54518</v>
      </c>
      <c r="C15611" t="s">
        <v>10</v>
      </c>
      <c r="D15611" t="s">
        <v>29</v>
      </c>
    </row>
    <row r="15612" spans="1:4" x14ac:dyDescent="0.25">
      <c r="A15612">
        <v>9899</v>
      </c>
      <c r="B15612">
        <v>54518</v>
      </c>
      <c r="C15612" t="s">
        <v>10</v>
      </c>
      <c r="D15612" t="s">
        <v>29</v>
      </c>
    </row>
    <row r="15613" spans="1:4" x14ac:dyDescent="0.25">
      <c r="A15613">
        <v>9899</v>
      </c>
      <c r="B15613">
        <v>54518</v>
      </c>
      <c r="C15613" t="s">
        <v>10</v>
      </c>
      <c r="D15613" t="s">
        <v>29</v>
      </c>
    </row>
    <row r="15614" spans="1:4" x14ac:dyDescent="0.25">
      <c r="A15614">
        <v>9899</v>
      </c>
      <c r="B15614">
        <v>54518</v>
      </c>
      <c r="C15614" t="s">
        <v>10</v>
      </c>
      <c r="D15614" t="s">
        <v>29</v>
      </c>
    </row>
    <row r="15615" spans="1:4" x14ac:dyDescent="0.25">
      <c r="A15615">
        <v>9899</v>
      </c>
      <c r="B15615">
        <v>54518</v>
      </c>
      <c r="C15615" t="s">
        <v>10</v>
      </c>
      <c r="D15615" t="s">
        <v>29</v>
      </c>
    </row>
    <row r="15616" spans="1:4" x14ac:dyDescent="0.25">
      <c r="A15616">
        <v>9899</v>
      </c>
      <c r="B15616">
        <v>54518</v>
      </c>
      <c r="C15616" t="s">
        <v>10</v>
      </c>
      <c r="D15616" t="s">
        <v>29</v>
      </c>
    </row>
    <row r="15617" spans="1:4" x14ac:dyDescent="0.25">
      <c r="A15617">
        <v>9899</v>
      </c>
      <c r="B15617">
        <v>54518</v>
      </c>
      <c r="C15617" t="s">
        <v>10</v>
      </c>
      <c r="D15617" t="s">
        <v>29</v>
      </c>
    </row>
    <row r="15618" spans="1:4" x14ac:dyDescent="0.25">
      <c r="A15618">
        <v>9899</v>
      </c>
      <c r="B15618">
        <v>54518</v>
      </c>
      <c r="C15618" t="s">
        <v>10</v>
      </c>
      <c r="D15618" t="s">
        <v>29</v>
      </c>
    </row>
    <row r="15619" spans="1:4" x14ac:dyDescent="0.25">
      <c r="A15619">
        <v>9899</v>
      </c>
      <c r="B15619">
        <v>54518</v>
      </c>
      <c r="C15619" t="s">
        <v>10</v>
      </c>
      <c r="D15619" t="s">
        <v>29</v>
      </c>
    </row>
    <row r="15620" spans="1:4" x14ac:dyDescent="0.25">
      <c r="A15620">
        <v>9899</v>
      </c>
      <c r="B15620">
        <v>54518</v>
      </c>
      <c r="C15620" t="s">
        <v>10</v>
      </c>
      <c r="D15620" t="s">
        <v>29</v>
      </c>
    </row>
    <row r="15621" spans="1:4" x14ac:dyDescent="0.25">
      <c r="A15621">
        <v>9899</v>
      </c>
      <c r="B15621">
        <v>54518</v>
      </c>
      <c r="C15621" t="s">
        <v>10</v>
      </c>
      <c r="D15621" t="s">
        <v>29</v>
      </c>
    </row>
    <row r="15622" spans="1:4" x14ac:dyDescent="0.25">
      <c r="A15622">
        <v>9899</v>
      </c>
      <c r="B15622">
        <v>54518</v>
      </c>
      <c r="C15622" t="s">
        <v>10</v>
      </c>
      <c r="D15622" t="s">
        <v>29</v>
      </c>
    </row>
    <row r="15623" spans="1:4" x14ac:dyDescent="0.25">
      <c r="A15623">
        <v>9899</v>
      </c>
      <c r="B15623">
        <v>54518</v>
      </c>
      <c r="C15623" t="s">
        <v>10</v>
      </c>
      <c r="D15623" t="s">
        <v>29</v>
      </c>
    </row>
    <row r="15624" spans="1:4" x14ac:dyDescent="0.25">
      <c r="A15624">
        <v>9899</v>
      </c>
      <c r="B15624">
        <v>54518</v>
      </c>
      <c r="C15624" t="s">
        <v>10</v>
      </c>
      <c r="D15624" t="s">
        <v>29</v>
      </c>
    </row>
    <row r="15625" spans="1:4" x14ac:dyDescent="0.25">
      <c r="A15625">
        <v>9899</v>
      </c>
      <c r="B15625">
        <v>54518</v>
      </c>
      <c r="C15625" t="s">
        <v>10</v>
      </c>
      <c r="D15625" t="s">
        <v>29</v>
      </c>
    </row>
    <row r="15626" spans="1:4" x14ac:dyDescent="0.25">
      <c r="A15626">
        <v>9899</v>
      </c>
      <c r="B15626">
        <v>54518</v>
      </c>
      <c r="C15626" t="s">
        <v>10</v>
      </c>
      <c r="D15626" t="s">
        <v>29</v>
      </c>
    </row>
    <row r="15627" spans="1:4" x14ac:dyDescent="0.25">
      <c r="A15627">
        <v>9899</v>
      </c>
      <c r="B15627">
        <v>54518</v>
      </c>
      <c r="C15627" t="s">
        <v>10</v>
      </c>
      <c r="D15627" t="s">
        <v>29</v>
      </c>
    </row>
    <row r="15628" spans="1:4" x14ac:dyDescent="0.25">
      <c r="A15628">
        <v>9899</v>
      </c>
      <c r="B15628">
        <v>54518</v>
      </c>
      <c r="C15628" t="s">
        <v>10</v>
      </c>
      <c r="D15628" t="s">
        <v>29</v>
      </c>
    </row>
    <row r="15629" spans="1:4" x14ac:dyDescent="0.25">
      <c r="A15629">
        <v>9899</v>
      </c>
      <c r="B15629">
        <v>54518</v>
      </c>
      <c r="C15629" t="s">
        <v>10</v>
      </c>
      <c r="D15629" t="s">
        <v>29</v>
      </c>
    </row>
    <row r="15630" spans="1:4" x14ac:dyDescent="0.25">
      <c r="A15630">
        <v>9899</v>
      </c>
      <c r="B15630">
        <v>54518</v>
      </c>
      <c r="C15630" t="s">
        <v>10</v>
      </c>
      <c r="D15630" t="s">
        <v>29</v>
      </c>
    </row>
    <row r="15631" spans="1:4" x14ac:dyDescent="0.25">
      <c r="A15631">
        <v>9899</v>
      </c>
      <c r="B15631">
        <v>54518</v>
      </c>
      <c r="C15631" t="s">
        <v>10</v>
      </c>
      <c r="D15631" t="s">
        <v>29</v>
      </c>
    </row>
    <row r="15632" spans="1:4" x14ac:dyDescent="0.25">
      <c r="A15632">
        <v>9899</v>
      </c>
      <c r="B15632">
        <v>54518</v>
      </c>
      <c r="C15632" t="s">
        <v>10</v>
      </c>
      <c r="D15632" t="s">
        <v>30</v>
      </c>
    </row>
    <row r="15633" spans="1:4" x14ac:dyDescent="0.25">
      <c r="A15633">
        <v>9899</v>
      </c>
      <c r="B15633">
        <v>54518</v>
      </c>
      <c r="C15633" t="s">
        <v>10</v>
      </c>
      <c r="D15633" t="s">
        <v>30</v>
      </c>
    </row>
    <row r="15634" spans="1:4" x14ac:dyDescent="0.25">
      <c r="A15634">
        <v>9899</v>
      </c>
      <c r="B15634">
        <v>54518</v>
      </c>
      <c r="C15634" t="s">
        <v>10</v>
      </c>
      <c r="D15634" t="s">
        <v>30</v>
      </c>
    </row>
    <row r="15635" spans="1:4" x14ac:dyDescent="0.25">
      <c r="A15635">
        <v>9899</v>
      </c>
      <c r="B15635">
        <v>54518</v>
      </c>
      <c r="C15635" t="s">
        <v>10</v>
      </c>
      <c r="D15635" t="s">
        <v>30</v>
      </c>
    </row>
    <row r="15636" spans="1:4" x14ac:dyDescent="0.25">
      <c r="A15636">
        <v>9899</v>
      </c>
      <c r="B15636">
        <v>54518</v>
      </c>
      <c r="C15636" t="s">
        <v>10</v>
      </c>
      <c r="D15636" t="s">
        <v>30</v>
      </c>
    </row>
    <row r="15637" spans="1:4" x14ac:dyDescent="0.25">
      <c r="A15637">
        <v>9899</v>
      </c>
      <c r="B15637">
        <v>54518</v>
      </c>
      <c r="C15637" t="s">
        <v>10</v>
      </c>
      <c r="D15637" t="s">
        <v>30</v>
      </c>
    </row>
    <row r="15638" spans="1:4" x14ac:dyDescent="0.25">
      <c r="A15638">
        <v>9899</v>
      </c>
      <c r="B15638">
        <v>54518</v>
      </c>
      <c r="C15638" t="s">
        <v>10</v>
      </c>
      <c r="D15638" t="s">
        <v>30</v>
      </c>
    </row>
    <row r="15639" spans="1:4" x14ac:dyDescent="0.25">
      <c r="A15639">
        <v>9899</v>
      </c>
      <c r="B15639">
        <v>54518</v>
      </c>
      <c r="C15639" t="s">
        <v>10</v>
      </c>
      <c r="D15639" t="s">
        <v>30</v>
      </c>
    </row>
    <row r="15640" spans="1:4" x14ac:dyDescent="0.25">
      <c r="A15640">
        <v>9899</v>
      </c>
      <c r="B15640">
        <v>54518</v>
      </c>
      <c r="C15640" t="s">
        <v>10</v>
      </c>
      <c r="D15640" t="s">
        <v>30</v>
      </c>
    </row>
    <row r="15641" spans="1:4" x14ac:dyDescent="0.25">
      <c r="A15641">
        <v>9899</v>
      </c>
      <c r="B15641">
        <v>54518</v>
      </c>
      <c r="C15641" t="s">
        <v>10</v>
      </c>
      <c r="D15641" t="s">
        <v>30</v>
      </c>
    </row>
    <row r="15642" spans="1:4" x14ac:dyDescent="0.25">
      <c r="A15642">
        <v>9899</v>
      </c>
      <c r="B15642">
        <v>54518</v>
      </c>
      <c r="C15642" t="s">
        <v>10</v>
      </c>
      <c r="D15642" t="s">
        <v>30</v>
      </c>
    </row>
    <row r="15643" spans="1:4" x14ac:dyDescent="0.25">
      <c r="A15643">
        <v>9899</v>
      </c>
      <c r="B15643">
        <v>54518</v>
      </c>
      <c r="C15643" t="s">
        <v>10</v>
      </c>
      <c r="D15643" t="s">
        <v>30</v>
      </c>
    </row>
    <row r="15644" spans="1:4" x14ac:dyDescent="0.25">
      <c r="A15644">
        <v>9899</v>
      </c>
      <c r="B15644">
        <v>54518</v>
      </c>
      <c r="C15644" t="s">
        <v>10</v>
      </c>
      <c r="D15644" t="s">
        <v>30</v>
      </c>
    </row>
    <row r="15645" spans="1:4" x14ac:dyDescent="0.25">
      <c r="A15645">
        <v>9899</v>
      </c>
      <c r="B15645">
        <v>54518</v>
      </c>
      <c r="C15645" t="s">
        <v>10</v>
      </c>
      <c r="D15645" t="s">
        <v>30</v>
      </c>
    </row>
    <row r="15646" spans="1:4" x14ac:dyDescent="0.25">
      <c r="A15646">
        <v>9899</v>
      </c>
      <c r="B15646">
        <v>54518</v>
      </c>
      <c r="C15646" t="s">
        <v>10</v>
      </c>
      <c r="D15646" t="s">
        <v>30</v>
      </c>
    </row>
    <row r="15647" spans="1:4" x14ac:dyDescent="0.25">
      <c r="A15647">
        <v>9899</v>
      </c>
      <c r="B15647">
        <v>54518</v>
      </c>
      <c r="C15647" t="s">
        <v>10</v>
      </c>
      <c r="D15647" t="s">
        <v>30</v>
      </c>
    </row>
    <row r="15648" spans="1:4" x14ac:dyDescent="0.25">
      <c r="A15648">
        <v>9899</v>
      </c>
      <c r="B15648">
        <v>54518</v>
      </c>
      <c r="C15648" t="s">
        <v>10</v>
      </c>
      <c r="D15648" t="s">
        <v>30</v>
      </c>
    </row>
    <row r="15649" spans="1:4" x14ac:dyDescent="0.25">
      <c r="A15649">
        <v>9899</v>
      </c>
      <c r="B15649">
        <v>54518</v>
      </c>
      <c r="C15649" t="s">
        <v>10</v>
      </c>
      <c r="D15649" t="s">
        <v>30</v>
      </c>
    </row>
    <row r="15650" spans="1:4" x14ac:dyDescent="0.25">
      <c r="A15650">
        <v>9899</v>
      </c>
      <c r="B15650">
        <v>54518</v>
      </c>
      <c r="C15650" t="s">
        <v>10</v>
      </c>
      <c r="D15650" t="s">
        <v>30</v>
      </c>
    </row>
    <row r="15651" spans="1:4" x14ac:dyDescent="0.25">
      <c r="A15651">
        <v>9899</v>
      </c>
      <c r="B15651">
        <v>54518</v>
      </c>
      <c r="C15651" t="s">
        <v>10</v>
      </c>
      <c r="D15651" t="s">
        <v>30</v>
      </c>
    </row>
    <row r="15652" spans="1:4" x14ac:dyDescent="0.25">
      <c r="A15652">
        <v>9899</v>
      </c>
      <c r="B15652">
        <v>54518</v>
      </c>
      <c r="C15652" t="s">
        <v>10</v>
      </c>
      <c r="D15652" t="s">
        <v>30</v>
      </c>
    </row>
    <row r="15653" spans="1:4" x14ac:dyDescent="0.25">
      <c r="A15653">
        <v>9899</v>
      </c>
      <c r="B15653">
        <v>54518</v>
      </c>
      <c r="C15653" t="s">
        <v>10</v>
      </c>
      <c r="D15653" t="s">
        <v>30</v>
      </c>
    </row>
    <row r="15654" spans="1:4" x14ac:dyDescent="0.25">
      <c r="A15654">
        <v>9899</v>
      </c>
      <c r="B15654">
        <v>54518</v>
      </c>
      <c r="C15654" t="s">
        <v>10</v>
      </c>
      <c r="D15654" t="s">
        <v>30</v>
      </c>
    </row>
    <row r="15655" spans="1:4" x14ac:dyDescent="0.25">
      <c r="A15655">
        <v>9899</v>
      </c>
      <c r="B15655">
        <v>54518</v>
      </c>
      <c r="C15655" t="s">
        <v>10</v>
      </c>
      <c r="D15655" t="s">
        <v>30</v>
      </c>
    </row>
    <row r="15656" spans="1:4" x14ac:dyDescent="0.25">
      <c r="A15656">
        <v>9899</v>
      </c>
      <c r="B15656">
        <v>54518</v>
      </c>
      <c r="C15656" t="s">
        <v>10</v>
      </c>
      <c r="D15656" t="s">
        <v>30</v>
      </c>
    </row>
    <row r="15657" spans="1:4" x14ac:dyDescent="0.25">
      <c r="A15657">
        <v>9899</v>
      </c>
      <c r="B15657">
        <v>54518</v>
      </c>
      <c r="C15657" t="s">
        <v>10</v>
      </c>
      <c r="D15657" t="s">
        <v>30</v>
      </c>
    </row>
    <row r="15658" spans="1:4" x14ac:dyDescent="0.25">
      <c r="A15658">
        <v>9899</v>
      </c>
      <c r="B15658">
        <v>54518</v>
      </c>
      <c r="C15658" t="s">
        <v>10</v>
      </c>
      <c r="D15658" t="s">
        <v>30</v>
      </c>
    </row>
    <row r="15659" spans="1:4" x14ac:dyDescent="0.25">
      <c r="A15659">
        <v>9899</v>
      </c>
      <c r="B15659">
        <v>54518</v>
      </c>
      <c r="C15659" t="s">
        <v>10</v>
      </c>
      <c r="D15659" t="s">
        <v>30</v>
      </c>
    </row>
    <row r="15660" spans="1:4" x14ac:dyDescent="0.25">
      <c r="A15660">
        <v>9899</v>
      </c>
      <c r="B15660">
        <v>54518</v>
      </c>
      <c r="C15660" t="s">
        <v>10</v>
      </c>
      <c r="D15660" t="s">
        <v>30</v>
      </c>
    </row>
    <row r="15661" spans="1:4" x14ac:dyDescent="0.25">
      <c r="A15661">
        <v>9899</v>
      </c>
      <c r="B15661">
        <v>54518</v>
      </c>
      <c r="C15661" t="s">
        <v>10</v>
      </c>
      <c r="D15661" t="s">
        <v>30</v>
      </c>
    </row>
    <row r="15662" spans="1:4" x14ac:dyDescent="0.25">
      <c r="A15662">
        <v>9899</v>
      </c>
      <c r="B15662">
        <v>54518</v>
      </c>
      <c r="C15662" t="s">
        <v>10</v>
      </c>
      <c r="D15662" t="s">
        <v>30</v>
      </c>
    </row>
    <row r="15663" spans="1:4" x14ac:dyDescent="0.25">
      <c r="A15663">
        <v>9899</v>
      </c>
      <c r="B15663">
        <v>54518</v>
      </c>
      <c r="C15663" t="s">
        <v>10</v>
      </c>
      <c r="D15663" t="s">
        <v>30</v>
      </c>
    </row>
    <row r="15664" spans="1:4" x14ac:dyDescent="0.25">
      <c r="A15664">
        <v>9899</v>
      </c>
      <c r="B15664">
        <v>54518</v>
      </c>
      <c r="C15664" t="s">
        <v>10</v>
      </c>
      <c r="D15664" t="s">
        <v>31</v>
      </c>
    </row>
    <row r="15665" spans="1:4" x14ac:dyDescent="0.25">
      <c r="A15665">
        <v>9899</v>
      </c>
      <c r="B15665">
        <v>54518</v>
      </c>
      <c r="C15665" t="s">
        <v>10</v>
      </c>
      <c r="D15665" t="s">
        <v>31</v>
      </c>
    </row>
    <row r="15666" spans="1:4" x14ac:dyDescent="0.25">
      <c r="A15666">
        <v>9899</v>
      </c>
      <c r="B15666">
        <v>54518</v>
      </c>
      <c r="C15666" t="s">
        <v>10</v>
      </c>
      <c r="D15666" t="s">
        <v>31</v>
      </c>
    </row>
    <row r="15667" spans="1:4" x14ac:dyDescent="0.25">
      <c r="A15667">
        <v>9899</v>
      </c>
      <c r="B15667">
        <v>54518</v>
      </c>
      <c r="C15667" t="s">
        <v>10</v>
      </c>
      <c r="D15667" t="s">
        <v>31</v>
      </c>
    </row>
    <row r="15668" spans="1:4" x14ac:dyDescent="0.25">
      <c r="A15668">
        <v>9899</v>
      </c>
      <c r="B15668">
        <v>54518</v>
      </c>
      <c r="C15668" t="s">
        <v>10</v>
      </c>
      <c r="D15668" t="s">
        <v>31</v>
      </c>
    </row>
    <row r="15669" spans="1:4" x14ac:dyDescent="0.25">
      <c r="A15669">
        <v>9899</v>
      </c>
      <c r="B15669">
        <v>54518</v>
      </c>
      <c r="C15669" t="s">
        <v>10</v>
      </c>
      <c r="D15669" t="s">
        <v>31</v>
      </c>
    </row>
    <row r="15670" spans="1:4" x14ac:dyDescent="0.25">
      <c r="A15670">
        <v>9899</v>
      </c>
      <c r="B15670">
        <v>54518</v>
      </c>
      <c r="C15670" t="s">
        <v>10</v>
      </c>
      <c r="D15670" t="s">
        <v>31</v>
      </c>
    </row>
    <row r="15671" spans="1:4" x14ac:dyDescent="0.25">
      <c r="A15671">
        <v>9899</v>
      </c>
      <c r="B15671">
        <v>54518</v>
      </c>
      <c r="C15671" t="s">
        <v>10</v>
      </c>
      <c r="D15671" t="s">
        <v>31</v>
      </c>
    </row>
    <row r="15672" spans="1:4" x14ac:dyDescent="0.25">
      <c r="A15672">
        <v>9899</v>
      </c>
      <c r="B15672">
        <v>54518</v>
      </c>
      <c r="C15672" t="s">
        <v>10</v>
      </c>
      <c r="D15672" t="s">
        <v>31</v>
      </c>
    </row>
    <row r="15673" spans="1:4" x14ac:dyDescent="0.25">
      <c r="A15673">
        <v>9899</v>
      </c>
      <c r="B15673">
        <v>54518</v>
      </c>
      <c r="C15673" t="s">
        <v>10</v>
      </c>
      <c r="D15673" t="s">
        <v>31</v>
      </c>
    </row>
    <row r="15674" spans="1:4" x14ac:dyDescent="0.25">
      <c r="A15674">
        <v>9899</v>
      </c>
      <c r="B15674">
        <v>54518</v>
      </c>
      <c r="C15674" t="s">
        <v>10</v>
      </c>
      <c r="D15674" t="s">
        <v>31</v>
      </c>
    </row>
    <row r="15675" spans="1:4" x14ac:dyDescent="0.25">
      <c r="A15675">
        <v>9899</v>
      </c>
      <c r="B15675">
        <v>54518</v>
      </c>
      <c r="C15675" t="s">
        <v>10</v>
      </c>
      <c r="D15675" t="s">
        <v>31</v>
      </c>
    </row>
    <row r="15676" spans="1:4" x14ac:dyDescent="0.25">
      <c r="A15676">
        <v>9899</v>
      </c>
      <c r="B15676">
        <v>54518</v>
      </c>
      <c r="C15676" t="s">
        <v>10</v>
      </c>
      <c r="D15676" t="s">
        <v>31</v>
      </c>
    </row>
    <row r="15677" spans="1:4" x14ac:dyDescent="0.25">
      <c r="A15677">
        <v>9899</v>
      </c>
      <c r="B15677">
        <v>54518</v>
      </c>
      <c r="C15677" t="s">
        <v>10</v>
      </c>
      <c r="D15677" t="s">
        <v>31</v>
      </c>
    </row>
    <row r="15678" spans="1:4" x14ac:dyDescent="0.25">
      <c r="A15678">
        <v>9899</v>
      </c>
      <c r="B15678">
        <v>54518</v>
      </c>
      <c r="C15678" t="s">
        <v>10</v>
      </c>
      <c r="D15678" t="s">
        <v>31</v>
      </c>
    </row>
    <row r="15679" spans="1:4" x14ac:dyDescent="0.25">
      <c r="A15679">
        <v>9899</v>
      </c>
      <c r="B15679">
        <v>54518</v>
      </c>
      <c r="C15679" t="s">
        <v>10</v>
      </c>
      <c r="D15679" t="s">
        <v>31</v>
      </c>
    </row>
    <row r="15680" spans="1:4" x14ac:dyDescent="0.25">
      <c r="A15680">
        <v>9899</v>
      </c>
      <c r="B15680">
        <v>54518</v>
      </c>
      <c r="C15680" t="s">
        <v>10</v>
      </c>
      <c r="D15680" t="s">
        <v>31</v>
      </c>
    </row>
    <row r="15681" spans="1:4" x14ac:dyDescent="0.25">
      <c r="A15681">
        <v>9899</v>
      </c>
      <c r="B15681">
        <v>54518</v>
      </c>
      <c r="C15681" t="s">
        <v>10</v>
      </c>
      <c r="D15681" t="s">
        <v>31</v>
      </c>
    </row>
    <row r="15682" spans="1:4" x14ac:dyDescent="0.25">
      <c r="A15682">
        <v>9899</v>
      </c>
      <c r="B15682">
        <v>54518</v>
      </c>
      <c r="C15682" t="s">
        <v>10</v>
      </c>
      <c r="D15682" t="s">
        <v>31</v>
      </c>
    </row>
    <row r="15683" spans="1:4" x14ac:dyDescent="0.25">
      <c r="A15683">
        <v>9899</v>
      </c>
      <c r="B15683">
        <v>54518</v>
      </c>
      <c r="C15683" t="s">
        <v>10</v>
      </c>
      <c r="D15683" t="s">
        <v>31</v>
      </c>
    </row>
    <row r="15684" spans="1:4" x14ac:dyDescent="0.25">
      <c r="A15684">
        <v>9899</v>
      </c>
      <c r="B15684">
        <v>54518</v>
      </c>
      <c r="C15684" t="s">
        <v>10</v>
      </c>
      <c r="D15684" t="s">
        <v>31</v>
      </c>
    </row>
    <row r="15685" spans="1:4" x14ac:dyDescent="0.25">
      <c r="A15685">
        <v>9899</v>
      </c>
      <c r="B15685">
        <v>54518</v>
      </c>
      <c r="C15685" t="s">
        <v>10</v>
      </c>
      <c r="D15685" t="s">
        <v>31</v>
      </c>
    </row>
    <row r="15686" spans="1:4" x14ac:dyDescent="0.25">
      <c r="A15686">
        <v>9899</v>
      </c>
      <c r="B15686">
        <v>54518</v>
      </c>
      <c r="C15686" t="s">
        <v>10</v>
      </c>
      <c r="D15686" t="s">
        <v>31</v>
      </c>
    </row>
    <row r="15687" spans="1:4" x14ac:dyDescent="0.25">
      <c r="A15687">
        <v>9899</v>
      </c>
      <c r="B15687">
        <v>54518</v>
      </c>
      <c r="C15687" t="s">
        <v>10</v>
      </c>
      <c r="D15687" t="s">
        <v>31</v>
      </c>
    </row>
    <row r="15688" spans="1:4" x14ac:dyDescent="0.25">
      <c r="A15688">
        <v>9899</v>
      </c>
      <c r="B15688">
        <v>54518</v>
      </c>
      <c r="C15688" t="s">
        <v>10</v>
      </c>
      <c r="D15688" t="s">
        <v>31</v>
      </c>
    </row>
    <row r="15689" spans="1:4" x14ac:dyDescent="0.25">
      <c r="A15689">
        <v>9899</v>
      </c>
      <c r="B15689">
        <v>54518</v>
      </c>
      <c r="C15689" t="s">
        <v>10</v>
      </c>
      <c r="D15689" t="s">
        <v>32</v>
      </c>
    </row>
    <row r="15690" spans="1:4" x14ac:dyDescent="0.25">
      <c r="A15690">
        <v>9899</v>
      </c>
      <c r="B15690">
        <v>54518</v>
      </c>
      <c r="C15690" t="s">
        <v>10</v>
      </c>
      <c r="D15690" t="s">
        <v>32</v>
      </c>
    </row>
    <row r="15691" spans="1:4" x14ac:dyDescent="0.25">
      <c r="A15691">
        <v>9899</v>
      </c>
      <c r="B15691">
        <v>54518</v>
      </c>
      <c r="C15691" t="s">
        <v>10</v>
      </c>
      <c r="D15691" t="s">
        <v>32</v>
      </c>
    </row>
    <row r="15692" spans="1:4" x14ac:dyDescent="0.25">
      <c r="A15692">
        <v>9899</v>
      </c>
      <c r="B15692">
        <v>54518</v>
      </c>
      <c r="C15692" t="s">
        <v>10</v>
      </c>
      <c r="D15692" t="s">
        <v>32</v>
      </c>
    </row>
    <row r="15693" spans="1:4" x14ac:dyDescent="0.25">
      <c r="A15693">
        <v>9899</v>
      </c>
      <c r="B15693">
        <v>54518</v>
      </c>
      <c r="C15693" t="s">
        <v>10</v>
      </c>
      <c r="D15693" t="s">
        <v>32</v>
      </c>
    </row>
    <row r="15694" spans="1:4" x14ac:dyDescent="0.25">
      <c r="A15694">
        <v>9899</v>
      </c>
      <c r="B15694">
        <v>54518</v>
      </c>
      <c r="C15694" t="s">
        <v>10</v>
      </c>
      <c r="D15694" t="s">
        <v>32</v>
      </c>
    </row>
    <row r="15695" spans="1:4" x14ac:dyDescent="0.25">
      <c r="A15695">
        <v>9899</v>
      </c>
      <c r="B15695">
        <v>54518</v>
      </c>
      <c r="C15695" t="s">
        <v>10</v>
      </c>
      <c r="D15695" t="s">
        <v>32</v>
      </c>
    </row>
    <row r="15696" spans="1:4" x14ac:dyDescent="0.25">
      <c r="A15696">
        <v>9899</v>
      </c>
      <c r="B15696">
        <v>54518</v>
      </c>
      <c r="C15696" t="s">
        <v>10</v>
      </c>
      <c r="D15696" t="s">
        <v>32</v>
      </c>
    </row>
    <row r="15697" spans="1:4" x14ac:dyDescent="0.25">
      <c r="A15697">
        <v>9899</v>
      </c>
      <c r="B15697">
        <v>54518</v>
      </c>
      <c r="C15697" t="s">
        <v>10</v>
      </c>
      <c r="D15697" t="s">
        <v>32</v>
      </c>
    </row>
    <row r="15698" spans="1:4" x14ac:dyDescent="0.25">
      <c r="A15698">
        <v>9899</v>
      </c>
      <c r="B15698">
        <v>54518</v>
      </c>
      <c r="C15698" t="s">
        <v>10</v>
      </c>
      <c r="D15698" t="s">
        <v>32</v>
      </c>
    </row>
    <row r="15699" spans="1:4" x14ac:dyDescent="0.25">
      <c r="A15699">
        <v>9899</v>
      </c>
      <c r="B15699">
        <v>54518</v>
      </c>
      <c r="C15699" t="s">
        <v>10</v>
      </c>
      <c r="D15699" t="s">
        <v>32</v>
      </c>
    </row>
    <row r="15700" spans="1:4" x14ac:dyDescent="0.25">
      <c r="A15700">
        <v>9899</v>
      </c>
      <c r="B15700">
        <v>54518</v>
      </c>
      <c r="C15700" t="s">
        <v>10</v>
      </c>
      <c r="D15700" t="s">
        <v>32</v>
      </c>
    </row>
    <row r="15701" spans="1:4" x14ac:dyDescent="0.25">
      <c r="A15701">
        <v>9899</v>
      </c>
      <c r="B15701">
        <v>54518</v>
      </c>
      <c r="C15701" t="s">
        <v>10</v>
      </c>
      <c r="D15701" t="s">
        <v>32</v>
      </c>
    </row>
    <row r="15702" spans="1:4" x14ac:dyDescent="0.25">
      <c r="A15702">
        <v>9899</v>
      </c>
      <c r="B15702">
        <v>54518</v>
      </c>
      <c r="C15702" t="s">
        <v>10</v>
      </c>
      <c r="D15702" t="s">
        <v>32</v>
      </c>
    </row>
    <row r="15703" spans="1:4" x14ac:dyDescent="0.25">
      <c r="A15703">
        <v>9899</v>
      </c>
      <c r="B15703">
        <v>54518</v>
      </c>
      <c r="C15703" t="s">
        <v>10</v>
      </c>
      <c r="D15703" t="s">
        <v>32</v>
      </c>
    </row>
    <row r="15704" spans="1:4" x14ac:dyDescent="0.25">
      <c r="A15704">
        <v>9899</v>
      </c>
      <c r="B15704">
        <v>54518</v>
      </c>
      <c r="C15704" t="s">
        <v>10</v>
      </c>
      <c r="D15704" t="s">
        <v>32</v>
      </c>
    </row>
    <row r="15705" spans="1:4" x14ac:dyDescent="0.25">
      <c r="A15705">
        <v>9899</v>
      </c>
      <c r="B15705">
        <v>54518</v>
      </c>
      <c r="C15705" t="s">
        <v>10</v>
      </c>
      <c r="D15705" t="s">
        <v>32</v>
      </c>
    </row>
    <row r="15706" spans="1:4" x14ac:dyDescent="0.25">
      <c r="A15706">
        <v>9899</v>
      </c>
      <c r="B15706">
        <v>54518</v>
      </c>
      <c r="C15706" t="s">
        <v>10</v>
      </c>
      <c r="D15706" t="s">
        <v>32</v>
      </c>
    </row>
    <row r="15707" spans="1:4" x14ac:dyDescent="0.25">
      <c r="A15707">
        <v>9899</v>
      </c>
      <c r="B15707">
        <v>54518</v>
      </c>
      <c r="C15707" t="s">
        <v>10</v>
      </c>
      <c r="D15707" t="s">
        <v>32</v>
      </c>
    </row>
    <row r="15708" spans="1:4" x14ac:dyDescent="0.25">
      <c r="A15708">
        <v>9899</v>
      </c>
      <c r="B15708">
        <v>54518</v>
      </c>
      <c r="C15708" t="s">
        <v>10</v>
      </c>
      <c r="D15708" t="s">
        <v>32</v>
      </c>
    </row>
    <row r="15709" spans="1:4" x14ac:dyDescent="0.25">
      <c r="A15709">
        <v>9899</v>
      </c>
      <c r="B15709">
        <v>54518</v>
      </c>
      <c r="C15709" t="s">
        <v>10</v>
      </c>
      <c r="D15709" t="s">
        <v>32</v>
      </c>
    </row>
    <row r="15710" spans="1:4" x14ac:dyDescent="0.25">
      <c r="A15710">
        <v>9899</v>
      </c>
      <c r="B15710">
        <v>54518</v>
      </c>
      <c r="C15710" t="s">
        <v>10</v>
      </c>
      <c r="D15710" t="s">
        <v>32</v>
      </c>
    </row>
    <row r="15711" spans="1:4" x14ac:dyDescent="0.25">
      <c r="A15711">
        <v>9899</v>
      </c>
      <c r="B15711">
        <v>54518</v>
      </c>
      <c r="C15711" t="s">
        <v>10</v>
      </c>
      <c r="D15711" t="s">
        <v>33</v>
      </c>
    </row>
    <row r="15712" spans="1:4" x14ac:dyDescent="0.25">
      <c r="A15712">
        <v>9899</v>
      </c>
      <c r="B15712">
        <v>54518</v>
      </c>
      <c r="C15712" t="s">
        <v>10</v>
      </c>
      <c r="D15712" t="s">
        <v>33</v>
      </c>
    </row>
    <row r="15713" spans="1:4" x14ac:dyDescent="0.25">
      <c r="A15713">
        <v>9899</v>
      </c>
      <c r="B15713">
        <v>54518</v>
      </c>
      <c r="C15713" t="s">
        <v>10</v>
      </c>
      <c r="D15713" t="s">
        <v>33</v>
      </c>
    </row>
    <row r="15714" spans="1:4" x14ac:dyDescent="0.25">
      <c r="A15714">
        <v>9899</v>
      </c>
      <c r="B15714">
        <v>54518</v>
      </c>
      <c r="C15714" t="s">
        <v>10</v>
      </c>
      <c r="D15714" t="s">
        <v>33</v>
      </c>
    </row>
    <row r="15715" spans="1:4" x14ac:dyDescent="0.25">
      <c r="A15715">
        <v>9899</v>
      </c>
      <c r="B15715">
        <v>54518</v>
      </c>
      <c r="C15715" t="s">
        <v>10</v>
      </c>
      <c r="D15715" t="s">
        <v>33</v>
      </c>
    </row>
    <row r="15716" spans="1:4" x14ac:dyDescent="0.25">
      <c r="A15716">
        <v>9899</v>
      </c>
      <c r="B15716">
        <v>54518</v>
      </c>
      <c r="C15716" t="s">
        <v>10</v>
      </c>
      <c r="D15716" t="s">
        <v>33</v>
      </c>
    </row>
    <row r="15717" spans="1:4" x14ac:dyDescent="0.25">
      <c r="A15717">
        <v>9899</v>
      </c>
      <c r="B15717">
        <v>54518</v>
      </c>
      <c r="C15717" t="s">
        <v>10</v>
      </c>
      <c r="D15717" t="s">
        <v>33</v>
      </c>
    </row>
    <row r="15718" spans="1:4" x14ac:dyDescent="0.25">
      <c r="A15718">
        <v>9899</v>
      </c>
      <c r="B15718">
        <v>54518</v>
      </c>
      <c r="C15718" t="s">
        <v>10</v>
      </c>
      <c r="D15718" t="s">
        <v>33</v>
      </c>
    </row>
    <row r="15719" spans="1:4" x14ac:dyDescent="0.25">
      <c r="A15719">
        <v>9899</v>
      </c>
      <c r="B15719">
        <v>54518</v>
      </c>
      <c r="C15719" t="s">
        <v>10</v>
      </c>
      <c r="D15719" t="s">
        <v>33</v>
      </c>
    </row>
    <row r="15720" spans="1:4" x14ac:dyDescent="0.25">
      <c r="A15720">
        <v>9899</v>
      </c>
      <c r="B15720">
        <v>54518</v>
      </c>
      <c r="C15720" t="s">
        <v>10</v>
      </c>
      <c r="D15720" t="s">
        <v>33</v>
      </c>
    </row>
    <row r="15721" spans="1:4" x14ac:dyDescent="0.25">
      <c r="A15721">
        <v>9899</v>
      </c>
      <c r="B15721">
        <v>54518</v>
      </c>
      <c r="C15721" t="s">
        <v>10</v>
      </c>
      <c r="D15721" t="s">
        <v>33</v>
      </c>
    </row>
    <row r="15722" spans="1:4" x14ac:dyDescent="0.25">
      <c r="A15722">
        <v>9899</v>
      </c>
      <c r="B15722">
        <v>54518</v>
      </c>
      <c r="C15722" t="s">
        <v>10</v>
      </c>
      <c r="D15722" t="s">
        <v>33</v>
      </c>
    </row>
    <row r="15723" spans="1:4" x14ac:dyDescent="0.25">
      <c r="A15723">
        <v>9899</v>
      </c>
      <c r="B15723">
        <v>54518</v>
      </c>
      <c r="C15723" t="s">
        <v>10</v>
      </c>
      <c r="D15723" t="s">
        <v>33</v>
      </c>
    </row>
    <row r="15724" spans="1:4" x14ac:dyDescent="0.25">
      <c r="A15724">
        <v>9899</v>
      </c>
      <c r="B15724">
        <v>54518</v>
      </c>
      <c r="C15724" t="s">
        <v>10</v>
      </c>
      <c r="D15724" t="s">
        <v>33</v>
      </c>
    </row>
    <row r="15725" spans="1:4" x14ac:dyDescent="0.25">
      <c r="A15725">
        <v>9899</v>
      </c>
      <c r="B15725">
        <v>54518</v>
      </c>
      <c r="C15725" t="s">
        <v>10</v>
      </c>
      <c r="D15725" t="s">
        <v>33</v>
      </c>
    </row>
    <row r="15726" spans="1:4" x14ac:dyDescent="0.25">
      <c r="A15726">
        <v>9899</v>
      </c>
      <c r="B15726">
        <v>54518</v>
      </c>
      <c r="C15726" t="s">
        <v>10</v>
      </c>
      <c r="D15726" t="s">
        <v>33</v>
      </c>
    </row>
    <row r="15727" spans="1:4" x14ac:dyDescent="0.25">
      <c r="A15727">
        <v>9899</v>
      </c>
      <c r="B15727">
        <v>54518</v>
      </c>
      <c r="C15727" t="s">
        <v>10</v>
      </c>
      <c r="D15727" t="s">
        <v>33</v>
      </c>
    </row>
    <row r="15728" spans="1:4" x14ac:dyDescent="0.25">
      <c r="A15728">
        <v>9899</v>
      </c>
      <c r="B15728">
        <v>54518</v>
      </c>
      <c r="C15728" t="s">
        <v>10</v>
      </c>
      <c r="D15728" t="s">
        <v>33</v>
      </c>
    </row>
    <row r="15729" spans="1:4" x14ac:dyDescent="0.25">
      <c r="A15729">
        <v>9899</v>
      </c>
      <c r="B15729">
        <v>54518</v>
      </c>
      <c r="C15729" t="s">
        <v>10</v>
      </c>
      <c r="D15729" t="s">
        <v>33</v>
      </c>
    </row>
    <row r="15730" spans="1:4" x14ac:dyDescent="0.25">
      <c r="A15730">
        <v>9899</v>
      </c>
      <c r="B15730">
        <v>54518</v>
      </c>
      <c r="C15730" t="s">
        <v>10</v>
      </c>
      <c r="D15730" t="s">
        <v>33</v>
      </c>
    </row>
    <row r="15731" spans="1:4" x14ac:dyDescent="0.25">
      <c r="A15731">
        <v>9899</v>
      </c>
      <c r="B15731">
        <v>54518</v>
      </c>
      <c r="C15731" t="s">
        <v>10</v>
      </c>
      <c r="D15731" t="s">
        <v>33</v>
      </c>
    </row>
    <row r="15732" spans="1:4" x14ac:dyDescent="0.25">
      <c r="A15732">
        <v>9899</v>
      </c>
      <c r="B15732">
        <v>54518</v>
      </c>
      <c r="C15732" t="s">
        <v>10</v>
      </c>
      <c r="D15732" t="s">
        <v>33</v>
      </c>
    </row>
    <row r="15733" spans="1:4" x14ac:dyDescent="0.25">
      <c r="A15733">
        <v>9899</v>
      </c>
      <c r="B15733">
        <v>54518</v>
      </c>
      <c r="C15733" t="s">
        <v>10</v>
      </c>
      <c r="D15733" t="s">
        <v>34</v>
      </c>
    </row>
    <row r="15734" spans="1:4" x14ac:dyDescent="0.25">
      <c r="A15734">
        <v>9899</v>
      </c>
      <c r="B15734">
        <v>54518</v>
      </c>
      <c r="C15734" t="s">
        <v>10</v>
      </c>
      <c r="D15734" t="s">
        <v>34</v>
      </c>
    </row>
    <row r="15735" spans="1:4" x14ac:dyDescent="0.25">
      <c r="A15735">
        <v>9899</v>
      </c>
      <c r="B15735">
        <v>54518</v>
      </c>
      <c r="C15735" t="s">
        <v>10</v>
      </c>
      <c r="D15735" t="s">
        <v>34</v>
      </c>
    </row>
    <row r="15736" spans="1:4" x14ac:dyDescent="0.25">
      <c r="A15736">
        <v>9899</v>
      </c>
      <c r="B15736">
        <v>54518</v>
      </c>
      <c r="C15736" t="s">
        <v>10</v>
      </c>
      <c r="D15736" t="s">
        <v>34</v>
      </c>
    </row>
    <row r="15737" spans="1:4" x14ac:dyDescent="0.25">
      <c r="A15737">
        <v>9899</v>
      </c>
      <c r="B15737">
        <v>54518</v>
      </c>
      <c r="C15737" t="s">
        <v>10</v>
      </c>
      <c r="D15737" t="s">
        <v>34</v>
      </c>
    </row>
    <row r="15738" spans="1:4" x14ac:dyDescent="0.25">
      <c r="A15738">
        <v>9899</v>
      </c>
      <c r="B15738">
        <v>54518</v>
      </c>
      <c r="C15738" t="s">
        <v>10</v>
      </c>
      <c r="D15738" t="s">
        <v>34</v>
      </c>
    </row>
    <row r="15739" spans="1:4" x14ac:dyDescent="0.25">
      <c r="A15739">
        <v>9899</v>
      </c>
      <c r="B15739">
        <v>54518</v>
      </c>
      <c r="C15739" t="s">
        <v>10</v>
      </c>
      <c r="D15739" t="s">
        <v>34</v>
      </c>
    </row>
    <row r="15740" spans="1:4" x14ac:dyDescent="0.25">
      <c r="A15740">
        <v>9899</v>
      </c>
      <c r="B15740">
        <v>54518</v>
      </c>
      <c r="C15740" t="s">
        <v>10</v>
      </c>
      <c r="D15740" t="s">
        <v>34</v>
      </c>
    </row>
    <row r="15741" spans="1:4" x14ac:dyDescent="0.25">
      <c r="A15741">
        <v>9899</v>
      </c>
      <c r="B15741">
        <v>54518</v>
      </c>
      <c r="C15741" t="s">
        <v>10</v>
      </c>
      <c r="D15741" t="s">
        <v>34</v>
      </c>
    </row>
    <row r="15742" spans="1:4" x14ac:dyDescent="0.25">
      <c r="A15742">
        <v>9899</v>
      </c>
      <c r="B15742">
        <v>54518</v>
      </c>
      <c r="C15742" t="s">
        <v>10</v>
      </c>
      <c r="D15742" t="s">
        <v>34</v>
      </c>
    </row>
    <row r="15743" spans="1:4" x14ac:dyDescent="0.25">
      <c r="A15743">
        <v>9899</v>
      </c>
      <c r="B15743">
        <v>54518</v>
      </c>
      <c r="C15743" t="s">
        <v>10</v>
      </c>
      <c r="D15743" t="s">
        <v>34</v>
      </c>
    </row>
    <row r="15744" spans="1:4" x14ac:dyDescent="0.25">
      <c r="A15744">
        <v>9899</v>
      </c>
      <c r="B15744">
        <v>54518</v>
      </c>
      <c r="C15744" t="s">
        <v>10</v>
      </c>
      <c r="D15744" t="s">
        <v>34</v>
      </c>
    </row>
    <row r="15745" spans="1:4" x14ac:dyDescent="0.25">
      <c r="A15745">
        <v>9899</v>
      </c>
      <c r="B15745">
        <v>54518</v>
      </c>
      <c r="C15745" t="s">
        <v>10</v>
      </c>
      <c r="D15745" t="s">
        <v>34</v>
      </c>
    </row>
    <row r="15746" spans="1:4" x14ac:dyDescent="0.25">
      <c r="A15746">
        <v>9899</v>
      </c>
      <c r="B15746">
        <v>54518</v>
      </c>
      <c r="C15746" t="s">
        <v>10</v>
      </c>
      <c r="D15746" t="s">
        <v>34</v>
      </c>
    </row>
    <row r="15747" spans="1:4" x14ac:dyDescent="0.25">
      <c r="A15747">
        <v>9899</v>
      </c>
      <c r="B15747">
        <v>54518</v>
      </c>
      <c r="C15747" t="s">
        <v>10</v>
      </c>
      <c r="D15747" t="s">
        <v>34</v>
      </c>
    </row>
    <row r="15748" spans="1:4" x14ac:dyDescent="0.25">
      <c r="A15748">
        <v>9899</v>
      </c>
      <c r="B15748">
        <v>54518</v>
      </c>
      <c r="C15748" t="s">
        <v>10</v>
      </c>
      <c r="D15748" t="s">
        <v>34</v>
      </c>
    </row>
    <row r="15749" spans="1:4" x14ac:dyDescent="0.25">
      <c r="A15749">
        <v>9899</v>
      </c>
      <c r="B15749">
        <v>54518</v>
      </c>
      <c r="C15749" t="s">
        <v>10</v>
      </c>
      <c r="D15749" t="s">
        <v>35</v>
      </c>
    </row>
    <row r="15750" spans="1:4" x14ac:dyDescent="0.25">
      <c r="A15750">
        <v>9899</v>
      </c>
      <c r="B15750">
        <v>54518</v>
      </c>
      <c r="C15750" t="s">
        <v>10</v>
      </c>
      <c r="D15750" t="s">
        <v>35</v>
      </c>
    </row>
    <row r="15751" spans="1:4" x14ac:dyDescent="0.25">
      <c r="A15751">
        <v>9899</v>
      </c>
      <c r="B15751">
        <v>54518</v>
      </c>
      <c r="C15751" t="s">
        <v>10</v>
      </c>
      <c r="D15751" t="s">
        <v>35</v>
      </c>
    </row>
    <row r="15752" spans="1:4" x14ac:dyDescent="0.25">
      <c r="A15752">
        <v>9899</v>
      </c>
      <c r="B15752">
        <v>54518</v>
      </c>
      <c r="C15752" t="s">
        <v>10</v>
      </c>
      <c r="D15752" t="s">
        <v>35</v>
      </c>
    </row>
    <row r="15753" spans="1:4" x14ac:dyDescent="0.25">
      <c r="A15753">
        <v>9899</v>
      </c>
      <c r="B15753">
        <v>54518</v>
      </c>
      <c r="C15753" t="s">
        <v>10</v>
      </c>
      <c r="D15753" t="s">
        <v>35</v>
      </c>
    </row>
    <row r="15754" spans="1:4" x14ac:dyDescent="0.25">
      <c r="A15754">
        <v>9899</v>
      </c>
      <c r="B15754">
        <v>54518</v>
      </c>
      <c r="C15754" t="s">
        <v>10</v>
      </c>
      <c r="D15754" t="s">
        <v>35</v>
      </c>
    </row>
    <row r="15755" spans="1:4" x14ac:dyDescent="0.25">
      <c r="A15755">
        <v>9899</v>
      </c>
      <c r="B15755">
        <v>54518</v>
      </c>
      <c r="C15755" t="s">
        <v>10</v>
      </c>
      <c r="D15755" t="s">
        <v>35</v>
      </c>
    </row>
    <row r="15756" spans="1:4" x14ac:dyDescent="0.25">
      <c r="A15756">
        <v>9899</v>
      </c>
      <c r="B15756">
        <v>54518</v>
      </c>
      <c r="C15756" t="s">
        <v>10</v>
      </c>
      <c r="D15756" t="s">
        <v>35</v>
      </c>
    </row>
    <row r="15757" spans="1:4" x14ac:dyDescent="0.25">
      <c r="A15757">
        <v>9899</v>
      </c>
      <c r="B15757">
        <v>54518</v>
      </c>
      <c r="C15757" t="s">
        <v>10</v>
      </c>
      <c r="D15757" t="s">
        <v>36</v>
      </c>
    </row>
    <row r="15758" spans="1:4" x14ac:dyDescent="0.25">
      <c r="A15758">
        <v>9899</v>
      </c>
      <c r="B15758">
        <v>54518</v>
      </c>
      <c r="C15758" t="s">
        <v>10</v>
      </c>
      <c r="D15758" t="s">
        <v>36</v>
      </c>
    </row>
    <row r="15759" spans="1:4" x14ac:dyDescent="0.25">
      <c r="A15759">
        <v>9899</v>
      </c>
      <c r="B15759">
        <v>54518</v>
      </c>
      <c r="C15759" t="s">
        <v>10</v>
      </c>
      <c r="D15759" t="s">
        <v>36</v>
      </c>
    </row>
    <row r="15760" spans="1:4" x14ac:dyDescent="0.25">
      <c r="A15760">
        <v>9899</v>
      </c>
      <c r="B15760">
        <v>54518</v>
      </c>
      <c r="C15760" t="s">
        <v>10</v>
      </c>
      <c r="D15760" t="s">
        <v>36</v>
      </c>
    </row>
    <row r="15761" spans="1:4" x14ac:dyDescent="0.25">
      <c r="A15761">
        <v>9899</v>
      </c>
      <c r="B15761">
        <v>54518</v>
      </c>
      <c r="C15761" t="s">
        <v>10</v>
      </c>
      <c r="D15761" t="s">
        <v>36</v>
      </c>
    </row>
    <row r="15762" spans="1:4" x14ac:dyDescent="0.25">
      <c r="A15762">
        <v>9899</v>
      </c>
      <c r="B15762">
        <v>54518</v>
      </c>
      <c r="C15762" t="s">
        <v>10</v>
      </c>
      <c r="D15762" t="s">
        <v>36</v>
      </c>
    </row>
    <row r="15763" spans="1:4" x14ac:dyDescent="0.25">
      <c r="A15763">
        <v>9899</v>
      </c>
      <c r="B15763">
        <v>54518</v>
      </c>
      <c r="C15763" t="s">
        <v>10</v>
      </c>
      <c r="D15763" t="s">
        <v>36</v>
      </c>
    </row>
    <row r="15764" spans="1:4" x14ac:dyDescent="0.25">
      <c r="A15764">
        <v>9899</v>
      </c>
      <c r="B15764">
        <v>54518</v>
      </c>
      <c r="C15764" t="s">
        <v>10</v>
      </c>
      <c r="D15764" t="s">
        <v>36</v>
      </c>
    </row>
    <row r="15765" spans="1:4" x14ac:dyDescent="0.25">
      <c r="A15765">
        <v>9899</v>
      </c>
      <c r="B15765">
        <v>54518</v>
      </c>
      <c r="C15765" t="s">
        <v>10</v>
      </c>
      <c r="D15765" t="s">
        <v>36</v>
      </c>
    </row>
    <row r="15766" spans="1:4" x14ac:dyDescent="0.25">
      <c r="A15766">
        <v>9899</v>
      </c>
      <c r="B15766">
        <v>54518</v>
      </c>
      <c r="C15766" t="s">
        <v>10</v>
      </c>
      <c r="D15766" t="s">
        <v>36</v>
      </c>
    </row>
    <row r="15767" spans="1:4" x14ac:dyDescent="0.25">
      <c r="A15767">
        <v>9899</v>
      </c>
      <c r="B15767">
        <v>54518</v>
      </c>
      <c r="C15767" t="s">
        <v>10</v>
      </c>
      <c r="D15767" t="s">
        <v>36</v>
      </c>
    </row>
    <row r="15768" spans="1:4" x14ac:dyDescent="0.25">
      <c r="A15768">
        <v>9899</v>
      </c>
      <c r="B15768">
        <v>54518</v>
      </c>
      <c r="C15768" t="s">
        <v>10</v>
      </c>
      <c r="D15768" t="s">
        <v>36</v>
      </c>
    </row>
    <row r="15769" spans="1:4" x14ac:dyDescent="0.25">
      <c r="A15769">
        <v>9899</v>
      </c>
      <c r="B15769">
        <v>54518</v>
      </c>
      <c r="C15769" t="s">
        <v>10</v>
      </c>
      <c r="D15769" t="s">
        <v>36</v>
      </c>
    </row>
    <row r="15770" spans="1:4" x14ac:dyDescent="0.25">
      <c r="A15770">
        <v>9899</v>
      </c>
      <c r="B15770">
        <v>54518</v>
      </c>
      <c r="C15770" t="s">
        <v>10</v>
      </c>
      <c r="D15770" t="s">
        <v>36</v>
      </c>
    </row>
    <row r="15771" spans="1:4" x14ac:dyDescent="0.25">
      <c r="A15771">
        <v>9899</v>
      </c>
      <c r="B15771">
        <v>54518</v>
      </c>
      <c r="C15771" t="s">
        <v>10</v>
      </c>
      <c r="D15771" t="s">
        <v>36</v>
      </c>
    </row>
    <row r="15772" spans="1:4" x14ac:dyDescent="0.25">
      <c r="A15772">
        <v>9899</v>
      </c>
      <c r="B15772">
        <v>54518</v>
      </c>
      <c r="C15772" t="s">
        <v>10</v>
      </c>
      <c r="D15772" t="s">
        <v>36</v>
      </c>
    </row>
    <row r="15773" spans="1:4" x14ac:dyDescent="0.25">
      <c r="A15773">
        <v>9899</v>
      </c>
      <c r="B15773">
        <v>54518</v>
      </c>
      <c r="C15773" t="s">
        <v>10</v>
      </c>
      <c r="D15773" t="s">
        <v>37</v>
      </c>
    </row>
    <row r="15774" spans="1:4" x14ac:dyDescent="0.25">
      <c r="A15774">
        <v>9899</v>
      </c>
      <c r="B15774">
        <v>54518</v>
      </c>
      <c r="C15774" t="s">
        <v>10</v>
      </c>
      <c r="D15774" t="s">
        <v>37</v>
      </c>
    </row>
    <row r="15775" spans="1:4" x14ac:dyDescent="0.25">
      <c r="A15775">
        <v>9899</v>
      </c>
      <c r="B15775">
        <v>54518</v>
      </c>
      <c r="C15775" t="s">
        <v>10</v>
      </c>
      <c r="D15775" t="s">
        <v>37</v>
      </c>
    </row>
    <row r="15776" spans="1:4" x14ac:dyDescent="0.25">
      <c r="A15776">
        <v>9899</v>
      </c>
      <c r="B15776">
        <v>54518</v>
      </c>
      <c r="C15776" t="s">
        <v>10</v>
      </c>
      <c r="D15776" t="s">
        <v>37</v>
      </c>
    </row>
    <row r="15777" spans="1:4" x14ac:dyDescent="0.25">
      <c r="A15777">
        <v>9899</v>
      </c>
      <c r="B15777">
        <v>54518</v>
      </c>
      <c r="C15777" t="s">
        <v>10</v>
      </c>
      <c r="D15777" t="s">
        <v>37</v>
      </c>
    </row>
    <row r="15778" spans="1:4" x14ac:dyDescent="0.25">
      <c r="A15778">
        <v>9899</v>
      </c>
      <c r="B15778">
        <v>54518</v>
      </c>
      <c r="C15778" t="s">
        <v>10</v>
      </c>
      <c r="D15778" t="s">
        <v>37</v>
      </c>
    </row>
    <row r="15779" spans="1:4" x14ac:dyDescent="0.25">
      <c r="A15779">
        <v>9899</v>
      </c>
      <c r="B15779">
        <v>54518</v>
      </c>
      <c r="C15779" t="s">
        <v>10</v>
      </c>
      <c r="D15779" t="s">
        <v>37</v>
      </c>
    </row>
    <row r="15780" spans="1:4" x14ac:dyDescent="0.25">
      <c r="A15780">
        <v>9899</v>
      </c>
      <c r="B15780">
        <v>54518</v>
      </c>
      <c r="C15780" t="s">
        <v>10</v>
      </c>
      <c r="D15780" t="s">
        <v>37</v>
      </c>
    </row>
    <row r="15781" spans="1:4" x14ac:dyDescent="0.25">
      <c r="A15781">
        <v>9899</v>
      </c>
      <c r="B15781">
        <v>54518</v>
      </c>
      <c r="C15781" t="s">
        <v>10</v>
      </c>
      <c r="D15781" t="s">
        <v>37</v>
      </c>
    </row>
    <row r="15782" spans="1:4" x14ac:dyDescent="0.25">
      <c r="A15782">
        <v>9899</v>
      </c>
      <c r="B15782">
        <v>54518</v>
      </c>
      <c r="C15782" t="s">
        <v>10</v>
      </c>
      <c r="D15782" t="s">
        <v>37</v>
      </c>
    </row>
    <row r="15783" spans="1:4" x14ac:dyDescent="0.25">
      <c r="A15783">
        <v>9899</v>
      </c>
      <c r="B15783">
        <v>54518</v>
      </c>
      <c r="C15783" t="s">
        <v>10</v>
      </c>
      <c r="D15783" t="s">
        <v>37</v>
      </c>
    </row>
    <row r="15784" spans="1:4" x14ac:dyDescent="0.25">
      <c r="A15784">
        <v>9899</v>
      </c>
      <c r="B15784">
        <v>54518</v>
      </c>
      <c r="C15784" t="s">
        <v>10</v>
      </c>
      <c r="D15784" t="s">
        <v>37</v>
      </c>
    </row>
    <row r="15785" spans="1:4" x14ac:dyDescent="0.25">
      <c r="A15785">
        <v>9899</v>
      </c>
      <c r="B15785">
        <v>54518</v>
      </c>
      <c r="C15785" t="s">
        <v>10</v>
      </c>
      <c r="D15785" t="s">
        <v>37</v>
      </c>
    </row>
    <row r="15786" spans="1:4" x14ac:dyDescent="0.25">
      <c r="A15786">
        <v>9899</v>
      </c>
      <c r="B15786">
        <v>54518</v>
      </c>
      <c r="C15786" t="s">
        <v>10</v>
      </c>
      <c r="D15786" t="s">
        <v>37</v>
      </c>
    </row>
    <row r="15787" spans="1:4" x14ac:dyDescent="0.25">
      <c r="A15787">
        <v>9899</v>
      </c>
      <c r="B15787">
        <v>54518</v>
      </c>
      <c r="C15787" t="s">
        <v>10</v>
      </c>
      <c r="D15787" t="s">
        <v>37</v>
      </c>
    </row>
    <row r="15788" spans="1:4" x14ac:dyDescent="0.25">
      <c r="A15788">
        <v>9899</v>
      </c>
      <c r="B15788">
        <v>54518</v>
      </c>
      <c r="C15788" t="s">
        <v>10</v>
      </c>
      <c r="D15788" t="s">
        <v>37</v>
      </c>
    </row>
    <row r="15789" spans="1:4" x14ac:dyDescent="0.25">
      <c r="A15789">
        <v>9899</v>
      </c>
      <c r="B15789">
        <v>54518</v>
      </c>
      <c r="C15789" t="s">
        <v>10</v>
      </c>
      <c r="D15789" t="s">
        <v>37</v>
      </c>
    </row>
    <row r="15790" spans="1:4" x14ac:dyDescent="0.25">
      <c r="A15790">
        <v>9899</v>
      </c>
      <c r="B15790">
        <v>54518</v>
      </c>
      <c r="C15790" t="s">
        <v>10</v>
      </c>
      <c r="D15790" t="s">
        <v>37</v>
      </c>
    </row>
    <row r="15791" spans="1:4" x14ac:dyDescent="0.25">
      <c r="A15791">
        <v>9899</v>
      </c>
      <c r="B15791">
        <v>54518</v>
      </c>
      <c r="C15791" t="s">
        <v>10</v>
      </c>
      <c r="D15791" t="s">
        <v>37</v>
      </c>
    </row>
    <row r="15792" spans="1:4" x14ac:dyDescent="0.25">
      <c r="A15792">
        <v>9899</v>
      </c>
      <c r="B15792">
        <v>54518</v>
      </c>
      <c r="C15792" t="s">
        <v>10</v>
      </c>
      <c r="D15792" t="s">
        <v>37</v>
      </c>
    </row>
    <row r="15793" spans="1:4" x14ac:dyDescent="0.25">
      <c r="A15793">
        <v>9899</v>
      </c>
      <c r="B15793">
        <v>54518</v>
      </c>
      <c r="C15793" t="s">
        <v>10</v>
      </c>
      <c r="D15793" t="s">
        <v>37</v>
      </c>
    </row>
    <row r="15794" spans="1:4" x14ac:dyDescent="0.25">
      <c r="A15794">
        <v>9899</v>
      </c>
      <c r="B15794">
        <v>54518</v>
      </c>
      <c r="C15794" t="s">
        <v>10</v>
      </c>
      <c r="D15794" t="s">
        <v>37</v>
      </c>
    </row>
    <row r="15795" spans="1:4" x14ac:dyDescent="0.25">
      <c r="A15795">
        <v>9899</v>
      </c>
      <c r="B15795">
        <v>54518</v>
      </c>
      <c r="C15795" t="s">
        <v>10</v>
      </c>
      <c r="D15795" t="s">
        <v>37</v>
      </c>
    </row>
    <row r="15796" spans="1:4" x14ac:dyDescent="0.25">
      <c r="A15796">
        <v>9899</v>
      </c>
      <c r="B15796">
        <v>54518</v>
      </c>
      <c r="C15796" t="s">
        <v>10</v>
      </c>
      <c r="D15796" t="s">
        <v>37</v>
      </c>
    </row>
    <row r="15797" spans="1:4" x14ac:dyDescent="0.25">
      <c r="A15797">
        <v>9899</v>
      </c>
      <c r="B15797">
        <v>54518</v>
      </c>
      <c r="C15797" t="s">
        <v>10</v>
      </c>
      <c r="D15797" t="s">
        <v>37</v>
      </c>
    </row>
    <row r="15798" spans="1:4" x14ac:dyDescent="0.25">
      <c r="A15798">
        <v>52397</v>
      </c>
      <c r="B15798">
        <v>54518</v>
      </c>
      <c r="C15798" t="s">
        <v>10</v>
      </c>
      <c r="D15798" t="s">
        <v>21</v>
      </c>
    </row>
    <row r="15799" spans="1:4" x14ac:dyDescent="0.25">
      <c r="A15799">
        <v>52397</v>
      </c>
      <c r="B15799">
        <v>54518</v>
      </c>
      <c r="C15799" t="s">
        <v>10</v>
      </c>
      <c r="D15799" t="s">
        <v>21</v>
      </c>
    </row>
    <row r="15800" spans="1:4" x14ac:dyDescent="0.25">
      <c r="A15800">
        <v>52397</v>
      </c>
      <c r="B15800">
        <v>54518</v>
      </c>
      <c r="C15800" t="s">
        <v>10</v>
      </c>
      <c r="D15800" t="s">
        <v>21</v>
      </c>
    </row>
    <row r="15801" spans="1:4" x14ac:dyDescent="0.25">
      <c r="A15801">
        <v>52397</v>
      </c>
      <c r="B15801">
        <v>54518</v>
      </c>
      <c r="C15801" t="s">
        <v>10</v>
      </c>
      <c r="D15801" t="s">
        <v>21</v>
      </c>
    </row>
    <row r="15802" spans="1:4" x14ac:dyDescent="0.25">
      <c r="A15802">
        <v>52397</v>
      </c>
      <c r="B15802">
        <v>54518</v>
      </c>
      <c r="C15802" t="s">
        <v>10</v>
      </c>
      <c r="D15802" t="s">
        <v>21</v>
      </c>
    </row>
    <row r="15803" spans="1:4" x14ac:dyDescent="0.25">
      <c r="A15803">
        <v>52397</v>
      </c>
      <c r="B15803">
        <v>54518</v>
      </c>
      <c r="C15803" t="s">
        <v>10</v>
      </c>
      <c r="D15803" t="s">
        <v>21</v>
      </c>
    </row>
    <row r="15804" spans="1:4" x14ac:dyDescent="0.25">
      <c r="A15804">
        <v>52397</v>
      </c>
      <c r="B15804">
        <v>54518</v>
      </c>
      <c r="C15804" t="s">
        <v>10</v>
      </c>
      <c r="D15804" t="s">
        <v>21</v>
      </c>
    </row>
    <row r="15805" spans="1:4" x14ac:dyDescent="0.25">
      <c r="A15805">
        <v>52397</v>
      </c>
      <c r="B15805">
        <v>54518</v>
      </c>
      <c r="C15805" t="s">
        <v>10</v>
      </c>
      <c r="D15805" t="s">
        <v>21</v>
      </c>
    </row>
    <row r="15806" spans="1:4" x14ac:dyDescent="0.25">
      <c r="A15806">
        <v>52397</v>
      </c>
      <c r="B15806">
        <v>54518</v>
      </c>
      <c r="C15806" t="s">
        <v>10</v>
      </c>
      <c r="D15806" t="s">
        <v>21</v>
      </c>
    </row>
    <row r="15807" spans="1:4" x14ac:dyDescent="0.25">
      <c r="A15807">
        <v>52397</v>
      </c>
      <c r="B15807">
        <v>54518</v>
      </c>
      <c r="C15807" t="s">
        <v>10</v>
      </c>
      <c r="D15807" t="s">
        <v>21</v>
      </c>
    </row>
    <row r="15808" spans="1:4" x14ac:dyDescent="0.25">
      <c r="A15808">
        <v>52397</v>
      </c>
      <c r="B15808">
        <v>54518</v>
      </c>
      <c r="C15808" t="s">
        <v>10</v>
      </c>
      <c r="D15808" t="s">
        <v>21</v>
      </c>
    </row>
    <row r="15809" spans="1:4" x14ac:dyDescent="0.25">
      <c r="A15809">
        <v>52397</v>
      </c>
      <c r="B15809">
        <v>54518</v>
      </c>
      <c r="C15809" t="s">
        <v>10</v>
      </c>
      <c r="D15809" t="s">
        <v>21</v>
      </c>
    </row>
    <row r="15810" spans="1:4" x14ac:dyDescent="0.25">
      <c r="A15810">
        <v>52397</v>
      </c>
      <c r="B15810">
        <v>54518</v>
      </c>
      <c r="C15810" t="s">
        <v>10</v>
      </c>
      <c r="D15810" t="s">
        <v>21</v>
      </c>
    </row>
    <row r="15811" spans="1:4" x14ac:dyDescent="0.25">
      <c r="A15811">
        <v>52397</v>
      </c>
      <c r="B15811">
        <v>54518</v>
      </c>
      <c r="C15811" t="s">
        <v>10</v>
      </c>
      <c r="D15811" t="s">
        <v>21</v>
      </c>
    </row>
    <row r="15812" spans="1:4" x14ac:dyDescent="0.25">
      <c r="A15812">
        <v>52397</v>
      </c>
      <c r="B15812">
        <v>54518</v>
      </c>
      <c r="C15812" t="s">
        <v>10</v>
      </c>
      <c r="D15812" t="s">
        <v>22</v>
      </c>
    </row>
    <row r="15813" spans="1:4" x14ac:dyDescent="0.25">
      <c r="A15813">
        <v>52397</v>
      </c>
      <c r="B15813">
        <v>54518</v>
      </c>
      <c r="C15813" t="s">
        <v>10</v>
      </c>
      <c r="D15813" t="s">
        <v>22</v>
      </c>
    </row>
    <row r="15814" spans="1:4" x14ac:dyDescent="0.25">
      <c r="A15814">
        <v>52397</v>
      </c>
      <c r="B15814">
        <v>54518</v>
      </c>
      <c r="C15814" t="s">
        <v>10</v>
      </c>
      <c r="D15814" t="s">
        <v>22</v>
      </c>
    </row>
    <row r="15815" spans="1:4" x14ac:dyDescent="0.25">
      <c r="A15815">
        <v>52397</v>
      </c>
      <c r="B15815">
        <v>54518</v>
      </c>
      <c r="C15815" t="s">
        <v>10</v>
      </c>
      <c r="D15815" t="s">
        <v>22</v>
      </c>
    </row>
    <row r="15816" spans="1:4" x14ac:dyDescent="0.25">
      <c r="A15816">
        <v>52397</v>
      </c>
      <c r="B15816">
        <v>54518</v>
      </c>
      <c r="C15816" t="s">
        <v>10</v>
      </c>
      <c r="D15816" t="s">
        <v>22</v>
      </c>
    </row>
    <row r="15817" spans="1:4" x14ac:dyDescent="0.25">
      <c r="A15817">
        <v>52397</v>
      </c>
      <c r="B15817">
        <v>54518</v>
      </c>
      <c r="C15817" t="s">
        <v>10</v>
      </c>
      <c r="D15817" t="s">
        <v>22</v>
      </c>
    </row>
    <row r="15818" spans="1:4" x14ac:dyDescent="0.25">
      <c r="A15818">
        <v>52397</v>
      </c>
      <c r="B15818">
        <v>54518</v>
      </c>
      <c r="C15818" t="s">
        <v>10</v>
      </c>
      <c r="D15818" t="s">
        <v>22</v>
      </c>
    </row>
    <row r="15819" spans="1:4" x14ac:dyDescent="0.25">
      <c r="A15819">
        <v>52397</v>
      </c>
      <c r="B15819">
        <v>54518</v>
      </c>
      <c r="C15819" t="s">
        <v>10</v>
      </c>
      <c r="D15819" t="s">
        <v>22</v>
      </c>
    </row>
    <row r="15820" spans="1:4" x14ac:dyDescent="0.25">
      <c r="A15820">
        <v>52397</v>
      </c>
      <c r="B15820">
        <v>54518</v>
      </c>
      <c r="C15820" t="s">
        <v>10</v>
      </c>
      <c r="D15820" t="s">
        <v>22</v>
      </c>
    </row>
    <row r="15821" spans="1:4" x14ac:dyDescent="0.25">
      <c r="A15821">
        <v>52397</v>
      </c>
      <c r="B15821">
        <v>54518</v>
      </c>
      <c r="C15821" t="s">
        <v>10</v>
      </c>
      <c r="D15821" t="s">
        <v>22</v>
      </c>
    </row>
    <row r="15822" spans="1:4" x14ac:dyDescent="0.25">
      <c r="A15822">
        <v>52397</v>
      </c>
      <c r="B15822">
        <v>54518</v>
      </c>
      <c r="C15822" t="s">
        <v>10</v>
      </c>
      <c r="D15822" t="s">
        <v>22</v>
      </c>
    </row>
    <row r="15823" spans="1:4" x14ac:dyDescent="0.25">
      <c r="A15823">
        <v>52397</v>
      </c>
      <c r="B15823">
        <v>54518</v>
      </c>
      <c r="C15823" t="s">
        <v>10</v>
      </c>
      <c r="D15823" t="s">
        <v>22</v>
      </c>
    </row>
    <row r="15824" spans="1:4" x14ac:dyDescent="0.25">
      <c r="A15824">
        <v>52397</v>
      </c>
      <c r="B15824">
        <v>54518</v>
      </c>
      <c r="C15824" t="s">
        <v>10</v>
      </c>
      <c r="D15824" t="s">
        <v>22</v>
      </c>
    </row>
    <row r="15825" spans="1:4" x14ac:dyDescent="0.25">
      <c r="A15825">
        <v>52397</v>
      </c>
      <c r="B15825">
        <v>54518</v>
      </c>
      <c r="C15825" t="s">
        <v>10</v>
      </c>
      <c r="D15825" t="s">
        <v>22</v>
      </c>
    </row>
    <row r="15826" spans="1:4" x14ac:dyDescent="0.25">
      <c r="A15826">
        <v>52397</v>
      </c>
      <c r="B15826">
        <v>54518</v>
      </c>
      <c r="C15826" t="s">
        <v>10</v>
      </c>
      <c r="D15826" t="s">
        <v>22</v>
      </c>
    </row>
    <row r="15827" spans="1:4" x14ac:dyDescent="0.25">
      <c r="A15827">
        <v>52397</v>
      </c>
      <c r="B15827">
        <v>54518</v>
      </c>
      <c r="C15827" t="s">
        <v>10</v>
      </c>
      <c r="D15827" t="s">
        <v>22</v>
      </c>
    </row>
    <row r="15828" spans="1:4" x14ac:dyDescent="0.25">
      <c r="A15828">
        <v>52397</v>
      </c>
      <c r="B15828">
        <v>54518</v>
      </c>
      <c r="C15828" t="s">
        <v>10</v>
      </c>
      <c r="D15828" t="s">
        <v>22</v>
      </c>
    </row>
    <row r="15829" spans="1:4" x14ac:dyDescent="0.25">
      <c r="A15829">
        <v>52397</v>
      </c>
      <c r="B15829">
        <v>54518</v>
      </c>
      <c r="C15829" t="s">
        <v>10</v>
      </c>
      <c r="D15829" t="s">
        <v>22</v>
      </c>
    </row>
    <row r="15830" spans="1:4" x14ac:dyDescent="0.25">
      <c r="A15830">
        <v>52397</v>
      </c>
      <c r="B15830">
        <v>54518</v>
      </c>
      <c r="C15830" t="s">
        <v>10</v>
      </c>
      <c r="D15830" t="s">
        <v>22</v>
      </c>
    </row>
    <row r="15831" spans="1:4" x14ac:dyDescent="0.25">
      <c r="A15831">
        <v>52397</v>
      </c>
      <c r="B15831">
        <v>54518</v>
      </c>
      <c r="C15831" t="s">
        <v>10</v>
      </c>
      <c r="D15831" t="s">
        <v>22</v>
      </c>
    </row>
    <row r="15832" spans="1:4" x14ac:dyDescent="0.25">
      <c r="A15832">
        <v>52397</v>
      </c>
      <c r="B15832">
        <v>54518</v>
      </c>
      <c r="C15832" t="s">
        <v>10</v>
      </c>
      <c r="D15832" t="s">
        <v>22</v>
      </c>
    </row>
    <row r="15833" spans="1:4" x14ac:dyDescent="0.25">
      <c r="A15833">
        <v>52397</v>
      </c>
      <c r="B15833">
        <v>54518</v>
      </c>
      <c r="C15833" t="s">
        <v>10</v>
      </c>
      <c r="D15833" t="s">
        <v>22</v>
      </c>
    </row>
    <row r="15834" spans="1:4" x14ac:dyDescent="0.25">
      <c r="A15834">
        <v>52397</v>
      </c>
      <c r="B15834">
        <v>54518</v>
      </c>
      <c r="C15834" t="s">
        <v>10</v>
      </c>
      <c r="D15834" t="s">
        <v>22</v>
      </c>
    </row>
    <row r="15835" spans="1:4" x14ac:dyDescent="0.25">
      <c r="A15835">
        <v>52397</v>
      </c>
      <c r="B15835">
        <v>54518</v>
      </c>
      <c r="C15835" t="s">
        <v>10</v>
      </c>
      <c r="D15835" t="s">
        <v>22</v>
      </c>
    </row>
    <row r="15836" spans="1:4" x14ac:dyDescent="0.25">
      <c r="A15836">
        <v>52397</v>
      </c>
      <c r="B15836">
        <v>54518</v>
      </c>
      <c r="C15836" t="s">
        <v>10</v>
      </c>
      <c r="D15836" t="s">
        <v>22</v>
      </c>
    </row>
    <row r="15837" spans="1:4" x14ac:dyDescent="0.25">
      <c r="A15837">
        <v>52397</v>
      </c>
      <c r="B15837">
        <v>54518</v>
      </c>
      <c r="C15837" t="s">
        <v>10</v>
      </c>
      <c r="D15837" t="s">
        <v>22</v>
      </c>
    </row>
    <row r="15838" spans="1:4" x14ac:dyDescent="0.25">
      <c r="A15838">
        <v>52397</v>
      </c>
      <c r="B15838">
        <v>54518</v>
      </c>
      <c r="C15838" t="s">
        <v>10</v>
      </c>
      <c r="D15838" t="s">
        <v>22</v>
      </c>
    </row>
    <row r="15839" spans="1:4" x14ac:dyDescent="0.25">
      <c r="A15839">
        <v>52397</v>
      </c>
      <c r="B15839">
        <v>54518</v>
      </c>
      <c r="C15839" t="s">
        <v>10</v>
      </c>
      <c r="D15839" t="s">
        <v>22</v>
      </c>
    </row>
    <row r="15840" spans="1:4" x14ac:dyDescent="0.25">
      <c r="A15840">
        <v>52397</v>
      </c>
      <c r="B15840">
        <v>54518</v>
      </c>
      <c r="C15840" t="s">
        <v>10</v>
      </c>
      <c r="D15840" t="s">
        <v>23</v>
      </c>
    </row>
    <row r="15841" spans="1:4" x14ac:dyDescent="0.25">
      <c r="A15841">
        <v>52397</v>
      </c>
      <c r="B15841">
        <v>54518</v>
      </c>
      <c r="C15841" t="s">
        <v>10</v>
      </c>
      <c r="D15841" t="s">
        <v>23</v>
      </c>
    </row>
    <row r="15842" spans="1:4" x14ac:dyDescent="0.25">
      <c r="A15842">
        <v>52397</v>
      </c>
      <c r="B15842">
        <v>54518</v>
      </c>
      <c r="C15842" t="s">
        <v>10</v>
      </c>
      <c r="D15842" t="s">
        <v>23</v>
      </c>
    </row>
    <row r="15843" spans="1:4" x14ac:dyDescent="0.25">
      <c r="A15843">
        <v>52397</v>
      </c>
      <c r="B15843">
        <v>54518</v>
      </c>
      <c r="C15843" t="s">
        <v>10</v>
      </c>
      <c r="D15843" t="s">
        <v>23</v>
      </c>
    </row>
    <row r="15844" spans="1:4" x14ac:dyDescent="0.25">
      <c r="A15844">
        <v>52397</v>
      </c>
      <c r="B15844">
        <v>54518</v>
      </c>
      <c r="C15844" t="s">
        <v>10</v>
      </c>
      <c r="D15844" t="s">
        <v>23</v>
      </c>
    </row>
    <row r="15845" spans="1:4" x14ac:dyDescent="0.25">
      <c r="A15845">
        <v>52397</v>
      </c>
      <c r="B15845">
        <v>54518</v>
      </c>
      <c r="C15845" t="s">
        <v>10</v>
      </c>
      <c r="D15845" t="s">
        <v>23</v>
      </c>
    </row>
    <row r="15846" spans="1:4" x14ac:dyDescent="0.25">
      <c r="A15846">
        <v>52397</v>
      </c>
      <c r="B15846">
        <v>54518</v>
      </c>
      <c r="C15846" t="s">
        <v>10</v>
      </c>
      <c r="D15846" t="s">
        <v>23</v>
      </c>
    </row>
    <row r="15847" spans="1:4" x14ac:dyDescent="0.25">
      <c r="A15847">
        <v>52397</v>
      </c>
      <c r="B15847">
        <v>54518</v>
      </c>
      <c r="C15847" t="s">
        <v>10</v>
      </c>
      <c r="D15847" t="s">
        <v>23</v>
      </c>
    </row>
    <row r="15848" spans="1:4" x14ac:dyDescent="0.25">
      <c r="A15848">
        <v>52397</v>
      </c>
      <c r="B15848">
        <v>54518</v>
      </c>
      <c r="C15848" t="s">
        <v>10</v>
      </c>
      <c r="D15848" t="s">
        <v>23</v>
      </c>
    </row>
    <row r="15849" spans="1:4" x14ac:dyDescent="0.25">
      <c r="A15849">
        <v>52397</v>
      </c>
      <c r="B15849">
        <v>54518</v>
      </c>
      <c r="C15849" t="s">
        <v>10</v>
      </c>
      <c r="D15849" t="s">
        <v>23</v>
      </c>
    </row>
    <row r="15850" spans="1:4" x14ac:dyDescent="0.25">
      <c r="A15850">
        <v>52397</v>
      </c>
      <c r="B15850">
        <v>54518</v>
      </c>
      <c r="C15850" t="s">
        <v>10</v>
      </c>
      <c r="D15850" t="s">
        <v>23</v>
      </c>
    </row>
    <row r="15851" spans="1:4" x14ac:dyDescent="0.25">
      <c r="A15851">
        <v>52397</v>
      </c>
      <c r="B15851">
        <v>54518</v>
      </c>
      <c r="C15851" t="s">
        <v>10</v>
      </c>
      <c r="D15851" t="s">
        <v>23</v>
      </c>
    </row>
    <row r="15852" spans="1:4" x14ac:dyDescent="0.25">
      <c r="A15852">
        <v>52397</v>
      </c>
      <c r="B15852">
        <v>54518</v>
      </c>
      <c r="C15852" t="s">
        <v>10</v>
      </c>
      <c r="D15852" t="s">
        <v>23</v>
      </c>
    </row>
    <row r="15853" spans="1:4" x14ac:dyDescent="0.25">
      <c r="A15853">
        <v>52397</v>
      </c>
      <c r="B15853">
        <v>54518</v>
      </c>
      <c r="C15853" t="s">
        <v>10</v>
      </c>
      <c r="D15853" t="s">
        <v>23</v>
      </c>
    </row>
    <row r="15854" spans="1:4" x14ac:dyDescent="0.25">
      <c r="A15854">
        <v>52397</v>
      </c>
      <c r="B15854">
        <v>54518</v>
      </c>
      <c r="C15854" t="s">
        <v>10</v>
      </c>
      <c r="D15854" t="s">
        <v>23</v>
      </c>
    </row>
    <row r="15855" spans="1:4" x14ac:dyDescent="0.25">
      <c r="A15855">
        <v>52397</v>
      </c>
      <c r="B15855">
        <v>54518</v>
      </c>
      <c r="C15855" t="s">
        <v>10</v>
      </c>
      <c r="D15855" t="s">
        <v>23</v>
      </c>
    </row>
    <row r="15856" spans="1:4" x14ac:dyDescent="0.25">
      <c r="A15856">
        <v>52397</v>
      </c>
      <c r="B15856">
        <v>54518</v>
      </c>
      <c r="C15856" t="s">
        <v>10</v>
      </c>
      <c r="D15856" t="s">
        <v>23</v>
      </c>
    </row>
    <row r="15857" spans="1:4" x14ac:dyDescent="0.25">
      <c r="A15857">
        <v>52397</v>
      </c>
      <c r="B15857">
        <v>54518</v>
      </c>
      <c r="C15857" t="s">
        <v>10</v>
      </c>
      <c r="D15857" t="s">
        <v>23</v>
      </c>
    </row>
    <row r="15858" spans="1:4" x14ac:dyDescent="0.25">
      <c r="A15858">
        <v>52397</v>
      </c>
      <c r="B15858">
        <v>54518</v>
      </c>
      <c r="C15858" t="s">
        <v>10</v>
      </c>
      <c r="D15858" t="s">
        <v>23</v>
      </c>
    </row>
    <row r="15859" spans="1:4" x14ac:dyDescent="0.25">
      <c r="A15859">
        <v>52397</v>
      </c>
      <c r="B15859">
        <v>54518</v>
      </c>
      <c r="C15859" t="s">
        <v>10</v>
      </c>
      <c r="D15859" t="s">
        <v>23</v>
      </c>
    </row>
    <row r="15860" spans="1:4" x14ac:dyDescent="0.25">
      <c r="A15860">
        <v>52397</v>
      </c>
      <c r="B15860">
        <v>54518</v>
      </c>
      <c r="C15860" t="s">
        <v>10</v>
      </c>
      <c r="D15860" t="s">
        <v>23</v>
      </c>
    </row>
    <row r="15861" spans="1:4" x14ac:dyDescent="0.25">
      <c r="A15861">
        <v>52397</v>
      </c>
      <c r="B15861">
        <v>54518</v>
      </c>
      <c r="C15861" t="s">
        <v>10</v>
      </c>
      <c r="D15861" t="s">
        <v>23</v>
      </c>
    </row>
    <row r="15862" spans="1:4" x14ac:dyDescent="0.25">
      <c r="A15862">
        <v>52397</v>
      </c>
      <c r="B15862">
        <v>54518</v>
      </c>
      <c r="C15862" t="s">
        <v>10</v>
      </c>
      <c r="D15862" t="s">
        <v>23</v>
      </c>
    </row>
    <row r="15863" spans="1:4" x14ac:dyDescent="0.25">
      <c r="A15863">
        <v>52397</v>
      </c>
      <c r="B15863">
        <v>54518</v>
      </c>
      <c r="C15863" t="s">
        <v>10</v>
      </c>
      <c r="D15863" t="s">
        <v>23</v>
      </c>
    </row>
    <row r="15864" spans="1:4" x14ac:dyDescent="0.25">
      <c r="A15864">
        <v>52397</v>
      </c>
      <c r="B15864">
        <v>54518</v>
      </c>
      <c r="C15864" t="s">
        <v>10</v>
      </c>
      <c r="D15864" t="s">
        <v>23</v>
      </c>
    </row>
    <row r="15865" spans="1:4" x14ac:dyDescent="0.25">
      <c r="A15865">
        <v>52397</v>
      </c>
      <c r="B15865">
        <v>54518</v>
      </c>
      <c r="C15865" t="s">
        <v>10</v>
      </c>
      <c r="D15865" t="s">
        <v>23</v>
      </c>
    </row>
    <row r="15866" spans="1:4" x14ac:dyDescent="0.25">
      <c r="A15866">
        <v>52397</v>
      </c>
      <c r="B15866">
        <v>54518</v>
      </c>
      <c r="C15866" t="s">
        <v>10</v>
      </c>
      <c r="D15866" t="s">
        <v>23</v>
      </c>
    </row>
    <row r="15867" spans="1:4" x14ac:dyDescent="0.25">
      <c r="A15867">
        <v>52397</v>
      </c>
      <c r="B15867">
        <v>54518</v>
      </c>
      <c r="C15867" t="s">
        <v>10</v>
      </c>
      <c r="D15867" t="s">
        <v>24</v>
      </c>
    </row>
    <row r="15868" spans="1:4" x14ac:dyDescent="0.25">
      <c r="A15868">
        <v>52397</v>
      </c>
      <c r="B15868">
        <v>54518</v>
      </c>
      <c r="C15868" t="s">
        <v>10</v>
      </c>
      <c r="D15868" t="s">
        <v>24</v>
      </c>
    </row>
    <row r="15869" spans="1:4" x14ac:dyDescent="0.25">
      <c r="A15869">
        <v>52397</v>
      </c>
      <c r="B15869">
        <v>54518</v>
      </c>
      <c r="C15869" t="s">
        <v>10</v>
      </c>
      <c r="D15869" t="s">
        <v>24</v>
      </c>
    </row>
    <row r="15870" spans="1:4" x14ac:dyDescent="0.25">
      <c r="A15870">
        <v>52397</v>
      </c>
      <c r="B15870">
        <v>54518</v>
      </c>
      <c r="C15870" t="s">
        <v>10</v>
      </c>
      <c r="D15870" t="s">
        <v>24</v>
      </c>
    </row>
    <row r="15871" spans="1:4" x14ac:dyDescent="0.25">
      <c r="A15871">
        <v>52397</v>
      </c>
      <c r="B15871">
        <v>54518</v>
      </c>
      <c r="C15871" t="s">
        <v>10</v>
      </c>
      <c r="D15871" t="s">
        <v>24</v>
      </c>
    </row>
    <row r="15872" spans="1:4" x14ac:dyDescent="0.25">
      <c r="A15872">
        <v>52397</v>
      </c>
      <c r="B15872">
        <v>54518</v>
      </c>
      <c r="C15872" t="s">
        <v>10</v>
      </c>
      <c r="D15872" t="s">
        <v>24</v>
      </c>
    </row>
    <row r="15873" spans="1:4" x14ac:dyDescent="0.25">
      <c r="A15873">
        <v>52397</v>
      </c>
      <c r="B15873">
        <v>54518</v>
      </c>
      <c r="C15873" t="s">
        <v>10</v>
      </c>
      <c r="D15873" t="s">
        <v>24</v>
      </c>
    </row>
    <row r="15874" spans="1:4" x14ac:dyDescent="0.25">
      <c r="A15874">
        <v>52397</v>
      </c>
      <c r="B15874">
        <v>54518</v>
      </c>
      <c r="C15874" t="s">
        <v>10</v>
      </c>
      <c r="D15874" t="s">
        <v>24</v>
      </c>
    </row>
    <row r="15875" spans="1:4" x14ac:dyDescent="0.25">
      <c r="A15875">
        <v>52397</v>
      </c>
      <c r="B15875">
        <v>54518</v>
      </c>
      <c r="C15875" t="s">
        <v>10</v>
      </c>
      <c r="D15875" t="s">
        <v>24</v>
      </c>
    </row>
    <row r="15876" spans="1:4" x14ac:dyDescent="0.25">
      <c r="A15876">
        <v>52397</v>
      </c>
      <c r="B15876">
        <v>54518</v>
      </c>
      <c r="C15876" t="s">
        <v>10</v>
      </c>
      <c r="D15876" t="s">
        <v>24</v>
      </c>
    </row>
    <row r="15877" spans="1:4" x14ac:dyDescent="0.25">
      <c r="A15877">
        <v>52397</v>
      </c>
      <c r="B15877">
        <v>54518</v>
      </c>
      <c r="C15877" t="s">
        <v>10</v>
      </c>
      <c r="D15877" t="s">
        <v>24</v>
      </c>
    </row>
    <row r="15878" spans="1:4" x14ac:dyDescent="0.25">
      <c r="A15878">
        <v>52397</v>
      </c>
      <c r="B15878">
        <v>54518</v>
      </c>
      <c r="C15878" t="s">
        <v>10</v>
      </c>
      <c r="D15878" t="s">
        <v>24</v>
      </c>
    </row>
    <row r="15879" spans="1:4" x14ac:dyDescent="0.25">
      <c r="A15879">
        <v>52397</v>
      </c>
      <c r="B15879">
        <v>54518</v>
      </c>
      <c r="C15879" t="s">
        <v>10</v>
      </c>
      <c r="D15879" t="s">
        <v>24</v>
      </c>
    </row>
    <row r="15880" spans="1:4" x14ac:dyDescent="0.25">
      <c r="A15880">
        <v>52397</v>
      </c>
      <c r="B15880">
        <v>54518</v>
      </c>
      <c r="C15880" t="s">
        <v>10</v>
      </c>
      <c r="D15880" t="s">
        <v>25</v>
      </c>
    </row>
    <row r="15881" spans="1:4" x14ac:dyDescent="0.25">
      <c r="A15881">
        <v>52397</v>
      </c>
      <c r="B15881">
        <v>54518</v>
      </c>
      <c r="C15881" t="s">
        <v>10</v>
      </c>
      <c r="D15881" t="s">
        <v>25</v>
      </c>
    </row>
    <row r="15882" spans="1:4" x14ac:dyDescent="0.25">
      <c r="A15882">
        <v>52397</v>
      </c>
      <c r="B15882">
        <v>54518</v>
      </c>
      <c r="C15882" t="s">
        <v>10</v>
      </c>
      <c r="D15882" t="s">
        <v>25</v>
      </c>
    </row>
    <row r="15883" spans="1:4" x14ac:dyDescent="0.25">
      <c r="A15883">
        <v>52397</v>
      </c>
      <c r="B15883">
        <v>54518</v>
      </c>
      <c r="C15883" t="s">
        <v>10</v>
      </c>
      <c r="D15883" t="s">
        <v>25</v>
      </c>
    </row>
    <row r="15884" spans="1:4" x14ac:dyDescent="0.25">
      <c r="A15884">
        <v>52397</v>
      </c>
      <c r="B15884">
        <v>54518</v>
      </c>
      <c r="C15884" t="s">
        <v>10</v>
      </c>
      <c r="D15884" t="s">
        <v>25</v>
      </c>
    </row>
    <row r="15885" spans="1:4" x14ac:dyDescent="0.25">
      <c r="A15885">
        <v>52397</v>
      </c>
      <c r="B15885">
        <v>54518</v>
      </c>
      <c r="C15885" t="s">
        <v>10</v>
      </c>
      <c r="D15885" t="s">
        <v>25</v>
      </c>
    </row>
    <row r="15886" spans="1:4" x14ac:dyDescent="0.25">
      <c r="A15886">
        <v>52397</v>
      </c>
      <c r="B15886">
        <v>54518</v>
      </c>
      <c r="C15886" t="s">
        <v>10</v>
      </c>
      <c r="D15886" t="s">
        <v>25</v>
      </c>
    </row>
    <row r="15887" spans="1:4" x14ac:dyDescent="0.25">
      <c r="A15887">
        <v>52397</v>
      </c>
      <c r="B15887">
        <v>54518</v>
      </c>
      <c r="C15887" t="s">
        <v>10</v>
      </c>
      <c r="D15887" t="s">
        <v>25</v>
      </c>
    </row>
    <row r="15888" spans="1:4" x14ac:dyDescent="0.25">
      <c r="A15888">
        <v>52397</v>
      </c>
      <c r="B15888">
        <v>54518</v>
      </c>
      <c r="C15888" t="s">
        <v>10</v>
      </c>
      <c r="D15888" t="s">
        <v>25</v>
      </c>
    </row>
    <row r="15889" spans="1:4" x14ac:dyDescent="0.25">
      <c r="A15889">
        <v>52397</v>
      </c>
      <c r="B15889">
        <v>54518</v>
      </c>
      <c r="C15889" t="s">
        <v>10</v>
      </c>
      <c r="D15889" t="s">
        <v>25</v>
      </c>
    </row>
    <row r="15890" spans="1:4" x14ac:dyDescent="0.25">
      <c r="A15890">
        <v>52397</v>
      </c>
      <c r="B15890">
        <v>54518</v>
      </c>
      <c r="C15890" t="s">
        <v>10</v>
      </c>
      <c r="D15890" t="s">
        <v>25</v>
      </c>
    </row>
    <row r="15891" spans="1:4" x14ac:dyDescent="0.25">
      <c r="A15891">
        <v>52397</v>
      </c>
      <c r="B15891">
        <v>54518</v>
      </c>
      <c r="C15891" t="s">
        <v>10</v>
      </c>
      <c r="D15891" t="s">
        <v>25</v>
      </c>
    </row>
    <row r="15892" spans="1:4" x14ac:dyDescent="0.25">
      <c r="A15892">
        <v>52397</v>
      </c>
      <c r="B15892">
        <v>54518</v>
      </c>
      <c r="C15892" t="s">
        <v>10</v>
      </c>
      <c r="D15892" t="s">
        <v>25</v>
      </c>
    </row>
    <row r="15893" spans="1:4" x14ac:dyDescent="0.25">
      <c r="A15893">
        <v>52397</v>
      </c>
      <c r="B15893">
        <v>54518</v>
      </c>
      <c r="C15893" t="s">
        <v>10</v>
      </c>
      <c r="D15893" t="s">
        <v>25</v>
      </c>
    </row>
    <row r="15894" spans="1:4" x14ac:dyDescent="0.25">
      <c r="A15894">
        <v>52397</v>
      </c>
      <c r="B15894">
        <v>54518</v>
      </c>
      <c r="C15894" t="s">
        <v>10</v>
      </c>
      <c r="D15894" t="s">
        <v>26</v>
      </c>
    </row>
    <row r="15895" spans="1:4" x14ac:dyDescent="0.25">
      <c r="A15895">
        <v>52397</v>
      </c>
      <c r="B15895">
        <v>54518</v>
      </c>
      <c r="C15895" t="s">
        <v>10</v>
      </c>
      <c r="D15895" t="s">
        <v>26</v>
      </c>
    </row>
    <row r="15896" spans="1:4" x14ac:dyDescent="0.25">
      <c r="A15896">
        <v>52397</v>
      </c>
      <c r="B15896">
        <v>54518</v>
      </c>
      <c r="C15896" t="s">
        <v>10</v>
      </c>
      <c r="D15896" t="s">
        <v>26</v>
      </c>
    </row>
    <row r="15897" spans="1:4" x14ac:dyDescent="0.25">
      <c r="A15897">
        <v>52397</v>
      </c>
      <c r="B15897">
        <v>54518</v>
      </c>
      <c r="C15897" t="s">
        <v>10</v>
      </c>
      <c r="D15897" t="s">
        <v>26</v>
      </c>
    </row>
    <row r="15898" spans="1:4" x14ac:dyDescent="0.25">
      <c r="A15898">
        <v>52397</v>
      </c>
      <c r="B15898">
        <v>54518</v>
      </c>
      <c r="C15898" t="s">
        <v>10</v>
      </c>
      <c r="D15898" t="s">
        <v>26</v>
      </c>
    </row>
    <row r="15899" spans="1:4" x14ac:dyDescent="0.25">
      <c r="A15899">
        <v>52397</v>
      </c>
      <c r="B15899">
        <v>54518</v>
      </c>
      <c r="C15899" t="s">
        <v>10</v>
      </c>
      <c r="D15899" t="s">
        <v>26</v>
      </c>
    </row>
    <row r="15900" spans="1:4" x14ac:dyDescent="0.25">
      <c r="A15900">
        <v>52397</v>
      </c>
      <c r="B15900">
        <v>54518</v>
      </c>
      <c r="C15900" t="s">
        <v>10</v>
      </c>
      <c r="D15900" t="s">
        <v>26</v>
      </c>
    </row>
    <row r="15901" spans="1:4" x14ac:dyDescent="0.25">
      <c r="A15901">
        <v>52397</v>
      </c>
      <c r="B15901">
        <v>54518</v>
      </c>
      <c r="C15901" t="s">
        <v>10</v>
      </c>
      <c r="D15901" t="s">
        <v>26</v>
      </c>
    </row>
    <row r="15902" spans="1:4" x14ac:dyDescent="0.25">
      <c r="A15902">
        <v>52397</v>
      </c>
      <c r="B15902">
        <v>54518</v>
      </c>
      <c r="C15902" t="s">
        <v>10</v>
      </c>
      <c r="D15902" t="s">
        <v>26</v>
      </c>
    </row>
    <row r="15903" spans="1:4" x14ac:dyDescent="0.25">
      <c r="A15903">
        <v>52397</v>
      </c>
      <c r="B15903">
        <v>54518</v>
      </c>
      <c r="C15903" t="s">
        <v>10</v>
      </c>
      <c r="D15903" t="s">
        <v>26</v>
      </c>
    </row>
    <row r="15904" spans="1:4" x14ac:dyDescent="0.25">
      <c r="A15904">
        <v>52397</v>
      </c>
      <c r="B15904">
        <v>54518</v>
      </c>
      <c r="C15904" t="s">
        <v>10</v>
      </c>
      <c r="D15904" t="s">
        <v>26</v>
      </c>
    </row>
    <row r="15905" spans="1:4" x14ac:dyDescent="0.25">
      <c r="A15905">
        <v>52397</v>
      </c>
      <c r="B15905">
        <v>54518</v>
      </c>
      <c r="C15905" t="s">
        <v>10</v>
      </c>
      <c r="D15905" t="s">
        <v>26</v>
      </c>
    </row>
    <row r="15906" spans="1:4" x14ac:dyDescent="0.25">
      <c r="A15906">
        <v>52397</v>
      </c>
      <c r="B15906">
        <v>54518</v>
      </c>
      <c r="C15906" t="s">
        <v>10</v>
      </c>
      <c r="D15906" t="s">
        <v>26</v>
      </c>
    </row>
    <row r="15907" spans="1:4" x14ac:dyDescent="0.25">
      <c r="A15907">
        <v>52397</v>
      </c>
      <c r="B15907">
        <v>54518</v>
      </c>
      <c r="C15907" t="s">
        <v>10</v>
      </c>
      <c r="D15907" t="s">
        <v>26</v>
      </c>
    </row>
    <row r="15908" spans="1:4" x14ac:dyDescent="0.25">
      <c r="A15908">
        <v>52397</v>
      </c>
      <c r="B15908">
        <v>54518</v>
      </c>
      <c r="C15908" t="s">
        <v>10</v>
      </c>
      <c r="D15908" t="s">
        <v>26</v>
      </c>
    </row>
    <row r="15909" spans="1:4" x14ac:dyDescent="0.25">
      <c r="A15909">
        <v>52397</v>
      </c>
      <c r="B15909">
        <v>54518</v>
      </c>
      <c r="C15909" t="s">
        <v>10</v>
      </c>
      <c r="D15909" t="s">
        <v>26</v>
      </c>
    </row>
    <row r="15910" spans="1:4" x14ac:dyDescent="0.25">
      <c r="A15910">
        <v>52397</v>
      </c>
      <c r="B15910">
        <v>54518</v>
      </c>
      <c r="C15910" t="s">
        <v>10</v>
      </c>
      <c r="D15910" t="s">
        <v>26</v>
      </c>
    </row>
    <row r="15911" spans="1:4" x14ac:dyDescent="0.25">
      <c r="A15911">
        <v>52397</v>
      </c>
      <c r="B15911">
        <v>54518</v>
      </c>
      <c r="C15911" t="s">
        <v>10</v>
      </c>
      <c r="D15911" t="s">
        <v>26</v>
      </c>
    </row>
    <row r="15912" spans="1:4" x14ac:dyDescent="0.25">
      <c r="A15912">
        <v>52397</v>
      </c>
      <c r="B15912">
        <v>54518</v>
      </c>
      <c r="C15912" t="s">
        <v>10</v>
      </c>
      <c r="D15912" t="s">
        <v>26</v>
      </c>
    </row>
    <row r="15913" spans="1:4" x14ac:dyDescent="0.25">
      <c r="A15913">
        <v>52397</v>
      </c>
      <c r="B15913">
        <v>54518</v>
      </c>
      <c r="C15913" t="s">
        <v>10</v>
      </c>
      <c r="D15913" t="s">
        <v>20</v>
      </c>
    </row>
    <row r="15914" spans="1:4" x14ac:dyDescent="0.25">
      <c r="A15914">
        <v>52397</v>
      </c>
      <c r="B15914">
        <v>54518</v>
      </c>
      <c r="C15914" t="s">
        <v>10</v>
      </c>
      <c r="D15914" t="s">
        <v>20</v>
      </c>
    </row>
    <row r="15915" spans="1:4" x14ac:dyDescent="0.25">
      <c r="A15915">
        <v>52397</v>
      </c>
      <c r="B15915">
        <v>54518</v>
      </c>
      <c r="C15915" t="s">
        <v>10</v>
      </c>
      <c r="D15915" t="s">
        <v>20</v>
      </c>
    </row>
    <row r="15916" spans="1:4" x14ac:dyDescent="0.25">
      <c r="A15916">
        <v>52397</v>
      </c>
      <c r="B15916">
        <v>54518</v>
      </c>
      <c r="C15916" t="s">
        <v>10</v>
      </c>
      <c r="D15916" t="s">
        <v>20</v>
      </c>
    </row>
    <row r="15917" spans="1:4" x14ac:dyDescent="0.25">
      <c r="A15917">
        <v>52397</v>
      </c>
      <c r="B15917">
        <v>54518</v>
      </c>
      <c r="C15917" t="s">
        <v>10</v>
      </c>
      <c r="D15917" t="s">
        <v>20</v>
      </c>
    </row>
    <row r="15918" spans="1:4" x14ac:dyDescent="0.25">
      <c r="A15918">
        <v>52397</v>
      </c>
      <c r="B15918">
        <v>54518</v>
      </c>
      <c r="C15918" t="s">
        <v>10</v>
      </c>
      <c r="D15918" t="s">
        <v>20</v>
      </c>
    </row>
    <row r="15919" spans="1:4" x14ac:dyDescent="0.25">
      <c r="A15919">
        <v>52397</v>
      </c>
      <c r="B15919">
        <v>54518</v>
      </c>
      <c r="C15919" t="s">
        <v>10</v>
      </c>
      <c r="D15919" t="s">
        <v>20</v>
      </c>
    </row>
    <row r="15920" spans="1:4" x14ac:dyDescent="0.25">
      <c r="A15920">
        <v>52397</v>
      </c>
      <c r="B15920">
        <v>54518</v>
      </c>
      <c r="C15920" t="s">
        <v>10</v>
      </c>
      <c r="D15920" t="s">
        <v>20</v>
      </c>
    </row>
    <row r="15921" spans="1:4" x14ac:dyDescent="0.25">
      <c r="A15921">
        <v>52397</v>
      </c>
      <c r="B15921">
        <v>54518</v>
      </c>
      <c r="C15921" t="s">
        <v>10</v>
      </c>
      <c r="D15921" t="s">
        <v>20</v>
      </c>
    </row>
    <row r="15922" spans="1:4" x14ac:dyDescent="0.25">
      <c r="A15922">
        <v>52397</v>
      </c>
      <c r="B15922">
        <v>54518</v>
      </c>
      <c r="C15922" t="s">
        <v>10</v>
      </c>
      <c r="D15922" t="s">
        <v>20</v>
      </c>
    </row>
    <row r="15923" spans="1:4" x14ac:dyDescent="0.25">
      <c r="A15923">
        <v>52397</v>
      </c>
      <c r="B15923">
        <v>54518</v>
      </c>
      <c r="C15923" t="s">
        <v>10</v>
      </c>
      <c r="D15923" t="s">
        <v>20</v>
      </c>
    </row>
    <row r="15924" spans="1:4" x14ac:dyDescent="0.25">
      <c r="A15924">
        <v>52397</v>
      </c>
      <c r="B15924">
        <v>54518</v>
      </c>
      <c r="C15924" t="s">
        <v>10</v>
      </c>
      <c r="D15924" t="s">
        <v>20</v>
      </c>
    </row>
    <row r="15925" spans="1:4" x14ac:dyDescent="0.25">
      <c r="A15925">
        <v>52397</v>
      </c>
      <c r="B15925">
        <v>54518</v>
      </c>
      <c r="C15925" t="s">
        <v>10</v>
      </c>
      <c r="D15925" t="s">
        <v>20</v>
      </c>
    </row>
    <row r="15926" spans="1:4" x14ac:dyDescent="0.25">
      <c r="A15926">
        <v>52397</v>
      </c>
      <c r="B15926">
        <v>54518</v>
      </c>
      <c r="C15926" t="s">
        <v>10</v>
      </c>
      <c r="D15926" t="s">
        <v>20</v>
      </c>
    </row>
    <row r="15927" spans="1:4" x14ac:dyDescent="0.25">
      <c r="A15927">
        <v>52397</v>
      </c>
      <c r="B15927">
        <v>54518</v>
      </c>
      <c r="C15927" t="s">
        <v>10</v>
      </c>
      <c r="D15927" t="s">
        <v>20</v>
      </c>
    </row>
    <row r="15928" spans="1:4" x14ac:dyDescent="0.25">
      <c r="A15928">
        <v>52397</v>
      </c>
      <c r="B15928">
        <v>54518</v>
      </c>
      <c r="C15928" t="s">
        <v>10</v>
      </c>
      <c r="D15928" t="s">
        <v>20</v>
      </c>
    </row>
    <row r="15929" spans="1:4" x14ac:dyDescent="0.25">
      <c r="A15929">
        <v>52397</v>
      </c>
      <c r="B15929">
        <v>54518</v>
      </c>
      <c r="C15929" t="s">
        <v>10</v>
      </c>
      <c r="D15929" t="s">
        <v>20</v>
      </c>
    </row>
    <row r="15930" spans="1:4" x14ac:dyDescent="0.25">
      <c r="A15930">
        <v>52397</v>
      </c>
      <c r="B15930">
        <v>54518</v>
      </c>
      <c r="C15930" t="s">
        <v>10</v>
      </c>
      <c r="D15930" t="s">
        <v>20</v>
      </c>
    </row>
    <row r="15931" spans="1:4" x14ac:dyDescent="0.25">
      <c r="A15931">
        <v>52397</v>
      </c>
      <c r="B15931">
        <v>54518</v>
      </c>
      <c r="C15931" t="s">
        <v>10</v>
      </c>
      <c r="D15931" t="s">
        <v>20</v>
      </c>
    </row>
    <row r="15932" spans="1:4" x14ac:dyDescent="0.25">
      <c r="A15932">
        <v>52397</v>
      </c>
      <c r="B15932">
        <v>54518</v>
      </c>
      <c r="C15932" t="s">
        <v>10</v>
      </c>
      <c r="D15932" t="s">
        <v>20</v>
      </c>
    </row>
    <row r="15933" spans="1:4" x14ac:dyDescent="0.25">
      <c r="A15933">
        <v>52397</v>
      </c>
      <c r="B15933">
        <v>54518</v>
      </c>
      <c r="C15933" t="s">
        <v>10</v>
      </c>
      <c r="D15933" t="s">
        <v>20</v>
      </c>
    </row>
    <row r="15934" spans="1:4" x14ac:dyDescent="0.25">
      <c r="A15934">
        <v>52397</v>
      </c>
      <c r="B15934">
        <v>54518</v>
      </c>
      <c r="C15934" t="s">
        <v>10</v>
      </c>
      <c r="D15934" t="s">
        <v>20</v>
      </c>
    </row>
    <row r="15935" spans="1:4" x14ac:dyDescent="0.25">
      <c r="A15935">
        <v>52397</v>
      </c>
      <c r="B15935">
        <v>54518</v>
      </c>
      <c r="C15935" t="s">
        <v>10</v>
      </c>
      <c r="D15935" t="s">
        <v>20</v>
      </c>
    </row>
    <row r="15936" spans="1:4" x14ac:dyDescent="0.25">
      <c r="A15936">
        <v>52397</v>
      </c>
      <c r="B15936">
        <v>54518</v>
      </c>
      <c r="C15936" t="s">
        <v>10</v>
      </c>
      <c r="D15936" t="s">
        <v>20</v>
      </c>
    </row>
    <row r="15937" spans="1:4" x14ac:dyDescent="0.25">
      <c r="A15937">
        <v>52397</v>
      </c>
      <c r="B15937">
        <v>54518</v>
      </c>
      <c r="C15937" t="s">
        <v>10</v>
      </c>
      <c r="D15937" t="s">
        <v>20</v>
      </c>
    </row>
    <row r="15938" spans="1:4" x14ac:dyDescent="0.25">
      <c r="A15938">
        <v>52397</v>
      </c>
      <c r="B15938">
        <v>54518</v>
      </c>
      <c r="C15938" t="s">
        <v>10</v>
      </c>
      <c r="D15938" t="s">
        <v>20</v>
      </c>
    </row>
    <row r="15939" spans="1:4" x14ac:dyDescent="0.25">
      <c r="A15939">
        <v>52397</v>
      </c>
      <c r="B15939">
        <v>54518</v>
      </c>
      <c r="C15939" t="s">
        <v>10</v>
      </c>
      <c r="D15939" t="s">
        <v>27</v>
      </c>
    </row>
    <row r="15940" spans="1:4" x14ac:dyDescent="0.25">
      <c r="A15940">
        <v>52397</v>
      </c>
      <c r="B15940">
        <v>54518</v>
      </c>
      <c r="C15940" t="s">
        <v>10</v>
      </c>
      <c r="D15940" t="s">
        <v>27</v>
      </c>
    </row>
    <row r="15941" spans="1:4" x14ac:dyDescent="0.25">
      <c r="A15941">
        <v>52397</v>
      </c>
      <c r="B15941">
        <v>54518</v>
      </c>
      <c r="C15941" t="s">
        <v>10</v>
      </c>
      <c r="D15941" t="s">
        <v>27</v>
      </c>
    </row>
    <row r="15942" spans="1:4" x14ac:dyDescent="0.25">
      <c r="A15942">
        <v>52397</v>
      </c>
      <c r="B15942">
        <v>54518</v>
      </c>
      <c r="C15942" t="s">
        <v>10</v>
      </c>
      <c r="D15942" t="s">
        <v>27</v>
      </c>
    </row>
    <row r="15943" spans="1:4" x14ac:dyDescent="0.25">
      <c r="A15943">
        <v>52397</v>
      </c>
      <c r="B15943">
        <v>54518</v>
      </c>
      <c r="C15943" t="s">
        <v>10</v>
      </c>
      <c r="D15943" t="s">
        <v>27</v>
      </c>
    </row>
    <row r="15944" spans="1:4" x14ac:dyDescent="0.25">
      <c r="A15944">
        <v>52397</v>
      </c>
      <c r="B15944">
        <v>54518</v>
      </c>
      <c r="C15944" t="s">
        <v>10</v>
      </c>
      <c r="D15944" t="s">
        <v>27</v>
      </c>
    </row>
    <row r="15945" spans="1:4" x14ac:dyDescent="0.25">
      <c r="A15945">
        <v>52397</v>
      </c>
      <c r="B15945">
        <v>54518</v>
      </c>
      <c r="C15945" t="s">
        <v>10</v>
      </c>
      <c r="D15945" t="s">
        <v>27</v>
      </c>
    </row>
    <row r="15946" spans="1:4" x14ac:dyDescent="0.25">
      <c r="A15946">
        <v>52397</v>
      </c>
      <c r="B15946">
        <v>54518</v>
      </c>
      <c r="C15946" t="s">
        <v>10</v>
      </c>
      <c r="D15946" t="s">
        <v>27</v>
      </c>
    </row>
    <row r="15947" spans="1:4" x14ac:dyDescent="0.25">
      <c r="A15947">
        <v>52397</v>
      </c>
      <c r="B15947">
        <v>54518</v>
      </c>
      <c r="C15947" t="s">
        <v>10</v>
      </c>
      <c r="D15947" t="s">
        <v>27</v>
      </c>
    </row>
    <row r="15948" spans="1:4" x14ac:dyDescent="0.25">
      <c r="A15948">
        <v>52397</v>
      </c>
      <c r="B15948">
        <v>54518</v>
      </c>
      <c r="C15948" t="s">
        <v>10</v>
      </c>
      <c r="D15948" t="s">
        <v>27</v>
      </c>
    </row>
    <row r="15949" spans="1:4" x14ac:dyDescent="0.25">
      <c r="A15949">
        <v>52397</v>
      </c>
      <c r="B15949">
        <v>54518</v>
      </c>
      <c r="C15949" t="s">
        <v>10</v>
      </c>
      <c r="D15949" t="s">
        <v>27</v>
      </c>
    </row>
    <row r="15950" spans="1:4" x14ac:dyDescent="0.25">
      <c r="A15950">
        <v>52397</v>
      </c>
      <c r="B15950">
        <v>54518</v>
      </c>
      <c r="C15950" t="s">
        <v>10</v>
      </c>
      <c r="D15950" t="s">
        <v>27</v>
      </c>
    </row>
    <row r="15951" spans="1:4" x14ac:dyDescent="0.25">
      <c r="A15951">
        <v>52397</v>
      </c>
      <c r="B15951">
        <v>54518</v>
      </c>
      <c r="C15951" t="s">
        <v>10</v>
      </c>
      <c r="D15951" t="s">
        <v>27</v>
      </c>
    </row>
    <row r="15952" spans="1:4" x14ac:dyDescent="0.25">
      <c r="A15952">
        <v>52397</v>
      </c>
      <c r="B15952">
        <v>54518</v>
      </c>
      <c r="C15952" t="s">
        <v>10</v>
      </c>
      <c r="D15952" t="s">
        <v>28</v>
      </c>
    </row>
    <row r="15953" spans="1:4" x14ac:dyDescent="0.25">
      <c r="A15953">
        <v>52397</v>
      </c>
      <c r="B15953">
        <v>54518</v>
      </c>
      <c r="C15953" t="s">
        <v>10</v>
      </c>
      <c r="D15953" t="s">
        <v>28</v>
      </c>
    </row>
    <row r="15954" spans="1:4" x14ac:dyDescent="0.25">
      <c r="A15954">
        <v>52397</v>
      </c>
      <c r="B15954">
        <v>54518</v>
      </c>
      <c r="C15954" t="s">
        <v>10</v>
      </c>
      <c r="D15954" t="s">
        <v>28</v>
      </c>
    </row>
    <row r="15955" spans="1:4" x14ac:dyDescent="0.25">
      <c r="A15955">
        <v>52397</v>
      </c>
      <c r="B15955">
        <v>54518</v>
      </c>
      <c r="C15955" t="s">
        <v>10</v>
      </c>
      <c r="D15955" t="s">
        <v>28</v>
      </c>
    </row>
    <row r="15956" spans="1:4" x14ac:dyDescent="0.25">
      <c r="A15956">
        <v>52397</v>
      </c>
      <c r="B15956">
        <v>54518</v>
      </c>
      <c r="C15956" t="s">
        <v>10</v>
      </c>
      <c r="D15956" t="s">
        <v>28</v>
      </c>
    </row>
    <row r="15957" spans="1:4" x14ac:dyDescent="0.25">
      <c r="A15957">
        <v>52397</v>
      </c>
      <c r="B15957">
        <v>54518</v>
      </c>
      <c r="C15957" t="s">
        <v>10</v>
      </c>
      <c r="D15957" t="s">
        <v>28</v>
      </c>
    </row>
    <row r="15958" spans="1:4" x14ac:dyDescent="0.25">
      <c r="A15958">
        <v>52397</v>
      </c>
      <c r="B15958">
        <v>54518</v>
      </c>
      <c r="C15958" t="s">
        <v>10</v>
      </c>
      <c r="D15958" t="s">
        <v>28</v>
      </c>
    </row>
    <row r="15959" spans="1:4" x14ac:dyDescent="0.25">
      <c r="A15959">
        <v>52397</v>
      </c>
      <c r="B15959">
        <v>54518</v>
      </c>
      <c r="C15959" t="s">
        <v>10</v>
      </c>
      <c r="D15959" t="s">
        <v>28</v>
      </c>
    </row>
    <row r="15960" spans="1:4" x14ac:dyDescent="0.25">
      <c r="A15960">
        <v>52397</v>
      </c>
      <c r="B15960">
        <v>54518</v>
      </c>
      <c r="C15960" t="s">
        <v>10</v>
      </c>
      <c r="D15960" t="s">
        <v>28</v>
      </c>
    </row>
    <row r="15961" spans="1:4" x14ac:dyDescent="0.25">
      <c r="A15961">
        <v>52397</v>
      </c>
      <c r="B15961">
        <v>54518</v>
      </c>
      <c r="C15961" t="s">
        <v>10</v>
      </c>
      <c r="D15961" t="s">
        <v>28</v>
      </c>
    </row>
    <row r="15962" spans="1:4" x14ac:dyDescent="0.25">
      <c r="A15962">
        <v>52397</v>
      </c>
      <c r="B15962">
        <v>54518</v>
      </c>
      <c r="C15962" t="s">
        <v>10</v>
      </c>
      <c r="D15962" t="s">
        <v>28</v>
      </c>
    </row>
    <row r="15963" spans="1:4" x14ac:dyDescent="0.25">
      <c r="A15963">
        <v>52397</v>
      </c>
      <c r="B15963">
        <v>54518</v>
      </c>
      <c r="C15963" t="s">
        <v>10</v>
      </c>
      <c r="D15963" t="s">
        <v>28</v>
      </c>
    </row>
    <row r="15964" spans="1:4" x14ac:dyDescent="0.25">
      <c r="A15964">
        <v>52397</v>
      </c>
      <c r="B15964">
        <v>54518</v>
      </c>
      <c r="C15964" t="s">
        <v>10</v>
      </c>
      <c r="D15964" t="s">
        <v>28</v>
      </c>
    </row>
    <row r="15965" spans="1:4" x14ac:dyDescent="0.25">
      <c r="A15965">
        <v>52397</v>
      </c>
      <c r="B15965">
        <v>54518</v>
      </c>
      <c r="C15965" t="s">
        <v>10</v>
      </c>
      <c r="D15965" t="s">
        <v>28</v>
      </c>
    </row>
    <row r="15966" spans="1:4" x14ac:dyDescent="0.25">
      <c r="A15966">
        <v>52397</v>
      </c>
      <c r="B15966">
        <v>54518</v>
      </c>
      <c r="C15966" t="s">
        <v>10</v>
      </c>
      <c r="D15966" t="s">
        <v>28</v>
      </c>
    </row>
    <row r="15967" spans="1:4" x14ac:dyDescent="0.25">
      <c r="A15967">
        <v>52397</v>
      </c>
      <c r="B15967">
        <v>54518</v>
      </c>
      <c r="C15967" t="s">
        <v>10</v>
      </c>
      <c r="D15967" t="s">
        <v>28</v>
      </c>
    </row>
    <row r="15968" spans="1:4" x14ac:dyDescent="0.25">
      <c r="A15968">
        <v>52397</v>
      </c>
      <c r="B15968">
        <v>54518</v>
      </c>
      <c r="C15968" t="s">
        <v>10</v>
      </c>
      <c r="D15968" t="s">
        <v>28</v>
      </c>
    </row>
    <row r="15969" spans="1:4" x14ac:dyDescent="0.25">
      <c r="A15969">
        <v>52397</v>
      </c>
      <c r="B15969">
        <v>54518</v>
      </c>
      <c r="C15969" t="s">
        <v>10</v>
      </c>
      <c r="D15969" t="s">
        <v>28</v>
      </c>
    </row>
    <row r="15970" spans="1:4" x14ac:dyDescent="0.25">
      <c r="A15970">
        <v>52397</v>
      </c>
      <c r="B15970">
        <v>54518</v>
      </c>
      <c r="C15970" t="s">
        <v>10</v>
      </c>
      <c r="D15970" t="s">
        <v>28</v>
      </c>
    </row>
    <row r="15971" spans="1:4" x14ac:dyDescent="0.25">
      <c r="A15971">
        <v>52397</v>
      </c>
      <c r="B15971">
        <v>54518</v>
      </c>
      <c r="C15971" t="s">
        <v>10</v>
      </c>
      <c r="D15971" t="s">
        <v>28</v>
      </c>
    </row>
    <row r="15972" spans="1:4" x14ac:dyDescent="0.25">
      <c r="A15972">
        <v>52397</v>
      </c>
      <c r="B15972">
        <v>54518</v>
      </c>
      <c r="C15972" t="s">
        <v>10</v>
      </c>
      <c r="D15972" t="s">
        <v>28</v>
      </c>
    </row>
    <row r="15973" spans="1:4" x14ac:dyDescent="0.25">
      <c r="A15973">
        <v>52397</v>
      </c>
      <c r="B15973">
        <v>54518</v>
      </c>
      <c r="C15973" t="s">
        <v>10</v>
      </c>
      <c r="D15973" t="s">
        <v>28</v>
      </c>
    </row>
    <row r="15974" spans="1:4" x14ac:dyDescent="0.25">
      <c r="A15974">
        <v>52397</v>
      </c>
      <c r="B15974">
        <v>54518</v>
      </c>
      <c r="C15974" t="s">
        <v>10</v>
      </c>
      <c r="D15974" t="s">
        <v>29</v>
      </c>
    </row>
    <row r="15975" spans="1:4" x14ac:dyDescent="0.25">
      <c r="A15975">
        <v>52397</v>
      </c>
      <c r="B15975">
        <v>54518</v>
      </c>
      <c r="C15975" t="s">
        <v>10</v>
      </c>
      <c r="D15975" t="s">
        <v>29</v>
      </c>
    </row>
    <row r="15976" spans="1:4" x14ac:dyDescent="0.25">
      <c r="A15976">
        <v>52397</v>
      </c>
      <c r="B15976">
        <v>54518</v>
      </c>
      <c r="C15976" t="s">
        <v>10</v>
      </c>
      <c r="D15976" t="s">
        <v>29</v>
      </c>
    </row>
    <row r="15977" spans="1:4" x14ac:dyDescent="0.25">
      <c r="A15977">
        <v>52397</v>
      </c>
      <c r="B15977">
        <v>54518</v>
      </c>
      <c r="C15977" t="s">
        <v>10</v>
      </c>
      <c r="D15977" t="s">
        <v>29</v>
      </c>
    </row>
    <row r="15978" spans="1:4" x14ac:dyDescent="0.25">
      <c r="A15978">
        <v>52397</v>
      </c>
      <c r="B15978">
        <v>54518</v>
      </c>
      <c r="C15978" t="s">
        <v>10</v>
      </c>
      <c r="D15978" t="s">
        <v>29</v>
      </c>
    </row>
    <row r="15979" spans="1:4" x14ac:dyDescent="0.25">
      <c r="A15979">
        <v>52397</v>
      </c>
      <c r="B15979">
        <v>54518</v>
      </c>
      <c r="C15979" t="s">
        <v>10</v>
      </c>
      <c r="D15979" t="s">
        <v>29</v>
      </c>
    </row>
    <row r="15980" spans="1:4" x14ac:dyDescent="0.25">
      <c r="A15980">
        <v>52397</v>
      </c>
      <c r="B15980">
        <v>54518</v>
      </c>
      <c r="C15980" t="s">
        <v>10</v>
      </c>
      <c r="D15980" t="s">
        <v>29</v>
      </c>
    </row>
    <row r="15981" spans="1:4" x14ac:dyDescent="0.25">
      <c r="A15981">
        <v>52397</v>
      </c>
      <c r="B15981">
        <v>54518</v>
      </c>
      <c r="C15981" t="s">
        <v>10</v>
      </c>
      <c r="D15981" t="s">
        <v>29</v>
      </c>
    </row>
    <row r="15982" spans="1:4" x14ac:dyDescent="0.25">
      <c r="A15982">
        <v>52397</v>
      </c>
      <c r="B15982">
        <v>54518</v>
      </c>
      <c r="C15982" t="s">
        <v>10</v>
      </c>
      <c r="D15982" t="s">
        <v>29</v>
      </c>
    </row>
    <row r="15983" spans="1:4" x14ac:dyDescent="0.25">
      <c r="A15983">
        <v>52397</v>
      </c>
      <c r="B15983">
        <v>54518</v>
      </c>
      <c r="C15983" t="s">
        <v>10</v>
      </c>
      <c r="D15983" t="s">
        <v>29</v>
      </c>
    </row>
    <row r="15984" spans="1:4" x14ac:dyDescent="0.25">
      <c r="A15984">
        <v>52397</v>
      </c>
      <c r="B15984">
        <v>54518</v>
      </c>
      <c r="C15984" t="s">
        <v>10</v>
      </c>
      <c r="D15984" t="s">
        <v>29</v>
      </c>
    </row>
    <row r="15985" spans="1:4" x14ac:dyDescent="0.25">
      <c r="A15985">
        <v>52397</v>
      </c>
      <c r="B15985">
        <v>54518</v>
      </c>
      <c r="C15985" t="s">
        <v>10</v>
      </c>
      <c r="D15985" t="s">
        <v>29</v>
      </c>
    </row>
    <row r="15986" spans="1:4" x14ac:dyDescent="0.25">
      <c r="A15986">
        <v>52397</v>
      </c>
      <c r="B15986">
        <v>54518</v>
      </c>
      <c r="C15986" t="s">
        <v>10</v>
      </c>
      <c r="D15986" t="s">
        <v>29</v>
      </c>
    </row>
    <row r="15987" spans="1:4" x14ac:dyDescent="0.25">
      <c r="A15987">
        <v>52397</v>
      </c>
      <c r="B15987">
        <v>54518</v>
      </c>
      <c r="C15987" t="s">
        <v>10</v>
      </c>
      <c r="D15987" t="s">
        <v>29</v>
      </c>
    </row>
    <row r="15988" spans="1:4" x14ac:dyDescent="0.25">
      <c r="A15988">
        <v>52397</v>
      </c>
      <c r="B15988">
        <v>54518</v>
      </c>
      <c r="C15988" t="s">
        <v>10</v>
      </c>
      <c r="D15988" t="s">
        <v>29</v>
      </c>
    </row>
    <row r="15989" spans="1:4" x14ac:dyDescent="0.25">
      <c r="A15989">
        <v>52397</v>
      </c>
      <c r="B15989">
        <v>54518</v>
      </c>
      <c r="C15989" t="s">
        <v>10</v>
      </c>
      <c r="D15989" t="s">
        <v>29</v>
      </c>
    </row>
    <row r="15990" spans="1:4" x14ac:dyDescent="0.25">
      <c r="A15990">
        <v>52397</v>
      </c>
      <c r="B15990">
        <v>54518</v>
      </c>
      <c r="C15990" t="s">
        <v>10</v>
      </c>
      <c r="D15990" t="s">
        <v>29</v>
      </c>
    </row>
    <row r="15991" spans="1:4" x14ac:dyDescent="0.25">
      <c r="A15991">
        <v>52397</v>
      </c>
      <c r="B15991">
        <v>54518</v>
      </c>
      <c r="C15991" t="s">
        <v>10</v>
      </c>
      <c r="D15991" t="s">
        <v>29</v>
      </c>
    </row>
    <row r="15992" spans="1:4" x14ac:dyDescent="0.25">
      <c r="A15992">
        <v>52397</v>
      </c>
      <c r="B15992">
        <v>54518</v>
      </c>
      <c r="C15992" t="s">
        <v>10</v>
      </c>
      <c r="D15992" t="s">
        <v>29</v>
      </c>
    </row>
    <row r="15993" spans="1:4" x14ac:dyDescent="0.25">
      <c r="A15993">
        <v>52397</v>
      </c>
      <c r="B15993">
        <v>54518</v>
      </c>
      <c r="C15993" t="s">
        <v>10</v>
      </c>
      <c r="D15993" t="s">
        <v>29</v>
      </c>
    </row>
    <row r="15994" spans="1:4" x14ac:dyDescent="0.25">
      <c r="A15994">
        <v>52397</v>
      </c>
      <c r="B15994">
        <v>54518</v>
      </c>
      <c r="C15994" t="s">
        <v>10</v>
      </c>
      <c r="D15994" t="s">
        <v>29</v>
      </c>
    </row>
    <row r="15995" spans="1:4" x14ac:dyDescent="0.25">
      <c r="A15995">
        <v>52397</v>
      </c>
      <c r="B15995">
        <v>54518</v>
      </c>
      <c r="C15995" t="s">
        <v>10</v>
      </c>
      <c r="D15995" t="s">
        <v>29</v>
      </c>
    </row>
    <row r="15996" spans="1:4" x14ac:dyDescent="0.25">
      <c r="A15996">
        <v>52397</v>
      </c>
      <c r="B15996">
        <v>54518</v>
      </c>
      <c r="C15996" t="s">
        <v>10</v>
      </c>
      <c r="D15996" t="s">
        <v>29</v>
      </c>
    </row>
    <row r="15997" spans="1:4" x14ac:dyDescent="0.25">
      <c r="A15997">
        <v>52397</v>
      </c>
      <c r="B15997">
        <v>54518</v>
      </c>
      <c r="C15997" t="s">
        <v>10</v>
      </c>
      <c r="D15997" t="s">
        <v>29</v>
      </c>
    </row>
    <row r="15998" spans="1:4" x14ac:dyDescent="0.25">
      <c r="A15998">
        <v>52397</v>
      </c>
      <c r="B15998">
        <v>54518</v>
      </c>
      <c r="C15998" t="s">
        <v>10</v>
      </c>
      <c r="D15998" t="s">
        <v>29</v>
      </c>
    </row>
    <row r="15999" spans="1:4" x14ac:dyDescent="0.25">
      <c r="A15999">
        <v>52397</v>
      </c>
      <c r="B15999">
        <v>54518</v>
      </c>
      <c r="C15999" t="s">
        <v>10</v>
      </c>
      <c r="D15999" t="s">
        <v>29</v>
      </c>
    </row>
    <row r="16000" spans="1:4" x14ac:dyDescent="0.25">
      <c r="A16000">
        <v>52397</v>
      </c>
      <c r="B16000">
        <v>54518</v>
      </c>
      <c r="C16000" t="s">
        <v>10</v>
      </c>
      <c r="D16000" t="s">
        <v>29</v>
      </c>
    </row>
    <row r="16001" spans="1:4" x14ac:dyDescent="0.25">
      <c r="A16001">
        <v>52397</v>
      </c>
      <c r="B16001">
        <v>54518</v>
      </c>
      <c r="C16001" t="s">
        <v>10</v>
      </c>
      <c r="D16001" t="s">
        <v>29</v>
      </c>
    </row>
    <row r="16002" spans="1:4" x14ac:dyDescent="0.25">
      <c r="A16002">
        <v>52397</v>
      </c>
      <c r="B16002">
        <v>54518</v>
      </c>
      <c r="C16002" t="s">
        <v>10</v>
      </c>
      <c r="D16002" t="s">
        <v>29</v>
      </c>
    </row>
    <row r="16003" spans="1:4" x14ac:dyDescent="0.25">
      <c r="A16003">
        <v>52397</v>
      </c>
      <c r="B16003">
        <v>54518</v>
      </c>
      <c r="C16003" t="s">
        <v>10</v>
      </c>
      <c r="D16003" t="s">
        <v>29</v>
      </c>
    </row>
    <row r="16004" spans="1:4" x14ac:dyDescent="0.25">
      <c r="A16004">
        <v>52397</v>
      </c>
      <c r="B16004">
        <v>54518</v>
      </c>
      <c r="C16004" t="s">
        <v>10</v>
      </c>
      <c r="D16004" t="s">
        <v>29</v>
      </c>
    </row>
    <row r="16005" spans="1:4" x14ac:dyDescent="0.25">
      <c r="A16005">
        <v>52397</v>
      </c>
      <c r="B16005">
        <v>54518</v>
      </c>
      <c r="C16005" t="s">
        <v>10</v>
      </c>
      <c r="D16005" t="s">
        <v>29</v>
      </c>
    </row>
    <row r="16006" spans="1:4" x14ac:dyDescent="0.25">
      <c r="A16006">
        <v>52397</v>
      </c>
      <c r="B16006">
        <v>54518</v>
      </c>
      <c r="C16006" t="s">
        <v>10</v>
      </c>
      <c r="D16006" t="s">
        <v>29</v>
      </c>
    </row>
    <row r="16007" spans="1:4" x14ac:dyDescent="0.25">
      <c r="A16007">
        <v>52397</v>
      </c>
      <c r="B16007">
        <v>54518</v>
      </c>
      <c r="C16007" t="s">
        <v>10</v>
      </c>
      <c r="D16007" t="s">
        <v>29</v>
      </c>
    </row>
    <row r="16008" spans="1:4" x14ac:dyDescent="0.25">
      <c r="A16008">
        <v>52397</v>
      </c>
      <c r="B16008">
        <v>54518</v>
      </c>
      <c r="C16008" t="s">
        <v>10</v>
      </c>
      <c r="D16008" t="s">
        <v>29</v>
      </c>
    </row>
    <row r="16009" spans="1:4" x14ac:dyDescent="0.25">
      <c r="A16009">
        <v>52397</v>
      </c>
      <c r="B16009">
        <v>54518</v>
      </c>
      <c r="C16009" t="s">
        <v>10</v>
      </c>
      <c r="D16009" t="s">
        <v>29</v>
      </c>
    </row>
    <row r="16010" spans="1:4" x14ac:dyDescent="0.25">
      <c r="A16010">
        <v>52397</v>
      </c>
      <c r="B16010">
        <v>54518</v>
      </c>
      <c r="C16010" t="s">
        <v>10</v>
      </c>
      <c r="D16010" t="s">
        <v>29</v>
      </c>
    </row>
    <row r="16011" spans="1:4" x14ac:dyDescent="0.25">
      <c r="A16011">
        <v>52397</v>
      </c>
      <c r="B16011">
        <v>54518</v>
      </c>
      <c r="C16011" t="s">
        <v>10</v>
      </c>
      <c r="D16011" t="s">
        <v>29</v>
      </c>
    </row>
    <row r="16012" spans="1:4" x14ac:dyDescent="0.25">
      <c r="A16012">
        <v>52397</v>
      </c>
      <c r="B16012">
        <v>54518</v>
      </c>
      <c r="C16012" t="s">
        <v>10</v>
      </c>
      <c r="D16012" t="s">
        <v>29</v>
      </c>
    </row>
    <row r="16013" spans="1:4" x14ac:dyDescent="0.25">
      <c r="A16013">
        <v>52397</v>
      </c>
      <c r="B16013">
        <v>54518</v>
      </c>
      <c r="C16013" t="s">
        <v>10</v>
      </c>
      <c r="D16013" t="s">
        <v>29</v>
      </c>
    </row>
    <row r="16014" spans="1:4" x14ac:dyDescent="0.25">
      <c r="A16014">
        <v>52397</v>
      </c>
      <c r="B16014">
        <v>54518</v>
      </c>
      <c r="C16014" t="s">
        <v>10</v>
      </c>
      <c r="D16014" t="s">
        <v>29</v>
      </c>
    </row>
    <row r="16015" spans="1:4" x14ac:dyDescent="0.25">
      <c r="A16015">
        <v>52397</v>
      </c>
      <c r="B16015">
        <v>54518</v>
      </c>
      <c r="C16015" t="s">
        <v>10</v>
      </c>
      <c r="D16015" t="s">
        <v>29</v>
      </c>
    </row>
    <row r="16016" spans="1:4" x14ac:dyDescent="0.25">
      <c r="A16016">
        <v>52397</v>
      </c>
      <c r="B16016">
        <v>54518</v>
      </c>
      <c r="C16016" t="s">
        <v>10</v>
      </c>
      <c r="D16016" t="s">
        <v>29</v>
      </c>
    </row>
    <row r="16017" spans="1:4" x14ac:dyDescent="0.25">
      <c r="A16017">
        <v>52397</v>
      </c>
      <c r="B16017">
        <v>54518</v>
      </c>
      <c r="C16017" t="s">
        <v>10</v>
      </c>
      <c r="D16017" t="s">
        <v>29</v>
      </c>
    </row>
    <row r="16018" spans="1:4" x14ac:dyDescent="0.25">
      <c r="A16018">
        <v>52397</v>
      </c>
      <c r="B16018">
        <v>54518</v>
      </c>
      <c r="C16018" t="s">
        <v>10</v>
      </c>
      <c r="D16018" t="s">
        <v>29</v>
      </c>
    </row>
    <row r="16019" spans="1:4" x14ac:dyDescent="0.25">
      <c r="A16019">
        <v>52397</v>
      </c>
      <c r="B16019">
        <v>54518</v>
      </c>
      <c r="C16019" t="s">
        <v>10</v>
      </c>
      <c r="D16019" t="s">
        <v>30</v>
      </c>
    </row>
    <row r="16020" spans="1:4" x14ac:dyDescent="0.25">
      <c r="A16020">
        <v>52397</v>
      </c>
      <c r="B16020">
        <v>54518</v>
      </c>
      <c r="C16020" t="s">
        <v>10</v>
      </c>
      <c r="D16020" t="s">
        <v>30</v>
      </c>
    </row>
    <row r="16021" spans="1:4" x14ac:dyDescent="0.25">
      <c r="A16021">
        <v>52397</v>
      </c>
      <c r="B16021">
        <v>54518</v>
      </c>
      <c r="C16021" t="s">
        <v>10</v>
      </c>
      <c r="D16021" t="s">
        <v>30</v>
      </c>
    </row>
    <row r="16022" spans="1:4" x14ac:dyDescent="0.25">
      <c r="A16022">
        <v>52397</v>
      </c>
      <c r="B16022">
        <v>54518</v>
      </c>
      <c r="C16022" t="s">
        <v>10</v>
      </c>
      <c r="D16022" t="s">
        <v>30</v>
      </c>
    </row>
    <row r="16023" spans="1:4" x14ac:dyDescent="0.25">
      <c r="A16023">
        <v>52397</v>
      </c>
      <c r="B16023">
        <v>54518</v>
      </c>
      <c r="C16023" t="s">
        <v>10</v>
      </c>
      <c r="D16023" t="s">
        <v>30</v>
      </c>
    </row>
    <row r="16024" spans="1:4" x14ac:dyDescent="0.25">
      <c r="A16024">
        <v>52397</v>
      </c>
      <c r="B16024">
        <v>54518</v>
      </c>
      <c r="C16024" t="s">
        <v>10</v>
      </c>
      <c r="D16024" t="s">
        <v>30</v>
      </c>
    </row>
    <row r="16025" spans="1:4" x14ac:dyDescent="0.25">
      <c r="A16025">
        <v>52397</v>
      </c>
      <c r="B16025">
        <v>54518</v>
      </c>
      <c r="C16025" t="s">
        <v>10</v>
      </c>
      <c r="D16025" t="s">
        <v>30</v>
      </c>
    </row>
    <row r="16026" spans="1:4" x14ac:dyDescent="0.25">
      <c r="A16026">
        <v>52397</v>
      </c>
      <c r="B16026">
        <v>54518</v>
      </c>
      <c r="C16026" t="s">
        <v>10</v>
      </c>
      <c r="D16026" t="s">
        <v>30</v>
      </c>
    </row>
    <row r="16027" spans="1:4" x14ac:dyDescent="0.25">
      <c r="A16027">
        <v>52397</v>
      </c>
      <c r="B16027">
        <v>54518</v>
      </c>
      <c r="C16027" t="s">
        <v>10</v>
      </c>
      <c r="D16027" t="s">
        <v>30</v>
      </c>
    </row>
    <row r="16028" spans="1:4" x14ac:dyDescent="0.25">
      <c r="A16028">
        <v>52397</v>
      </c>
      <c r="B16028">
        <v>54518</v>
      </c>
      <c r="C16028" t="s">
        <v>10</v>
      </c>
      <c r="D16028" t="s">
        <v>30</v>
      </c>
    </row>
    <row r="16029" spans="1:4" x14ac:dyDescent="0.25">
      <c r="A16029">
        <v>52397</v>
      </c>
      <c r="B16029">
        <v>54518</v>
      </c>
      <c r="C16029" t="s">
        <v>10</v>
      </c>
      <c r="D16029" t="s">
        <v>30</v>
      </c>
    </row>
    <row r="16030" spans="1:4" x14ac:dyDescent="0.25">
      <c r="A16030">
        <v>52397</v>
      </c>
      <c r="B16030">
        <v>54518</v>
      </c>
      <c r="C16030" t="s">
        <v>10</v>
      </c>
      <c r="D16030" t="s">
        <v>30</v>
      </c>
    </row>
    <row r="16031" spans="1:4" x14ac:dyDescent="0.25">
      <c r="A16031">
        <v>52397</v>
      </c>
      <c r="B16031">
        <v>54518</v>
      </c>
      <c r="C16031" t="s">
        <v>10</v>
      </c>
      <c r="D16031" t="s">
        <v>30</v>
      </c>
    </row>
    <row r="16032" spans="1:4" x14ac:dyDescent="0.25">
      <c r="A16032">
        <v>52397</v>
      </c>
      <c r="B16032">
        <v>54518</v>
      </c>
      <c r="C16032" t="s">
        <v>10</v>
      </c>
      <c r="D16032" t="s">
        <v>30</v>
      </c>
    </row>
    <row r="16033" spans="1:4" x14ac:dyDescent="0.25">
      <c r="A16033">
        <v>52397</v>
      </c>
      <c r="B16033">
        <v>54518</v>
      </c>
      <c r="C16033" t="s">
        <v>10</v>
      </c>
      <c r="D16033" t="s">
        <v>30</v>
      </c>
    </row>
    <row r="16034" spans="1:4" x14ac:dyDescent="0.25">
      <c r="A16034">
        <v>52397</v>
      </c>
      <c r="B16034">
        <v>54518</v>
      </c>
      <c r="C16034" t="s">
        <v>10</v>
      </c>
      <c r="D16034" t="s">
        <v>30</v>
      </c>
    </row>
    <row r="16035" spans="1:4" x14ac:dyDescent="0.25">
      <c r="A16035">
        <v>52397</v>
      </c>
      <c r="B16035">
        <v>54518</v>
      </c>
      <c r="C16035" t="s">
        <v>10</v>
      </c>
      <c r="D16035" t="s">
        <v>30</v>
      </c>
    </row>
    <row r="16036" spans="1:4" x14ac:dyDescent="0.25">
      <c r="A16036">
        <v>52397</v>
      </c>
      <c r="B16036">
        <v>54518</v>
      </c>
      <c r="C16036" t="s">
        <v>10</v>
      </c>
      <c r="D16036" t="s">
        <v>30</v>
      </c>
    </row>
    <row r="16037" spans="1:4" x14ac:dyDescent="0.25">
      <c r="A16037">
        <v>52397</v>
      </c>
      <c r="B16037">
        <v>54518</v>
      </c>
      <c r="C16037" t="s">
        <v>10</v>
      </c>
      <c r="D16037" t="s">
        <v>30</v>
      </c>
    </row>
    <row r="16038" spans="1:4" x14ac:dyDescent="0.25">
      <c r="A16038">
        <v>52397</v>
      </c>
      <c r="B16038">
        <v>54518</v>
      </c>
      <c r="C16038" t="s">
        <v>10</v>
      </c>
      <c r="D16038" t="s">
        <v>30</v>
      </c>
    </row>
    <row r="16039" spans="1:4" x14ac:dyDescent="0.25">
      <c r="A16039">
        <v>52397</v>
      </c>
      <c r="B16039">
        <v>54518</v>
      </c>
      <c r="C16039" t="s">
        <v>10</v>
      </c>
      <c r="D16039" t="s">
        <v>30</v>
      </c>
    </row>
    <row r="16040" spans="1:4" x14ac:dyDescent="0.25">
      <c r="A16040">
        <v>52397</v>
      </c>
      <c r="B16040">
        <v>54518</v>
      </c>
      <c r="C16040" t="s">
        <v>10</v>
      </c>
      <c r="D16040" t="s">
        <v>30</v>
      </c>
    </row>
    <row r="16041" spans="1:4" x14ac:dyDescent="0.25">
      <c r="A16041">
        <v>52397</v>
      </c>
      <c r="B16041">
        <v>54518</v>
      </c>
      <c r="C16041" t="s">
        <v>10</v>
      </c>
      <c r="D16041" t="s">
        <v>30</v>
      </c>
    </row>
    <row r="16042" spans="1:4" x14ac:dyDescent="0.25">
      <c r="A16042">
        <v>52397</v>
      </c>
      <c r="B16042">
        <v>54518</v>
      </c>
      <c r="C16042" t="s">
        <v>10</v>
      </c>
      <c r="D16042" t="s">
        <v>30</v>
      </c>
    </row>
    <row r="16043" spans="1:4" x14ac:dyDescent="0.25">
      <c r="A16043">
        <v>52397</v>
      </c>
      <c r="B16043">
        <v>54518</v>
      </c>
      <c r="C16043" t="s">
        <v>10</v>
      </c>
      <c r="D16043" t="s">
        <v>30</v>
      </c>
    </row>
    <row r="16044" spans="1:4" x14ac:dyDescent="0.25">
      <c r="A16044">
        <v>52397</v>
      </c>
      <c r="B16044">
        <v>54518</v>
      </c>
      <c r="C16044" t="s">
        <v>10</v>
      </c>
      <c r="D16044" t="s">
        <v>30</v>
      </c>
    </row>
    <row r="16045" spans="1:4" x14ac:dyDescent="0.25">
      <c r="A16045">
        <v>52397</v>
      </c>
      <c r="B16045">
        <v>54518</v>
      </c>
      <c r="C16045" t="s">
        <v>10</v>
      </c>
      <c r="D16045" t="s">
        <v>30</v>
      </c>
    </row>
    <row r="16046" spans="1:4" x14ac:dyDescent="0.25">
      <c r="A16046">
        <v>52397</v>
      </c>
      <c r="B16046">
        <v>54518</v>
      </c>
      <c r="C16046" t="s">
        <v>10</v>
      </c>
      <c r="D16046" t="s">
        <v>30</v>
      </c>
    </row>
    <row r="16047" spans="1:4" x14ac:dyDescent="0.25">
      <c r="A16047">
        <v>52397</v>
      </c>
      <c r="B16047">
        <v>54518</v>
      </c>
      <c r="C16047" t="s">
        <v>10</v>
      </c>
      <c r="D16047" t="s">
        <v>30</v>
      </c>
    </row>
    <row r="16048" spans="1:4" x14ac:dyDescent="0.25">
      <c r="A16048">
        <v>52397</v>
      </c>
      <c r="B16048">
        <v>54518</v>
      </c>
      <c r="C16048" t="s">
        <v>10</v>
      </c>
      <c r="D16048" t="s">
        <v>30</v>
      </c>
    </row>
    <row r="16049" spans="1:4" x14ac:dyDescent="0.25">
      <c r="A16049">
        <v>52397</v>
      </c>
      <c r="B16049">
        <v>54518</v>
      </c>
      <c r="C16049" t="s">
        <v>10</v>
      </c>
      <c r="D16049" t="s">
        <v>30</v>
      </c>
    </row>
    <row r="16050" spans="1:4" x14ac:dyDescent="0.25">
      <c r="A16050">
        <v>52397</v>
      </c>
      <c r="B16050">
        <v>54518</v>
      </c>
      <c r="C16050" t="s">
        <v>10</v>
      </c>
      <c r="D16050" t="s">
        <v>30</v>
      </c>
    </row>
    <row r="16051" spans="1:4" x14ac:dyDescent="0.25">
      <c r="A16051">
        <v>52397</v>
      </c>
      <c r="B16051">
        <v>54518</v>
      </c>
      <c r="C16051" t="s">
        <v>10</v>
      </c>
      <c r="D16051" t="s">
        <v>30</v>
      </c>
    </row>
    <row r="16052" spans="1:4" x14ac:dyDescent="0.25">
      <c r="A16052">
        <v>52397</v>
      </c>
      <c r="B16052">
        <v>54518</v>
      </c>
      <c r="C16052" t="s">
        <v>10</v>
      </c>
      <c r="D16052" t="s">
        <v>30</v>
      </c>
    </row>
    <row r="16053" spans="1:4" x14ac:dyDescent="0.25">
      <c r="A16053">
        <v>52397</v>
      </c>
      <c r="B16053">
        <v>54518</v>
      </c>
      <c r="C16053" t="s">
        <v>10</v>
      </c>
      <c r="D16053" t="s">
        <v>30</v>
      </c>
    </row>
    <row r="16054" spans="1:4" x14ac:dyDescent="0.25">
      <c r="A16054">
        <v>52397</v>
      </c>
      <c r="B16054">
        <v>54518</v>
      </c>
      <c r="C16054" t="s">
        <v>10</v>
      </c>
      <c r="D16054" t="s">
        <v>30</v>
      </c>
    </row>
    <row r="16055" spans="1:4" x14ac:dyDescent="0.25">
      <c r="A16055">
        <v>52397</v>
      </c>
      <c r="B16055">
        <v>54518</v>
      </c>
      <c r="C16055" t="s">
        <v>10</v>
      </c>
      <c r="D16055" t="s">
        <v>30</v>
      </c>
    </row>
    <row r="16056" spans="1:4" x14ac:dyDescent="0.25">
      <c r="A16056">
        <v>52397</v>
      </c>
      <c r="B16056">
        <v>54518</v>
      </c>
      <c r="C16056" t="s">
        <v>10</v>
      </c>
      <c r="D16056" t="s">
        <v>30</v>
      </c>
    </row>
    <row r="16057" spans="1:4" x14ac:dyDescent="0.25">
      <c r="A16057">
        <v>52397</v>
      </c>
      <c r="B16057">
        <v>54518</v>
      </c>
      <c r="C16057" t="s">
        <v>10</v>
      </c>
      <c r="D16057" t="s">
        <v>30</v>
      </c>
    </row>
    <row r="16058" spans="1:4" x14ac:dyDescent="0.25">
      <c r="A16058">
        <v>52397</v>
      </c>
      <c r="B16058">
        <v>54518</v>
      </c>
      <c r="C16058" t="s">
        <v>10</v>
      </c>
      <c r="D16058" t="s">
        <v>30</v>
      </c>
    </row>
    <row r="16059" spans="1:4" x14ac:dyDescent="0.25">
      <c r="A16059">
        <v>52397</v>
      </c>
      <c r="B16059">
        <v>54518</v>
      </c>
      <c r="C16059" t="s">
        <v>10</v>
      </c>
      <c r="D16059" t="s">
        <v>30</v>
      </c>
    </row>
    <row r="16060" spans="1:4" x14ac:dyDescent="0.25">
      <c r="A16060">
        <v>52397</v>
      </c>
      <c r="B16060">
        <v>54518</v>
      </c>
      <c r="C16060" t="s">
        <v>10</v>
      </c>
      <c r="D16060" t="s">
        <v>30</v>
      </c>
    </row>
    <row r="16061" spans="1:4" x14ac:dyDescent="0.25">
      <c r="A16061">
        <v>52397</v>
      </c>
      <c r="B16061">
        <v>54518</v>
      </c>
      <c r="C16061" t="s">
        <v>10</v>
      </c>
      <c r="D16061" t="s">
        <v>30</v>
      </c>
    </row>
    <row r="16062" spans="1:4" x14ac:dyDescent="0.25">
      <c r="A16062">
        <v>52397</v>
      </c>
      <c r="B16062">
        <v>54518</v>
      </c>
      <c r="C16062" t="s">
        <v>10</v>
      </c>
      <c r="D16062" t="s">
        <v>30</v>
      </c>
    </row>
    <row r="16063" spans="1:4" x14ac:dyDescent="0.25">
      <c r="A16063">
        <v>52397</v>
      </c>
      <c r="B16063">
        <v>54518</v>
      </c>
      <c r="C16063" t="s">
        <v>10</v>
      </c>
      <c r="D16063" t="s">
        <v>30</v>
      </c>
    </row>
    <row r="16064" spans="1:4" x14ac:dyDescent="0.25">
      <c r="A16064">
        <v>52397</v>
      </c>
      <c r="B16064">
        <v>54518</v>
      </c>
      <c r="C16064" t="s">
        <v>10</v>
      </c>
      <c r="D16064" t="s">
        <v>30</v>
      </c>
    </row>
    <row r="16065" spans="1:4" x14ac:dyDescent="0.25">
      <c r="A16065">
        <v>52397</v>
      </c>
      <c r="B16065">
        <v>54518</v>
      </c>
      <c r="C16065" t="s">
        <v>10</v>
      </c>
      <c r="D16065" t="s">
        <v>30</v>
      </c>
    </row>
    <row r="16066" spans="1:4" x14ac:dyDescent="0.25">
      <c r="A16066">
        <v>52397</v>
      </c>
      <c r="B16066">
        <v>54518</v>
      </c>
      <c r="C16066" t="s">
        <v>10</v>
      </c>
      <c r="D16066" t="s">
        <v>30</v>
      </c>
    </row>
    <row r="16067" spans="1:4" x14ac:dyDescent="0.25">
      <c r="A16067">
        <v>52397</v>
      </c>
      <c r="B16067">
        <v>54518</v>
      </c>
      <c r="C16067" t="s">
        <v>10</v>
      </c>
      <c r="D16067" t="s">
        <v>30</v>
      </c>
    </row>
    <row r="16068" spans="1:4" x14ac:dyDescent="0.25">
      <c r="A16068">
        <v>52397</v>
      </c>
      <c r="B16068">
        <v>54518</v>
      </c>
      <c r="C16068" t="s">
        <v>10</v>
      </c>
      <c r="D16068" t="s">
        <v>30</v>
      </c>
    </row>
    <row r="16069" spans="1:4" x14ac:dyDescent="0.25">
      <c r="A16069">
        <v>52397</v>
      </c>
      <c r="B16069">
        <v>54518</v>
      </c>
      <c r="C16069" t="s">
        <v>10</v>
      </c>
      <c r="D16069" t="s">
        <v>31</v>
      </c>
    </row>
    <row r="16070" spans="1:4" x14ac:dyDescent="0.25">
      <c r="A16070">
        <v>52397</v>
      </c>
      <c r="B16070">
        <v>54518</v>
      </c>
      <c r="C16070" t="s">
        <v>10</v>
      </c>
      <c r="D16070" t="s">
        <v>31</v>
      </c>
    </row>
    <row r="16071" spans="1:4" x14ac:dyDescent="0.25">
      <c r="A16071">
        <v>52397</v>
      </c>
      <c r="B16071">
        <v>54518</v>
      </c>
      <c r="C16071" t="s">
        <v>10</v>
      </c>
      <c r="D16071" t="s">
        <v>31</v>
      </c>
    </row>
    <row r="16072" spans="1:4" x14ac:dyDescent="0.25">
      <c r="A16072">
        <v>52397</v>
      </c>
      <c r="B16072">
        <v>54518</v>
      </c>
      <c r="C16072" t="s">
        <v>10</v>
      </c>
      <c r="D16072" t="s">
        <v>31</v>
      </c>
    </row>
    <row r="16073" spans="1:4" x14ac:dyDescent="0.25">
      <c r="A16073">
        <v>52397</v>
      </c>
      <c r="B16073">
        <v>54518</v>
      </c>
      <c r="C16073" t="s">
        <v>10</v>
      </c>
      <c r="D16073" t="s">
        <v>31</v>
      </c>
    </row>
    <row r="16074" spans="1:4" x14ac:dyDescent="0.25">
      <c r="A16074">
        <v>52397</v>
      </c>
      <c r="B16074">
        <v>54518</v>
      </c>
      <c r="C16074" t="s">
        <v>10</v>
      </c>
      <c r="D16074" t="s">
        <v>31</v>
      </c>
    </row>
    <row r="16075" spans="1:4" x14ac:dyDescent="0.25">
      <c r="A16075">
        <v>52397</v>
      </c>
      <c r="B16075">
        <v>54518</v>
      </c>
      <c r="C16075" t="s">
        <v>10</v>
      </c>
      <c r="D16075" t="s">
        <v>31</v>
      </c>
    </row>
    <row r="16076" spans="1:4" x14ac:dyDescent="0.25">
      <c r="A16076">
        <v>52397</v>
      </c>
      <c r="B16076">
        <v>54518</v>
      </c>
      <c r="C16076" t="s">
        <v>10</v>
      </c>
      <c r="D16076" t="s">
        <v>31</v>
      </c>
    </row>
    <row r="16077" spans="1:4" x14ac:dyDescent="0.25">
      <c r="A16077">
        <v>52397</v>
      </c>
      <c r="B16077">
        <v>54518</v>
      </c>
      <c r="C16077" t="s">
        <v>10</v>
      </c>
      <c r="D16077" t="s">
        <v>31</v>
      </c>
    </row>
    <row r="16078" spans="1:4" x14ac:dyDescent="0.25">
      <c r="A16078">
        <v>52397</v>
      </c>
      <c r="B16078">
        <v>54518</v>
      </c>
      <c r="C16078" t="s">
        <v>10</v>
      </c>
      <c r="D16078" t="s">
        <v>31</v>
      </c>
    </row>
    <row r="16079" spans="1:4" x14ac:dyDescent="0.25">
      <c r="A16079">
        <v>52397</v>
      </c>
      <c r="B16079">
        <v>54518</v>
      </c>
      <c r="C16079" t="s">
        <v>10</v>
      </c>
      <c r="D16079" t="s">
        <v>31</v>
      </c>
    </row>
    <row r="16080" spans="1:4" x14ac:dyDescent="0.25">
      <c r="A16080">
        <v>52397</v>
      </c>
      <c r="B16080">
        <v>54518</v>
      </c>
      <c r="C16080" t="s">
        <v>10</v>
      </c>
      <c r="D16080" t="s">
        <v>31</v>
      </c>
    </row>
    <row r="16081" spans="1:4" x14ac:dyDescent="0.25">
      <c r="A16081">
        <v>52397</v>
      </c>
      <c r="B16081">
        <v>54518</v>
      </c>
      <c r="C16081" t="s">
        <v>10</v>
      </c>
      <c r="D16081" t="s">
        <v>31</v>
      </c>
    </row>
    <row r="16082" spans="1:4" x14ac:dyDescent="0.25">
      <c r="A16082">
        <v>52397</v>
      </c>
      <c r="B16082">
        <v>54518</v>
      </c>
      <c r="C16082" t="s">
        <v>10</v>
      </c>
      <c r="D16082" t="s">
        <v>31</v>
      </c>
    </row>
    <row r="16083" spans="1:4" x14ac:dyDescent="0.25">
      <c r="A16083">
        <v>52397</v>
      </c>
      <c r="B16083">
        <v>54518</v>
      </c>
      <c r="C16083" t="s">
        <v>10</v>
      </c>
      <c r="D16083" t="s">
        <v>31</v>
      </c>
    </row>
    <row r="16084" spans="1:4" x14ac:dyDescent="0.25">
      <c r="A16084">
        <v>52397</v>
      </c>
      <c r="B16084">
        <v>54518</v>
      </c>
      <c r="C16084" t="s">
        <v>10</v>
      </c>
      <c r="D16084" t="s">
        <v>31</v>
      </c>
    </row>
    <row r="16085" spans="1:4" x14ac:dyDescent="0.25">
      <c r="A16085">
        <v>52397</v>
      </c>
      <c r="B16085">
        <v>54518</v>
      </c>
      <c r="C16085" t="s">
        <v>10</v>
      </c>
      <c r="D16085" t="s">
        <v>31</v>
      </c>
    </row>
    <row r="16086" spans="1:4" x14ac:dyDescent="0.25">
      <c r="A16086">
        <v>52397</v>
      </c>
      <c r="B16086">
        <v>54518</v>
      </c>
      <c r="C16086" t="s">
        <v>10</v>
      </c>
      <c r="D16086" t="s">
        <v>31</v>
      </c>
    </row>
    <row r="16087" spans="1:4" x14ac:dyDescent="0.25">
      <c r="A16087">
        <v>52397</v>
      </c>
      <c r="B16087">
        <v>54518</v>
      </c>
      <c r="C16087" t="s">
        <v>10</v>
      </c>
      <c r="D16087" t="s">
        <v>31</v>
      </c>
    </row>
    <row r="16088" spans="1:4" x14ac:dyDescent="0.25">
      <c r="A16088">
        <v>52397</v>
      </c>
      <c r="B16088">
        <v>54518</v>
      </c>
      <c r="C16088" t="s">
        <v>10</v>
      </c>
      <c r="D16088" t="s">
        <v>31</v>
      </c>
    </row>
    <row r="16089" spans="1:4" x14ac:dyDescent="0.25">
      <c r="A16089">
        <v>52397</v>
      </c>
      <c r="B16089">
        <v>54518</v>
      </c>
      <c r="C16089" t="s">
        <v>10</v>
      </c>
      <c r="D16089" t="s">
        <v>31</v>
      </c>
    </row>
    <row r="16090" spans="1:4" x14ac:dyDescent="0.25">
      <c r="A16090">
        <v>52397</v>
      </c>
      <c r="B16090">
        <v>54518</v>
      </c>
      <c r="C16090" t="s">
        <v>10</v>
      </c>
      <c r="D16090" t="s">
        <v>31</v>
      </c>
    </row>
    <row r="16091" spans="1:4" x14ac:dyDescent="0.25">
      <c r="A16091">
        <v>52397</v>
      </c>
      <c r="B16091">
        <v>54518</v>
      </c>
      <c r="C16091" t="s">
        <v>10</v>
      </c>
      <c r="D16091" t="s">
        <v>31</v>
      </c>
    </row>
    <row r="16092" spans="1:4" x14ac:dyDescent="0.25">
      <c r="A16092">
        <v>52397</v>
      </c>
      <c r="B16092">
        <v>54518</v>
      </c>
      <c r="C16092" t="s">
        <v>10</v>
      </c>
      <c r="D16092" t="s">
        <v>31</v>
      </c>
    </row>
    <row r="16093" spans="1:4" x14ac:dyDescent="0.25">
      <c r="A16093">
        <v>52397</v>
      </c>
      <c r="B16093">
        <v>54518</v>
      </c>
      <c r="C16093" t="s">
        <v>10</v>
      </c>
      <c r="D16093" t="s">
        <v>31</v>
      </c>
    </row>
    <row r="16094" spans="1:4" x14ac:dyDescent="0.25">
      <c r="A16094">
        <v>52397</v>
      </c>
      <c r="B16094">
        <v>54518</v>
      </c>
      <c r="C16094" t="s">
        <v>10</v>
      </c>
      <c r="D16094" t="s">
        <v>31</v>
      </c>
    </row>
    <row r="16095" spans="1:4" x14ac:dyDescent="0.25">
      <c r="A16095">
        <v>52397</v>
      </c>
      <c r="B16095">
        <v>54518</v>
      </c>
      <c r="C16095" t="s">
        <v>10</v>
      </c>
      <c r="D16095" t="s">
        <v>31</v>
      </c>
    </row>
    <row r="16096" spans="1:4" x14ac:dyDescent="0.25">
      <c r="A16096">
        <v>52397</v>
      </c>
      <c r="B16096">
        <v>54518</v>
      </c>
      <c r="C16096" t="s">
        <v>10</v>
      </c>
      <c r="D16096" t="s">
        <v>31</v>
      </c>
    </row>
    <row r="16097" spans="1:4" x14ac:dyDescent="0.25">
      <c r="A16097">
        <v>52397</v>
      </c>
      <c r="B16097">
        <v>54518</v>
      </c>
      <c r="C16097" t="s">
        <v>10</v>
      </c>
      <c r="D16097" t="s">
        <v>31</v>
      </c>
    </row>
    <row r="16098" spans="1:4" x14ac:dyDescent="0.25">
      <c r="A16098">
        <v>52397</v>
      </c>
      <c r="B16098">
        <v>54518</v>
      </c>
      <c r="C16098" t="s">
        <v>10</v>
      </c>
      <c r="D16098" t="s">
        <v>31</v>
      </c>
    </row>
    <row r="16099" spans="1:4" x14ac:dyDescent="0.25">
      <c r="A16099">
        <v>52397</v>
      </c>
      <c r="B16099">
        <v>54518</v>
      </c>
      <c r="C16099" t="s">
        <v>10</v>
      </c>
      <c r="D16099" t="s">
        <v>31</v>
      </c>
    </row>
    <row r="16100" spans="1:4" x14ac:dyDescent="0.25">
      <c r="A16100">
        <v>52397</v>
      </c>
      <c r="B16100">
        <v>54518</v>
      </c>
      <c r="C16100" t="s">
        <v>10</v>
      </c>
      <c r="D16100" t="s">
        <v>31</v>
      </c>
    </row>
    <row r="16101" spans="1:4" x14ac:dyDescent="0.25">
      <c r="A16101">
        <v>52397</v>
      </c>
      <c r="B16101">
        <v>54518</v>
      </c>
      <c r="C16101" t="s">
        <v>10</v>
      </c>
      <c r="D16101" t="s">
        <v>32</v>
      </c>
    </row>
    <row r="16102" spans="1:4" x14ac:dyDescent="0.25">
      <c r="A16102">
        <v>52397</v>
      </c>
      <c r="B16102">
        <v>54518</v>
      </c>
      <c r="C16102" t="s">
        <v>10</v>
      </c>
      <c r="D16102" t="s">
        <v>32</v>
      </c>
    </row>
    <row r="16103" spans="1:4" x14ac:dyDescent="0.25">
      <c r="A16103">
        <v>52397</v>
      </c>
      <c r="B16103">
        <v>54518</v>
      </c>
      <c r="C16103" t="s">
        <v>10</v>
      </c>
      <c r="D16103" t="s">
        <v>32</v>
      </c>
    </row>
    <row r="16104" spans="1:4" x14ac:dyDescent="0.25">
      <c r="A16104">
        <v>52397</v>
      </c>
      <c r="B16104">
        <v>54518</v>
      </c>
      <c r="C16104" t="s">
        <v>10</v>
      </c>
      <c r="D16104" t="s">
        <v>32</v>
      </c>
    </row>
    <row r="16105" spans="1:4" x14ac:dyDescent="0.25">
      <c r="A16105">
        <v>52397</v>
      </c>
      <c r="B16105">
        <v>54518</v>
      </c>
      <c r="C16105" t="s">
        <v>10</v>
      </c>
      <c r="D16105" t="s">
        <v>32</v>
      </c>
    </row>
    <row r="16106" spans="1:4" x14ac:dyDescent="0.25">
      <c r="A16106">
        <v>52397</v>
      </c>
      <c r="B16106">
        <v>54518</v>
      </c>
      <c r="C16106" t="s">
        <v>10</v>
      </c>
      <c r="D16106" t="s">
        <v>32</v>
      </c>
    </row>
    <row r="16107" spans="1:4" x14ac:dyDescent="0.25">
      <c r="A16107">
        <v>52397</v>
      </c>
      <c r="B16107">
        <v>54518</v>
      </c>
      <c r="C16107" t="s">
        <v>10</v>
      </c>
      <c r="D16107" t="s">
        <v>32</v>
      </c>
    </row>
    <row r="16108" spans="1:4" x14ac:dyDescent="0.25">
      <c r="A16108">
        <v>52397</v>
      </c>
      <c r="B16108">
        <v>54518</v>
      </c>
      <c r="C16108" t="s">
        <v>10</v>
      </c>
      <c r="D16108" t="s">
        <v>32</v>
      </c>
    </row>
    <row r="16109" spans="1:4" x14ac:dyDescent="0.25">
      <c r="A16109">
        <v>52397</v>
      </c>
      <c r="B16109">
        <v>54518</v>
      </c>
      <c r="C16109" t="s">
        <v>10</v>
      </c>
      <c r="D16109" t="s">
        <v>32</v>
      </c>
    </row>
    <row r="16110" spans="1:4" x14ac:dyDescent="0.25">
      <c r="A16110">
        <v>52397</v>
      </c>
      <c r="B16110">
        <v>54518</v>
      </c>
      <c r="C16110" t="s">
        <v>10</v>
      </c>
      <c r="D16110" t="s">
        <v>32</v>
      </c>
    </row>
    <row r="16111" spans="1:4" x14ac:dyDescent="0.25">
      <c r="A16111">
        <v>52397</v>
      </c>
      <c r="B16111">
        <v>54518</v>
      </c>
      <c r="C16111" t="s">
        <v>10</v>
      </c>
      <c r="D16111" t="s">
        <v>32</v>
      </c>
    </row>
    <row r="16112" spans="1:4" x14ac:dyDescent="0.25">
      <c r="A16112">
        <v>52397</v>
      </c>
      <c r="B16112">
        <v>54518</v>
      </c>
      <c r="C16112" t="s">
        <v>10</v>
      </c>
      <c r="D16112" t="s">
        <v>32</v>
      </c>
    </row>
    <row r="16113" spans="1:4" x14ac:dyDescent="0.25">
      <c r="A16113">
        <v>52397</v>
      </c>
      <c r="B16113">
        <v>54518</v>
      </c>
      <c r="C16113" t="s">
        <v>10</v>
      </c>
      <c r="D16113" t="s">
        <v>32</v>
      </c>
    </row>
    <row r="16114" spans="1:4" x14ac:dyDescent="0.25">
      <c r="A16114">
        <v>52397</v>
      </c>
      <c r="B16114">
        <v>54518</v>
      </c>
      <c r="C16114" t="s">
        <v>10</v>
      </c>
      <c r="D16114" t="s">
        <v>32</v>
      </c>
    </row>
    <row r="16115" spans="1:4" x14ac:dyDescent="0.25">
      <c r="A16115">
        <v>52397</v>
      </c>
      <c r="B16115">
        <v>54518</v>
      </c>
      <c r="C16115" t="s">
        <v>10</v>
      </c>
      <c r="D16115" t="s">
        <v>32</v>
      </c>
    </row>
    <row r="16116" spans="1:4" x14ac:dyDescent="0.25">
      <c r="A16116">
        <v>52397</v>
      </c>
      <c r="B16116">
        <v>54518</v>
      </c>
      <c r="C16116" t="s">
        <v>10</v>
      </c>
      <c r="D16116" t="s">
        <v>32</v>
      </c>
    </row>
    <row r="16117" spans="1:4" x14ac:dyDescent="0.25">
      <c r="A16117">
        <v>52397</v>
      </c>
      <c r="B16117">
        <v>54518</v>
      </c>
      <c r="C16117" t="s">
        <v>10</v>
      </c>
      <c r="D16117" t="s">
        <v>32</v>
      </c>
    </row>
    <row r="16118" spans="1:4" x14ac:dyDescent="0.25">
      <c r="A16118">
        <v>52397</v>
      </c>
      <c r="B16118">
        <v>54518</v>
      </c>
      <c r="C16118" t="s">
        <v>10</v>
      </c>
      <c r="D16118" t="s">
        <v>32</v>
      </c>
    </row>
    <row r="16119" spans="1:4" x14ac:dyDescent="0.25">
      <c r="A16119">
        <v>52397</v>
      </c>
      <c r="B16119">
        <v>54518</v>
      </c>
      <c r="C16119" t="s">
        <v>10</v>
      </c>
      <c r="D16119" t="s">
        <v>32</v>
      </c>
    </row>
    <row r="16120" spans="1:4" x14ac:dyDescent="0.25">
      <c r="A16120">
        <v>52397</v>
      </c>
      <c r="B16120">
        <v>54518</v>
      </c>
      <c r="C16120" t="s">
        <v>10</v>
      </c>
      <c r="D16120" t="s">
        <v>32</v>
      </c>
    </row>
    <row r="16121" spans="1:4" x14ac:dyDescent="0.25">
      <c r="A16121">
        <v>52397</v>
      </c>
      <c r="B16121">
        <v>54518</v>
      </c>
      <c r="C16121" t="s">
        <v>10</v>
      </c>
      <c r="D16121" t="s">
        <v>32</v>
      </c>
    </row>
    <row r="16122" spans="1:4" x14ac:dyDescent="0.25">
      <c r="A16122">
        <v>52397</v>
      </c>
      <c r="B16122">
        <v>54518</v>
      </c>
      <c r="C16122" t="s">
        <v>10</v>
      </c>
      <c r="D16122" t="s">
        <v>32</v>
      </c>
    </row>
    <row r="16123" spans="1:4" x14ac:dyDescent="0.25">
      <c r="A16123">
        <v>52397</v>
      </c>
      <c r="B16123">
        <v>54518</v>
      </c>
      <c r="C16123" t="s">
        <v>10</v>
      </c>
      <c r="D16123" t="s">
        <v>32</v>
      </c>
    </row>
    <row r="16124" spans="1:4" x14ac:dyDescent="0.25">
      <c r="A16124">
        <v>52397</v>
      </c>
      <c r="B16124">
        <v>54518</v>
      </c>
      <c r="C16124" t="s">
        <v>10</v>
      </c>
      <c r="D16124" t="s">
        <v>32</v>
      </c>
    </row>
    <row r="16125" spans="1:4" x14ac:dyDescent="0.25">
      <c r="A16125">
        <v>52397</v>
      </c>
      <c r="B16125">
        <v>54518</v>
      </c>
      <c r="C16125" t="s">
        <v>10</v>
      </c>
      <c r="D16125" t="s">
        <v>32</v>
      </c>
    </row>
    <row r="16126" spans="1:4" x14ac:dyDescent="0.25">
      <c r="A16126">
        <v>52397</v>
      </c>
      <c r="B16126">
        <v>54518</v>
      </c>
      <c r="C16126" t="s">
        <v>10</v>
      </c>
      <c r="D16126" t="s">
        <v>32</v>
      </c>
    </row>
    <row r="16127" spans="1:4" x14ac:dyDescent="0.25">
      <c r="A16127">
        <v>52397</v>
      </c>
      <c r="B16127">
        <v>54518</v>
      </c>
      <c r="C16127" t="s">
        <v>10</v>
      </c>
      <c r="D16127" t="s">
        <v>32</v>
      </c>
    </row>
    <row r="16128" spans="1:4" x14ac:dyDescent="0.25">
      <c r="A16128">
        <v>52397</v>
      </c>
      <c r="B16128">
        <v>54518</v>
      </c>
      <c r="C16128" t="s">
        <v>10</v>
      </c>
      <c r="D16128" t="s">
        <v>32</v>
      </c>
    </row>
    <row r="16129" spans="1:4" x14ac:dyDescent="0.25">
      <c r="A16129">
        <v>52397</v>
      </c>
      <c r="B16129">
        <v>54518</v>
      </c>
      <c r="C16129" t="s">
        <v>10</v>
      </c>
      <c r="D16129" t="s">
        <v>32</v>
      </c>
    </row>
    <row r="16130" spans="1:4" x14ac:dyDescent="0.25">
      <c r="A16130">
        <v>52397</v>
      </c>
      <c r="B16130">
        <v>54518</v>
      </c>
      <c r="C16130" t="s">
        <v>10</v>
      </c>
      <c r="D16130" t="s">
        <v>32</v>
      </c>
    </row>
    <row r="16131" spans="1:4" x14ac:dyDescent="0.25">
      <c r="A16131">
        <v>52397</v>
      </c>
      <c r="B16131">
        <v>54518</v>
      </c>
      <c r="C16131" t="s">
        <v>10</v>
      </c>
      <c r="D16131" t="s">
        <v>32</v>
      </c>
    </row>
    <row r="16132" spans="1:4" x14ac:dyDescent="0.25">
      <c r="A16132">
        <v>52397</v>
      </c>
      <c r="B16132">
        <v>54518</v>
      </c>
      <c r="C16132" t="s">
        <v>10</v>
      </c>
      <c r="D16132" t="s">
        <v>32</v>
      </c>
    </row>
    <row r="16133" spans="1:4" x14ac:dyDescent="0.25">
      <c r="A16133">
        <v>52397</v>
      </c>
      <c r="B16133">
        <v>54518</v>
      </c>
      <c r="C16133" t="s">
        <v>10</v>
      </c>
      <c r="D16133" t="s">
        <v>32</v>
      </c>
    </row>
    <row r="16134" spans="1:4" x14ac:dyDescent="0.25">
      <c r="A16134">
        <v>52397</v>
      </c>
      <c r="B16134">
        <v>54518</v>
      </c>
      <c r="C16134" t="s">
        <v>10</v>
      </c>
      <c r="D16134" t="s">
        <v>32</v>
      </c>
    </row>
    <row r="16135" spans="1:4" x14ac:dyDescent="0.25">
      <c r="A16135">
        <v>52397</v>
      </c>
      <c r="B16135">
        <v>54518</v>
      </c>
      <c r="C16135" t="s">
        <v>10</v>
      </c>
      <c r="D16135" t="s">
        <v>32</v>
      </c>
    </row>
    <row r="16136" spans="1:4" x14ac:dyDescent="0.25">
      <c r="A16136">
        <v>52397</v>
      </c>
      <c r="B16136">
        <v>54518</v>
      </c>
      <c r="C16136" t="s">
        <v>10</v>
      </c>
      <c r="D16136" t="s">
        <v>32</v>
      </c>
    </row>
    <row r="16137" spans="1:4" x14ac:dyDescent="0.25">
      <c r="A16137">
        <v>52397</v>
      </c>
      <c r="B16137">
        <v>54518</v>
      </c>
      <c r="C16137" t="s">
        <v>10</v>
      </c>
      <c r="D16137" t="s">
        <v>32</v>
      </c>
    </row>
    <row r="16138" spans="1:4" x14ac:dyDescent="0.25">
      <c r="A16138">
        <v>52397</v>
      </c>
      <c r="B16138">
        <v>54518</v>
      </c>
      <c r="C16138" t="s">
        <v>10</v>
      </c>
      <c r="D16138" t="s">
        <v>32</v>
      </c>
    </row>
    <row r="16139" spans="1:4" x14ac:dyDescent="0.25">
      <c r="A16139">
        <v>52397</v>
      </c>
      <c r="B16139">
        <v>54518</v>
      </c>
      <c r="C16139" t="s">
        <v>10</v>
      </c>
      <c r="D16139" t="s">
        <v>32</v>
      </c>
    </row>
    <row r="16140" spans="1:4" x14ac:dyDescent="0.25">
      <c r="A16140">
        <v>52397</v>
      </c>
      <c r="B16140">
        <v>54518</v>
      </c>
      <c r="C16140" t="s">
        <v>10</v>
      </c>
      <c r="D16140" t="s">
        <v>32</v>
      </c>
    </row>
    <row r="16141" spans="1:4" x14ac:dyDescent="0.25">
      <c r="A16141">
        <v>52397</v>
      </c>
      <c r="B16141">
        <v>54518</v>
      </c>
      <c r="C16141" t="s">
        <v>10</v>
      </c>
      <c r="D16141" t="s">
        <v>32</v>
      </c>
    </row>
    <row r="16142" spans="1:4" x14ac:dyDescent="0.25">
      <c r="A16142">
        <v>52397</v>
      </c>
      <c r="B16142">
        <v>54518</v>
      </c>
      <c r="C16142" t="s">
        <v>10</v>
      </c>
      <c r="D16142" t="s">
        <v>32</v>
      </c>
    </row>
    <row r="16143" spans="1:4" x14ac:dyDescent="0.25">
      <c r="A16143">
        <v>52397</v>
      </c>
      <c r="B16143">
        <v>54518</v>
      </c>
      <c r="C16143" t="s">
        <v>10</v>
      </c>
      <c r="D16143" t="s">
        <v>32</v>
      </c>
    </row>
    <row r="16144" spans="1:4" x14ac:dyDescent="0.25">
      <c r="A16144">
        <v>52397</v>
      </c>
      <c r="B16144">
        <v>54518</v>
      </c>
      <c r="C16144" t="s">
        <v>10</v>
      </c>
      <c r="D16144" t="s">
        <v>33</v>
      </c>
    </row>
    <row r="16145" spans="1:4" x14ac:dyDescent="0.25">
      <c r="A16145">
        <v>52397</v>
      </c>
      <c r="B16145">
        <v>54518</v>
      </c>
      <c r="C16145" t="s">
        <v>10</v>
      </c>
      <c r="D16145" t="s">
        <v>33</v>
      </c>
    </row>
    <row r="16146" spans="1:4" x14ac:dyDescent="0.25">
      <c r="A16146">
        <v>52397</v>
      </c>
      <c r="B16146">
        <v>54518</v>
      </c>
      <c r="C16146" t="s">
        <v>10</v>
      </c>
      <c r="D16146" t="s">
        <v>33</v>
      </c>
    </row>
    <row r="16147" spans="1:4" x14ac:dyDescent="0.25">
      <c r="A16147">
        <v>52397</v>
      </c>
      <c r="B16147">
        <v>54518</v>
      </c>
      <c r="C16147" t="s">
        <v>10</v>
      </c>
      <c r="D16147" t="s">
        <v>33</v>
      </c>
    </row>
    <row r="16148" spans="1:4" x14ac:dyDescent="0.25">
      <c r="A16148">
        <v>52397</v>
      </c>
      <c r="B16148">
        <v>54518</v>
      </c>
      <c r="C16148" t="s">
        <v>10</v>
      </c>
      <c r="D16148" t="s">
        <v>33</v>
      </c>
    </row>
    <row r="16149" spans="1:4" x14ac:dyDescent="0.25">
      <c r="A16149">
        <v>52397</v>
      </c>
      <c r="B16149">
        <v>54518</v>
      </c>
      <c r="C16149" t="s">
        <v>10</v>
      </c>
      <c r="D16149" t="s">
        <v>33</v>
      </c>
    </row>
    <row r="16150" spans="1:4" x14ac:dyDescent="0.25">
      <c r="A16150">
        <v>52397</v>
      </c>
      <c r="B16150">
        <v>54518</v>
      </c>
      <c r="C16150" t="s">
        <v>10</v>
      </c>
      <c r="D16150" t="s">
        <v>33</v>
      </c>
    </row>
    <row r="16151" spans="1:4" x14ac:dyDescent="0.25">
      <c r="A16151">
        <v>52397</v>
      </c>
      <c r="B16151">
        <v>54518</v>
      </c>
      <c r="C16151" t="s">
        <v>10</v>
      </c>
      <c r="D16151" t="s">
        <v>33</v>
      </c>
    </row>
    <row r="16152" spans="1:4" x14ac:dyDescent="0.25">
      <c r="A16152">
        <v>52397</v>
      </c>
      <c r="B16152">
        <v>54518</v>
      </c>
      <c r="C16152" t="s">
        <v>10</v>
      </c>
      <c r="D16152" t="s">
        <v>33</v>
      </c>
    </row>
    <row r="16153" spans="1:4" x14ac:dyDescent="0.25">
      <c r="A16153">
        <v>52397</v>
      </c>
      <c r="B16153">
        <v>54518</v>
      </c>
      <c r="C16153" t="s">
        <v>10</v>
      </c>
      <c r="D16153" t="s">
        <v>33</v>
      </c>
    </row>
    <row r="16154" spans="1:4" x14ac:dyDescent="0.25">
      <c r="A16154">
        <v>52397</v>
      </c>
      <c r="B16154">
        <v>54518</v>
      </c>
      <c r="C16154" t="s">
        <v>10</v>
      </c>
      <c r="D16154" t="s">
        <v>33</v>
      </c>
    </row>
    <row r="16155" spans="1:4" x14ac:dyDescent="0.25">
      <c r="A16155">
        <v>52397</v>
      </c>
      <c r="B16155">
        <v>54518</v>
      </c>
      <c r="C16155" t="s">
        <v>10</v>
      </c>
      <c r="D16155" t="s">
        <v>33</v>
      </c>
    </row>
    <row r="16156" spans="1:4" x14ac:dyDescent="0.25">
      <c r="A16156">
        <v>52397</v>
      </c>
      <c r="B16156">
        <v>54518</v>
      </c>
      <c r="C16156" t="s">
        <v>10</v>
      </c>
      <c r="D16156" t="s">
        <v>33</v>
      </c>
    </row>
    <row r="16157" spans="1:4" x14ac:dyDescent="0.25">
      <c r="A16157">
        <v>52397</v>
      </c>
      <c r="B16157">
        <v>54518</v>
      </c>
      <c r="C16157" t="s">
        <v>10</v>
      </c>
      <c r="D16157" t="s">
        <v>33</v>
      </c>
    </row>
    <row r="16158" spans="1:4" x14ac:dyDescent="0.25">
      <c r="A16158">
        <v>52397</v>
      </c>
      <c r="B16158">
        <v>54518</v>
      </c>
      <c r="C16158" t="s">
        <v>10</v>
      </c>
      <c r="D16158" t="s">
        <v>33</v>
      </c>
    </row>
    <row r="16159" spans="1:4" x14ac:dyDescent="0.25">
      <c r="A16159">
        <v>52397</v>
      </c>
      <c r="B16159">
        <v>54518</v>
      </c>
      <c r="C16159" t="s">
        <v>10</v>
      </c>
      <c r="D16159" t="s">
        <v>33</v>
      </c>
    </row>
    <row r="16160" spans="1:4" x14ac:dyDescent="0.25">
      <c r="A16160">
        <v>52397</v>
      </c>
      <c r="B16160">
        <v>54518</v>
      </c>
      <c r="C16160" t="s">
        <v>10</v>
      </c>
      <c r="D16160" t="s">
        <v>33</v>
      </c>
    </row>
    <row r="16161" spans="1:4" x14ac:dyDescent="0.25">
      <c r="A16161">
        <v>52397</v>
      </c>
      <c r="B16161">
        <v>54518</v>
      </c>
      <c r="C16161" t="s">
        <v>10</v>
      </c>
      <c r="D16161" t="s">
        <v>33</v>
      </c>
    </row>
    <row r="16162" spans="1:4" x14ac:dyDescent="0.25">
      <c r="A16162">
        <v>52397</v>
      </c>
      <c r="B16162">
        <v>54518</v>
      </c>
      <c r="C16162" t="s">
        <v>10</v>
      </c>
      <c r="D16162" t="s">
        <v>33</v>
      </c>
    </row>
    <row r="16163" spans="1:4" x14ac:dyDescent="0.25">
      <c r="A16163">
        <v>52397</v>
      </c>
      <c r="B16163">
        <v>54518</v>
      </c>
      <c r="C16163" t="s">
        <v>10</v>
      </c>
      <c r="D16163" t="s">
        <v>33</v>
      </c>
    </row>
    <row r="16164" spans="1:4" x14ac:dyDescent="0.25">
      <c r="A16164">
        <v>52397</v>
      </c>
      <c r="B16164">
        <v>54518</v>
      </c>
      <c r="C16164" t="s">
        <v>10</v>
      </c>
      <c r="D16164" t="s">
        <v>33</v>
      </c>
    </row>
    <row r="16165" spans="1:4" x14ac:dyDescent="0.25">
      <c r="A16165">
        <v>52397</v>
      </c>
      <c r="B16165">
        <v>54518</v>
      </c>
      <c r="C16165" t="s">
        <v>10</v>
      </c>
      <c r="D16165" t="s">
        <v>33</v>
      </c>
    </row>
    <row r="16166" spans="1:4" x14ac:dyDescent="0.25">
      <c r="A16166">
        <v>52397</v>
      </c>
      <c r="B16166">
        <v>54518</v>
      </c>
      <c r="C16166" t="s">
        <v>10</v>
      </c>
      <c r="D16166" t="s">
        <v>33</v>
      </c>
    </row>
    <row r="16167" spans="1:4" x14ac:dyDescent="0.25">
      <c r="A16167">
        <v>52397</v>
      </c>
      <c r="B16167">
        <v>54518</v>
      </c>
      <c r="C16167" t="s">
        <v>10</v>
      </c>
      <c r="D16167" t="s">
        <v>33</v>
      </c>
    </row>
    <row r="16168" spans="1:4" x14ac:dyDescent="0.25">
      <c r="A16168">
        <v>52397</v>
      </c>
      <c r="B16168">
        <v>54518</v>
      </c>
      <c r="C16168" t="s">
        <v>10</v>
      </c>
      <c r="D16168" t="s">
        <v>33</v>
      </c>
    </row>
    <row r="16169" spans="1:4" x14ac:dyDescent="0.25">
      <c r="A16169">
        <v>52397</v>
      </c>
      <c r="B16169">
        <v>54518</v>
      </c>
      <c r="C16169" t="s">
        <v>10</v>
      </c>
      <c r="D16169" t="s">
        <v>34</v>
      </c>
    </row>
    <row r="16170" spans="1:4" x14ac:dyDescent="0.25">
      <c r="A16170">
        <v>52397</v>
      </c>
      <c r="B16170">
        <v>54518</v>
      </c>
      <c r="C16170" t="s">
        <v>10</v>
      </c>
      <c r="D16170" t="s">
        <v>34</v>
      </c>
    </row>
    <row r="16171" spans="1:4" x14ac:dyDescent="0.25">
      <c r="A16171">
        <v>52397</v>
      </c>
      <c r="B16171">
        <v>54518</v>
      </c>
      <c r="C16171" t="s">
        <v>10</v>
      </c>
      <c r="D16171" t="s">
        <v>34</v>
      </c>
    </row>
    <row r="16172" spans="1:4" x14ac:dyDescent="0.25">
      <c r="A16172">
        <v>52397</v>
      </c>
      <c r="B16172">
        <v>54518</v>
      </c>
      <c r="C16172" t="s">
        <v>10</v>
      </c>
      <c r="D16172" t="s">
        <v>34</v>
      </c>
    </row>
    <row r="16173" spans="1:4" x14ac:dyDescent="0.25">
      <c r="A16173">
        <v>52397</v>
      </c>
      <c r="B16173">
        <v>54518</v>
      </c>
      <c r="C16173" t="s">
        <v>10</v>
      </c>
      <c r="D16173" t="s">
        <v>34</v>
      </c>
    </row>
    <row r="16174" spans="1:4" x14ac:dyDescent="0.25">
      <c r="A16174">
        <v>52397</v>
      </c>
      <c r="B16174">
        <v>54518</v>
      </c>
      <c r="C16174" t="s">
        <v>10</v>
      </c>
      <c r="D16174" t="s">
        <v>34</v>
      </c>
    </row>
    <row r="16175" spans="1:4" x14ac:dyDescent="0.25">
      <c r="A16175">
        <v>52397</v>
      </c>
      <c r="B16175">
        <v>54518</v>
      </c>
      <c r="C16175" t="s">
        <v>10</v>
      </c>
      <c r="D16175" t="s">
        <v>34</v>
      </c>
    </row>
    <row r="16176" spans="1:4" x14ac:dyDescent="0.25">
      <c r="A16176">
        <v>52397</v>
      </c>
      <c r="B16176">
        <v>54518</v>
      </c>
      <c r="C16176" t="s">
        <v>10</v>
      </c>
      <c r="D16176" t="s">
        <v>34</v>
      </c>
    </row>
    <row r="16177" spans="1:4" x14ac:dyDescent="0.25">
      <c r="A16177">
        <v>52397</v>
      </c>
      <c r="B16177">
        <v>54518</v>
      </c>
      <c r="C16177" t="s">
        <v>10</v>
      </c>
      <c r="D16177" t="s">
        <v>34</v>
      </c>
    </row>
    <row r="16178" spans="1:4" x14ac:dyDescent="0.25">
      <c r="A16178">
        <v>52397</v>
      </c>
      <c r="B16178">
        <v>54518</v>
      </c>
      <c r="C16178" t="s">
        <v>10</v>
      </c>
      <c r="D16178" t="s">
        <v>34</v>
      </c>
    </row>
    <row r="16179" spans="1:4" x14ac:dyDescent="0.25">
      <c r="A16179">
        <v>52397</v>
      </c>
      <c r="B16179">
        <v>54518</v>
      </c>
      <c r="C16179" t="s">
        <v>10</v>
      </c>
      <c r="D16179" t="s">
        <v>34</v>
      </c>
    </row>
    <row r="16180" spans="1:4" x14ac:dyDescent="0.25">
      <c r="A16180">
        <v>52397</v>
      </c>
      <c r="B16180">
        <v>54518</v>
      </c>
      <c r="C16180" t="s">
        <v>10</v>
      </c>
      <c r="D16180" t="s">
        <v>34</v>
      </c>
    </row>
    <row r="16181" spans="1:4" x14ac:dyDescent="0.25">
      <c r="A16181">
        <v>52397</v>
      </c>
      <c r="B16181">
        <v>54518</v>
      </c>
      <c r="C16181" t="s">
        <v>10</v>
      </c>
      <c r="D16181" t="s">
        <v>34</v>
      </c>
    </row>
    <row r="16182" spans="1:4" x14ac:dyDescent="0.25">
      <c r="A16182">
        <v>52397</v>
      </c>
      <c r="B16182">
        <v>54518</v>
      </c>
      <c r="C16182" t="s">
        <v>10</v>
      </c>
      <c r="D16182" t="s">
        <v>34</v>
      </c>
    </row>
    <row r="16183" spans="1:4" x14ac:dyDescent="0.25">
      <c r="A16183">
        <v>52397</v>
      </c>
      <c r="B16183">
        <v>54518</v>
      </c>
      <c r="C16183" t="s">
        <v>10</v>
      </c>
      <c r="D16183" t="s">
        <v>34</v>
      </c>
    </row>
    <row r="16184" spans="1:4" x14ac:dyDescent="0.25">
      <c r="A16184">
        <v>52397</v>
      </c>
      <c r="B16184">
        <v>54518</v>
      </c>
      <c r="C16184" t="s">
        <v>10</v>
      </c>
      <c r="D16184" t="s">
        <v>34</v>
      </c>
    </row>
    <row r="16185" spans="1:4" x14ac:dyDescent="0.25">
      <c r="A16185">
        <v>52397</v>
      </c>
      <c r="B16185">
        <v>54518</v>
      </c>
      <c r="C16185" t="s">
        <v>10</v>
      </c>
      <c r="D16185" t="s">
        <v>34</v>
      </c>
    </row>
    <row r="16186" spans="1:4" x14ac:dyDescent="0.25">
      <c r="A16186">
        <v>52397</v>
      </c>
      <c r="B16186">
        <v>54518</v>
      </c>
      <c r="C16186" t="s">
        <v>10</v>
      </c>
      <c r="D16186" t="s">
        <v>34</v>
      </c>
    </row>
    <row r="16187" spans="1:4" x14ac:dyDescent="0.25">
      <c r="A16187">
        <v>52397</v>
      </c>
      <c r="B16187">
        <v>54518</v>
      </c>
      <c r="C16187" t="s">
        <v>10</v>
      </c>
      <c r="D16187" t="s">
        <v>34</v>
      </c>
    </row>
    <row r="16188" spans="1:4" x14ac:dyDescent="0.25">
      <c r="A16188">
        <v>52397</v>
      </c>
      <c r="B16188">
        <v>54518</v>
      </c>
      <c r="C16188" t="s">
        <v>10</v>
      </c>
      <c r="D16188" t="s">
        <v>34</v>
      </c>
    </row>
    <row r="16189" spans="1:4" x14ac:dyDescent="0.25">
      <c r="A16189">
        <v>52397</v>
      </c>
      <c r="B16189">
        <v>54518</v>
      </c>
      <c r="C16189" t="s">
        <v>10</v>
      </c>
      <c r="D16189" t="s">
        <v>34</v>
      </c>
    </row>
    <row r="16190" spans="1:4" x14ac:dyDescent="0.25">
      <c r="A16190">
        <v>52397</v>
      </c>
      <c r="B16190">
        <v>54518</v>
      </c>
      <c r="C16190" t="s">
        <v>10</v>
      </c>
      <c r="D16190" t="s">
        <v>34</v>
      </c>
    </row>
    <row r="16191" spans="1:4" x14ac:dyDescent="0.25">
      <c r="A16191">
        <v>52397</v>
      </c>
      <c r="B16191">
        <v>54518</v>
      </c>
      <c r="C16191" t="s">
        <v>10</v>
      </c>
      <c r="D16191" t="s">
        <v>34</v>
      </c>
    </row>
    <row r="16192" spans="1:4" x14ac:dyDescent="0.25">
      <c r="A16192">
        <v>52397</v>
      </c>
      <c r="B16192">
        <v>54518</v>
      </c>
      <c r="C16192" t="s">
        <v>10</v>
      </c>
      <c r="D16192" t="s">
        <v>34</v>
      </c>
    </row>
    <row r="16193" spans="1:4" x14ac:dyDescent="0.25">
      <c r="A16193">
        <v>52397</v>
      </c>
      <c r="B16193">
        <v>54518</v>
      </c>
      <c r="C16193" t="s">
        <v>10</v>
      </c>
      <c r="D16193" t="s">
        <v>34</v>
      </c>
    </row>
    <row r="16194" spans="1:4" x14ac:dyDescent="0.25">
      <c r="A16194">
        <v>52397</v>
      </c>
      <c r="B16194">
        <v>54518</v>
      </c>
      <c r="C16194" t="s">
        <v>10</v>
      </c>
      <c r="D16194" t="s">
        <v>34</v>
      </c>
    </row>
    <row r="16195" spans="1:4" x14ac:dyDescent="0.25">
      <c r="A16195">
        <v>52397</v>
      </c>
      <c r="B16195">
        <v>54518</v>
      </c>
      <c r="C16195" t="s">
        <v>10</v>
      </c>
      <c r="D16195" t="s">
        <v>34</v>
      </c>
    </row>
    <row r="16196" spans="1:4" x14ac:dyDescent="0.25">
      <c r="A16196">
        <v>52397</v>
      </c>
      <c r="B16196">
        <v>54518</v>
      </c>
      <c r="C16196" t="s">
        <v>10</v>
      </c>
      <c r="D16196" t="s">
        <v>34</v>
      </c>
    </row>
    <row r="16197" spans="1:4" x14ac:dyDescent="0.25">
      <c r="A16197">
        <v>52397</v>
      </c>
      <c r="B16197">
        <v>54518</v>
      </c>
      <c r="C16197" t="s">
        <v>10</v>
      </c>
      <c r="D16197" t="s">
        <v>34</v>
      </c>
    </row>
    <row r="16198" spans="1:4" x14ac:dyDescent="0.25">
      <c r="A16198">
        <v>52397</v>
      </c>
      <c r="B16198">
        <v>54518</v>
      </c>
      <c r="C16198" t="s">
        <v>10</v>
      </c>
      <c r="D16198" t="s">
        <v>34</v>
      </c>
    </row>
    <row r="16199" spans="1:4" x14ac:dyDescent="0.25">
      <c r="A16199">
        <v>52397</v>
      </c>
      <c r="B16199">
        <v>54518</v>
      </c>
      <c r="C16199" t="s">
        <v>10</v>
      </c>
      <c r="D16199" t="s">
        <v>35</v>
      </c>
    </row>
    <row r="16200" spans="1:4" x14ac:dyDescent="0.25">
      <c r="A16200">
        <v>52397</v>
      </c>
      <c r="B16200">
        <v>54518</v>
      </c>
      <c r="C16200" t="s">
        <v>10</v>
      </c>
      <c r="D16200" t="s">
        <v>35</v>
      </c>
    </row>
    <row r="16201" spans="1:4" x14ac:dyDescent="0.25">
      <c r="A16201">
        <v>52397</v>
      </c>
      <c r="B16201">
        <v>54518</v>
      </c>
      <c r="C16201" t="s">
        <v>10</v>
      </c>
      <c r="D16201" t="s">
        <v>35</v>
      </c>
    </row>
    <row r="16202" spans="1:4" x14ac:dyDescent="0.25">
      <c r="A16202">
        <v>52397</v>
      </c>
      <c r="B16202">
        <v>54518</v>
      </c>
      <c r="C16202" t="s">
        <v>10</v>
      </c>
      <c r="D16202" t="s">
        <v>35</v>
      </c>
    </row>
    <row r="16203" spans="1:4" x14ac:dyDescent="0.25">
      <c r="A16203">
        <v>52397</v>
      </c>
      <c r="B16203">
        <v>54518</v>
      </c>
      <c r="C16203" t="s">
        <v>10</v>
      </c>
      <c r="D16203" t="s">
        <v>35</v>
      </c>
    </row>
    <row r="16204" spans="1:4" x14ac:dyDescent="0.25">
      <c r="A16204">
        <v>52397</v>
      </c>
      <c r="B16204">
        <v>54518</v>
      </c>
      <c r="C16204" t="s">
        <v>10</v>
      </c>
      <c r="D16204" t="s">
        <v>35</v>
      </c>
    </row>
    <row r="16205" spans="1:4" x14ac:dyDescent="0.25">
      <c r="A16205">
        <v>52397</v>
      </c>
      <c r="B16205">
        <v>54518</v>
      </c>
      <c r="C16205" t="s">
        <v>10</v>
      </c>
      <c r="D16205" t="s">
        <v>35</v>
      </c>
    </row>
    <row r="16206" spans="1:4" x14ac:dyDescent="0.25">
      <c r="A16206">
        <v>52397</v>
      </c>
      <c r="B16206">
        <v>54518</v>
      </c>
      <c r="C16206" t="s">
        <v>10</v>
      </c>
      <c r="D16206" t="s">
        <v>35</v>
      </c>
    </row>
    <row r="16207" spans="1:4" x14ac:dyDescent="0.25">
      <c r="A16207">
        <v>52397</v>
      </c>
      <c r="B16207">
        <v>54518</v>
      </c>
      <c r="C16207" t="s">
        <v>10</v>
      </c>
      <c r="D16207" t="s">
        <v>35</v>
      </c>
    </row>
    <row r="16208" spans="1:4" x14ac:dyDescent="0.25">
      <c r="A16208">
        <v>52397</v>
      </c>
      <c r="B16208">
        <v>54518</v>
      </c>
      <c r="C16208" t="s">
        <v>10</v>
      </c>
      <c r="D16208" t="s">
        <v>36</v>
      </c>
    </row>
    <row r="16209" spans="1:4" x14ac:dyDescent="0.25">
      <c r="A16209">
        <v>52397</v>
      </c>
      <c r="B16209">
        <v>54518</v>
      </c>
      <c r="C16209" t="s">
        <v>10</v>
      </c>
      <c r="D16209" t="s">
        <v>36</v>
      </c>
    </row>
    <row r="16210" spans="1:4" x14ac:dyDescent="0.25">
      <c r="A16210">
        <v>52397</v>
      </c>
      <c r="B16210">
        <v>54518</v>
      </c>
      <c r="C16210" t="s">
        <v>10</v>
      </c>
      <c r="D16210" t="s">
        <v>36</v>
      </c>
    </row>
    <row r="16211" spans="1:4" x14ac:dyDescent="0.25">
      <c r="A16211">
        <v>52397</v>
      </c>
      <c r="B16211">
        <v>54518</v>
      </c>
      <c r="C16211" t="s">
        <v>10</v>
      </c>
      <c r="D16211" t="s">
        <v>36</v>
      </c>
    </row>
    <row r="16212" spans="1:4" x14ac:dyDescent="0.25">
      <c r="A16212">
        <v>52397</v>
      </c>
      <c r="B16212">
        <v>54518</v>
      </c>
      <c r="C16212" t="s">
        <v>10</v>
      </c>
      <c r="D16212" t="s">
        <v>36</v>
      </c>
    </row>
    <row r="16213" spans="1:4" x14ac:dyDescent="0.25">
      <c r="A16213">
        <v>52397</v>
      </c>
      <c r="B16213">
        <v>54518</v>
      </c>
      <c r="C16213" t="s">
        <v>10</v>
      </c>
      <c r="D16213" t="s">
        <v>36</v>
      </c>
    </row>
    <row r="16214" spans="1:4" x14ac:dyDescent="0.25">
      <c r="A16214">
        <v>52397</v>
      </c>
      <c r="B16214">
        <v>54518</v>
      </c>
      <c r="C16214" t="s">
        <v>10</v>
      </c>
      <c r="D16214" t="s">
        <v>36</v>
      </c>
    </row>
    <row r="16215" spans="1:4" x14ac:dyDescent="0.25">
      <c r="A16215">
        <v>52397</v>
      </c>
      <c r="B16215">
        <v>54518</v>
      </c>
      <c r="C16215" t="s">
        <v>10</v>
      </c>
      <c r="D16215" t="s">
        <v>36</v>
      </c>
    </row>
    <row r="16216" spans="1:4" x14ac:dyDescent="0.25">
      <c r="A16216">
        <v>52397</v>
      </c>
      <c r="B16216">
        <v>54518</v>
      </c>
      <c r="C16216" t="s">
        <v>10</v>
      </c>
      <c r="D16216" t="s">
        <v>36</v>
      </c>
    </row>
    <row r="16217" spans="1:4" x14ac:dyDescent="0.25">
      <c r="A16217">
        <v>52397</v>
      </c>
      <c r="B16217">
        <v>54518</v>
      </c>
      <c r="C16217" t="s">
        <v>10</v>
      </c>
      <c r="D16217" t="s">
        <v>36</v>
      </c>
    </row>
    <row r="16218" spans="1:4" x14ac:dyDescent="0.25">
      <c r="A16218">
        <v>52397</v>
      </c>
      <c r="B16218">
        <v>54518</v>
      </c>
      <c r="C16218" t="s">
        <v>10</v>
      </c>
      <c r="D16218" t="s">
        <v>36</v>
      </c>
    </row>
    <row r="16219" spans="1:4" x14ac:dyDescent="0.25">
      <c r="A16219">
        <v>52397</v>
      </c>
      <c r="B16219">
        <v>54518</v>
      </c>
      <c r="C16219" t="s">
        <v>10</v>
      </c>
      <c r="D16219" t="s">
        <v>36</v>
      </c>
    </row>
    <row r="16220" spans="1:4" x14ac:dyDescent="0.25">
      <c r="A16220">
        <v>52397</v>
      </c>
      <c r="B16220">
        <v>54518</v>
      </c>
      <c r="C16220" t="s">
        <v>10</v>
      </c>
      <c r="D16220" t="s">
        <v>36</v>
      </c>
    </row>
    <row r="16221" spans="1:4" x14ac:dyDescent="0.25">
      <c r="A16221">
        <v>52397</v>
      </c>
      <c r="B16221">
        <v>54518</v>
      </c>
      <c r="C16221" t="s">
        <v>10</v>
      </c>
      <c r="D16221" t="s">
        <v>36</v>
      </c>
    </row>
    <row r="16222" spans="1:4" x14ac:dyDescent="0.25">
      <c r="A16222">
        <v>52397</v>
      </c>
      <c r="B16222">
        <v>54518</v>
      </c>
      <c r="C16222" t="s">
        <v>10</v>
      </c>
      <c r="D16222" t="s">
        <v>36</v>
      </c>
    </row>
    <row r="16223" spans="1:4" x14ac:dyDescent="0.25">
      <c r="A16223">
        <v>52397</v>
      </c>
      <c r="B16223">
        <v>54518</v>
      </c>
      <c r="C16223" t="s">
        <v>10</v>
      </c>
      <c r="D16223" t="s">
        <v>36</v>
      </c>
    </row>
    <row r="16224" spans="1:4" x14ac:dyDescent="0.25">
      <c r="A16224">
        <v>52397</v>
      </c>
      <c r="B16224">
        <v>54518</v>
      </c>
      <c r="C16224" t="s">
        <v>10</v>
      </c>
      <c r="D16224" t="s">
        <v>36</v>
      </c>
    </row>
    <row r="16225" spans="1:4" x14ac:dyDescent="0.25">
      <c r="A16225">
        <v>52397</v>
      </c>
      <c r="B16225">
        <v>54518</v>
      </c>
      <c r="C16225" t="s">
        <v>10</v>
      </c>
      <c r="D16225" t="s">
        <v>36</v>
      </c>
    </row>
    <row r="16226" spans="1:4" x14ac:dyDescent="0.25">
      <c r="A16226">
        <v>52397</v>
      </c>
      <c r="B16226">
        <v>54518</v>
      </c>
      <c r="C16226" t="s">
        <v>10</v>
      </c>
      <c r="D16226" t="s">
        <v>36</v>
      </c>
    </row>
    <row r="16227" spans="1:4" x14ac:dyDescent="0.25">
      <c r="A16227">
        <v>52397</v>
      </c>
      <c r="B16227">
        <v>54518</v>
      </c>
      <c r="C16227" t="s">
        <v>10</v>
      </c>
      <c r="D16227" t="s">
        <v>36</v>
      </c>
    </row>
    <row r="16228" spans="1:4" x14ac:dyDescent="0.25">
      <c r="A16228">
        <v>52397</v>
      </c>
      <c r="B16228">
        <v>54518</v>
      </c>
      <c r="C16228" t="s">
        <v>10</v>
      </c>
      <c r="D16228" t="s">
        <v>36</v>
      </c>
    </row>
    <row r="16229" spans="1:4" x14ac:dyDescent="0.25">
      <c r="A16229">
        <v>52397</v>
      </c>
      <c r="B16229">
        <v>54518</v>
      </c>
      <c r="C16229" t="s">
        <v>10</v>
      </c>
      <c r="D16229" t="s">
        <v>36</v>
      </c>
    </row>
    <row r="16230" spans="1:4" x14ac:dyDescent="0.25">
      <c r="A16230">
        <v>52397</v>
      </c>
      <c r="B16230">
        <v>54518</v>
      </c>
      <c r="C16230" t="s">
        <v>10</v>
      </c>
      <c r="D16230" t="s">
        <v>37</v>
      </c>
    </row>
    <row r="16231" spans="1:4" x14ac:dyDescent="0.25">
      <c r="A16231">
        <v>52397</v>
      </c>
      <c r="B16231">
        <v>54518</v>
      </c>
      <c r="C16231" t="s">
        <v>10</v>
      </c>
      <c r="D16231" t="s">
        <v>37</v>
      </c>
    </row>
    <row r="16232" spans="1:4" x14ac:dyDescent="0.25">
      <c r="A16232">
        <v>52397</v>
      </c>
      <c r="B16232">
        <v>54518</v>
      </c>
      <c r="C16232" t="s">
        <v>10</v>
      </c>
      <c r="D16232" t="s">
        <v>37</v>
      </c>
    </row>
    <row r="16233" spans="1:4" x14ac:dyDescent="0.25">
      <c r="A16233">
        <v>52397</v>
      </c>
      <c r="B16233">
        <v>54518</v>
      </c>
      <c r="C16233" t="s">
        <v>10</v>
      </c>
      <c r="D16233" t="s">
        <v>37</v>
      </c>
    </row>
    <row r="16234" spans="1:4" x14ac:dyDescent="0.25">
      <c r="A16234">
        <v>52397</v>
      </c>
      <c r="B16234">
        <v>54518</v>
      </c>
      <c r="C16234" t="s">
        <v>10</v>
      </c>
      <c r="D16234" t="s">
        <v>37</v>
      </c>
    </row>
    <row r="16235" spans="1:4" x14ac:dyDescent="0.25">
      <c r="A16235">
        <v>52397</v>
      </c>
      <c r="B16235">
        <v>54518</v>
      </c>
      <c r="C16235" t="s">
        <v>10</v>
      </c>
      <c r="D16235" t="s">
        <v>37</v>
      </c>
    </row>
    <row r="16236" spans="1:4" x14ac:dyDescent="0.25">
      <c r="A16236">
        <v>52397</v>
      </c>
      <c r="B16236">
        <v>54518</v>
      </c>
      <c r="C16236" t="s">
        <v>10</v>
      </c>
      <c r="D16236" t="s">
        <v>37</v>
      </c>
    </row>
    <row r="16237" spans="1:4" x14ac:dyDescent="0.25">
      <c r="A16237">
        <v>52397</v>
      </c>
      <c r="B16237">
        <v>54518</v>
      </c>
      <c r="C16237" t="s">
        <v>10</v>
      </c>
      <c r="D16237" t="s">
        <v>37</v>
      </c>
    </row>
    <row r="16238" spans="1:4" x14ac:dyDescent="0.25">
      <c r="A16238">
        <v>52397</v>
      </c>
      <c r="B16238">
        <v>54518</v>
      </c>
      <c r="C16238" t="s">
        <v>10</v>
      </c>
      <c r="D16238" t="s">
        <v>37</v>
      </c>
    </row>
    <row r="16239" spans="1:4" x14ac:dyDescent="0.25">
      <c r="A16239">
        <v>52397</v>
      </c>
      <c r="B16239">
        <v>54518</v>
      </c>
      <c r="C16239" t="s">
        <v>10</v>
      </c>
      <c r="D16239" t="s">
        <v>37</v>
      </c>
    </row>
    <row r="16240" spans="1:4" x14ac:dyDescent="0.25">
      <c r="A16240">
        <v>52397</v>
      </c>
      <c r="B16240">
        <v>54518</v>
      </c>
      <c r="C16240" t="s">
        <v>10</v>
      </c>
      <c r="D16240" t="s">
        <v>37</v>
      </c>
    </row>
    <row r="16241" spans="1:4" x14ac:dyDescent="0.25">
      <c r="A16241">
        <v>52397</v>
      </c>
      <c r="B16241">
        <v>54518</v>
      </c>
      <c r="C16241" t="s">
        <v>10</v>
      </c>
      <c r="D16241" t="s">
        <v>37</v>
      </c>
    </row>
    <row r="16242" spans="1:4" x14ac:dyDescent="0.25">
      <c r="A16242">
        <v>52397</v>
      </c>
      <c r="B16242">
        <v>54518</v>
      </c>
      <c r="C16242" t="s">
        <v>10</v>
      </c>
      <c r="D16242" t="s">
        <v>37</v>
      </c>
    </row>
    <row r="16243" spans="1:4" x14ac:dyDescent="0.25">
      <c r="A16243">
        <v>52397</v>
      </c>
      <c r="B16243">
        <v>54518</v>
      </c>
      <c r="C16243" t="s">
        <v>10</v>
      </c>
      <c r="D16243" t="s">
        <v>37</v>
      </c>
    </row>
    <row r="16244" spans="1:4" x14ac:dyDescent="0.25">
      <c r="A16244">
        <v>52397</v>
      </c>
      <c r="B16244">
        <v>54518</v>
      </c>
      <c r="C16244" t="s">
        <v>10</v>
      </c>
      <c r="D16244" t="s">
        <v>37</v>
      </c>
    </row>
    <row r="16245" spans="1:4" x14ac:dyDescent="0.25">
      <c r="A16245">
        <v>52397</v>
      </c>
      <c r="B16245">
        <v>54518</v>
      </c>
      <c r="C16245" t="s">
        <v>10</v>
      </c>
      <c r="D16245" t="s">
        <v>37</v>
      </c>
    </row>
    <row r="16246" spans="1:4" x14ac:dyDescent="0.25">
      <c r="A16246">
        <v>52397</v>
      </c>
      <c r="B16246">
        <v>54518</v>
      </c>
      <c r="C16246" t="s">
        <v>10</v>
      </c>
      <c r="D16246" t="s">
        <v>37</v>
      </c>
    </row>
    <row r="16247" spans="1:4" x14ac:dyDescent="0.25">
      <c r="A16247">
        <v>52397</v>
      </c>
      <c r="B16247">
        <v>54518</v>
      </c>
      <c r="C16247" t="s">
        <v>10</v>
      </c>
      <c r="D16247" t="s">
        <v>37</v>
      </c>
    </row>
    <row r="16248" spans="1:4" x14ac:dyDescent="0.25">
      <c r="A16248">
        <v>52397</v>
      </c>
      <c r="B16248">
        <v>54518</v>
      </c>
      <c r="C16248" t="s">
        <v>10</v>
      </c>
      <c r="D16248" t="s">
        <v>37</v>
      </c>
    </row>
    <row r="16249" spans="1:4" x14ac:dyDescent="0.25">
      <c r="A16249">
        <v>52397</v>
      </c>
      <c r="B16249">
        <v>54518</v>
      </c>
      <c r="C16249" t="s">
        <v>10</v>
      </c>
      <c r="D16249" t="s">
        <v>37</v>
      </c>
    </row>
    <row r="16250" spans="1:4" x14ac:dyDescent="0.25">
      <c r="A16250">
        <v>52397</v>
      </c>
      <c r="B16250">
        <v>54518</v>
      </c>
      <c r="C16250" t="s">
        <v>10</v>
      </c>
      <c r="D16250" t="s">
        <v>37</v>
      </c>
    </row>
    <row r="16251" spans="1:4" x14ac:dyDescent="0.25">
      <c r="A16251">
        <v>52397</v>
      </c>
      <c r="B16251">
        <v>54518</v>
      </c>
      <c r="C16251" t="s">
        <v>10</v>
      </c>
      <c r="D16251" t="s">
        <v>37</v>
      </c>
    </row>
    <row r="16252" spans="1:4" x14ac:dyDescent="0.25">
      <c r="A16252">
        <v>52397</v>
      </c>
      <c r="B16252">
        <v>54518</v>
      </c>
      <c r="C16252" t="s">
        <v>10</v>
      </c>
      <c r="D16252" t="s">
        <v>37</v>
      </c>
    </row>
    <row r="16253" spans="1:4" x14ac:dyDescent="0.25">
      <c r="A16253">
        <v>52397</v>
      </c>
      <c r="B16253">
        <v>54518</v>
      </c>
      <c r="C16253" t="s">
        <v>10</v>
      </c>
      <c r="D16253" t="s">
        <v>37</v>
      </c>
    </row>
    <row r="16254" spans="1:4" x14ac:dyDescent="0.25">
      <c r="A16254">
        <v>52397</v>
      </c>
      <c r="B16254">
        <v>54518</v>
      </c>
      <c r="C16254" t="s">
        <v>10</v>
      </c>
      <c r="D16254" t="s">
        <v>37</v>
      </c>
    </row>
    <row r="16255" spans="1:4" x14ac:dyDescent="0.25">
      <c r="A16255">
        <v>52397</v>
      </c>
      <c r="B16255">
        <v>54518</v>
      </c>
      <c r="C16255" t="s">
        <v>10</v>
      </c>
      <c r="D16255" t="s">
        <v>37</v>
      </c>
    </row>
    <row r="16256" spans="1:4" x14ac:dyDescent="0.25">
      <c r="A16256">
        <v>52397</v>
      </c>
      <c r="B16256">
        <v>54518</v>
      </c>
      <c r="C16256" t="s">
        <v>10</v>
      </c>
      <c r="D16256" t="s">
        <v>37</v>
      </c>
    </row>
    <row r="16257" spans="1:4" x14ac:dyDescent="0.25">
      <c r="A16257">
        <v>52397</v>
      </c>
      <c r="B16257">
        <v>54518</v>
      </c>
      <c r="C16257" t="s">
        <v>10</v>
      </c>
      <c r="D16257" t="s">
        <v>37</v>
      </c>
    </row>
    <row r="16258" spans="1:4" x14ac:dyDescent="0.25">
      <c r="A16258">
        <v>866</v>
      </c>
      <c r="B16258">
        <v>54518</v>
      </c>
      <c r="C16258" t="s">
        <v>10</v>
      </c>
      <c r="D16258" t="s">
        <v>21</v>
      </c>
    </row>
    <row r="16259" spans="1:4" x14ac:dyDescent="0.25">
      <c r="A16259">
        <v>866</v>
      </c>
      <c r="B16259">
        <v>54518</v>
      </c>
      <c r="C16259" t="s">
        <v>10</v>
      </c>
      <c r="D16259" t="s">
        <v>21</v>
      </c>
    </row>
    <row r="16260" spans="1:4" x14ac:dyDescent="0.25">
      <c r="A16260">
        <v>866</v>
      </c>
      <c r="B16260">
        <v>54518</v>
      </c>
      <c r="C16260" t="s">
        <v>10</v>
      </c>
      <c r="D16260" t="s">
        <v>21</v>
      </c>
    </row>
    <row r="16261" spans="1:4" x14ac:dyDescent="0.25">
      <c r="A16261">
        <v>866</v>
      </c>
      <c r="B16261">
        <v>54518</v>
      </c>
      <c r="C16261" t="s">
        <v>10</v>
      </c>
      <c r="D16261" t="s">
        <v>21</v>
      </c>
    </row>
    <row r="16262" spans="1:4" x14ac:dyDescent="0.25">
      <c r="A16262">
        <v>866</v>
      </c>
      <c r="B16262">
        <v>54518</v>
      </c>
      <c r="C16262" t="s">
        <v>10</v>
      </c>
      <c r="D16262" t="s">
        <v>21</v>
      </c>
    </row>
    <row r="16263" spans="1:4" x14ac:dyDescent="0.25">
      <c r="A16263">
        <v>866</v>
      </c>
      <c r="B16263">
        <v>54518</v>
      </c>
      <c r="C16263" t="s">
        <v>10</v>
      </c>
      <c r="D16263" t="s">
        <v>21</v>
      </c>
    </row>
    <row r="16264" spans="1:4" x14ac:dyDescent="0.25">
      <c r="A16264">
        <v>866</v>
      </c>
      <c r="B16264">
        <v>54518</v>
      </c>
      <c r="C16264" t="s">
        <v>10</v>
      </c>
      <c r="D16264" t="s">
        <v>21</v>
      </c>
    </row>
    <row r="16265" spans="1:4" x14ac:dyDescent="0.25">
      <c r="A16265">
        <v>866</v>
      </c>
      <c r="B16265">
        <v>54518</v>
      </c>
      <c r="C16265" t="s">
        <v>10</v>
      </c>
      <c r="D16265" t="s">
        <v>21</v>
      </c>
    </row>
    <row r="16266" spans="1:4" x14ac:dyDescent="0.25">
      <c r="A16266">
        <v>866</v>
      </c>
      <c r="B16266">
        <v>54518</v>
      </c>
      <c r="C16266" t="s">
        <v>10</v>
      </c>
      <c r="D16266" t="s">
        <v>21</v>
      </c>
    </row>
    <row r="16267" spans="1:4" x14ac:dyDescent="0.25">
      <c r="A16267">
        <v>866</v>
      </c>
      <c r="B16267">
        <v>54518</v>
      </c>
      <c r="C16267" t="s">
        <v>10</v>
      </c>
      <c r="D16267" t="s">
        <v>21</v>
      </c>
    </row>
    <row r="16268" spans="1:4" x14ac:dyDescent="0.25">
      <c r="A16268">
        <v>866</v>
      </c>
      <c r="B16268">
        <v>54518</v>
      </c>
      <c r="C16268" t="s">
        <v>10</v>
      </c>
      <c r="D16268" t="s">
        <v>21</v>
      </c>
    </row>
    <row r="16269" spans="1:4" x14ac:dyDescent="0.25">
      <c r="A16269">
        <v>866</v>
      </c>
      <c r="B16269">
        <v>54518</v>
      </c>
      <c r="C16269" t="s">
        <v>10</v>
      </c>
      <c r="D16269" t="s">
        <v>21</v>
      </c>
    </row>
    <row r="16270" spans="1:4" x14ac:dyDescent="0.25">
      <c r="A16270">
        <v>866</v>
      </c>
      <c r="B16270">
        <v>54518</v>
      </c>
      <c r="C16270" t="s">
        <v>10</v>
      </c>
      <c r="D16270" t="s">
        <v>21</v>
      </c>
    </row>
    <row r="16271" spans="1:4" x14ac:dyDescent="0.25">
      <c r="A16271">
        <v>866</v>
      </c>
      <c r="B16271">
        <v>54518</v>
      </c>
      <c r="C16271" t="s">
        <v>10</v>
      </c>
      <c r="D16271" t="s">
        <v>21</v>
      </c>
    </row>
    <row r="16272" spans="1:4" x14ac:dyDescent="0.25">
      <c r="A16272">
        <v>866</v>
      </c>
      <c r="B16272">
        <v>54518</v>
      </c>
      <c r="C16272" t="s">
        <v>10</v>
      </c>
      <c r="D16272" t="s">
        <v>21</v>
      </c>
    </row>
    <row r="16273" spans="1:4" x14ac:dyDescent="0.25">
      <c r="A16273">
        <v>866</v>
      </c>
      <c r="B16273">
        <v>54518</v>
      </c>
      <c r="C16273" t="s">
        <v>10</v>
      </c>
      <c r="D16273" t="s">
        <v>21</v>
      </c>
    </row>
    <row r="16274" spans="1:4" x14ac:dyDescent="0.25">
      <c r="A16274">
        <v>866</v>
      </c>
      <c r="B16274">
        <v>54518</v>
      </c>
      <c r="C16274" t="s">
        <v>10</v>
      </c>
      <c r="D16274" t="s">
        <v>21</v>
      </c>
    </row>
    <row r="16275" spans="1:4" x14ac:dyDescent="0.25">
      <c r="A16275">
        <v>866</v>
      </c>
      <c r="B16275">
        <v>54518</v>
      </c>
      <c r="C16275" t="s">
        <v>10</v>
      </c>
      <c r="D16275" t="s">
        <v>21</v>
      </c>
    </row>
    <row r="16276" spans="1:4" x14ac:dyDescent="0.25">
      <c r="A16276">
        <v>866</v>
      </c>
      <c r="B16276">
        <v>54518</v>
      </c>
      <c r="C16276" t="s">
        <v>10</v>
      </c>
      <c r="D16276" t="s">
        <v>21</v>
      </c>
    </row>
    <row r="16277" spans="1:4" x14ac:dyDescent="0.25">
      <c r="A16277">
        <v>866</v>
      </c>
      <c r="B16277">
        <v>54518</v>
      </c>
      <c r="C16277" t="s">
        <v>10</v>
      </c>
      <c r="D16277" t="s">
        <v>21</v>
      </c>
    </row>
    <row r="16278" spans="1:4" x14ac:dyDescent="0.25">
      <c r="A16278">
        <v>866</v>
      </c>
      <c r="B16278">
        <v>54518</v>
      </c>
      <c r="C16278" t="s">
        <v>10</v>
      </c>
      <c r="D16278" t="s">
        <v>21</v>
      </c>
    </row>
    <row r="16279" spans="1:4" x14ac:dyDescent="0.25">
      <c r="A16279">
        <v>866</v>
      </c>
      <c r="B16279">
        <v>54518</v>
      </c>
      <c r="C16279" t="s">
        <v>10</v>
      </c>
      <c r="D16279" t="s">
        <v>21</v>
      </c>
    </row>
    <row r="16280" spans="1:4" x14ac:dyDescent="0.25">
      <c r="A16280">
        <v>866</v>
      </c>
      <c r="B16280">
        <v>54518</v>
      </c>
      <c r="C16280" t="s">
        <v>10</v>
      </c>
      <c r="D16280" t="s">
        <v>22</v>
      </c>
    </row>
    <row r="16281" spans="1:4" x14ac:dyDescent="0.25">
      <c r="A16281">
        <v>866</v>
      </c>
      <c r="B16281">
        <v>54518</v>
      </c>
      <c r="C16281" t="s">
        <v>10</v>
      </c>
      <c r="D16281" t="s">
        <v>22</v>
      </c>
    </row>
    <row r="16282" spans="1:4" x14ac:dyDescent="0.25">
      <c r="A16282">
        <v>866</v>
      </c>
      <c r="B16282">
        <v>54518</v>
      </c>
      <c r="C16282" t="s">
        <v>10</v>
      </c>
      <c r="D16282" t="s">
        <v>22</v>
      </c>
    </row>
    <row r="16283" spans="1:4" x14ac:dyDescent="0.25">
      <c r="A16283">
        <v>866</v>
      </c>
      <c r="B16283">
        <v>54518</v>
      </c>
      <c r="C16283" t="s">
        <v>10</v>
      </c>
      <c r="D16283" t="s">
        <v>22</v>
      </c>
    </row>
    <row r="16284" spans="1:4" x14ac:dyDescent="0.25">
      <c r="A16284">
        <v>866</v>
      </c>
      <c r="B16284">
        <v>54518</v>
      </c>
      <c r="C16284" t="s">
        <v>10</v>
      </c>
      <c r="D16284" t="s">
        <v>22</v>
      </c>
    </row>
    <row r="16285" spans="1:4" x14ac:dyDescent="0.25">
      <c r="A16285">
        <v>866</v>
      </c>
      <c r="B16285">
        <v>54518</v>
      </c>
      <c r="C16285" t="s">
        <v>10</v>
      </c>
      <c r="D16285" t="s">
        <v>22</v>
      </c>
    </row>
    <row r="16286" spans="1:4" x14ac:dyDescent="0.25">
      <c r="A16286">
        <v>866</v>
      </c>
      <c r="B16286">
        <v>54518</v>
      </c>
      <c r="C16286" t="s">
        <v>10</v>
      </c>
      <c r="D16286" t="s">
        <v>22</v>
      </c>
    </row>
    <row r="16287" spans="1:4" x14ac:dyDescent="0.25">
      <c r="A16287">
        <v>866</v>
      </c>
      <c r="B16287">
        <v>54518</v>
      </c>
      <c r="C16287" t="s">
        <v>10</v>
      </c>
      <c r="D16287" t="s">
        <v>22</v>
      </c>
    </row>
    <row r="16288" spans="1:4" x14ac:dyDescent="0.25">
      <c r="A16288">
        <v>866</v>
      </c>
      <c r="B16288">
        <v>54518</v>
      </c>
      <c r="C16288" t="s">
        <v>10</v>
      </c>
      <c r="D16288" t="s">
        <v>22</v>
      </c>
    </row>
    <row r="16289" spans="1:4" x14ac:dyDescent="0.25">
      <c r="A16289">
        <v>866</v>
      </c>
      <c r="B16289">
        <v>54518</v>
      </c>
      <c r="C16289" t="s">
        <v>10</v>
      </c>
      <c r="D16289" t="s">
        <v>22</v>
      </c>
    </row>
    <row r="16290" spans="1:4" x14ac:dyDescent="0.25">
      <c r="A16290">
        <v>866</v>
      </c>
      <c r="B16290">
        <v>54518</v>
      </c>
      <c r="C16290" t="s">
        <v>10</v>
      </c>
      <c r="D16290" t="s">
        <v>22</v>
      </c>
    </row>
    <row r="16291" spans="1:4" x14ac:dyDescent="0.25">
      <c r="A16291">
        <v>866</v>
      </c>
      <c r="B16291">
        <v>54518</v>
      </c>
      <c r="C16291" t="s">
        <v>10</v>
      </c>
      <c r="D16291" t="s">
        <v>22</v>
      </c>
    </row>
    <row r="16292" spans="1:4" x14ac:dyDescent="0.25">
      <c r="A16292">
        <v>866</v>
      </c>
      <c r="B16292">
        <v>54518</v>
      </c>
      <c r="C16292" t="s">
        <v>10</v>
      </c>
      <c r="D16292" t="s">
        <v>22</v>
      </c>
    </row>
    <row r="16293" spans="1:4" x14ac:dyDescent="0.25">
      <c r="A16293">
        <v>866</v>
      </c>
      <c r="B16293">
        <v>54518</v>
      </c>
      <c r="C16293" t="s">
        <v>10</v>
      </c>
      <c r="D16293" t="s">
        <v>22</v>
      </c>
    </row>
    <row r="16294" spans="1:4" x14ac:dyDescent="0.25">
      <c r="A16294">
        <v>866</v>
      </c>
      <c r="B16294">
        <v>54518</v>
      </c>
      <c r="C16294" t="s">
        <v>10</v>
      </c>
      <c r="D16294" t="s">
        <v>22</v>
      </c>
    </row>
    <row r="16295" spans="1:4" x14ac:dyDescent="0.25">
      <c r="A16295">
        <v>866</v>
      </c>
      <c r="B16295">
        <v>54518</v>
      </c>
      <c r="C16295" t="s">
        <v>10</v>
      </c>
      <c r="D16295" t="s">
        <v>22</v>
      </c>
    </row>
    <row r="16296" spans="1:4" x14ac:dyDescent="0.25">
      <c r="A16296">
        <v>866</v>
      </c>
      <c r="B16296">
        <v>54518</v>
      </c>
      <c r="C16296" t="s">
        <v>10</v>
      </c>
      <c r="D16296" t="s">
        <v>22</v>
      </c>
    </row>
    <row r="16297" spans="1:4" x14ac:dyDescent="0.25">
      <c r="A16297">
        <v>866</v>
      </c>
      <c r="B16297">
        <v>54518</v>
      </c>
      <c r="C16297" t="s">
        <v>10</v>
      </c>
      <c r="D16297" t="s">
        <v>22</v>
      </c>
    </row>
    <row r="16298" spans="1:4" x14ac:dyDescent="0.25">
      <c r="A16298">
        <v>866</v>
      </c>
      <c r="B16298">
        <v>54518</v>
      </c>
      <c r="C16298" t="s">
        <v>10</v>
      </c>
      <c r="D16298" t="s">
        <v>22</v>
      </c>
    </row>
    <row r="16299" spans="1:4" x14ac:dyDescent="0.25">
      <c r="A16299">
        <v>866</v>
      </c>
      <c r="B16299">
        <v>54518</v>
      </c>
      <c r="C16299" t="s">
        <v>10</v>
      </c>
      <c r="D16299" t="s">
        <v>22</v>
      </c>
    </row>
    <row r="16300" spans="1:4" x14ac:dyDescent="0.25">
      <c r="A16300">
        <v>866</v>
      </c>
      <c r="B16300">
        <v>54518</v>
      </c>
      <c r="C16300" t="s">
        <v>10</v>
      </c>
      <c r="D16300" t="s">
        <v>22</v>
      </c>
    </row>
    <row r="16301" spans="1:4" x14ac:dyDescent="0.25">
      <c r="A16301">
        <v>866</v>
      </c>
      <c r="B16301">
        <v>54518</v>
      </c>
      <c r="C16301" t="s">
        <v>10</v>
      </c>
      <c r="D16301" t="s">
        <v>22</v>
      </c>
    </row>
    <row r="16302" spans="1:4" x14ac:dyDescent="0.25">
      <c r="A16302">
        <v>866</v>
      </c>
      <c r="B16302">
        <v>54518</v>
      </c>
      <c r="C16302" t="s">
        <v>10</v>
      </c>
      <c r="D16302" t="s">
        <v>23</v>
      </c>
    </row>
    <row r="16303" spans="1:4" x14ac:dyDescent="0.25">
      <c r="A16303">
        <v>866</v>
      </c>
      <c r="B16303">
        <v>54518</v>
      </c>
      <c r="C16303" t="s">
        <v>10</v>
      </c>
      <c r="D16303" t="s">
        <v>23</v>
      </c>
    </row>
    <row r="16304" spans="1:4" x14ac:dyDescent="0.25">
      <c r="A16304">
        <v>866</v>
      </c>
      <c r="B16304">
        <v>54518</v>
      </c>
      <c r="C16304" t="s">
        <v>10</v>
      </c>
      <c r="D16304" t="s">
        <v>23</v>
      </c>
    </row>
    <row r="16305" spans="1:4" x14ac:dyDescent="0.25">
      <c r="A16305">
        <v>866</v>
      </c>
      <c r="B16305">
        <v>54518</v>
      </c>
      <c r="C16305" t="s">
        <v>10</v>
      </c>
      <c r="D16305" t="s">
        <v>23</v>
      </c>
    </row>
    <row r="16306" spans="1:4" x14ac:dyDescent="0.25">
      <c r="A16306">
        <v>866</v>
      </c>
      <c r="B16306">
        <v>54518</v>
      </c>
      <c r="C16306" t="s">
        <v>10</v>
      </c>
      <c r="D16306" t="s">
        <v>23</v>
      </c>
    </row>
    <row r="16307" spans="1:4" x14ac:dyDescent="0.25">
      <c r="A16307">
        <v>866</v>
      </c>
      <c r="B16307">
        <v>54518</v>
      </c>
      <c r="C16307" t="s">
        <v>10</v>
      </c>
      <c r="D16307" t="s">
        <v>23</v>
      </c>
    </row>
    <row r="16308" spans="1:4" x14ac:dyDescent="0.25">
      <c r="A16308">
        <v>866</v>
      </c>
      <c r="B16308">
        <v>54518</v>
      </c>
      <c r="C16308" t="s">
        <v>10</v>
      </c>
      <c r="D16308" t="s">
        <v>23</v>
      </c>
    </row>
    <row r="16309" spans="1:4" x14ac:dyDescent="0.25">
      <c r="A16309">
        <v>866</v>
      </c>
      <c r="B16309">
        <v>54518</v>
      </c>
      <c r="C16309" t="s">
        <v>10</v>
      </c>
      <c r="D16309" t="s">
        <v>23</v>
      </c>
    </row>
    <row r="16310" spans="1:4" x14ac:dyDescent="0.25">
      <c r="A16310">
        <v>866</v>
      </c>
      <c r="B16310">
        <v>54518</v>
      </c>
      <c r="C16310" t="s">
        <v>10</v>
      </c>
      <c r="D16310" t="s">
        <v>23</v>
      </c>
    </row>
    <row r="16311" spans="1:4" x14ac:dyDescent="0.25">
      <c r="A16311">
        <v>866</v>
      </c>
      <c r="B16311">
        <v>54518</v>
      </c>
      <c r="C16311" t="s">
        <v>10</v>
      </c>
      <c r="D16311" t="s">
        <v>23</v>
      </c>
    </row>
    <row r="16312" spans="1:4" x14ac:dyDescent="0.25">
      <c r="A16312">
        <v>866</v>
      </c>
      <c r="B16312">
        <v>54518</v>
      </c>
      <c r="C16312" t="s">
        <v>10</v>
      </c>
      <c r="D16312" t="s">
        <v>23</v>
      </c>
    </row>
    <row r="16313" spans="1:4" x14ac:dyDescent="0.25">
      <c r="A16313">
        <v>866</v>
      </c>
      <c r="B16313">
        <v>54518</v>
      </c>
      <c r="C16313" t="s">
        <v>10</v>
      </c>
      <c r="D16313" t="s">
        <v>23</v>
      </c>
    </row>
    <row r="16314" spans="1:4" x14ac:dyDescent="0.25">
      <c r="A16314">
        <v>866</v>
      </c>
      <c r="B16314">
        <v>54518</v>
      </c>
      <c r="C16314" t="s">
        <v>10</v>
      </c>
      <c r="D16314" t="s">
        <v>23</v>
      </c>
    </row>
    <row r="16315" spans="1:4" x14ac:dyDescent="0.25">
      <c r="A16315">
        <v>866</v>
      </c>
      <c r="B16315">
        <v>54518</v>
      </c>
      <c r="C16315" t="s">
        <v>10</v>
      </c>
      <c r="D16315" t="s">
        <v>23</v>
      </c>
    </row>
    <row r="16316" spans="1:4" x14ac:dyDescent="0.25">
      <c r="A16316">
        <v>866</v>
      </c>
      <c r="B16316">
        <v>54518</v>
      </c>
      <c r="C16316" t="s">
        <v>10</v>
      </c>
      <c r="D16316" t="s">
        <v>23</v>
      </c>
    </row>
    <row r="16317" spans="1:4" x14ac:dyDescent="0.25">
      <c r="A16317">
        <v>866</v>
      </c>
      <c r="B16317">
        <v>54518</v>
      </c>
      <c r="C16317" t="s">
        <v>10</v>
      </c>
      <c r="D16317" t="s">
        <v>23</v>
      </c>
    </row>
    <row r="16318" spans="1:4" x14ac:dyDescent="0.25">
      <c r="A16318">
        <v>866</v>
      </c>
      <c r="B16318">
        <v>54518</v>
      </c>
      <c r="C16318" t="s">
        <v>10</v>
      </c>
      <c r="D16318" t="s">
        <v>23</v>
      </c>
    </row>
    <row r="16319" spans="1:4" x14ac:dyDescent="0.25">
      <c r="A16319">
        <v>866</v>
      </c>
      <c r="B16319">
        <v>54518</v>
      </c>
      <c r="C16319" t="s">
        <v>10</v>
      </c>
      <c r="D16319" t="s">
        <v>23</v>
      </c>
    </row>
    <row r="16320" spans="1:4" x14ac:dyDescent="0.25">
      <c r="A16320">
        <v>866</v>
      </c>
      <c r="B16320">
        <v>54518</v>
      </c>
      <c r="C16320" t="s">
        <v>10</v>
      </c>
      <c r="D16320" t="s">
        <v>23</v>
      </c>
    </row>
    <row r="16321" spans="1:4" x14ac:dyDescent="0.25">
      <c r="A16321">
        <v>866</v>
      </c>
      <c r="B16321">
        <v>54518</v>
      </c>
      <c r="C16321" t="s">
        <v>10</v>
      </c>
      <c r="D16321" t="s">
        <v>23</v>
      </c>
    </row>
    <row r="16322" spans="1:4" x14ac:dyDescent="0.25">
      <c r="A16322">
        <v>866</v>
      </c>
      <c r="B16322">
        <v>54518</v>
      </c>
      <c r="C16322" t="s">
        <v>10</v>
      </c>
      <c r="D16322" t="s">
        <v>23</v>
      </c>
    </row>
    <row r="16323" spans="1:4" x14ac:dyDescent="0.25">
      <c r="A16323">
        <v>866</v>
      </c>
      <c r="B16323">
        <v>54518</v>
      </c>
      <c r="C16323" t="s">
        <v>10</v>
      </c>
      <c r="D16323" t="s">
        <v>23</v>
      </c>
    </row>
    <row r="16324" spans="1:4" x14ac:dyDescent="0.25">
      <c r="A16324">
        <v>866</v>
      </c>
      <c r="B16324">
        <v>54518</v>
      </c>
      <c r="C16324" t="s">
        <v>10</v>
      </c>
      <c r="D16324" t="s">
        <v>23</v>
      </c>
    </row>
    <row r="16325" spans="1:4" x14ac:dyDescent="0.25">
      <c r="A16325">
        <v>866</v>
      </c>
      <c r="B16325">
        <v>54518</v>
      </c>
      <c r="C16325" t="s">
        <v>10</v>
      </c>
      <c r="D16325" t="s">
        <v>23</v>
      </c>
    </row>
    <row r="16326" spans="1:4" x14ac:dyDescent="0.25">
      <c r="A16326">
        <v>866</v>
      </c>
      <c r="B16326">
        <v>54518</v>
      </c>
      <c r="C16326" t="s">
        <v>10</v>
      </c>
      <c r="D16326" t="s">
        <v>23</v>
      </c>
    </row>
    <row r="16327" spans="1:4" x14ac:dyDescent="0.25">
      <c r="A16327">
        <v>866</v>
      </c>
      <c r="B16327">
        <v>54518</v>
      </c>
      <c r="C16327" t="s">
        <v>10</v>
      </c>
      <c r="D16327" t="s">
        <v>23</v>
      </c>
    </row>
    <row r="16328" spans="1:4" x14ac:dyDescent="0.25">
      <c r="A16328">
        <v>866</v>
      </c>
      <c r="B16328">
        <v>54518</v>
      </c>
      <c r="C16328" t="s">
        <v>10</v>
      </c>
      <c r="D16328" t="s">
        <v>23</v>
      </c>
    </row>
    <row r="16329" spans="1:4" x14ac:dyDescent="0.25">
      <c r="A16329">
        <v>866</v>
      </c>
      <c r="B16329">
        <v>54518</v>
      </c>
      <c r="C16329" t="s">
        <v>10</v>
      </c>
      <c r="D16329" t="s">
        <v>23</v>
      </c>
    </row>
    <row r="16330" spans="1:4" x14ac:dyDescent="0.25">
      <c r="A16330">
        <v>866</v>
      </c>
      <c r="B16330">
        <v>54518</v>
      </c>
      <c r="C16330" t="s">
        <v>10</v>
      </c>
      <c r="D16330" t="s">
        <v>23</v>
      </c>
    </row>
    <row r="16331" spans="1:4" x14ac:dyDescent="0.25">
      <c r="A16331">
        <v>866</v>
      </c>
      <c r="B16331">
        <v>54518</v>
      </c>
      <c r="C16331" t="s">
        <v>10</v>
      </c>
      <c r="D16331" t="s">
        <v>23</v>
      </c>
    </row>
    <row r="16332" spans="1:4" x14ac:dyDescent="0.25">
      <c r="A16332">
        <v>866</v>
      </c>
      <c r="B16332">
        <v>54518</v>
      </c>
      <c r="C16332" t="s">
        <v>10</v>
      </c>
      <c r="D16332" t="s">
        <v>23</v>
      </c>
    </row>
    <row r="16333" spans="1:4" x14ac:dyDescent="0.25">
      <c r="A16333">
        <v>866</v>
      </c>
      <c r="B16333">
        <v>54518</v>
      </c>
      <c r="C16333" t="s">
        <v>10</v>
      </c>
      <c r="D16333" t="s">
        <v>24</v>
      </c>
    </row>
    <row r="16334" spans="1:4" x14ac:dyDescent="0.25">
      <c r="A16334">
        <v>866</v>
      </c>
      <c r="B16334">
        <v>54518</v>
      </c>
      <c r="C16334" t="s">
        <v>10</v>
      </c>
      <c r="D16334" t="s">
        <v>24</v>
      </c>
    </row>
    <row r="16335" spans="1:4" x14ac:dyDescent="0.25">
      <c r="A16335">
        <v>866</v>
      </c>
      <c r="B16335">
        <v>54518</v>
      </c>
      <c r="C16335" t="s">
        <v>10</v>
      </c>
      <c r="D16335" t="s">
        <v>24</v>
      </c>
    </row>
    <row r="16336" spans="1:4" x14ac:dyDescent="0.25">
      <c r="A16336">
        <v>866</v>
      </c>
      <c r="B16336">
        <v>54518</v>
      </c>
      <c r="C16336" t="s">
        <v>10</v>
      </c>
      <c r="D16336" t="s">
        <v>24</v>
      </c>
    </row>
    <row r="16337" spans="1:4" x14ac:dyDescent="0.25">
      <c r="A16337">
        <v>866</v>
      </c>
      <c r="B16337">
        <v>54518</v>
      </c>
      <c r="C16337" t="s">
        <v>10</v>
      </c>
      <c r="D16337" t="s">
        <v>24</v>
      </c>
    </row>
    <row r="16338" spans="1:4" x14ac:dyDescent="0.25">
      <c r="A16338">
        <v>866</v>
      </c>
      <c r="B16338">
        <v>54518</v>
      </c>
      <c r="C16338" t="s">
        <v>10</v>
      </c>
      <c r="D16338" t="s">
        <v>24</v>
      </c>
    </row>
    <row r="16339" spans="1:4" x14ac:dyDescent="0.25">
      <c r="A16339">
        <v>866</v>
      </c>
      <c r="B16339">
        <v>54518</v>
      </c>
      <c r="C16339" t="s">
        <v>10</v>
      </c>
      <c r="D16339" t="s">
        <v>24</v>
      </c>
    </row>
    <row r="16340" spans="1:4" x14ac:dyDescent="0.25">
      <c r="A16340">
        <v>866</v>
      </c>
      <c r="B16340">
        <v>54518</v>
      </c>
      <c r="C16340" t="s">
        <v>10</v>
      </c>
      <c r="D16340" t="s">
        <v>24</v>
      </c>
    </row>
    <row r="16341" spans="1:4" x14ac:dyDescent="0.25">
      <c r="A16341">
        <v>866</v>
      </c>
      <c r="B16341">
        <v>54518</v>
      </c>
      <c r="C16341" t="s">
        <v>10</v>
      </c>
      <c r="D16341" t="s">
        <v>24</v>
      </c>
    </row>
    <row r="16342" spans="1:4" x14ac:dyDescent="0.25">
      <c r="A16342">
        <v>866</v>
      </c>
      <c r="B16342">
        <v>54518</v>
      </c>
      <c r="C16342" t="s">
        <v>10</v>
      </c>
      <c r="D16342" t="s">
        <v>24</v>
      </c>
    </row>
    <row r="16343" spans="1:4" x14ac:dyDescent="0.25">
      <c r="A16343">
        <v>866</v>
      </c>
      <c r="B16343">
        <v>54518</v>
      </c>
      <c r="C16343" t="s">
        <v>10</v>
      </c>
      <c r="D16343" t="s">
        <v>24</v>
      </c>
    </row>
    <row r="16344" spans="1:4" x14ac:dyDescent="0.25">
      <c r="A16344">
        <v>866</v>
      </c>
      <c r="B16344">
        <v>54518</v>
      </c>
      <c r="C16344" t="s">
        <v>10</v>
      </c>
      <c r="D16344" t="s">
        <v>24</v>
      </c>
    </row>
    <row r="16345" spans="1:4" x14ac:dyDescent="0.25">
      <c r="A16345">
        <v>866</v>
      </c>
      <c r="B16345">
        <v>54518</v>
      </c>
      <c r="C16345" t="s">
        <v>10</v>
      </c>
      <c r="D16345" t="s">
        <v>24</v>
      </c>
    </row>
    <row r="16346" spans="1:4" x14ac:dyDescent="0.25">
      <c r="A16346">
        <v>866</v>
      </c>
      <c r="B16346">
        <v>54518</v>
      </c>
      <c r="C16346" t="s">
        <v>10</v>
      </c>
      <c r="D16346" t="s">
        <v>24</v>
      </c>
    </row>
    <row r="16347" spans="1:4" x14ac:dyDescent="0.25">
      <c r="A16347">
        <v>866</v>
      </c>
      <c r="B16347">
        <v>54518</v>
      </c>
      <c r="C16347" t="s">
        <v>10</v>
      </c>
      <c r="D16347" t="s">
        <v>24</v>
      </c>
    </row>
    <row r="16348" spans="1:4" x14ac:dyDescent="0.25">
      <c r="A16348">
        <v>866</v>
      </c>
      <c r="B16348">
        <v>54518</v>
      </c>
      <c r="C16348" t="s">
        <v>10</v>
      </c>
      <c r="D16348" t="s">
        <v>24</v>
      </c>
    </row>
    <row r="16349" spans="1:4" x14ac:dyDescent="0.25">
      <c r="A16349">
        <v>866</v>
      </c>
      <c r="B16349">
        <v>54518</v>
      </c>
      <c r="C16349" t="s">
        <v>10</v>
      </c>
      <c r="D16349" t="s">
        <v>24</v>
      </c>
    </row>
    <row r="16350" spans="1:4" x14ac:dyDescent="0.25">
      <c r="A16350">
        <v>866</v>
      </c>
      <c r="B16350">
        <v>54518</v>
      </c>
      <c r="C16350" t="s">
        <v>10</v>
      </c>
      <c r="D16350" t="s">
        <v>24</v>
      </c>
    </row>
    <row r="16351" spans="1:4" x14ac:dyDescent="0.25">
      <c r="A16351">
        <v>866</v>
      </c>
      <c r="B16351">
        <v>54518</v>
      </c>
      <c r="C16351" t="s">
        <v>10</v>
      </c>
      <c r="D16351" t="s">
        <v>24</v>
      </c>
    </row>
    <row r="16352" spans="1:4" x14ac:dyDescent="0.25">
      <c r="A16352">
        <v>866</v>
      </c>
      <c r="B16352">
        <v>54518</v>
      </c>
      <c r="C16352" t="s">
        <v>10</v>
      </c>
      <c r="D16352" t="s">
        <v>24</v>
      </c>
    </row>
    <row r="16353" spans="1:4" x14ac:dyDescent="0.25">
      <c r="A16353">
        <v>866</v>
      </c>
      <c r="B16353">
        <v>54518</v>
      </c>
      <c r="C16353" t="s">
        <v>10</v>
      </c>
      <c r="D16353" t="s">
        <v>25</v>
      </c>
    </row>
    <row r="16354" spans="1:4" x14ac:dyDescent="0.25">
      <c r="A16354">
        <v>866</v>
      </c>
      <c r="B16354">
        <v>54518</v>
      </c>
      <c r="C16354" t="s">
        <v>10</v>
      </c>
      <c r="D16354" t="s">
        <v>25</v>
      </c>
    </row>
    <row r="16355" spans="1:4" x14ac:dyDescent="0.25">
      <c r="A16355">
        <v>866</v>
      </c>
      <c r="B16355">
        <v>54518</v>
      </c>
      <c r="C16355" t="s">
        <v>10</v>
      </c>
      <c r="D16355" t="s">
        <v>25</v>
      </c>
    </row>
    <row r="16356" spans="1:4" x14ac:dyDescent="0.25">
      <c r="A16356">
        <v>866</v>
      </c>
      <c r="B16356">
        <v>54518</v>
      </c>
      <c r="C16356" t="s">
        <v>10</v>
      </c>
      <c r="D16356" t="s">
        <v>25</v>
      </c>
    </row>
    <row r="16357" spans="1:4" x14ac:dyDescent="0.25">
      <c r="A16357">
        <v>866</v>
      </c>
      <c r="B16357">
        <v>54518</v>
      </c>
      <c r="C16357" t="s">
        <v>10</v>
      </c>
      <c r="D16357" t="s">
        <v>25</v>
      </c>
    </row>
    <row r="16358" spans="1:4" x14ac:dyDescent="0.25">
      <c r="A16358">
        <v>866</v>
      </c>
      <c r="B16358">
        <v>54518</v>
      </c>
      <c r="C16358" t="s">
        <v>10</v>
      </c>
      <c r="D16358" t="s">
        <v>25</v>
      </c>
    </row>
    <row r="16359" spans="1:4" x14ac:dyDescent="0.25">
      <c r="A16359">
        <v>866</v>
      </c>
      <c r="B16359">
        <v>54518</v>
      </c>
      <c r="C16359" t="s">
        <v>10</v>
      </c>
      <c r="D16359" t="s">
        <v>25</v>
      </c>
    </row>
    <row r="16360" spans="1:4" x14ac:dyDescent="0.25">
      <c r="A16360">
        <v>866</v>
      </c>
      <c r="B16360">
        <v>54518</v>
      </c>
      <c r="C16360" t="s">
        <v>10</v>
      </c>
      <c r="D16360" t="s">
        <v>25</v>
      </c>
    </row>
    <row r="16361" spans="1:4" x14ac:dyDescent="0.25">
      <c r="A16361">
        <v>866</v>
      </c>
      <c r="B16361">
        <v>54518</v>
      </c>
      <c r="C16361" t="s">
        <v>10</v>
      </c>
      <c r="D16361" t="s">
        <v>25</v>
      </c>
    </row>
    <row r="16362" spans="1:4" x14ac:dyDescent="0.25">
      <c r="A16362">
        <v>866</v>
      </c>
      <c r="B16362">
        <v>54518</v>
      </c>
      <c r="C16362" t="s">
        <v>10</v>
      </c>
      <c r="D16362" t="s">
        <v>25</v>
      </c>
    </row>
    <row r="16363" spans="1:4" x14ac:dyDescent="0.25">
      <c r="A16363">
        <v>866</v>
      </c>
      <c r="B16363">
        <v>54518</v>
      </c>
      <c r="C16363" t="s">
        <v>10</v>
      </c>
      <c r="D16363" t="s">
        <v>25</v>
      </c>
    </row>
    <row r="16364" spans="1:4" x14ac:dyDescent="0.25">
      <c r="A16364">
        <v>866</v>
      </c>
      <c r="B16364">
        <v>54518</v>
      </c>
      <c r="C16364" t="s">
        <v>10</v>
      </c>
      <c r="D16364" t="s">
        <v>25</v>
      </c>
    </row>
    <row r="16365" spans="1:4" x14ac:dyDescent="0.25">
      <c r="A16365">
        <v>866</v>
      </c>
      <c r="B16365">
        <v>54518</v>
      </c>
      <c r="C16365" t="s">
        <v>10</v>
      </c>
      <c r="D16365" t="s">
        <v>25</v>
      </c>
    </row>
    <row r="16366" spans="1:4" x14ac:dyDescent="0.25">
      <c r="A16366">
        <v>866</v>
      </c>
      <c r="B16366">
        <v>54518</v>
      </c>
      <c r="C16366" t="s">
        <v>10</v>
      </c>
      <c r="D16366" t="s">
        <v>25</v>
      </c>
    </row>
    <row r="16367" spans="1:4" x14ac:dyDescent="0.25">
      <c r="A16367">
        <v>866</v>
      </c>
      <c r="B16367">
        <v>54518</v>
      </c>
      <c r="C16367" t="s">
        <v>10</v>
      </c>
      <c r="D16367" t="s">
        <v>25</v>
      </c>
    </row>
    <row r="16368" spans="1:4" x14ac:dyDescent="0.25">
      <c r="A16368">
        <v>866</v>
      </c>
      <c r="B16368">
        <v>54518</v>
      </c>
      <c r="C16368" t="s">
        <v>10</v>
      </c>
      <c r="D16368" t="s">
        <v>25</v>
      </c>
    </row>
    <row r="16369" spans="1:4" x14ac:dyDescent="0.25">
      <c r="A16369">
        <v>866</v>
      </c>
      <c r="B16369">
        <v>54518</v>
      </c>
      <c r="C16369" t="s">
        <v>10</v>
      </c>
      <c r="D16369" t="s">
        <v>25</v>
      </c>
    </row>
    <row r="16370" spans="1:4" x14ac:dyDescent="0.25">
      <c r="A16370">
        <v>866</v>
      </c>
      <c r="B16370">
        <v>54518</v>
      </c>
      <c r="C16370" t="s">
        <v>10</v>
      </c>
      <c r="D16370" t="s">
        <v>25</v>
      </c>
    </row>
    <row r="16371" spans="1:4" x14ac:dyDescent="0.25">
      <c r="A16371">
        <v>866</v>
      </c>
      <c r="B16371">
        <v>54518</v>
      </c>
      <c r="C16371" t="s">
        <v>10</v>
      </c>
      <c r="D16371" t="s">
        <v>25</v>
      </c>
    </row>
    <row r="16372" spans="1:4" x14ac:dyDescent="0.25">
      <c r="A16372">
        <v>866</v>
      </c>
      <c r="B16372">
        <v>54518</v>
      </c>
      <c r="C16372" t="s">
        <v>10</v>
      </c>
      <c r="D16372" t="s">
        <v>25</v>
      </c>
    </row>
    <row r="16373" spans="1:4" x14ac:dyDescent="0.25">
      <c r="A16373">
        <v>866</v>
      </c>
      <c r="B16373">
        <v>54518</v>
      </c>
      <c r="C16373" t="s">
        <v>10</v>
      </c>
      <c r="D16373" t="s">
        <v>25</v>
      </c>
    </row>
    <row r="16374" spans="1:4" x14ac:dyDescent="0.25">
      <c r="A16374">
        <v>866</v>
      </c>
      <c r="B16374">
        <v>54518</v>
      </c>
      <c r="C16374" t="s">
        <v>10</v>
      </c>
      <c r="D16374" t="s">
        <v>25</v>
      </c>
    </row>
    <row r="16375" spans="1:4" x14ac:dyDescent="0.25">
      <c r="A16375">
        <v>866</v>
      </c>
      <c r="B16375">
        <v>54518</v>
      </c>
      <c r="C16375" t="s">
        <v>10</v>
      </c>
      <c r="D16375" t="s">
        <v>25</v>
      </c>
    </row>
    <row r="16376" spans="1:4" x14ac:dyDescent="0.25">
      <c r="A16376">
        <v>866</v>
      </c>
      <c r="B16376">
        <v>54518</v>
      </c>
      <c r="C16376" t="s">
        <v>10</v>
      </c>
      <c r="D16376" t="s">
        <v>25</v>
      </c>
    </row>
    <row r="16377" spans="1:4" x14ac:dyDescent="0.25">
      <c r="A16377">
        <v>866</v>
      </c>
      <c r="B16377">
        <v>54518</v>
      </c>
      <c r="C16377" t="s">
        <v>10</v>
      </c>
      <c r="D16377" t="s">
        <v>25</v>
      </c>
    </row>
    <row r="16378" spans="1:4" x14ac:dyDescent="0.25">
      <c r="A16378">
        <v>866</v>
      </c>
      <c r="B16378">
        <v>54518</v>
      </c>
      <c r="C16378" t="s">
        <v>10</v>
      </c>
      <c r="D16378" t="s">
        <v>25</v>
      </c>
    </row>
    <row r="16379" spans="1:4" x14ac:dyDescent="0.25">
      <c r="A16379">
        <v>866</v>
      </c>
      <c r="B16379">
        <v>54518</v>
      </c>
      <c r="C16379" t="s">
        <v>10</v>
      </c>
      <c r="D16379" t="s">
        <v>25</v>
      </c>
    </row>
    <row r="16380" spans="1:4" x14ac:dyDescent="0.25">
      <c r="A16380">
        <v>866</v>
      </c>
      <c r="B16380">
        <v>54518</v>
      </c>
      <c r="C16380" t="s">
        <v>10</v>
      </c>
      <c r="D16380" t="s">
        <v>25</v>
      </c>
    </row>
    <row r="16381" spans="1:4" x14ac:dyDescent="0.25">
      <c r="A16381">
        <v>866</v>
      </c>
      <c r="B16381">
        <v>54518</v>
      </c>
      <c r="C16381" t="s">
        <v>10</v>
      </c>
      <c r="D16381" t="s">
        <v>25</v>
      </c>
    </row>
    <row r="16382" spans="1:4" x14ac:dyDescent="0.25">
      <c r="A16382">
        <v>866</v>
      </c>
      <c r="B16382">
        <v>54518</v>
      </c>
      <c r="C16382" t="s">
        <v>10</v>
      </c>
      <c r="D16382" t="s">
        <v>25</v>
      </c>
    </row>
    <row r="16383" spans="1:4" x14ac:dyDescent="0.25">
      <c r="A16383">
        <v>866</v>
      </c>
      <c r="B16383">
        <v>54518</v>
      </c>
      <c r="C16383" t="s">
        <v>10</v>
      </c>
      <c r="D16383" t="s">
        <v>25</v>
      </c>
    </row>
    <row r="16384" spans="1:4" x14ac:dyDescent="0.25">
      <c r="A16384">
        <v>866</v>
      </c>
      <c r="B16384">
        <v>54518</v>
      </c>
      <c r="C16384" t="s">
        <v>10</v>
      </c>
      <c r="D16384" t="s">
        <v>26</v>
      </c>
    </row>
    <row r="16385" spans="1:4" x14ac:dyDescent="0.25">
      <c r="A16385">
        <v>866</v>
      </c>
      <c r="B16385">
        <v>54518</v>
      </c>
      <c r="C16385" t="s">
        <v>10</v>
      </c>
      <c r="D16385" t="s">
        <v>26</v>
      </c>
    </row>
    <row r="16386" spans="1:4" x14ac:dyDescent="0.25">
      <c r="A16386">
        <v>866</v>
      </c>
      <c r="B16386">
        <v>54518</v>
      </c>
      <c r="C16386" t="s">
        <v>10</v>
      </c>
      <c r="D16386" t="s">
        <v>26</v>
      </c>
    </row>
    <row r="16387" spans="1:4" x14ac:dyDescent="0.25">
      <c r="A16387">
        <v>866</v>
      </c>
      <c r="B16387">
        <v>54518</v>
      </c>
      <c r="C16387" t="s">
        <v>10</v>
      </c>
      <c r="D16387" t="s">
        <v>26</v>
      </c>
    </row>
    <row r="16388" spans="1:4" x14ac:dyDescent="0.25">
      <c r="A16388">
        <v>866</v>
      </c>
      <c r="B16388">
        <v>54518</v>
      </c>
      <c r="C16388" t="s">
        <v>10</v>
      </c>
      <c r="D16388" t="s">
        <v>26</v>
      </c>
    </row>
    <row r="16389" spans="1:4" x14ac:dyDescent="0.25">
      <c r="A16389">
        <v>866</v>
      </c>
      <c r="B16389">
        <v>54518</v>
      </c>
      <c r="C16389" t="s">
        <v>10</v>
      </c>
      <c r="D16389" t="s">
        <v>26</v>
      </c>
    </row>
    <row r="16390" spans="1:4" x14ac:dyDescent="0.25">
      <c r="A16390">
        <v>866</v>
      </c>
      <c r="B16390">
        <v>54518</v>
      </c>
      <c r="C16390" t="s">
        <v>10</v>
      </c>
      <c r="D16390" t="s">
        <v>26</v>
      </c>
    </row>
    <row r="16391" spans="1:4" x14ac:dyDescent="0.25">
      <c r="A16391">
        <v>866</v>
      </c>
      <c r="B16391">
        <v>54518</v>
      </c>
      <c r="C16391" t="s">
        <v>10</v>
      </c>
      <c r="D16391" t="s">
        <v>26</v>
      </c>
    </row>
    <row r="16392" spans="1:4" x14ac:dyDescent="0.25">
      <c r="A16392">
        <v>866</v>
      </c>
      <c r="B16392">
        <v>54518</v>
      </c>
      <c r="C16392" t="s">
        <v>10</v>
      </c>
      <c r="D16392" t="s">
        <v>26</v>
      </c>
    </row>
    <row r="16393" spans="1:4" x14ac:dyDescent="0.25">
      <c r="A16393">
        <v>866</v>
      </c>
      <c r="B16393">
        <v>54518</v>
      </c>
      <c r="C16393" t="s">
        <v>10</v>
      </c>
      <c r="D16393" t="s">
        <v>26</v>
      </c>
    </row>
    <row r="16394" spans="1:4" x14ac:dyDescent="0.25">
      <c r="A16394">
        <v>866</v>
      </c>
      <c r="B16394">
        <v>54518</v>
      </c>
      <c r="C16394" t="s">
        <v>10</v>
      </c>
      <c r="D16394" t="s">
        <v>26</v>
      </c>
    </row>
    <row r="16395" spans="1:4" x14ac:dyDescent="0.25">
      <c r="A16395">
        <v>866</v>
      </c>
      <c r="B16395">
        <v>54518</v>
      </c>
      <c r="C16395" t="s">
        <v>10</v>
      </c>
      <c r="D16395" t="s">
        <v>26</v>
      </c>
    </row>
    <row r="16396" spans="1:4" x14ac:dyDescent="0.25">
      <c r="A16396">
        <v>866</v>
      </c>
      <c r="B16396">
        <v>54518</v>
      </c>
      <c r="C16396" t="s">
        <v>10</v>
      </c>
      <c r="D16396" t="s">
        <v>26</v>
      </c>
    </row>
    <row r="16397" spans="1:4" x14ac:dyDescent="0.25">
      <c r="A16397">
        <v>866</v>
      </c>
      <c r="B16397">
        <v>54518</v>
      </c>
      <c r="C16397" t="s">
        <v>10</v>
      </c>
      <c r="D16397" t="s">
        <v>26</v>
      </c>
    </row>
    <row r="16398" spans="1:4" x14ac:dyDescent="0.25">
      <c r="A16398">
        <v>866</v>
      </c>
      <c r="B16398">
        <v>54518</v>
      </c>
      <c r="C16398" t="s">
        <v>10</v>
      </c>
      <c r="D16398" t="s">
        <v>26</v>
      </c>
    </row>
    <row r="16399" spans="1:4" x14ac:dyDescent="0.25">
      <c r="A16399">
        <v>866</v>
      </c>
      <c r="B16399">
        <v>54518</v>
      </c>
      <c r="C16399" t="s">
        <v>10</v>
      </c>
      <c r="D16399" t="s">
        <v>26</v>
      </c>
    </row>
    <row r="16400" spans="1:4" x14ac:dyDescent="0.25">
      <c r="A16400">
        <v>866</v>
      </c>
      <c r="B16400">
        <v>54518</v>
      </c>
      <c r="C16400" t="s">
        <v>10</v>
      </c>
      <c r="D16400" t="s">
        <v>26</v>
      </c>
    </row>
    <row r="16401" spans="1:4" x14ac:dyDescent="0.25">
      <c r="A16401">
        <v>866</v>
      </c>
      <c r="B16401">
        <v>54518</v>
      </c>
      <c r="C16401" t="s">
        <v>10</v>
      </c>
      <c r="D16401" t="s">
        <v>26</v>
      </c>
    </row>
    <row r="16402" spans="1:4" x14ac:dyDescent="0.25">
      <c r="A16402">
        <v>866</v>
      </c>
      <c r="B16402">
        <v>54518</v>
      </c>
      <c r="C16402" t="s">
        <v>10</v>
      </c>
      <c r="D16402" t="s">
        <v>26</v>
      </c>
    </row>
    <row r="16403" spans="1:4" x14ac:dyDescent="0.25">
      <c r="A16403">
        <v>866</v>
      </c>
      <c r="B16403">
        <v>54518</v>
      </c>
      <c r="C16403" t="s">
        <v>10</v>
      </c>
      <c r="D16403" t="s">
        <v>26</v>
      </c>
    </row>
    <row r="16404" spans="1:4" x14ac:dyDescent="0.25">
      <c r="A16404">
        <v>866</v>
      </c>
      <c r="B16404">
        <v>54518</v>
      </c>
      <c r="C16404" t="s">
        <v>10</v>
      </c>
      <c r="D16404" t="s">
        <v>26</v>
      </c>
    </row>
    <row r="16405" spans="1:4" x14ac:dyDescent="0.25">
      <c r="A16405">
        <v>866</v>
      </c>
      <c r="B16405">
        <v>54518</v>
      </c>
      <c r="C16405" t="s">
        <v>10</v>
      </c>
      <c r="D16405" t="s">
        <v>26</v>
      </c>
    </row>
    <row r="16406" spans="1:4" x14ac:dyDescent="0.25">
      <c r="A16406">
        <v>866</v>
      </c>
      <c r="B16406">
        <v>54518</v>
      </c>
      <c r="C16406" t="s">
        <v>10</v>
      </c>
      <c r="D16406" t="s">
        <v>26</v>
      </c>
    </row>
    <row r="16407" spans="1:4" x14ac:dyDescent="0.25">
      <c r="A16407">
        <v>866</v>
      </c>
      <c r="B16407">
        <v>54518</v>
      </c>
      <c r="C16407" t="s">
        <v>10</v>
      </c>
      <c r="D16407" t="s">
        <v>26</v>
      </c>
    </row>
    <row r="16408" spans="1:4" x14ac:dyDescent="0.25">
      <c r="A16408">
        <v>866</v>
      </c>
      <c r="B16408">
        <v>54518</v>
      </c>
      <c r="C16408" t="s">
        <v>10</v>
      </c>
      <c r="D16408" t="s">
        <v>26</v>
      </c>
    </row>
    <row r="16409" spans="1:4" x14ac:dyDescent="0.25">
      <c r="A16409">
        <v>866</v>
      </c>
      <c r="B16409">
        <v>54518</v>
      </c>
      <c r="C16409" t="s">
        <v>10</v>
      </c>
      <c r="D16409" t="s">
        <v>26</v>
      </c>
    </row>
    <row r="16410" spans="1:4" x14ac:dyDescent="0.25">
      <c r="A16410">
        <v>866</v>
      </c>
      <c r="B16410">
        <v>54518</v>
      </c>
      <c r="C16410" t="s">
        <v>10</v>
      </c>
      <c r="D16410" t="s">
        <v>26</v>
      </c>
    </row>
    <row r="16411" spans="1:4" x14ac:dyDescent="0.25">
      <c r="A16411">
        <v>866</v>
      </c>
      <c r="B16411">
        <v>54518</v>
      </c>
      <c r="C16411" t="s">
        <v>10</v>
      </c>
      <c r="D16411" t="s">
        <v>26</v>
      </c>
    </row>
    <row r="16412" spans="1:4" x14ac:dyDescent="0.25">
      <c r="A16412">
        <v>866</v>
      </c>
      <c r="B16412">
        <v>54518</v>
      </c>
      <c r="C16412" t="s">
        <v>10</v>
      </c>
      <c r="D16412" t="s">
        <v>26</v>
      </c>
    </row>
    <row r="16413" spans="1:4" x14ac:dyDescent="0.25">
      <c r="A16413">
        <v>866</v>
      </c>
      <c r="B16413">
        <v>54518</v>
      </c>
      <c r="C16413" t="s">
        <v>10</v>
      </c>
      <c r="D16413" t="s">
        <v>26</v>
      </c>
    </row>
    <row r="16414" spans="1:4" x14ac:dyDescent="0.25">
      <c r="A16414">
        <v>866</v>
      </c>
      <c r="B16414">
        <v>54518</v>
      </c>
      <c r="C16414" t="s">
        <v>10</v>
      </c>
      <c r="D16414" t="s">
        <v>26</v>
      </c>
    </row>
    <row r="16415" spans="1:4" x14ac:dyDescent="0.25">
      <c r="A16415">
        <v>866</v>
      </c>
      <c r="B16415">
        <v>54518</v>
      </c>
      <c r="C16415" t="s">
        <v>10</v>
      </c>
      <c r="D16415" t="s">
        <v>26</v>
      </c>
    </row>
    <row r="16416" spans="1:4" x14ac:dyDescent="0.25">
      <c r="A16416">
        <v>866</v>
      </c>
      <c r="B16416">
        <v>54518</v>
      </c>
      <c r="C16416" t="s">
        <v>10</v>
      </c>
      <c r="D16416" t="s">
        <v>26</v>
      </c>
    </row>
    <row r="16417" spans="1:4" x14ac:dyDescent="0.25">
      <c r="A16417">
        <v>866</v>
      </c>
      <c r="B16417">
        <v>54518</v>
      </c>
      <c r="C16417" t="s">
        <v>10</v>
      </c>
      <c r="D16417" t="s">
        <v>20</v>
      </c>
    </row>
    <row r="16418" spans="1:4" x14ac:dyDescent="0.25">
      <c r="A16418">
        <v>866</v>
      </c>
      <c r="B16418">
        <v>54518</v>
      </c>
      <c r="C16418" t="s">
        <v>10</v>
      </c>
      <c r="D16418" t="s">
        <v>20</v>
      </c>
    </row>
    <row r="16419" spans="1:4" x14ac:dyDescent="0.25">
      <c r="A16419">
        <v>866</v>
      </c>
      <c r="B16419">
        <v>54518</v>
      </c>
      <c r="C16419" t="s">
        <v>10</v>
      </c>
      <c r="D16419" t="s">
        <v>20</v>
      </c>
    </row>
    <row r="16420" spans="1:4" x14ac:dyDescent="0.25">
      <c r="A16420">
        <v>866</v>
      </c>
      <c r="B16420">
        <v>54518</v>
      </c>
      <c r="C16420" t="s">
        <v>10</v>
      </c>
      <c r="D16420" t="s">
        <v>20</v>
      </c>
    </row>
    <row r="16421" spans="1:4" x14ac:dyDescent="0.25">
      <c r="A16421">
        <v>866</v>
      </c>
      <c r="B16421">
        <v>54518</v>
      </c>
      <c r="C16421" t="s">
        <v>10</v>
      </c>
      <c r="D16421" t="s">
        <v>20</v>
      </c>
    </row>
    <row r="16422" spans="1:4" x14ac:dyDescent="0.25">
      <c r="A16422">
        <v>866</v>
      </c>
      <c r="B16422">
        <v>54518</v>
      </c>
      <c r="C16422" t="s">
        <v>10</v>
      </c>
      <c r="D16422" t="s">
        <v>20</v>
      </c>
    </row>
    <row r="16423" spans="1:4" x14ac:dyDescent="0.25">
      <c r="A16423">
        <v>866</v>
      </c>
      <c r="B16423">
        <v>54518</v>
      </c>
      <c r="C16423" t="s">
        <v>10</v>
      </c>
      <c r="D16423" t="s">
        <v>20</v>
      </c>
    </row>
    <row r="16424" spans="1:4" x14ac:dyDescent="0.25">
      <c r="A16424">
        <v>866</v>
      </c>
      <c r="B16424">
        <v>54518</v>
      </c>
      <c r="C16424" t="s">
        <v>10</v>
      </c>
      <c r="D16424" t="s">
        <v>20</v>
      </c>
    </row>
    <row r="16425" spans="1:4" x14ac:dyDescent="0.25">
      <c r="A16425">
        <v>866</v>
      </c>
      <c r="B16425">
        <v>54518</v>
      </c>
      <c r="C16425" t="s">
        <v>10</v>
      </c>
      <c r="D16425" t="s">
        <v>20</v>
      </c>
    </row>
    <row r="16426" spans="1:4" x14ac:dyDescent="0.25">
      <c r="A16426">
        <v>866</v>
      </c>
      <c r="B16426">
        <v>54518</v>
      </c>
      <c r="C16426" t="s">
        <v>10</v>
      </c>
      <c r="D16426" t="s">
        <v>20</v>
      </c>
    </row>
    <row r="16427" spans="1:4" x14ac:dyDescent="0.25">
      <c r="A16427">
        <v>866</v>
      </c>
      <c r="B16427">
        <v>54518</v>
      </c>
      <c r="C16427" t="s">
        <v>10</v>
      </c>
      <c r="D16427" t="s">
        <v>20</v>
      </c>
    </row>
    <row r="16428" spans="1:4" x14ac:dyDescent="0.25">
      <c r="A16428">
        <v>866</v>
      </c>
      <c r="B16428">
        <v>54518</v>
      </c>
      <c r="C16428" t="s">
        <v>10</v>
      </c>
      <c r="D16428" t="s">
        <v>20</v>
      </c>
    </row>
    <row r="16429" spans="1:4" x14ac:dyDescent="0.25">
      <c r="A16429">
        <v>866</v>
      </c>
      <c r="B16429">
        <v>54518</v>
      </c>
      <c r="C16429" t="s">
        <v>10</v>
      </c>
      <c r="D16429" t="s">
        <v>20</v>
      </c>
    </row>
    <row r="16430" spans="1:4" x14ac:dyDescent="0.25">
      <c r="A16430">
        <v>866</v>
      </c>
      <c r="B16430">
        <v>54518</v>
      </c>
      <c r="C16430" t="s">
        <v>10</v>
      </c>
      <c r="D16430" t="s">
        <v>20</v>
      </c>
    </row>
    <row r="16431" spans="1:4" x14ac:dyDescent="0.25">
      <c r="A16431">
        <v>866</v>
      </c>
      <c r="B16431">
        <v>54518</v>
      </c>
      <c r="C16431" t="s">
        <v>10</v>
      </c>
      <c r="D16431" t="s">
        <v>20</v>
      </c>
    </row>
    <row r="16432" spans="1:4" x14ac:dyDescent="0.25">
      <c r="A16432">
        <v>866</v>
      </c>
      <c r="B16432">
        <v>54518</v>
      </c>
      <c r="C16432" t="s">
        <v>10</v>
      </c>
      <c r="D16432" t="s">
        <v>20</v>
      </c>
    </row>
    <row r="16433" spans="1:4" x14ac:dyDescent="0.25">
      <c r="A16433">
        <v>866</v>
      </c>
      <c r="B16433">
        <v>54518</v>
      </c>
      <c r="C16433" t="s">
        <v>10</v>
      </c>
      <c r="D16433" t="s">
        <v>20</v>
      </c>
    </row>
    <row r="16434" spans="1:4" x14ac:dyDescent="0.25">
      <c r="A16434">
        <v>866</v>
      </c>
      <c r="B16434">
        <v>54518</v>
      </c>
      <c r="C16434" t="s">
        <v>10</v>
      </c>
      <c r="D16434" t="s">
        <v>20</v>
      </c>
    </row>
    <row r="16435" spans="1:4" x14ac:dyDescent="0.25">
      <c r="A16435">
        <v>866</v>
      </c>
      <c r="B16435">
        <v>54518</v>
      </c>
      <c r="C16435" t="s">
        <v>10</v>
      </c>
      <c r="D16435" t="s">
        <v>20</v>
      </c>
    </row>
    <row r="16436" spans="1:4" x14ac:dyDescent="0.25">
      <c r="A16436">
        <v>866</v>
      </c>
      <c r="B16436">
        <v>54518</v>
      </c>
      <c r="C16436" t="s">
        <v>10</v>
      </c>
      <c r="D16436" t="s">
        <v>20</v>
      </c>
    </row>
    <row r="16437" spans="1:4" x14ac:dyDescent="0.25">
      <c r="A16437">
        <v>866</v>
      </c>
      <c r="B16437">
        <v>54518</v>
      </c>
      <c r="C16437" t="s">
        <v>10</v>
      </c>
      <c r="D16437" t="s">
        <v>20</v>
      </c>
    </row>
    <row r="16438" spans="1:4" x14ac:dyDescent="0.25">
      <c r="A16438">
        <v>866</v>
      </c>
      <c r="B16438">
        <v>54518</v>
      </c>
      <c r="C16438" t="s">
        <v>10</v>
      </c>
      <c r="D16438" t="s">
        <v>20</v>
      </c>
    </row>
    <row r="16439" spans="1:4" x14ac:dyDescent="0.25">
      <c r="A16439">
        <v>866</v>
      </c>
      <c r="B16439">
        <v>54518</v>
      </c>
      <c r="C16439" t="s">
        <v>10</v>
      </c>
      <c r="D16439" t="s">
        <v>20</v>
      </c>
    </row>
    <row r="16440" spans="1:4" x14ac:dyDescent="0.25">
      <c r="A16440">
        <v>866</v>
      </c>
      <c r="B16440">
        <v>54518</v>
      </c>
      <c r="C16440" t="s">
        <v>10</v>
      </c>
      <c r="D16440" t="s">
        <v>20</v>
      </c>
    </row>
    <row r="16441" spans="1:4" x14ac:dyDescent="0.25">
      <c r="A16441">
        <v>866</v>
      </c>
      <c r="B16441">
        <v>54518</v>
      </c>
      <c r="C16441" t="s">
        <v>10</v>
      </c>
      <c r="D16441" t="s">
        <v>20</v>
      </c>
    </row>
    <row r="16442" spans="1:4" x14ac:dyDescent="0.25">
      <c r="A16442">
        <v>866</v>
      </c>
      <c r="B16442">
        <v>54518</v>
      </c>
      <c r="C16442" t="s">
        <v>10</v>
      </c>
      <c r="D16442" t="s">
        <v>20</v>
      </c>
    </row>
    <row r="16443" spans="1:4" x14ac:dyDescent="0.25">
      <c r="A16443">
        <v>866</v>
      </c>
      <c r="B16443">
        <v>54518</v>
      </c>
      <c r="C16443" t="s">
        <v>10</v>
      </c>
      <c r="D16443" t="s">
        <v>20</v>
      </c>
    </row>
    <row r="16444" spans="1:4" x14ac:dyDescent="0.25">
      <c r="A16444">
        <v>866</v>
      </c>
      <c r="B16444">
        <v>54518</v>
      </c>
      <c r="C16444" t="s">
        <v>10</v>
      </c>
      <c r="D16444" t="s">
        <v>20</v>
      </c>
    </row>
    <row r="16445" spans="1:4" x14ac:dyDescent="0.25">
      <c r="A16445">
        <v>866</v>
      </c>
      <c r="B16445">
        <v>54518</v>
      </c>
      <c r="C16445" t="s">
        <v>10</v>
      </c>
      <c r="D16445" t="s">
        <v>20</v>
      </c>
    </row>
    <row r="16446" spans="1:4" x14ac:dyDescent="0.25">
      <c r="A16446">
        <v>866</v>
      </c>
      <c r="B16446">
        <v>54518</v>
      </c>
      <c r="C16446" t="s">
        <v>10</v>
      </c>
      <c r="D16446" t="s">
        <v>20</v>
      </c>
    </row>
    <row r="16447" spans="1:4" x14ac:dyDescent="0.25">
      <c r="A16447">
        <v>866</v>
      </c>
      <c r="B16447">
        <v>54518</v>
      </c>
      <c r="C16447" t="s">
        <v>10</v>
      </c>
      <c r="D16447" t="s">
        <v>20</v>
      </c>
    </row>
    <row r="16448" spans="1:4" x14ac:dyDescent="0.25">
      <c r="A16448">
        <v>866</v>
      </c>
      <c r="B16448">
        <v>54518</v>
      </c>
      <c r="C16448" t="s">
        <v>10</v>
      </c>
      <c r="D16448" t="s">
        <v>20</v>
      </c>
    </row>
    <row r="16449" spans="1:4" x14ac:dyDescent="0.25">
      <c r="A16449">
        <v>866</v>
      </c>
      <c r="B16449">
        <v>54518</v>
      </c>
      <c r="C16449" t="s">
        <v>10</v>
      </c>
      <c r="D16449" t="s">
        <v>20</v>
      </c>
    </row>
    <row r="16450" spans="1:4" x14ac:dyDescent="0.25">
      <c r="A16450">
        <v>866</v>
      </c>
      <c r="B16450">
        <v>54518</v>
      </c>
      <c r="C16450" t="s">
        <v>10</v>
      </c>
      <c r="D16450" t="s">
        <v>20</v>
      </c>
    </row>
    <row r="16451" spans="1:4" x14ac:dyDescent="0.25">
      <c r="A16451">
        <v>866</v>
      </c>
      <c r="B16451">
        <v>54518</v>
      </c>
      <c r="C16451" t="s">
        <v>10</v>
      </c>
      <c r="D16451" t="s">
        <v>20</v>
      </c>
    </row>
    <row r="16452" spans="1:4" x14ac:dyDescent="0.25">
      <c r="A16452">
        <v>866</v>
      </c>
      <c r="B16452">
        <v>54518</v>
      </c>
      <c r="C16452" t="s">
        <v>10</v>
      </c>
      <c r="D16452" t="s">
        <v>20</v>
      </c>
    </row>
    <row r="16453" spans="1:4" x14ac:dyDescent="0.25">
      <c r="A16453">
        <v>866</v>
      </c>
      <c r="B16453">
        <v>54518</v>
      </c>
      <c r="C16453" t="s">
        <v>10</v>
      </c>
      <c r="D16453" t="s">
        <v>20</v>
      </c>
    </row>
    <row r="16454" spans="1:4" x14ac:dyDescent="0.25">
      <c r="A16454">
        <v>866</v>
      </c>
      <c r="B16454">
        <v>54518</v>
      </c>
      <c r="C16454" t="s">
        <v>10</v>
      </c>
      <c r="D16454" t="s">
        <v>20</v>
      </c>
    </row>
    <row r="16455" spans="1:4" x14ac:dyDescent="0.25">
      <c r="A16455">
        <v>866</v>
      </c>
      <c r="B16455">
        <v>54518</v>
      </c>
      <c r="C16455" t="s">
        <v>10</v>
      </c>
      <c r="D16455" t="s">
        <v>20</v>
      </c>
    </row>
    <row r="16456" spans="1:4" x14ac:dyDescent="0.25">
      <c r="A16456">
        <v>866</v>
      </c>
      <c r="B16456">
        <v>54518</v>
      </c>
      <c r="C16456" t="s">
        <v>10</v>
      </c>
      <c r="D16456" t="s">
        <v>20</v>
      </c>
    </row>
    <row r="16457" spans="1:4" x14ac:dyDescent="0.25">
      <c r="A16457">
        <v>866</v>
      </c>
      <c r="B16457">
        <v>54518</v>
      </c>
      <c r="C16457" t="s">
        <v>10</v>
      </c>
      <c r="D16457" t="s">
        <v>20</v>
      </c>
    </row>
    <row r="16458" spans="1:4" x14ac:dyDescent="0.25">
      <c r="A16458">
        <v>866</v>
      </c>
      <c r="B16458">
        <v>54518</v>
      </c>
      <c r="C16458" t="s">
        <v>10</v>
      </c>
      <c r="D16458" t="s">
        <v>20</v>
      </c>
    </row>
    <row r="16459" spans="1:4" x14ac:dyDescent="0.25">
      <c r="A16459">
        <v>866</v>
      </c>
      <c r="B16459">
        <v>54518</v>
      </c>
      <c r="C16459" t="s">
        <v>10</v>
      </c>
      <c r="D16459" t="s">
        <v>20</v>
      </c>
    </row>
    <row r="16460" spans="1:4" x14ac:dyDescent="0.25">
      <c r="A16460">
        <v>866</v>
      </c>
      <c r="B16460">
        <v>54518</v>
      </c>
      <c r="C16460" t="s">
        <v>10</v>
      </c>
      <c r="D16460" t="s">
        <v>20</v>
      </c>
    </row>
    <row r="16461" spans="1:4" x14ac:dyDescent="0.25">
      <c r="A16461">
        <v>866</v>
      </c>
      <c r="B16461">
        <v>54518</v>
      </c>
      <c r="C16461" t="s">
        <v>10</v>
      </c>
      <c r="D16461" t="s">
        <v>20</v>
      </c>
    </row>
    <row r="16462" spans="1:4" x14ac:dyDescent="0.25">
      <c r="A16462">
        <v>866</v>
      </c>
      <c r="B16462">
        <v>54518</v>
      </c>
      <c r="C16462" t="s">
        <v>10</v>
      </c>
      <c r="D16462" t="s">
        <v>20</v>
      </c>
    </row>
    <row r="16463" spans="1:4" x14ac:dyDescent="0.25">
      <c r="A16463">
        <v>866</v>
      </c>
      <c r="B16463">
        <v>54518</v>
      </c>
      <c r="C16463" t="s">
        <v>10</v>
      </c>
      <c r="D16463" t="s">
        <v>20</v>
      </c>
    </row>
    <row r="16464" spans="1:4" x14ac:dyDescent="0.25">
      <c r="A16464">
        <v>866</v>
      </c>
      <c r="B16464">
        <v>54518</v>
      </c>
      <c r="C16464" t="s">
        <v>10</v>
      </c>
      <c r="D16464" t="s">
        <v>20</v>
      </c>
    </row>
    <row r="16465" spans="1:4" x14ac:dyDescent="0.25">
      <c r="A16465">
        <v>866</v>
      </c>
      <c r="B16465">
        <v>54518</v>
      </c>
      <c r="C16465" t="s">
        <v>10</v>
      </c>
      <c r="D16465" t="s">
        <v>20</v>
      </c>
    </row>
    <row r="16466" spans="1:4" x14ac:dyDescent="0.25">
      <c r="A16466">
        <v>866</v>
      </c>
      <c r="B16466">
        <v>54518</v>
      </c>
      <c r="C16466" t="s">
        <v>10</v>
      </c>
      <c r="D16466" t="s">
        <v>27</v>
      </c>
    </row>
    <row r="16467" spans="1:4" x14ac:dyDescent="0.25">
      <c r="A16467">
        <v>866</v>
      </c>
      <c r="B16467">
        <v>54518</v>
      </c>
      <c r="C16467" t="s">
        <v>10</v>
      </c>
      <c r="D16467" t="s">
        <v>27</v>
      </c>
    </row>
    <row r="16468" spans="1:4" x14ac:dyDescent="0.25">
      <c r="A16468">
        <v>866</v>
      </c>
      <c r="B16468">
        <v>54518</v>
      </c>
      <c r="C16468" t="s">
        <v>10</v>
      </c>
      <c r="D16468" t="s">
        <v>27</v>
      </c>
    </row>
    <row r="16469" spans="1:4" x14ac:dyDescent="0.25">
      <c r="A16469">
        <v>866</v>
      </c>
      <c r="B16469">
        <v>54518</v>
      </c>
      <c r="C16469" t="s">
        <v>10</v>
      </c>
      <c r="D16469" t="s">
        <v>27</v>
      </c>
    </row>
    <row r="16470" spans="1:4" x14ac:dyDescent="0.25">
      <c r="A16470">
        <v>866</v>
      </c>
      <c r="B16470">
        <v>54518</v>
      </c>
      <c r="C16470" t="s">
        <v>10</v>
      </c>
      <c r="D16470" t="s">
        <v>27</v>
      </c>
    </row>
    <row r="16471" spans="1:4" x14ac:dyDescent="0.25">
      <c r="A16471">
        <v>866</v>
      </c>
      <c r="B16471">
        <v>54518</v>
      </c>
      <c r="C16471" t="s">
        <v>10</v>
      </c>
      <c r="D16471" t="s">
        <v>27</v>
      </c>
    </row>
    <row r="16472" spans="1:4" x14ac:dyDescent="0.25">
      <c r="A16472">
        <v>866</v>
      </c>
      <c r="B16472">
        <v>54518</v>
      </c>
      <c r="C16472" t="s">
        <v>10</v>
      </c>
      <c r="D16472" t="s">
        <v>27</v>
      </c>
    </row>
    <row r="16473" spans="1:4" x14ac:dyDescent="0.25">
      <c r="A16473">
        <v>866</v>
      </c>
      <c r="B16473">
        <v>54518</v>
      </c>
      <c r="C16473" t="s">
        <v>10</v>
      </c>
      <c r="D16473" t="s">
        <v>27</v>
      </c>
    </row>
    <row r="16474" spans="1:4" x14ac:dyDescent="0.25">
      <c r="A16474">
        <v>866</v>
      </c>
      <c r="B16474">
        <v>54518</v>
      </c>
      <c r="C16474" t="s">
        <v>10</v>
      </c>
      <c r="D16474" t="s">
        <v>27</v>
      </c>
    </row>
    <row r="16475" spans="1:4" x14ac:dyDescent="0.25">
      <c r="A16475">
        <v>866</v>
      </c>
      <c r="B16475">
        <v>54518</v>
      </c>
      <c r="C16475" t="s">
        <v>10</v>
      </c>
      <c r="D16475" t="s">
        <v>27</v>
      </c>
    </row>
    <row r="16476" spans="1:4" x14ac:dyDescent="0.25">
      <c r="A16476">
        <v>866</v>
      </c>
      <c r="B16476">
        <v>54518</v>
      </c>
      <c r="C16476" t="s">
        <v>10</v>
      </c>
      <c r="D16476" t="s">
        <v>27</v>
      </c>
    </row>
    <row r="16477" spans="1:4" x14ac:dyDescent="0.25">
      <c r="A16477">
        <v>866</v>
      </c>
      <c r="B16477">
        <v>54518</v>
      </c>
      <c r="C16477" t="s">
        <v>10</v>
      </c>
      <c r="D16477" t="s">
        <v>27</v>
      </c>
    </row>
    <row r="16478" spans="1:4" x14ac:dyDescent="0.25">
      <c r="A16478">
        <v>866</v>
      </c>
      <c r="B16478">
        <v>54518</v>
      </c>
      <c r="C16478" t="s">
        <v>10</v>
      </c>
      <c r="D16478" t="s">
        <v>27</v>
      </c>
    </row>
    <row r="16479" spans="1:4" x14ac:dyDescent="0.25">
      <c r="A16479">
        <v>866</v>
      </c>
      <c r="B16479">
        <v>54518</v>
      </c>
      <c r="C16479" t="s">
        <v>10</v>
      </c>
      <c r="D16479" t="s">
        <v>27</v>
      </c>
    </row>
    <row r="16480" spans="1:4" x14ac:dyDescent="0.25">
      <c r="A16480">
        <v>866</v>
      </c>
      <c r="B16480">
        <v>54518</v>
      </c>
      <c r="C16480" t="s">
        <v>10</v>
      </c>
      <c r="D16480" t="s">
        <v>27</v>
      </c>
    </row>
    <row r="16481" spans="1:4" x14ac:dyDescent="0.25">
      <c r="A16481">
        <v>866</v>
      </c>
      <c r="B16481">
        <v>54518</v>
      </c>
      <c r="C16481" t="s">
        <v>10</v>
      </c>
      <c r="D16481" t="s">
        <v>27</v>
      </c>
    </row>
    <row r="16482" spans="1:4" x14ac:dyDescent="0.25">
      <c r="A16482">
        <v>866</v>
      </c>
      <c r="B16482">
        <v>54518</v>
      </c>
      <c r="C16482" t="s">
        <v>10</v>
      </c>
      <c r="D16482" t="s">
        <v>27</v>
      </c>
    </row>
    <row r="16483" spans="1:4" x14ac:dyDescent="0.25">
      <c r="A16483">
        <v>866</v>
      </c>
      <c r="B16483">
        <v>54518</v>
      </c>
      <c r="C16483" t="s">
        <v>10</v>
      </c>
      <c r="D16483" t="s">
        <v>27</v>
      </c>
    </row>
    <row r="16484" spans="1:4" x14ac:dyDescent="0.25">
      <c r="A16484">
        <v>866</v>
      </c>
      <c r="B16484">
        <v>54518</v>
      </c>
      <c r="C16484" t="s">
        <v>10</v>
      </c>
      <c r="D16484" t="s">
        <v>27</v>
      </c>
    </row>
    <row r="16485" spans="1:4" x14ac:dyDescent="0.25">
      <c r="A16485">
        <v>866</v>
      </c>
      <c r="B16485">
        <v>54518</v>
      </c>
      <c r="C16485" t="s">
        <v>10</v>
      </c>
      <c r="D16485" t="s">
        <v>27</v>
      </c>
    </row>
    <row r="16486" spans="1:4" x14ac:dyDescent="0.25">
      <c r="A16486">
        <v>866</v>
      </c>
      <c r="B16486">
        <v>54518</v>
      </c>
      <c r="C16486" t="s">
        <v>10</v>
      </c>
      <c r="D16486" t="s">
        <v>27</v>
      </c>
    </row>
    <row r="16487" spans="1:4" x14ac:dyDescent="0.25">
      <c r="A16487">
        <v>866</v>
      </c>
      <c r="B16487">
        <v>54518</v>
      </c>
      <c r="C16487" t="s">
        <v>10</v>
      </c>
      <c r="D16487" t="s">
        <v>27</v>
      </c>
    </row>
    <row r="16488" spans="1:4" x14ac:dyDescent="0.25">
      <c r="A16488">
        <v>866</v>
      </c>
      <c r="B16488">
        <v>54518</v>
      </c>
      <c r="C16488" t="s">
        <v>10</v>
      </c>
      <c r="D16488" t="s">
        <v>27</v>
      </c>
    </row>
    <row r="16489" spans="1:4" x14ac:dyDescent="0.25">
      <c r="A16489">
        <v>866</v>
      </c>
      <c r="B16489">
        <v>54518</v>
      </c>
      <c r="C16489" t="s">
        <v>10</v>
      </c>
      <c r="D16489" t="s">
        <v>27</v>
      </c>
    </row>
    <row r="16490" spans="1:4" x14ac:dyDescent="0.25">
      <c r="A16490">
        <v>866</v>
      </c>
      <c r="B16490">
        <v>54518</v>
      </c>
      <c r="C16490" t="s">
        <v>10</v>
      </c>
      <c r="D16490" t="s">
        <v>27</v>
      </c>
    </row>
    <row r="16491" spans="1:4" x14ac:dyDescent="0.25">
      <c r="A16491">
        <v>866</v>
      </c>
      <c r="B16491">
        <v>54518</v>
      </c>
      <c r="C16491" t="s">
        <v>10</v>
      </c>
      <c r="D16491" t="s">
        <v>27</v>
      </c>
    </row>
    <row r="16492" spans="1:4" x14ac:dyDescent="0.25">
      <c r="A16492">
        <v>866</v>
      </c>
      <c r="B16492">
        <v>54518</v>
      </c>
      <c r="C16492" t="s">
        <v>10</v>
      </c>
      <c r="D16492" t="s">
        <v>27</v>
      </c>
    </row>
    <row r="16493" spans="1:4" x14ac:dyDescent="0.25">
      <c r="A16493">
        <v>866</v>
      </c>
      <c r="B16493">
        <v>54518</v>
      </c>
      <c r="C16493" t="s">
        <v>10</v>
      </c>
      <c r="D16493" t="s">
        <v>27</v>
      </c>
    </row>
    <row r="16494" spans="1:4" x14ac:dyDescent="0.25">
      <c r="A16494">
        <v>866</v>
      </c>
      <c r="B16494">
        <v>54518</v>
      </c>
      <c r="C16494" t="s">
        <v>10</v>
      </c>
      <c r="D16494" t="s">
        <v>27</v>
      </c>
    </row>
    <row r="16495" spans="1:4" x14ac:dyDescent="0.25">
      <c r="A16495">
        <v>866</v>
      </c>
      <c r="B16495">
        <v>54518</v>
      </c>
      <c r="C16495" t="s">
        <v>10</v>
      </c>
      <c r="D16495" t="s">
        <v>27</v>
      </c>
    </row>
    <row r="16496" spans="1:4" x14ac:dyDescent="0.25">
      <c r="A16496">
        <v>866</v>
      </c>
      <c r="B16496">
        <v>54518</v>
      </c>
      <c r="C16496" t="s">
        <v>10</v>
      </c>
      <c r="D16496" t="s">
        <v>27</v>
      </c>
    </row>
    <row r="16497" spans="1:4" x14ac:dyDescent="0.25">
      <c r="A16497">
        <v>866</v>
      </c>
      <c r="B16497">
        <v>54518</v>
      </c>
      <c r="C16497" t="s">
        <v>10</v>
      </c>
      <c r="D16497" t="s">
        <v>27</v>
      </c>
    </row>
    <row r="16498" spans="1:4" x14ac:dyDescent="0.25">
      <c r="A16498">
        <v>866</v>
      </c>
      <c r="B16498">
        <v>54518</v>
      </c>
      <c r="C16498" t="s">
        <v>10</v>
      </c>
      <c r="D16498" t="s">
        <v>27</v>
      </c>
    </row>
    <row r="16499" spans="1:4" x14ac:dyDescent="0.25">
      <c r="A16499">
        <v>866</v>
      </c>
      <c r="B16499">
        <v>54518</v>
      </c>
      <c r="C16499" t="s">
        <v>10</v>
      </c>
      <c r="D16499" t="s">
        <v>27</v>
      </c>
    </row>
    <row r="16500" spans="1:4" x14ac:dyDescent="0.25">
      <c r="A16500">
        <v>866</v>
      </c>
      <c r="B16500">
        <v>54518</v>
      </c>
      <c r="C16500" t="s">
        <v>10</v>
      </c>
      <c r="D16500" t="s">
        <v>27</v>
      </c>
    </row>
    <row r="16501" spans="1:4" x14ac:dyDescent="0.25">
      <c r="A16501">
        <v>866</v>
      </c>
      <c r="B16501">
        <v>54518</v>
      </c>
      <c r="C16501" t="s">
        <v>10</v>
      </c>
      <c r="D16501" t="s">
        <v>27</v>
      </c>
    </row>
    <row r="16502" spans="1:4" x14ac:dyDescent="0.25">
      <c r="A16502">
        <v>866</v>
      </c>
      <c r="B16502">
        <v>54518</v>
      </c>
      <c r="C16502" t="s">
        <v>10</v>
      </c>
      <c r="D16502" t="s">
        <v>27</v>
      </c>
    </row>
    <row r="16503" spans="1:4" x14ac:dyDescent="0.25">
      <c r="A16503">
        <v>866</v>
      </c>
      <c r="B16503">
        <v>54518</v>
      </c>
      <c r="C16503" t="s">
        <v>10</v>
      </c>
      <c r="D16503" t="s">
        <v>27</v>
      </c>
    </row>
    <row r="16504" spans="1:4" x14ac:dyDescent="0.25">
      <c r="A16504">
        <v>866</v>
      </c>
      <c r="B16504">
        <v>54518</v>
      </c>
      <c r="C16504" t="s">
        <v>10</v>
      </c>
      <c r="D16504" t="s">
        <v>27</v>
      </c>
    </row>
    <row r="16505" spans="1:4" x14ac:dyDescent="0.25">
      <c r="A16505">
        <v>866</v>
      </c>
      <c r="B16505">
        <v>54518</v>
      </c>
      <c r="C16505" t="s">
        <v>10</v>
      </c>
      <c r="D16505" t="s">
        <v>27</v>
      </c>
    </row>
    <row r="16506" spans="1:4" x14ac:dyDescent="0.25">
      <c r="A16506">
        <v>866</v>
      </c>
      <c r="B16506">
        <v>54518</v>
      </c>
      <c r="C16506" t="s">
        <v>10</v>
      </c>
      <c r="D16506" t="s">
        <v>27</v>
      </c>
    </row>
    <row r="16507" spans="1:4" x14ac:dyDescent="0.25">
      <c r="A16507">
        <v>866</v>
      </c>
      <c r="B16507">
        <v>54518</v>
      </c>
      <c r="C16507" t="s">
        <v>10</v>
      </c>
      <c r="D16507" t="s">
        <v>28</v>
      </c>
    </row>
    <row r="16508" spans="1:4" x14ac:dyDescent="0.25">
      <c r="A16508">
        <v>866</v>
      </c>
      <c r="B16508">
        <v>54518</v>
      </c>
      <c r="C16508" t="s">
        <v>10</v>
      </c>
      <c r="D16508" t="s">
        <v>28</v>
      </c>
    </row>
    <row r="16509" spans="1:4" x14ac:dyDescent="0.25">
      <c r="A16509">
        <v>866</v>
      </c>
      <c r="B16509">
        <v>54518</v>
      </c>
      <c r="C16509" t="s">
        <v>10</v>
      </c>
      <c r="D16509" t="s">
        <v>28</v>
      </c>
    </row>
    <row r="16510" spans="1:4" x14ac:dyDescent="0.25">
      <c r="A16510">
        <v>866</v>
      </c>
      <c r="B16510">
        <v>54518</v>
      </c>
      <c r="C16510" t="s">
        <v>10</v>
      </c>
      <c r="D16510" t="s">
        <v>28</v>
      </c>
    </row>
    <row r="16511" spans="1:4" x14ac:dyDescent="0.25">
      <c r="A16511">
        <v>866</v>
      </c>
      <c r="B16511">
        <v>54518</v>
      </c>
      <c r="C16511" t="s">
        <v>10</v>
      </c>
      <c r="D16511" t="s">
        <v>28</v>
      </c>
    </row>
    <row r="16512" spans="1:4" x14ac:dyDescent="0.25">
      <c r="A16512">
        <v>866</v>
      </c>
      <c r="B16512">
        <v>54518</v>
      </c>
      <c r="C16512" t="s">
        <v>10</v>
      </c>
      <c r="D16512" t="s">
        <v>28</v>
      </c>
    </row>
    <row r="16513" spans="1:4" x14ac:dyDescent="0.25">
      <c r="A16513">
        <v>866</v>
      </c>
      <c r="B16513">
        <v>54518</v>
      </c>
      <c r="C16513" t="s">
        <v>10</v>
      </c>
      <c r="D16513" t="s">
        <v>28</v>
      </c>
    </row>
    <row r="16514" spans="1:4" x14ac:dyDescent="0.25">
      <c r="A16514">
        <v>866</v>
      </c>
      <c r="B16514">
        <v>54518</v>
      </c>
      <c r="C16514" t="s">
        <v>10</v>
      </c>
      <c r="D16514" t="s">
        <v>28</v>
      </c>
    </row>
    <row r="16515" spans="1:4" x14ac:dyDescent="0.25">
      <c r="A16515">
        <v>866</v>
      </c>
      <c r="B16515">
        <v>54518</v>
      </c>
      <c r="C16515" t="s">
        <v>10</v>
      </c>
      <c r="D16515" t="s">
        <v>28</v>
      </c>
    </row>
    <row r="16516" spans="1:4" x14ac:dyDescent="0.25">
      <c r="A16516">
        <v>866</v>
      </c>
      <c r="B16516">
        <v>54518</v>
      </c>
      <c r="C16516" t="s">
        <v>10</v>
      </c>
      <c r="D16516" t="s">
        <v>28</v>
      </c>
    </row>
    <row r="16517" spans="1:4" x14ac:dyDescent="0.25">
      <c r="A16517">
        <v>866</v>
      </c>
      <c r="B16517">
        <v>54518</v>
      </c>
      <c r="C16517" t="s">
        <v>10</v>
      </c>
      <c r="D16517" t="s">
        <v>28</v>
      </c>
    </row>
    <row r="16518" spans="1:4" x14ac:dyDescent="0.25">
      <c r="A16518">
        <v>866</v>
      </c>
      <c r="B16518">
        <v>54518</v>
      </c>
      <c r="C16518" t="s">
        <v>10</v>
      </c>
      <c r="D16518" t="s">
        <v>28</v>
      </c>
    </row>
    <row r="16519" spans="1:4" x14ac:dyDescent="0.25">
      <c r="A16519">
        <v>866</v>
      </c>
      <c r="B16519">
        <v>54518</v>
      </c>
      <c r="C16519" t="s">
        <v>10</v>
      </c>
      <c r="D16519" t="s">
        <v>28</v>
      </c>
    </row>
    <row r="16520" spans="1:4" x14ac:dyDescent="0.25">
      <c r="A16520">
        <v>866</v>
      </c>
      <c r="B16520">
        <v>54518</v>
      </c>
      <c r="C16520" t="s">
        <v>10</v>
      </c>
      <c r="D16520" t="s">
        <v>28</v>
      </c>
    </row>
    <row r="16521" spans="1:4" x14ac:dyDescent="0.25">
      <c r="A16521">
        <v>866</v>
      </c>
      <c r="B16521">
        <v>54518</v>
      </c>
      <c r="C16521" t="s">
        <v>10</v>
      </c>
      <c r="D16521" t="s">
        <v>28</v>
      </c>
    </row>
    <row r="16522" spans="1:4" x14ac:dyDescent="0.25">
      <c r="A16522">
        <v>866</v>
      </c>
      <c r="B16522">
        <v>54518</v>
      </c>
      <c r="C16522" t="s">
        <v>10</v>
      </c>
      <c r="D16522" t="s">
        <v>28</v>
      </c>
    </row>
    <row r="16523" spans="1:4" x14ac:dyDescent="0.25">
      <c r="A16523">
        <v>866</v>
      </c>
      <c r="B16523">
        <v>54518</v>
      </c>
      <c r="C16523" t="s">
        <v>10</v>
      </c>
      <c r="D16523" t="s">
        <v>28</v>
      </c>
    </row>
    <row r="16524" spans="1:4" x14ac:dyDescent="0.25">
      <c r="A16524">
        <v>866</v>
      </c>
      <c r="B16524">
        <v>54518</v>
      </c>
      <c r="C16524" t="s">
        <v>10</v>
      </c>
      <c r="D16524" t="s">
        <v>28</v>
      </c>
    </row>
    <row r="16525" spans="1:4" x14ac:dyDescent="0.25">
      <c r="A16525">
        <v>866</v>
      </c>
      <c r="B16525">
        <v>54518</v>
      </c>
      <c r="C16525" t="s">
        <v>10</v>
      </c>
      <c r="D16525" t="s">
        <v>28</v>
      </c>
    </row>
    <row r="16526" spans="1:4" x14ac:dyDescent="0.25">
      <c r="A16526">
        <v>866</v>
      </c>
      <c r="B16526">
        <v>54518</v>
      </c>
      <c r="C16526" t="s">
        <v>10</v>
      </c>
      <c r="D16526" t="s">
        <v>28</v>
      </c>
    </row>
    <row r="16527" spans="1:4" x14ac:dyDescent="0.25">
      <c r="A16527">
        <v>866</v>
      </c>
      <c r="B16527">
        <v>54518</v>
      </c>
      <c r="C16527" t="s">
        <v>10</v>
      </c>
      <c r="D16527" t="s">
        <v>28</v>
      </c>
    </row>
    <row r="16528" spans="1:4" x14ac:dyDescent="0.25">
      <c r="A16528">
        <v>866</v>
      </c>
      <c r="B16528">
        <v>54518</v>
      </c>
      <c r="C16528" t="s">
        <v>10</v>
      </c>
      <c r="D16528" t="s">
        <v>28</v>
      </c>
    </row>
    <row r="16529" spans="1:4" x14ac:dyDescent="0.25">
      <c r="A16529">
        <v>866</v>
      </c>
      <c r="B16529">
        <v>54518</v>
      </c>
      <c r="C16529" t="s">
        <v>10</v>
      </c>
      <c r="D16529" t="s">
        <v>28</v>
      </c>
    </row>
    <row r="16530" spans="1:4" x14ac:dyDescent="0.25">
      <c r="A16530">
        <v>866</v>
      </c>
      <c r="B16530">
        <v>54518</v>
      </c>
      <c r="C16530" t="s">
        <v>10</v>
      </c>
      <c r="D16530" t="s">
        <v>28</v>
      </c>
    </row>
    <row r="16531" spans="1:4" x14ac:dyDescent="0.25">
      <c r="A16531">
        <v>866</v>
      </c>
      <c r="B16531">
        <v>54518</v>
      </c>
      <c r="C16531" t="s">
        <v>10</v>
      </c>
      <c r="D16531" t="s">
        <v>28</v>
      </c>
    </row>
    <row r="16532" spans="1:4" x14ac:dyDescent="0.25">
      <c r="A16532">
        <v>866</v>
      </c>
      <c r="B16532">
        <v>54518</v>
      </c>
      <c r="C16532" t="s">
        <v>10</v>
      </c>
      <c r="D16532" t="s">
        <v>28</v>
      </c>
    </row>
    <row r="16533" spans="1:4" x14ac:dyDescent="0.25">
      <c r="A16533">
        <v>866</v>
      </c>
      <c r="B16533">
        <v>54518</v>
      </c>
      <c r="C16533" t="s">
        <v>10</v>
      </c>
      <c r="D16533" t="s">
        <v>28</v>
      </c>
    </row>
    <row r="16534" spans="1:4" x14ac:dyDescent="0.25">
      <c r="A16534">
        <v>866</v>
      </c>
      <c r="B16534">
        <v>54518</v>
      </c>
      <c r="C16534" t="s">
        <v>10</v>
      </c>
      <c r="D16534" t="s">
        <v>28</v>
      </c>
    </row>
    <row r="16535" spans="1:4" x14ac:dyDescent="0.25">
      <c r="A16535">
        <v>866</v>
      </c>
      <c r="B16535">
        <v>54518</v>
      </c>
      <c r="C16535" t="s">
        <v>10</v>
      </c>
      <c r="D16535" t="s">
        <v>28</v>
      </c>
    </row>
    <row r="16536" spans="1:4" x14ac:dyDescent="0.25">
      <c r="A16536">
        <v>866</v>
      </c>
      <c r="B16536">
        <v>54518</v>
      </c>
      <c r="C16536" t="s">
        <v>10</v>
      </c>
      <c r="D16536" t="s">
        <v>28</v>
      </c>
    </row>
    <row r="16537" spans="1:4" x14ac:dyDescent="0.25">
      <c r="A16537">
        <v>866</v>
      </c>
      <c r="B16537">
        <v>54518</v>
      </c>
      <c r="C16537" t="s">
        <v>10</v>
      </c>
      <c r="D16537" t="s">
        <v>28</v>
      </c>
    </row>
    <row r="16538" spans="1:4" x14ac:dyDescent="0.25">
      <c r="A16538">
        <v>866</v>
      </c>
      <c r="B16538">
        <v>54518</v>
      </c>
      <c r="C16538" t="s">
        <v>10</v>
      </c>
      <c r="D16538" t="s">
        <v>28</v>
      </c>
    </row>
    <row r="16539" spans="1:4" x14ac:dyDescent="0.25">
      <c r="A16539">
        <v>866</v>
      </c>
      <c r="B16539">
        <v>54518</v>
      </c>
      <c r="C16539" t="s">
        <v>10</v>
      </c>
      <c r="D16539" t="s">
        <v>28</v>
      </c>
    </row>
    <row r="16540" spans="1:4" x14ac:dyDescent="0.25">
      <c r="A16540">
        <v>866</v>
      </c>
      <c r="B16540">
        <v>54518</v>
      </c>
      <c r="C16540" t="s">
        <v>10</v>
      </c>
      <c r="D16540" t="s">
        <v>28</v>
      </c>
    </row>
    <row r="16541" spans="1:4" x14ac:dyDescent="0.25">
      <c r="A16541">
        <v>866</v>
      </c>
      <c r="B16541">
        <v>54518</v>
      </c>
      <c r="C16541" t="s">
        <v>10</v>
      </c>
      <c r="D16541" t="s">
        <v>28</v>
      </c>
    </row>
    <row r="16542" spans="1:4" x14ac:dyDescent="0.25">
      <c r="A16542">
        <v>866</v>
      </c>
      <c r="B16542">
        <v>54518</v>
      </c>
      <c r="C16542" t="s">
        <v>10</v>
      </c>
      <c r="D16542" t="s">
        <v>28</v>
      </c>
    </row>
    <row r="16543" spans="1:4" x14ac:dyDescent="0.25">
      <c r="A16543">
        <v>866</v>
      </c>
      <c r="B16543">
        <v>54518</v>
      </c>
      <c r="C16543" t="s">
        <v>10</v>
      </c>
      <c r="D16543" t="s">
        <v>28</v>
      </c>
    </row>
    <row r="16544" spans="1:4" x14ac:dyDescent="0.25">
      <c r="A16544">
        <v>866</v>
      </c>
      <c r="B16544">
        <v>54518</v>
      </c>
      <c r="C16544" t="s">
        <v>10</v>
      </c>
      <c r="D16544" t="s">
        <v>28</v>
      </c>
    </row>
    <row r="16545" spans="1:4" x14ac:dyDescent="0.25">
      <c r="A16545">
        <v>866</v>
      </c>
      <c r="B16545">
        <v>54518</v>
      </c>
      <c r="C16545" t="s">
        <v>10</v>
      </c>
      <c r="D16545" t="s">
        <v>28</v>
      </c>
    </row>
    <row r="16546" spans="1:4" x14ac:dyDescent="0.25">
      <c r="A16546">
        <v>866</v>
      </c>
      <c r="B16546">
        <v>54518</v>
      </c>
      <c r="C16546" t="s">
        <v>10</v>
      </c>
      <c r="D16546" t="s">
        <v>28</v>
      </c>
    </row>
    <row r="16547" spans="1:4" x14ac:dyDescent="0.25">
      <c r="A16547">
        <v>866</v>
      </c>
      <c r="B16547">
        <v>54518</v>
      </c>
      <c r="C16547" t="s">
        <v>10</v>
      </c>
      <c r="D16547" t="s">
        <v>28</v>
      </c>
    </row>
    <row r="16548" spans="1:4" x14ac:dyDescent="0.25">
      <c r="A16548">
        <v>866</v>
      </c>
      <c r="B16548">
        <v>54518</v>
      </c>
      <c r="C16548" t="s">
        <v>10</v>
      </c>
      <c r="D16548" t="s">
        <v>28</v>
      </c>
    </row>
    <row r="16549" spans="1:4" x14ac:dyDescent="0.25">
      <c r="A16549">
        <v>866</v>
      </c>
      <c r="B16549">
        <v>54518</v>
      </c>
      <c r="C16549" t="s">
        <v>10</v>
      </c>
      <c r="D16549" t="s">
        <v>28</v>
      </c>
    </row>
    <row r="16550" spans="1:4" x14ac:dyDescent="0.25">
      <c r="A16550">
        <v>866</v>
      </c>
      <c r="B16550">
        <v>54518</v>
      </c>
      <c r="C16550" t="s">
        <v>10</v>
      </c>
      <c r="D16550" t="s">
        <v>28</v>
      </c>
    </row>
    <row r="16551" spans="1:4" x14ac:dyDescent="0.25">
      <c r="A16551">
        <v>866</v>
      </c>
      <c r="B16551">
        <v>54518</v>
      </c>
      <c r="C16551" t="s">
        <v>10</v>
      </c>
      <c r="D16551" t="s">
        <v>28</v>
      </c>
    </row>
    <row r="16552" spans="1:4" x14ac:dyDescent="0.25">
      <c r="A16552">
        <v>866</v>
      </c>
      <c r="B16552">
        <v>54518</v>
      </c>
      <c r="C16552" t="s">
        <v>10</v>
      </c>
      <c r="D16552" t="s">
        <v>28</v>
      </c>
    </row>
    <row r="16553" spans="1:4" x14ac:dyDescent="0.25">
      <c r="A16553">
        <v>866</v>
      </c>
      <c r="B16553">
        <v>54518</v>
      </c>
      <c r="C16553" t="s">
        <v>10</v>
      </c>
      <c r="D16553" t="s">
        <v>28</v>
      </c>
    </row>
    <row r="16554" spans="1:4" x14ac:dyDescent="0.25">
      <c r="A16554">
        <v>866</v>
      </c>
      <c r="B16554">
        <v>54518</v>
      </c>
      <c r="C16554" t="s">
        <v>10</v>
      </c>
      <c r="D16554" t="s">
        <v>28</v>
      </c>
    </row>
    <row r="16555" spans="1:4" x14ac:dyDescent="0.25">
      <c r="A16555">
        <v>866</v>
      </c>
      <c r="B16555">
        <v>54518</v>
      </c>
      <c r="C16555" t="s">
        <v>10</v>
      </c>
      <c r="D16555" t="s">
        <v>28</v>
      </c>
    </row>
    <row r="16556" spans="1:4" x14ac:dyDescent="0.25">
      <c r="A16556">
        <v>866</v>
      </c>
      <c r="B16556">
        <v>54518</v>
      </c>
      <c r="C16556" t="s">
        <v>10</v>
      </c>
      <c r="D16556" t="s">
        <v>28</v>
      </c>
    </row>
    <row r="16557" spans="1:4" x14ac:dyDescent="0.25">
      <c r="A16557">
        <v>866</v>
      </c>
      <c r="B16557">
        <v>54518</v>
      </c>
      <c r="C16557" t="s">
        <v>10</v>
      </c>
      <c r="D16557" t="s">
        <v>28</v>
      </c>
    </row>
    <row r="16558" spans="1:4" x14ac:dyDescent="0.25">
      <c r="A16558">
        <v>866</v>
      </c>
      <c r="B16558">
        <v>54518</v>
      </c>
      <c r="C16558" t="s">
        <v>10</v>
      </c>
      <c r="D16558" t="s">
        <v>28</v>
      </c>
    </row>
    <row r="16559" spans="1:4" x14ac:dyDescent="0.25">
      <c r="A16559">
        <v>866</v>
      </c>
      <c r="B16559">
        <v>54518</v>
      </c>
      <c r="C16559" t="s">
        <v>10</v>
      </c>
      <c r="D16559" t="s">
        <v>28</v>
      </c>
    </row>
    <row r="16560" spans="1:4" x14ac:dyDescent="0.25">
      <c r="A16560">
        <v>866</v>
      </c>
      <c r="B16560">
        <v>54518</v>
      </c>
      <c r="C16560" t="s">
        <v>10</v>
      </c>
      <c r="D16560" t="s">
        <v>28</v>
      </c>
    </row>
    <row r="16561" spans="1:4" x14ac:dyDescent="0.25">
      <c r="A16561">
        <v>866</v>
      </c>
      <c r="B16561">
        <v>54518</v>
      </c>
      <c r="C16561" t="s">
        <v>10</v>
      </c>
      <c r="D16561" t="s">
        <v>28</v>
      </c>
    </row>
    <row r="16562" spans="1:4" x14ac:dyDescent="0.25">
      <c r="A16562">
        <v>866</v>
      </c>
      <c r="B16562">
        <v>54518</v>
      </c>
      <c r="C16562" t="s">
        <v>10</v>
      </c>
      <c r="D16562" t="s">
        <v>28</v>
      </c>
    </row>
    <row r="16563" spans="1:4" x14ac:dyDescent="0.25">
      <c r="A16563">
        <v>866</v>
      </c>
      <c r="B16563">
        <v>54518</v>
      </c>
      <c r="C16563" t="s">
        <v>10</v>
      </c>
      <c r="D16563" t="s">
        <v>28</v>
      </c>
    </row>
    <row r="16564" spans="1:4" x14ac:dyDescent="0.25">
      <c r="A16564">
        <v>866</v>
      </c>
      <c r="B16564">
        <v>54518</v>
      </c>
      <c r="C16564" t="s">
        <v>10</v>
      </c>
      <c r="D16564" t="s">
        <v>29</v>
      </c>
    </row>
    <row r="16565" spans="1:4" x14ac:dyDescent="0.25">
      <c r="A16565">
        <v>866</v>
      </c>
      <c r="B16565">
        <v>54518</v>
      </c>
      <c r="C16565" t="s">
        <v>10</v>
      </c>
      <c r="D16565" t="s">
        <v>29</v>
      </c>
    </row>
    <row r="16566" spans="1:4" x14ac:dyDescent="0.25">
      <c r="A16566">
        <v>866</v>
      </c>
      <c r="B16566">
        <v>54518</v>
      </c>
      <c r="C16566" t="s">
        <v>10</v>
      </c>
      <c r="D16566" t="s">
        <v>29</v>
      </c>
    </row>
    <row r="16567" spans="1:4" x14ac:dyDescent="0.25">
      <c r="A16567">
        <v>866</v>
      </c>
      <c r="B16567">
        <v>54518</v>
      </c>
      <c r="C16567" t="s">
        <v>10</v>
      </c>
      <c r="D16567" t="s">
        <v>29</v>
      </c>
    </row>
    <row r="16568" spans="1:4" x14ac:dyDescent="0.25">
      <c r="A16568">
        <v>866</v>
      </c>
      <c r="B16568">
        <v>54518</v>
      </c>
      <c r="C16568" t="s">
        <v>10</v>
      </c>
      <c r="D16568" t="s">
        <v>29</v>
      </c>
    </row>
    <row r="16569" spans="1:4" x14ac:dyDescent="0.25">
      <c r="A16569">
        <v>866</v>
      </c>
      <c r="B16569">
        <v>54518</v>
      </c>
      <c r="C16569" t="s">
        <v>10</v>
      </c>
      <c r="D16569" t="s">
        <v>29</v>
      </c>
    </row>
    <row r="16570" spans="1:4" x14ac:dyDescent="0.25">
      <c r="A16570">
        <v>866</v>
      </c>
      <c r="B16570">
        <v>54518</v>
      </c>
      <c r="C16570" t="s">
        <v>10</v>
      </c>
      <c r="D16570" t="s">
        <v>29</v>
      </c>
    </row>
    <row r="16571" spans="1:4" x14ac:dyDescent="0.25">
      <c r="A16571">
        <v>866</v>
      </c>
      <c r="B16571">
        <v>54518</v>
      </c>
      <c r="C16571" t="s">
        <v>10</v>
      </c>
      <c r="D16571" t="s">
        <v>29</v>
      </c>
    </row>
    <row r="16572" spans="1:4" x14ac:dyDescent="0.25">
      <c r="A16572">
        <v>866</v>
      </c>
      <c r="B16572">
        <v>54518</v>
      </c>
      <c r="C16572" t="s">
        <v>10</v>
      </c>
      <c r="D16572" t="s">
        <v>29</v>
      </c>
    </row>
    <row r="16573" spans="1:4" x14ac:dyDescent="0.25">
      <c r="A16573">
        <v>866</v>
      </c>
      <c r="B16573">
        <v>54518</v>
      </c>
      <c r="C16573" t="s">
        <v>10</v>
      </c>
      <c r="D16573" t="s">
        <v>29</v>
      </c>
    </row>
    <row r="16574" spans="1:4" x14ac:dyDescent="0.25">
      <c r="A16574">
        <v>866</v>
      </c>
      <c r="B16574">
        <v>54518</v>
      </c>
      <c r="C16574" t="s">
        <v>10</v>
      </c>
      <c r="D16574" t="s">
        <v>29</v>
      </c>
    </row>
    <row r="16575" spans="1:4" x14ac:dyDescent="0.25">
      <c r="A16575">
        <v>866</v>
      </c>
      <c r="B16575">
        <v>54518</v>
      </c>
      <c r="C16575" t="s">
        <v>10</v>
      </c>
      <c r="D16575" t="s">
        <v>29</v>
      </c>
    </row>
    <row r="16576" spans="1:4" x14ac:dyDescent="0.25">
      <c r="A16576">
        <v>866</v>
      </c>
      <c r="B16576">
        <v>54518</v>
      </c>
      <c r="C16576" t="s">
        <v>10</v>
      </c>
      <c r="D16576" t="s">
        <v>29</v>
      </c>
    </row>
    <row r="16577" spans="1:4" x14ac:dyDescent="0.25">
      <c r="A16577">
        <v>866</v>
      </c>
      <c r="B16577">
        <v>54518</v>
      </c>
      <c r="C16577" t="s">
        <v>10</v>
      </c>
      <c r="D16577" t="s">
        <v>29</v>
      </c>
    </row>
    <row r="16578" spans="1:4" x14ac:dyDescent="0.25">
      <c r="A16578">
        <v>866</v>
      </c>
      <c r="B16578">
        <v>54518</v>
      </c>
      <c r="C16578" t="s">
        <v>10</v>
      </c>
      <c r="D16578" t="s">
        <v>29</v>
      </c>
    </row>
    <row r="16579" spans="1:4" x14ac:dyDescent="0.25">
      <c r="A16579">
        <v>866</v>
      </c>
      <c r="B16579">
        <v>54518</v>
      </c>
      <c r="C16579" t="s">
        <v>10</v>
      </c>
      <c r="D16579" t="s">
        <v>29</v>
      </c>
    </row>
    <row r="16580" spans="1:4" x14ac:dyDescent="0.25">
      <c r="A16580">
        <v>866</v>
      </c>
      <c r="B16580">
        <v>54518</v>
      </c>
      <c r="C16580" t="s">
        <v>10</v>
      </c>
      <c r="D16580" t="s">
        <v>29</v>
      </c>
    </row>
    <row r="16581" spans="1:4" x14ac:dyDescent="0.25">
      <c r="A16581">
        <v>866</v>
      </c>
      <c r="B16581">
        <v>54518</v>
      </c>
      <c r="C16581" t="s">
        <v>10</v>
      </c>
      <c r="D16581" t="s">
        <v>29</v>
      </c>
    </row>
    <row r="16582" spans="1:4" x14ac:dyDescent="0.25">
      <c r="A16582">
        <v>866</v>
      </c>
      <c r="B16582">
        <v>54518</v>
      </c>
      <c r="C16582" t="s">
        <v>10</v>
      </c>
      <c r="D16582" t="s">
        <v>29</v>
      </c>
    </row>
    <row r="16583" spans="1:4" x14ac:dyDescent="0.25">
      <c r="A16583">
        <v>866</v>
      </c>
      <c r="B16583">
        <v>54518</v>
      </c>
      <c r="C16583" t="s">
        <v>10</v>
      </c>
      <c r="D16583" t="s">
        <v>29</v>
      </c>
    </row>
    <row r="16584" spans="1:4" x14ac:dyDescent="0.25">
      <c r="A16584">
        <v>866</v>
      </c>
      <c r="B16584">
        <v>54518</v>
      </c>
      <c r="C16584" t="s">
        <v>10</v>
      </c>
      <c r="D16584" t="s">
        <v>29</v>
      </c>
    </row>
    <row r="16585" spans="1:4" x14ac:dyDescent="0.25">
      <c r="A16585">
        <v>866</v>
      </c>
      <c r="B16585">
        <v>54518</v>
      </c>
      <c r="C16585" t="s">
        <v>10</v>
      </c>
      <c r="D16585" t="s">
        <v>29</v>
      </c>
    </row>
    <row r="16586" spans="1:4" x14ac:dyDescent="0.25">
      <c r="A16586">
        <v>866</v>
      </c>
      <c r="B16586">
        <v>54518</v>
      </c>
      <c r="C16586" t="s">
        <v>10</v>
      </c>
      <c r="D16586" t="s">
        <v>29</v>
      </c>
    </row>
    <row r="16587" spans="1:4" x14ac:dyDescent="0.25">
      <c r="A16587">
        <v>866</v>
      </c>
      <c r="B16587">
        <v>54518</v>
      </c>
      <c r="C16587" t="s">
        <v>10</v>
      </c>
      <c r="D16587" t="s">
        <v>29</v>
      </c>
    </row>
    <row r="16588" spans="1:4" x14ac:dyDescent="0.25">
      <c r="A16588">
        <v>866</v>
      </c>
      <c r="B16588">
        <v>54518</v>
      </c>
      <c r="C16588" t="s">
        <v>10</v>
      </c>
      <c r="D16588" t="s">
        <v>29</v>
      </c>
    </row>
    <row r="16589" spans="1:4" x14ac:dyDescent="0.25">
      <c r="A16589">
        <v>866</v>
      </c>
      <c r="B16589">
        <v>54518</v>
      </c>
      <c r="C16589" t="s">
        <v>10</v>
      </c>
      <c r="D16589" t="s">
        <v>29</v>
      </c>
    </row>
    <row r="16590" spans="1:4" x14ac:dyDescent="0.25">
      <c r="A16590">
        <v>866</v>
      </c>
      <c r="B16590">
        <v>54518</v>
      </c>
      <c r="C16590" t="s">
        <v>10</v>
      </c>
      <c r="D16590" t="s">
        <v>29</v>
      </c>
    </row>
    <row r="16591" spans="1:4" x14ac:dyDescent="0.25">
      <c r="A16591">
        <v>866</v>
      </c>
      <c r="B16591">
        <v>54518</v>
      </c>
      <c r="C16591" t="s">
        <v>10</v>
      </c>
      <c r="D16591" t="s">
        <v>29</v>
      </c>
    </row>
    <row r="16592" spans="1:4" x14ac:dyDescent="0.25">
      <c r="A16592">
        <v>866</v>
      </c>
      <c r="B16592">
        <v>54518</v>
      </c>
      <c r="C16592" t="s">
        <v>10</v>
      </c>
      <c r="D16592" t="s">
        <v>29</v>
      </c>
    </row>
    <row r="16593" spans="1:4" x14ac:dyDescent="0.25">
      <c r="A16593">
        <v>866</v>
      </c>
      <c r="B16593">
        <v>54518</v>
      </c>
      <c r="C16593" t="s">
        <v>10</v>
      </c>
      <c r="D16593" t="s">
        <v>29</v>
      </c>
    </row>
    <row r="16594" spans="1:4" x14ac:dyDescent="0.25">
      <c r="A16594">
        <v>866</v>
      </c>
      <c r="B16594">
        <v>54518</v>
      </c>
      <c r="C16594" t="s">
        <v>10</v>
      </c>
      <c r="D16594" t="s">
        <v>29</v>
      </c>
    </row>
    <row r="16595" spans="1:4" x14ac:dyDescent="0.25">
      <c r="A16595">
        <v>866</v>
      </c>
      <c r="B16595">
        <v>54518</v>
      </c>
      <c r="C16595" t="s">
        <v>10</v>
      </c>
      <c r="D16595" t="s">
        <v>29</v>
      </c>
    </row>
    <row r="16596" spans="1:4" x14ac:dyDescent="0.25">
      <c r="A16596">
        <v>866</v>
      </c>
      <c r="B16596">
        <v>54518</v>
      </c>
      <c r="C16596" t="s">
        <v>10</v>
      </c>
      <c r="D16596" t="s">
        <v>29</v>
      </c>
    </row>
    <row r="16597" spans="1:4" x14ac:dyDescent="0.25">
      <c r="A16597">
        <v>866</v>
      </c>
      <c r="B16597">
        <v>54518</v>
      </c>
      <c r="C16597" t="s">
        <v>10</v>
      </c>
      <c r="D16597" t="s">
        <v>29</v>
      </c>
    </row>
    <row r="16598" spans="1:4" x14ac:dyDescent="0.25">
      <c r="A16598">
        <v>866</v>
      </c>
      <c r="B16598">
        <v>54518</v>
      </c>
      <c r="C16598" t="s">
        <v>10</v>
      </c>
      <c r="D16598" t="s">
        <v>29</v>
      </c>
    </row>
    <row r="16599" spans="1:4" x14ac:dyDescent="0.25">
      <c r="A16599">
        <v>866</v>
      </c>
      <c r="B16599">
        <v>54518</v>
      </c>
      <c r="C16599" t="s">
        <v>10</v>
      </c>
      <c r="D16599" t="s">
        <v>29</v>
      </c>
    </row>
    <row r="16600" spans="1:4" x14ac:dyDescent="0.25">
      <c r="A16600">
        <v>866</v>
      </c>
      <c r="B16600">
        <v>54518</v>
      </c>
      <c r="C16600" t="s">
        <v>10</v>
      </c>
      <c r="D16600" t="s">
        <v>29</v>
      </c>
    </row>
    <row r="16601" spans="1:4" x14ac:dyDescent="0.25">
      <c r="A16601">
        <v>866</v>
      </c>
      <c r="B16601">
        <v>54518</v>
      </c>
      <c r="C16601" t="s">
        <v>10</v>
      </c>
      <c r="D16601" t="s">
        <v>29</v>
      </c>
    </row>
    <row r="16602" spans="1:4" x14ac:dyDescent="0.25">
      <c r="A16602">
        <v>866</v>
      </c>
      <c r="B16602">
        <v>54518</v>
      </c>
      <c r="C16602" t="s">
        <v>10</v>
      </c>
      <c r="D16602" t="s">
        <v>29</v>
      </c>
    </row>
    <row r="16603" spans="1:4" x14ac:dyDescent="0.25">
      <c r="A16603">
        <v>866</v>
      </c>
      <c r="B16603">
        <v>54518</v>
      </c>
      <c r="C16603" t="s">
        <v>10</v>
      </c>
      <c r="D16603" t="s">
        <v>29</v>
      </c>
    </row>
    <row r="16604" spans="1:4" x14ac:dyDescent="0.25">
      <c r="A16604">
        <v>866</v>
      </c>
      <c r="B16604">
        <v>54518</v>
      </c>
      <c r="C16604" t="s">
        <v>10</v>
      </c>
      <c r="D16604" t="s">
        <v>29</v>
      </c>
    </row>
    <row r="16605" spans="1:4" x14ac:dyDescent="0.25">
      <c r="A16605">
        <v>866</v>
      </c>
      <c r="B16605">
        <v>54518</v>
      </c>
      <c r="C16605" t="s">
        <v>10</v>
      </c>
      <c r="D16605" t="s">
        <v>29</v>
      </c>
    </row>
    <row r="16606" spans="1:4" x14ac:dyDescent="0.25">
      <c r="A16606">
        <v>866</v>
      </c>
      <c r="B16606">
        <v>54518</v>
      </c>
      <c r="C16606" t="s">
        <v>10</v>
      </c>
      <c r="D16606" t="s">
        <v>29</v>
      </c>
    </row>
    <row r="16607" spans="1:4" x14ac:dyDescent="0.25">
      <c r="A16607">
        <v>866</v>
      </c>
      <c r="B16607">
        <v>54518</v>
      </c>
      <c r="C16607" t="s">
        <v>10</v>
      </c>
      <c r="D16607" t="s">
        <v>31</v>
      </c>
    </row>
    <row r="16608" spans="1:4" x14ac:dyDescent="0.25">
      <c r="A16608">
        <v>866</v>
      </c>
      <c r="B16608">
        <v>54518</v>
      </c>
      <c r="C16608" t="s">
        <v>10</v>
      </c>
      <c r="D16608" t="s">
        <v>31</v>
      </c>
    </row>
    <row r="16609" spans="1:4" x14ac:dyDescent="0.25">
      <c r="A16609">
        <v>866</v>
      </c>
      <c r="B16609">
        <v>54518</v>
      </c>
      <c r="C16609" t="s">
        <v>10</v>
      </c>
      <c r="D16609" t="s">
        <v>31</v>
      </c>
    </row>
    <row r="16610" spans="1:4" x14ac:dyDescent="0.25">
      <c r="A16610">
        <v>866</v>
      </c>
      <c r="B16610">
        <v>54518</v>
      </c>
      <c r="C16610" t="s">
        <v>10</v>
      </c>
      <c r="D16610" t="s">
        <v>31</v>
      </c>
    </row>
    <row r="16611" spans="1:4" x14ac:dyDescent="0.25">
      <c r="A16611">
        <v>866</v>
      </c>
      <c r="B16611">
        <v>54518</v>
      </c>
      <c r="C16611" t="s">
        <v>10</v>
      </c>
      <c r="D16611" t="s">
        <v>31</v>
      </c>
    </row>
    <row r="16612" spans="1:4" x14ac:dyDescent="0.25">
      <c r="A16612">
        <v>866</v>
      </c>
      <c r="B16612">
        <v>54518</v>
      </c>
      <c r="C16612" t="s">
        <v>10</v>
      </c>
      <c r="D16612" t="s">
        <v>31</v>
      </c>
    </row>
    <row r="16613" spans="1:4" x14ac:dyDescent="0.25">
      <c r="A16613">
        <v>866</v>
      </c>
      <c r="B16613">
        <v>54518</v>
      </c>
      <c r="C16613" t="s">
        <v>10</v>
      </c>
      <c r="D16613" t="s">
        <v>31</v>
      </c>
    </row>
    <row r="16614" spans="1:4" x14ac:dyDescent="0.25">
      <c r="A16614">
        <v>866</v>
      </c>
      <c r="B16614">
        <v>54518</v>
      </c>
      <c r="C16614" t="s">
        <v>10</v>
      </c>
      <c r="D16614" t="s">
        <v>31</v>
      </c>
    </row>
    <row r="16615" spans="1:4" x14ac:dyDescent="0.25">
      <c r="A16615">
        <v>866</v>
      </c>
      <c r="B16615">
        <v>54518</v>
      </c>
      <c r="C16615" t="s">
        <v>10</v>
      </c>
      <c r="D16615" t="s">
        <v>31</v>
      </c>
    </row>
    <row r="16616" spans="1:4" x14ac:dyDescent="0.25">
      <c r="A16616">
        <v>866</v>
      </c>
      <c r="B16616">
        <v>54518</v>
      </c>
      <c r="C16616" t="s">
        <v>10</v>
      </c>
      <c r="D16616" t="s">
        <v>31</v>
      </c>
    </row>
    <row r="16617" spans="1:4" x14ac:dyDescent="0.25">
      <c r="A16617">
        <v>866</v>
      </c>
      <c r="B16617">
        <v>54518</v>
      </c>
      <c r="C16617" t="s">
        <v>10</v>
      </c>
      <c r="D16617" t="s">
        <v>31</v>
      </c>
    </row>
    <row r="16618" spans="1:4" x14ac:dyDescent="0.25">
      <c r="A16618">
        <v>866</v>
      </c>
      <c r="B16618">
        <v>54518</v>
      </c>
      <c r="C16618" t="s">
        <v>10</v>
      </c>
      <c r="D16618" t="s">
        <v>31</v>
      </c>
    </row>
    <row r="16619" spans="1:4" x14ac:dyDescent="0.25">
      <c r="A16619">
        <v>866</v>
      </c>
      <c r="B16619">
        <v>54518</v>
      </c>
      <c r="C16619" t="s">
        <v>10</v>
      </c>
      <c r="D16619" t="s">
        <v>31</v>
      </c>
    </row>
    <row r="16620" spans="1:4" x14ac:dyDescent="0.25">
      <c r="A16620">
        <v>866</v>
      </c>
      <c r="B16620">
        <v>54518</v>
      </c>
      <c r="C16620" t="s">
        <v>10</v>
      </c>
      <c r="D16620" t="s">
        <v>31</v>
      </c>
    </row>
    <row r="16621" spans="1:4" x14ac:dyDescent="0.25">
      <c r="A16621">
        <v>866</v>
      </c>
      <c r="B16621">
        <v>54518</v>
      </c>
      <c r="C16621" t="s">
        <v>10</v>
      </c>
      <c r="D16621" t="s">
        <v>31</v>
      </c>
    </row>
    <row r="16622" spans="1:4" x14ac:dyDescent="0.25">
      <c r="A16622">
        <v>866</v>
      </c>
      <c r="B16622">
        <v>54518</v>
      </c>
      <c r="C16622" t="s">
        <v>10</v>
      </c>
      <c r="D16622" t="s">
        <v>31</v>
      </c>
    </row>
    <row r="16623" spans="1:4" x14ac:dyDescent="0.25">
      <c r="A16623">
        <v>866</v>
      </c>
      <c r="B16623">
        <v>54518</v>
      </c>
      <c r="C16623" t="s">
        <v>10</v>
      </c>
      <c r="D16623" t="s">
        <v>31</v>
      </c>
    </row>
    <row r="16624" spans="1:4" x14ac:dyDescent="0.25">
      <c r="A16624">
        <v>866</v>
      </c>
      <c r="B16624">
        <v>54518</v>
      </c>
      <c r="C16624" t="s">
        <v>10</v>
      </c>
      <c r="D16624" t="s">
        <v>31</v>
      </c>
    </row>
    <row r="16625" spans="1:4" x14ac:dyDescent="0.25">
      <c r="A16625">
        <v>866</v>
      </c>
      <c r="B16625">
        <v>54518</v>
      </c>
      <c r="C16625" t="s">
        <v>10</v>
      </c>
      <c r="D16625" t="s">
        <v>31</v>
      </c>
    </row>
    <row r="16626" spans="1:4" x14ac:dyDescent="0.25">
      <c r="A16626">
        <v>866</v>
      </c>
      <c r="B16626">
        <v>54518</v>
      </c>
      <c r="C16626" t="s">
        <v>10</v>
      </c>
      <c r="D16626" t="s">
        <v>31</v>
      </c>
    </row>
    <row r="16627" spans="1:4" x14ac:dyDescent="0.25">
      <c r="A16627">
        <v>866</v>
      </c>
      <c r="B16627">
        <v>54518</v>
      </c>
      <c r="C16627" t="s">
        <v>10</v>
      </c>
      <c r="D16627" t="s">
        <v>31</v>
      </c>
    </row>
    <row r="16628" spans="1:4" x14ac:dyDescent="0.25">
      <c r="A16628">
        <v>866</v>
      </c>
      <c r="B16628">
        <v>54518</v>
      </c>
      <c r="C16628" t="s">
        <v>10</v>
      </c>
      <c r="D16628" t="s">
        <v>31</v>
      </c>
    </row>
    <row r="16629" spans="1:4" x14ac:dyDescent="0.25">
      <c r="A16629">
        <v>866</v>
      </c>
      <c r="B16629">
        <v>54518</v>
      </c>
      <c r="C16629" t="s">
        <v>10</v>
      </c>
      <c r="D16629" t="s">
        <v>31</v>
      </c>
    </row>
    <row r="16630" spans="1:4" x14ac:dyDescent="0.25">
      <c r="A16630">
        <v>866</v>
      </c>
      <c r="B16630">
        <v>54518</v>
      </c>
      <c r="C16630" t="s">
        <v>10</v>
      </c>
      <c r="D16630" t="s">
        <v>31</v>
      </c>
    </row>
    <row r="16631" spans="1:4" x14ac:dyDescent="0.25">
      <c r="A16631">
        <v>866</v>
      </c>
      <c r="B16631">
        <v>54518</v>
      </c>
      <c r="C16631" t="s">
        <v>10</v>
      </c>
      <c r="D16631" t="s">
        <v>31</v>
      </c>
    </row>
    <row r="16632" spans="1:4" x14ac:dyDescent="0.25">
      <c r="A16632">
        <v>866</v>
      </c>
      <c r="B16632">
        <v>54518</v>
      </c>
      <c r="C16632" t="s">
        <v>10</v>
      </c>
      <c r="D16632" t="s">
        <v>31</v>
      </c>
    </row>
    <row r="16633" spans="1:4" x14ac:dyDescent="0.25">
      <c r="A16633">
        <v>866</v>
      </c>
      <c r="B16633">
        <v>54518</v>
      </c>
      <c r="C16633" t="s">
        <v>10</v>
      </c>
      <c r="D16633" t="s">
        <v>31</v>
      </c>
    </row>
    <row r="16634" spans="1:4" x14ac:dyDescent="0.25">
      <c r="A16634">
        <v>866</v>
      </c>
      <c r="B16634">
        <v>54518</v>
      </c>
      <c r="C16634" t="s">
        <v>10</v>
      </c>
      <c r="D16634" t="s">
        <v>31</v>
      </c>
    </row>
    <row r="16635" spans="1:4" x14ac:dyDescent="0.25">
      <c r="A16635">
        <v>866</v>
      </c>
      <c r="B16635">
        <v>54518</v>
      </c>
      <c r="C16635" t="s">
        <v>10</v>
      </c>
      <c r="D16635" t="s">
        <v>31</v>
      </c>
    </row>
    <row r="16636" spans="1:4" x14ac:dyDescent="0.25">
      <c r="A16636">
        <v>866</v>
      </c>
      <c r="B16636">
        <v>54518</v>
      </c>
      <c r="C16636" t="s">
        <v>10</v>
      </c>
      <c r="D16636" t="s">
        <v>31</v>
      </c>
    </row>
    <row r="16637" spans="1:4" x14ac:dyDescent="0.25">
      <c r="A16637">
        <v>866</v>
      </c>
      <c r="B16637">
        <v>54518</v>
      </c>
      <c r="C16637" t="s">
        <v>10</v>
      </c>
      <c r="D16637" t="s">
        <v>31</v>
      </c>
    </row>
    <row r="16638" spans="1:4" x14ac:dyDescent="0.25">
      <c r="A16638">
        <v>866</v>
      </c>
      <c r="B16638">
        <v>54518</v>
      </c>
      <c r="C16638" t="s">
        <v>10</v>
      </c>
      <c r="D16638" t="s">
        <v>31</v>
      </c>
    </row>
    <row r="16639" spans="1:4" x14ac:dyDescent="0.25">
      <c r="A16639">
        <v>866</v>
      </c>
      <c r="B16639">
        <v>54518</v>
      </c>
      <c r="C16639" t="s">
        <v>10</v>
      </c>
      <c r="D16639" t="s">
        <v>31</v>
      </c>
    </row>
    <row r="16640" spans="1:4" x14ac:dyDescent="0.25">
      <c r="A16640">
        <v>866</v>
      </c>
      <c r="B16640">
        <v>54518</v>
      </c>
      <c r="C16640" t="s">
        <v>10</v>
      </c>
      <c r="D16640" t="s">
        <v>31</v>
      </c>
    </row>
    <row r="16641" spans="1:4" x14ac:dyDescent="0.25">
      <c r="A16641">
        <v>866</v>
      </c>
      <c r="B16641">
        <v>54518</v>
      </c>
      <c r="C16641" t="s">
        <v>10</v>
      </c>
      <c r="D16641" t="s">
        <v>31</v>
      </c>
    </row>
    <row r="16642" spans="1:4" x14ac:dyDescent="0.25">
      <c r="A16642">
        <v>866</v>
      </c>
      <c r="B16642">
        <v>54518</v>
      </c>
      <c r="C16642" t="s">
        <v>10</v>
      </c>
      <c r="D16642" t="s">
        <v>31</v>
      </c>
    </row>
    <row r="16643" spans="1:4" x14ac:dyDescent="0.25">
      <c r="A16643">
        <v>866</v>
      </c>
      <c r="B16643">
        <v>54518</v>
      </c>
      <c r="C16643" t="s">
        <v>10</v>
      </c>
      <c r="D16643" t="s">
        <v>31</v>
      </c>
    </row>
    <row r="16644" spans="1:4" x14ac:dyDescent="0.25">
      <c r="A16644">
        <v>866</v>
      </c>
      <c r="B16644">
        <v>54518</v>
      </c>
      <c r="C16644" t="s">
        <v>10</v>
      </c>
      <c r="D16644" t="s">
        <v>31</v>
      </c>
    </row>
    <row r="16645" spans="1:4" x14ac:dyDescent="0.25">
      <c r="A16645">
        <v>866</v>
      </c>
      <c r="B16645">
        <v>54518</v>
      </c>
      <c r="C16645" t="s">
        <v>10</v>
      </c>
      <c r="D16645" t="s">
        <v>31</v>
      </c>
    </row>
    <row r="16646" spans="1:4" x14ac:dyDescent="0.25">
      <c r="A16646">
        <v>866</v>
      </c>
      <c r="B16646">
        <v>54518</v>
      </c>
      <c r="C16646" t="s">
        <v>10</v>
      </c>
      <c r="D16646" t="s">
        <v>31</v>
      </c>
    </row>
    <row r="16647" spans="1:4" x14ac:dyDescent="0.25">
      <c r="A16647">
        <v>866</v>
      </c>
      <c r="B16647">
        <v>54518</v>
      </c>
      <c r="C16647" t="s">
        <v>10</v>
      </c>
      <c r="D16647" t="s">
        <v>31</v>
      </c>
    </row>
    <row r="16648" spans="1:4" x14ac:dyDescent="0.25">
      <c r="A16648">
        <v>866</v>
      </c>
      <c r="B16648">
        <v>54518</v>
      </c>
      <c r="C16648" t="s">
        <v>10</v>
      </c>
      <c r="D16648" t="s">
        <v>31</v>
      </c>
    </row>
    <row r="16649" spans="1:4" x14ac:dyDescent="0.25">
      <c r="A16649">
        <v>866</v>
      </c>
      <c r="B16649">
        <v>54518</v>
      </c>
      <c r="C16649" t="s">
        <v>10</v>
      </c>
      <c r="D16649" t="s">
        <v>31</v>
      </c>
    </row>
    <row r="16650" spans="1:4" x14ac:dyDescent="0.25">
      <c r="A16650">
        <v>866</v>
      </c>
      <c r="B16650">
        <v>54518</v>
      </c>
      <c r="C16650" t="s">
        <v>10</v>
      </c>
      <c r="D16650" t="s">
        <v>32</v>
      </c>
    </row>
    <row r="16651" spans="1:4" x14ac:dyDescent="0.25">
      <c r="A16651">
        <v>866</v>
      </c>
      <c r="B16651">
        <v>54518</v>
      </c>
      <c r="C16651" t="s">
        <v>10</v>
      </c>
      <c r="D16651" t="s">
        <v>32</v>
      </c>
    </row>
    <row r="16652" spans="1:4" x14ac:dyDescent="0.25">
      <c r="A16652">
        <v>866</v>
      </c>
      <c r="B16652">
        <v>54518</v>
      </c>
      <c r="C16652" t="s">
        <v>10</v>
      </c>
      <c r="D16652" t="s">
        <v>32</v>
      </c>
    </row>
    <row r="16653" spans="1:4" x14ac:dyDescent="0.25">
      <c r="A16653">
        <v>866</v>
      </c>
      <c r="B16653">
        <v>54518</v>
      </c>
      <c r="C16653" t="s">
        <v>10</v>
      </c>
      <c r="D16653" t="s">
        <v>32</v>
      </c>
    </row>
    <row r="16654" spans="1:4" x14ac:dyDescent="0.25">
      <c r="A16654">
        <v>866</v>
      </c>
      <c r="B16654">
        <v>54518</v>
      </c>
      <c r="C16654" t="s">
        <v>10</v>
      </c>
      <c r="D16654" t="s">
        <v>32</v>
      </c>
    </row>
    <row r="16655" spans="1:4" x14ac:dyDescent="0.25">
      <c r="A16655">
        <v>866</v>
      </c>
      <c r="B16655">
        <v>54518</v>
      </c>
      <c r="C16655" t="s">
        <v>10</v>
      </c>
      <c r="D16655" t="s">
        <v>32</v>
      </c>
    </row>
    <row r="16656" spans="1:4" x14ac:dyDescent="0.25">
      <c r="A16656">
        <v>866</v>
      </c>
      <c r="B16656">
        <v>54518</v>
      </c>
      <c r="C16656" t="s">
        <v>10</v>
      </c>
      <c r="D16656" t="s">
        <v>32</v>
      </c>
    </row>
    <row r="16657" spans="1:4" x14ac:dyDescent="0.25">
      <c r="A16657">
        <v>866</v>
      </c>
      <c r="B16657">
        <v>54518</v>
      </c>
      <c r="C16657" t="s">
        <v>10</v>
      </c>
      <c r="D16657" t="s">
        <v>32</v>
      </c>
    </row>
    <row r="16658" spans="1:4" x14ac:dyDescent="0.25">
      <c r="A16658">
        <v>866</v>
      </c>
      <c r="B16658">
        <v>54518</v>
      </c>
      <c r="C16658" t="s">
        <v>10</v>
      </c>
      <c r="D16658" t="s">
        <v>32</v>
      </c>
    </row>
    <row r="16659" spans="1:4" x14ac:dyDescent="0.25">
      <c r="A16659">
        <v>866</v>
      </c>
      <c r="B16659">
        <v>54518</v>
      </c>
      <c r="C16659" t="s">
        <v>10</v>
      </c>
      <c r="D16659" t="s">
        <v>32</v>
      </c>
    </row>
    <row r="16660" spans="1:4" x14ac:dyDescent="0.25">
      <c r="A16660">
        <v>866</v>
      </c>
      <c r="B16660">
        <v>54518</v>
      </c>
      <c r="C16660" t="s">
        <v>10</v>
      </c>
      <c r="D16660" t="s">
        <v>32</v>
      </c>
    </row>
    <row r="16661" spans="1:4" x14ac:dyDescent="0.25">
      <c r="A16661">
        <v>866</v>
      </c>
      <c r="B16661">
        <v>54518</v>
      </c>
      <c r="C16661" t="s">
        <v>10</v>
      </c>
      <c r="D16661" t="s">
        <v>32</v>
      </c>
    </row>
    <row r="16662" spans="1:4" x14ac:dyDescent="0.25">
      <c r="A16662">
        <v>866</v>
      </c>
      <c r="B16662">
        <v>54518</v>
      </c>
      <c r="C16662" t="s">
        <v>10</v>
      </c>
      <c r="D16662" t="s">
        <v>32</v>
      </c>
    </row>
    <row r="16663" spans="1:4" x14ac:dyDescent="0.25">
      <c r="A16663">
        <v>866</v>
      </c>
      <c r="B16663">
        <v>54518</v>
      </c>
      <c r="C16663" t="s">
        <v>10</v>
      </c>
      <c r="D16663" t="s">
        <v>32</v>
      </c>
    </row>
    <row r="16664" spans="1:4" x14ac:dyDescent="0.25">
      <c r="A16664">
        <v>866</v>
      </c>
      <c r="B16664">
        <v>54518</v>
      </c>
      <c r="C16664" t="s">
        <v>10</v>
      </c>
      <c r="D16664" t="s">
        <v>32</v>
      </c>
    </row>
    <row r="16665" spans="1:4" x14ac:dyDescent="0.25">
      <c r="A16665">
        <v>866</v>
      </c>
      <c r="B16665">
        <v>54518</v>
      </c>
      <c r="C16665" t="s">
        <v>10</v>
      </c>
      <c r="D16665" t="s">
        <v>32</v>
      </c>
    </row>
    <row r="16666" spans="1:4" x14ac:dyDescent="0.25">
      <c r="A16666">
        <v>866</v>
      </c>
      <c r="B16666">
        <v>54518</v>
      </c>
      <c r="C16666" t="s">
        <v>10</v>
      </c>
      <c r="D16666" t="s">
        <v>32</v>
      </c>
    </row>
    <row r="16667" spans="1:4" x14ac:dyDescent="0.25">
      <c r="A16667">
        <v>866</v>
      </c>
      <c r="B16667">
        <v>54518</v>
      </c>
      <c r="C16667" t="s">
        <v>10</v>
      </c>
      <c r="D16667" t="s">
        <v>32</v>
      </c>
    </row>
    <row r="16668" spans="1:4" x14ac:dyDescent="0.25">
      <c r="A16668">
        <v>866</v>
      </c>
      <c r="B16668">
        <v>54518</v>
      </c>
      <c r="C16668" t="s">
        <v>10</v>
      </c>
      <c r="D16668" t="s">
        <v>32</v>
      </c>
    </row>
    <row r="16669" spans="1:4" x14ac:dyDescent="0.25">
      <c r="A16669">
        <v>866</v>
      </c>
      <c r="B16669">
        <v>54518</v>
      </c>
      <c r="C16669" t="s">
        <v>10</v>
      </c>
      <c r="D16669" t="s">
        <v>32</v>
      </c>
    </row>
    <row r="16670" spans="1:4" x14ac:dyDescent="0.25">
      <c r="A16670">
        <v>866</v>
      </c>
      <c r="B16670">
        <v>54518</v>
      </c>
      <c r="C16670" t="s">
        <v>10</v>
      </c>
      <c r="D16670" t="s">
        <v>32</v>
      </c>
    </row>
    <row r="16671" spans="1:4" x14ac:dyDescent="0.25">
      <c r="A16671">
        <v>866</v>
      </c>
      <c r="B16671">
        <v>54518</v>
      </c>
      <c r="C16671" t="s">
        <v>10</v>
      </c>
      <c r="D16671" t="s">
        <v>32</v>
      </c>
    </row>
    <row r="16672" spans="1:4" x14ac:dyDescent="0.25">
      <c r="A16672">
        <v>866</v>
      </c>
      <c r="B16672">
        <v>54518</v>
      </c>
      <c r="C16672" t="s">
        <v>10</v>
      </c>
      <c r="D16672" t="s">
        <v>32</v>
      </c>
    </row>
    <row r="16673" spans="1:4" x14ac:dyDescent="0.25">
      <c r="A16673">
        <v>866</v>
      </c>
      <c r="B16673">
        <v>54518</v>
      </c>
      <c r="C16673" t="s">
        <v>10</v>
      </c>
      <c r="D16673" t="s">
        <v>32</v>
      </c>
    </row>
    <row r="16674" spans="1:4" x14ac:dyDescent="0.25">
      <c r="A16674">
        <v>866</v>
      </c>
      <c r="B16674">
        <v>54518</v>
      </c>
      <c r="C16674" t="s">
        <v>10</v>
      </c>
      <c r="D16674" t="s">
        <v>32</v>
      </c>
    </row>
    <row r="16675" spans="1:4" x14ac:dyDescent="0.25">
      <c r="A16675">
        <v>866</v>
      </c>
      <c r="B16675">
        <v>54518</v>
      </c>
      <c r="C16675" t="s">
        <v>10</v>
      </c>
      <c r="D16675" t="s">
        <v>32</v>
      </c>
    </row>
    <row r="16676" spans="1:4" x14ac:dyDescent="0.25">
      <c r="A16676">
        <v>866</v>
      </c>
      <c r="B16676">
        <v>54518</v>
      </c>
      <c r="C16676" t="s">
        <v>10</v>
      </c>
      <c r="D16676" t="s">
        <v>32</v>
      </c>
    </row>
    <row r="16677" spans="1:4" x14ac:dyDescent="0.25">
      <c r="A16677">
        <v>866</v>
      </c>
      <c r="B16677">
        <v>54518</v>
      </c>
      <c r="C16677" t="s">
        <v>10</v>
      </c>
      <c r="D16677" t="s">
        <v>32</v>
      </c>
    </row>
    <row r="16678" spans="1:4" x14ac:dyDescent="0.25">
      <c r="A16678">
        <v>866</v>
      </c>
      <c r="B16678">
        <v>54518</v>
      </c>
      <c r="C16678" t="s">
        <v>10</v>
      </c>
      <c r="D16678" t="s">
        <v>32</v>
      </c>
    </row>
    <row r="16679" spans="1:4" x14ac:dyDescent="0.25">
      <c r="A16679">
        <v>866</v>
      </c>
      <c r="B16679">
        <v>54518</v>
      </c>
      <c r="C16679" t="s">
        <v>10</v>
      </c>
      <c r="D16679" t="s">
        <v>32</v>
      </c>
    </row>
    <row r="16680" spans="1:4" x14ac:dyDescent="0.25">
      <c r="A16680">
        <v>866</v>
      </c>
      <c r="B16680">
        <v>54518</v>
      </c>
      <c r="C16680" t="s">
        <v>10</v>
      </c>
      <c r="D16680" t="s">
        <v>32</v>
      </c>
    </row>
    <row r="16681" spans="1:4" x14ac:dyDescent="0.25">
      <c r="A16681">
        <v>866</v>
      </c>
      <c r="B16681">
        <v>54518</v>
      </c>
      <c r="C16681" t="s">
        <v>10</v>
      </c>
      <c r="D16681" t="s">
        <v>32</v>
      </c>
    </row>
    <row r="16682" spans="1:4" x14ac:dyDescent="0.25">
      <c r="A16682">
        <v>866</v>
      </c>
      <c r="B16682">
        <v>54518</v>
      </c>
      <c r="C16682" t="s">
        <v>10</v>
      </c>
      <c r="D16682" t="s">
        <v>32</v>
      </c>
    </row>
    <row r="16683" spans="1:4" x14ac:dyDescent="0.25">
      <c r="A16683">
        <v>866</v>
      </c>
      <c r="B16683">
        <v>54518</v>
      </c>
      <c r="C16683" t="s">
        <v>10</v>
      </c>
      <c r="D16683" t="s">
        <v>32</v>
      </c>
    </row>
    <row r="16684" spans="1:4" x14ac:dyDescent="0.25">
      <c r="A16684">
        <v>866</v>
      </c>
      <c r="B16684">
        <v>54518</v>
      </c>
      <c r="C16684" t="s">
        <v>10</v>
      </c>
      <c r="D16684" t="s">
        <v>32</v>
      </c>
    </row>
    <row r="16685" spans="1:4" x14ac:dyDescent="0.25">
      <c r="A16685">
        <v>866</v>
      </c>
      <c r="B16685">
        <v>54518</v>
      </c>
      <c r="C16685" t="s">
        <v>10</v>
      </c>
      <c r="D16685" t="s">
        <v>32</v>
      </c>
    </row>
    <row r="16686" spans="1:4" x14ac:dyDescent="0.25">
      <c r="A16686">
        <v>866</v>
      </c>
      <c r="B16686">
        <v>54518</v>
      </c>
      <c r="C16686" t="s">
        <v>10</v>
      </c>
      <c r="D16686" t="s">
        <v>33</v>
      </c>
    </row>
    <row r="16687" spans="1:4" x14ac:dyDescent="0.25">
      <c r="A16687">
        <v>866</v>
      </c>
      <c r="B16687">
        <v>54518</v>
      </c>
      <c r="C16687" t="s">
        <v>10</v>
      </c>
      <c r="D16687" t="s">
        <v>33</v>
      </c>
    </row>
    <row r="16688" spans="1:4" x14ac:dyDescent="0.25">
      <c r="A16688">
        <v>866</v>
      </c>
      <c r="B16688">
        <v>54518</v>
      </c>
      <c r="C16688" t="s">
        <v>10</v>
      </c>
      <c r="D16688" t="s">
        <v>33</v>
      </c>
    </row>
    <row r="16689" spans="1:4" x14ac:dyDescent="0.25">
      <c r="A16689">
        <v>866</v>
      </c>
      <c r="B16689">
        <v>54518</v>
      </c>
      <c r="C16689" t="s">
        <v>10</v>
      </c>
      <c r="D16689" t="s">
        <v>33</v>
      </c>
    </row>
    <row r="16690" spans="1:4" x14ac:dyDescent="0.25">
      <c r="A16690">
        <v>866</v>
      </c>
      <c r="B16690">
        <v>54518</v>
      </c>
      <c r="C16690" t="s">
        <v>10</v>
      </c>
      <c r="D16690" t="s">
        <v>33</v>
      </c>
    </row>
    <row r="16691" spans="1:4" x14ac:dyDescent="0.25">
      <c r="A16691">
        <v>866</v>
      </c>
      <c r="B16691">
        <v>54518</v>
      </c>
      <c r="C16691" t="s">
        <v>10</v>
      </c>
      <c r="D16691" t="s">
        <v>33</v>
      </c>
    </row>
    <row r="16692" spans="1:4" x14ac:dyDescent="0.25">
      <c r="A16692">
        <v>866</v>
      </c>
      <c r="B16692">
        <v>54518</v>
      </c>
      <c r="C16692" t="s">
        <v>10</v>
      </c>
      <c r="D16692" t="s">
        <v>33</v>
      </c>
    </row>
    <row r="16693" spans="1:4" x14ac:dyDescent="0.25">
      <c r="A16693">
        <v>866</v>
      </c>
      <c r="B16693">
        <v>54518</v>
      </c>
      <c r="C16693" t="s">
        <v>10</v>
      </c>
      <c r="D16693" t="s">
        <v>33</v>
      </c>
    </row>
    <row r="16694" spans="1:4" x14ac:dyDescent="0.25">
      <c r="A16694">
        <v>866</v>
      </c>
      <c r="B16694">
        <v>54518</v>
      </c>
      <c r="C16694" t="s">
        <v>10</v>
      </c>
      <c r="D16694" t="s">
        <v>33</v>
      </c>
    </row>
    <row r="16695" spans="1:4" x14ac:dyDescent="0.25">
      <c r="A16695">
        <v>866</v>
      </c>
      <c r="B16695">
        <v>54518</v>
      </c>
      <c r="C16695" t="s">
        <v>10</v>
      </c>
      <c r="D16695" t="s">
        <v>33</v>
      </c>
    </row>
    <row r="16696" spans="1:4" x14ac:dyDescent="0.25">
      <c r="A16696">
        <v>866</v>
      </c>
      <c r="B16696">
        <v>54518</v>
      </c>
      <c r="C16696" t="s">
        <v>10</v>
      </c>
      <c r="D16696" t="s">
        <v>33</v>
      </c>
    </row>
    <row r="16697" spans="1:4" x14ac:dyDescent="0.25">
      <c r="A16697">
        <v>866</v>
      </c>
      <c r="B16697">
        <v>54518</v>
      </c>
      <c r="C16697" t="s">
        <v>10</v>
      </c>
      <c r="D16697" t="s">
        <v>33</v>
      </c>
    </row>
    <row r="16698" spans="1:4" x14ac:dyDescent="0.25">
      <c r="A16698">
        <v>866</v>
      </c>
      <c r="B16698">
        <v>54518</v>
      </c>
      <c r="C16698" t="s">
        <v>10</v>
      </c>
      <c r="D16698" t="s">
        <v>33</v>
      </c>
    </row>
    <row r="16699" spans="1:4" x14ac:dyDescent="0.25">
      <c r="A16699">
        <v>866</v>
      </c>
      <c r="B16699">
        <v>54518</v>
      </c>
      <c r="C16699" t="s">
        <v>10</v>
      </c>
      <c r="D16699" t="s">
        <v>33</v>
      </c>
    </row>
    <row r="16700" spans="1:4" x14ac:dyDescent="0.25">
      <c r="A16700">
        <v>866</v>
      </c>
      <c r="B16700">
        <v>54518</v>
      </c>
      <c r="C16700" t="s">
        <v>10</v>
      </c>
      <c r="D16700" t="s">
        <v>33</v>
      </c>
    </row>
    <row r="16701" spans="1:4" x14ac:dyDescent="0.25">
      <c r="A16701">
        <v>866</v>
      </c>
      <c r="B16701">
        <v>54518</v>
      </c>
      <c r="C16701" t="s">
        <v>10</v>
      </c>
      <c r="D16701" t="s">
        <v>33</v>
      </c>
    </row>
    <row r="16702" spans="1:4" x14ac:dyDescent="0.25">
      <c r="A16702">
        <v>866</v>
      </c>
      <c r="B16702">
        <v>54518</v>
      </c>
      <c r="C16702" t="s">
        <v>10</v>
      </c>
      <c r="D16702" t="s">
        <v>33</v>
      </c>
    </row>
    <row r="16703" spans="1:4" x14ac:dyDescent="0.25">
      <c r="A16703">
        <v>866</v>
      </c>
      <c r="B16703">
        <v>54518</v>
      </c>
      <c r="C16703" t="s">
        <v>10</v>
      </c>
      <c r="D16703" t="s">
        <v>33</v>
      </c>
    </row>
    <row r="16704" spans="1:4" x14ac:dyDescent="0.25">
      <c r="A16704">
        <v>866</v>
      </c>
      <c r="B16704">
        <v>54518</v>
      </c>
      <c r="C16704" t="s">
        <v>10</v>
      </c>
      <c r="D16704" t="s">
        <v>33</v>
      </c>
    </row>
    <row r="16705" spans="1:4" x14ac:dyDescent="0.25">
      <c r="A16705">
        <v>866</v>
      </c>
      <c r="B16705">
        <v>54518</v>
      </c>
      <c r="C16705" t="s">
        <v>10</v>
      </c>
      <c r="D16705" t="s">
        <v>34</v>
      </c>
    </row>
    <row r="16706" spans="1:4" x14ac:dyDescent="0.25">
      <c r="A16706">
        <v>866</v>
      </c>
      <c r="B16706">
        <v>54518</v>
      </c>
      <c r="C16706" t="s">
        <v>10</v>
      </c>
      <c r="D16706" t="s">
        <v>34</v>
      </c>
    </row>
    <row r="16707" spans="1:4" x14ac:dyDescent="0.25">
      <c r="A16707">
        <v>866</v>
      </c>
      <c r="B16707">
        <v>54518</v>
      </c>
      <c r="C16707" t="s">
        <v>10</v>
      </c>
      <c r="D16707" t="s">
        <v>34</v>
      </c>
    </row>
    <row r="16708" spans="1:4" x14ac:dyDescent="0.25">
      <c r="A16708">
        <v>866</v>
      </c>
      <c r="B16708">
        <v>54518</v>
      </c>
      <c r="C16708" t="s">
        <v>10</v>
      </c>
      <c r="D16708" t="s">
        <v>34</v>
      </c>
    </row>
    <row r="16709" spans="1:4" x14ac:dyDescent="0.25">
      <c r="A16709">
        <v>866</v>
      </c>
      <c r="B16709">
        <v>54518</v>
      </c>
      <c r="C16709" t="s">
        <v>10</v>
      </c>
      <c r="D16709" t="s">
        <v>34</v>
      </c>
    </row>
    <row r="16710" spans="1:4" x14ac:dyDescent="0.25">
      <c r="A16710">
        <v>866</v>
      </c>
      <c r="B16710">
        <v>54518</v>
      </c>
      <c r="C16710" t="s">
        <v>10</v>
      </c>
      <c r="D16710" t="s">
        <v>34</v>
      </c>
    </row>
    <row r="16711" spans="1:4" x14ac:dyDescent="0.25">
      <c r="A16711">
        <v>866</v>
      </c>
      <c r="B16711">
        <v>54518</v>
      </c>
      <c r="C16711" t="s">
        <v>10</v>
      </c>
      <c r="D16711" t="s">
        <v>34</v>
      </c>
    </row>
    <row r="16712" spans="1:4" x14ac:dyDescent="0.25">
      <c r="A16712">
        <v>866</v>
      </c>
      <c r="B16712">
        <v>54518</v>
      </c>
      <c r="C16712" t="s">
        <v>10</v>
      </c>
      <c r="D16712" t="s">
        <v>35</v>
      </c>
    </row>
    <row r="16713" spans="1:4" x14ac:dyDescent="0.25">
      <c r="A16713">
        <v>866</v>
      </c>
      <c r="B16713">
        <v>54518</v>
      </c>
      <c r="C16713" t="s">
        <v>10</v>
      </c>
      <c r="D16713" t="s">
        <v>35</v>
      </c>
    </row>
    <row r="16714" spans="1:4" x14ac:dyDescent="0.25">
      <c r="A16714">
        <v>866</v>
      </c>
      <c r="B16714">
        <v>54518</v>
      </c>
      <c r="C16714" t="s">
        <v>10</v>
      </c>
      <c r="D16714" t="s">
        <v>35</v>
      </c>
    </row>
    <row r="16715" spans="1:4" x14ac:dyDescent="0.25">
      <c r="A16715">
        <v>866</v>
      </c>
      <c r="B16715">
        <v>54518</v>
      </c>
      <c r="C16715" t="s">
        <v>10</v>
      </c>
      <c r="D16715" t="s">
        <v>35</v>
      </c>
    </row>
    <row r="16716" spans="1:4" x14ac:dyDescent="0.25">
      <c r="A16716">
        <v>866</v>
      </c>
      <c r="B16716">
        <v>54518</v>
      </c>
      <c r="C16716" t="s">
        <v>10</v>
      </c>
      <c r="D16716" t="s">
        <v>35</v>
      </c>
    </row>
    <row r="16717" spans="1:4" x14ac:dyDescent="0.25">
      <c r="A16717">
        <v>866</v>
      </c>
      <c r="B16717">
        <v>54518</v>
      </c>
      <c r="C16717" t="s">
        <v>10</v>
      </c>
      <c r="D16717" t="s">
        <v>35</v>
      </c>
    </row>
    <row r="16718" spans="1:4" x14ac:dyDescent="0.25">
      <c r="A16718">
        <v>866</v>
      </c>
      <c r="B16718">
        <v>54518</v>
      </c>
      <c r="C16718" t="s">
        <v>10</v>
      </c>
      <c r="D16718" t="s">
        <v>35</v>
      </c>
    </row>
    <row r="16719" spans="1:4" x14ac:dyDescent="0.25">
      <c r="A16719">
        <v>866</v>
      </c>
      <c r="B16719">
        <v>54518</v>
      </c>
      <c r="C16719" t="s">
        <v>10</v>
      </c>
      <c r="D16719" t="s">
        <v>35</v>
      </c>
    </row>
    <row r="16720" spans="1:4" x14ac:dyDescent="0.25">
      <c r="A16720">
        <v>866</v>
      </c>
      <c r="B16720">
        <v>54518</v>
      </c>
      <c r="C16720" t="s">
        <v>10</v>
      </c>
      <c r="D16720" t="s">
        <v>35</v>
      </c>
    </row>
    <row r="16721" spans="1:4" x14ac:dyDescent="0.25">
      <c r="A16721">
        <v>866</v>
      </c>
      <c r="B16721">
        <v>54518</v>
      </c>
      <c r="C16721" t="s">
        <v>10</v>
      </c>
      <c r="D16721" t="s">
        <v>36</v>
      </c>
    </row>
    <row r="16722" spans="1:4" x14ac:dyDescent="0.25">
      <c r="A16722">
        <v>866</v>
      </c>
      <c r="B16722">
        <v>54518</v>
      </c>
      <c r="C16722" t="s">
        <v>10</v>
      </c>
      <c r="D16722" t="s">
        <v>36</v>
      </c>
    </row>
    <row r="16723" spans="1:4" x14ac:dyDescent="0.25">
      <c r="A16723">
        <v>866</v>
      </c>
      <c r="B16723">
        <v>54518</v>
      </c>
      <c r="C16723" t="s">
        <v>10</v>
      </c>
      <c r="D16723" t="s">
        <v>36</v>
      </c>
    </row>
    <row r="16724" spans="1:4" x14ac:dyDescent="0.25">
      <c r="A16724">
        <v>866</v>
      </c>
      <c r="B16724">
        <v>54518</v>
      </c>
      <c r="C16724" t="s">
        <v>10</v>
      </c>
      <c r="D16724" t="s">
        <v>36</v>
      </c>
    </row>
    <row r="16725" spans="1:4" x14ac:dyDescent="0.25">
      <c r="A16725">
        <v>866</v>
      </c>
      <c r="B16725">
        <v>54518</v>
      </c>
      <c r="C16725" t="s">
        <v>10</v>
      </c>
      <c r="D16725" t="s">
        <v>36</v>
      </c>
    </row>
    <row r="16726" spans="1:4" x14ac:dyDescent="0.25">
      <c r="A16726">
        <v>866</v>
      </c>
      <c r="B16726">
        <v>54518</v>
      </c>
      <c r="C16726" t="s">
        <v>10</v>
      </c>
      <c r="D16726" t="s">
        <v>36</v>
      </c>
    </row>
    <row r="16727" spans="1:4" x14ac:dyDescent="0.25">
      <c r="A16727">
        <v>866</v>
      </c>
      <c r="B16727">
        <v>54518</v>
      </c>
      <c r="C16727" t="s">
        <v>10</v>
      </c>
      <c r="D16727" t="s">
        <v>36</v>
      </c>
    </row>
    <row r="16728" spans="1:4" x14ac:dyDescent="0.25">
      <c r="A16728">
        <v>866</v>
      </c>
      <c r="B16728">
        <v>54518</v>
      </c>
      <c r="C16728" t="s">
        <v>10</v>
      </c>
      <c r="D16728" t="s">
        <v>36</v>
      </c>
    </row>
    <row r="16729" spans="1:4" x14ac:dyDescent="0.25">
      <c r="A16729">
        <v>866</v>
      </c>
      <c r="B16729">
        <v>54518</v>
      </c>
      <c r="C16729" t="s">
        <v>10</v>
      </c>
      <c r="D16729" t="s">
        <v>36</v>
      </c>
    </row>
    <row r="16730" spans="1:4" x14ac:dyDescent="0.25">
      <c r="A16730">
        <v>866</v>
      </c>
      <c r="B16730">
        <v>54518</v>
      </c>
      <c r="C16730" t="s">
        <v>10</v>
      </c>
      <c r="D16730" t="s">
        <v>36</v>
      </c>
    </row>
    <row r="16731" spans="1:4" x14ac:dyDescent="0.25">
      <c r="A16731">
        <v>866</v>
      </c>
      <c r="B16731">
        <v>54518</v>
      </c>
      <c r="C16731" t="s">
        <v>10</v>
      </c>
      <c r="D16731" t="s">
        <v>36</v>
      </c>
    </row>
    <row r="16732" spans="1:4" x14ac:dyDescent="0.25">
      <c r="A16732">
        <v>866</v>
      </c>
      <c r="B16732">
        <v>54518</v>
      </c>
      <c r="C16732" t="s">
        <v>10</v>
      </c>
      <c r="D16732" t="s">
        <v>36</v>
      </c>
    </row>
    <row r="16733" spans="1:4" x14ac:dyDescent="0.25">
      <c r="A16733">
        <v>866</v>
      </c>
      <c r="B16733">
        <v>54518</v>
      </c>
      <c r="C16733" t="s">
        <v>10</v>
      </c>
      <c r="D16733" t="s">
        <v>37</v>
      </c>
    </row>
    <row r="16734" spans="1:4" x14ac:dyDescent="0.25">
      <c r="A16734">
        <v>866</v>
      </c>
      <c r="B16734">
        <v>54518</v>
      </c>
      <c r="C16734" t="s">
        <v>10</v>
      </c>
      <c r="D16734" t="s">
        <v>37</v>
      </c>
    </row>
    <row r="16735" spans="1:4" x14ac:dyDescent="0.25">
      <c r="A16735">
        <v>866</v>
      </c>
      <c r="B16735">
        <v>54518</v>
      </c>
      <c r="C16735" t="s">
        <v>10</v>
      </c>
      <c r="D16735" t="s">
        <v>37</v>
      </c>
    </row>
    <row r="16736" spans="1:4" x14ac:dyDescent="0.25">
      <c r="A16736">
        <v>866</v>
      </c>
      <c r="B16736">
        <v>54518</v>
      </c>
      <c r="C16736" t="s">
        <v>10</v>
      </c>
      <c r="D16736" t="s">
        <v>37</v>
      </c>
    </row>
    <row r="16737" spans="1:4" x14ac:dyDescent="0.25">
      <c r="A16737">
        <v>866</v>
      </c>
      <c r="B16737">
        <v>54518</v>
      </c>
      <c r="C16737" t="s">
        <v>10</v>
      </c>
      <c r="D16737" t="s">
        <v>30</v>
      </c>
    </row>
    <row r="16738" spans="1:4" x14ac:dyDescent="0.25">
      <c r="A16738">
        <v>866</v>
      </c>
      <c r="B16738">
        <v>54518</v>
      </c>
      <c r="C16738" t="s">
        <v>10</v>
      </c>
      <c r="D16738" t="s">
        <v>30</v>
      </c>
    </row>
    <row r="16739" spans="1:4" x14ac:dyDescent="0.25">
      <c r="A16739">
        <v>866</v>
      </c>
      <c r="B16739">
        <v>54518</v>
      </c>
      <c r="C16739" t="s">
        <v>10</v>
      </c>
      <c r="D16739" t="s">
        <v>30</v>
      </c>
    </row>
    <row r="16740" spans="1:4" x14ac:dyDescent="0.25">
      <c r="A16740">
        <v>866</v>
      </c>
      <c r="B16740">
        <v>54518</v>
      </c>
      <c r="C16740" t="s">
        <v>10</v>
      </c>
      <c r="D16740" t="s">
        <v>30</v>
      </c>
    </row>
    <row r="16741" spans="1:4" x14ac:dyDescent="0.25">
      <c r="A16741">
        <v>866</v>
      </c>
      <c r="B16741">
        <v>54518</v>
      </c>
      <c r="C16741" t="s">
        <v>10</v>
      </c>
      <c r="D16741" t="s">
        <v>30</v>
      </c>
    </row>
    <row r="16742" spans="1:4" x14ac:dyDescent="0.25">
      <c r="A16742">
        <v>866</v>
      </c>
      <c r="B16742">
        <v>54518</v>
      </c>
      <c r="C16742" t="s">
        <v>10</v>
      </c>
      <c r="D16742" t="s">
        <v>30</v>
      </c>
    </row>
    <row r="16743" spans="1:4" x14ac:dyDescent="0.25">
      <c r="A16743">
        <v>866</v>
      </c>
      <c r="B16743">
        <v>54518</v>
      </c>
      <c r="C16743" t="s">
        <v>10</v>
      </c>
      <c r="D16743" t="s">
        <v>30</v>
      </c>
    </row>
    <row r="16744" spans="1:4" x14ac:dyDescent="0.25">
      <c r="A16744">
        <v>866</v>
      </c>
      <c r="B16744">
        <v>54518</v>
      </c>
      <c r="C16744" t="s">
        <v>10</v>
      </c>
      <c r="D16744" t="s">
        <v>30</v>
      </c>
    </row>
    <row r="16745" spans="1:4" x14ac:dyDescent="0.25">
      <c r="A16745">
        <v>866</v>
      </c>
      <c r="B16745">
        <v>54518</v>
      </c>
      <c r="C16745" t="s">
        <v>10</v>
      </c>
      <c r="D16745" t="s">
        <v>30</v>
      </c>
    </row>
    <row r="16746" spans="1:4" x14ac:dyDescent="0.25">
      <c r="A16746">
        <v>866</v>
      </c>
      <c r="B16746">
        <v>54518</v>
      </c>
      <c r="C16746" t="s">
        <v>10</v>
      </c>
      <c r="D16746" t="s">
        <v>30</v>
      </c>
    </row>
    <row r="16747" spans="1:4" x14ac:dyDescent="0.25">
      <c r="A16747">
        <v>866</v>
      </c>
      <c r="B16747">
        <v>54518</v>
      </c>
      <c r="C16747" t="s">
        <v>10</v>
      </c>
      <c r="D16747" t="s">
        <v>30</v>
      </c>
    </row>
    <row r="16748" spans="1:4" x14ac:dyDescent="0.25">
      <c r="A16748">
        <v>866</v>
      </c>
      <c r="B16748">
        <v>54518</v>
      </c>
      <c r="C16748" t="s">
        <v>10</v>
      </c>
      <c r="D16748" t="s">
        <v>30</v>
      </c>
    </row>
    <row r="16749" spans="1:4" x14ac:dyDescent="0.25">
      <c r="A16749">
        <v>866</v>
      </c>
      <c r="B16749">
        <v>54518</v>
      </c>
      <c r="C16749" t="s">
        <v>10</v>
      </c>
      <c r="D16749" t="s">
        <v>30</v>
      </c>
    </row>
    <row r="16750" spans="1:4" x14ac:dyDescent="0.25">
      <c r="A16750">
        <v>866</v>
      </c>
      <c r="B16750">
        <v>54518</v>
      </c>
      <c r="C16750" t="s">
        <v>10</v>
      </c>
      <c r="D16750" t="s">
        <v>30</v>
      </c>
    </row>
    <row r="16751" spans="1:4" x14ac:dyDescent="0.25">
      <c r="A16751">
        <v>866</v>
      </c>
      <c r="B16751">
        <v>54518</v>
      </c>
      <c r="C16751" t="s">
        <v>10</v>
      </c>
      <c r="D16751" t="s">
        <v>30</v>
      </c>
    </row>
    <row r="16752" spans="1:4" x14ac:dyDescent="0.25">
      <c r="A16752">
        <v>866</v>
      </c>
      <c r="B16752">
        <v>54518</v>
      </c>
      <c r="C16752" t="s">
        <v>10</v>
      </c>
      <c r="D16752" t="s">
        <v>30</v>
      </c>
    </row>
    <row r="16753" spans="1:4" x14ac:dyDescent="0.25">
      <c r="A16753">
        <v>866</v>
      </c>
      <c r="B16753">
        <v>54518</v>
      </c>
      <c r="C16753" t="s">
        <v>10</v>
      </c>
      <c r="D16753" t="s">
        <v>30</v>
      </c>
    </row>
    <row r="16754" spans="1:4" x14ac:dyDescent="0.25">
      <c r="A16754">
        <v>866</v>
      </c>
      <c r="B16754">
        <v>54518</v>
      </c>
      <c r="C16754" t="s">
        <v>10</v>
      </c>
      <c r="D16754" t="s">
        <v>30</v>
      </c>
    </row>
    <row r="16755" spans="1:4" x14ac:dyDescent="0.25">
      <c r="A16755">
        <v>866</v>
      </c>
      <c r="B16755">
        <v>54518</v>
      </c>
      <c r="C16755" t="s">
        <v>10</v>
      </c>
      <c r="D16755" t="s">
        <v>30</v>
      </c>
    </row>
    <row r="16756" spans="1:4" x14ac:dyDescent="0.25">
      <c r="A16756">
        <v>866</v>
      </c>
      <c r="B16756">
        <v>54518</v>
      </c>
      <c r="C16756" t="s">
        <v>10</v>
      </c>
      <c r="D16756" t="s">
        <v>30</v>
      </c>
    </row>
    <row r="16757" spans="1:4" x14ac:dyDescent="0.25">
      <c r="A16757">
        <v>866</v>
      </c>
      <c r="B16757">
        <v>54518</v>
      </c>
      <c r="C16757" t="s">
        <v>10</v>
      </c>
      <c r="D16757" t="s">
        <v>30</v>
      </c>
    </row>
    <row r="16758" spans="1:4" x14ac:dyDescent="0.25">
      <c r="A16758">
        <v>866</v>
      </c>
      <c r="B16758">
        <v>54518</v>
      </c>
      <c r="C16758" t="s">
        <v>10</v>
      </c>
      <c r="D16758" t="s">
        <v>30</v>
      </c>
    </row>
    <row r="16759" spans="1:4" x14ac:dyDescent="0.25">
      <c r="A16759">
        <v>866</v>
      </c>
      <c r="B16759">
        <v>54518</v>
      </c>
      <c r="C16759" t="s">
        <v>10</v>
      </c>
      <c r="D16759" t="s">
        <v>30</v>
      </c>
    </row>
    <row r="16760" spans="1:4" x14ac:dyDescent="0.25">
      <c r="A16760">
        <v>866</v>
      </c>
      <c r="B16760">
        <v>54518</v>
      </c>
      <c r="C16760" t="s">
        <v>10</v>
      </c>
      <c r="D16760" t="s">
        <v>30</v>
      </c>
    </row>
    <row r="16761" spans="1:4" x14ac:dyDescent="0.25">
      <c r="A16761">
        <v>866</v>
      </c>
      <c r="B16761">
        <v>54518</v>
      </c>
      <c r="C16761" t="s">
        <v>10</v>
      </c>
      <c r="D16761" t="s">
        <v>30</v>
      </c>
    </row>
    <row r="16762" spans="1:4" x14ac:dyDescent="0.25">
      <c r="A16762">
        <v>866</v>
      </c>
      <c r="B16762">
        <v>54518</v>
      </c>
      <c r="C16762" t="s">
        <v>10</v>
      </c>
      <c r="D16762" t="s">
        <v>30</v>
      </c>
    </row>
    <row r="16763" spans="1:4" x14ac:dyDescent="0.25">
      <c r="A16763">
        <v>866</v>
      </c>
      <c r="B16763">
        <v>54518</v>
      </c>
      <c r="C16763" t="s">
        <v>10</v>
      </c>
      <c r="D16763" t="s">
        <v>30</v>
      </c>
    </row>
    <row r="16764" spans="1:4" x14ac:dyDescent="0.25">
      <c r="A16764">
        <v>866</v>
      </c>
      <c r="B16764">
        <v>54518</v>
      </c>
      <c r="C16764" t="s">
        <v>10</v>
      </c>
      <c r="D16764" t="s">
        <v>30</v>
      </c>
    </row>
    <row r="16765" spans="1:4" x14ac:dyDescent="0.25">
      <c r="A16765">
        <v>866</v>
      </c>
      <c r="B16765">
        <v>54518</v>
      </c>
      <c r="C16765" t="s">
        <v>10</v>
      </c>
      <c r="D16765" t="s">
        <v>30</v>
      </c>
    </row>
    <row r="16766" spans="1:4" x14ac:dyDescent="0.25">
      <c r="A16766">
        <v>866</v>
      </c>
      <c r="B16766">
        <v>54518</v>
      </c>
      <c r="C16766" t="s">
        <v>10</v>
      </c>
      <c r="D16766" t="s">
        <v>30</v>
      </c>
    </row>
    <row r="16767" spans="1:4" x14ac:dyDescent="0.25">
      <c r="A16767">
        <v>866</v>
      </c>
      <c r="B16767">
        <v>54518</v>
      </c>
      <c r="C16767" t="s">
        <v>10</v>
      </c>
      <c r="D16767" t="s">
        <v>30</v>
      </c>
    </row>
    <row r="16768" spans="1:4" x14ac:dyDescent="0.25">
      <c r="A16768">
        <v>866</v>
      </c>
      <c r="B16768">
        <v>54518</v>
      </c>
      <c r="C16768" t="s">
        <v>10</v>
      </c>
      <c r="D16768" t="s">
        <v>30</v>
      </c>
    </row>
    <row r="16769" spans="1:4" x14ac:dyDescent="0.25">
      <c r="A16769">
        <v>866</v>
      </c>
      <c r="B16769">
        <v>54518</v>
      </c>
      <c r="C16769" t="s">
        <v>10</v>
      </c>
      <c r="D16769" t="s">
        <v>30</v>
      </c>
    </row>
    <row r="16770" spans="1:4" x14ac:dyDescent="0.25">
      <c r="A16770">
        <v>866</v>
      </c>
      <c r="B16770">
        <v>54518</v>
      </c>
      <c r="C16770" t="s">
        <v>10</v>
      </c>
      <c r="D16770" t="s">
        <v>30</v>
      </c>
    </row>
    <row r="16771" spans="1:4" x14ac:dyDescent="0.25">
      <c r="A16771">
        <v>866</v>
      </c>
      <c r="B16771">
        <v>54518</v>
      </c>
      <c r="C16771" t="s">
        <v>10</v>
      </c>
      <c r="D16771" t="s">
        <v>30</v>
      </c>
    </row>
    <row r="16772" spans="1:4" x14ac:dyDescent="0.25">
      <c r="A16772">
        <v>866</v>
      </c>
      <c r="B16772">
        <v>54518</v>
      </c>
      <c r="C16772" t="s">
        <v>10</v>
      </c>
      <c r="D16772" t="s">
        <v>30</v>
      </c>
    </row>
    <row r="16773" spans="1:4" x14ac:dyDescent="0.25">
      <c r="A16773">
        <v>866</v>
      </c>
      <c r="B16773">
        <v>54518</v>
      </c>
      <c r="C16773" t="s">
        <v>10</v>
      </c>
      <c r="D16773" t="s">
        <v>30</v>
      </c>
    </row>
    <row r="16774" spans="1:4" x14ac:dyDescent="0.25">
      <c r="A16774">
        <v>866</v>
      </c>
      <c r="B16774">
        <v>54518</v>
      </c>
      <c r="C16774" t="s">
        <v>10</v>
      </c>
      <c r="D16774" t="s">
        <v>30</v>
      </c>
    </row>
    <row r="16775" spans="1:4" x14ac:dyDescent="0.25">
      <c r="A16775">
        <v>866</v>
      </c>
      <c r="B16775">
        <v>54518</v>
      </c>
      <c r="C16775" t="s">
        <v>10</v>
      </c>
      <c r="D16775" t="s">
        <v>30</v>
      </c>
    </row>
    <row r="16776" spans="1:4" x14ac:dyDescent="0.25">
      <c r="A16776">
        <v>866</v>
      </c>
      <c r="B16776">
        <v>54518</v>
      </c>
      <c r="C16776" t="s">
        <v>10</v>
      </c>
      <c r="D16776" t="s">
        <v>30</v>
      </c>
    </row>
    <row r="16777" spans="1:4" x14ac:dyDescent="0.25">
      <c r="A16777">
        <v>866</v>
      </c>
      <c r="B16777">
        <v>54518</v>
      </c>
      <c r="C16777" t="s">
        <v>10</v>
      </c>
      <c r="D16777" t="s">
        <v>30</v>
      </c>
    </row>
    <row r="16778" spans="1:4" x14ac:dyDescent="0.25">
      <c r="A16778">
        <v>866</v>
      </c>
      <c r="B16778">
        <v>54518</v>
      </c>
      <c r="C16778" t="s">
        <v>10</v>
      </c>
      <c r="D16778" t="s">
        <v>30</v>
      </c>
    </row>
    <row r="16779" spans="1:4" x14ac:dyDescent="0.25">
      <c r="A16779">
        <v>866</v>
      </c>
      <c r="B16779">
        <v>54518</v>
      </c>
      <c r="C16779" t="s">
        <v>10</v>
      </c>
      <c r="D16779" t="s">
        <v>30</v>
      </c>
    </row>
    <row r="16780" spans="1:4" x14ac:dyDescent="0.25">
      <c r="A16780">
        <v>866</v>
      </c>
      <c r="B16780">
        <v>54518</v>
      </c>
      <c r="C16780" t="s">
        <v>10</v>
      </c>
      <c r="D16780" t="s">
        <v>30</v>
      </c>
    </row>
    <row r="16781" spans="1:4" x14ac:dyDescent="0.25">
      <c r="A16781">
        <v>866</v>
      </c>
      <c r="B16781">
        <v>54518</v>
      </c>
      <c r="C16781" t="s">
        <v>10</v>
      </c>
      <c r="D16781" t="s">
        <v>30</v>
      </c>
    </row>
    <row r="16782" spans="1:4" x14ac:dyDescent="0.25">
      <c r="A16782">
        <v>866</v>
      </c>
      <c r="B16782">
        <v>54518</v>
      </c>
      <c r="C16782" t="s">
        <v>10</v>
      </c>
      <c r="D16782" t="s">
        <v>30</v>
      </c>
    </row>
    <row r="16783" spans="1:4" x14ac:dyDescent="0.25">
      <c r="A16783">
        <v>866</v>
      </c>
      <c r="B16783">
        <v>54518</v>
      </c>
      <c r="C16783" t="s">
        <v>10</v>
      </c>
      <c r="D16783" t="s">
        <v>30</v>
      </c>
    </row>
    <row r="16784" spans="1:4" x14ac:dyDescent="0.25">
      <c r="A16784">
        <v>866</v>
      </c>
      <c r="B16784">
        <v>54518</v>
      </c>
      <c r="C16784" t="s">
        <v>10</v>
      </c>
      <c r="D16784" t="s">
        <v>30</v>
      </c>
    </row>
    <row r="16785" spans="1:4" x14ac:dyDescent="0.25">
      <c r="A16785">
        <v>866</v>
      </c>
      <c r="B16785">
        <v>54518</v>
      </c>
      <c r="C16785" t="s">
        <v>10</v>
      </c>
      <c r="D16785" t="s">
        <v>30</v>
      </c>
    </row>
    <row r="16786" spans="1:4" x14ac:dyDescent="0.25">
      <c r="A16786">
        <v>866</v>
      </c>
      <c r="B16786">
        <v>54518</v>
      </c>
      <c r="C16786" t="s">
        <v>10</v>
      </c>
      <c r="D16786" t="s">
        <v>30</v>
      </c>
    </row>
    <row r="16787" spans="1:4" x14ac:dyDescent="0.25">
      <c r="A16787">
        <v>866</v>
      </c>
      <c r="B16787">
        <v>54518</v>
      </c>
      <c r="C16787" t="s">
        <v>10</v>
      </c>
      <c r="D16787" t="s">
        <v>30</v>
      </c>
    </row>
    <row r="16788" spans="1:4" x14ac:dyDescent="0.25">
      <c r="A16788">
        <v>866</v>
      </c>
      <c r="B16788">
        <v>54518</v>
      </c>
      <c r="C16788" t="s">
        <v>10</v>
      </c>
      <c r="D16788" t="s">
        <v>30</v>
      </c>
    </row>
    <row r="16789" spans="1:4" x14ac:dyDescent="0.25">
      <c r="A16789">
        <v>866</v>
      </c>
      <c r="B16789">
        <v>54518</v>
      </c>
      <c r="C16789" t="s">
        <v>10</v>
      </c>
      <c r="D16789" t="s">
        <v>30</v>
      </c>
    </row>
    <row r="16790" spans="1:4" x14ac:dyDescent="0.25">
      <c r="A16790">
        <v>866</v>
      </c>
      <c r="B16790">
        <v>54518</v>
      </c>
      <c r="C16790" t="s">
        <v>10</v>
      </c>
      <c r="D16790" t="s">
        <v>30</v>
      </c>
    </row>
    <row r="16791" spans="1:4" x14ac:dyDescent="0.25">
      <c r="A16791">
        <v>866</v>
      </c>
      <c r="B16791">
        <v>54518</v>
      </c>
      <c r="C16791" t="s">
        <v>10</v>
      </c>
      <c r="D16791" t="s">
        <v>30</v>
      </c>
    </row>
    <row r="16792" spans="1:4" x14ac:dyDescent="0.25">
      <c r="A16792">
        <v>866</v>
      </c>
      <c r="B16792">
        <v>54518</v>
      </c>
      <c r="C16792" t="s">
        <v>10</v>
      </c>
      <c r="D16792" t="s">
        <v>30</v>
      </c>
    </row>
    <row r="16793" spans="1:4" x14ac:dyDescent="0.25">
      <c r="A16793">
        <v>866</v>
      </c>
      <c r="B16793">
        <v>54518</v>
      </c>
      <c r="C16793" t="s">
        <v>10</v>
      </c>
      <c r="D16793" t="s">
        <v>30</v>
      </c>
    </row>
    <row r="16794" spans="1:4" x14ac:dyDescent="0.25">
      <c r="A16794">
        <v>866</v>
      </c>
      <c r="B16794">
        <v>54518</v>
      </c>
      <c r="C16794" t="s">
        <v>10</v>
      </c>
      <c r="D16794" t="s">
        <v>30</v>
      </c>
    </row>
    <row r="16795" spans="1:4" x14ac:dyDescent="0.25">
      <c r="A16795">
        <v>866</v>
      </c>
      <c r="B16795">
        <v>54518</v>
      </c>
      <c r="C16795" t="s">
        <v>10</v>
      </c>
      <c r="D16795" t="s">
        <v>30</v>
      </c>
    </row>
    <row r="16796" spans="1:4" x14ac:dyDescent="0.25">
      <c r="A16796">
        <v>866</v>
      </c>
      <c r="B16796">
        <v>54518</v>
      </c>
      <c r="C16796" t="s">
        <v>10</v>
      </c>
      <c r="D16796" t="s">
        <v>30</v>
      </c>
    </row>
    <row r="16797" spans="1:4" x14ac:dyDescent="0.25">
      <c r="A16797">
        <v>866</v>
      </c>
      <c r="B16797">
        <v>54518</v>
      </c>
      <c r="C16797" t="s">
        <v>10</v>
      </c>
      <c r="D16797" t="s">
        <v>30</v>
      </c>
    </row>
    <row r="16798" spans="1:4" x14ac:dyDescent="0.25">
      <c r="A16798">
        <v>866</v>
      </c>
      <c r="B16798">
        <v>54518</v>
      </c>
      <c r="C16798" t="s">
        <v>10</v>
      </c>
      <c r="D16798" t="s">
        <v>30</v>
      </c>
    </row>
    <row r="16799" spans="1:4" x14ac:dyDescent="0.25">
      <c r="A16799">
        <v>866</v>
      </c>
      <c r="B16799">
        <v>54518</v>
      </c>
      <c r="C16799" t="s">
        <v>10</v>
      </c>
      <c r="D16799" t="s">
        <v>30</v>
      </c>
    </row>
    <row r="16800" spans="1:4" x14ac:dyDescent="0.25">
      <c r="A16800">
        <v>866</v>
      </c>
      <c r="B16800">
        <v>54518</v>
      </c>
      <c r="C16800" t="s">
        <v>10</v>
      </c>
      <c r="D16800" t="s">
        <v>30</v>
      </c>
    </row>
    <row r="16801" spans="1:4" x14ac:dyDescent="0.25">
      <c r="A16801">
        <v>866</v>
      </c>
      <c r="B16801">
        <v>54518</v>
      </c>
      <c r="C16801" t="s">
        <v>10</v>
      </c>
      <c r="D16801" t="s">
        <v>30</v>
      </c>
    </row>
    <row r="16802" spans="1:4" x14ac:dyDescent="0.25">
      <c r="A16802">
        <v>866</v>
      </c>
      <c r="B16802">
        <v>54518</v>
      </c>
      <c r="C16802" t="s">
        <v>10</v>
      </c>
      <c r="D16802" t="s">
        <v>30</v>
      </c>
    </row>
    <row r="16803" spans="1:4" x14ac:dyDescent="0.25">
      <c r="A16803">
        <v>866</v>
      </c>
      <c r="B16803">
        <v>54518</v>
      </c>
      <c r="C16803" t="s">
        <v>10</v>
      </c>
      <c r="D16803" t="s">
        <v>30</v>
      </c>
    </row>
    <row r="16804" spans="1:4" x14ac:dyDescent="0.25">
      <c r="A16804">
        <v>866</v>
      </c>
      <c r="B16804">
        <v>54518</v>
      </c>
      <c r="C16804" t="s">
        <v>10</v>
      </c>
      <c r="D16804" t="s">
        <v>30</v>
      </c>
    </row>
    <row r="16805" spans="1:4" x14ac:dyDescent="0.25">
      <c r="A16805">
        <v>866</v>
      </c>
      <c r="B16805">
        <v>54518</v>
      </c>
      <c r="C16805" t="s">
        <v>10</v>
      </c>
      <c r="D16805" t="s">
        <v>30</v>
      </c>
    </row>
    <row r="16806" spans="1:4" x14ac:dyDescent="0.25">
      <c r="A16806">
        <v>866</v>
      </c>
      <c r="B16806">
        <v>54518</v>
      </c>
      <c r="C16806" t="s">
        <v>10</v>
      </c>
      <c r="D16806" t="s">
        <v>30</v>
      </c>
    </row>
    <row r="16807" spans="1:4" x14ac:dyDescent="0.25">
      <c r="A16807">
        <v>866</v>
      </c>
      <c r="B16807">
        <v>54518</v>
      </c>
      <c r="C16807" t="s">
        <v>10</v>
      </c>
      <c r="D16807" t="s">
        <v>30</v>
      </c>
    </row>
    <row r="16808" spans="1:4" x14ac:dyDescent="0.25">
      <c r="A16808">
        <v>866</v>
      </c>
      <c r="B16808">
        <v>54518</v>
      </c>
      <c r="C16808" t="s">
        <v>10</v>
      </c>
      <c r="D16808" t="s">
        <v>30</v>
      </c>
    </row>
    <row r="16809" spans="1:4" x14ac:dyDescent="0.25">
      <c r="A16809">
        <v>866</v>
      </c>
      <c r="B16809">
        <v>54518</v>
      </c>
      <c r="C16809" t="s">
        <v>10</v>
      </c>
      <c r="D16809" t="s">
        <v>30</v>
      </c>
    </row>
    <row r="16810" spans="1:4" x14ac:dyDescent="0.25">
      <c r="A16810">
        <v>866</v>
      </c>
      <c r="B16810">
        <v>54518</v>
      </c>
      <c r="C16810" t="s">
        <v>10</v>
      </c>
      <c r="D16810" t="s">
        <v>30</v>
      </c>
    </row>
    <row r="16811" spans="1:4" x14ac:dyDescent="0.25">
      <c r="A16811">
        <v>866</v>
      </c>
      <c r="B16811">
        <v>54518</v>
      </c>
      <c r="C16811" t="s">
        <v>10</v>
      </c>
      <c r="D16811" t="s">
        <v>30</v>
      </c>
    </row>
    <row r="16812" spans="1:4" x14ac:dyDescent="0.25">
      <c r="A16812">
        <v>866</v>
      </c>
      <c r="B16812">
        <v>54518</v>
      </c>
      <c r="C16812" t="s">
        <v>10</v>
      </c>
      <c r="D16812" t="s">
        <v>30</v>
      </c>
    </row>
    <row r="16813" spans="1:4" x14ac:dyDescent="0.25">
      <c r="A16813">
        <v>866</v>
      </c>
      <c r="B16813">
        <v>54518</v>
      </c>
      <c r="C16813" t="s">
        <v>10</v>
      </c>
      <c r="D16813" t="s">
        <v>30</v>
      </c>
    </row>
    <row r="16814" spans="1:4" x14ac:dyDescent="0.25">
      <c r="A16814">
        <v>866</v>
      </c>
      <c r="B16814">
        <v>54518</v>
      </c>
      <c r="C16814" t="s">
        <v>10</v>
      </c>
      <c r="D16814" t="s">
        <v>30</v>
      </c>
    </row>
    <row r="16815" spans="1:4" x14ac:dyDescent="0.25">
      <c r="A16815">
        <v>866</v>
      </c>
      <c r="B16815">
        <v>54518</v>
      </c>
      <c r="C16815" t="s">
        <v>10</v>
      </c>
      <c r="D16815" t="s">
        <v>30</v>
      </c>
    </row>
    <row r="16816" spans="1:4" x14ac:dyDescent="0.25">
      <c r="A16816">
        <v>866</v>
      </c>
      <c r="B16816">
        <v>54518</v>
      </c>
      <c r="C16816" t="s">
        <v>10</v>
      </c>
      <c r="D16816" t="s">
        <v>30</v>
      </c>
    </row>
    <row r="16817" spans="1:4" x14ac:dyDescent="0.25">
      <c r="A16817">
        <v>866</v>
      </c>
      <c r="B16817">
        <v>54518</v>
      </c>
      <c r="C16817" t="s">
        <v>10</v>
      </c>
      <c r="D16817" t="s">
        <v>30</v>
      </c>
    </row>
    <row r="16818" spans="1:4" x14ac:dyDescent="0.25">
      <c r="A16818">
        <v>866</v>
      </c>
      <c r="B16818">
        <v>54518</v>
      </c>
      <c r="C16818" t="s">
        <v>10</v>
      </c>
      <c r="D16818" t="s">
        <v>30</v>
      </c>
    </row>
    <row r="16819" spans="1:4" x14ac:dyDescent="0.25">
      <c r="A16819">
        <v>866</v>
      </c>
      <c r="B16819">
        <v>54518</v>
      </c>
      <c r="C16819" t="s">
        <v>10</v>
      </c>
      <c r="D16819" t="s">
        <v>30</v>
      </c>
    </row>
    <row r="16820" spans="1:4" x14ac:dyDescent="0.25">
      <c r="A16820">
        <v>12006</v>
      </c>
      <c r="B16820">
        <v>54874</v>
      </c>
      <c r="C16820" t="s">
        <v>9</v>
      </c>
      <c r="D16820" t="s">
        <v>27</v>
      </c>
    </row>
    <row r="16821" spans="1:4" x14ac:dyDescent="0.25">
      <c r="A16821">
        <v>12006</v>
      </c>
      <c r="B16821">
        <v>54874</v>
      </c>
      <c r="C16821" t="s">
        <v>9</v>
      </c>
      <c r="D16821" t="s">
        <v>27</v>
      </c>
    </row>
    <row r="16822" spans="1:4" x14ac:dyDescent="0.25">
      <c r="A16822">
        <v>12006</v>
      </c>
      <c r="B16822">
        <v>54874</v>
      </c>
      <c r="C16822" t="s">
        <v>9</v>
      </c>
      <c r="D16822" t="s">
        <v>27</v>
      </c>
    </row>
    <row r="16823" spans="1:4" x14ac:dyDescent="0.25">
      <c r="A16823">
        <v>12006</v>
      </c>
      <c r="B16823">
        <v>54874</v>
      </c>
      <c r="C16823" t="s">
        <v>9</v>
      </c>
      <c r="D16823" t="s">
        <v>27</v>
      </c>
    </row>
    <row r="16824" spans="1:4" x14ac:dyDescent="0.25">
      <c r="A16824">
        <v>12006</v>
      </c>
      <c r="B16824">
        <v>54874</v>
      </c>
      <c r="C16824" t="s">
        <v>9</v>
      </c>
      <c r="D16824" t="s">
        <v>27</v>
      </c>
    </row>
    <row r="16825" spans="1:4" x14ac:dyDescent="0.25">
      <c r="A16825">
        <v>12006</v>
      </c>
      <c r="B16825">
        <v>54874</v>
      </c>
      <c r="C16825" t="s">
        <v>9</v>
      </c>
      <c r="D16825" t="s">
        <v>27</v>
      </c>
    </row>
    <row r="16826" spans="1:4" x14ac:dyDescent="0.25">
      <c r="A16826">
        <v>12006</v>
      </c>
      <c r="B16826">
        <v>54874</v>
      </c>
      <c r="C16826" t="s">
        <v>9</v>
      </c>
      <c r="D16826" t="s">
        <v>27</v>
      </c>
    </row>
    <row r="16827" spans="1:4" x14ac:dyDescent="0.25">
      <c r="A16827">
        <v>12006</v>
      </c>
      <c r="B16827">
        <v>54874</v>
      </c>
      <c r="C16827" t="s">
        <v>9</v>
      </c>
      <c r="D16827" t="s">
        <v>27</v>
      </c>
    </row>
    <row r="16828" spans="1:4" x14ac:dyDescent="0.25">
      <c r="A16828">
        <v>12006</v>
      </c>
      <c r="B16828">
        <v>54874</v>
      </c>
      <c r="C16828" t="s">
        <v>9</v>
      </c>
      <c r="D16828" t="s">
        <v>27</v>
      </c>
    </row>
    <row r="16829" spans="1:4" x14ac:dyDescent="0.25">
      <c r="A16829">
        <v>12006</v>
      </c>
      <c r="B16829">
        <v>54874</v>
      </c>
      <c r="C16829" t="s">
        <v>9</v>
      </c>
      <c r="D16829" t="s">
        <v>27</v>
      </c>
    </row>
    <row r="16830" spans="1:4" x14ac:dyDescent="0.25">
      <c r="A16830">
        <v>12006</v>
      </c>
      <c r="B16830">
        <v>54874</v>
      </c>
      <c r="C16830" t="s">
        <v>9</v>
      </c>
      <c r="D16830" t="s">
        <v>27</v>
      </c>
    </row>
    <row r="16831" spans="1:4" x14ac:dyDescent="0.25">
      <c r="A16831">
        <v>12006</v>
      </c>
      <c r="B16831">
        <v>54874</v>
      </c>
      <c r="C16831" t="s">
        <v>9</v>
      </c>
      <c r="D16831" t="s">
        <v>27</v>
      </c>
    </row>
    <row r="16832" spans="1:4" x14ac:dyDescent="0.25">
      <c r="A16832">
        <v>12006</v>
      </c>
      <c r="B16832">
        <v>54874</v>
      </c>
      <c r="C16832" t="s">
        <v>9</v>
      </c>
      <c r="D16832" t="s">
        <v>27</v>
      </c>
    </row>
    <row r="16833" spans="1:4" x14ac:dyDescent="0.25">
      <c r="A16833">
        <v>12006</v>
      </c>
      <c r="B16833">
        <v>54874</v>
      </c>
      <c r="C16833" t="s">
        <v>9</v>
      </c>
      <c r="D16833" t="s">
        <v>27</v>
      </c>
    </row>
    <row r="16834" spans="1:4" x14ac:dyDescent="0.25">
      <c r="A16834">
        <v>12006</v>
      </c>
      <c r="B16834">
        <v>54874</v>
      </c>
      <c r="C16834" t="s">
        <v>9</v>
      </c>
      <c r="D16834" t="s">
        <v>27</v>
      </c>
    </row>
    <row r="16835" spans="1:4" x14ac:dyDescent="0.25">
      <c r="A16835">
        <v>12006</v>
      </c>
      <c r="B16835">
        <v>54874</v>
      </c>
      <c r="C16835" t="s">
        <v>9</v>
      </c>
      <c r="D16835" t="s">
        <v>27</v>
      </c>
    </row>
    <row r="16836" spans="1:4" x14ac:dyDescent="0.25">
      <c r="A16836">
        <v>12006</v>
      </c>
      <c r="B16836">
        <v>54874</v>
      </c>
      <c r="C16836" t="s">
        <v>9</v>
      </c>
      <c r="D16836" t="s">
        <v>27</v>
      </c>
    </row>
    <row r="16837" spans="1:4" x14ac:dyDescent="0.25">
      <c r="A16837">
        <v>12006</v>
      </c>
      <c r="B16837">
        <v>54874</v>
      </c>
      <c r="C16837" t="s">
        <v>9</v>
      </c>
      <c r="D16837" t="s">
        <v>27</v>
      </c>
    </row>
    <row r="16838" spans="1:4" x14ac:dyDescent="0.25">
      <c r="A16838">
        <v>12006</v>
      </c>
      <c r="B16838">
        <v>54874</v>
      </c>
      <c r="C16838" t="s">
        <v>9</v>
      </c>
      <c r="D16838" t="s">
        <v>27</v>
      </c>
    </row>
    <row r="16839" spans="1:4" x14ac:dyDescent="0.25">
      <c r="A16839">
        <v>12006</v>
      </c>
      <c r="B16839">
        <v>54874</v>
      </c>
      <c r="C16839" t="s">
        <v>9</v>
      </c>
      <c r="D16839" t="s">
        <v>27</v>
      </c>
    </row>
    <row r="16840" spans="1:4" x14ac:dyDescent="0.25">
      <c r="A16840">
        <v>12006</v>
      </c>
      <c r="B16840">
        <v>54874</v>
      </c>
      <c r="C16840" t="s">
        <v>9</v>
      </c>
      <c r="D16840" t="s">
        <v>27</v>
      </c>
    </row>
    <row r="16841" spans="1:4" x14ac:dyDescent="0.25">
      <c r="A16841">
        <v>12006</v>
      </c>
      <c r="B16841">
        <v>54874</v>
      </c>
      <c r="C16841" t="s">
        <v>9</v>
      </c>
      <c r="D16841" t="s">
        <v>27</v>
      </c>
    </row>
    <row r="16842" spans="1:4" x14ac:dyDescent="0.25">
      <c r="A16842">
        <v>12006</v>
      </c>
      <c r="B16842">
        <v>54874</v>
      </c>
      <c r="C16842" t="s">
        <v>9</v>
      </c>
      <c r="D16842" t="s">
        <v>27</v>
      </c>
    </row>
    <row r="16843" spans="1:4" x14ac:dyDescent="0.25">
      <c r="A16843">
        <v>12006</v>
      </c>
      <c r="B16843">
        <v>54874</v>
      </c>
      <c r="C16843" t="s">
        <v>9</v>
      </c>
      <c r="D16843" t="s">
        <v>27</v>
      </c>
    </row>
    <row r="16844" spans="1:4" x14ac:dyDescent="0.25">
      <c r="A16844">
        <v>12006</v>
      </c>
      <c r="B16844">
        <v>54874</v>
      </c>
      <c r="C16844" t="s">
        <v>9</v>
      </c>
      <c r="D16844" t="s">
        <v>27</v>
      </c>
    </row>
    <row r="16845" spans="1:4" x14ac:dyDescent="0.25">
      <c r="A16845">
        <v>12006</v>
      </c>
      <c r="B16845">
        <v>54874</v>
      </c>
      <c r="C16845" t="s">
        <v>9</v>
      </c>
      <c r="D16845" t="s">
        <v>27</v>
      </c>
    </row>
    <row r="16846" spans="1:4" x14ac:dyDescent="0.25">
      <c r="A16846">
        <v>12006</v>
      </c>
      <c r="B16846">
        <v>54874</v>
      </c>
      <c r="C16846" t="s">
        <v>9</v>
      </c>
      <c r="D16846" t="s">
        <v>27</v>
      </c>
    </row>
    <row r="16847" spans="1:4" x14ac:dyDescent="0.25">
      <c r="A16847">
        <v>12006</v>
      </c>
      <c r="B16847">
        <v>54874</v>
      </c>
      <c r="C16847" t="s">
        <v>9</v>
      </c>
      <c r="D16847" t="s">
        <v>27</v>
      </c>
    </row>
    <row r="16848" spans="1:4" x14ac:dyDescent="0.25">
      <c r="A16848">
        <v>12006</v>
      </c>
      <c r="B16848">
        <v>54874</v>
      </c>
      <c r="C16848" t="s">
        <v>9</v>
      </c>
      <c r="D16848" t="s">
        <v>27</v>
      </c>
    </row>
    <row r="16849" spans="1:4" x14ac:dyDescent="0.25">
      <c r="A16849">
        <v>12006</v>
      </c>
      <c r="B16849">
        <v>54874</v>
      </c>
      <c r="C16849" t="s">
        <v>9</v>
      </c>
      <c r="D16849" t="s">
        <v>27</v>
      </c>
    </row>
    <row r="16850" spans="1:4" x14ac:dyDescent="0.25">
      <c r="A16850">
        <v>12006</v>
      </c>
      <c r="B16850">
        <v>54874</v>
      </c>
      <c r="C16850" t="s">
        <v>9</v>
      </c>
      <c r="D16850" t="s">
        <v>27</v>
      </c>
    </row>
    <row r="16851" spans="1:4" x14ac:dyDescent="0.25">
      <c r="A16851">
        <v>12006</v>
      </c>
      <c r="B16851">
        <v>54874</v>
      </c>
      <c r="C16851" t="s">
        <v>9</v>
      </c>
      <c r="D16851" t="s">
        <v>27</v>
      </c>
    </row>
    <row r="16852" spans="1:4" x14ac:dyDescent="0.25">
      <c r="A16852">
        <v>12006</v>
      </c>
      <c r="B16852">
        <v>54874</v>
      </c>
      <c r="C16852" t="s">
        <v>9</v>
      </c>
      <c r="D16852" t="s">
        <v>27</v>
      </c>
    </row>
    <row r="16853" spans="1:4" x14ac:dyDescent="0.25">
      <c r="A16853">
        <v>12006</v>
      </c>
      <c r="B16853">
        <v>54874</v>
      </c>
      <c r="C16853" t="s">
        <v>9</v>
      </c>
      <c r="D16853" t="s">
        <v>27</v>
      </c>
    </row>
    <row r="16854" spans="1:4" x14ac:dyDescent="0.25">
      <c r="A16854">
        <v>12006</v>
      </c>
      <c r="B16854">
        <v>54874</v>
      </c>
      <c r="C16854" t="s">
        <v>9</v>
      </c>
      <c r="D16854" t="s">
        <v>27</v>
      </c>
    </row>
    <row r="16855" spans="1:4" x14ac:dyDescent="0.25">
      <c r="A16855">
        <v>12006</v>
      </c>
      <c r="B16855">
        <v>54874</v>
      </c>
      <c r="C16855" t="s">
        <v>9</v>
      </c>
      <c r="D16855" t="s">
        <v>27</v>
      </c>
    </row>
    <row r="16856" spans="1:4" x14ac:dyDescent="0.25">
      <c r="A16856">
        <v>12006</v>
      </c>
      <c r="B16856">
        <v>54874</v>
      </c>
      <c r="C16856" t="s">
        <v>9</v>
      </c>
      <c r="D16856" t="s">
        <v>27</v>
      </c>
    </row>
    <row r="16857" spans="1:4" x14ac:dyDescent="0.25">
      <c r="A16857">
        <v>12006</v>
      </c>
      <c r="B16857">
        <v>54874</v>
      </c>
      <c r="C16857" t="s">
        <v>9</v>
      </c>
      <c r="D16857" t="s">
        <v>27</v>
      </c>
    </row>
    <row r="16858" spans="1:4" x14ac:dyDescent="0.25">
      <c r="A16858">
        <v>12006</v>
      </c>
      <c r="B16858">
        <v>54874</v>
      </c>
      <c r="C16858" t="s">
        <v>9</v>
      </c>
      <c r="D16858" t="s">
        <v>27</v>
      </c>
    </row>
    <row r="16859" spans="1:4" x14ac:dyDescent="0.25">
      <c r="A16859">
        <v>12006</v>
      </c>
      <c r="B16859">
        <v>54874</v>
      </c>
      <c r="C16859" t="s">
        <v>9</v>
      </c>
      <c r="D16859" t="s">
        <v>27</v>
      </c>
    </row>
    <row r="16860" spans="1:4" x14ac:dyDescent="0.25">
      <c r="A16860">
        <v>12006</v>
      </c>
      <c r="B16860">
        <v>54874</v>
      </c>
      <c r="C16860" t="s">
        <v>9</v>
      </c>
      <c r="D16860" t="s">
        <v>27</v>
      </c>
    </row>
    <row r="16861" spans="1:4" x14ac:dyDescent="0.25">
      <c r="A16861">
        <v>12006</v>
      </c>
      <c r="B16861">
        <v>54874</v>
      </c>
      <c r="C16861" t="s">
        <v>9</v>
      </c>
      <c r="D16861" t="s">
        <v>27</v>
      </c>
    </row>
    <row r="16862" spans="1:4" x14ac:dyDescent="0.25">
      <c r="A16862">
        <v>12006</v>
      </c>
      <c r="B16862">
        <v>54874</v>
      </c>
      <c r="C16862" t="s">
        <v>9</v>
      </c>
      <c r="D16862" t="s">
        <v>27</v>
      </c>
    </row>
    <row r="16863" spans="1:4" x14ac:dyDescent="0.25">
      <c r="A16863">
        <v>12006</v>
      </c>
      <c r="B16863">
        <v>54874</v>
      </c>
      <c r="C16863" t="s">
        <v>9</v>
      </c>
      <c r="D16863" t="s">
        <v>27</v>
      </c>
    </row>
    <row r="16864" spans="1:4" x14ac:dyDescent="0.25">
      <c r="A16864">
        <v>12006</v>
      </c>
      <c r="B16864">
        <v>54874</v>
      </c>
      <c r="C16864" t="s">
        <v>9</v>
      </c>
      <c r="D16864" t="s">
        <v>27</v>
      </c>
    </row>
    <row r="16865" spans="1:4" x14ac:dyDescent="0.25">
      <c r="A16865">
        <v>12006</v>
      </c>
      <c r="B16865">
        <v>54874</v>
      </c>
      <c r="C16865" t="s">
        <v>9</v>
      </c>
      <c r="D16865" t="s">
        <v>27</v>
      </c>
    </row>
    <row r="16866" spans="1:4" x14ac:dyDescent="0.25">
      <c r="A16866">
        <v>12006</v>
      </c>
      <c r="B16866">
        <v>54874</v>
      </c>
      <c r="C16866" t="s">
        <v>9</v>
      </c>
      <c r="D16866" t="s">
        <v>27</v>
      </c>
    </row>
    <row r="16867" spans="1:4" x14ac:dyDescent="0.25">
      <c r="A16867">
        <v>12006</v>
      </c>
      <c r="B16867">
        <v>54874</v>
      </c>
      <c r="C16867" t="s">
        <v>9</v>
      </c>
      <c r="D16867" t="s">
        <v>27</v>
      </c>
    </row>
    <row r="16868" spans="1:4" x14ac:dyDescent="0.25">
      <c r="A16868">
        <v>12006</v>
      </c>
      <c r="B16868">
        <v>54874</v>
      </c>
      <c r="C16868" t="s">
        <v>9</v>
      </c>
      <c r="D16868" t="s">
        <v>27</v>
      </c>
    </row>
    <row r="16869" spans="1:4" x14ac:dyDescent="0.25">
      <c r="A16869">
        <v>12006</v>
      </c>
      <c r="B16869">
        <v>54874</v>
      </c>
      <c r="C16869" t="s">
        <v>9</v>
      </c>
      <c r="D16869" t="s">
        <v>27</v>
      </c>
    </row>
    <row r="16870" spans="1:4" x14ac:dyDescent="0.25">
      <c r="A16870">
        <v>12006</v>
      </c>
      <c r="B16870">
        <v>54874</v>
      </c>
      <c r="C16870" t="s">
        <v>9</v>
      </c>
      <c r="D16870" t="s">
        <v>27</v>
      </c>
    </row>
    <row r="16871" spans="1:4" x14ac:dyDescent="0.25">
      <c r="A16871">
        <v>12006</v>
      </c>
      <c r="B16871">
        <v>54874</v>
      </c>
      <c r="C16871" t="s">
        <v>9</v>
      </c>
      <c r="D16871" t="s">
        <v>27</v>
      </c>
    </row>
    <row r="16872" spans="1:4" x14ac:dyDescent="0.25">
      <c r="A16872">
        <v>12006</v>
      </c>
      <c r="B16872">
        <v>54874</v>
      </c>
      <c r="C16872" t="s">
        <v>9</v>
      </c>
      <c r="D16872" t="s">
        <v>27</v>
      </c>
    </row>
    <row r="16873" spans="1:4" x14ac:dyDescent="0.25">
      <c r="A16873">
        <v>12006</v>
      </c>
      <c r="B16873">
        <v>54874</v>
      </c>
      <c r="C16873" t="s">
        <v>9</v>
      </c>
      <c r="D16873" t="s">
        <v>27</v>
      </c>
    </row>
    <row r="16874" spans="1:4" x14ac:dyDescent="0.25">
      <c r="A16874">
        <v>12006</v>
      </c>
      <c r="B16874">
        <v>54874</v>
      </c>
      <c r="C16874" t="s">
        <v>9</v>
      </c>
      <c r="D16874" t="s">
        <v>27</v>
      </c>
    </row>
    <row r="16875" spans="1:4" x14ac:dyDescent="0.25">
      <c r="A16875">
        <v>12006</v>
      </c>
      <c r="B16875">
        <v>54874</v>
      </c>
      <c r="C16875" t="s">
        <v>9</v>
      </c>
      <c r="D16875" t="s">
        <v>27</v>
      </c>
    </row>
    <row r="16876" spans="1:4" x14ac:dyDescent="0.25">
      <c r="A16876">
        <v>12006</v>
      </c>
      <c r="B16876">
        <v>54874</v>
      </c>
      <c r="C16876" t="s">
        <v>9</v>
      </c>
      <c r="D16876" t="s">
        <v>27</v>
      </c>
    </row>
    <row r="16877" spans="1:4" x14ac:dyDescent="0.25">
      <c r="A16877">
        <v>12006</v>
      </c>
      <c r="B16877">
        <v>54874</v>
      </c>
      <c r="C16877" t="s">
        <v>9</v>
      </c>
      <c r="D16877" t="s">
        <v>27</v>
      </c>
    </row>
    <row r="16878" spans="1:4" x14ac:dyDescent="0.25">
      <c r="A16878">
        <v>12006</v>
      </c>
      <c r="B16878">
        <v>54874</v>
      </c>
      <c r="C16878" t="s">
        <v>9</v>
      </c>
      <c r="D16878" t="s">
        <v>27</v>
      </c>
    </row>
    <row r="16879" spans="1:4" x14ac:dyDescent="0.25">
      <c r="A16879">
        <v>12006</v>
      </c>
      <c r="B16879">
        <v>54874</v>
      </c>
      <c r="C16879" t="s">
        <v>9</v>
      </c>
      <c r="D16879" t="s">
        <v>27</v>
      </c>
    </row>
    <row r="16880" spans="1:4" x14ac:dyDescent="0.25">
      <c r="A16880">
        <v>12006</v>
      </c>
      <c r="B16880">
        <v>54874</v>
      </c>
      <c r="C16880" t="s">
        <v>9</v>
      </c>
      <c r="D16880" t="s">
        <v>27</v>
      </c>
    </row>
    <row r="16881" spans="1:4" x14ac:dyDescent="0.25">
      <c r="A16881">
        <v>12006</v>
      </c>
      <c r="B16881">
        <v>54874</v>
      </c>
      <c r="C16881" t="s">
        <v>9</v>
      </c>
      <c r="D16881" t="s">
        <v>27</v>
      </c>
    </row>
    <row r="16882" spans="1:4" x14ac:dyDescent="0.25">
      <c r="A16882">
        <v>12006</v>
      </c>
      <c r="B16882">
        <v>54874</v>
      </c>
      <c r="C16882" t="s">
        <v>9</v>
      </c>
      <c r="D16882" t="s">
        <v>27</v>
      </c>
    </row>
    <row r="16883" spans="1:4" x14ac:dyDescent="0.25">
      <c r="A16883">
        <v>12006</v>
      </c>
      <c r="B16883">
        <v>54874</v>
      </c>
      <c r="C16883" t="s">
        <v>9</v>
      </c>
      <c r="D16883" t="s">
        <v>27</v>
      </c>
    </row>
    <row r="16884" spans="1:4" x14ac:dyDescent="0.25">
      <c r="A16884">
        <v>12006</v>
      </c>
      <c r="B16884">
        <v>54874</v>
      </c>
      <c r="C16884" t="s">
        <v>9</v>
      </c>
      <c r="D16884" t="s">
        <v>27</v>
      </c>
    </row>
    <row r="16885" spans="1:4" x14ac:dyDescent="0.25">
      <c r="A16885">
        <v>12006</v>
      </c>
      <c r="B16885">
        <v>54874</v>
      </c>
      <c r="C16885" t="s">
        <v>9</v>
      </c>
      <c r="D16885" t="s">
        <v>27</v>
      </c>
    </row>
    <row r="16886" spans="1:4" x14ac:dyDescent="0.25">
      <c r="A16886">
        <v>12006</v>
      </c>
      <c r="B16886">
        <v>54874</v>
      </c>
      <c r="C16886" t="s">
        <v>9</v>
      </c>
      <c r="D16886" t="s">
        <v>27</v>
      </c>
    </row>
    <row r="16887" spans="1:4" x14ac:dyDescent="0.25">
      <c r="A16887">
        <v>12006</v>
      </c>
      <c r="B16887">
        <v>54874</v>
      </c>
      <c r="C16887" t="s">
        <v>9</v>
      </c>
      <c r="D16887" t="s">
        <v>21</v>
      </c>
    </row>
    <row r="16888" spans="1:4" x14ac:dyDescent="0.25">
      <c r="A16888">
        <v>12006</v>
      </c>
      <c r="B16888">
        <v>54874</v>
      </c>
      <c r="C16888" t="s">
        <v>9</v>
      </c>
      <c r="D16888" t="s">
        <v>21</v>
      </c>
    </row>
    <row r="16889" spans="1:4" x14ac:dyDescent="0.25">
      <c r="A16889">
        <v>12006</v>
      </c>
      <c r="B16889">
        <v>54874</v>
      </c>
      <c r="C16889" t="s">
        <v>9</v>
      </c>
      <c r="D16889" t="s">
        <v>21</v>
      </c>
    </row>
    <row r="16890" spans="1:4" x14ac:dyDescent="0.25">
      <c r="A16890">
        <v>12006</v>
      </c>
      <c r="B16890">
        <v>54874</v>
      </c>
      <c r="C16890" t="s">
        <v>9</v>
      </c>
      <c r="D16890" t="s">
        <v>21</v>
      </c>
    </row>
    <row r="16891" spans="1:4" x14ac:dyDescent="0.25">
      <c r="A16891">
        <v>12006</v>
      </c>
      <c r="B16891">
        <v>54874</v>
      </c>
      <c r="C16891" t="s">
        <v>9</v>
      </c>
      <c r="D16891" t="s">
        <v>21</v>
      </c>
    </row>
    <row r="16892" spans="1:4" x14ac:dyDescent="0.25">
      <c r="A16892">
        <v>12006</v>
      </c>
      <c r="B16892">
        <v>54874</v>
      </c>
      <c r="C16892" t="s">
        <v>9</v>
      </c>
      <c r="D16892" t="s">
        <v>21</v>
      </c>
    </row>
    <row r="16893" spans="1:4" x14ac:dyDescent="0.25">
      <c r="A16893">
        <v>12006</v>
      </c>
      <c r="B16893">
        <v>54874</v>
      </c>
      <c r="C16893" t="s">
        <v>9</v>
      </c>
      <c r="D16893" t="s">
        <v>22</v>
      </c>
    </row>
    <row r="16894" spans="1:4" x14ac:dyDescent="0.25">
      <c r="A16894">
        <v>12006</v>
      </c>
      <c r="B16894">
        <v>54874</v>
      </c>
      <c r="C16894" t="s">
        <v>9</v>
      </c>
      <c r="D16894" t="s">
        <v>23</v>
      </c>
    </row>
    <row r="16895" spans="1:4" x14ac:dyDescent="0.25">
      <c r="A16895">
        <v>12006</v>
      </c>
      <c r="B16895">
        <v>54874</v>
      </c>
      <c r="C16895" t="s">
        <v>9</v>
      </c>
      <c r="D16895" t="s">
        <v>23</v>
      </c>
    </row>
    <row r="16896" spans="1:4" x14ac:dyDescent="0.25">
      <c r="A16896">
        <v>12006</v>
      </c>
      <c r="B16896">
        <v>54874</v>
      </c>
      <c r="C16896" t="s">
        <v>9</v>
      </c>
      <c r="D16896" t="s">
        <v>23</v>
      </c>
    </row>
    <row r="16897" spans="1:4" x14ac:dyDescent="0.25">
      <c r="A16897">
        <v>12006</v>
      </c>
      <c r="B16897">
        <v>54874</v>
      </c>
      <c r="C16897" t="s">
        <v>9</v>
      </c>
      <c r="D16897" t="s">
        <v>23</v>
      </c>
    </row>
    <row r="16898" spans="1:4" x14ac:dyDescent="0.25">
      <c r="A16898">
        <v>12006</v>
      </c>
      <c r="B16898">
        <v>54874</v>
      </c>
      <c r="C16898" t="s">
        <v>9</v>
      </c>
      <c r="D16898" t="s">
        <v>23</v>
      </c>
    </row>
    <row r="16899" spans="1:4" x14ac:dyDescent="0.25">
      <c r="A16899">
        <v>12006</v>
      </c>
      <c r="B16899">
        <v>54874</v>
      </c>
      <c r="C16899" t="s">
        <v>9</v>
      </c>
      <c r="D16899" t="s">
        <v>23</v>
      </c>
    </row>
    <row r="16900" spans="1:4" x14ac:dyDescent="0.25">
      <c r="A16900">
        <v>12006</v>
      </c>
      <c r="B16900">
        <v>54874</v>
      </c>
      <c r="C16900" t="s">
        <v>9</v>
      </c>
      <c r="D16900" t="s">
        <v>23</v>
      </c>
    </row>
    <row r="16901" spans="1:4" x14ac:dyDescent="0.25">
      <c r="A16901">
        <v>12006</v>
      </c>
      <c r="B16901">
        <v>54874</v>
      </c>
      <c r="C16901" t="s">
        <v>9</v>
      </c>
      <c r="D16901" t="s">
        <v>23</v>
      </c>
    </row>
    <row r="16902" spans="1:4" x14ac:dyDescent="0.25">
      <c r="A16902">
        <v>12006</v>
      </c>
      <c r="B16902">
        <v>54874</v>
      </c>
      <c r="C16902" t="s">
        <v>9</v>
      </c>
      <c r="D16902" t="s">
        <v>23</v>
      </c>
    </row>
    <row r="16903" spans="1:4" x14ac:dyDescent="0.25">
      <c r="A16903">
        <v>12006</v>
      </c>
      <c r="B16903">
        <v>54874</v>
      </c>
      <c r="C16903" t="s">
        <v>9</v>
      </c>
      <c r="D16903" t="s">
        <v>23</v>
      </c>
    </row>
    <row r="16904" spans="1:4" x14ac:dyDescent="0.25">
      <c r="A16904">
        <v>12006</v>
      </c>
      <c r="B16904">
        <v>54874</v>
      </c>
      <c r="C16904" t="s">
        <v>9</v>
      </c>
      <c r="D16904" t="s">
        <v>23</v>
      </c>
    </row>
    <row r="16905" spans="1:4" x14ac:dyDescent="0.25">
      <c r="A16905">
        <v>12006</v>
      </c>
      <c r="B16905">
        <v>54874</v>
      </c>
      <c r="C16905" t="s">
        <v>9</v>
      </c>
      <c r="D16905" t="s">
        <v>23</v>
      </c>
    </row>
    <row r="16906" spans="1:4" x14ac:dyDescent="0.25">
      <c r="A16906">
        <v>12006</v>
      </c>
      <c r="B16906">
        <v>54874</v>
      </c>
      <c r="C16906" t="s">
        <v>9</v>
      </c>
      <c r="D16906" t="s">
        <v>23</v>
      </c>
    </row>
    <row r="16907" spans="1:4" x14ac:dyDescent="0.25">
      <c r="A16907">
        <v>12006</v>
      </c>
      <c r="B16907">
        <v>54874</v>
      </c>
      <c r="C16907" t="s">
        <v>9</v>
      </c>
      <c r="D16907" t="s">
        <v>23</v>
      </c>
    </row>
    <row r="16908" spans="1:4" x14ac:dyDescent="0.25">
      <c r="A16908">
        <v>12006</v>
      </c>
      <c r="B16908">
        <v>54874</v>
      </c>
      <c r="C16908" t="s">
        <v>9</v>
      </c>
      <c r="D16908" t="s">
        <v>23</v>
      </c>
    </row>
    <row r="16909" spans="1:4" x14ac:dyDescent="0.25">
      <c r="A16909">
        <v>12006</v>
      </c>
      <c r="B16909">
        <v>54874</v>
      </c>
      <c r="C16909" t="s">
        <v>9</v>
      </c>
      <c r="D16909" t="s">
        <v>23</v>
      </c>
    </row>
    <row r="16910" spans="1:4" x14ac:dyDescent="0.25">
      <c r="A16910">
        <v>12006</v>
      </c>
      <c r="B16910">
        <v>54874</v>
      </c>
      <c r="C16910" t="s">
        <v>9</v>
      </c>
      <c r="D16910" t="s">
        <v>23</v>
      </c>
    </row>
    <row r="16911" spans="1:4" x14ac:dyDescent="0.25">
      <c r="A16911">
        <v>12006</v>
      </c>
      <c r="B16911">
        <v>54874</v>
      </c>
      <c r="C16911" t="s">
        <v>9</v>
      </c>
      <c r="D16911" t="s">
        <v>23</v>
      </c>
    </row>
    <row r="16912" spans="1:4" x14ac:dyDescent="0.25">
      <c r="A16912">
        <v>12006</v>
      </c>
      <c r="B16912">
        <v>54874</v>
      </c>
      <c r="C16912" t="s">
        <v>9</v>
      </c>
      <c r="D16912" t="s">
        <v>23</v>
      </c>
    </row>
    <row r="16913" spans="1:4" x14ac:dyDescent="0.25">
      <c r="A16913">
        <v>12006</v>
      </c>
      <c r="B16913">
        <v>54874</v>
      </c>
      <c r="C16913" t="s">
        <v>9</v>
      </c>
      <c r="D16913" t="s">
        <v>23</v>
      </c>
    </row>
    <row r="16914" spans="1:4" x14ac:dyDescent="0.25">
      <c r="A16914">
        <v>12006</v>
      </c>
      <c r="B16914">
        <v>54874</v>
      </c>
      <c r="C16914" t="s">
        <v>9</v>
      </c>
      <c r="D16914" t="s">
        <v>23</v>
      </c>
    </row>
    <row r="16915" spans="1:4" x14ac:dyDescent="0.25">
      <c r="A16915">
        <v>12006</v>
      </c>
      <c r="B16915">
        <v>54874</v>
      </c>
      <c r="C16915" t="s">
        <v>9</v>
      </c>
      <c r="D16915" t="s">
        <v>23</v>
      </c>
    </row>
    <row r="16916" spans="1:4" x14ac:dyDescent="0.25">
      <c r="A16916">
        <v>12006</v>
      </c>
      <c r="B16916">
        <v>54874</v>
      </c>
      <c r="C16916" t="s">
        <v>9</v>
      </c>
      <c r="D16916" t="s">
        <v>24</v>
      </c>
    </row>
    <row r="16917" spans="1:4" x14ac:dyDescent="0.25">
      <c r="A16917">
        <v>12006</v>
      </c>
      <c r="B16917">
        <v>54874</v>
      </c>
      <c r="C16917" t="s">
        <v>9</v>
      </c>
      <c r="D16917" t="s">
        <v>24</v>
      </c>
    </row>
    <row r="16918" spans="1:4" x14ac:dyDescent="0.25">
      <c r="A16918">
        <v>12006</v>
      </c>
      <c r="B16918">
        <v>54874</v>
      </c>
      <c r="C16918" t="s">
        <v>9</v>
      </c>
      <c r="D16918" t="s">
        <v>24</v>
      </c>
    </row>
    <row r="16919" spans="1:4" x14ac:dyDescent="0.25">
      <c r="A16919">
        <v>12006</v>
      </c>
      <c r="B16919">
        <v>54874</v>
      </c>
      <c r="C16919" t="s">
        <v>9</v>
      </c>
      <c r="D16919" t="s">
        <v>24</v>
      </c>
    </row>
    <row r="16920" spans="1:4" x14ac:dyDescent="0.25">
      <c r="A16920">
        <v>12006</v>
      </c>
      <c r="B16920">
        <v>54874</v>
      </c>
      <c r="C16920" t="s">
        <v>9</v>
      </c>
      <c r="D16920" t="s">
        <v>24</v>
      </c>
    </row>
    <row r="16921" spans="1:4" x14ac:dyDescent="0.25">
      <c r="A16921">
        <v>12006</v>
      </c>
      <c r="B16921">
        <v>54874</v>
      </c>
      <c r="C16921" t="s">
        <v>9</v>
      </c>
      <c r="D16921" t="s">
        <v>24</v>
      </c>
    </row>
    <row r="16922" spans="1:4" x14ac:dyDescent="0.25">
      <c r="A16922">
        <v>12006</v>
      </c>
      <c r="B16922">
        <v>54874</v>
      </c>
      <c r="C16922" t="s">
        <v>9</v>
      </c>
      <c r="D16922" t="s">
        <v>24</v>
      </c>
    </row>
    <row r="16923" spans="1:4" x14ac:dyDescent="0.25">
      <c r="A16923">
        <v>12006</v>
      </c>
      <c r="B16923">
        <v>54874</v>
      </c>
      <c r="C16923" t="s">
        <v>9</v>
      </c>
      <c r="D16923" t="s">
        <v>24</v>
      </c>
    </row>
    <row r="16924" spans="1:4" x14ac:dyDescent="0.25">
      <c r="A16924">
        <v>12006</v>
      </c>
      <c r="B16924">
        <v>54874</v>
      </c>
      <c r="C16924" t="s">
        <v>9</v>
      </c>
      <c r="D16924" t="s">
        <v>24</v>
      </c>
    </row>
    <row r="16925" spans="1:4" x14ac:dyDescent="0.25">
      <c r="A16925">
        <v>12006</v>
      </c>
      <c r="B16925">
        <v>54874</v>
      </c>
      <c r="C16925" t="s">
        <v>9</v>
      </c>
      <c r="D16925" t="s">
        <v>24</v>
      </c>
    </row>
    <row r="16926" spans="1:4" x14ac:dyDescent="0.25">
      <c r="A16926">
        <v>12006</v>
      </c>
      <c r="B16926">
        <v>54874</v>
      </c>
      <c r="C16926" t="s">
        <v>9</v>
      </c>
      <c r="D16926" t="s">
        <v>24</v>
      </c>
    </row>
    <row r="16927" spans="1:4" x14ac:dyDescent="0.25">
      <c r="A16927">
        <v>12006</v>
      </c>
      <c r="B16927">
        <v>54874</v>
      </c>
      <c r="C16927" t="s">
        <v>9</v>
      </c>
      <c r="D16927" t="s">
        <v>24</v>
      </c>
    </row>
    <row r="16928" spans="1:4" x14ac:dyDescent="0.25">
      <c r="A16928">
        <v>12006</v>
      </c>
      <c r="B16928">
        <v>54874</v>
      </c>
      <c r="C16928" t="s">
        <v>9</v>
      </c>
      <c r="D16928" t="s">
        <v>24</v>
      </c>
    </row>
    <row r="16929" spans="1:4" x14ac:dyDescent="0.25">
      <c r="A16929">
        <v>12006</v>
      </c>
      <c r="B16929">
        <v>54874</v>
      </c>
      <c r="C16929" t="s">
        <v>9</v>
      </c>
      <c r="D16929" t="s">
        <v>24</v>
      </c>
    </row>
    <row r="16930" spans="1:4" x14ac:dyDescent="0.25">
      <c r="A16930">
        <v>12006</v>
      </c>
      <c r="B16930">
        <v>54874</v>
      </c>
      <c r="C16930" t="s">
        <v>9</v>
      </c>
      <c r="D16930" t="s">
        <v>24</v>
      </c>
    </row>
    <row r="16931" spans="1:4" x14ac:dyDescent="0.25">
      <c r="A16931">
        <v>12006</v>
      </c>
      <c r="B16931">
        <v>54874</v>
      </c>
      <c r="C16931" t="s">
        <v>9</v>
      </c>
      <c r="D16931" t="s">
        <v>24</v>
      </c>
    </row>
    <row r="16932" spans="1:4" x14ac:dyDescent="0.25">
      <c r="A16932">
        <v>12006</v>
      </c>
      <c r="B16932">
        <v>54874</v>
      </c>
      <c r="C16932" t="s">
        <v>9</v>
      </c>
      <c r="D16932" t="s">
        <v>24</v>
      </c>
    </row>
    <row r="16933" spans="1:4" x14ac:dyDescent="0.25">
      <c r="A16933">
        <v>12006</v>
      </c>
      <c r="B16933">
        <v>54874</v>
      </c>
      <c r="C16933" t="s">
        <v>9</v>
      </c>
      <c r="D16933" t="s">
        <v>24</v>
      </c>
    </row>
    <row r="16934" spans="1:4" x14ac:dyDescent="0.25">
      <c r="A16934">
        <v>12006</v>
      </c>
      <c r="B16934">
        <v>54874</v>
      </c>
      <c r="C16934" t="s">
        <v>9</v>
      </c>
      <c r="D16934" t="s">
        <v>24</v>
      </c>
    </row>
    <row r="16935" spans="1:4" x14ac:dyDescent="0.25">
      <c r="A16935">
        <v>12006</v>
      </c>
      <c r="B16935">
        <v>54874</v>
      </c>
      <c r="C16935" t="s">
        <v>9</v>
      </c>
      <c r="D16935" t="s">
        <v>24</v>
      </c>
    </row>
    <row r="16936" spans="1:4" x14ac:dyDescent="0.25">
      <c r="A16936">
        <v>12006</v>
      </c>
      <c r="B16936">
        <v>54874</v>
      </c>
      <c r="C16936" t="s">
        <v>9</v>
      </c>
      <c r="D16936" t="s">
        <v>24</v>
      </c>
    </row>
    <row r="16937" spans="1:4" x14ac:dyDescent="0.25">
      <c r="A16937">
        <v>12006</v>
      </c>
      <c r="B16937">
        <v>54874</v>
      </c>
      <c r="C16937" t="s">
        <v>9</v>
      </c>
      <c r="D16937" t="s">
        <v>24</v>
      </c>
    </row>
    <row r="16938" spans="1:4" x14ac:dyDescent="0.25">
      <c r="A16938">
        <v>12006</v>
      </c>
      <c r="B16938">
        <v>54874</v>
      </c>
      <c r="C16938" t="s">
        <v>9</v>
      </c>
      <c r="D16938" t="s">
        <v>24</v>
      </c>
    </row>
    <row r="16939" spans="1:4" x14ac:dyDescent="0.25">
      <c r="A16939">
        <v>12006</v>
      </c>
      <c r="B16939">
        <v>54874</v>
      </c>
      <c r="C16939" t="s">
        <v>9</v>
      </c>
      <c r="D16939" t="s">
        <v>24</v>
      </c>
    </row>
    <row r="16940" spans="1:4" x14ac:dyDescent="0.25">
      <c r="A16940">
        <v>12006</v>
      </c>
      <c r="B16940">
        <v>54874</v>
      </c>
      <c r="C16940" t="s">
        <v>9</v>
      </c>
      <c r="D16940" t="s">
        <v>24</v>
      </c>
    </row>
    <row r="16941" spans="1:4" x14ac:dyDescent="0.25">
      <c r="A16941">
        <v>12006</v>
      </c>
      <c r="B16941">
        <v>54874</v>
      </c>
      <c r="C16941" t="s">
        <v>9</v>
      </c>
      <c r="D16941" t="s">
        <v>24</v>
      </c>
    </row>
    <row r="16942" spans="1:4" x14ac:dyDescent="0.25">
      <c r="A16942">
        <v>12006</v>
      </c>
      <c r="B16942">
        <v>54874</v>
      </c>
      <c r="C16942" t="s">
        <v>9</v>
      </c>
      <c r="D16942" t="s">
        <v>24</v>
      </c>
    </row>
    <row r="16943" spans="1:4" x14ac:dyDescent="0.25">
      <c r="A16943">
        <v>12006</v>
      </c>
      <c r="B16943">
        <v>54874</v>
      </c>
      <c r="C16943" t="s">
        <v>9</v>
      </c>
      <c r="D16943" t="s">
        <v>24</v>
      </c>
    </row>
    <row r="16944" spans="1:4" x14ac:dyDescent="0.25">
      <c r="A16944">
        <v>12006</v>
      </c>
      <c r="B16944">
        <v>54874</v>
      </c>
      <c r="C16944" t="s">
        <v>9</v>
      </c>
      <c r="D16944" t="s">
        <v>24</v>
      </c>
    </row>
    <row r="16945" spans="1:4" x14ac:dyDescent="0.25">
      <c r="A16945">
        <v>12006</v>
      </c>
      <c r="B16945">
        <v>54874</v>
      </c>
      <c r="C16945" t="s">
        <v>9</v>
      </c>
      <c r="D16945" t="s">
        <v>24</v>
      </c>
    </row>
    <row r="16946" spans="1:4" x14ac:dyDescent="0.25">
      <c r="A16946">
        <v>12006</v>
      </c>
      <c r="B16946">
        <v>54874</v>
      </c>
      <c r="C16946" t="s">
        <v>9</v>
      </c>
      <c r="D16946" t="s">
        <v>24</v>
      </c>
    </row>
    <row r="16947" spans="1:4" x14ac:dyDescent="0.25">
      <c r="A16947">
        <v>12006</v>
      </c>
      <c r="B16947">
        <v>54874</v>
      </c>
      <c r="C16947" t="s">
        <v>9</v>
      </c>
      <c r="D16947" t="s">
        <v>24</v>
      </c>
    </row>
    <row r="16948" spans="1:4" x14ac:dyDescent="0.25">
      <c r="A16948">
        <v>12006</v>
      </c>
      <c r="B16948">
        <v>54874</v>
      </c>
      <c r="C16948" t="s">
        <v>9</v>
      </c>
      <c r="D16948" t="s">
        <v>24</v>
      </c>
    </row>
    <row r="16949" spans="1:4" x14ac:dyDescent="0.25">
      <c r="A16949">
        <v>12006</v>
      </c>
      <c r="B16949">
        <v>54874</v>
      </c>
      <c r="C16949" t="s">
        <v>9</v>
      </c>
      <c r="D16949" t="s">
        <v>24</v>
      </c>
    </row>
    <row r="16950" spans="1:4" x14ac:dyDescent="0.25">
      <c r="A16950">
        <v>12006</v>
      </c>
      <c r="B16950">
        <v>54874</v>
      </c>
      <c r="C16950" t="s">
        <v>9</v>
      </c>
      <c r="D16950" t="s">
        <v>24</v>
      </c>
    </row>
    <row r="16951" spans="1:4" x14ac:dyDescent="0.25">
      <c r="A16951">
        <v>12006</v>
      </c>
      <c r="B16951">
        <v>54874</v>
      </c>
      <c r="C16951" t="s">
        <v>9</v>
      </c>
      <c r="D16951" t="s">
        <v>25</v>
      </c>
    </row>
    <row r="16952" spans="1:4" x14ac:dyDescent="0.25">
      <c r="A16952">
        <v>12006</v>
      </c>
      <c r="B16952">
        <v>54874</v>
      </c>
      <c r="C16952" t="s">
        <v>9</v>
      </c>
      <c r="D16952" t="s">
        <v>25</v>
      </c>
    </row>
    <row r="16953" spans="1:4" x14ac:dyDescent="0.25">
      <c r="A16953">
        <v>12006</v>
      </c>
      <c r="B16953">
        <v>54874</v>
      </c>
      <c r="C16953" t="s">
        <v>9</v>
      </c>
      <c r="D16953" t="s">
        <v>25</v>
      </c>
    </row>
    <row r="16954" spans="1:4" x14ac:dyDescent="0.25">
      <c r="A16954">
        <v>12006</v>
      </c>
      <c r="B16954">
        <v>54874</v>
      </c>
      <c r="C16954" t="s">
        <v>9</v>
      </c>
      <c r="D16954" t="s">
        <v>25</v>
      </c>
    </row>
    <row r="16955" spans="1:4" x14ac:dyDescent="0.25">
      <c r="A16955">
        <v>12006</v>
      </c>
      <c r="B16955">
        <v>54874</v>
      </c>
      <c r="C16955" t="s">
        <v>9</v>
      </c>
      <c r="D16955" t="s">
        <v>25</v>
      </c>
    </row>
    <row r="16956" spans="1:4" x14ac:dyDescent="0.25">
      <c r="A16956">
        <v>12006</v>
      </c>
      <c r="B16956">
        <v>54874</v>
      </c>
      <c r="C16956" t="s">
        <v>9</v>
      </c>
      <c r="D16956" t="s">
        <v>25</v>
      </c>
    </row>
    <row r="16957" spans="1:4" x14ac:dyDescent="0.25">
      <c r="A16957">
        <v>12006</v>
      </c>
      <c r="B16957">
        <v>54874</v>
      </c>
      <c r="C16957" t="s">
        <v>9</v>
      </c>
      <c r="D16957" t="s">
        <v>25</v>
      </c>
    </row>
    <row r="16958" spans="1:4" x14ac:dyDescent="0.25">
      <c r="A16958">
        <v>12006</v>
      </c>
      <c r="B16958">
        <v>54874</v>
      </c>
      <c r="C16958" t="s">
        <v>9</v>
      </c>
      <c r="D16958" t="s">
        <v>25</v>
      </c>
    </row>
    <row r="16959" spans="1:4" x14ac:dyDescent="0.25">
      <c r="A16959">
        <v>12006</v>
      </c>
      <c r="B16959">
        <v>54874</v>
      </c>
      <c r="C16959" t="s">
        <v>9</v>
      </c>
      <c r="D16959" t="s">
        <v>25</v>
      </c>
    </row>
    <row r="16960" spans="1:4" x14ac:dyDescent="0.25">
      <c r="A16960">
        <v>12006</v>
      </c>
      <c r="B16960">
        <v>54874</v>
      </c>
      <c r="C16960" t="s">
        <v>9</v>
      </c>
      <c r="D16960" t="s">
        <v>25</v>
      </c>
    </row>
    <row r="16961" spans="1:4" x14ac:dyDescent="0.25">
      <c r="A16961">
        <v>12006</v>
      </c>
      <c r="B16961">
        <v>54874</v>
      </c>
      <c r="C16961" t="s">
        <v>9</v>
      </c>
      <c r="D16961" t="s">
        <v>25</v>
      </c>
    </row>
    <row r="16962" spans="1:4" x14ac:dyDescent="0.25">
      <c r="A16962">
        <v>12006</v>
      </c>
      <c r="B16962">
        <v>54874</v>
      </c>
      <c r="C16962" t="s">
        <v>9</v>
      </c>
      <c r="D16962" t="s">
        <v>25</v>
      </c>
    </row>
    <row r="16963" spans="1:4" x14ac:dyDescent="0.25">
      <c r="A16963">
        <v>12006</v>
      </c>
      <c r="B16963">
        <v>54874</v>
      </c>
      <c r="C16963" t="s">
        <v>9</v>
      </c>
      <c r="D16963" t="s">
        <v>25</v>
      </c>
    </row>
    <row r="16964" spans="1:4" x14ac:dyDescent="0.25">
      <c r="A16964">
        <v>12006</v>
      </c>
      <c r="B16964">
        <v>54874</v>
      </c>
      <c r="C16964" t="s">
        <v>9</v>
      </c>
      <c r="D16964" t="s">
        <v>25</v>
      </c>
    </row>
    <row r="16965" spans="1:4" x14ac:dyDescent="0.25">
      <c r="A16965">
        <v>12006</v>
      </c>
      <c r="B16965">
        <v>54874</v>
      </c>
      <c r="C16965" t="s">
        <v>9</v>
      </c>
      <c r="D16965" t="s">
        <v>25</v>
      </c>
    </row>
    <row r="16966" spans="1:4" x14ac:dyDescent="0.25">
      <c r="A16966">
        <v>12006</v>
      </c>
      <c r="B16966">
        <v>54874</v>
      </c>
      <c r="C16966" t="s">
        <v>9</v>
      </c>
      <c r="D16966" t="s">
        <v>25</v>
      </c>
    </row>
    <row r="16967" spans="1:4" x14ac:dyDescent="0.25">
      <c r="A16967">
        <v>12006</v>
      </c>
      <c r="B16967">
        <v>54874</v>
      </c>
      <c r="C16967" t="s">
        <v>9</v>
      </c>
      <c r="D16967" t="s">
        <v>25</v>
      </c>
    </row>
    <row r="16968" spans="1:4" x14ac:dyDescent="0.25">
      <c r="A16968">
        <v>12006</v>
      </c>
      <c r="B16968">
        <v>54874</v>
      </c>
      <c r="C16968" t="s">
        <v>9</v>
      </c>
      <c r="D16968" t="s">
        <v>25</v>
      </c>
    </row>
    <row r="16969" spans="1:4" x14ac:dyDescent="0.25">
      <c r="A16969">
        <v>12006</v>
      </c>
      <c r="B16969">
        <v>54874</v>
      </c>
      <c r="C16969" t="s">
        <v>9</v>
      </c>
      <c r="D16969" t="s">
        <v>25</v>
      </c>
    </row>
    <row r="16970" spans="1:4" x14ac:dyDescent="0.25">
      <c r="A16970">
        <v>12006</v>
      </c>
      <c r="B16970">
        <v>54874</v>
      </c>
      <c r="C16970" t="s">
        <v>9</v>
      </c>
      <c r="D16970" t="s">
        <v>25</v>
      </c>
    </row>
    <row r="16971" spans="1:4" x14ac:dyDescent="0.25">
      <c r="A16971">
        <v>12006</v>
      </c>
      <c r="B16971">
        <v>54874</v>
      </c>
      <c r="C16971" t="s">
        <v>9</v>
      </c>
      <c r="D16971" t="s">
        <v>25</v>
      </c>
    </row>
    <row r="16972" spans="1:4" x14ac:dyDescent="0.25">
      <c r="A16972">
        <v>12006</v>
      </c>
      <c r="B16972">
        <v>54874</v>
      </c>
      <c r="C16972" t="s">
        <v>9</v>
      </c>
      <c r="D16972" t="s">
        <v>25</v>
      </c>
    </row>
    <row r="16973" spans="1:4" x14ac:dyDescent="0.25">
      <c r="A16973">
        <v>12006</v>
      </c>
      <c r="B16973">
        <v>54874</v>
      </c>
      <c r="C16973" t="s">
        <v>9</v>
      </c>
      <c r="D16973" t="s">
        <v>25</v>
      </c>
    </row>
    <row r="16974" spans="1:4" x14ac:dyDescent="0.25">
      <c r="A16974">
        <v>12006</v>
      </c>
      <c r="B16974">
        <v>54874</v>
      </c>
      <c r="C16974" t="s">
        <v>9</v>
      </c>
      <c r="D16974" t="s">
        <v>25</v>
      </c>
    </row>
    <row r="16975" spans="1:4" x14ac:dyDescent="0.25">
      <c r="A16975">
        <v>12006</v>
      </c>
      <c r="B16975">
        <v>54874</v>
      </c>
      <c r="C16975" t="s">
        <v>9</v>
      </c>
      <c r="D16975" t="s">
        <v>25</v>
      </c>
    </row>
    <row r="16976" spans="1:4" x14ac:dyDescent="0.25">
      <c r="A16976">
        <v>12006</v>
      </c>
      <c r="B16976">
        <v>54874</v>
      </c>
      <c r="C16976" t="s">
        <v>9</v>
      </c>
      <c r="D16976" t="s">
        <v>26</v>
      </c>
    </row>
    <row r="16977" spans="1:4" x14ac:dyDescent="0.25">
      <c r="A16977">
        <v>12006</v>
      </c>
      <c r="B16977">
        <v>54874</v>
      </c>
      <c r="C16977" t="s">
        <v>9</v>
      </c>
      <c r="D16977" t="s">
        <v>26</v>
      </c>
    </row>
    <row r="16978" spans="1:4" x14ac:dyDescent="0.25">
      <c r="A16978">
        <v>12006</v>
      </c>
      <c r="B16978">
        <v>54874</v>
      </c>
      <c r="C16978" t="s">
        <v>9</v>
      </c>
      <c r="D16978" t="s">
        <v>26</v>
      </c>
    </row>
    <row r="16979" spans="1:4" x14ac:dyDescent="0.25">
      <c r="A16979">
        <v>12006</v>
      </c>
      <c r="B16979">
        <v>54874</v>
      </c>
      <c r="C16979" t="s">
        <v>9</v>
      </c>
      <c r="D16979" t="s">
        <v>26</v>
      </c>
    </row>
    <row r="16980" spans="1:4" x14ac:dyDescent="0.25">
      <c r="A16980">
        <v>12006</v>
      </c>
      <c r="B16980">
        <v>54874</v>
      </c>
      <c r="C16980" t="s">
        <v>9</v>
      </c>
      <c r="D16980" t="s">
        <v>26</v>
      </c>
    </row>
    <row r="16981" spans="1:4" x14ac:dyDescent="0.25">
      <c r="A16981">
        <v>12006</v>
      </c>
      <c r="B16981">
        <v>54874</v>
      </c>
      <c r="C16981" t="s">
        <v>9</v>
      </c>
      <c r="D16981" t="s">
        <v>26</v>
      </c>
    </row>
    <row r="16982" spans="1:4" x14ac:dyDescent="0.25">
      <c r="A16982">
        <v>12006</v>
      </c>
      <c r="B16982">
        <v>54874</v>
      </c>
      <c r="C16982" t="s">
        <v>9</v>
      </c>
      <c r="D16982" t="s">
        <v>26</v>
      </c>
    </row>
    <row r="16983" spans="1:4" x14ac:dyDescent="0.25">
      <c r="A16983">
        <v>12006</v>
      </c>
      <c r="B16983">
        <v>54874</v>
      </c>
      <c r="C16983" t="s">
        <v>9</v>
      </c>
      <c r="D16983" t="s">
        <v>26</v>
      </c>
    </row>
    <row r="16984" spans="1:4" x14ac:dyDescent="0.25">
      <c r="A16984">
        <v>12006</v>
      </c>
      <c r="B16984">
        <v>54874</v>
      </c>
      <c r="C16984" t="s">
        <v>9</v>
      </c>
      <c r="D16984" t="s">
        <v>26</v>
      </c>
    </row>
    <row r="16985" spans="1:4" x14ac:dyDescent="0.25">
      <c r="A16985">
        <v>12006</v>
      </c>
      <c r="B16985">
        <v>54874</v>
      </c>
      <c r="C16985" t="s">
        <v>9</v>
      </c>
      <c r="D16985" t="s">
        <v>26</v>
      </c>
    </row>
    <row r="16986" spans="1:4" x14ac:dyDescent="0.25">
      <c r="A16986">
        <v>12006</v>
      </c>
      <c r="B16986">
        <v>54874</v>
      </c>
      <c r="C16986" t="s">
        <v>9</v>
      </c>
      <c r="D16986" t="s">
        <v>26</v>
      </c>
    </row>
    <row r="16987" spans="1:4" x14ac:dyDescent="0.25">
      <c r="A16987">
        <v>12006</v>
      </c>
      <c r="B16987">
        <v>54874</v>
      </c>
      <c r="C16987" t="s">
        <v>9</v>
      </c>
      <c r="D16987" t="s">
        <v>26</v>
      </c>
    </row>
    <row r="16988" spans="1:4" x14ac:dyDescent="0.25">
      <c r="A16988">
        <v>12006</v>
      </c>
      <c r="B16988">
        <v>54874</v>
      </c>
      <c r="C16988" t="s">
        <v>9</v>
      </c>
      <c r="D16988" t="s">
        <v>26</v>
      </c>
    </row>
    <row r="16989" spans="1:4" x14ac:dyDescent="0.25">
      <c r="A16989">
        <v>12006</v>
      </c>
      <c r="B16989">
        <v>54874</v>
      </c>
      <c r="C16989" t="s">
        <v>9</v>
      </c>
      <c r="D16989" t="s">
        <v>26</v>
      </c>
    </row>
    <row r="16990" spans="1:4" x14ac:dyDescent="0.25">
      <c r="A16990">
        <v>12006</v>
      </c>
      <c r="B16990">
        <v>54874</v>
      </c>
      <c r="C16990" t="s">
        <v>9</v>
      </c>
      <c r="D16990" t="s">
        <v>26</v>
      </c>
    </row>
    <row r="16991" spans="1:4" x14ac:dyDescent="0.25">
      <c r="A16991">
        <v>12006</v>
      </c>
      <c r="B16991">
        <v>54874</v>
      </c>
      <c r="C16991" t="s">
        <v>9</v>
      </c>
      <c r="D16991" t="s">
        <v>26</v>
      </c>
    </row>
    <row r="16992" spans="1:4" x14ac:dyDescent="0.25">
      <c r="A16992">
        <v>12006</v>
      </c>
      <c r="B16992">
        <v>54874</v>
      </c>
      <c r="C16992" t="s">
        <v>9</v>
      </c>
      <c r="D16992" t="s">
        <v>26</v>
      </c>
    </row>
    <row r="16993" spans="1:4" x14ac:dyDescent="0.25">
      <c r="A16993">
        <v>12006</v>
      </c>
      <c r="B16993">
        <v>54874</v>
      </c>
      <c r="C16993" t="s">
        <v>9</v>
      </c>
      <c r="D16993" t="s">
        <v>26</v>
      </c>
    </row>
    <row r="16994" spans="1:4" x14ac:dyDescent="0.25">
      <c r="A16994">
        <v>12006</v>
      </c>
      <c r="B16994">
        <v>54874</v>
      </c>
      <c r="C16994" t="s">
        <v>9</v>
      </c>
      <c r="D16994" t="s">
        <v>26</v>
      </c>
    </row>
    <row r="16995" spans="1:4" x14ac:dyDescent="0.25">
      <c r="A16995">
        <v>12006</v>
      </c>
      <c r="B16995">
        <v>54874</v>
      </c>
      <c r="C16995" t="s">
        <v>9</v>
      </c>
      <c r="D16995" t="s">
        <v>26</v>
      </c>
    </row>
    <row r="16996" spans="1:4" x14ac:dyDescent="0.25">
      <c r="A16996">
        <v>12006</v>
      </c>
      <c r="B16996">
        <v>54874</v>
      </c>
      <c r="C16996" t="s">
        <v>9</v>
      </c>
      <c r="D16996" t="s">
        <v>26</v>
      </c>
    </row>
    <row r="16997" spans="1:4" x14ac:dyDescent="0.25">
      <c r="A16997">
        <v>12006</v>
      </c>
      <c r="B16997">
        <v>54874</v>
      </c>
      <c r="C16997" t="s">
        <v>9</v>
      </c>
      <c r="D16997" t="s">
        <v>26</v>
      </c>
    </row>
    <row r="16998" spans="1:4" x14ac:dyDescent="0.25">
      <c r="A16998">
        <v>12006</v>
      </c>
      <c r="B16998">
        <v>54874</v>
      </c>
      <c r="C16998" t="s">
        <v>9</v>
      </c>
      <c r="D16998" t="s">
        <v>26</v>
      </c>
    </row>
    <row r="16999" spans="1:4" x14ac:dyDescent="0.25">
      <c r="A16999">
        <v>12006</v>
      </c>
      <c r="B16999">
        <v>54874</v>
      </c>
      <c r="C16999" t="s">
        <v>9</v>
      </c>
      <c r="D16999" t="s">
        <v>26</v>
      </c>
    </row>
    <row r="17000" spans="1:4" x14ac:dyDescent="0.25">
      <c r="A17000">
        <v>12006</v>
      </c>
      <c r="B17000">
        <v>54874</v>
      </c>
      <c r="C17000" t="s">
        <v>9</v>
      </c>
      <c r="D17000" t="s">
        <v>26</v>
      </c>
    </row>
    <row r="17001" spans="1:4" x14ac:dyDescent="0.25">
      <c r="A17001">
        <v>12006</v>
      </c>
      <c r="B17001">
        <v>54874</v>
      </c>
      <c r="C17001" t="s">
        <v>9</v>
      </c>
      <c r="D17001" t="s">
        <v>26</v>
      </c>
    </row>
    <row r="17002" spans="1:4" x14ac:dyDescent="0.25">
      <c r="A17002">
        <v>12006</v>
      </c>
      <c r="B17002">
        <v>54874</v>
      </c>
      <c r="C17002" t="s">
        <v>9</v>
      </c>
      <c r="D17002" t="s">
        <v>26</v>
      </c>
    </row>
    <row r="17003" spans="1:4" x14ac:dyDescent="0.25">
      <c r="A17003">
        <v>12006</v>
      </c>
      <c r="B17003">
        <v>54874</v>
      </c>
      <c r="C17003" t="s">
        <v>9</v>
      </c>
      <c r="D17003" t="s">
        <v>26</v>
      </c>
    </row>
    <row r="17004" spans="1:4" x14ac:dyDescent="0.25">
      <c r="A17004">
        <v>12006</v>
      </c>
      <c r="B17004">
        <v>54874</v>
      </c>
      <c r="C17004" t="s">
        <v>9</v>
      </c>
      <c r="D17004" t="s">
        <v>26</v>
      </c>
    </row>
    <row r="17005" spans="1:4" x14ac:dyDescent="0.25">
      <c r="A17005">
        <v>12006</v>
      </c>
      <c r="B17005">
        <v>54874</v>
      </c>
      <c r="C17005" t="s">
        <v>9</v>
      </c>
      <c r="D17005" t="s">
        <v>26</v>
      </c>
    </row>
    <row r="17006" spans="1:4" x14ac:dyDescent="0.25">
      <c r="A17006">
        <v>12006</v>
      </c>
      <c r="B17006">
        <v>54874</v>
      </c>
      <c r="C17006" t="s">
        <v>9</v>
      </c>
      <c r="D17006" t="s">
        <v>26</v>
      </c>
    </row>
    <row r="17007" spans="1:4" x14ac:dyDescent="0.25">
      <c r="A17007">
        <v>12006</v>
      </c>
      <c r="B17007">
        <v>54874</v>
      </c>
      <c r="C17007" t="s">
        <v>9</v>
      </c>
      <c r="D17007" t="s">
        <v>26</v>
      </c>
    </row>
    <row r="17008" spans="1:4" x14ac:dyDescent="0.25">
      <c r="A17008">
        <v>12006</v>
      </c>
      <c r="B17008">
        <v>54874</v>
      </c>
      <c r="C17008" t="s">
        <v>9</v>
      </c>
      <c r="D17008" t="s">
        <v>26</v>
      </c>
    </row>
    <row r="17009" spans="1:4" x14ac:dyDescent="0.25">
      <c r="A17009">
        <v>12006</v>
      </c>
      <c r="B17009">
        <v>54874</v>
      </c>
      <c r="C17009" t="s">
        <v>9</v>
      </c>
      <c r="D17009" t="s">
        <v>26</v>
      </c>
    </row>
    <row r="17010" spans="1:4" x14ac:dyDescent="0.25">
      <c r="A17010">
        <v>12006</v>
      </c>
      <c r="B17010">
        <v>54874</v>
      </c>
      <c r="C17010" t="s">
        <v>9</v>
      </c>
      <c r="D17010" t="s">
        <v>26</v>
      </c>
    </row>
    <row r="17011" spans="1:4" x14ac:dyDescent="0.25">
      <c r="A17011">
        <v>12006</v>
      </c>
      <c r="B17011">
        <v>54874</v>
      </c>
      <c r="C17011" t="s">
        <v>9</v>
      </c>
      <c r="D17011" t="s">
        <v>26</v>
      </c>
    </row>
    <row r="17012" spans="1:4" x14ac:dyDescent="0.25">
      <c r="A17012">
        <v>12006</v>
      </c>
      <c r="B17012">
        <v>54874</v>
      </c>
      <c r="C17012" t="s">
        <v>9</v>
      </c>
      <c r="D17012" t="s">
        <v>26</v>
      </c>
    </row>
    <row r="17013" spans="1:4" x14ac:dyDescent="0.25">
      <c r="A17013">
        <v>12006</v>
      </c>
      <c r="B17013">
        <v>54874</v>
      </c>
      <c r="C17013" t="s">
        <v>9</v>
      </c>
      <c r="D17013" t="s">
        <v>26</v>
      </c>
    </row>
    <row r="17014" spans="1:4" x14ac:dyDescent="0.25">
      <c r="A17014">
        <v>12006</v>
      </c>
      <c r="B17014">
        <v>54874</v>
      </c>
      <c r="C17014" t="s">
        <v>9</v>
      </c>
      <c r="D17014" t="s">
        <v>26</v>
      </c>
    </row>
    <row r="17015" spans="1:4" x14ac:dyDescent="0.25">
      <c r="A17015">
        <v>12006</v>
      </c>
      <c r="B17015">
        <v>54874</v>
      </c>
      <c r="C17015" t="s">
        <v>9</v>
      </c>
      <c r="D17015" t="s">
        <v>26</v>
      </c>
    </row>
    <row r="17016" spans="1:4" x14ac:dyDescent="0.25">
      <c r="A17016">
        <v>12006</v>
      </c>
      <c r="B17016">
        <v>54874</v>
      </c>
      <c r="C17016" t="s">
        <v>9</v>
      </c>
      <c r="D17016" t="s">
        <v>26</v>
      </c>
    </row>
    <row r="17017" spans="1:4" x14ac:dyDescent="0.25">
      <c r="A17017">
        <v>12006</v>
      </c>
      <c r="B17017">
        <v>54874</v>
      </c>
      <c r="C17017" t="s">
        <v>9</v>
      </c>
      <c r="D17017" t="s">
        <v>26</v>
      </c>
    </row>
    <row r="17018" spans="1:4" x14ac:dyDescent="0.25">
      <c r="A17018">
        <v>12006</v>
      </c>
      <c r="B17018">
        <v>54874</v>
      </c>
      <c r="C17018" t="s">
        <v>9</v>
      </c>
      <c r="D17018" t="s">
        <v>26</v>
      </c>
    </row>
    <row r="17019" spans="1:4" x14ac:dyDescent="0.25">
      <c r="A17019">
        <v>12006</v>
      </c>
      <c r="B17019">
        <v>54874</v>
      </c>
      <c r="C17019" t="s">
        <v>9</v>
      </c>
      <c r="D17019" t="s">
        <v>26</v>
      </c>
    </row>
    <row r="17020" spans="1:4" x14ac:dyDescent="0.25">
      <c r="A17020">
        <v>12006</v>
      </c>
      <c r="B17020">
        <v>54874</v>
      </c>
      <c r="C17020" t="s">
        <v>9</v>
      </c>
      <c r="D17020" t="s">
        <v>26</v>
      </c>
    </row>
    <row r="17021" spans="1:4" x14ac:dyDescent="0.25">
      <c r="A17021">
        <v>12006</v>
      </c>
      <c r="B17021">
        <v>54874</v>
      </c>
      <c r="C17021" t="s">
        <v>9</v>
      </c>
      <c r="D17021" t="s">
        <v>26</v>
      </c>
    </row>
    <row r="17022" spans="1:4" x14ac:dyDescent="0.25">
      <c r="A17022">
        <v>12006</v>
      </c>
      <c r="B17022">
        <v>54874</v>
      </c>
      <c r="C17022" t="s">
        <v>9</v>
      </c>
      <c r="D17022" t="s">
        <v>26</v>
      </c>
    </row>
    <row r="17023" spans="1:4" x14ac:dyDescent="0.25">
      <c r="A17023">
        <v>12006</v>
      </c>
      <c r="B17023">
        <v>54874</v>
      </c>
      <c r="C17023" t="s">
        <v>9</v>
      </c>
      <c r="D17023" t="s">
        <v>26</v>
      </c>
    </row>
    <row r="17024" spans="1:4" x14ac:dyDescent="0.25">
      <c r="A17024">
        <v>12006</v>
      </c>
      <c r="B17024">
        <v>54874</v>
      </c>
      <c r="C17024" t="s">
        <v>9</v>
      </c>
      <c r="D17024" t="s">
        <v>26</v>
      </c>
    </row>
    <row r="17025" spans="1:4" x14ac:dyDescent="0.25">
      <c r="A17025">
        <v>12006</v>
      </c>
      <c r="B17025">
        <v>54874</v>
      </c>
      <c r="C17025" t="s">
        <v>9</v>
      </c>
      <c r="D17025" t="s">
        <v>26</v>
      </c>
    </row>
    <row r="17026" spans="1:4" x14ac:dyDescent="0.25">
      <c r="A17026">
        <v>12006</v>
      </c>
      <c r="B17026">
        <v>54874</v>
      </c>
      <c r="C17026" t="s">
        <v>9</v>
      </c>
      <c r="D17026" t="s">
        <v>26</v>
      </c>
    </row>
    <row r="17027" spans="1:4" x14ac:dyDescent="0.25">
      <c r="A17027">
        <v>12006</v>
      </c>
      <c r="B17027">
        <v>54874</v>
      </c>
      <c r="C17027" t="s">
        <v>9</v>
      </c>
      <c r="D17027" t="s">
        <v>29</v>
      </c>
    </row>
    <row r="17028" spans="1:4" x14ac:dyDescent="0.25">
      <c r="A17028">
        <v>12006</v>
      </c>
      <c r="B17028">
        <v>54874</v>
      </c>
      <c r="C17028" t="s">
        <v>9</v>
      </c>
      <c r="D17028" t="s">
        <v>29</v>
      </c>
    </row>
    <row r="17029" spans="1:4" x14ac:dyDescent="0.25">
      <c r="A17029">
        <v>12006</v>
      </c>
      <c r="B17029">
        <v>54874</v>
      </c>
      <c r="C17029" t="s">
        <v>9</v>
      </c>
      <c r="D17029" t="s">
        <v>29</v>
      </c>
    </row>
    <row r="17030" spans="1:4" x14ac:dyDescent="0.25">
      <c r="A17030">
        <v>12006</v>
      </c>
      <c r="B17030">
        <v>54874</v>
      </c>
      <c r="C17030" t="s">
        <v>9</v>
      </c>
      <c r="D17030" t="s">
        <v>29</v>
      </c>
    </row>
    <row r="17031" spans="1:4" x14ac:dyDescent="0.25">
      <c r="A17031">
        <v>12006</v>
      </c>
      <c r="B17031">
        <v>54874</v>
      </c>
      <c r="C17031" t="s">
        <v>9</v>
      </c>
      <c r="D17031" t="s">
        <v>29</v>
      </c>
    </row>
    <row r="17032" spans="1:4" x14ac:dyDescent="0.25">
      <c r="A17032">
        <v>12006</v>
      </c>
      <c r="B17032">
        <v>54874</v>
      </c>
      <c r="C17032" t="s">
        <v>9</v>
      </c>
      <c r="D17032" t="s">
        <v>29</v>
      </c>
    </row>
    <row r="17033" spans="1:4" x14ac:dyDescent="0.25">
      <c r="A17033">
        <v>12006</v>
      </c>
      <c r="B17033">
        <v>54874</v>
      </c>
      <c r="C17033" t="s">
        <v>9</v>
      </c>
      <c r="D17033" t="s">
        <v>29</v>
      </c>
    </row>
    <row r="17034" spans="1:4" x14ac:dyDescent="0.25">
      <c r="A17034">
        <v>12006</v>
      </c>
      <c r="B17034">
        <v>54874</v>
      </c>
      <c r="C17034" t="s">
        <v>9</v>
      </c>
      <c r="D17034" t="s">
        <v>29</v>
      </c>
    </row>
    <row r="17035" spans="1:4" x14ac:dyDescent="0.25">
      <c r="A17035">
        <v>12006</v>
      </c>
      <c r="B17035">
        <v>54874</v>
      </c>
      <c r="C17035" t="s">
        <v>9</v>
      </c>
      <c r="D17035" t="s">
        <v>29</v>
      </c>
    </row>
    <row r="17036" spans="1:4" x14ac:dyDescent="0.25">
      <c r="A17036">
        <v>12006</v>
      </c>
      <c r="B17036">
        <v>54874</v>
      </c>
      <c r="C17036" t="s">
        <v>9</v>
      </c>
      <c r="D17036" t="s">
        <v>29</v>
      </c>
    </row>
    <row r="17037" spans="1:4" x14ac:dyDescent="0.25">
      <c r="A17037">
        <v>12006</v>
      </c>
      <c r="B17037">
        <v>54874</v>
      </c>
      <c r="C17037" t="s">
        <v>9</v>
      </c>
      <c r="D17037" t="s">
        <v>29</v>
      </c>
    </row>
    <row r="17038" spans="1:4" x14ac:dyDescent="0.25">
      <c r="A17038">
        <v>12006</v>
      </c>
      <c r="B17038">
        <v>54874</v>
      </c>
      <c r="C17038" t="s">
        <v>9</v>
      </c>
      <c r="D17038" t="s">
        <v>29</v>
      </c>
    </row>
    <row r="17039" spans="1:4" x14ac:dyDescent="0.25">
      <c r="A17039">
        <v>12006</v>
      </c>
      <c r="B17039">
        <v>54874</v>
      </c>
      <c r="C17039" t="s">
        <v>9</v>
      </c>
      <c r="D17039" t="s">
        <v>29</v>
      </c>
    </row>
    <row r="17040" spans="1:4" x14ac:dyDescent="0.25">
      <c r="A17040">
        <v>12006</v>
      </c>
      <c r="B17040">
        <v>54874</v>
      </c>
      <c r="C17040" t="s">
        <v>9</v>
      </c>
      <c r="D17040" t="s">
        <v>29</v>
      </c>
    </row>
    <row r="17041" spans="1:4" x14ac:dyDescent="0.25">
      <c r="A17041">
        <v>12006</v>
      </c>
      <c r="B17041">
        <v>54874</v>
      </c>
      <c r="C17041" t="s">
        <v>9</v>
      </c>
      <c r="D17041" t="s">
        <v>29</v>
      </c>
    </row>
    <row r="17042" spans="1:4" x14ac:dyDescent="0.25">
      <c r="A17042">
        <v>12006</v>
      </c>
      <c r="B17042">
        <v>54874</v>
      </c>
      <c r="C17042" t="s">
        <v>9</v>
      </c>
      <c r="D17042" t="s">
        <v>29</v>
      </c>
    </row>
    <row r="17043" spans="1:4" x14ac:dyDescent="0.25">
      <c r="A17043">
        <v>12006</v>
      </c>
      <c r="B17043">
        <v>54874</v>
      </c>
      <c r="C17043" t="s">
        <v>9</v>
      </c>
      <c r="D17043" t="s">
        <v>29</v>
      </c>
    </row>
    <row r="17044" spans="1:4" x14ac:dyDescent="0.25">
      <c r="A17044">
        <v>12006</v>
      </c>
      <c r="B17044">
        <v>54874</v>
      </c>
      <c r="C17044" t="s">
        <v>9</v>
      </c>
      <c r="D17044" t="s">
        <v>29</v>
      </c>
    </row>
    <row r="17045" spans="1:4" x14ac:dyDescent="0.25">
      <c r="A17045">
        <v>12006</v>
      </c>
      <c r="B17045">
        <v>54874</v>
      </c>
      <c r="C17045" t="s">
        <v>9</v>
      </c>
      <c r="D17045" t="s">
        <v>29</v>
      </c>
    </row>
    <row r="17046" spans="1:4" x14ac:dyDescent="0.25">
      <c r="A17046">
        <v>12006</v>
      </c>
      <c r="B17046">
        <v>54874</v>
      </c>
      <c r="C17046" t="s">
        <v>9</v>
      </c>
      <c r="D17046" t="s">
        <v>29</v>
      </c>
    </row>
    <row r="17047" spans="1:4" x14ac:dyDescent="0.25">
      <c r="A17047">
        <v>12006</v>
      </c>
      <c r="B17047">
        <v>54874</v>
      </c>
      <c r="C17047" t="s">
        <v>9</v>
      </c>
      <c r="D17047" t="s">
        <v>29</v>
      </c>
    </row>
    <row r="17048" spans="1:4" x14ac:dyDescent="0.25">
      <c r="A17048">
        <v>12006</v>
      </c>
      <c r="B17048">
        <v>54874</v>
      </c>
      <c r="C17048" t="s">
        <v>9</v>
      </c>
      <c r="D17048" t="s">
        <v>29</v>
      </c>
    </row>
    <row r="17049" spans="1:4" x14ac:dyDescent="0.25">
      <c r="A17049">
        <v>12006</v>
      </c>
      <c r="B17049">
        <v>54874</v>
      </c>
      <c r="C17049" t="s">
        <v>9</v>
      </c>
      <c r="D17049" t="s">
        <v>29</v>
      </c>
    </row>
    <row r="17050" spans="1:4" x14ac:dyDescent="0.25">
      <c r="A17050">
        <v>12006</v>
      </c>
      <c r="B17050">
        <v>54874</v>
      </c>
      <c r="C17050" t="s">
        <v>9</v>
      </c>
      <c r="D17050" t="s">
        <v>29</v>
      </c>
    </row>
    <row r="17051" spans="1:4" x14ac:dyDescent="0.25">
      <c r="A17051">
        <v>12006</v>
      </c>
      <c r="B17051">
        <v>54874</v>
      </c>
      <c r="C17051" t="s">
        <v>9</v>
      </c>
      <c r="D17051" t="s">
        <v>29</v>
      </c>
    </row>
    <row r="17052" spans="1:4" x14ac:dyDescent="0.25">
      <c r="A17052">
        <v>12006</v>
      </c>
      <c r="B17052">
        <v>54874</v>
      </c>
      <c r="C17052" t="s">
        <v>9</v>
      </c>
      <c r="D17052" t="s">
        <v>29</v>
      </c>
    </row>
    <row r="17053" spans="1:4" x14ac:dyDescent="0.25">
      <c r="A17053">
        <v>12006</v>
      </c>
      <c r="B17053">
        <v>54874</v>
      </c>
      <c r="C17053" t="s">
        <v>9</v>
      </c>
      <c r="D17053" t="s">
        <v>29</v>
      </c>
    </row>
    <row r="17054" spans="1:4" x14ac:dyDescent="0.25">
      <c r="A17054">
        <v>12006</v>
      </c>
      <c r="B17054">
        <v>54874</v>
      </c>
      <c r="C17054" t="s">
        <v>9</v>
      </c>
      <c r="D17054" t="s">
        <v>29</v>
      </c>
    </row>
    <row r="17055" spans="1:4" x14ac:dyDescent="0.25">
      <c r="A17055">
        <v>12006</v>
      </c>
      <c r="B17055">
        <v>54874</v>
      </c>
      <c r="C17055" t="s">
        <v>9</v>
      </c>
      <c r="D17055" t="s">
        <v>29</v>
      </c>
    </row>
    <row r="17056" spans="1:4" x14ac:dyDescent="0.25">
      <c r="A17056">
        <v>12006</v>
      </c>
      <c r="B17056">
        <v>54874</v>
      </c>
      <c r="C17056" t="s">
        <v>9</v>
      </c>
      <c r="D17056" t="s">
        <v>29</v>
      </c>
    </row>
    <row r="17057" spans="1:4" x14ac:dyDescent="0.25">
      <c r="A17057">
        <v>12006</v>
      </c>
      <c r="B17057">
        <v>54874</v>
      </c>
      <c r="C17057" t="s">
        <v>9</v>
      </c>
      <c r="D17057" t="s">
        <v>29</v>
      </c>
    </row>
    <row r="17058" spans="1:4" x14ac:dyDescent="0.25">
      <c r="A17058">
        <v>12006</v>
      </c>
      <c r="B17058">
        <v>54874</v>
      </c>
      <c r="C17058" t="s">
        <v>9</v>
      </c>
      <c r="D17058" t="s">
        <v>29</v>
      </c>
    </row>
    <row r="17059" spans="1:4" x14ac:dyDescent="0.25">
      <c r="A17059">
        <v>12006</v>
      </c>
      <c r="B17059">
        <v>54874</v>
      </c>
      <c r="C17059" t="s">
        <v>9</v>
      </c>
      <c r="D17059" t="s">
        <v>29</v>
      </c>
    </row>
    <row r="17060" spans="1:4" x14ac:dyDescent="0.25">
      <c r="A17060">
        <v>12006</v>
      </c>
      <c r="B17060">
        <v>54874</v>
      </c>
      <c r="C17060" t="s">
        <v>9</v>
      </c>
      <c r="D17060" t="s">
        <v>29</v>
      </c>
    </row>
    <row r="17061" spans="1:4" x14ac:dyDescent="0.25">
      <c r="A17061">
        <v>12006</v>
      </c>
      <c r="B17061">
        <v>54874</v>
      </c>
      <c r="C17061" t="s">
        <v>9</v>
      </c>
      <c r="D17061" t="s">
        <v>29</v>
      </c>
    </row>
    <row r="17062" spans="1:4" x14ac:dyDescent="0.25">
      <c r="A17062">
        <v>12006</v>
      </c>
      <c r="B17062">
        <v>54874</v>
      </c>
      <c r="C17062" t="s">
        <v>9</v>
      </c>
      <c r="D17062" t="s">
        <v>29</v>
      </c>
    </row>
    <row r="17063" spans="1:4" x14ac:dyDescent="0.25">
      <c r="A17063">
        <v>12006</v>
      </c>
      <c r="B17063">
        <v>54874</v>
      </c>
      <c r="C17063" t="s">
        <v>9</v>
      </c>
      <c r="D17063" t="s">
        <v>29</v>
      </c>
    </row>
    <row r="17064" spans="1:4" x14ac:dyDescent="0.25">
      <c r="A17064">
        <v>12006</v>
      </c>
      <c r="B17064">
        <v>54874</v>
      </c>
      <c r="C17064" t="s">
        <v>9</v>
      </c>
      <c r="D17064" t="s">
        <v>29</v>
      </c>
    </row>
    <row r="17065" spans="1:4" x14ac:dyDescent="0.25">
      <c r="A17065">
        <v>12006</v>
      </c>
      <c r="B17065">
        <v>54874</v>
      </c>
      <c r="C17065" t="s">
        <v>9</v>
      </c>
      <c r="D17065" t="s">
        <v>29</v>
      </c>
    </row>
    <row r="17066" spans="1:4" x14ac:dyDescent="0.25">
      <c r="A17066">
        <v>12006</v>
      </c>
      <c r="B17066">
        <v>54874</v>
      </c>
      <c r="C17066" t="s">
        <v>9</v>
      </c>
      <c r="D17066" t="s">
        <v>29</v>
      </c>
    </row>
    <row r="17067" spans="1:4" x14ac:dyDescent="0.25">
      <c r="A17067">
        <v>12006</v>
      </c>
      <c r="B17067">
        <v>54874</v>
      </c>
      <c r="C17067" t="s">
        <v>9</v>
      </c>
      <c r="D17067" t="s">
        <v>29</v>
      </c>
    </row>
    <row r="17068" spans="1:4" x14ac:dyDescent="0.25">
      <c r="A17068">
        <v>12006</v>
      </c>
      <c r="B17068">
        <v>54874</v>
      </c>
      <c r="C17068" t="s">
        <v>9</v>
      </c>
      <c r="D17068" t="s">
        <v>29</v>
      </c>
    </row>
    <row r="17069" spans="1:4" x14ac:dyDescent="0.25">
      <c r="A17069">
        <v>12006</v>
      </c>
      <c r="B17069">
        <v>54874</v>
      </c>
      <c r="C17069" t="s">
        <v>9</v>
      </c>
      <c r="D17069" t="s">
        <v>29</v>
      </c>
    </row>
    <row r="17070" spans="1:4" x14ac:dyDescent="0.25">
      <c r="A17070">
        <v>12006</v>
      </c>
      <c r="B17070">
        <v>54874</v>
      </c>
      <c r="C17070" t="s">
        <v>9</v>
      </c>
      <c r="D17070" t="s">
        <v>29</v>
      </c>
    </row>
    <row r="17071" spans="1:4" x14ac:dyDescent="0.25">
      <c r="A17071">
        <v>12006</v>
      </c>
      <c r="B17071">
        <v>54874</v>
      </c>
      <c r="C17071" t="s">
        <v>9</v>
      </c>
      <c r="D17071" t="s">
        <v>29</v>
      </c>
    </row>
    <row r="17072" spans="1:4" x14ac:dyDescent="0.25">
      <c r="A17072">
        <v>12006</v>
      </c>
      <c r="B17072">
        <v>54874</v>
      </c>
      <c r="C17072" t="s">
        <v>9</v>
      </c>
      <c r="D17072" t="s">
        <v>29</v>
      </c>
    </row>
    <row r="17073" spans="1:4" x14ac:dyDescent="0.25">
      <c r="A17073">
        <v>12006</v>
      </c>
      <c r="B17073">
        <v>54874</v>
      </c>
      <c r="C17073" t="s">
        <v>9</v>
      </c>
      <c r="D17073" t="s">
        <v>29</v>
      </c>
    </row>
    <row r="17074" spans="1:4" x14ac:dyDescent="0.25">
      <c r="A17074">
        <v>12006</v>
      </c>
      <c r="B17074">
        <v>54874</v>
      </c>
      <c r="C17074" t="s">
        <v>9</v>
      </c>
      <c r="D17074" t="s">
        <v>30</v>
      </c>
    </row>
    <row r="17075" spans="1:4" x14ac:dyDescent="0.25">
      <c r="A17075">
        <v>12006</v>
      </c>
      <c r="B17075">
        <v>54874</v>
      </c>
      <c r="C17075" t="s">
        <v>9</v>
      </c>
      <c r="D17075" t="s">
        <v>30</v>
      </c>
    </row>
    <row r="17076" spans="1:4" x14ac:dyDescent="0.25">
      <c r="A17076">
        <v>12006</v>
      </c>
      <c r="B17076">
        <v>54874</v>
      </c>
      <c r="C17076" t="s">
        <v>9</v>
      </c>
      <c r="D17076" t="s">
        <v>30</v>
      </c>
    </row>
    <row r="17077" spans="1:4" x14ac:dyDescent="0.25">
      <c r="A17077">
        <v>12006</v>
      </c>
      <c r="B17077">
        <v>54874</v>
      </c>
      <c r="C17077" t="s">
        <v>9</v>
      </c>
      <c r="D17077" t="s">
        <v>30</v>
      </c>
    </row>
    <row r="17078" spans="1:4" x14ac:dyDescent="0.25">
      <c r="A17078">
        <v>12006</v>
      </c>
      <c r="B17078">
        <v>54874</v>
      </c>
      <c r="C17078" t="s">
        <v>9</v>
      </c>
      <c r="D17078" t="s">
        <v>30</v>
      </c>
    </row>
    <row r="17079" spans="1:4" x14ac:dyDescent="0.25">
      <c r="A17079">
        <v>12006</v>
      </c>
      <c r="B17079">
        <v>54874</v>
      </c>
      <c r="C17079" t="s">
        <v>9</v>
      </c>
      <c r="D17079" t="s">
        <v>30</v>
      </c>
    </row>
    <row r="17080" spans="1:4" x14ac:dyDescent="0.25">
      <c r="A17080">
        <v>12006</v>
      </c>
      <c r="B17080">
        <v>54874</v>
      </c>
      <c r="C17080" t="s">
        <v>9</v>
      </c>
      <c r="D17080" t="s">
        <v>30</v>
      </c>
    </row>
    <row r="17081" spans="1:4" x14ac:dyDescent="0.25">
      <c r="A17081">
        <v>12006</v>
      </c>
      <c r="B17081">
        <v>54874</v>
      </c>
      <c r="C17081" t="s">
        <v>9</v>
      </c>
      <c r="D17081" t="s">
        <v>30</v>
      </c>
    </row>
    <row r="17082" spans="1:4" x14ac:dyDescent="0.25">
      <c r="A17082">
        <v>12006</v>
      </c>
      <c r="B17082">
        <v>54874</v>
      </c>
      <c r="C17082" t="s">
        <v>9</v>
      </c>
      <c r="D17082" t="s">
        <v>30</v>
      </c>
    </row>
    <row r="17083" spans="1:4" x14ac:dyDescent="0.25">
      <c r="A17083">
        <v>12006</v>
      </c>
      <c r="B17083">
        <v>54874</v>
      </c>
      <c r="C17083" t="s">
        <v>9</v>
      </c>
      <c r="D17083" t="s">
        <v>30</v>
      </c>
    </row>
    <row r="17084" spans="1:4" x14ac:dyDescent="0.25">
      <c r="A17084">
        <v>12006</v>
      </c>
      <c r="B17084">
        <v>54874</v>
      </c>
      <c r="C17084" t="s">
        <v>9</v>
      </c>
      <c r="D17084" t="s">
        <v>30</v>
      </c>
    </row>
    <row r="17085" spans="1:4" x14ac:dyDescent="0.25">
      <c r="A17085">
        <v>12006</v>
      </c>
      <c r="B17085">
        <v>54874</v>
      </c>
      <c r="C17085" t="s">
        <v>9</v>
      </c>
      <c r="D17085" t="s">
        <v>30</v>
      </c>
    </row>
    <row r="17086" spans="1:4" x14ac:dyDescent="0.25">
      <c r="A17086">
        <v>12006</v>
      </c>
      <c r="B17086">
        <v>54874</v>
      </c>
      <c r="C17086" t="s">
        <v>9</v>
      </c>
      <c r="D17086" t="s">
        <v>30</v>
      </c>
    </row>
    <row r="17087" spans="1:4" x14ac:dyDescent="0.25">
      <c r="A17087">
        <v>12006</v>
      </c>
      <c r="B17087">
        <v>54874</v>
      </c>
      <c r="C17087" t="s">
        <v>9</v>
      </c>
      <c r="D17087" t="s">
        <v>30</v>
      </c>
    </row>
    <row r="17088" spans="1:4" x14ac:dyDescent="0.25">
      <c r="A17088">
        <v>12006</v>
      </c>
      <c r="B17088">
        <v>54874</v>
      </c>
      <c r="C17088" t="s">
        <v>9</v>
      </c>
      <c r="D17088" t="s">
        <v>30</v>
      </c>
    </row>
    <row r="17089" spans="1:4" x14ac:dyDescent="0.25">
      <c r="A17089">
        <v>12006</v>
      </c>
      <c r="B17089">
        <v>54874</v>
      </c>
      <c r="C17089" t="s">
        <v>9</v>
      </c>
      <c r="D17089" t="s">
        <v>30</v>
      </c>
    </row>
    <row r="17090" spans="1:4" x14ac:dyDescent="0.25">
      <c r="A17090">
        <v>12006</v>
      </c>
      <c r="B17090">
        <v>54874</v>
      </c>
      <c r="C17090" t="s">
        <v>9</v>
      </c>
      <c r="D17090" t="s">
        <v>30</v>
      </c>
    </row>
    <row r="17091" spans="1:4" x14ac:dyDescent="0.25">
      <c r="A17091">
        <v>12006</v>
      </c>
      <c r="B17091">
        <v>54874</v>
      </c>
      <c r="C17091" t="s">
        <v>9</v>
      </c>
      <c r="D17091" t="s">
        <v>30</v>
      </c>
    </row>
    <row r="17092" spans="1:4" x14ac:dyDescent="0.25">
      <c r="A17092">
        <v>12006</v>
      </c>
      <c r="B17092">
        <v>54874</v>
      </c>
      <c r="C17092" t="s">
        <v>9</v>
      </c>
      <c r="D17092" t="s">
        <v>30</v>
      </c>
    </row>
    <row r="17093" spans="1:4" x14ac:dyDescent="0.25">
      <c r="A17093">
        <v>12006</v>
      </c>
      <c r="B17093">
        <v>54874</v>
      </c>
      <c r="C17093" t="s">
        <v>9</v>
      </c>
      <c r="D17093" t="s">
        <v>30</v>
      </c>
    </row>
    <row r="17094" spans="1:4" x14ac:dyDescent="0.25">
      <c r="A17094">
        <v>12006</v>
      </c>
      <c r="B17094">
        <v>54874</v>
      </c>
      <c r="C17094" t="s">
        <v>9</v>
      </c>
      <c r="D17094" t="s">
        <v>30</v>
      </c>
    </row>
    <row r="17095" spans="1:4" x14ac:dyDescent="0.25">
      <c r="A17095">
        <v>12006</v>
      </c>
      <c r="B17095">
        <v>54874</v>
      </c>
      <c r="C17095" t="s">
        <v>9</v>
      </c>
      <c r="D17095" t="s">
        <v>30</v>
      </c>
    </row>
    <row r="17096" spans="1:4" x14ac:dyDescent="0.25">
      <c r="A17096">
        <v>12006</v>
      </c>
      <c r="B17096">
        <v>54874</v>
      </c>
      <c r="C17096" t="s">
        <v>9</v>
      </c>
      <c r="D17096" t="s">
        <v>30</v>
      </c>
    </row>
    <row r="17097" spans="1:4" x14ac:dyDescent="0.25">
      <c r="A17097">
        <v>12006</v>
      </c>
      <c r="B17097">
        <v>54874</v>
      </c>
      <c r="C17097" t="s">
        <v>9</v>
      </c>
      <c r="D17097" t="s">
        <v>30</v>
      </c>
    </row>
    <row r="17098" spans="1:4" x14ac:dyDescent="0.25">
      <c r="A17098">
        <v>12006</v>
      </c>
      <c r="B17098">
        <v>54874</v>
      </c>
      <c r="C17098" t="s">
        <v>9</v>
      </c>
      <c r="D17098" t="s">
        <v>30</v>
      </c>
    </row>
    <row r="17099" spans="1:4" x14ac:dyDescent="0.25">
      <c r="A17099">
        <v>12006</v>
      </c>
      <c r="B17099">
        <v>54874</v>
      </c>
      <c r="C17099" t="s">
        <v>9</v>
      </c>
      <c r="D17099" t="s">
        <v>30</v>
      </c>
    </row>
    <row r="17100" spans="1:4" x14ac:dyDescent="0.25">
      <c r="A17100">
        <v>12006</v>
      </c>
      <c r="B17100">
        <v>54874</v>
      </c>
      <c r="C17100" t="s">
        <v>9</v>
      </c>
      <c r="D17100" t="s">
        <v>30</v>
      </c>
    </row>
    <row r="17101" spans="1:4" x14ac:dyDescent="0.25">
      <c r="A17101">
        <v>12006</v>
      </c>
      <c r="B17101">
        <v>54874</v>
      </c>
      <c r="C17101" t="s">
        <v>9</v>
      </c>
      <c r="D17101" t="s">
        <v>30</v>
      </c>
    </row>
    <row r="17102" spans="1:4" x14ac:dyDescent="0.25">
      <c r="A17102">
        <v>12006</v>
      </c>
      <c r="B17102">
        <v>54874</v>
      </c>
      <c r="C17102" t="s">
        <v>9</v>
      </c>
      <c r="D17102" t="s">
        <v>30</v>
      </c>
    </row>
    <row r="17103" spans="1:4" x14ac:dyDescent="0.25">
      <c r="A17103">
        <v>12006</v>
      </c>
      <c r="B17103">
        <v>54874</v>
      </c>
      <c r="C17103" t="s">
        <v>9</v>
      </c>
      <c r="D17103" t="s">
        <v>30</v>
      </c>
    </row>
    <row r="17104" spans="1:4" x14ac:dyDescent="0.25">
      <c r="A17104">
        <v>12006</v>
      </c>
      <c r="B17104">
        <v>54874</v>
      </c>
      <c r="C17104" t="s">
        <v>9</v>
      </c>
      <c r="D17104" t="s">
        <v>30</v>
      </c>
    </row>
    <row r="17105" spans="1:4" x14ac:dyDescent="0.25">
      <c r="A17105">
        <v>12006</v>
      </c>
      <c r="B17105">
        <v>54874</v>
      </c>
      <c r="C17105" t="s">
        <v>9</v>
      </c>
      <c r="D17105" t="s">
        <v>30</v>
      </c>
    </row>
    <row r="17106" spans="1:4" x14ac:dyDescent="0.25">
      <c r="A17106">
        <v>12006</v>
      </c>
      <c r="B17106">
        <v>54874</v>
      </c>
      <c r="C17106" t="s">
        <v>9</v>
      </c>
      <c r="D17106" t="s">
        <v>30</v>
      </c>
    </row>
    <row r="17107" spans="1:4" x14ac:dyDescent="0.25">
      <c r="A17107">
        <v>12006</v>
      </c>
      <c r="B17107">
        <v>54874</v>
      </c>
      <c r="C17107" t="s">
        <v>9</v>
      </c>
      <c r="D17107" t="s">
        <v>30</v>
      </c>
    </row>
    <row r="17108" spans="1:4" x14ac:dyDescent="0.25">
      <c r="A17108">
        <v>12006</v>
      </c>
      <c r="B17108">
        <v>54874</v>
      </c>
      <c r="C17108" t="s">
        <v>9</v>
      </c>
      <c r="D17108" t="s">
        <v>30</v>
      </c>
    </row>
    <row r="17109" spans="1:4" x14ac:dyDescent="0.25">
      <c r="A17109">
        <v>12006</v>
      </c>
      <c r="B17109">
        <v>54874</v>
      </c>
      <c r="C17109" t="s">
        <v>9</v>
      </c>
      <c r="D17109" t="s">
        <v>30</v>
      </c>
    </row>
    <row r="17110" spans="1:4" x14ac:dyDescent="0.25">
      <c r="A17110">
        <v>12006</v>
      </c>
      <c r="B17110">
        <v>54874</v>
      </c>
      <c r="C17110" t="s">
        <v>9</v>
      </c>
      <c r="D17110" t="s">
        <v>30</v>
      </c>
    </row>
    <row r="17111" spans="1:4" x14ac:dyDescent="0.25">
      <c r="A17111">
        <v>12006</v>
      </c>
      <c r="B17111">
        <v>54874</v>
      </c>
      <c r="C17111" t="s">
        <v>9</v>
      </c>
      <c r="D17111" t="s">
        <v>30</v>
      </c>
    </row>
    <row r="17112" spans="1:4" x14ac:dyDescent="0.25">
      <c r="A17112">
        <v>12006</v>
      </c>
      <c r="B17112">
        <v>54874</v>
      </c>
      <c r="C17112" t="s">
        <v>9</v>
      </c>
      <c r="D17112" t="s">
        <v>30</v>
      </c>
    </row>
    <row r="17113" spans="1:4" x14ac:dyDescent="0.25">
      <c r="A17113">
        <v>12006</v>
      </c>
      <c r="B17113">
        <v>54874</v>
      </c>
      <c r="C17113" t="s">
        <v>9</v>
      </c>
      <c r="D17113" t="s">
        <v>30</v>
      </c>
    </row>
    <row r="17114" spans="1:4" x14ac:dyDescent="0.25">
      <c r="A17114">
        <v>12006</v>
      </c>
      <c r="B17114">
        <v>54874</v>
      </c>
      <c r="C17114" t="s">
        <v>9</v>
      </c>
      <c r="D17114" t="s">
        <v>30</v>
      </c>
    </row>
    <row r="17115" spans="1:4" x14ac:dyDescent="0.25">
      <c r="A17115">
        <v>12006</v>
      </c>
      <c r="B17115">
        <v>54874</v>
      </c>
      <c r="C17115" t="s">
        <v>9</v>
      </c>
      <c r="D17115" t="s">
        <v>30</v>
      </c>
    </row>
    <row r="17116" spans="1:4" x14ac:dyDescent="0.25">
      <c r="A17116">
        <v>12006</v>
      </c>
      <c r="B17116">
        <v>54874</v>
      </c>
      <c r="C17116" t="s">
        <v>9</v>
      </c>
      <c r="D17116" t="s">
        <v>30</v>
      </c>
    </row>
    <row r="17117" spans="1:4" x14ac:dyDescent="0.25">
      <c r="A17117">
        <v>12006</v>
      </c>
      <c r="B17117">
        <v>54874</v>
      </c>
      <c r="C17117" t="s">
        <v>9</v>
      </c>
      <c r="D17117" t="s">
        <v>30</v>
      </c>
    </row>
    <row r="17118" spans="1:4" x14ac:dyDescent="0.25">
      <c r="A17118">
        <v>12006</v>
      </c>
      <c r="B17118">
        <v>54874</v>
      </c>
      <c r="C17118" t="s">
        <v>9</v>
      </c>
      <c r="D17118" t="s">
        <v>30</v>
      </c>
    </row>
    <row r="17119" spans="1:4" x14ac:dyDescent="0.25">
      <c r="A17119">
        <v>12006</v>
      </c>
      <c r="B17119">
        <v>54874</v>
      </c>
      <c r="C17119" t="s">
        <v>9</v>
      </c>
      <c r="D17119" t="s">
        <v>30</v>
      </c>
    </row>
    <row r="17120" spans="1:4" x14ac:dyDescent="0.25">
      <c r="A17120">
        <v>12006</v>
      </c>
      <c r="B17120">
        <v>54874</v>
      </c>
      <c r="C17120" t="s">
        <v>9</v>
      </c>
      <c r="D17120" t="s">
        <v>30</v>
      </c>
    </row>
    <row r="17121" spans="1:4" x14ac:dyDescent="0.25">
      <c r="A17121">
        <v>12006</v>
      </c>
      <c r="B17121">
        <v>54874</v>
      </c>
      <c r="C17121" t="s">
        <v>9</v>
      </c>
      <c r="D17121" t="s">
        <v>30</v>
      </c>
    </row>
    <row r="17122" spans="1:4" x14ac:dyDescent="0.25">
      <c r="A17122">
        <v>12006</v>
      </c>
      <c r="B17122">
        <v>54874</v>
      </c>
      <c r="C17122" t="s">
        <v>9</v>
      </c>
      <c r="D17122" t="s">
        <v>30</v>
      </c>
    </row>
    <row r="17123" spans="1:4" x14ac:dyDescent="0.25">
      <c r="A17123">
        <v>12006</v>
      </c>
      <c r="B17123">
        <v>54874</v>
      </c>
      <c r="C17123" t="s">
        <v>9</v>
      </c>
      <c r="D17123" t="s">
        <v>30</v>
      </c>
    </row>
    <row r="17124" spans="1:4" x14ac:dyDescent="0.25">
      <c r="A17124">
        <v>12006</v>
      </c>
      <c r="B17124">
        <v>54874</v>
      </c>
      <c r="C17124" t="s">
        <v>9</v>
      </c>
      <c r="D17124" t="s">
        <v>30</v>
      </c>
    </row>
    <row r="17125" spans="1:4" x14ac:dyDescent="0.25">
      <c r="A17125">
        <v>12006</v>
      </c>
      <c r="B17125">
        <v>54874</v>
      </c>
      <c r="C17125" t="s">
        <v>9</v>
      </c>
      <c r="D17125" t="s">
        <v>31</v>
      </c>
    </row>
    <row r="17126" spans="1:4" x14ac:dyDescent="0.25">
      <c r="A17126">
        <v>12006</v>
      </c>
      <c r="B17126">
        <v>54874</v>
      </c>
      <c r="C17126" t="s">
        <v>9</v>
      </c>
      <c r="D17126" t="s">
        <v>31</v>
      </c>
    </row>
    <row r="17127" spans="1:4" x14ac:dyDescent="0.25">
      <c r="A17127">
        <v>12006</v>
      </c>
      <c r="B17127">
        <v>54874</v>
      </c>
      <c r="C17127" t="s">
        <v>9</v>
      </c>
      <c r="D17127" t="s">
        <v>31</v>
      </c>
    </row>
    <row r="17128" spans="1:4" x14ac:dyDescent="0.25">
      <c r="A17128">
        <v>12006</v>
      </c>
      <c r="B17128">
        <v>54874</v>
      </c>
      <c r="C17128" t="s">
        <v>9</v>
      </c>
      <c r="D17128" t="s">
        <v>31</v>
      </c>
    </row>
    <row r="17129" spans="1:4" x14ac:dyDescent="0.25">
      <c r="A17129">
        <v>12006</v>
      </c>
      <c r="B17129">
        <v>54874</v>
      </c>
      <c r="C17129" t="s">
        <v>9</v>
      </c>
      <c r="D17129" t="s">
        <v>31</v>
      </c>
    </row>
    <row r="17130" spans="1:4" x14ac:dyDescent="0.25">
      <c r="A17130">
        <v>12006</v>
      </c>
      <c r="B17130">
        <v>54874</v>
      </c>
      <c r="C17130" t="s">
        <v>9</v>
      </c>
      <c r="D17130" t="s">
        <v>31</v>
      </c>
    </row>
    <row r="17131" spans="1:4" x14ac:dyDescent="0.25">
      <c r="A17131">
        <v>12006</v>
      </c>
      <c r="B17131">
        <v>54874</v>
      </c>
      <c r="C17131" t="s">
        <v>9</v>
      </c>
      <c r="D17131" t="s">
        <v>31</v>
      </c>
    </row>
    <row r="17132" spans="1:4" x14ac:dyDescent="0.25">
      <c r="A17132">
        <v>12006</v>
      </c>
      <c r="B17132">
        <v>54874</v>
      </c>
      <c r="C17132" t="s">
        <v>9</v>
      </c>
      <c r="D17132" t="s">
        <v>31</v>
      </c>
    </row>
    <row r="17133" spans="1:4" x14ac:dyDescent="0.25">
      <c r="A17133">
        <v>12006</v>
      </c>
      <c r="B17133">
        <v>54874</v>
      </c>
      <c r="C17133" t="s">
        <v>9</v>
      </c>
      <c r="D17133" t="s">
        <v>31</v>
      </c>
    </row>
    <row r="17134" spans="1:4" x14ac:dyDescent="0.25">
      <c r="A17134">
        <v>12006</v>
      </c>
      <c r="B17134">
        <v>54874</v>
      </c>
      <c r="C17134" t="s">
        <v>9</v>
      </c>
      <c r="D17134" t="s">
        <v>31</v>
      </c>
    </row>
    <row r="17135" spans="1:4" x14ac:dyDescent="0.25">
      <c r="A17135">
        <v>12006</v>
      </c>
      <c r="B17135">
        <v>54874</v>
      </c>
      <c r="C17135" t="s">
        <v>9</v>
      </c>
      <c r="D17135" t="s">
        <v>31</v>
      </c>
    </row>
    <row r="17136" spans="1:4" x14ac:dyDescent="0.25">
      <c r="A17136">
        <v>12006</v>
      </c>
      <c r="B17136">
        <v>54874</v>
      </c>
      <c r="C17136" t="s">
        <v>9</v>
      </c>
      <c r="D17136" t="s">
        <v>31</v>
      </c>
    </row>
    <row r="17137" spans="1:4" x14ac:dyDescent="0.25">
      <c r="A17137">
        <v>12006</v>
      </c>
      <c r="B17137">
        <v>54874</v>
      </c>
      <c r="C17137" t="s">
        <v>9</v>
      </c>
      <c r="D17137" t="s">
        <v>31</v>
      </c>
    </row>
    <row r="17138" spans="1:4" x14ac:dyDescent="0.25">
      <c r="A17138">
        <v>12006</v>
      </c>
      <c r="B17138">
        <v>54874</v>
      </c>
      <c r="C17138" t="s">
        <v>9</v>
      </c>
      <c r="D17138" t="s">
        <v>31</v>
      </c>
    </row>
    <row r="17139" spans="1:4" x14ac:dyDescent="0.25">
      <c r="A17139">
        <v>12006</v>
      </c>
      <c r="B17139">
        <v>54874</v>
      </c>
      <c r="C17139" t="s">
        <v>9</v>
      </c>
      <c r="D17139" t="s">
        <v>31</v>
      </c>
    </row>
    <row r="17140" spans="1:4" x14ac:dyDescent="0.25">
      <c r="A17140">
        <v>12006</v>
      </c>
      <c r="B17140">
        <v>54874</v>
      </c>
      <c r="C17140" t="s">
        <v>9</v>
      </c>
      <c r="D17140" t="s">
        <v>31</v>
      </c>
    </row>
    <row r="17141" spans="1:4" x14ac:dyDescent="0.25">
      <c r="A17141">
        <v>12006</v>
      </c>
      <c r="B17141">
        <v>54874</v>
      </c>
      <c r="C17141" t="s">
        <v>9</v>
      </c>
      <c r="D17141" t="s">
        <v>31</v>
      </c>
    </row>
    <row r="17142" spans="1:4" x14ac:dyDescent="0.25">
      <c r="A17142">
        <v>12006</v>
      </c>
      <c r="B17142">
        <v>54874</v>
      </c>
      <c r="C17142" t="s">
        <v>9</v>
      </c>
      <c r="D17142" t="s">
        <v>31</v>
      </c>
    </row>
    <row r="17143" spans="1:4" x14ac:dyDescent="0.25">
      <c r="A17143">
        <v>12006</v>
      </c>
      <c r="B17143">
        <v>54874</v>
      </c>
      <c r="C17143" t="s">
        <v>9</v>
      </c>
      <c r="D17143" t="s">
        <v>31</v>
      </c>
    </row>
    <row r="17144" spans="1:4" x14ac:dyDescent="0.25">
      <c r="A17144">
        <v>12006</v>
      </c>
      <c r="B17144">
        <v>54874</v>
      </c>
      <c r="C17144" t="s">
        <v>9</v>
      </c>
      <c r="D17144" t="s">
        <v>31</v>
      </c>
    </row>
    <row r="17145" spans="1:4" x14ac:dyDescent="0.25">
      <c r="A17145">
        <v>12006</v>
      </c>
      <c r="B17145">
        <v>54874</v>
      </c>
      <c r="C17145" t="s">
        <v>9</v>
      </c>
      <c r="D17145" t="s">
        <v>31</v>
      </c>
    </row>
    <row r="17146" spans="1:4" x14ac:dyDescent="0.25">
      <c r="A17146">
        <v>12006</v>
      </c>
      <c r="B17146">
        <v>54874</v>
      </c>
      <c r="C17146" t="s">
        <v>9</v>
      </c>
      <c r="D17146" t="s">
        <v>31</v>
      </c>
    </row>
    <row r="17147" spans="1:4" x14ac:dyDescent="0.25">
      <c r="A17147">
        <v>12006</v>
      </c>
      <c r="B17147">
        <v>54874</v>
      </c>
      <c r="C17147" t="s">
        <v>9</v>
      </c>
      <c r="D17147" t="s">
        <v>31</v>
      </c>
    </row>
    <row r="17148" spans="1:4" x14ac:dyDescent="0.25">
      <c r="A17148">
        <v>12006</v>
      </c>
      <c r="B17148">
        <v>54874</v>
      </c>
      <c r="C17148" t="s">
        <v>9</v>
      </c>
      <c r="D17148" t="s">
        <v>31</v>
      </c>
    </row>
    <row r="17149" spans="1:4" x14ac:dyDescent="0.25">
      <c r="A17149">
        <v>12006</v>
      </c>
      <c r="B17149">
        <v>54874</v>
      </c>
      <c r="C17149" t="s">
        <v>9</v>
      </c>
      <c r="D17149" t="s">
        <v>31</v>
      </c>
    </row>
    <row r="17150" spans="1:4" x14ac:dyDescent="0.25">
      <c r="A17150">
        <v>12006</v>
      </c>
      <c r="B17150">
        <v>54874</v>
      </c>
      <c r="C17150" t="s">
        <v>9</v>
      </c>
      <c r="D17150" t="s">
        <v>31</v>
      </c>
    </row>
    <row r="17151" spans="1:4" x14ac:dyDescent="0.25">
      <c r="A17151">
        <v>12006</v>
      </c>
      <c r="B17151">
        <v>54874</v>
      </c>
      <c r="C17151" t="s">
        <v>9</v>
      </c>
      <c r="D17151" t="s">
        <v>31</v>
      </c>
    </row>
    <row r="17152" spans="1:4" x14ac:dyDescent="0.25">
      <c r="A17152">
        <v>12006</v>
      </c>
      <c r="B17152">
        <v>54874</v>
      </c>
      <c r="C17152" t="s">
        <v>9</v>
      </c>
      <c r="D17152" t="s">
        <v>31</v>
      </c>
    </row>
    <row r="17153" spans="1:4" x14ac:dyDescent="0.25">
      <c r="A17153">
        <v>12006</v>
      </c>
      <c r="B17153">
        <v>54874</v>
      </c>
      <c r="C17153" t="s">
        <v>9</v>
      </c>
      <c r="D17153" t="s">
        <v>31</v>
      </c>
    </row>
    <row r="17154" spans="1:4" x14ac:dyDescent="0.25">
      <c r="A17154">
        <v>12006</v>
      </c>
      <c r="B17154">
        <v>54874</v>
      </c>
      <c r="C17154" t="s">
        <v>9</v>
      </c>
      <c r="D17154" t="s">
        <v>31</v>
      </c>
    </row>
    <row r="17155" spans="1:4" x14ac:dyDescent="0.25">
      <c r="A17155">
        <v>12006</v>
      </c>
      <c r="B17155">
        <v>54874</v>
      </c>
      <c r="C17155" t="s">
        <v>9</v>
      </c>
      <c r="D17155" t="s">
        <v>31</v>
      </c>
    </row>
    <row r="17156" spans="1:4" x14ac:dyDescent="0.25">
      <c r="A17156">
        <v>12006</v>
      </c>
      <c r="B17156">
        <v>54874</v>
      </c>
      <c r="C17156" t="s">
        <v>9</v>
      </c>
      <c r="D17156" t="s">
        <v>31</v>
      </c>
    </row>
    <row r="17157" spans="1:4" x14ac:dyDescent="0.25">
      <c r="A17157">
        <v>12006</v>
      </c>
      <c r="B17157">
        <v>54874</v>
      </c>
      <c r="C17157" t="s">
        <v>9</v>
      </c>
      <c r="D17157" t="s">
        <v>31</v>
      </c>
    </row>
    <row r="17158" spans="1:4" x14ac:dyDescent="0.25">
      <c r="A17158">
        <v>12006</v>
      </c>
      <c r="B17158">
        <v>54874</v>
      </c>
      <c r="C17158" t="s">
        <v>9</v>
      </c>
      <c r="D17158" t="s">
        <v>31</v>
      </c>
    </row>
    <row r="17159" spans="1:4" x14ac:dyDescent="0.25">
      <c r="A17159">
        <v>12006</v>
      </c>
      <c r="B17159">
        <v>54874</v>
      </c>
      <c r="C17159" t="s">
        <v>9</v>
      </c>
      <c r="D17159" t="s">
        <v>32</v>
      </c>
    </row>
    <row r="17160" spans="1:4" x14ac:dyDescent="0.25">
      <c r="A17160">
        <v>12006</v>
      </c>
      <c r="B17160">
        <v>54874</v>
      </c>
      <c r="C17160" t="s">
        <v>9</v>
      </c>
      <c r="D17160" t="s">
        <v>32</v>
      </c>
    </row>
    <row r="17161" spans="1:4" x14ac:dyDescent="0.25">
      <c r="A17161">
        <v>12006</v>
      </c>
      <c r="B17161">
        <v>54874</v>
      </c>
      <c r="C17161" t="s">
        <v>9</v>
      </c>
      <c r="D17161" t="s">
        <v>32</v>
      </c>
    </row>
    <row r="17162" spans="1:4" x14ac:dyDescent="0.25">
      <c r="A17162">
        <v>12006</v>
      </c>
      <c r="B17162">
        <v>54874</v>
      </c>
      <c r="C17162" t="s">
        <v>9</v>
      </c>
      <c r="D17162" t="s">
        <v>32</v>
      </c>
    </row>
    <row r="17163" spans="1:4" x14ac:dyDescent="0.25">
      <c r="A17163">
        <v>12006</v>
      </c>
      <c r="B17163">
        <v>54874</v>
      </c>
      <c r="C17163" t="s">
        <v>9</v>
      </c>
      <c r="D17163" t="s">
        <v>32</v>
      </c>
    </row>
    <row r="17164" spans="1:4" x14ac:dyDescent="0.25">
      <c r="A17164">
        <v>12006</v>
      </c>
      <c r="B17164">
        <v>54874</v>
      </c>
      <c r="C17164" t="s">
        <v>9</v>
      </c>
      <c r="D17164" t="s">
        <v>32</v>
      </c>
    </row>
    <row r="17165" spans="1:4" x14ac:dyDescent="0.25">
      <c r="A17165">
        <v>12006</v>
      </c>
      <c r="B17165">
        <v>54874</v>
      </c>
      <c r="C17165" t="s">
        <v>9</v>
      </c>
      <c r="D17165" t="s">
        <v>32</v>
      </c>
    </row>
    <row r="17166" spans="1:4" x14ac:dyDescent="0.25">
      <c r="A17166">
        <v>12006</v>
      </c>
      <c r="B17166">
        <v>54874</v>
      </c>
      <c r="C17166" t="s">
        <v>9</v>
      </c>
      <c r="D17166" t="s">
        <v>32</v>
      </c>
    </row>
    <row r="17167" spans="1:4" x14ac:dyDescent="0.25">
      <c r="A17167">
        <v>12006</v>
      </c>
      <c r="B17167">
        <v>54874</v>
      </c>
      <c r="C17167" t="s">
        <v>9</v>
      </c>
      <c r="D17167" t="s">
        <v>32</v>
      </c>
    </row>
    <row r="17168" spans="1:4" x14ac:dyDescent="0.25">
      <c r="A17168">
        <v>12006</v>
      </c>
      <c r="B17168">
        <v>54874</v>
      </c>
      <c r="C17168" t="s">
        <v>9</v>
      </c>
      <c r="D17168" t="s">
        <v>32</v>
      </c>
    </row>
    <row r="17169" spans="1:4" x14ac:dyDescent="0.25">
      <c r="A17169">
        <v>12006</v>
      </c>
      <c r="B17169">
        <v>54874</v>
      </c>
      <c r="C17169" t="s">
        <v>9</v>
      </c>
      <c r="D17169" t="s">
        <v>32</v>
      </c>
    </row>
    <row r="17170" spans="1:4" x14ac:dyDescent="0.25">
      <c r="A17170">
        <v>12006</v>
      </c>
      <c r="B17170">
        <v>54874</v>
      </c>
      <c r="C17170" t="s">
        <v>9</v>
      </c>
      <c r="D17170" t="s">
        <v>32</v>
      </c>
    </row>
    <row r="17171" spans="1:4" x14ac:dyDescent="0.25">
      <c r="A17171">
        <v>12006</v>
      </c>
      <c r="B17171">
        <v>54874</v>
      </c>
      <c r="C17171" t="s">
        <v>9</v>
      </c>
      <c r="D17171" t="s">
        <v>32</v>
      </c>
    </row>
    <row r="17172" spans="1:4" x14ac:dyDescent="0.25">
      <c r="A17172">
        <v>12006</v>
      </c>
      <c r="B17172">
        <v>54874</v>
      </c>
      <c r="C17172" t="s">
        <v>9</v>
      </c>
      <c r="D17172" t="s">
        <v>32</v>
      </c>
    </row>
    <row r="17173" spans="1:4" x14ac:dyDescent="0.25">
      <c r="A17173">
        <v>12006</v>
      </c>
      <c r="B17173">
        <v>54874</v>
      </c>
      <c r="C17173" t="s">
        <v>9</v>
      </c>
      <c r="D17173" t="s">
        <v>32</v>
      </c>
    </row>
    <row r="17174" spans="1:4" x14ac:dyDescent="0.25">
      <c r="A17174">
        <v>12006</v>
      </c>
      <c r="B17174">
        <v>54874</v>
      </c>
      <c r="C17174" t="s">
        <v>9</v>
      </c>
      <c r="D17174" t="s">
        <v>32</v>
      </c>
    </row>
    <row r="17175" spans="1:4" x14ac:dyDescent="0.25">
      <c r="A17175">
        <v>12006</v>
      </c>
      <c r="B17175">
        <v>54874</v>
      </c>
      <c r="C17175" t="s">
        <v>9</v>
      </c>
      <c r="D17175" t="s">
        <v>32</v>
      </c>
    </row>
    <row r="17176" spans="1:4" x14ac:dyDescent="0.25">
      <c r="A17176">
        <v>12006</v>
      </c>
      <c r="B17176">
        <v>54874</v>
      </c>
      <c r="C17176" t="s">
        <v>9</v>
      </c>
      <c r="D17176" t="s">
        <v>32</v>
      </c>
    </row>
    <row r="17177" spans="1:4" x14ac:dyDescent="0.25">
      <c r="A17177">
        <v>12006</v>
      </c>
      <c r="B17177">
        <v>54874</v>
      </c>
      <c r="C17177" t="s">
        <v>9</v>
      </c>
      <c r="D17177" t="s">
        <v>32</v>
      </c>
    </row>
    <row r="17178" spans="1:4" x14ac:dyDescent="0.25">
      <c r="A17178">
        <v>12006</v>
      </c>
      <c r="B17178">
        <v>54874</v>
      </c>
      <c r="C17178" t="s">
        <v>9</v>
      </c>
      <c r="D17178" t="s">
        <v>32</v>
      </c>
    </row>
    <row r="17179" spans="1:4" x14ac:dyDescent="0.25">
      <c r="A17179">
        <v>12006</v>
      </c>
      <c r="B17179">
        <v>54874</v>
      </c>
      <c r="C17179" t="s">
        <v>9</v>
      </c>
      <c r="D17179" t="s">
        <v>32</v>
      </c>
    </row>
    <row r="17180" spans="1:4" x14ac:dyDescent="0.25">
      <c r="A17180">
        <v>12006</v>
      </c>
      <c r="B17180">
        <v>54874</v>
      </c>
      <c r="C17180" t="s">
        <v>9</v>
      </c>
      <c r="D17180" t="s">
        <v>32</v>
      </c>
    </row>
    <row r="17181" spans="1:4" x14ac:dyDescent="0.25">
      <c r="A17181">
        <v>12006</v>
      </c>
      <c r="B17181">
        <v>54874</v>
      </c>
      <c r="C17181" t="s">
        <v>9</v>
      </c>
      <c r="D17181" t="s">
        <v>32</v>
      </c>
    </row>
    <row r="17182" spans="1:4" x14ac:dyDescent="0.25">
      <c r="A17182">
        <v>12006</v>
      </c>
      <c r="B17182">
        <v>54874</v>
      </c>
      <c r="C17182" t="s">
        <v>9</v>
      </c>
      <c r="D17182" t="s">
        <v>32</v>
      </c>
    </row>
    <row r="17183" spans="1:4" x14ac:dyDescent="0.25">
      <c r="A17183">
        <v>12006</v>
      </c>
      <c r="B17183">
        <v>54874</v>
      </c>
      <c r="C17183" t="s">
        <v>9</v>
      </c>
      <c r="D17183" t="s">
        <v>32</v>
      </c>
    </row>
    <row r="17184" spans="1:4" x14ac:dyDescent="0.25">
      <c r="A17184">
        <v>12006</v>
      </c>
      <c r="B17184">
        <v>54874</v>
      </c>
      <c r="C17184" t="s">
        <v>9</v>
      </c>
      <c r="D17184" t="s">
        <v>32</v>
      </c>
    </row>
    <row r="17185" spans="1:4" x14ac:dyDescent="0.25">
      <c r="A17185">
        <v>12006</v>
      </c>
      <c r="B17185">
        <v>54874</v>
      </c>
      <c r="C17185" t="s">
        <v>9</v>
      </c>
      <c r="D17185" t="s">
        <v>32</v>
      </c>
    </row>
    <row r="17186" spans="1:4" x14ac:dyDescent="0.25">
      <c r="A17186">
        <v>12006</v>
      </c>
      <c r="B17186">
        <v>54874</v>
      </c>
      <c r="C17186" t="s">
        <v>9</v>
      </c>
      <c r="D17186" t="s">
        <v>32</v>
      </c>
    </row>
    <row r="17187" spans="1:4" x14ac:dyDescent="0.25">
      <c r="A17187">
        <v>12006</v>
      </c>
      <c r="B17187">
        <v>54874</v>
      </c>
      <c r="C17187" t="s">
        <v>9</v>
      </c>
      <c r="D17187" t="s">
        <v>32</v>
      </c>
    </row>
    <row r="17188" spans="1:4" x14ac:dyDescent="0.25">
      <c r="A17188">
        <v>12006</v>
      </c>
      <c r="B17188">
        <v>54874</v>
      </c>
      <c r="C17188" t="s">
        <v>9</v>
      </c>
      <c r="D17188" t="s">
        <v>32</v>
      </c>
    </row>
    <row r="17189" spans="1:4" x14ac:dyDescent="0.25">
      <c r="A17189">
        <v>12006</v>
      </c>
      <c r="B17189">
        <v>54874</v>
      </c>
      <c r="C17189" t="s">
        <v>9</v>
      </c>
      <c r="D17189" t="s">
        <v>32</v>
      </c>
    </row>
    <row r="17190" spans="1:4" x14ac:dyDescent="0.25">
      <c r="A17190">
        <v>12006</v>
      </c>
      <c r="B17190">
        <v>54874</v>
      </c>
      <c r="C17190" t="s">
        <v>9</v>
      </c>
      <c r="D17190" t="s">
        <v>32</v>
      </c>
    </row>
    <row r="17191" spans="1:4" x14ac:dyDescent="0.25">
      <c r="A17191">
        <v>12006</v>
      </c>
      <c r="B17191">
        <v>54874</v>
      </c>
      <c r="C17191" t="s">
        <v>9</v>
      </c>
      <c r="D17191" t="s">
        <v>32</v>
      </c>
    </row>
    <row r="17192" spans="1:4" x14ac:dyDescent="0.25">
      <c r="A17192">
        <v>12006</v>
      </c>
      <c r="B17192">
        <v>54874</v>
      </c>
      <c r="C17192" t="s">
        <v>9</v>
      </c>
      <c r="D17192" t="s">
        <v>32</v>
      </c>
    </row>
    <row r="17193" spans="1:4" x14ac:dyDescent="0.25">
      <c r="A17193">
        <v>12006</v>
      </c>
      <c r="B17193">
        <v>54874</v>
      </c>
      <c r="C17193" t="s">
        <v>9</v>
      </c>
      <c r="D17193" t="s">
        <v>33</v>
      </c>
    </row>
    <row r="17194" spans="1:4" x14ac:dyDescent="0.25">
      <c r="A17194">
        <v>12006</v>
      </c>
      <c r="B17194">
        <v>54874</v>
      </c>
      <c r="C17194" t="s">
        <v>9</v>
      </c>
      <c r="D17194" t="s">
        <v>33</v>
      </c>
    </row>
    <row r="17195" spans="1:4" x14ac:dyDescent="0.25">
      <c r="A17195">
        <v>12006</v>
      </c>
      <c r="B17195">
        <v>54874</v>
      </c>
      <c r="C17195" t="s">
        <v>9</v>
      </c>
      <c r="D17195" t="s">
        <v>33</v>
      </c>
    </row>
    <row r="17196" spans="1:4" x14ac:dyDescent="0.25">
      <c r="A17196">
        <v>12006</v>
      </c>
      <c r="B17196">
        <v>54874</v>
      </c>
      <c r="C17196" t="s">
        <v>9</v>
      </c>
      <c r="D17196" t="s">
        <v>33</v>
      </c>
    </row>
    <row r="17197" spans="1:4" x14ac:dyDescent="0.25">
      <c r="A17197">
        <v>12006</v>
      </c>
      <c r="B17197">
        <v>54874</v>
      </c>
      <c r="C17197" t="s">
        <v>9</v>
      </c>
      <c r="D17197" t="s">
        <v>33</v>
      </c>
    </row>
    <row r="17198" spans="1:4" x14ac:dyDescent="0.25">
      <c r="A17198">
        <v>12006</v>
      </c>
      <c r="B17198">
        <v>54874</v>
      </c>
      <c r="C17198" t="s">
        <v>9</v>
      </c>
      <c r="D17198" t="s">
        <v>33</v>
      </c>
    </row>
    <row r="17199" spans="1:4" x14ac:dyDescent="0.25">
      <c r="A17199">
        <v>12006</v>
      </c>
      <c r="B17199">
        <v>54874</v>
      </c>
      <c r="C17199" t="s">
        <v>9</v>
      </c>
      <c r="D17199" t="s">
        <v>33</v>
      </c>
    </row>
    <row r="17200" spans="1:4" x14ac:dyDescent="0.25">
      <c r="A17200">
        <v>12006</v>
      </c>
      <c r="B17200">
        <v>54874</v>
      </c>
      <c r="C17200" t="s">
        <v>9</v>
      </c>
      <c r="D17200" t="s">
        <v>33</v>
      </c>
    </row>
    <row r="17201" spans="1:4" x14ac:dyDescent="0.25">
      <c r="A17201">
        <v>12006</v>
      </c>
      <c r="B17201">
        <v>54874</v>
      </c>
      <c r="C17201" t="s">
        <v>9</v>
      </c>
      <c r="D17201" t="s">
        <v>33</v>
      </c>
    </row>
    <row r="17202" spans="1:4" x14ac:dyDescent="0.25">
      <c r="A17202">
        <v>12006</v>
      </c>
      <c r="B17202">
        <v>54874</v>
      </c>
      <c r="C17202" t="s">
        <v>9</v>
      </c>
      <c r="D17202" t="s">
        <v>33</v>
      </c>
    </row>
    <row r="17203" spans="1:4" x14ac:dyDescent="0.25">
      <c r="A17203">
        <v>12006</v>
      </c>
      <c r="B17203">
        <v>54874</v>
      </c>
      <c r="C17203" t="s">
        <v>9</v>
      </c>
      <c r="D17203" t="s">
        <v>33</v>
      </c>
    </row>
    <row r="17204" spans="1:4" x14ac:dyDescent="0.25">
      <c r="A17204">
        <v>12006</v>
      </c>
      <c r="B17204">
        <v>54874</v>
      </c>
      <c r="C17204" t="s">
        <v>9</v>
      </c>
      <c r="D17204" t="s">
        <v>33</v>
      </c>
    </row>
    <row r="17205" spans="1:4" x14ac:dyDescent="0.25">
      <c r="A17205">
        <v>12006</v>
      </c>
      <c r="B17205">
        <v>54874</v>
      </c>
      <c r="C17205" t="s">
        <v>9</v>
      </c>
      <c r="D17205" t="s">
        <v>33</v>
      </c>
    </row>
    <row r="17206" spans="1:4" x14ac:dyDescent="0.25">
      <c r="A17206">
        <v>12006</v>
      </c>
      <c r="B17206">
        <v>54874</v>
      </c>
      <c r="C17206" t="s">
        <v>9</v>
      </c>
      <c r="D17206" t="s">
        <v>33</v>
      </c>
    </row>
    <row r="17207" spans="1:4" x14ac:dyDescent="0.25">
      <c r="A17207">
        <v>12006</v>
      </c>
      <c r="B17207">
        <v>54874</v>
      </c>
      <c r="C17207" t="s">
        <v>9</v>
      </c>
      <c r="D17207" t="s">
        <v>33</v>
      </c>
    </row>
    <row r="17208" spans="1:4" x14ac:dyDescent="0.25">
      <c r="A17208">
        <v>12006</v>
      </c>
      <c r="B17208">
        <v>54874</v>
      </c>
      <c r="C17208" t="s">
        <v>9</v>
      </c>
      <c r="D17208" t="s">
        <v>33</v>
      </c>
    </row>
    <row r="17209" spans="1:4" x14ac:dyDescent="0.25">
      <c r="A17209">
        <v>12006</v>
      </c>
      <c r="B17209">
        <v>54874</v>
      </c>
      <c r="C17209" t="s">
        <v>9</v>
      </c>
      <c r="D17209" t="s">
        <v>33</v>
      </c>
    </row>
    <row r="17210" spans="1:4" x14ac:dyDescent="0.25">
      <c r="A17210">
        <v>12006</v>
      </c>
      <c r="B17210">
        <v>54874</v>
      </c>
      <c r="C17210" t="s">
        <v>9</v>
      </c>
      <c r="D17210" t="s">
        <v>33</v>
      </c>
    </row>
    <row r="17211" spans="1:4" x14ac:dyDescent="0.25">
      <c r="A17211">
        <v>12006</v>
      </c>
      <c r="B17211">
        <v>54874</v>
      </c>
      <c r="C17211" t="s">
        <v>9</v>
      </c>
      <c r="D17211" t="s">
        <v>34</v>
      </c>
    </row>
    <row r="17212" spans="1:4" x14ac:dyDescent="0.25">
      <c r="A17212">
        <v>12006</v>
      </c>
      <c r="B17212">
        <v>54874</v>
      </c>
      <c r="C17212" t="s">
        <v>9</v>
      </c>
      <c r="D17212" t="s">
        <v>34</v>
      </c>
    </row>
    <row r="17213" spans="1:4" x14ac:dyDescent="0.25">
      <c r="A17213">
        <v>12006</v>
      </c>
      <c r="B17213">
        <v>54874</v>
      </c>
      <c r="C17213" t="s">
        <v>9</v>
      </c>
      <c r="D17213" t="s">
        <v>34</v>
      </c>
    </row>
    <row r="17214" spans="1:4" x14ac:dyDescent="0.25">
      <c r="A17214">
        <v>12006</v>
      </c>
      <c r="B17214">
        <v>54874</v>
      </c>
      <c r="C17214" t="s">
        <v>9</v>
      </c>
      <c r="D17214" t="s">
        <v>34</v>
      </c>
    </row>
    <row r="17215" spans="1:4" x14ac:dyDescent="0.25">
      <c r="A17215">
        <v>12006</v>
      </c>
      <c r="B17215">
        <v>54874</v>
      </c>
      <c r="C17215" t="s">
        <v>9</v>
      </c>
      <c r="D17215" t="s">
        <v>34</v>
      </c>
    </row>
    <row r="17216" spans="1:4" x14ac:dyDescent="0.25">
      <c r="A17216">
        <v>12006</v>
      </c>
      <c r="B17216">
        <v>54874</v>
      </c>
      <c r="C17216" t="s">
        <v>9</v>
      </c>
      <c r="D17216" t="s">
        <v>34</v>
      </c>
    </row>
    <row r="17217" spans="1:4" x14ac:dyDescent="0.25">
      <c r="A17217">
        <v>12006</v>
      </c>
      <c r="B17217">
        <v>54874</v>
      </c>
      <c r="C17217" t="s">
        <v>9</v>
      </c>
      <c r="D17217" t="s">
        <v>34</v>
      </c>
    </row>
    <row r="17218" spans="1:4" x14ac:dyDescent="0.25">
      <c r="A17218">
        <v>12006</v>
      </c>
      <c r="B17218">
        <v>54874</v>
      </c>
      <c r="C17218" t="s">
        <v>9</v>
      </c>
      <c r="D17218" t="s">
        <v>34</v>
      </c>
    </row>
    <row r="17219" spans="1:4" x14ac:dyDescent="0.25">
      <c r="A17219">
        <v>12006</v>
      </c>
      <c r="B17219">
        <v>54874</v>
      </c>
      <c r="C17219" t="s">
        <v>9</v>
      </c>
      <c r="D17219" t="s">
        <v>34</v>
      </c>
    </row>
    <row r="17220" spans="1:4" x14ac:dyDescent="0.25">
      <c r="A17220">
        <v>12006</v>
      </c>
      <c r="B17220">
        <v>54874</v>
      </c>
      <c r="C17220" t="s">
        <v>9</v>
      </c>
      <c r="D17220" t="s">
        <v>34</v>
      </c>
    </row>
    <row r="17221" spans="1:4" x14ac:dyDescent="0.25">
      <c r="A17221">
        <v>12006</v>
      </c>
      <c r="B17221">
        <v>54874</v>
      </c>
      <c r="C17221" t="s">
        <v>9</v>
      </c>
      <c r="D17221" t="s">
        <v>34</v>
      </c>
    </row>
    <row r="17222" spans="1:4" x14ac:dyDescent="0.25">
      <c r="A17222">
        <v>12006</v>
      </c>
      <c r="B17222">
        <v>54874</v>
      </c>
      <c r="C17222" t="s">
        <v>9</v>
      </c>
      <c r="D17222" t="s">
        <v>34</v>
      </c>
    </row>
    <row r="17223" spans="1:4" x14ac:dyDescent="0.25">
      <c r="A17223">
        <v>12006</v>
      </c>
      <c r="B17223">
        <v>54874</v>
      </c>
      <c r="C17223" t="s">
        <v>9</v>
      </c>
      <c r="D17223" t="s">
        <v>34</v>
      </c>
    </row>
    <row r="17224" spans="1:4" x14ac:dyDescent="0.25">
      <c r="A17224">
        <v>12006</v>
      </c>
      <c r="B17224">
        <v>54874</v>
      </c>
      <c r="C17224" t="s">
        <v>9</v>
      </c>
      <c r="D17224" t="s">
        <v>34</v>
      </c>
    </row>
    <row r="17225" spans="1:4" x14ac:dyDescent="0.25">
      <c r="A17225">
        <v>12006</v>
      </c>
      <c r="B17225">
        <v>54874</v>
      </c>
      <c r="C17225" t="s">
        <v>9</v>
      </c>
      <c r="D17225" t="s">
        <v>34</v>
      </c>
    </row>
    <row r="17226" spans="1:4" x14ac:dyDescent="0.25">
      <c r="A17226">
        <v>12006</v>
      </c>
      <c r="B17226">
        <v>54874</v>
      </c>
      <c r="C17226" t="s">
        <v>9</v>
      </c>
      <c r="D17226" t="s">
        <v>34</v>
      </c>
    </row>
    <row r="17227" spans="1:4" x14ac:dyDescent="0.25">
      <c r="A17227">
        <v>12006</v>
      </c>
      <c r="B17227">
        <v>54874</v>
      </c>
      <c r="C17227" t="s">
        <v>9</v>
      </c>
      <c r="D17227" t="s">
        <v>34</v>
      </c>
    </row>
    <row r="17228" spans="1:4" x14ac:dyDescent="0.25">
      <c r="A17228">
        <v>12006</v>
      </c>
      <c r="B17228">
        <v>54874</v>
      </c>
      <c r="C17228" t="s">
        <v>9</v>
      </c>
      <c r="D17228" t="s">
        <v>34</v>
      </c>
    </row>
    <row r="17229" spans="1:4" x14ac:dyDescent="0.25">
      <c r="A17229">
        <v>12006</v>
      </c>
      <c r="B17229">
        <v>54874</v>
      </c>
      <c r="C17229" t="s">
        <v>9</v>
      </c>
      <c r="D17229" t="s">
        <v>34</v>
      </c>
    </row>
    <row r="17230" spans="1:4" x14ac:dyDescent="0.25">
      <c r="A17230">
        <v>12006</v>
      </c>
      <c r="B17230">
        <v>54874</v>
      </c>
      <c r="C17230" t="s">
        <v>9</v>
      </c>
      <c r="D17230" t="s">
        <v>34</v>
      </c>
    </row>
    <row r="17231" spans="1:4" x14ac:dyDescent="0.25">
      <c r="A17231">
        <v>12006</v>
      </c>
      <c r="B17231">
        <v>54874</v>
      </c>
      <c r="C17231" t="s">
        <v>9</v>
      </c>
      <c r="D17231" t="s">
        <v>34</v>
      </c>
    </row>
    <row r="17232" spans="1:4" x14ac:dyDescent="0.25">
      <c r="A17232">
        <v>12006</v>
      </c>
      <c r="B17232">
        <v>54874</v>
      </c>
      <c r="C17232" t="s">
        <v>9</v>
      </c>
      <c r="D17232" t="s">
        <v>34</v>
      </c>
    </row>
    <row r="17233" spans="1:4" x14ac:dyDescent="0.25">
      <c r="A17233">
        <v>12006</v>
      </c>
      <c r="B17233">
        <v>54874</v>
      </c>
      <c r="C17233" t="s">
        <v>9</v>
      </c>
      <c r="D17233" t="s">
        <v>34</v>
      </c>
    </row>
    <row r="17234" spans="1:4" x14ac:dyDescent="0.25">
      <c r="A17234">
        <v>12006</v>
      </c>
      <c r="B17234">
        <v>54874</v>
      </c>
      <c r="C17234" t="s">
        <v>9</v>
      </c>
      <c r="D17234" t="s">
        <v>34</v>
      </c>
    </row>
    <row r="17235" spans="1:4" x14ac:dyDescent="0.25">
      <c r="A17235">
        <v>12006</v>
      </c>
      <c r="B17235">
        <v>54874</v>
      </c>
      <c r="C17235" t="s">
        <v>9</v>
      </c>
      <c r="D17235" t="s">
        <v>34</v>
      </c>
    </row>
    <row r="17236" spans="1:4" x14ac:dyDescent="0.25">
      <c r="A17236">
        <v>12006</v>
      </c>
      <c r="B17236">
        <v>54874</v>
      </c>
      <c r="C17236" t="s">
        <v>9</v>
      </c>
      <c r="D17236" t="s">
        <v>34</v>
      </c>
    </row>
    <row r="17237" spans="1:4" x14ac:dyDescent="0.25">
      <c r="A17237">
        <v>12006</v>
      </c>
      <c r="B17237">
        <v>54874</v>
      </c>
      <c r="C17237" t="s">
        <v>9</v>
      </c>
      <c r="D17237" t="s">
        <v>34</v>
      </c>
    </row>
    <row r="17238" spans="1:4" x14ac:dyDescent="0.25">
      <c r="A17238">
        <v>12006</v>
      </c>
      <c r="B17238">
        <v>54874</v>
      </c>
      <c r="C17238" t="s">
        <v>9</v>
      </c>
      <c r="D17238" t="s">
        <v>34</v>
      </c>
    </row>
    <row r="17239" spans="1:4" x14ac:dyDescent="0.25">
      <c r="A17239">
        <v>12006</v>
      </c>
      <c r="B17239">
        <v>54874</v>
      </c>
      <c r="C17239" t="s">
        <v>9</v>
      </c>
      <c r="D17239" t="s">
        <v>35</v>
      </c>
    </row>
    <row r="17240" spans="1:4" x14ac:dyDescent="0.25">
      <c r="A17240">
        <v>12006</v>
      </c>
      <c r="B17240">
        <v>54874</v>
      </c>
      <c r="C17240" t="s">
        <v>9</v>
      </c>
      <c r="D17240" t="s">
        <v>35</v>
      </c>
    </row>
    <row r="17241" spans="1:4" x14ac:dyDescent="0.25">
      <c r="A17241">
        <v>12006</v>
      </c>
      <c r="B17241">
        <v>54874</v>
      </c>
      <c r="C17241" t="s">
        <v>9</v>
      </c>
      <c r="D17241" t="s">
        <v>35</v>
      </c>
    </row>
    <row r="17242" spans="1:4" x14ac:dyDescent="0.25">
      <c r="A17242">
        <v>12006</v>
      </c>
      <c r="B17242">
        <v>54874</v>
      </c>
      <c r="C17242" t="s">
        <v>9</v>
      </c>
      <c r="D17242" t="s">
        <v>35</v>
      </c>
    </row>
    <row r="17243" spans="1:4" x14ac:dyDescent="0.25">
      <c r="A17243">
        <v>12006</v>
      </c>
      <c r="B17243">
        <v>54874</v>
      </c>
      <c r="C17243" t="s">
        <v>9</v>
      </c>
      <c r="D17243" t="s">
        <v>35</v>
      </c>
    </row>
    <row r="17244" spans="1:4" x14ac:dyDescent="0.25">
      <c r="A17244">
        <v>12006</v>
      </c>
      <c r="B17244">
        <v>54874</v>
      </c>
      <c r="C17244" t="s">
        <v>9</v>
      </c>
      <c r="D17244" t="s">
        <v>35</v>
      </c>
    </row>
    <row r="17245" spans="1:4" x14ac:dyDescent="0.25">
      <c r="A17245">
        <v>12006</v>
      </c>
      <c r="B17245">
        <v>54874</v>
      </c>
      <c r="C17245" t="s">
        <v>9</v>
      </c>
      <c r="D17245" t="s">
        <v>35</v>
      </c>
    </row>
    <row r="17246" spans="1:4" x14ac:dyDescent="0.25">
      <c r="A17246">
        <v>12006</v>
      </c>
      <c r="B17246">
        <v>54874</v>
      </c>
      <c r="C17246" t="s">
        <v>9</v>
      </c>
      <c r="D17246" t="s">
        <v>35</v>
      </c>
    </row>
    <row r="17247" spans="1:4" x14ac:dyDescent="0.25">
      <c r="A17247">
        <v>12006</v>
      </c>
      <c r="B17247">
        <v>54874</v>
      </c>
      <c r="C17247" t="s">
        <v>9</v>
      </c>
      <c r="D17247" t="s">
        <v>35</v>
      </c>
    </row>
    <row r="17248" spans="1:4" x14ac:dyDescent="0.25">
      <c r="A17248">
        <v>12006</v>
      </c>
      <c r="B17248">
        <v>54874</v>
      </c>
      <c r="C17248" t="s">
        <v>9</v>
      </c>
      <c r="D17248" t="s">
        <v>35</v>
      </c>
    </row>
    <row r="17249" spans="1:4" x14ac:dyDescent="0.25">
      <c r="A17249">
        <v>12006</v>
      </c>
      <c r="B17249">
        <v>54874</v>
      </c>
      <c r="C17249" t="s">
        <v>9</v>
      </c>
      <c r="D17249" t="s">
        <v>35</v>
      </c>
    </row>
    <row r="17250" spans="1:4" x14ac:dyDescent="0.25">
      <c r="A17250">
        <v>12006</v>
      </c>
      <c r="B17250">
        <v>54874</v>
      </c>
      <c r="C17250" t="s">
        <v>9</v>
      </c>
      <c r="D17250" t="s">
        <v>35</v>
      </c>
    </row>
    <row r="17251" spans="1:4" x14ac:dyDescent="0.25">
      <c r="A17251">
        <v>12006</v>
      </c>
      <c r="B17251">
        <v>54874</v>
      </c>
      <c r="C17251" t="s">
        <v>9</v>
      </c>
      <c r="D17251" t="s">
        <v>35</v>
      </c>
    </row>
    <row r="17252" spans="1:4" x14ac:dyDescent="0.25">
      <c r="A17252">
        <v>12006</v>
      </c>
      <c r="B17252">
        <v>54874</v>
      </c>
      <c r="C17252" t="s">
        <v>9</v>
      </c>
      <c r="D17252" t="s">
        <v>35</v>
      </c>
    </row>
    <row r="17253" spans="1:4" x14ac:dyDescent="0.25">
      <c r="A17253">
        <v>12006</v>
      </c>
      <c r="B17253">
        <v>54874</v>
      </c>
      <c r="C17253" t="s">
        <v>9</v>
      </c>
      <c r="D17253" t="s">
        <v>35</v>
      </c>
    </row>
    <row r="17254" spans="1:4" x14ac:dyDescent="0.25">
      <c r="A17254">
        <v>12006</v>
      </c>
      <c r="B17254">
        <v>54874</v>
      </c>
      <c r="C17254" t="s">
        <v>9</v>
      </c>
      <c r="D17254" t="s">
        <v>35</v>
      </c>
    </row>
    <row r="17255" spans="1:4" x14ac:dyDescent="0.25">
      <c r="A17255">
        <v>12006</v>
      </c>
      <c r="B17255">
        <v>54874</v>
      </c>
      <c r="C17255" t="s">
        <v>9</v>
      </c>
      <c r="D17255" t="s">
        <v>35</v>
      </c>
    </row>
    <row r="17256" spans="1:4" x14ac:dyDescent="0.25">
      <c r="A17256">
        <v>12006</v>
      </c>
      <c r="B17256">
        <v>54874</v>
      </c>
      <c r="C17256" t="s">
        <v>9</v>
      </c>
      <c r="D17256" t="s">
        <v>35</v>
      </c>
    </row>
    <row r="17257" spans="1:4" x14ac:dyDescent="0.25">
      <c r="A17257">
        <v>12006</v>
      </c>
      <c r="B17257">
        <v>54874</v>
      </c>
      <c r="C17257" t="s">
        <v>9</v>
      </c>
      <c r="D17257" t="s">
        <v>35</v>
      </c>
    </row>
    <row r="17258" spans="1:4" x14ac:dyDescent="0.25">
      <c r="A17258">
        <v>12006</v>
      </c>
      <c r="B17258">
        <v>54874</v>
      </c>
      <c r="C17258" t="s">
        <v>9</v>
      </c>
      <c r="D17258" t="s">
        <v>35</v>
      </c>
    </row>
    <row r="17259" spans="1:4" x14ac:dyDescent="0.25">
      <c r="A17259">
        <v>12006</v>
      </c>
      <c r="B17259">
        <v>54874</v>
      </c>
      <c r="C17259" t="s">
        <v>9</v>
      </c>
      <c r="D17259" t="s">
        <v>35</v>
      </c>
    </row>
    <row r="17260" spans="1:4" x14ac:dyDescent="0.25">
      <c r="A17260">
        <v>12006</v>
      </c>
      <c r="B17260">
        <v>54874</v>
      </c>
      <c r="C17260" t="s">
        <v>9</v>
      </c>
      <c r="D17260" t="s">
        <v>35</v>
      </c>
    </row>
    <row r="17261" spans="1:4" x14ac:dyDescent="0.25">
      <c r="A17261">
        <v>12006</v>
      </c>
      <c r="B17261">
        <v>54874</v>
      </c>
      <c r="C17261" t="s">
        <v>9</v>
      </c>
      <c r="D17261" t="s">
        <v>35</v>
      </c>
    </row>
    <row r="17262" spans="1:4" x14ac:dyDescent="0.25">
      <c r="A17262">
        <v>12006</v>
      </c>
      <c r="B17262">
        <v>54874</v>
      </c>
      <c r="C17262" t="s">
        <v>9</v>
      </c>
      <c r="D17262" t="s">
        <v>35</v>
      </c>
    </row>
    <row r="17263" spans="1:4" x14ac:dyDescent="0.25">
      <c r="A17263">
        <v>12006</v>
      </c>
      <c r="B17263">
        <v>54874</v>
      </c>
      <c r="C17263" t="s">
        <v>9</v>
      </c>
      <c r="D17263" t="s">
        <v>35</v>
      </c>
    </row>
    <row r="17264" spans="1:4" x14ac:dyDescent="0.25">
      <c r="A17264">
        <v>12006</v>
      </c>
      <c r="B17264">
        <v>54874</v>
      </c>
      <c r="C17264" t="s">
        <v>9</v>
      </c>
      <c r="D17264" t="s">
        <v>35</v>
      </c>
    </row>
    <row r="17265" spans="1:4" x14ac:dyDescent="0.25">
      <c r="A17265">
        <v>12006</v>
      </c>
      <c r="B17265">
        <v>54874</v>
      </c>
      <c r="C17265" t="s">
        <v>9</v>
      </c>
      <c r="D17265" t="s">
        <v>36</v>
      </c>
    </row>
    <row r="17266" spans="1:4" x14ac:dyDescent="0.25">
      <c r="A17266">
        <v>12006</v>
      </c>
      <c r="B17266">
        <v>54874</v>
      </c>
      <c r="C17266" t="s">
        <v>9</v>
      </c>
      <c r="D17266" t="s">
        <v>36</v>
      </c>
    </row>
    <row r="17267" spans="1:4" x14ac:dyDescent="0.25">
      <c r="A17267">
        <v>12006</v>
      </c>
      <c r="B17267">
        <v>54874</v>
      </c>
      <c r="C17267" t="s">
        <v>9</v>
      </c>
      <c r="D17267" t="s">
        <v>36</v>
      </c>
    </row>
    <row r="17268" spans="1:4" x14ac:dyDescent="0.25">
      <c r="A17268">
        <v>12006</v>
      </c>
      <c r="B17268">
        <v>54874</v>
      </c>
      <c r="C17268" t="s">
        <v>9</v>
      </c>
      <c r="D17268" t="s">
        <v>36</v>
      </c>
    </row>
    <row r="17269" spans="1:4" x14ac:dyDescent="0.25">
      <c r="A17269">
        <v>12006</v>
      </c>
      <c r="B17269">
        <v>54874</v>
      </c>
      <c r="C17269" t="s">
        <v>9</v>
      </c>
      <c r="D17269" t="s">
        <v>36</v>
      </c>
    </row>
    <row r="17270" spans="1:4" x14ac:dyDescent="0.25">
      <c r="A17270">
        <v>12006</v>
      </c>
      <c r="B17270">
        <v>54874</v>
      </c>
      <c r="C17270" t="s">
        <v>9</v>
      </c>
      <c r="D17270" t="s">
        <v>36</v>
      </c>
    </row>
    <row r="17271" spans="1:4" x14ac:dyDescent="0.25">
      <c r="A17271">
        <v>12006</v>
      </c>
      <c r="B17271">
        <v>54874</v>
      </c>
      <c r="C17271" t="s">
        <v>9</v>
      </c>
      <c r="D17271" t="s">
        <v>36</v>
      </c>
    </row>
    <row r="17272" spans="1:4" x14ac:dyDescent="0.25">
      <c r="A17272">
        <v>12006</v>
      </c>
      <c r="B17272">
        <v>54874</v>
      </c>
      <c r="C17272" t="s">
        <v>9</v>
      </c>
      <c r="D17272" t="s">
        <v>36</v>
      </c>
    </row>
    <row r="17273" spans="1:4" x14ac:dyDescent="0.25">
      <c r="A17273">
        <v>12006</v>
      </c>
      <c r="B17273">
        <v>54874</v>
      </c>
      <c r="C17273" t="s">
        <v>9</v>
      </c>
      <c r="D17273" t="s">
        <v>36</v>
      </c>
    </row>
    <row r="17274" spans="1:4" x14ac:dyDescent="0.25">
      <c r="A17274">
        <v>12006</v>
      </c>
      <c r="B17274">
        <v>54874</v>
      </c>
      <c r="C17274" t="s">
        <v>9</v>
      </c>
      <c r="D17274" t="s">
        <v>36</v>
      </c>
    </row>
    <row r="17275" spans="1:4" x14ac:dyDescent="0.25">
      <c r="A17275">
        <v>12006</v>
      </c>
      <c r="B17275">
        <v>54874</v>
      </c>
      <c r="C17275" t="s">
        <v>9</v>
      </c>
      <c r="D17275" t="s">
        <v>36</v>
      </c>
    </row>
    <row r="17276" spans="1:4" x14ac:dyDescent="0.25">
      <c r="A17276">
        <v>12006</v>
      </c>
      <c r="B17276">
        <v>54874</v>
      </c>
      <c r="C17276" t="s">
        <v>9</v>
      </c>
      <c r="D17276" t="s">
        <v>36</v>
      </c>
    </row>
    <row r="17277" spans="1:4" x14ac:dyDescent="0.25">
      <c r="A17277">
        <v>12006</v>
      </c>
      <c r="B17277">
        <v>54874</v>
      </c>
      <c r="C17277" t="s">
        <v>9</v>
      </c>
      <c r="D17277" t="s">
        <v>36</v>
      </c>
    </row>
    <row r="17278" spans="1:4" x14ac:dyDescent="0.25">
      <c r="A17278">
        <v>12006</v>
      </c>
      <c r="B17278">
        <v>54874</v>
      </c>
      <c r="C17278" t="s">
        <v>9</v>
      </c>
      <c r="D17278" t="s">
        <v>36</v>
      </c>
    </row>
    <row r="17279" spans="1:4" x14ac:dyDescent="0.25">
      <c r="A17279">
        <v>12006</v>
      </c>
      <c r="B17279">
        <v>54874</v>
      </c>
      <c r="C17279" t="s">
        <v>9</v>
      </c>
      <c r="D17279" t="s">
        <v>36</v>
      </c>
    </row>
    <row r="17280" spans="1:4" x14ac:dyDescent="0.25">
      <c r="A17280">
        <v>12006</v>
      </c>
      <c r="B17280">
        <v>54874</v>
      </c>
      <c r="C17280" t="s">
        <v>9</v>
      </c>
      <c r="D17280" t="s">
        <v>36</v>
      </c>
    </row>
    <row r="17281" spans="1:4" x14ac:dyDescent="0.25">
      <c r="A17281">
        <v>12006</v>
      </c>
      <c r="B17281">
        <v>54874</v>
      </c>
      <c r="C17281" t="s">
        <v>9</v>
      </c>
      <c r="D17281" t="s">
        <v>36</v>
      </c>
    </row>
    <row r="17282" spans="1:4" x14ac:dyDescent="0.25">
      <c r="A17282">
        <v>12006</v>
      </c>
      <c r="B17282">
        <v>54874</v>
      </c>
      <c r="C17282" t="s">
        <v>9</v>
      </c>
      <c r="D17282" t="s">
        <v>36</v>
      </c>
    </row>
    <row r="17283" spans="1:4" x14ac:dyDescent="0.25">
      <c r="A17283">
        <v>12006</v>
      </c>
      <c r="B17283">
        <v>54874</v>
      </c>
      <c r="C17283" t="s">
        <v>9</v>
      </c>
      <c r="D17283" t="s">
        <v>36</v>
      </c>
    </row>
    <row r="17284" spans="1:4" x14ac:dyDescent="0.25">
      <c r="A17284">
        <v>12006</v>
      </c>
      <c r="B17284">
        <v>54874</v>
      </c>
      <c r="C17284" t="s">
        <v>9</v>
      </c>
      <c r="D17284" t="s">
        <v>36</v>
      </c>
    </row>
    <row r="17285" spans="1:4" x14ac:dyDescent="0.25">
      <c r="A17285">
        <v>12006</v>
      </c>
      <c r="B17285">
        <v>54874</v>
      </c>
      <c r="C17285" t="s">
        <v>9</v>
      </c>
      <c r="D17285" t="s">
        <v>36</v>
      </c>
    </row>
    <row r="17286" spans="1:4" x14ac:dyDescent="0.25">
      <c r="A17286">
        <v>12006</v>
      </c>
      <c r="B17286">
        <v>54874</v>
      </c>
      <c r="C17286" t="s">
        <v>9</v>
      </c>
      <c r="D17286" t="s">
        <v>36</v>
      </c>
    </row>
    <row r="17287" spans="1:4" x14ac:dyDescent="0.25">
      <c r="A17287">
        <v>12006</v>
      </c>
      <c r="B17287">
        <v>54874</v>
      </c>
      <c r="C17287" t="s">
        <v>9</v>
      </c>
      <c r="D17287" t="s">
        <v>36</v>
      </c>
    </row>
    <row r="17288" spans="1:4" x14ac:dyDescent="0.25">
      <c r="A17288">
        <v>12006</v>
      </c>
      <c r="B17288">
        <v>54874</v>
      </c>
      <c r="C17288" t="s">
        <v>9</v>
      </c>
      <c r="D17288" t="s">
        <v>36</v>
      </c>
    </row>
    <row r="17289" spans="1:4" x14ac:dyDescent="0.25">
      <c r="A17289">
        <v>12006</v>
      </c>
      <c r="B17289">
        <v>54874</v>
      </c>
      <c r="C17289" t="s">
        <v>9</v>
      </c>
      <c r="D17289" t="s">
        <v>36</v>
      </c>
    </row>
    <row r="17290" spans="1:4" x14ac:dyDescent="0.25">
      <c r="A17290">
        <v>12006</v>
      </c>
      <c r="B17290">
        <v>54874</v>
      </c>
      <c r="C17290" t="s">
        <v>9</v>
      </c>
      <c r="D17290" t="s">
        <v>36</v>
      </c>
    </row>
    <row r="17291" spans="1:4" x14ac:dyDescent="0.25">
      <c r="A17291">
        <v>12006</v>
      </c>
      <c r="B17291">
        <v>54874</v>
      </c>
      <c r="C17291" t="s">
        <v>9</v>
      </c>
      <c r="D17291" t="s">
        <v>36</v>
      </c>
    </row>
    <row r="17292" spans="1:4" x14ac:dyDescent="0.25">
      <c r="A17292">
        <v>12006</v>
      </c>
      <c r="B17292">
        <v>54874</v>
      </c>
      <c r="C17292" t="s">
        <v>9</v>
      </c>
      <c r="D17292" t="s">
        <v>36</v>
      </c>
    </row>
    <row r="17293" spans="1:4" x14ac:dyDescent="0.25">
      <c r="A17293">
        <v>12006</v>
      </c>
      <c r="B17293">
        <v>54874</v>
      </c>
      <c r="C17293" t="s">
        <v>9</v>
      </c>
      <c r="D17293" t="s">
        <v>36</v>
      </c>
    </row>
    <row r="17294" spans="1:4" x14ac:dyDescent="0.25">
      <c r="A17294">
        <v>12006</v>
      </c>
      <c r="B17294">
        <v>54874</v>
      </c>
      <c r="C17294" t="s">
        <v>9</v>
      </c>
      <c r="D17294" t="s">
        <v>36</v>
      </c>
    </row>
    <row r="17295" spans="1:4" x14ac:dyDescent="0.25">
      <c r="A17295">
        <v>12006</v>
      </c>
      <c r="B17295">
        <v>54874</v>
      </c>
      <c r="C17295" t="s">
        <v>9</v>
      </c>
      <c r="D17295" t="s">
        <v>36</v>
      </c>
    </row>
    <row r="17296" spans="1:4" x14ac:dyDescent="0.25">
      <c r="A17296">
        <v>12006</v>
      </c>
      <c r="B17296">
        <v>54874</v>
      </c>
      <c r="C17296" t="s">
        <v>9</v>
      </c>
      <c r="D17296" t="s">
        <v>36</v>
      </c>
    </row>
    <row r="17297" spans="1:4" x14ac:dyDescent="0.25">
      <c r="A17297">
        <v>12006</v>
      </c>
      <c r="B17297">
        <v>54874</v>
      </c>
      <c r="C17297" t="s">
        <v>9</v>
      </c>
      <c r="D17297" t="s">
        <v>36</v>
      </c>
    </row>
    <row r="17298" spans="1:4" x14ac:dyDescent="0.25">
      <c r="A17298">
        <v>12006</v>
      </c>
      <c r="B17298">
        <v>54874</v>
      </c>
      <c r="C17298" t="s">
        <v>9</v>
      </c>
      <c r="D17298" t="s">
        <v>37</v>
      </c>
    </row>
    <row r="17299" spans="1:4" x14ac:dyDescent="0.25">
      <c r="A17299">
        <v>12006</v>
      </c>
      <c r="B17299">
        <v>54874</v>
      </c>
      <c r="C17299" t="s">
        <v>9</v>
      </c>
      <c r="D17299" t="s">
        <v>37</v>
      </c>
    </row>
    <row r="17300" spans="1:4" x14ac:dyDescent="0.25">
      <c r="A17300">
        <v>12006</v>
      </c>
      <c r="B17300">
        <v>54874</v>
      </c>
      <c r="C17300" t="s">
        <v>9</v>
      </c>
      <c r="D17300" t="s">
        <v>37</v>
      </c>
    </row>
    <row r="17301" spans="1:4" x14ac:dyDescent="0.25">
      <c r="A17301">
        <v>12006</v>
      </c>
      <c r="B17301">
        <v>54874</v>
      </c>
      <c r="C17301" t="s">
        <v>9</v>
      </c>
      <c r="D17301" t="s">
        <v>37</v>
      </c>
    </row>
    <row r="17302" spans="1:4" x14ac:dyDescent="0.25">
      <c r="A17302">
        <v>12006</v>
      </c>
      <c r="B17302">
        <v>54874</v>
      </c>
      <c r="C17302" t="s">
        <v>9</v>
      </c>
      <c r="D17302" t="s">
        <v>37</v>
      </c>
    </row>
    <row r="17303" spans="1:4" x14ac:dyDescent="0.25">
      <c r="A17303">
        <v>12006</v>
      </c>
      <c r="B17303">
        <v>54874</v>
      </c>
      <c r="C17303" t="s">
        <v>9</v>
      </c>
      <c r="D17303" t="s">
        <v>37</v>
      </c>
    </row>
    <row r="17304" spans="1:4" x14ac:dyDescent="0.25">
      <c r="A17304">
        <v>12006</v>
      </c>
      <c r="B17304">
        <v>54874</v>
      </c>
      <c r="C17304" t="s">
        <v>9</v>
      </c>
      <c r="D17304" t="s">
        <v>37</v>
      </c>
    </row>
    <row r="17305" spans="1:4" x14ac:dyDescent="0.25">
      <c r="A17305">
        <v>12006</v>
      </c>
      <c r="B17305">
        <v>54874</v>
      </c>
      <c r="C17305" t="s">
        <v>9</v>
      </c>
      <c r="D17305" t="s">
        <v>37</v>
      </c>
    </row>
    <row r="17306" spans="1:4" x14ac:dyDescent="0.25">
      <c r="A17306">
        <v>12006</v>
      </c>
      <c r="B17306">
        <v>54874</v>
      </c>
      <c r="C17306" t="s">
        <v>9</v>
      </c>
      <c r="D17306" t="s">
        <v>37</v>
      </c>
    </row>
    <row r="17307" spans="1:4" x14ac:dyDescent="0.25">
      <c r="A17307">
        <v>12006</v>
      </c>
      <c r="B17307">
        <v>54874</v>
      </c>
      <c r="C17307" t="s">
        <v>9</v>
      </c>
      <c r="D17307" t="s">
        <v>37</v>
      </c>
    </row>
    <row r="17308" spans="1:4" x14ac:dyDescent="0.25">
      <c r="A17308">
        <v>12006</v>
      </c>
      <c r="B17308">
        <v>54874</v>
      </c>
      <c r="C17308" t="s">
        <v>9</v>
      </c>
      <c r="D17308" t="s">
        <v>37</v>
      </c>
    </row>
    <row r="17309" spans="1:4" x14ac:dyDescent="0.25">
      <c r="A17309">
        <v>12006</v>
      </c>
      <c r="B17309">
        <v>54874</v>
      </c>
      <c r="C17309" t="s">
        <v>9</v>
      </c>
      <c r="D17309" t="s">
        <v>37</v>
      </c>
    </row>
    <row r="17310" spans="1:4" x14ac:dyDescent="0.25">
      <c r="A17310">
        <v>12006</v>
      </c>
      <c r="B17310">
        <v>54874</v>
      </c>
      <c r="C17310" t="s">
        <v>9</v>
      </c>
      <c r="D17310" t="s">
        <v>37</v>
      </c>
    </row>
    <row r="17311" spans="1:4" x14ac:dyDescent="0.25">
      <c r="A17311">
        <v>12006</v>
      </c>
      <c r="B17311">
        <v>54874</v>
      </c>
      <c r="C17311" t="s">
        <v>9</v>
      </c>
      <c r="D17311" t="s">
        <v>37</v>
      </c>
    </row>
    <row r="17312" spans="1:4" x14ac:dyDescent="0.25">
      <c r="A17312">
        <v>12006</v>
      </c>
      <c r="B17312">
        <v>54874</v>
      </c>
      <c r="C17312" t="s">
        <v>9</v>
      </c>
      <c r="D17312" t="s">
        <v>37</v>
      </c>
    </row>
    <row r="17313" spans="1:4" x14ac:dyDescent="0.25">
      <c r="A17313">
        <v>12006</v>
      </c>
      <c r="B17313">
        <v>54874</v>
      </c>
      <c r="C17313" t="s">
        <v>9</v>
      </c>
      <c r="D17313" t="s">
        <v>37</v>
      </c>
    </row>
    <row r="17314" spans="1:4" x14ac:dyDescent="0.25">
      <c r="A17314">
        <v>12006</v>
      </c>
      <c r="B17314">
        <v>54874</v>
      </c>
      <c r="C17314" t="s">
        <v>9</v>
      </c>
      <c r="D17314" t="s">
        <v>37</v>
      </c>
    </row>
    <row r="17315" spans="1:4" x14ac:dyDescent="0.25">
      <c r="A17315">
        <v>12006</v>
      </c>
      <c r="B17315">
        <v>54874</v>
      </c>
      <c r="C17315" t="s">
        <v>9</v>
      </c>
      <c r="D17315" t="s">
        <v>37</v>
      </c>
    </row>
    <row r="17316" spans="1:4" x14ac:dyDescent="0.25">
      <c r="A17316">
        <v>12006</v>
      </c>
      <c r="B17316">
        <v>54874</v>
      </c>
      <c r="C17316" t="s">
        <v>9</v>
      </c>
      <c r="D17316" t="s">
        <v>37</v>
      </c>
    </row>
    <row r="17317" spans="1:4" x14ac:dyDescent="0.25">
      <c r="A17317">
        <v>12006</v>
      </c>
      <c r="B17317">
        <v>54874</v>
      </c>
      <c r="C17317" t="s">
        <v>9</v>
      </c>
      <c r="D17317" t="s">
        <v>37</v>
      </c>
    </row>
    <row r="17318" spans="1:4" x14ac:dyDescent="0.25">
      <c r="A17318">
        <v>12006</v>
      </c>
      <c r="B17318">
        <v>54874</v>
      </c>
      <c r="C17318" t="s">
        <v>9</v>
      </c>
      <c r="D17318" t="s">
        <v>37</v>
      </c>
    </row>
    <row r="17319" spans="1:4" x14ac:dyDescent="0.25">
      <c r="A17319">
        <v>12006</v>
      </c>
      <c r="B17319">
        <v>54874</v>
      </c>
      <c r="C17319" t="s">
        <v>9</v>
      </c>
      <c r="D17319" t="s">
        <v>28</v>
      </c>
    </row>
    <row r="17320" spans="1:4" x14ac:dyDescent="0.25">
      <c r="A17320">
        <v>12006</v>
      </c>
      <c r="B17320">
        <v>54874</v>
      </c>
      <c r="C17320" t="s">
        <v>9</v>
      </c>
      <c r="D17320" t="s">
        <v>28</v>
      </c>
    </row>
    <row r="17321" spans="1:4" x14ac:dyDescent="0.25">
      <c r="A17321">
        <v>12006</v>
      </c>
      <c r="B17321">
        <v>54874</v>
      </c>
      <c r="C17321" t="s">
        <v>9</v>
      </c>
      <c r="D17321" t="s">
        <v>28</v>
      </c>
    </row>
    <row r="17322" spans="1:4" x14ac:dyDescent="0.25">
      <c r="A17322">
        <v>12006</v>
      </c>
      <c r="B17322">
        <v>54874</v>
      </c>
      <c r="C17322" t="s">
        <v>9</v>
      </c>
      <c r="D17322" t="s">
        <v>28</v>
      </c>
    </row>
    <row r="17323" spans="1:4" x14ac:dyDescent="0.25">
      <c r="A17323">
        <v>12006</v>
      </c>
      <c r="B17323">
        <v>54874</v>
      </c>
      <c r="C17323" t="s">
        <v>9</v>
      </c>
      <c r="D17323" t="s">
        <v>28</v>
      </c>
    </row>
    <row r="17324" spans="1:4" x14ac:dyDescent="0.25">
      <c r="A17324">
        <v>12006</v>
      </c>
      <c r="B17324">
        <v>54874</v>
      </c>
      <c r="C17324" t="s">
        <v>9</v>
      </c>
      <c r="D17324" t="s">
        <v>28</v>
      </c>
    </row>
    <row r="17325" spans="1:4" x14ac:dyDescent="0.25">
      <c r="A17325">
        <v>12006</v>
      </c>
      <c r="B17325">
        <v>54874</v>
      </c>
      <c r="C17325" t="s">
        <v>9</v>
      </c>
      <c r="D17325" t="s">
        <v>28</v>
      </c>
    </row>
    <row r="17326" spans="1:4" x14ac:dyDescent="0.25">
      <c r="A17326">
        <v>12006</v>
      </c>
      <c r="B17326">
        <v>54874</v>
      </c>
      <c r="C17326" t="s">
        <v>9</v>
      </c>
      <c r="D17326" t="s">
        <v>28</v>
      </c>
    </row>
    <row r="17327" spans="1:4" x14ac:dyDescent="0.25">
      <c r="A17327">
        <v>12006</v>
      </c>
      <c r="B17327">
        <v>54874</v>
      </c>
      <c r="C17327" t="s">
        <v>9</v>
      </c>
      <c r="D17327" t="s">
        <v>28</v>
      </c>
    </row>
    <row r="17328" spans="1:4" x14ac:dyDescent="0.25">
      <c r="A17328">
        <v>12006</v>
      </c>
      <c r="B17328">
        <v>54874</v>
      </c>
      <c r="C17328" t="s">
        <v>9</v>
      </c>
      <c r="D17328" t="s">
        <v>28</v>
      </c>
    </row>
    <row r="17329" spans="1:4" x14ac:dyDescent="0.25">
      <c r="A17329">
        <v>12006</v>
      </c>
      <c r="B17329">
        <v>54874</v>
      </c>
      <c r="C17329" t="s">
        <v>9</v>
      </c>
      <c r="D17329" t="s">
        <v>28</v>
      </c>
    </row>
    <row r="17330" spans="1:4" x14ac:dyDescent="0.25">
      <c r="A17330">
        <v>12006</v>
      </c>
      <c r="B17330">
        <v>54874</v>
      </c>
      <c r="C17330" t="s">
        <v>9</v>
      </c>
      <c r="D17330" t="s">
        <v>28</v>
      </c>
    </row>
    <row r="17331" spans="1:4" x14ac:dyDescent="0.25">
      <c r="A17331">
        <v>12006</v>
      </c>
      <c r="B17331">
        <v>54874</v>
      </c>
      <c r="C17331" t="s">
        <v>9</v>
      </c>
      <c r="D17331" t="s">
        <v>28</v>
      </c>
    </row>
    <row r="17332" spans="1:4" x14ac:dyDescent="0.25">
      <c r="A17332">
        <v>12006</v>
      </c>
      <c r="B17332">
        <v>54874</v>
      </c>
      <c r="C17332" t="s">
        <v>9</v>
      </c>
      <c r="D17332" t="s">
        <v>28</v>
      </c>
    </row>
    <row r="17333" spans="1:4" x14ac:dyDescent="0.25">
      <c r="A17333">
        <v>12006</v>
      </c>
      <c r="B17333">
        <v>54874</v>
      </c>
      <c r="C17333" t="s">
        <v>9</v>
      </c>
      <c r="D17333" t="s">
        <v>28</v>
      </c>
    </row>
    <row r="17334" spans="1:4" x14ac:dyDescent="0.25">
      <c r="A17334">
        <v>12006</v>
      </c>
      <c r="B17334">
        <v>54874</v>
      </c>
      <c r="C17334" t="s">
        <v>9</v>
      </c>
      <c r="D17334" t="s">
        <v>28</v>
      </c>
    </row>
    <row r="17335" spans="1:4" x14ac:dyDescent="0.25">
      <c r="A17335">
        <v>12006</v>
      </c>
      <c r="B17335">
        <v>54874</v>
      </c>
      <c r="C17335" t="s">
        <v>9</v>
      </c>
      <c r="D17335" t="s">
        <v>28</v>
      </c>
    </row>
    <row r="17336" spans="1:4" x14ac:dyDescent="0.25">
      <c r="A17336">
        <v>12006</v>
      </c>
      <c r="B17336">
        <v>54874</v>
      </c>
      <c r="C17336" t="s">
        <v>9</v>
      </c>
      <c r="D17336" t="s">
        <v>28</v>
      </c>
    </row>
    <row r="17337" spans="1:4" x14ac:dyDescent="0.25">
      <c r="A17337">
        <v>12006</v>
      </c>
      <c r="B17337">
        <v>54874</v>
      </c>
      <c r="C17337" t="s">
        <v>9</v>
      </c>
      <c r="D17337" t="s">
        <v>28</v>
      </c>
    </row>
    <row r="17338" spans="1:4" x14ac:dyDescent="0.25">
      <c r="A17338">
        <v>12006</v>
      </c>
      <c r="B17338">
        <v>54874</v>
      </c>
      <c r="C17338" t="s">
        <v>9</v>
      </c>
      <c r="D17338" t="s">
        <v>28</v>
      </c>
    </row>
    <row r="17339" spans="1:4" x14ac:dyDescent="0.25">
      <c r="A17339">
        <v>12006</v>
      </c>
      <c r="B17339">
        <v>54874</v>
      </c>
      <c r="C17339" t="s">
        <v>9</v>
      </c>
      <c r="D17339" t="s">
        <v>28</v>
      </c>
    </row>
    <row r="17340" spans="1:4" x14ac:dyDescent="0.25">
      <c r="A17340">
        <v>12006</v>
      </c>
      <c r="B17340">
        <v>54874</v>
      </c>
      <c r="C17340" t="s">
        <v>9</v>
      </c>
      <c r="D17340" t="s">
        <v>28</v>
      </c>
    </row>
    <row r="17341" spans="1:4" x14ac:dyDescent="0.25">
      <c r="A17341">
        <v>12006</v>
      </c>
      <c r="B17341">
        <v>54874</v>
      </c>
      <c r="C17341" t="s">
        <v>9</v>
      </c>
      <c r="D17341" t="s">
        <v>28</v>
      </c>
    </row>
    <row r="17342" spans="1:4" x14ac:dyDescent="0.25">
      <c r="A17342">
        <v>12006</v>
      </c>
      <c r="B17342">
        <v>54874</v>
      </c>
      <c r="C17342" t="s">
        <v>9</v>
      </c>
      <c r="D17342" t="s">
        <v>28</v>
      </c>
    </row>
    <row r="17343" spans="1:4" x14ac:dyDescent="0.25">
      <c r="A17343">
        <v>12006</v>
      </c>
      <c r="B17343">
        <v>54874</v>
      </c>
      <c r="C17343" t="s">
        <v>9</v>
      </c>
      <c r="D17343" t="s">
        <v>28</v>
      </c>
    </row>
    <row r="17344" spans="1:4" x14ac:dyDescent="0.25">
      <c r="A17344">
        <v>12006</v>
      </c>
      <c r="B17344">
        <v>54874</v>
      </c>
      <c r="C17344" t="s">
        <v>9</v>
      </c>
      <c r="D17344" t="s">
        <v>28</v>
      </c>
    </row>
    <row r="17345" spans="1:4" x14ac:dyDescent="0.25">
      <c r="A17345">
        <v>12006</v>
      </c>
      <c r="B17345">
        <v>54874</v>
      </c>
      <c r="C17345" t="s">
        <v>9</v>
      </c>
      <c r="D17345" t="s">
        <v>28</v>
      </c>
    </row>
    <row r="17346" spans="1:4" x14ac:dyDescent="0.25">
      <c r="A17346">
        <v>12006</v>
      </c>
      <c r="B17346">
        <v>54874</v>
      </c>
      <c r="C17346" t="s">
        <v>9</v>
      </c>
      <c r="D17346" t="s">
        <v>28</v>
      </c>
    </row>
    <row r="17347" spans="1:4" x14ac:dyDescent="0.25">
      <c r="A17347">
        <v>12006</v>
      </c>
      <c r="B17347">
        <v>54874</v>
      </c>
      <c r="C17347" t="s">
        <v>9</v>
      </c>
      <c r="D17347" t="s">
        <v>28</v>
      </c>
    </row>
    <row r="17348" spans="1:4" x14ac:dyDescent="0.25">
      <c r="A17348">
        <v>12006</v>
      </c>
      <c r="B17348">
        <v>54874</v>
      </c>
      <c r="C17348" t="s">
        <v>9</v>
      </c>
      <c r="D17348" t="s">
        <v>28</v>
      </c>
    </row>
    <row r="17349" spans="1:4" x14ac:dyDescent="0.25">
      <c r="A17349">
        <v>12006</v>
      </c>
      <c r="B17349">
        <v>54874</v>
      </c>
      <c r="C17349" t="s">
        <v>9</v>
      </c>
      <c r="D17349" t="s">
        <v>28</v>
      </c>
    </row>
    <row r="17350" spans="1:4" x14ac:dyDescent="0.25">
      <c r="A17350">
        <v>12006</v>
      </c>
      <c r="B17350">
        <v>54874</v>
      </c>
      <c r="C17350" t="s">
        <v>9</v>
      </c>
      <c r="D17350" t="s">
        <v>28</v>
      </c>
    </row>
    <row r="17351" spans="1:4" x14ac:dyDescent="0.25">
      <c r="A17351">
        <v>12006</v>
      </c>
      <c r="B17351">
        <v>54874</v>
      </c>
      <c r="C17351" t="s">
        <v>9</v>
      </c>
      <c r="D17351" t="s">
        <v>28</v>
      </c>
    </row>
    <row r="17352" spans="1:4" x14ac:dyDescent="0.25">
      <c r="A17352">
        <v>12006</v>
      </c>
      <c r="B17352">
        <v>54874</v>
      </c>
      <c r="C17352" t="s">
        <v>9</v>
      </c>
      <c r="D17352" t="s">
        <v>28</v>
      </c>
    </row>
    <row r="17353" spans="1:4" x14ac:dyDescent="0.25">
      <c r="A17353">
        <v>12006</v>
      </c>
      <c r="B17353">
        <v>54874</v>
      </c>
      <c r="C17353" t="s">
        <v>9</v>
      </c>
      <c r="D17353" t="s">
        <v>28</v>
      </c>
    </row>
    <row r="17354" spans="1:4" x14ac:dyDescent="0.25">
      <c r="A17354">
        <v>12006</v>
      </c>
      <c r="B17354">
        <v>54874</v>
      </c>
      <c r="C17354" t="s">
        <v>9</v>
      </c>
      <c r="D17354" t="s">
        <v>28</v>
      </c>
    </row>
    <row r="17355" spans="1:4" x14ac:dyDescent="0.25">
      <c r="A17355">
        <v>12006</v>
      </c>
      <c r="B17355">
        <v>54874</v>
      </c>
      <c r="C17355" t="s">
        <v>9</v>
      </c>
      <c r="D17355" t="s">
        <v>28</v>
      </c>
    </row>
    <row r="17356" spans="1:4" x14ac:dyDescent="0.25">
      <c r="A17356">
        <v>12006</v>
      </c>
      <c r="B17356">
        <v>54874</v>
      </c>
      <c r="C17356" t="s">
        <v>9</v>
      </c>
      <c r="D17356" t="s">
        <v>28</v>
      </c>
    </row>
    <row r="17357" spans="1:4" x14ac:dyDescent="0.25">
      <c r="A17357">
        <v>12006</v>
      </c>
      <c r="B17357">
        <v>54874</v>
      </c>
      <c r="C17357" t="s">
        <v>9</v>
      </c>
      <c r="D17357" t="s">
        <v>28</v>
      </c>
    </row>
    <row r="17358" spans="1:4" x14ac:dyDescent="0.25">
      <c r="A17358">
        <v>12006</v>
      </c>
      <c r="B17358">
        <v>54874</v>
      </c>
      <c r="C17358" t="s">
        <v>9</v>
      </c>
      <c r="D17358" t="s">
        <v>28</v>
      </c>
    </row>
    <row r="17359" spans="1:4" x14ac:dyDescent="0.25">
      <c r="A17359">
        <v>12006</v>
      </c>
      <c r="B17359">
        <v>54874</v>
      </c>
      <c r="C17359" t="s">
        <v>9</v>
      </c>
      <c r="D17359" t="s">
        <v>28</v>
      </c>
    </row>
    <row r="17360" spans="1:4" x14ac:dyDescent="0.25">
      <c r="A17360">
        <v>12006</v>
      </c>
      <c r="B17360">
        <v>54874</v>
      </c>
      <c r="C17360" t="s">
        <v>9</v>
      </c>
      <c r="D17360" t="s">
        <v>28</v>
      </c>
    </row>
    <row r="17361" spans="1:4" x14ac:dyDescent="0.25">
      <c r="A17361">
        <v>12006</v>
      </c>
      <c r="B17361">
        <v>54874</v>
      </c>
      <c r="C17361" t="s">
        <v>9</v>
      </c>
      <c r="D17361" t="s">
        <v>28</v>
      </c>
    </row>
    <row r="17362" spans="1:4" x14ac:dyDescent="0.25">
      <c r="A17362">
        <v>12006</v>
      </c>
      <c r="B17362">
        <v>54874</v>
      </c>
      <c r="C17362" t="s">
        <v>9</v>
      </c>
      <c r="D17362" t="s">
        <v>28</v>
      </c>
    </row>
    <row r="17363" spans="1:4" x14ac:dyDescent="0.25">
      <c r="A17363">
        <v>12006</v>
      </c>
      <c r="B17363">
        <v>54874</v>
      </c>
      <c r="C17363" t="s">
        <v>9</v>
      </c>
      <c r="D17363" t="s">
        <v>28</v>
      </c>
    </row>
    <row r="17364" spans="1:4" x14ac:dyDescent="0.25">
      <c r="A17364">
        <v>12006</v>
      </c>
      <c r="B17364">
        <v>54874</v>
      </c>
      <c r="C17364" t="s">
        <v>9</v>
      </c>
      <c r="D17364" t="s">
        <v>28</v>
      </c>
    </row>
    <row r="17365" spans="1:4" x14ac:dyDescent="0.25">
      <c r="A17365">
        <v>12006</v>
      </c>
      <c r="B17365">
        <v>54874</v>
      </c>
      <c r="C17365" t="s">
        <v>9</v>
      </c>
      <c r="D17365" t="s">
        <v>28</v>
      </c>
    </row>
    <row r="17366" spans="1:4" x14ac:dyDescent="0.25">
      <c r="A17366">
        <v>12006</v>
      </c>
      <c r="B17366">
        <v>54874</v>
      </c>
      <c r="C17366" t="s">
        <v>9</v>
      </c>
      <c r="D17366" t="s">
        <v>28</v>
      </c>
    </row>
    <row r="17367" spans="1:4" x14ac:dyDescent="0.25">
      <c r="A17367">
        <v>12006</v>
      </c>
      <c r="B17367">
        <v>54874</v>
      </c>
      <c r="C17367" t="s">
        <v>9</v>
      </c>
      <c r="D17367" t="s">
        <v>28</v>
      </c>
    </row>
    <row r="17368" spans="1:4" x14ac:dyDescent="0.25">
      <c r="A17368">
        <v>12006</v>
      </c>
      <c r="B17368">
        <v>54874</v>
      </c>
      <c r="C17368" t="s">
        <v>9</v>
      </c>
      <c r="D17368" t="s">
        <v>28</v>
      </c>
    </row>
    <row r="17369" spans="1:4" x14ac:dyDescent="0.25">
      <c r="A17369">
        <v>12006</v>
      </c>
      <c r="B17369">
        <v>54874</v>
      </c>
      <c r="C17369" t="s">
        <v>9</v>
      </c>
      <c r="D17369" t="s">
        <v>28</v>
      </c>
    </row>
    <row r="17370" spans="1:4" x14ac:dyDescent="0.25">
      <c r="A17370">
        <v>12006</v>
      </c>
      <c r="B17370">
        <v>54874</v>
      </c>
      <c r="C17370" t="s">
        <v>9</v>
      </c>
      <c r="D17370" t="s">
        <v>28</v>
      </c>
    </row>
    <row r="17371" spans="1:4" x14ac:dyDescent="0.25">
      <c r="A17371">
        <v>12006</v>
      </c>
      <c r="B17371">
        <v>54874</v>
      </c>
      <c r="C17371" t="s">
        <v>9</v>
      </c>
      <c r="D17371" t="s">
        <v>28</v>
      </c>
    </row>
    <row r="17372" spans="1:4" x14ac:dyDescent="0.25">
      <c r="A17372">
        <v>12006</v>
      </c>
      <c r="B17372">
        <v>54874</v>
      </c>
      <c r="C17372" t="s">
        <v>9</v>
      </c>
      <c r="D17372" t="s">
        <v>28</v>
      </c>
    </row>
    <row r="17373" spans="1:4" x14ac:dyDescent="0.25">
      <c r="A17373">
        <v>12006</v>
      </c>
      <c r="B17373">
        <v>54874</v>
      </c>
      <c r="C17373" t="s">
        <v>9</v>
      </c>
      <c r="D17373" t="s">
        <v>28</v>
      </c>
    </row>
    <row r="17374" spans="1:4" x14ac:dyDescent="0.25">
      <c r="A17374">
        <v>12006</v>
      </c>
      <c r="B17374">
        <v>54874</v>
      </c>
      <c r="C17374" t="s">
        <v>9</v>
      </c>
      <c r="D17374" t="s">
        <v>28</v>
      </c>
    </row>
    <row r="17375" spans="1:4" x14ac:dyDescent="0.25">
      <c r="A17375">
        <v>12006</v>
      </c>
      <c r="B17375">
        <v>54874</v>
      </c>
      <c r="C17375" t="s">
        <v>9</v>
      </c>
      <c r="D17375" t="s">
        <v>28</v>
      </c>
    </row>
    <row r="17376" spans="1:4" x14ac:dyDescent="0.25">
      <c r="A17376">
        <v>12006</v>
      </c>
      <c r="B17376">
        <v>54874</v>
      </c>
      <c r="C17376" t="s">
        <v>9</v>
      </c>
      <c r="D17376" t="s">
        <v>28</v>
      </c>
    </row>
    <row r="17377" spans="1:4" x14ac:dyDescent="0.25">
      <c r="A17377">
        <v>12006</v>
      </c>
      <c r="B17377">
        <v>54874</v>
      </c>
      <c r="C17377" t="s">
        <v>9</v>
      </c>
      <c r="D17377" t="s">
        <v>28</v>
      </c>
    </row>
    <row r="17378" spans="1:4" x14ac:dyDescent="0.25">
      <c r="A17378">
        <v>12006</v>
      </c>
      <c r="B17378">
        <v>54874</v>
      </c>
      <c r="C17378" t="s">
        <v>9</v>
      </c>
      <c r="D17378" t="s">
        <v>28</v>
      </c>
    </row>
    <row r="17379" spans="1:4" x14ac:dyDescent="0.25">
      <c r="A17379">
        <v>12006</v>
      </c>
      <c r="B17379">
        <v>54874</v>
      </c>
      <c r="C17379" t="s">
        <v>9</v>
      </c>
      <c r="D17379" t="s">
        <v>28</v>
      </c>
    </row>
    <row r="17380" spans="1:4" x14ac:dyDescent="0.25">
      <c r="A17380">
        <v>12006</v>
      </c>
      <c r="B17380">
        <v>54874</v>
      </c>
      <c r="C17380" t="s">
        <v>9</v>
      </c>
      <c r="D17380" t="s">
        <v>28</v>
      </c>
    </row>
    <row r="17381" spans="1:4" x14ac:dyDescent="0.25">
      <c r="A17381">
        <v>12006</v>
      </c>
      <c r="B17381">
        <v>54874</v>
      </c>
      <c r="C17381" t="s">
        <v>9</v>
      </c>
      <c r="D17381" t="s">
        <v>28</v>
      </c>
    </row>
    <row r="17382" spans="1:4" x14ac:dyDescent="0.25">
      <c r="A17382">
        <v>12006</v>
      </c>
      <c r="B17382">
        <v>54874</v>
      </c>
      <c r="C17382" t="s">
        <v>9</v>
      </c>
      <c r="D17382" t="s">
        <v>28</v>
      </c>
    </row>
    <row r="17383" spans="1:4" x14ac:dyDescent="0.25">
      <c r="A17383">
        <v>12006</v>
      </c>
      <c r="B17383">
        <v>54874</v>
      </c>
      <c r="C17383" t="s">
        <v>9</v>
      </c>
      <c r="D17383" t="s">
        <v>28</v>
      </c>
    </row>
    <row r="17384" spans="1:4" x14ac:dyDescent="0.25">
      <c r="A17384">
        <v>12006</v>
      </c>
      <c r="B17384">
        <v>54874</v>
      </c>
      <c r="C17384" t="s">
        <v>9</v>
      </c>
      <c r="D17384" t="s">
        <v>28</v>
      </c>
    </row>
    <row r="17385" spans="1:4" x14ac:dyDescent="0.25">
      <c r="A17385">
        <v>12006</v>
      </c>
      <c r="B17385">
        <v>54874</v>
      </c>
      <c r="C17385" t="s">
        <v>9</v>
      </c>
      <c r="D17385" t="s">
        <v>28</v>
      </c>
    </row>
    <row r="17386" spans="1:4" x14ac:dyDescent="0.25">
      <c r="A17386">
        <v>12006</v>
      </c>
      <c r="B17386">
        <v>54874</v>
      </c>
      <c r="C17386" t="s">
        <v>9</v>
      </c>
      <c r="D17386" t="s">
        <v>28</v>
      </c>
    </row>
    <row r="17387" spans="1:4" x14ac:dyDescent="0.25">
      <c r="A17387">
        <v>12006</v>
      </c>
      <c r="B17387">
        <v>54874</v>
      </c>
      <c r="C17387" t="s">
        <v>9</v>
      </c>
      <c r="D17387" t="s">
        <v>28</v>
      </c>
    </row>
    <row r="17388" spans="1:4" x14ac:dyDescent="0.25">
      <c r="A17388">
        <v>12006</v>
      </c>
      <c r="B17388">
        <v>54874</v>
      </c>
      <c r="C17388" t="s">
        <v>9</v>
      </c>
      <c r="D17388" t="s">
        <v>28</v>
      </c>
    </row>
    <row r="17389" spans="1:4" x14ac:dyDescent="0.25">
      <c r="A17389">
        <v>12006</v>
      </c>
      <c r="B17389">
        <v>54874</v>
      </c>
      <c r="C17389" t="s">
        <v>9</v>
      </c>
      <c r="D17389" t="s">
        <v>28</v>
      </c>
    </row>
    <row r="17390" spans="1:4" x14ac:dyDescent="0.25">
      <c r="A17390">
        <v>12006</v>
      </c>
      <c r="B17390">
        <v>54874</v>
      </c>
      <c r="C17390" t="s">
        <v>9</v>
      </c>
      <c r="D17390" t="s">
        <v>28</v>
      </c>
    </row>
    <row r="17391" spans="1:4" x14ac:dyDescent="0.25">
      <c r="A17391">
        <v>12006</v>
      </c>
      <c r="B17391">
        <v>54874</v>
      </c>
      <c r="C17391" t="s">
        <v>9</v>
      </c>
      <c r="D17391" t="s">
        <v>28</v>
      </c>
    </row>
    <row r="17392" spans="1:4" x14ac:dyDescent="0.25">
      <c r="A17392">
        <v>12006</v>
      </c>
      <c r="B17392">
        <v>54874</v>
      </c>
      <c r="C17392" t="s">
        <v>9</v>
      </c>
      <c r="D17392" t="s">
        <v>28</v>
      </c>
    </row>
    <row r="17393" spans="1:4" x14ac:dyDescent="0.25">
      <c r="A17393">
        <v>12006</v>
      </c>
      <c r="B17393">
        <v>54874</v>
      </c>
      <c r="C17393" t="s">
        <v>9</v>
      </c>
      <c r="D17393" t="s">
        <v>28</v>
      </c>
    </row>
    <row r="17394" spans="1:4" x14ac:dyDescent="0.25">
      <c r="A17394">
        <v>12006</v>
      </c>
      <c r="B17394">
        <v>54874</v>
      </c>
      <c r="C17394" t="s">
        <v>9</v>
      </c>
      <c r="D17394" t="s">
        <v>28</v>
      </c>
    </row>
    <row r="17395" spans="1:4" x14ac:dyDescent="0.25">
      <c r="A17395">
        <v>12006</v>
      </c>
      <c r="B17395">
        <v>54874</v>
      </c>
      <c r="C17395" t="s">
        <v>9</v>
      </c>
      <c r="D17395" t="s">
        <v>28</v>
      </c>
    </row>
    <row r="17396" spans="1:4" x14ac:dyDescent="0.25">
      <c r="A17396">
        <v>12006</v>
      </c>
      <c r="B17396">
        <v>54874</v>
      </c>
      <c r="C17396" t="s">
        <v>9</v>
      </c>
      <c r="D17396" t="s">
        <v>28</v>
      </c>
    </row>
    <row r="17397" spans="1:4" x14ac:dyDescent="0.25">
      <c r="A17397">
        <v>12006</v>
      </c>
      <c r="B17397">
        <v>54874</v>
      </c>
      <c r="C17397" t="s">
        <v>9</v>
      </c>
      <c r="D17397" t="s">
        <v>28</v>
      </c>
    </row>
    <row r="17398" spans="1:4" x14ac:dyDescent="0.25">
      <c r="A17398">
        <v>12006</v>
      </c>
      <c r="B17398">
        <v>54874</v>
      </c>
      <c r="C17398" t="s">
        <v>9</v>
      </c>
      <c r="D17398" t="s">
        <v>28</v>
      </c>
    </row>
    <row r="17399" spans="1:4" x14ac:dyDescent="0.25">
      <c r="A17399">
        <v>12006</v>
      </c>
      <c r="B17399">
        <v>54874</v>
      </c>
      <c r="C17399" t="s">
        <v>9</v>
      </c>
      <c r="D17399" t="s">
        <v>28</v>
      </c>
    </row>
    <row r="17400" spans="1:4" x14ac:dyDescent="0.25">
      <c r="A17400">
        <v>12006</v>
      </c>
      <c r="B17400">
        <v>54874</v>
      </c>
      <c r="C17400" t="s">
        <v>9</v>
      </c>
      <c r="D17400" t="s">
        <v>28</v>
      </c>
    </row>
    <row r="17401" spans="1:4" x14ac:dyDescent="0.25">
      <c r="A17401">
        <v>12006</v>
      </c>
      <c r="B17401">
        <v>54874</v>
      </c>
      <c r="C17401" t="s">
        <v>9</v>
      </c>
      <c r="D17401" t="s">
        <v>28</v>
      </c>
    </row>
    <row r="17402" spans="1:4" x14ac:dyDescent="0.25">
      <c r="A17402">
        <v>12006</v>
      </c>
      <c r="B17402">
        <v>54874</v>
      </c>
      <c r="C17402" t="s">
        <v>9</v>
      </c>
      <c r="D17402" t="s">
        <v>28</v>
      </c>
    </row>
    <row r="17403" spans="1:4" x14ac:dyDescent="0.25">
      <c r="A17403">
        <v>12006</v>
      </c>
      <c r="B17403">
        <v>54874</v>
      </c>
      <c r="C17403" t="s">
        <v>9</v>
      </c>
      <c r="D17403" t="s">
        <v>28</v>
      </c>
    </row>
    <row r="17404" spans="1:4" x14ac:dyDescent="0.25">
      <c r="A17404">
        <v>12006</v>
      </c>
      <c r="B17404">
        <v>54874</v>
      </c>
      <c r="C17404" t="s">
        <v>9</v>
      </c>
      <c r="D17404" t="s">
        <v>28</v>
      </c>
    </row>
    <row r="17405" spans="1:4" x14ac:dyDescent="0.25">
      <c r="A17405">
        <v>12006</v>
      </c>
      <c r="B17405">
        <v>54874</v>
      </c>
      <c r="C17405" t="s">
        <v>9</v>
      </c>
      <c r="D17405" t="s">
        <v>28</v>
      </c>
    </row>
    <row r="17406" spans="1:4" x14ac:dyDescent="0.25">
      <c r="A17406">
        <v>12006</v>
      </c>
      <c r="B17406">
        <v>54874</v>
      </c>
      <c r="C17406" t="s">
        <v>9</v>
      </c>
      <c r="D17406" t="s">
        <v>28</v>
      </c>
    </row>
    <row r="17407" spans="1:4" x14ac:dyDescent="0.25">
      <c r="A17407">
        <v>12006</v>
      </c>
      <c r="B17407">
        <v>54874</v>
      </c>
      <c r="C17407" t="s">
        <v>9</v>
      </c>
      <c r="D17407" t="s">
        <v>28</v>
      </c>
    </row>
    <row r="17408" spans="1:4" x14ac:dyDescent="0.25">
      <c r="A17408">
        <v>12006</v>
      </c>
      <c r="B17408">
        <v>54874</v>
      </c>
      <c r="C17408" t="s">
        <v>9</v>
      </c>
      <c r="D17408" t="s">
        <v>28</v>
      </c>
    </row>
    <row r="17409" spans="1:4" x14ac:dyDescent="0.25">
      <c r="A17409">
        <v>12006</v>
      </c>
      <c r="B17409">
        <v>54874</v>
      </c>
      <c r="C17409" t="s">
        <v>9</v>
      </c>
      <c r="D17409" t="s">
        <v>28</v>
      </c>
    </row>
    <row r="17410" spans="1:4" x14ac:dyDescent="0.25">
      <c r="A17410">
        <v>12006</v>
      </c>
      <c r="B17410">
        <v>54874</v>
      </c>
      <c r="C17410" t="s">
        <v>9</v>
      </c>
      <c r="D17410" t="s">
        <v>28</v>
      </c>
    </row>
    <row r="17411" spans="1:4" x14ac:dyDescent="0.25">
      <c r="A17411">
        <v>12006</v>
      </c>
      <c r="B17411">
        <v>54874</v>
      </c>
      <c r="C17411" t="s">
        <v>9</v>
      </c>
      <c r="D17411" t="s">
        <v>28</v>
      </c>
    </row>
    <row r="17412" spans="1:4" x14ac:dyDescent="0.25">
      <c r="A17412">
        <v>12006</v>
      </c>
      <c r="B17412">
        <v>54874</v>
      </c>
      <c r="C17412" t="s">
        <v>9</v>
      </c>
      <c r="D17412" t="s">
        <v>28</v>
      </c>
    </row>
    <row r="17413" spans="1:4" x14ac:dyDescent="0.25">
      <c r="A17413">
        <v>12006</v>
      </c>
      <c r="B17413">
        <v>54874</v>
      </c>
      <c r="C17413" t="s">
        <v>9</v>
      </c>
      <c r="D17413" t="s">
        <v>28</v>
      </c>
    </row>
    <row r="17414" spans="1:4" x14ac:dyDescent="0.25">
      <c r="A17414">
        <v>12006</v>
      </c>
      <c r="B17414">
        <v>54874</v>
      </c>
      <c r="C17414" t="s">
        <v>9</v>
      </c>
      <c r="D17414" t="s">
        <v>28</v>
      </c>
    </row>
    <row r="17415" spans="1:4" x14ac:dyDescent="0.25">
      <c r="A17415">
        <v>12006</v>
      </c>
      <c r="B17415">
        <v>54874</v>
      </c>
      <c r="C17415" t="s">
        <v>9</v>
      </c>
      <c r="D17415" t="s">
        <v>20</v>
      </c>
    </row>
    <row r="17416" spans="1:4" x14ac:dyDescent="0.25">
      <c r="A17416">
        <v>12006</v>
      </c>
      <c r="B17416">
        <v>54874</v>
      </c>
      <c r="C17416" t="s">
        <v>9</v>
      </c>
      <c r="D17416" t="s">
        <v>20</v>
      </c>
    </row>
    <row r="17417" spans="1:4" x14ac:dyDescent="0.25">
      <c r="A17417">
        <v>12006</v>
      </c>
      <c r="B17417">
        <v>54874</v>
      </c>
      <c r="C17417" t="s">
        <v>9</v>
      </c>
      <c r="D17417" t="s">
        <v>20</v>
      </c>
    </row>
    <row r="17418" spans="1:4" x14ac:dyDescent="0.25">
      <c r="A17418">
        <v>12006</v>
      </c>
      <c r="B17418">
        <v>54874</v>
      </c>
      <c r="C17418" t="s">
        <v>9</v>
      </c>
      <c r="D17418" t="s">
        <v>20</v>
      </c>
    </row>
    <row r="17419" spans="1:4" x14ac:dyDescent="0.25">
      <c r="A17419">
        <v>12006</v>
      </c>
      <c r="B17419">
        <v>54874</v>
      </c>
      <c r="C17419" t="s">
        <v>9</v>
      </c>
      <c r="D17419" t="s">
        <v>20</v>
      </c>
    </row>
    <row r="17420" spans="1:4" x14ac:dyDescent="0.25">
      <c r="A17420">
        <v>12006</v>
      </c>
      <c r="B17420">
        <v>54874</v>
      </c>
      <c r="C17420" t="s">
        <v>9</v>
      </c>
      <c r="D17420" t="s">
        <v>20</v>
      </c>
    </row>
    <row r="17421" spans="1:4" x14ac:dyDescent="0.25">
      <c r="A17421">
        <v>12006</v>
      </c>
      <c r="B17421">
        <v>54874</v>
      </c>
      <c r="C17421" t="s">
        <v>9</v>
      </c>
      <c r="D17421" t="s">
        <v>20</v>
      </c>
    </row>
    <row r="17422" spans="1:4" x14ac:dyDescent="0.25">
      <c r="A17422">
        <v>12006</v>
      </c>
      <c r="B17422">
        <v>54874</v>
      </c>
      <c r="C17422" t="s">
        <v>9</v>
      </c>
      <c r="D17422" t="s">
        <v>20</v>
      </c>
    </row>
    <row r="17423" spans="1:4" x14ac:dyDescent="0.25">
      <c r="A17423">
        <v>12006</v>
      </c>
      <c r="B17423">
        <v>54874</v>
      </c>
      <c r="C17423" t="s">
        <v>9</v>
      </c>
      <c r="D17423" t="s">
        <v>20</v>
      </c>
    </row>
    <row r="17424" spans="1:4" x14ac:dyDescent="0.25">
      <c r="A17424">
        <v>12006</v>
      </c>
      <c r="B17424">
        <v>54874</v>
      </c>
      <c r="C17424" t="s">
        <v>9</v>
      </c>
      <c r="D17424" t="s">
        <v>20</v>
      </c>
    </row>
    <row r="17425" spans="1:4" x14ac:dyDescent="0.25">
      <c r="A17425">
        <v>12006</v>
      </c>
      <c r="B17425">
        <v>54874</v>
      </c>
      <c r="C17425" t="s">
        <v>9</v>
      </c>
      <c r="D17425" t="s">
        <v>20</v>
      </c>
    </row>
    <row r="17426" spans="1:4" x14ac:dyDescent="0.25">
      <c r="A17426">
        <v>12006</v>
      </c>
      <c r="B17426">
        <v>54874</v>
      </c>
      <c r="C17426" t="s">
        <v>9</v>
      </c>
      <c r="D17426" t="s">
        <v>20</v>
      </c>
    </row>
    <row r="17427" spans="1:4" x14ac:dyDescent="0.25">
      <c r="A17427">
        <v>12006</v>
      </c>
      <c r="B17427">
        <v>54874</v>
      </c>
      <c r="C17427" t="s">
        <v>9</v>
      </c>
      <c r="D17427" t="s">
        <v>20</v>
      </c>
    </row>
    <row r="17428" spans="1:4" x14ac:dyDescent="0.25">
      <c r="A17428">
        <v>12006</v>
      </c>
      <c r="B17428">
        <v>54874</v>
      </c>
      <c r="C17428" t="s">
        <v>9</v>
      </c>
      <c r="D17428" t="s">
        <v>20</v>
      </c>
    </row>
    <row r="17429" spans="1:4" x14ac:dyDescent="0.25">
      <c r="A17429">
        <v>12006</v>
      </c>
      <c r="B17429">
        <v>54874</v>
      </c>
      <c r="C17429" t="s">
        <v>9</v>
      </c>
      <c r="D17429" t="s">
        <v>20</v>
      </c>
    </row>
    <row r="17430" spans="1:4" x14ac:dyDescent="0.25">
      <c r="A17430">
        <v>12006</v>
      </c>
      <c r="B17430">
        <v>54874</v>
      </c>
      <c r="C17430" t="s">
        <v>9</v>
      </c>
      <c r="D17430" t="s">
        <v>20</v>
      </c>
    </row>
    <row r="17431" spans="1:4" x14ac:dyDescent="0.25">
      <c r="A17431">
        <v>12006</v>
      </c>
      <c r="B17431">
        <v>54874</v>
      </c>
      <c r="C17431" t="s">
        <v>9</v>
      </c>
      <c r="D17431" t="s">
        <v>20</v>
      </c>
    </row>
    <row r="17432" spans="1:4" x14ac:dyDescent="0.25">
      <c r="A17432">
        <v>12006</v>
      </c>
      <c r="B17432">
        <v>54874</v>
      </c>
      <c r="C17432" t="s">
        <v>9</v>
      </c>
      <c r="D17432" t="s">
        <v>20</v>
      </c>
    </row>
    <row r="17433" spans="1:4" x14ac:dyDescent="0.25">
      <c r="A17433">
        <v>12006</v>
      </c>
      <c r="B17433">
        <v>54874</v>
      </c>
      <c r="C17433" t="s">
        <v>9</v>
      </c>
      <c r="D17433" t="s">
        <v>20</v>
      </c>
    </row>
    <row r="17434" spans="1:4" x14ac:dyDescent="0.25">
      <c r="A17434">
        <v>12006</v>
      </c>
      <c r="B17434">
        <v>54874</v>
      </c>
      <c r="C17434" t="s">
        <v>9</v>
      </c>
      <c r="D17434" t="s">
        <v>20</v>
      </c>
    </row>
    <row r="17435" spans="1:4" x14ac:dyDescent="0.25">
      <c r="A17435">
        <v>12006</v>
      </c>
      <c r="B17435">
        <v>54874</v>
      </c>
      <c r="C17435" t="s">
        <v>9</v>
      </c>
      <c r="D17435" t="s">
        <v>20</v>
      </c>
    </row>
    <row r="17436" spans="1:4" x14ac:dyDescent="0.25">
      <c r="A17436">
        <v>12006</v>
      </c>
      <c r="B17436">
        <v>54874</v>
      </c>
      <c r="C17436" t="s">
        <v>9</v>
      </c>
      <c r="D17436" t="s">
        <v>20</v>
      </c>
    </row>
    <row r="17437" spans="1:4" x14ac:dyDescent="0.25">
      <c r="A17437">
        <v>12006</v>
      </c>
      <c r="B17437">
        <v>54874</v>
      </c>
      <c r="C17437" t="s">
        <v>9</v>
      </c>
      <c r="D17437" t="s">
        <v>20</v>
      </c>
    </row>
    <row r="17438" spans="1:4" x14ac:dyDescent="0.25">
      <c r="A17438">
        <v>12006</v>
      </c>
      <c r="B17438">
        <v>54874</v>
      </c>
      <c r="C17438" t="s">
        <v>9</v>
      </c>
      <c r="D17438" t="s">
        <v>20</v>
      </c>
    </row>
    <row r="17439" spans="1:4" x14ac:dyDescent="0.25">
      <c r="A17439">
        <v>12006</v>
      </c>
      <c r="B17439">
        <v>54874</v>
      </c>
      <c r="C17439" t="s">
        <v>9</v>
      </c>
      <c r="D17439" t="s">
        <v>20</v>
      </c>
    </row>
    <row r="17440" spans="1:4" x14ac:dyDescent="0.25">
      <c r="A17440">
        <v>12006</v>
      </c>
      <c r="B17440">
        <v>54874</v>
      </c>
      <c r="C17440" t="s">
        <v>9</v>
      </c>
      <c r="D17440" t="s">
        <v>20</v>
      </c>
    </row>
    <row r="17441" spans="1:4" x14ac:dyDescent="0.25">
      <c r="A17441">
        <v>12006</v>
      </c>
      <c r="B17441">
        <v>54874</v>
      </c>
      <c r="C17441" t="s">
        <v>9</v>
      </c>
      <c r="D17441" t="s">
        <v>20</v>
      </c>
    </row>
    <row r="17442" spans="1:4" x14ac:dyDescent="0.25">
      <c r="A17442">
        <v>12006</v>
      </c>
      <c r="B17442">
        <v>54874</v>
      </c>
      <c r="C17442" t="s">
        <v>9</v>
      </c>
      <c r="D17442" t="s">
        <v>20</v>
      </c>
    </row>
    <row r="17443" spans="1:4" x14ac:dyDescent="0.25">
      <c r="A17443">
        <v>12006</v>
      </c>
      <c r="B17443">
        <v>54874</v>
      </c>
      <c r="C17443" t="s">
        <v>9</v>
      </c>
      <c r="D17443" t="s">
        <v>20</v>
      </c>
    </row>
    <row r="17444" spans="1:4" x14ac:dyDescent="0.25">
      <c r="A17444">
        <v>12006</v>
      </c>
      <c r="B17444">
        <v>54874</v>
      </c>
      <c r="C17444" t="s">
        <v>9</v>
      </c>
      <c r="D17444" t="s">
        <v>20</v>
      </c>
    </row>
    <row r="17445" spans="1:4" x14ac:dyDescent="0.25">
      <c r="A17445">
        <v>12006</v>
      </c>
      <c r="B17445">
        <v>54874</v>
      </c>
      <c r="C17445" t="s">
        <v>9</v>
      </c>
      <c r="D17445" t="s">
        <v>20</v>
      </c>
    </row>
    <row r="17446" spans="1:4" x14ac:dyDescent="0.25">
      <c r="A17446">
        <v>12006</v>
      </c>
      <c r="B17446">
        <v>54874</v>
      </c>
      <c r="C17446" t="s">
        <v>9</v>
      </c>
      <c r="D17446" t="s">
        <v>20</v>
      </c>
    </row>
    <row r="17447" spans="1:4" x14ac:dyDescent="0.25">
      <c r="A17447">
        <v>12006</v>
      </c>
      <c r="B17447">
        <v>54874</v>
      </c>
      <c r="C17447" t="s">
        <v>9</v>
      </c>
      <c r="D17447" t="s">
        <v>20</v>
      </c>
    </row>
    <row r="17448" spans="1:4" x14ac:dyDescent="0.25">
      <c r="A17448">
        <v>12006</v>
      </c>
      <c r="B17448">
        <v>54874</v>
      </c>
      <c r="C17448" t="s">
        <v>9</v>
      </c>
      <c r="D17448" t="s">
        <v>20</v>
      </c>
    </row>
    <row r="17449" spans="1:4" x14ac:dyDescent="0.25">
      <c r="A17449">
        <v>12006</v>
      </c>
      <c r="B17449">
        <v>54874</v>
      </c>
      <c r="C17449" t="s">
        <v>9</v>
      </c>
      <c r="D17449" t="s">
        <v>20</v>
      </c>
    </row>
    <row r="17450" spans="1:4" x14ac:dyDescent="0.25">
      <c r="A17450">
        <v>12006</v>
      </c>
      <c r="B17450">
        <v>54874</v>
      </c>
      <c r="C17450" t="s">
        <v>9</v>
      </c>
      <c r="D17450" t="s">
        <v>20</v>
      </c>
    </row>
    <row r="17451" spans="1:4" x14ac:dyDescent="0.25">
      <c r="A17451">
        <v>12006</v>
      </c>
      <c r="B17451">
        <v>54874</v>
      </c>
      <c r="C17451" t="s">
        <v>9</v>
      </c>
      <c r="D17451" t="s">
        <v>20</v>
      </c>
    </row>
    <row r="17452" spans="1:4" x14ac:dyDescent="0.25">
      <c r="A17452">
        <v>12006</v>
      </c>
      <c r="B17452">
        <v>54874</v>
      </c>
      <c r="C17452" t="s">
        <v>9</v>
      </c>
      <c r="D17452" t="s">
        <v>20</v>
      </c>
    </row>
    <row r="17453" spans="1:4" x14ac:dyDescent="0.25">
      <c r="A17453">
        <v>12006</v>
      </c>
      <c r="B17453">
        <v>54874</v>
      </c>
      <c r="C17453" t="s">
        <v>9</v>
      </c>
      <c r="D17453" t="s">
        <v>20</v>
      </c>
    </row>
    <row r="17454" spans="1:4" x14ac:dyDescent="0.25">
      <c r="A17454">
        <v>12006</v>
      </c>
      <c r="B17454">
        <v>54874</v>
      </c>
      <c r="C17454" t="s">
        <v>9</v>
      </c>
      <c r="D17454" t="s">
        <v>20</v>
      </c>
    </row>
    <row r="17455" spans="1:4" x14ac:dyDescent="0.25">
      <c r="A17455">
        <v>12006</v>
      </c>
      <c r="B17455">
        <v>54874</v>
      </c>
      <c r="C17455" t="s">
        <v>9</v>
      </c>
      <c r="D17455" t="s">
        <v>20</v>
      </c>
    </row>
    <row r="17456" spans="1:4" x14ac:dyDescent="0.25">
      <c r="A17456">
        <v>12006</v>
      </c>
      <c r="B17456">
        <v>54874</v>
      </c>
      <c r="C17456" t="s">
        <v>9</v>
      </c>
      <c r="D17456" t="s">
        <v>20</v>
      </c>
    </row>
    <row r="17457" spans="1:4" x14ac:dyDescent="0.25">
      <c r="A17457">
        <v>12006</v>
      </c>
      <c r="B17457">
        <v>54874</v>
      </c>
      <c r="C17457" t="s">
        <v>9</v>
      </c>
      <c r="D17457" t="s">
        <v>20</v>
      </c>
    </row>
    <row r="17458" spans="1:4" x14ac:dyDescent="0.25">
      <c r="A17458">
        <v>12006</v>
      </c>
      <c r="B17458">
        <v>54874</v>
      </c>
      <c r="C17458" t="s">
        <v>9</v>
      </c>
      <c r="D17458" t="s">
        <v>20</v>
      </c>
    </row>
    <row r="17459" spans="1:4" x14ac:dyDescent="0.25">
      <c r="A17459">
        <v>12006</v>
      </c>
      <c r="B17459">
        <v>54874</v>
      </c>
      <c r="C17459" t="s">
        <v>9</v>
      </c>
      <c r="D17459" t="s">
        <v>20</v>
      </c>
    </row>
    <row r="17460" spans="1:4" x14ac:dyDescent="0.25">
      <c r="A17460">
        <v>12006</v>
      </c>
      <c r="B17460">
        <v>54874</v>
      </c>
      <c r="C17460" t="s">
        <v>9</v>
      </c>
      <c r="D17460" t="s">
        <v>20</v>
      </c>
    </row>
    <row r="17461" spans="1:4" x14ac:dyDescent="0.25">
      <c r="A17461">
        <v>12006</v>
      </c>
      <c r="B17461">
        <v>54874</v>
      </c>
      <c r="C17461" t="s">
        <v>9</v>
      </c>
      <c r="D17461" t="s">
        <v>20</v>
      </c>
    </row>
    <row r="17462" spans="1:4" x14ac:dyDescent="0.25">
      <c r="A17462">
        <v>12006</v>
      </c>
      <c r="B17462">
        <v>54874</v>
      </c>
      <c r="C17462" t="s">
        <v>9</v>
      </c>
      <c r="D17462" t="s">
        <v>20</v>
      </c>
    </row>
    <row r="17463" spans="1:4" x14ac:dyDescent="0.25">
      <c r="A17463">
        <v>12006</v>
      </c>
      <c r="B17463">
        <v>54874</v>
      </c>
      <c r="C17463" t="s">
        <v>9</v>
      </c>
      <c r="D17463" t="s">
        <v>20</v>
      </c>
    </row>
    <row r="17464" spans="1:4" x14ac:dyDescent="0.25">
      <c r="A17464">
        <v>12006</v>
      </c>
      <c r="B17464">
        <v>54874</v>
      </c>
      <c r="C17464" t="s">
        <v>9</v>
      </c>
      <c r="D17464" t="s">
        <v>20</v>
      </c>
    </row>
    <row r="17465" spans="1:4" x14ac:dyDescent="0.25">
      <c r="A17465">
        <v>12006</v>
      </c>
      <c r="B17465">
        <v>54874</v>
      </c>
      <c r="C17465" t="s">
        <v>9</v>
      </c>
      <c r="D17465" t="s">
        <v>20</v>
      </c>
    </row>
    <row r="17466" spans="1:4" x14ac:dyDescent="0.25">
      <c r="A17466">
        <v>12006</v>
      </c>
      <c r="B17466">
        <v>54874</v>
      </c>
      <c r="C17466" t="s">
        <v>9</v>
      </c>
      <c r="D17466" t="s">
        <v>20</v>
      </c>
    </row>
    <row r="17467" spans="1:4" x14ac:dyDescent="0.25">
      <c r="A17467">
        <v>12006</v>
      </c>
      <c r="B17467">
        <v>54874</v>
      </c>
      <c r="C17467" t="s">
        <v>9</v>
      </c>
      <c r="D17467" t="s">
        <v>20</v>
      </c>
    </row>
    <row r="17468" spans="1:4" x14ac:dyDescent="0.25">
      <c r="A17468">
        <v>12006</v>
      </c>
      <c r="B17468">
        <v>54874</v>
      </c>
      <c r="C17468" t="s">
        <v>9</v>
      </c>
      <c r="D17468" t="s">
        <v>20</v>
      </c>
    </row>
    <row r="17469" spans="1:4" x14ac:dyDescent="0.25">
      <c r="A17469">
        <v>12006</v>
      </c>
      <c r="B17469">
        <v>54874</v>
      </c>
      <c r="C17469" t="s">
        <v>9</v>
      </c>
      <c r="D17469" t="s">
        <v>20</v>
      </c>
    </row>
    <row r="17470" spans="1:4" x14ac:dyDescent="0.25">
      <c r="A17470">
        <v>12006</v>
      </c>
      <c r="B17470">
        <v>54874</v>
      </c>
      <c r="C17470" t="s">
        <v>9</v>
      </c>
      <c r="D17470" t="s">
        <v>20</v>
      </c>
    </row>
    <row r="17471" spans="1:4" x14ac:dyDescent="0.25">
      <c r="A17471">
        <v>12006</v>
      </c>
      <c r="B17471">
        <v>54874</v>
      </c>
      <c r="C17471" t="s">
        <v>9</v>
      </c>
      <c r="D17471" t="s">
        <v>20</v>
      </c>
    </row>
    <row r="17472" spans="1:4" x14ac:dyDescent="0.25">
      <c r="A17472">
        <v>12006</v>
      </c>
      <c r="B17472">
        <v>54874</v>
      </c>
      <c r="C17472" t="s">
        <v>9</v>
      </c>
      <c r="D17472" t="s">
        <v>20</v>
      </c>
    </row>
    <row r="17473" spans="1:4" x14ac:dyDescent="0.25">
      <c r="A17473">
        <v>12006</v>
      </c>
      <c r="B17473">
        <v>54874</v>
      </c>
      <c r="C17473" t="s">
        <v>9</v>
      </c>
      <c r="D17473" t="s">
        <v>20</v>
      </c>
    </row>
    <row r="17474" spans="1:4" x14ac:dyDescent="0.25">
      <c r="A17474">
        <v>12006</v>
      </c>
      <c r="B17474">
        <v>54874</v>
      </c>
      <c r="C17474" t="s">
        <v>9</v>
      </c>
      <c r="D17474" t="s">
        <v>20</v>
      </c>
    </row>
    <row r="17475" spans="1:4" x14ac:dyDescent="0.25">
      <c r="A17475">
        <v>12006</v>
      </c>
      <c r="B17475">
        <v>54874</v>
      </c>
      <c r="C17475" t="s">
        <v>9</v>
      </c>
      <c r="D17475" t="s">
        <v>20</v>
      </c>
    </row>
    <row r="17476" spans="1:4" x14ac:dyDescent="0.25">
      <c r="A17476">
        <v>12006</v>
      </c>
      <c r="B17476">
        <v>54874</v>
      </c>
      <c r="C17476" t="s">
        <v>9</v>
      </c>
      <c r="D17476" t="s">
        <v>20</v>
      </c>
    </row>
    <row r="17477" spans="1:4" x14ac:dyDescent="0.25">
      <c r="A17477">
        <v>12006</v>
      </c>
      <c r="B17477">
        <v>54874</v>
      </c>
      <c r="C17477" t="s">
        <v>9</v>
      </c>
      <c r="D17477" t="s">
        <v>20</v>
      </c>
    </row>
    <row r="17478" spans="1:4" x14ac:dyDescent="0.25">
      <c r="A17478">
        <v>12006</v>
      </c>
      <c r="B17478">
        <v>54874</v>
      </c>
      <c r="C17478" t="s">
        <v>9</v>
      </c>
      <c r="D17478" t="s">
        <v>20</v>
      </c>
    </row>
    <row r="17479" spans="1:4" x14ac:dyDescent="0.25">
      <c r="A17479">
        <v>12006</v>
      </c>
      <c r="B17479">
        <v>54874</v>
      </c>
      <c r="C17479" t="s">
        <v>9</v>
      </c>
      <c r="D17479" t="s">
        <v>20</v>
      </c>
    </row>
    <row r="17480" spans="1:4" x14ac:dyDescent="0.25">
      <c r="A17480">
        <v>12006</v>
      </c>
      <c r="B17480">
        <v>54874</v>
      </c>
      <c r="C17480" t="s">
        <v>9</v>
      </c>
      <c r="D17480" t="s">
        <v>20</v>
      </c>
    </row>
    <row r="17481" spans="1:4" x14ac:dyDescent="0.25">
      <c r="A17481">
        <v>12006</v>
      </c>
      <c r="B17481">
        <v>54874</v>
      </c>
      <c r="C17481" t="s">
        <v>9</v>
      </c>
      <c r="D17481" t="s">
        <v>20</v>
      </c>
    </row>
    <row r="17482" spans="1:4" x14ac:dyDescent="0.25">
      <c r="A17482">
        <v>12006</v>
      </c>
      <c r="B17482">
        <v>54874</v>
      </c>
      <c r="C17482" t="s">
        <v>9</v>
      </c>
      <c r="D17482" t="s">
        <v>20</v>
      </c>
    </row>
    <row r="17483" spans="1:4" x14ac:dyDescent="0.25">
      <c r="A17483">
        <v>12006</v>
      </c>
      <c r="B17483">
        <v>54874</v>
      </c>
      <c r="C17483" t="s">
        <v>9</v>
      </c>
      <c r="D17483" t="s">
        <v>20</v>
      </c>
    </row>
    <row r="17484" spans="1:4" x14ac:dyDescent="0.25">
      <c r="A17484">
        <v>12006</v>
      </c>
      <c r="B17484">
        <v>54874</v>
      </c>
      <c r="C17484" t="s">
        <v>9</v>
      </c>
      <c r="D17484" t="s">
        <v>20</v>
      </c>
    </row>
    <row r="17485" spans="1:4" x14ac:dyDescent="0.25">
      <c r="A17485">
        <v>12006</v>
      </c>
      <c r="B17485">
        <v>54874</v>
      </c>
      <c r="C17485" t="s">
        <v>9</v>
      </c>
      <c r="D17485" t="s">
        <v>20</v>
      </c>
    </row>
    <row r="17486" spans="1:4" x14ac:dyDescent="0.25">
      <c r="A17486">
        <v>12006</v>
      </c>
      <c r="B17486">
        <v>54874</v>
      </c>
      <c r="C17486" t="s">
        <v>9</v>
      </c>
      <c r="D17486" t="s">
        <v>20</v>
      </c>
    </row>
    <row r="17487" spans="1:4" x14ac:dyDescent="0.25">
      <c r="A17487">
        <v>12006</v>
      </c>
      <c r="B17487">
        <v>54874</v>
      </c>
      <c r="C17487" t="s">
        <v>9</v>
      </c>
      <c r="D17487" t="s">
        <v>20</v>
      </c>
    </row>
    <row r="17488" spans="1:4" x14ac:dyDescent="0.25">
      <c r="A17488">
        <v>12006</v>
      </c>
      <c r="B17488">
        <v>54874</v>
      </c>
      <c r="C17488" t="s">
        <v>9</v>
      </c>
      <c r="D17488" t="s">
        <v>20</v>
      </c>
    </row>
    <row r="17489" spans="1:4" x14ac:dyDescent="0.25">
      <c r="A17489">
        <v>12006</v>
      </c>
      <c r="B17489">
        <v>54874</v>
      </c>
      <c r="C17489" t="s">
        <v>9</v>
      </c>
      <c r="D17489" t="s">
        <v>20</v>
      </c>
    </row>
    <row r="17490" spans="1:4" x14ac:dyDescent="0.25">
      <c r="A17490">
        <v>12006</v>
      </c>
      <c r="B17490">
        <v>54874</v>
      </c>
      <c r="C17490" t="s">
        <v>9</v>
      </c>
      <c r="D17490" t="s">
        <v>20</v>
      </c>
    </row>
    <row r="17491" spans="1:4" x14ac:dyDescent="0.25">
      <c r="A17491">
        <v>12006</v>
      </c>
      <c r="B17491">
        <v>54874</v>
      </c>
      <c r="C17491" t="s">
        <v>9</v>
      </c>
      <c r="D17491" t="s">
        <v>20</v>
      </c>
    </row>
    <row r="17492" spans="1:4" x14ac:dyDescent="0.25">
      <c r="A17492">
        <v>12006</v>
      </c>
      <c r="B17492">
        <v>54874</v>
      </c>
      <c r="C17492" t="s">
        <v>9</v>
      </c>
      <c r="D17492" t="s">
        <v>20</v>
      </c>
    </row>
    <row r="17493" spans="1:4" x14ac:dyDescent="0.25">
      <c r="A17493">
        <v>12006</v>
      </c>
      <c r="B17493">
        <v>54874</v>
      </c>
      <c r="C17493" t="s">
        <v>9</v>
      </c>
      <c r="D17493" t="s">
        <v>20</v>
      </c>
    </row>
    <row r="17494" spans="1:4" x14ac:dyDescent="0.25">
      <c r="A17494">
        <v>12006</v>
      </c>
      <c r="B17494">
        <v>54874</v>
      </c>
      <c r="C17494" t="s">
        <v>9</v>
      </c>
      <c r="D17494" t="s">
        <v>20</v>
      </c>
    </row>
    <row r="17495" spans="1:4" x14ac:dyDescent="0.25">
      <c r="A17495">
        <v>12006</v>
      </c>
      <c r="B17495">
        <v>54874</v>
      </c>
      <c r="C17495" t="s">
        <v>9</v>
      </c>
      <c r="D17495" t="s">
        <v>20</v>
      </c>
    </row>
    <row r="17496" spans="1:4" x14ac:dyDescent="0.25">
      <c r="A17496">
        <v>12006</v>
      </c>
      <c r="B17496">
        <v>54874</v>
      </c>
      <c r="C17496" t="s">
        <v>9</v>
      </c>
      <c r="D17496" t="s">
        <v>20</v>
      </c>
    </row>
    <row r="17497" spans="1:4" x14ac:dyDescent="0.25">
      <c r="A17497">
        <v>12006</v>
      </c>
      <c r="B17497">
        <v>54874</v>
      </c>
      <c r="C17497" t="s">
        <v>9</v>
      </c>
      <c r="D17497" t="s">
        <v>20</v>
      </c>
    </row>
    <row r="17498" spans="1:4" x14ac:dyDescent="0.25">
      <c r="A17498">
        <v>12006</v>
      </c>
      <c r="B17498">
        <v>54874</v>
      </c>
      <c r="C17498" t="s">
        <v>9</v>
      </c>
      <c r="D17498" t="s">
        <v>20</v>
      </c>
    </row>
    <row r="17499" spans="1:4" x14ac:dyDescent="0.25">
      <c r="A17499">
        <v>12006</v>
      </c>
      <c r="B17499">
        <v>54874</v>
      </c>
      <c r="C17499" t="s">
        <v>9</v>
      </c>
      <c r="D17499" t="s">
        <v>20</v>
      </c>
    </row>
    <row r="17500" spans="1:4" x14ac:dyDescent="0.25">
      <c r="A17500">
        <v>12006</v>
      </c>
      <c r="B17500">
        <v>54874</v>
      </c>
      <c r="C17500" t="s">
        <v>9</v>
      </c>
      <c r="D17500" t="s">
        <v>20</v>
      </c>
    </row>
    <row r="17501" spans="1:4" x14ac:dyDescent="0.25">
      <c r="A17501">
        <v>12006</v>
      </c>
      <c r="B17501">
        <v>54874</v>
      </c>
      <c r="C17501" t="s">
        <v>9</v>
      </c>
      <c r="D17501" t="s">
        <v>20</v>
      </c>
    </row>
    <row r="17502" spans="1:4" x14ac:dyDescent="0.25">
      <c r="A17502">
        <v>12006</v>
      </c>
      <c r="B17502">
        <v>54874</v>
      </c>
      <c r="C17502" t="s">
        <v>9</v>
      </c>
      <c r="D17502" t="s">
        <v>20</v>
      </c>
    </row>
    <row r="17503" spans="1:4" x14ac:dyDescent="0.25">
      <c r="A17503">
        <v>12006</v>
      </c>
      <c r="B17503">
        <v>54874</v>
      </c>
      <c r="C17503" t="s">
        <v>9</v>
      </c>
      <c r="D17503" t="s">
        <v>20</v>
      </c>
    </row>
    <row r="17504" spans="1:4" x14ac:dyDescent="0.25">
      <c r="A17504">
        <v>12006</v>
      </c>
      <c r="B17504">
        <v>54874</v>
      </c>
      <c r="C17504" t="s">
        <v>9</v>
      </c>
      <c r="D17504" t="s">
        <v>20</v>
      </c>
    </row>
    <row r="17505" spans="1:4" x14ac:dyDescent="0.25">
      <c r="A17505">
        <v>12006</v>
      </c>
      <c r="B17505">
        <v>54874</v>
      </c>
      <c r="C17505" t="s">
        <v>9</v>
      </c>
      <c r="D17505" t="s">
        <v>20</v>
      </c>
    </row>
    <row r="17506" spans="1:4" x14ac:dyDescent="0.25">
      <c r="A17506">
        <v>12006</v>
      </c>
      <c r="B17506">
        <v>54874</v>
      </c>
      <c r="C17506" t="s">
        <v>9</v>
      </c>
      <c r="D17506" t="s">
        <v>20</v>
      </c>
    </row>
    <row r="17507" spans="1:4" x14ac:dyDescent="0.25">
      <c r="A17507">
        <v>12006</v>
      </c>
      <c r="B17507">
        <v>54874</v>
      </c>
      <c r="C17507" t="s">
        <v>9</v>
      </c>
      <c r="D17507" t="s">
        <v>20</v>
      </c>
    </row>
    <row r="17508" spans="1:4" x14ac:dyDescent="0.25">
      <c r="A17508">
        <v>12006</v>
      </c>
      <c r="B17508">
        <v>54874</v>
      </c>
      <c r="C17508" t="s">
        <v>9</v>
      </c>
      <c r="D17508" t="s">
        <v>20</v>
      </c>
    </row>
    <row r="17509" spans="1:4" x14ac:dyDescent="0.25">
      <c r="A17509">
        <v>12006</v>
      </c>
      <c r="B17509">
        <v>54874</v>
      </c>
      <c r="C17509" t="s">
        <v>9</v>
      </c>
      <c r="D17509" t="s">
        <v>20</v>
      </c>
    </row>
    <row r="17510" spans="1:4" x14ac:dyDescent="0.25">
      <c r="A17510">
        <v>12006</v>
      </c>
      <c r="B17510">
        <v>54874</v>
      </c>
      <c r="C17510" t="s">
        <v>9</v>
      </c>
      <c r="D17510" t="s">
        <v>20</v>
      </c>
    </row>
    <row r="17511" spans="1:4" x14ac:dyDescent="0.25">
      <c r="A17511">
        <v>12006</v>
      </c>
      <c r="B17511">
        <v>54874</v>
      </c>
      <c r="C17511" t="s">
        <v>9</v>
      </c>
      <c r="D17511" t="s">
        <v>20</v>
      </c>
    </row>
    <row r="17512" spans="1:4" x14ac:dyDescent="0.25">
      <c r="A17512">
        <v>12006</v>
      </c>
      <c r="B17512">
        <v>54874</v>
      </c>
      <c r="C17512" t="s">
        <v>9</v>
      </c>
      <c r="D17512" t="s">
        <v>20</v>
      </c>
    </row>
    <row r="17513" spans="1:4" x14ac:dyDescent="0.25">
      <c r="A17513">
        <v>12006</v>
      </c>
      <c r="B17513">
        <v>54874</v>
      </c>
      <c r="C17513" t="s">
        <v>9</v>
      </c>
      <c r="D17513" t="s">
        <v>20</v>
      </c>
    </row>
    <row r="17514" spans="1:4" x14ac:dyDescent="0.25">
      <c r="A17514">
        <v>12006</v>
      </c>
      <c r="B17514">
        <v>54874</v>
      </c>
      <c r="C17514" t="s">
        <v>10</v>
      </c>
      <c r="D17514" t="s">
        <v>21</v>
      </c>
    </row>
    <row r="17515" spans="1:4" x14ac:dyDescent="0.25">
      <c r="A17515">
        <v>12006</v>
      </c>
      <c r="B17515">
        <v>54874</v>
      </c>
      <c r="C17515" t="s">
        <v>10</v>
      </c>
      <c r="D17515" t="s">
        <v>23</v>
      </c>
    </row>
    <row r="17516" spans="1:4" x14ac:dyDescent="0.25">
      <c r="A17516">
        <v>12006</v>
      </c>
      <c r="B17516">
        <v>54874</v>
      </c>
      <c r="C17516" t="s">
        <v>10</v>
      </c>
      <c r="D17516" t="s">
        <v>23</v>
      </c>
    </row>
    <row r="17517" spans="1:4" x14ac:dyDescent="0.25">
      <c r="A17517">
        <v>12006</v>
      </c>
      <c r="B17517">
        <v>54874</v>
      </c>
      <c r="C17517" t="s">
        <v>10</v>
      </c>
      <c r="D17517" t="s">
        <v>23</v>
      </c>
    </row>
    <row r="17518" spans="1:4" x14ac:dyDescent="0.25">
      <c r="A17518">
        <v>12006</v>
      </c>
      <c r="B17518">
        <v>54874</v>
      </c>
      <c r="C17518" t="s">
        <v>10</v>
      </c>
      <c r="D17518" t="s">
        <v>23</v>
      </c>
    </row>
    <row r="17519" spans="1:4" x14ac:dyDescent="0.25">
      <c r="A17519">
        <v>12006</v>
      </c>
      <c r="B17519">
        <v>54874</v>
      </c>
      <c r="C17519" t="s">
        <v>10</v>
      </c>
      <c r="D17519" t="s">
        <v>24</v>
      </c>
    </row>
    <row r="17520" spans="1:4" x14ac:dyDescent="0.25">
      <c r="A17520">
        <v>12006</v>
      </c>
      <c r="B17520">
        <v>54874</v>
      </c>
      <c r="C17520" t="s">
        <v>10</v>
      </c>
      <c r="D17520" t="s">
        <v>24</v>
      </c>
    </row>
    <row r="17521" spans="1:4" x14ac:dyDescent="0.25">
      <c r="A17521">
        <v>12006</v>
      </c>
      <c r="B17521">
        <v>54874</v>
      </c>
      <c r="C17521" t="s">
        <v>10</v>
      </c>
      <c r="D17521" t="s">
        <v>24</v>
      </c>
    </row>
    <row r="17522" spans="1:4" x14ac:dyDescent="0.25">
      <c r="A17522">
        <v>12006</v>
      </c>
      <c r="B17522">
        <v>54874</v>
      </c>
      <c r="C17522" t="s">
        <v>10</v>
      </c>
      <c r="D17522" t="s">
        <v>24</v>
      </c>
    </row>
    <row r="17523" spans="1:4" x14ac:dyDescent="0.25">
      <c r="A17523">
        <v>12006</v>
      </c>
      <c r="B17523">
        <v>54874</v>
      </c>
      <c r="C17523" t="s">
        <v>10</v>
      </c>
      <c r="D17523" t="s">
        <v>24</v>
      </c>
    </row>
    <row r="17524" spans="1:4" x14ac:dyDescent="0.25">
      <c r="A17524">
        <v>12006</v>
      </c>
      <c r="B17524">
        <v>54874</v>
      </c>
      <c r="C17524" t="s">
        <v>10</v>
      </c>
      <c r="D17524" t="s">
        <v>24</v>
      </c>
    </row>
    <row r="17525" spans="1:4" x14ac:dyDescent="0.25">
      <c r="A17525">
        <v>12006</v>
      </c>
      <c r="B17525">
        <v>54874</v>
      </c>
      <c r="C17525" t="s">
        <v>10</v>
      </c>
      <c r="D17525" t="s">
        <v>24</v>
      </c>
    </row>
    <row r="17526" spans="1:4" x14ac:dyDescent="0.25">
      <c r="A17526">
        <v>12006</v>
      </c>
      <c r="B17526">
        <v>54874</v>
      </c>
      <c r="C17526" t="s">
        <v>10</v>
      </c>
      <c r="D17526" t="s">
        <v>24</v>
      </c>
    </row>
    <row r="17527" spans="1:4" x14ac:dyDescent="0.25">
      <c r="A17527">
        <v>12006</v>
      </c>
      <c r="B17527">
        <v>54874</v>
      </c>
      <c r="C17527" t="s">
        <v>10</v>
      </c>
      <c r="D17527" t="s">
        <v>24</v>
      </c>
    </row>
    <row r="17528" spans="1:4" x14ac:dyDescent="0.25">
      <c r="A17528">
        <v>12006</v>
      </c>
      <c r="B17528">
        <v>54874</v>
      </c>
      <c r="C17528" t="s">
        <v>10</v>
      </c>
      <c r="D17528" t="s">
        <v>24</v>
      </c>
    </row>
    <row r="17529" spans="1:4" x14ac:dyDescent="0.25">
      <c r="A17529">
        <v>12006</v>
      </c>
      <c r="B17529">
        <v>54874</v>
      </c>
      <c r="C17529" t="s">
        <v>10</v>
      </c>
      <c r="D17529" t="s">
        <v>24</v>
      </c>
    </row>
    <row r="17530" spans="1:4" x14ac:dyDescent="0.25">
      <c r="A17530">
        <v>12006</v>
      </c>
      <c r="B17530">
        <v>54874</v>
      </c>
      <c r="C17530" t="s">
        <v>10</v>
      </c>
      <c r="D17530" t="s">
        <v>25</v>
      </c>
    </row>
    <row r="17531" spans="1:4" x14ac:dyDescent="0.25">
      <c r="A17531">
        <v>12006</v>
      </c>
      <c r="B17531">
        <v>54874</v>
      </c>
      <c r="C17531" t="s">
        <v>10</v>
      </c>
      <c r="D17531" t="s">
        <v>25</v>
      </c>
    </row>
    <row r="17532" spans="1:4" x14ac:dyDescent="0.25">
      <c r="A17532">
        <v>12006</v>
      </c>
      <c r="B17532">
        <v>54874</v>
      </c>
      <c r="C17532" t="s">
        <v>10</v>
      </c>
      <c r="D17532" t="s">
        <v>26</v>
      </c>
    </row>
    <row r="17533" spans="1:4" x14ac:dyDescent="0.25">
      <c r="A17533">
        <v>12006</v>
      </c>
      <c r="B17533">
        <v>54874</v>
      </c>
      <c r="C17533" t="s">
        <v>10</v>
      </c>
      <c r="D17533" t="s">
        <v>26</v>
      </c>
    </row>
    <row r="17534" spans="1:4" x14ac:dyDescent="0.25">
      <c r="A17534">
        <v>12006</v>
      </c>
      <c r="B17534">
        <v>54874</v>
      </c>
      <c r="C17534" t="s">
        <v>10</v>
      </c>
      <c r="D17534" t="s">
        <v>26</v>
      </c>
    </row>
    <row r="17535" spans="1:4" x14ac:dyDescent="0.25">
      <c r="A17535">
        <v>12006</v>
      </c>
      <c r="B17535">
        <v>54874</v>
      </c>
      <c r="C17535" t="s">
        <v>10</v>
      </c>
      <c r="D17535" t="s">
        <v>26</v>
      </c>
    </row>
    <row r="17536" spans="1:4" x14ac:dyDescent="0.25">
      <c r="A17536">
        <v>12006</v>
      </c>
      <c r="B17536">
        <v>54874</v>
      </c>
      <c r="C17536" t="s">
        <v>10</v>
      </c>
      <c r="D17536" t="s">
        <v>26</v>
      </c>
    </row>
    <row r="17537" spans="1:4" x14ac:dyDescent="0.25">
      <c r="A17537">
        <v>12006</v>
      </c>
      <c r="B17537">
        <v>54874</v>
      </c>
      <c r="C17537" t="s">
        <v>10</v>
      </c>
      <c r="D17537" t="s">
        <v>26</v>
      </c>
    </row>
    <row r="17538" spans="1:4" x14ac:dyDescent="0.25">
      <c r="A17538">
        <v>12006</v>
      </c>
      <c r="B17538">
        <v>54874</v>
      </c>
      <c r="C17538" t="s">
        <v>10</v>
      </c>
      <c r="D17538" t="s">
        <v>26</v>
      </c>
    </row>
    <row r="17539" spans="1:4" x14ac:dyDescent="0.25">
      <c r="A17539">
        <v>12006</v>
      </c>
      <c r="B17539">
        <v>54874</v>
      </c>
      <c r="C17539" t="s">
        <v>10</v>
      </c>
      <c r="D17539" t="s">
        <v>26</v>
      </c>
    </row>
    <row r="17540" spans="1:4" x14ac:dyDescent="0.25">
      <c r="A17540">
        <v>12006</v>
      </c>
      <c r="B17540">
        <v>54874</v>
      </c>
      <c r="C17540" t="s">
        <v>10</v>
      </c>
      <c r="D17540" t="s">
        <v>26</v>
      </c>
    </row>
    <row r="17541" spans="1:4" x14ac:dyDescent="0.25">
      <c r="A17541">
        <v>12006</v>
      </c>
      <c r="B17541">
        <v>54874</v>
      </c>
      <c r="C17541" t="s">
        <v>10</v>
      </c>
      <c r="D17541" t="s">
        <v>26</v>
      </c>
    </row>
    <row r="17542" spans="1:4" x14ac:dyDescent="0.25">
      <c r="A17542">
        <v>12006</v>
      </c>
      <c r="B17542">
        <v>54874</v>
      </c>
      <c r="C17542" t="s">
        <v>10</v>
      </c>
      <c r="D17542" t="s">
        <v>26</v>
      </c>
    </row>
    <row r="17543" spans="1:4" x14ac:dyDescent="0.25">
      <c r="A17543">
        <v>12006</v>
      </c>
      <c r="B17543">
        <v>54874</v>
      </c>
      <c r="C17543" t="s">
        <v>10</v>
      </c>
      <c r="D17543" t="s">
        <v>26</v>
      </c>
    </row>
    <row r="17544" spans="1:4" x14ac:dyDescent="0.25">
      <c r="A17544">
        <v>12006</v>
      </c>
      <c r="B17544">
        <v>54874</v>
      </c>
      <c r="C17544" t="s">
        <v>10</v>
      </c>
      <c r="D17544" t="s">
        <v>20</v>
      </c>
    </row>
    <row r="17545" spans="1:4" x14ac:dyDescent="0.25">
      <c r="A17545">
        <v>12006</v>
      </c>
      <c r="B17545">
        <v>54874</v>
      </c>
      <c r="C17545" t="s">
        <v>10</v>
      </c>
      <c r="D17545" t="s">
        <v>20</v>
      </c>
    </row>
    <row r="17546" spans="1:4" x14ac:dyDescent="0.25">
      <c r="A17546">
        <v>12006</v>
      </c>
      <c r="B17546">
        <v>54874</v>
      </c>
      <c r="C17546" t="s">
        <v>10</v>
      </c>
      <c r="D17546" t="s">
        <v>20</v>
      </c>
    </row>
    <row r="17547" spans="1:4" x14ac:dyDescent="0.25">
      <c r="A17547">
        <v>12006</v>
      </c>
      <c r="B17547">
        <v>54874</v>
      </c>
      <c r="C17547" t="s">
        <v>10</v>
      </c>
      <c r="D17547" t="s">
        <v>20</v>
      </c>
    </row>
    <row r="17548" spans="1:4" x14ac:dyDescent="0.25">
      <c r="A17548">
        <v>12006</v>
      </c>
      <c r="B17548">
        <v>54874</v>
      </c>
      <c r="C17548" t="s">
        <v>10</v>
      </c>
      <c r="D17548" t="s">
        <v>20</v>
      </c>
    </row>
    <row r="17549" spans="1:4" x14ac:dyDescent="0.25">
      <c r="A17549">
        <v>12006</v>
      </c>
      <c r="B17549">
        <v>54874</v>
      </c>
      <c r="C17549" t="s">
        <v>10</v>
      </c>
      <c r="D17549" t="s">
        <v>20</v>
      </c>
    </row>
    <row r="17550" spans="1:4" x14ac:dyDescent="0.25">
      <c r="A17550">
        <v>12006</v>
      </c>
      <c r="B17550">
        <v>54874</v>
      </c>
      <c r="C17550" t="s">
        <v>10</v>
      </c>
      <c r="D17550" t="s">
        <v>20</v>
      </c>
    </row>
    <row r="17551" spans="1:4" x14ac:dyDescent="0.25">
      <c r="A17551">
        <v>12006</v>
      </c>
      <c r="B17551">
        <v>54874</v>
      </c>
      <c r="C17551" t="s">
        <v>10</v>
      </c>
      <c r="D17551" t="s">
        <v>20</v>
      </c>
    </row>
    <row r="17552" spans="1:4" x14ac:dyDescent="0.25">
      <c r="A17552">
        <v>12006</v>
      </c>
      <c r="B17552">
        <v>54874</v>
      </c>
      <c r="C17552" t="s">
        <v>10</v>
      </c>
      <c r="D17552" t="s">
        <v>20</v>
      </c>
    </row>
    <row r="17553" spans="1:4" x14ac:dyDescent="0.25">
      <c r="A17553">
        <v>12006</v>
      </c>
      <c r="B17553">
        <v>54874</v>
      </c>
      <c r="C17553" t="s">
        <v>10</v>
      </c>
      <c r="D17553" t="s">
        <v>20</v>
      </c>
    </row>
    <row r="17554" spans="1:4" x14ac:dyDescent="0.25">
      <c r="A17554">
        <v>12006</v>
      </c>
      <c r="B17554">
        <v>54874</v>
      </c>
      <c r="C17554" t="s">
        <v>10</v>
      </c>
      <c r="D17554" t="s">
        <v>20</v>
      </c>
    </row>
    <row r="17555" spans="1:4" x14ac:dyDescent="0.25">
      <c r="A17555">
        <v>12006</v>
      </c>
      <c r="B17555">
        <v>54874</v>
      </c>
      <c r="C17555" t="s">
        <v>10</v>
      </c>
      <c r="D17555" t="s">
        <v>20</v>
      </c>
    </row>
    <row r="17556" spans="1:4" x14ac:dyDescent="0.25">
      <c r="A17556">
        <v>12006</v>
      </c>
      <c r="B17556">
        <v>54874</v>
      </c>
      <c r="C17556" t="s">
        <v>10</v>
      </c>
      <c r="D17556" t="s">
        <v>20</v>
      </c>
    </row>
    <row r="17557" spans="1:4" x14ac:dyDescent="0.25">
      <c r="A17557">
        <v>12006</v>
      </c>
      <c r="B17557">
        <v>54874</v>
      </c>
      <c r="C17557" t="s">
        <v>10</v>
      </c>
      <c r="D17557" t="s">
        <v>20</v>
      </c>
    </row>
    <row r="17558" spans="1:4" x14ac:dyDescent="0.25">
      <c r="A17558">
        <v>12006</v>
      </c>
      <c r="B17558">
        <v>54874</v>
      </c>
      <c r="C17558" t="s">
        <v>10</v>
      </c>
      <c r="D17558" t="s">
        <v>20</v>
      </c>
    </row>
    <row r="17559" spans="1:4" x14ac:dyDescent="0.25">
      <c r="A17559">
        <v>12006</v>
      </c>
      <c r="B17559">
        <v>54874</v>
      </c>
      <c r="C17559" t="s">
        <v>10</v>
      </c>
      <c r="D17559" t="s">
        <v>20</v>
      </c>
    </row>
    <row r="17560" spans="1:4" x14ac:dyDescent="0.25">
      <c r="A17560">
        <v>12006</v>
      </c>
      <c r="B17560">
        <v>54874</v>
      </c>
      <c r="C17560" t="s">
        <v>10</v>
      </c>
      <c r="D17560" t="s">
        <v>20</v>
      </c>
    </row>
    <row r="17561" spans="1:4" x14ac:dyDescent="0.25">
      <c r="A17561">
        <v>12006</v>
      </c>
      <c r="B17561">
        <v>54874</v>
      </c>
      <c r="C17561" t="s">
        <v>10</v>
      </c>
      <c r="D17561" t="s">
        <v>27</v>
      </c>
    </row>
    <row r="17562" spans="1:4" x14ac:dyDescent="0.25">
      <c r="A17562">
        <v>12006</v>
      </c>
      <c r="B17562">
        <v>54874</v>
      </c>
      <c r="C17562" t="s">
        <v>10</v>
      </c>
      <c r="D17562" t="s">
        <v>27</v>
      </c>
    </row>
    <row r="17563" spans="1:4" x14ac:dyDescent="0.25">
      <c r="A17563">
        <v>12006</v>
      </c>
      <c r="B17563">
        <v>54874</v>
      </c>
      <c r="C17563" t="s">
        <v>10</v>
      </c>
      <c r="D17563" t="s">
        <v>27</v>
      </c>
    </row>
    <row r="17564" spans="1:4" x14ac:dyDescent="0.25">
      <c r="A17564">
        <v>12006</v>
      </c>
      <c r="B17564">
        <v>54874</v>
      </c>
      <c r="C17564" t="s">
        <v>10</v>
      </c>
      <c r="D17564" t="s">
        <v>27</v>
      </c>
    </row>
    <row r="17565" spans="1:4" x14ac:dyDescent="0.25">
      <c r="A17565">
        <v>12006</v>
      </c>
      <c r="B17565">
        <v>54874</v>
      </c>
      <c r="C17565" t="s">
        <v>10</v>
      </c>
      <c r="D17565" t="s">
        <v>27</v>
      </c>
    </row>
    <row r="17566" spans="1:4" x14ac:dyDescent="0.25">
      <c r="A17566">
        <v>12006</v>
      </c>
      <c r="B17566">
        <v>54874</v>
      </c>
      <c r="C17566" t="s">
        <v>10</v>
      </c>
      <c r="D17566" t="s">
        <v>27</v>
      </c>
    </row>
    <row r="17567" spans="1:4" x14ac:dyDescent="0.25">
      <c r="A17567">
        <v>12006</v>
      </c>
      <c r="B17567">
        <v>54874</v>
      </c>
      <c r="C17567" t="s">
        <v>10</v>
      </c>
      <c r="D17567" t="s">
        <v>27</v>
      </c>
    </row>
    <row r="17568" spans="1:4" x14ac:dyDescent="0.25">
      <c r="A17568">
        <v>12006</v>
      </c>
      <c r="B17568">
        <v>54874</v>
      </c>
      <c r="C17568" t="s">
        <v>10</v>
      </c>
      <c r="D17568" t="s">
        <v>27</v>
      </c>
    </row>
    <row r="17569" spans="1:4" x14ac:dyDescent="0.25">
      <c r="A17569">
        <v>12006</v>
      </c>
      <c r="B17569">
        <v>54874</v>
      </c>
      <c r="C17569" t="s">
        <v>10</v>
      </c>
      <c r="D17569" t="s">
        <v>27</v>
      </c>
    </row>
    <row r="17570" spans="1:4" x14ac:dyDescent="0.25">
      <c r="A17570">
        <v>12006</v>
      </c>
      <c r="B17570">
        <v>54874</v>
      </c>
      <c r="C17570" t="s">
        <v>10</v>
      </c>
      <c r="D17570" t="s">
        <v>27</v>
      </c>
    </row>
    <row r="17571" spans="1:4" x14ac:dyDescent="0.25">
      <c r="A17571">
        <v>12006</v>
      </c>
      <c r="B17571">
        <v>54874</v>
      </c>
      <c r="C17571" t="s">
        <v>10</v>
      </c>
      <c r="D17571" t="s">
        <v>27</v>
      </c>
    </row>
    <row r="17572" spans="1:4" x14ac:dyDescent="0.25">
      <c r="A17572">
        <v>12006</v>
      </c>
      <c r="B17572">
        <v>54874</v>
      </c>
      <c r="C17572" t="s">
        <v>10</v>
      </c>
      <c r="D17572" t="s">
        <v>27</v>
      </c>
    </row>
    <row r="17573" spans="1:4" x14ac:dyDescent="0.25">
      <c r="A17573">
        <v>12006</v>
      </c>
      <c r="B17573">
        <v>54874</v>
      </c>
      <c r="C17573" t="s">
        <v>10</v>
      </c>
      <c r="D17573" t="s">
        <v>27</v>
      </c>
    </row>
    <row r="17574" spans="1:4" x14ac:dyDescent="0.25">
      <c r="A17574">
        <v>12006</v>
      </c>
      <c r="B17574">
        <v>54874</v>
      </c>
      <c r="C17574" t="s">
        <v>10</v>
      </c>
      <c r="D17574" t="s">
        <v>27</v>
      </c>
    </row>
    <row r="17575" spans="1:4" x14ac:dyDescent="0.25">
      <c r="A17575">
        <v>12006</v>
      </c>
      <c r="B17575">
        <v>54874</v>
      </c>
      <c r="C17575" t="s">
        <v>10</v>
      </c>
      <c r="D17575" t="s">
        <v>28</v>
      </c>
    </row>
    <row r="17576" spans="1:4" x14ac:dyDescent="0.25">
      <c r="A17576">
        <v>12006</v>
      </c>
      <c r="B17576">
        <v>54874</v>
      </c>
      <c r="C17576" t="s">
        <v>10</v>
      </c>
      <c r="D17576" t="s">
        <v>28</v>
      </c>
    </row>
    <row r="17577" spans="1:4" x14ac:dyDescent="0.25">
      <c r="A17577">
        <v>12006</v>
      </c>
      <c r="B17577">
        <v>54874</v>
      </c>
      <c r="C17577" t="s">
        <v>10</v>
      </c>
      <c r="D17577" t="s">
        <v>28</v>
      </c>
    </row>
    <row r="17578" spans="1:4" x14ac:dyDescent="0.25">
      <c r="A17578">
        <v>12006</v>
      </c>
      <c r="B17578">
        <v>54874</v>
      </c>
      <c r="C17578" t="s">
        <v>10</v>
      </c>
      <c r="D17578" t="s">
        <v>28</v>
      </c>
    </row>
    <row r="17579" spans="1:4" x14ac:dyDescent="0.25">
      <c r="A17579">
        <v>12006</v>
      </c>
      <c r="B17579">
        <v>54874</v>
      </c>
      <c r="C17579" t="s">
        <v>10</v>
      </c>
      <c r="D17579" t="s">
        <v>28</v>
      </c>
    </row>
    <row r="17580" spans="1:4" x14ac:dyDescent="0.25">
      <c r="A17580">
        <v>12006</v>
      </c>
      <c r="B17580">
        <v>54874</v>
      </c>
      <c r="C17580" t="s">
        <v>10</v>
      </c>
      <c r="D17580" t="s">
        <v>28</v>
      </c>
    </row>
    <row r="17581" spans="1:4" x14ac:dyDescent="0.25">
      <c r="A17581">
        <v>12006</v>
      </c>
      <c r="B17581">
        <v>54874</v>
      </c>
      <c r="C17581" t="s">
        <v>10</v>
      </c>
      <c r="D17581" t="s">
        <v>28</v>
      </c>
    </row>
    <row r="17582" spans="1:4" x14ac:dyDescent="0.25">
      <c r="A17582">
        <v>12006</v>
      </c>
      <c r="B17582">
        <v>54874</v>
      </c>
      <c r="C17582" t="s">
        <v>10</v>
      </c>
      <c r="D17582" t="s">
        <v>28</v>
      </c>
    </row>
    <row r="17583" spans="1:4" x14ac:dyDescent="0.25">
      <c r="A17583">
        <v>12006</v>
      </c>
      <c r="B17583">
        <v>54874</v>
      </c>
      <c r="C17583" t="s">
        <v>10</v>
      </c>
      <c r="D17583" t="s">
        <v>28</v>
      </c>
    </row>
    <row r="17584" spans="1:4" x14ac:dyDescent="0.25">
      <c r="A17584">
        <v>12006</v>
      </c>
      <c r="B17584">
        <v>54874</v>
      </c>
      <c r="C17584" t="s">
        <v>10</v>
      </c>
      <c r="D17584" t="s">
        <v>28</v>
      </c>
    </row>
    <row r="17585" spans="1:4" x14ac:dyDescent="0.25">
      <c r="A17585">
        <v>12006</v>
      </c>
      <c r="B17585">
        <v>54874</v>
      </c>
      <c r="C17585" t="s">
        <v>10</v>
      </c>
      <c r="D17585" t="s">
        <v>28</v>
      </c>
    </row>
    <row r="17586" spans="1:4" x14ac:dyDescent="0.25">
      <c r="A17586">
        <v>12006</v>
      </c>
      <c r="B17586">
        <v>54874</v>
      </c>
      <c r="C17586" t="s">
        <v>10</v>
      </c>
      <c r="D17586" t="s">
        <v>28</v>
      </c>
    </row>
    <row r="17587" spans="1:4" x14ac:dyDescent="0.25">
      <c r="A17587">
        <v>12006</v>
      </c>
      <c r="B17587">
        <v>54874</v>
      </c>
      <c r="C17587" t="s">
        <v>10</v>
      </c>
      <c r="D17587" t="s">
        <v>28</v>
      </c>
    </row>
    <row r="17588" spans="1:4" x14ac:dyDescent="0.25">
      <c r="A17588">
        <v>12006</v>
      </c>
      <c r="B17588">
        <v>54874</v>
      </c>
      <c r="C17588" t="s">
        <v>10</v>
      </c>
      <c r="D17588" t="s">
        <v>28</v>
      </c>
    </row>
    <row r="17589" spans="1:4" x14ac:dyDescent="0.25">
      <c r="A17589">
        <v>12006</v>
      </c>
      <c r="B17589">
        <v>54874</v>
      </c>
      <c r="C17589" t="s">
        <v>10</v>
      </c>
      <c r="D17589" t="s">
        <v>28</v>
      </c>
    </row>
    <row r="17590" spans="1:4" x14ac:dyDescent="0.25">
      <c r="A17590">
        <v>12006</v>
      </c>
      <c r="B17590">
        <v>54874</v>
      </c>
      <c r="C17590" t="s">
        <v>10</v>
      </c>
      <c r="D17590" t="s">
        <v>28</v>
      </c>
    </row>
    <row r="17591" spans="1:4" x14ac:dyDescent="0.25">
      <c r="A17591">
        <v>12006</v>
      </c>
      <c r="B17591">
        <v>54874</v>
      </c>
      <c r="C17591" t="s">
        <v>10</v>
      </c>
      <c r="D17591" t="s">
        <v>28</v>
      </c>
    </row>
    <row r="17592" spans="1:4" x14ac:dyDescent="0.25">
      <c r="A17592">
        <v>12006</v>
      </c>
      <c r="B17592">
        <v>54874</v>
      </c>
      <c r="C17592" t="s">
        <v>10</v>
      </c>
      <c r="D17592" t="s">
        <v>28</v>
      </c>
    </row>
    <row r="17593" spans="1:4" x14ac:dyDescent="0.25">
      <c r="A17593">
        <v>12006</v>
      </c>
      <c r="B17593">
        <v>54874</v>
      </c>
      <c r="C17593" t="s">
        <v>10</v>
      </c>
      <c r="D17593" t="s">
        <v>28</v>
      </c>
    </row>
    <row r="17594" spans="1:4" x14ac:dyDescent="0.25">
      <c r="A17594">
        <v>12006</v>
      </c>
      <c r="B17594">
        <v>54874</v>
      </c>
      <c r="C17594" t="s">
        <v>10</v>
      </c>
      <c r="D17594" t="s">
        <v>28</v>
      </c>
    </row>
    <row r="17595" spans="1:4" x14ac:dyDescent="0.25">
      <c r="A17595">
        <v>12006</v>
      </c>
      <c r="B17595">
        <v>54874</v>
      </c>
      <c r="C17595" t="s">
        <v>10</v>
      </c>
      <c r="D17595" t="s">
        <v>28</v>
      </c>
    </row>
    <row r="17596" spans="1:4" x14ac:dyDescent="0.25">
      <c r="A17596">
        <v>12006</v>
      </c>
      <c r="B17596">
        <v>54874</v>
      </c>
      <c r="C17596" t="s">
        <v>10</v>
      </c>
      <c r="D17596" t="s">
        <v>28</v>
      </c>
    </row>
    <row r="17597" spans="1:4" x14ac:dyDescent="0.25">
      <c r="A17597">
        <v>12006</v>
      </c>
      <c r="B17597">
        <v>54874</v>
      </c>
      <c r="C17597" t="s">
        <v>10</v>
      </c>
      <c r="D17597" t="s">
        <v>28</v>
      </c>
    </row>
    <row r="17598" spans="1:4" x14ac:dyDescent="0.25">
      <c r="A17598">
        <v>12006</v>
      </c>
      <c r="B17598">
        <v>54874</v>
      </c>
      <c r="C17598" t="s">
        <v>10</v>
      </c>
      <c r="D17598" t="s">
        <v>28</v>
      </c>
    </row>
    <row r="17599" spans="1:4" x14ac:dyDescent="0.25">
      <c r="A17599">
        <v>12006</v>
      </c>
      <c r="B17599">
        <v>54874</v>
      </c>
      <c r="C17599" t="s">
        <v>10</v>
      </c>
      <c r="D17599" t="s">
        <v>28</v>
      </c>
    </row>
    <row r="17600" spans="1:4" x14ac:dyDescent="0.25">
      <c r="A17600">
        <v>12006</v>
      </c>
      <c r="B17600">
        <v>54874</v>
      </c>
      <c r="C17600" t="s">
        <v>10</v>
      </c>
      <c r="D17600" t="s">
        <v>28</v>
      </c>
    </row>
    <row r="17601" spans="1:4" x14ac:dyDescent="0.25">
      <c r="A17601">
        <v>12006</v>
      </c>
      <c r="B17601">
        <v>54874</v>
      </c>
      <c r="C17601" t="s">
        <v>10</v>
      </c>
      <c r="D17601" t="s">
        <v>28</v>
      </c>
    </row>
    <row r="17602" spans="1:4" x14ac:dyDescent="0.25">
      <c r="A17602">
        <v>12006</v>
      </c>
      <c r="B17602">
        <v>54874</v>
      </c>
      <c r="C17602" t="s">
        <v>10</v>
      </c>
      <c r="D17602" t="s">
        <v>28</v>
      </c>
    </row>
    <row r="17603" spans="1:4" x14ac:dyDescent="0.25">
      <c r="A17603">
        <v>12006</v>
      </c>
      <c r="B17603">
        <v>54874</v>
      </c>
      <c r="C17603" t="s">
        <v>10</v>
      </c>
      <c r="D17603" t="s">
        <v>28</v>
      </c>
    </row>
    <row r="17604" spans="1:4" x14ac:dyDescent="0.25">
      <c r="A17604">
        <v>12006</v>
      </c>
      <c r="B17604">
        <v>54874</v>
      </c>
      <c r="C17604" t="s">
        <v>10</v>
      </c>
      <c r="D17604" t="s">
        <v>28</v>
      </c>
    </row>
    <row r="17605" spans="1:4" x14ac:dyDescent="0.25">
      <c r="A17605">
        <v>12006</v>
      </c>
      <c r="B17605">
        <v>54874</v>
      </c>
      <c r="C17605" t="s">
        <v>10</v>
      </c>
      <c r="D17605" t="s">
        <v>28</v>
      </c>
    </row>
    <row r="17606" spans="1:4" x14ac:dyDescent="0.25">
      <c r="A17606">
        <v>12006</v>
      </c>
      <c r="B17606">
        <v>54874</v>
      </c>
      <c r="C17606" t="s">
        <v>10</v>
      </c>
      <c r="D17606" t="s">
        <v>28</v>
      </c>
    </row>
    <row r="17607" spans="1:4" x14ac:dyDescent="0.25">
      <c r="A17607">
        <v>12006</v>
      </c>
      <c r="B17607">
        <v>54874</v>
      </c>
      <c r="C17607" t="s">
        <v>10</v>
      </c>
      <c r="D17607" t="s">
        <v>28</v>
      </c>
    </row>
    <row r="17608" spans="1:4" x14ac:dyDescent="0.25">
      <c r="A17608">
        <v>12006</v>
      </c>
      <c r="B17608">
        <v>54874</v>
      </c>
      <c r="C17608" t="s">
        <v>10</v>
      </c>
      <c r="D17608" t="s">
        <v>29</v>
      </c>
    </row>
    <row r="17609" spans="1:4" x14ac:dyDescent="0.25">
      <c r="A17609">
        <v>12006</v>
      </c>
      <c r="B17609">
        <v>54874</v>
      </c>
      <c r="C17609" t="s">
        <v>10</v>
      </c>
      <c r="D17609" t="s">
        <v>29</v>
      </c>
    </row>
    <row r="17610" spans="1:4" x14ac:dyDescent="0.25">
      <c r="A17610">
        <v>12006</v>
      </c>
      <c r="B17610">
        <v>54874</v>
      </c>
      <c r="C17610" t="s">
        <v>10</v>
      </c>
      <c r="D17610" t="s">
        <v>29</v>
      </c>
    </row>
    <row r="17611" spans="1:4" x14ac:dyDescent="0.25">
      <c r="A17611">
        <v>12006</v>
      </c>
      <c r="B17611">
        <v>54874</v>
      </c>
      <c r="C17611" t="s">
        <v>10</v>
      </c>
      <c r="D17611" t="s">
        <v>29</v>
      </c>
    </row>
    <row r="17612" spans="1:4" x14ac:dyDescent="0.25">
      <c r="A17612">
        <v>12006</v>
      </c>
      <c r="B17612">
        <v>54874</v>
      </c>
      <c r="C17612" t="s">
        <v>10</v>
      </c>
      <c r="D17612" t="s">
        <v>29</v>
      </c>
    </row>
    <row r="17613" spans="1:4" x14ac:dyDescent="0.25">
      <c r="A17613">
        <v>12006</v>
      </c>
      <c r="B17613">
        <v>54874</v>
      </c>
      <c r="C17613" t="s">
        <v>10</v>
      </c>
      <c r="D17613" t="s">
        <v>29</v>
      </c>
    </row>
    <row r="17614" spans="1:4" x14ac:dyDescent="0.25">
      <c r="A17614">
        <v>12006</v>
      </c>
      <c r="B17614">
        <v>54874</v>
      </c>
      <c r="C17614" t="s">
        <v>10</v>
      </c>
      <c r="D17614" t="s">
        <v>29</v>
      </c>
    </row>
    <row r="17615" spans="1:4" x14ac:dyDescent="0.25">
      <c r="A17615">
        <v>12006</v>
      </c>
      <c r="B17615">
        <v>54874</v>
      </c>
      <c r="C17615" t="s">
        <v>10</v>
      </c>
      <c r="D17615" t="s">
        <v>29</v>
      </c>
    </row>
    <row r="17616" spans="1:4" x14ac:dyDescent="0.25">
      <c r="A17616">
        <v>12006</v>
      </c>
      <c r="B17616">
        <v>54874</v>
      </c>
      <c r="C17616" t="s">
        <v>10</v>
      </c>
      <c r="D17616" t="s">
        <v>29</v>
      </c>
    </row>
    <row r="17617" spans="1:4" x14ac:dyDescent="0.25">
      <c r="A17617">
        <v>12006</v>
      </c>
      <c r="B17617">
        <v>54874</v>
      </c>
      <c r="C17617" t="s">
        <v>10</v>
      </c>
      <c r="D17617" t="s">
        <v>29</v>
      </c>
    </row>
    <row r="17618" spans="1:4" x14ac:dyDescent="0.25">
      <c r="A17618">
        <v>12006</v>
      </c>
      <c r="B17618">
        <v>54874</v>
      </c>
      <c r="C17618" t="s">
        <v>10</v>
      </c>
      <c r="D17618" t="s">
        <v>29</v>
      </c>
    </row>
    <row r="17619" spans="1:4" x14ac:dyDescent="0.25">
      <c r="A17619">
        <v>12006</v>
      </c>
      <c r="B17619">
        <v>54874</v>
      </c>
      <c r="C17619" t="s">
        <v>10</v>
      </c>
      <c r="D17619" t="s">
        <v>29</v>
      </c>
    </row>
    <row r="17620" spans="1:4" x14ac:dyDescent="0.25">
      <c r="A17620">
        <v>12006</v>
      </c>
      <c r="B17620">
        <v>54874</v>
      </c>
      <c r="C17620" t="s">
        <v>10</v>
      </c>
      <c r="D17620" t="s">
        <v>29</v>
      </c>
    </row>
    <row r="17621" spans="1:4" x14ac:dyDescent="0.25">
      <c r="A17621">
        <v>12006</v>
      </c>
      <c r="B17621">
        <v>54874</v>
      </c>
      <c r="C17621" t="s">
        <v>10</v>
      </c>
      <c r="D17621" t="s">
        <v>29</v>
      </c>
    </row>
    <row r="17622" spans="1:4" x14ac:dyDescent="0.25">
      <c r="A17622">
        <v>12006</v>
      </c>
      <c r="B17622">
        <v>54874</v>
      </c>
      <c r="C17622" t="s">
        <v>10</v>
      </c>
      <c r="D17622" t="s">
        <v>29</v>
      </c>
    </row>
    <row r="17623" spans="1:4" x14ac:dyDescent="0.25">
      <c r="A17623">
        <v>12006</v>
      </c>
      <c r="B17623">
        <v>54874</v>
      </c>
      <c r="C17623" t="s">
        <v>10</v>
      </c>
      <c r="D17623" t="s">
        <v>30</v>
      </c>
    </row>
    <row r="17624" spans="1:4" x14ac:dyDescent="0.25">
      <c r="A17624">
        <v>12006</v>
      </c>
      <c r="B17624">
        <v>54874</v>
      </c>
      <c r="C17624" t="s">
        <v>10</v>
      </c>
      <c r="D17624" t="s">
        <v>30</v>
      </c>
    </row>
    <row r="17625" spans="1:4" x14ac:dyDescent="0.25">
      <c r="A17625">
        <v>12006</v>
      </c>
      <c r="B17625">
        <v>54874</v>
      </c>
      <c r="C17625" t="s">
        <v>10</v>
      </c>
      <c r="D17625" t="s">
        <v>30</v>
      </c>
    </row>
    <row r="17626" spans="1:4" x14ac:dyDescent="0.25">
      <c r="A17626">
        <v>12006</v>
      </c>
      <c r="B17626">
        <v>54874</v>
      </c>
      <c r="C17626" t="s">
        <v>10</v>
      </c>
      <c r="D17626" t="s">
        <v>30</v>
      </c>
    </row>
    <row r="17627" spans="1:4" x14ac:dyDescent="0.25">
      <c r="A17627">
        <v>12006</v>
      </c>
      <c r="B17627">
        <v>54874</v>
      </c>
      <c r="C17627" t="s">
        <v>10</v>
      </c>
      <c r="D17627" t="s">
        <v>30</v>
      </c>
    </row>
    <row r="17628" spans="1:4" x14ac:dyDescent="0.25">
      <c r="A17628">
        <v>12006</v>
      </c>
      <c r="B17628">
        <v>54874</v>
      </c>
      <c r="C17628" t="s">
        <v>10</v>
      </c>
      <c r="D17628" t="s">
        <v>30</v>
      </c>
    </row>
    <row r="17629" spans="1:4" x14ac:dyDescent="0.25">
      <c r="A17629">
        <v>12006</v>
      </c>
      <c r="B17629">
        <v>54874</v>
      </c>
      <c r="C17629" t="s">
        <v>10</v>
      </c>
      <c r="D17629" t="s">
        <v>30</v>
      </c>
    </row>
    <row r="17630" spans="1:4" x14ac:dyDescent="0.25">
      <c r="A17630">
        <v>12006</v>
      </c>
      <c r="B17630">
        <v>54874</v>
      </c>
      <c r="C17630" t="s">
        <v>10</v>
      </c>
      <c r="D17630" t="s">
        <v>30</v>
      </c>
    </row>
    <row r="17631" spans="1:4" x14ac:dyDescent="0.25">
      <c r="A17631">
        <v>12006</v>
      </c>
      <c r="B17631">
        <v>54874</v>
      </c>
      <c r="C17631" t="s">
        <v>10</v>
      </c>
      <c r="D17631" t="s">
        <v>30</v>
      </c>
    </row>
    <row r="17632" spans="1:4" x14ac:dyDescent="0.25">
      <c r="A17632">
        <v>12006</v>
      </c>
      <c r="B17632">
        <v>54874</v>
      </c>
      <c r="C17632" t="s">
        <v>10</v>
      </c>
      <c r="D17632" t="s">
        <v>30</v>
      </c>
    </row>
    <row r="17633" spans="1:4" x14ac:dyDescent="0.25">
      <c r="A17633">
        <v>12006</v>
      </c>
      <c r="B17633">
        <v>54874</v>
      </c>
      <c r="C17633" t="s">
        <v>10</v>
      </c>
      <c r="D17633" t="s">
        <v>30</v>
      </c>
    </row>
    <row r="17634" spans="1:4" x14ac:dyDescent="0.25">
      <c r="A17634">
        <v>12006</v>
      </c>
      <c r="B17634">
        <v>54874</v>
      </c>
      <c r="C17634" t="s">
        <v>10</v>
      </c>
      <c r="D17634" t="s">
        <v>30</v>
      </c>
    </row>
    <row r="17635" spans="1:4" x14ac:dyDescent="0.25">
      <c r="A17635">
        <v>12006</v>
      </c>
      <c r="B17635">
        <v>54874</v>
      </c>
      <c r="C17635" t="s">
        <v>10</v>
      </c>
      <c r="D17635" t="s">
        <v>30</v>
      </c>
    </row>
    <row r="17636" spans="1:4" x14ac:dyDescent="0.25">
      <c r="A17636">
        <v>12006</v>
      </c>
      <c r="B17636">
        <v>54874</v>
      </c>
      <c r="C17636" t="s">
        <v>10</v>
      </c>
      <c r="D17636" t="s">
        <v>30</v>
      </c>
    </row>
    <row r="17637" spans="1:4" x14ac:dyDescent="0.25">
      <c r="A17637">
        <v>12006</v>
      </c>
      <c r="B17637">
        <v>54874</v>
      </c>
      <c r="C17637" t="s">
        <v>10</v>
      </c>
      <c r="D17637" t="s">
        <v>30</v>
      </c>
    </row>
    <row r="17638" spans="1:4" x14ac:dyDescent="0.25">
      <c r="A17638">
        <v>12006</v>
      </c>
      <c r="B17638">
        <v>54874</v>
      </c>
      <c r="C17638" t="s">
        <v>10</v>
      </c>
      <c r="D17638" t="s">
        <v>30</v>
      </c>
    </row>
    <row r="17639" spans="1:4" x14ac:dyDescent="0.25">
      <c r="A17639">
        <v>12006</v>
      </c>
      <c r="B17639">
        <v>54874</v>
      </c>
      <c r="C17639" t="s">
        <v>10</v>
      </c>
      <c r="D17639" t="s">
        <v>30</v>
      </c>
    </row>
    <row r="17640" spans="1:4" x14ac:dyDescent="0.25">
      <c r="A17640">
        <v>12006</v>
      </c>
      <c r="B17640">
        <v>54874</v>
      </c>
      <c r="C17640" t="s">
        <v>10</v>
      </c>
      <c r="D17640" t="s">
        <v>30</v>
      </c>
    </row>
    <row r="17641" spans="1:4" x14ac:dyDescent="0.25">
      <c r="A17641">
        <v>12006</v>
      </c>
      <c r="B17641">
        <v>54874</v>
      </c>
      <c r="C17641" t="s">
        <v>10</v>
      </c>
      <c r="D17641" t="s">
        <v>30</v>
      </c>
    </row>
    <row r="17642" spans="1:4" x14ac:dyDescent="0.25">
      <c r="A17642">
        <v>12006</v>
      </c>
      <c r="B17642">
        <v>54874</v>
      </c>
      <c r="C17642" t="s">
        <v>10</v>
      </c>
      <c r="D17642" t="s">
        <v>31</v>
      </c>
    </row>
    <row r="17643" spans="1:4" x14ac:dyDescent="0.25">
      <c r="A17643">
        <v>12006</v>
      </c>
      <c r="B17643">
        <v>54874</v>
      </c>
      <c r="C17643" t="s">
        <v>10</v>
      </c>
      <c r="D17643" t="s">
        <v>31</v>
      </c>
    </row>
    <row r="17644" spans="1:4" x14ac:dyDescent="0.25">
      <c r="A17644">
        <v>12006</v>
      </c>
      <c r="B17644">
        <v>54874</v>
      </c>
      <c r="C17644" t="s">
        <v>10</v>
      </c>
      <c r="D17644" t="s">
        <v>31</v>
      </c>
    </row>
    <row r="17645" spans="1:4" x14ac:dyDescent="0.25">
      <c r="A17645">
        <v>12006</v>
      </c>
      <c r="B17645">
        <v>54874</v>
      </c>
      <c r="C17645" t="s">
        <v>10</v>
      </c>
      <c r="D17645" t="s">
        <v>31</v>
      </c>
    </row>
    <row r="17646" spans="1:4" x14ac:dyDescent="0.25">
      <c r="A17646">
        <v>12006</v>
      </c>
      <c r="B17646">
        <v>54874</v>
      </c>
      <c r="C17646" t="s">
        <v>10</v>
      </c>
      <c r="D17646" t="s">
        <v>31</v>
      </c>
    </row>
    <row r="17647" spans="1:4" x14ac:dyDescent="0.25">
      <c r="A17647">
        <v>12006</v>
      </c>
      <c r="B17647">
        <v>54874</v>
      </c>
      <c r="C17647" t="s">
        <v>10</v>
      </c>
      <c r="D17647" t="s">
        <v>31</v>
      </c>
    </row>
    <row r="17648" spans="1:4" x14ac:dyDescent="0.25">
      <c r="A17648">
        <v>12006</v>
      </c>
      <c r="B17648">
        <v>54874</v>
      </c>
      <c r="C17648" t="s">
        <v>10</v>
      </c>
      <c r="D17648" t="s">
        <v>31</v>
      </c>
    </row>
    <row r="17649" spans="1:4" x14ac:dyDescent="0.25">
      <c r="A17649">
        <v>12006</v>
      </c>
      <c r="B17649">
        <v>54874</v>
      </c>
      <c r="C17649" t="s">
        <v>10</v>
      </c>
      <c r="D17649" t="s">
        <v>31</v>
      </c>
    </row>
    <row r="17650" spans="1:4" x14ac:dyDescent="0.25">
      <c r="A17650">
        <v>12006</v>
      </c>
      <c r="B17650">
        <v>54874</v>
      </c>
      <c r="C17650" t="s">
        <v>10</v>
      </c>
      <c r="D17650" t="s">
        <v>32</v>
      </c>
    </row>
    <row r="17651" spans="1:4" x14ac:dyDescent="0.25">
      <c r="A17651">
        <v>12006</v>
      </c>
      <c r="B17651">
        <v>54874</v>
      </c>
      <c r="C17651" t="s">
        <v>10</v>
      </c>
      <c r="D17651" t="s">
        <v>32</v>
      </c>
    </row>
    <row r="17652" spans="1:4" x14ac:dyDescent="0.25">
      <c r="A17652">
        <v>12006</v>
      </c>
      <c r="B17652">
        <v>54874</v>
      </c>
      <c r="C17652" t="s">
        <v>10</v>
      </c>
      <c r="D17652" t="s">
        <v>32</v>
      </c>
    </row>
    <row r="17653" spans="1:4" x14ac:dyDescent="0.25">
      <c r="A17653">
        <v>12006</v>
      </c>
      <c r="B17653">
        <v>54874</v>
      </c>
      <c r="C17653" t="s">
        <v>10</v>
      </c>
      <c r="D17653" t="s">
        <v>32</v>
      </c>
    </row>
    <row r="17654" spans="1:4" x14ac:dyDescent="0.25">
      <c r="A17654">
        <v>12006</v>
      </c>
      <c r="B17654">
        <v>54874</v>
      </c>
      <c r="C17654" t="s">
        <v>10</v>
      </c>
      <c r="D17654" t="s">
        <v>32</v>
      </c>
    </row>
    <row r="17655" spans="1:4" x14ac:dyDescent="0.25">
      <c r="A17655">
        <v>12006</v>
      </c>
      <c r="B17655">
        <v>54874</v>
      </c>
      <c r="C17655" t="s">
        <v>10</v>
      </c>
      <c r="D17655" t="s">
        <v>32</v>
      </c>
    </row>
    <row r="17656" spans="1:4" x14ac:dyDescent="0.25">
      <c r="A17656">
        <v>12006</v>
      </c>
      <c r="B17656">
        <v>54874</v>
      </c>
      <c r="C17656" t="s">
        <v>10</v>
      </c>
      <c r="D17656" t="s">
        <v>33</v>
      </c>
    </row>
    <row r="17657" spans="1:4" x14ac:dyDescent="0.25">
      <c r="A17657">
        <v>12006</v>
      </c>
      <c r="B17657">
        <v>54874</v>
      </c>
      <c r="C17657" t="s">
        <v>10</v>
      </c>
      <c r="D17657" t="s">
        <v>33</v>
      </c>
    </row>
    <row r="17658" spans="1:4" x14ac:dyDescent="0.25">
      <c r="A17658">
        <v>12006</v>
      </c>
      <c r="B17658">
        <v>54874</v>
      </c>
      <c r="C17658" t="s">
        <v>10</v>
      </c>
      <c r="D17658" t="s">
        <v>33</v>
      </c>
    </row>
    <row r="17659" spans="1:4" x14ac:dyDescent="0.25">
      <c r="A17659">
        <v>12006</v>
      </c>
      <c r="B17659">
        <v>54874</v>
      </c>
      <c r="C17659" t="s">
        <v>10</v>
      </c>
      <c r="D17659" t="s">
        <v>33</v>
      </c>
    </row>
    <row r="17660" spans="1:4" x14ac:dyDescent="0.25">
      <c r="A17660">
        <v>12006</v>
      </c>
      <c r="B17660">
        <v>54874</v>
      </c>
      <c r="C17660" t="s">
        <v>10</v>
      </c>
      <c r="D17660" t="s">
        <v>33</v>
      </c>
    </row>
    <row r="17661" spans="1:4" x14ac:dyDescent="0.25">
      <c r="A17661">
        <v>12006</v>
      </c>
      <c r="B17661">
        <v>54874</v>
      </c>
      <c r="C17661" t="s">
        <v>10</v>
      </c>
      <c r="D17661" t="s">
        <v>33</v>
      </c>
    </row>
    <row r="17662" spans="1:4" x14ac:dyDescent="0.25">
      <c r="A17662">
        <v>12006</v>
      </c>
      <c r="B17662">
        <v>54874</v>
      </c>
      <c r="C17662" t="s">
        <v>10</v>
      </c>
      <c r="D17662" t="s">
        <v>33</v>
      </c>
    </row>
    <row r="17663" spans="1:4" x14ac:dyDescent="0.25">
      <c r="A17663">
        <v>12006</v>
      </c>
      <c r="B17663">
        <v>54874</v>
      </c>
      <c r="C17663" t="s">
        <v>10</v>
      </c>
      <c r="D17663" t="s">
        <v>33</v>
      </c>
    </row>
    <row r="17664" spans="1:4" x14ac:dyDescent="0.25">
      <c r="A17664">
        <v>12006</v>
      </c>
      <c r="B17664">
        <v>54874</v>
      </c>
      <c r="C17664" t="s">
        <v>10</v>
      </c>
      <c r="D17664" t="s">
        <v>33</v>
      </c>
    </row>
    <row r="17665" spans="1:4" x14ac:dyDescent="0.25">
      <c r="A17665">
        <v>12006</v>
      </c>
      <c r="B17665">
        <v>54874</v>
      </c>
      <c r="C17665" t="s">
        <v>10</v>
      </c>
      <c r="D17665" t="s">
        <v>33</v>
      </c>
    </row>
    <row r="17666" spans="1:4" x14ac:dyDescent="0.25">
      <c r="A17666">
        <v>12006</v>
      </c>
      <c r="B17666">
        <v>54874</v>
      </c>
      <c r="C17666" t="s">
        <v>10</v>
      </c>
      <c r="D17666" t="s">
        <v>33</v>
      </c>
    </row>
    <row r="17667" spans="1:4" x14ac:dyDescent="0.25">
      <c r="A17667">
        <v>12006</v>
      </c>
      <c r="B17667">
        <v>54874</v>
      </c>
      <c r="C17667" t="s">
        <v>10</v>
      </c>
      <c r="D17667" t="s">
        <v>34</v>
      </c>
    </row>
    <row r="17668" spans="1:4" x14ac:dyDescent="0.25">
      <c r="A17668">
        <v>12006</v>
      </c>
      <c r="B17668">
        <v>54874</v>
      </c>
      <c r="C17668" t="s">
        <v>10</v>
      </c>
      <c r="D17668" t="s">
        <v>34</v>
      </c>
    </row>
    <row r="17669" spans="1:4" x14ac:dyDescent="0.25">
      <c r="A17669">
        <v>12006</v>
      </c>
      <c r="B17669">
        <v>54874</v>
      </c>
      <c r="C17669" t="s">
        <v>10</v>
      </c>
      <c r="D17669" t="s">
        <v>34</v>
      </c>
    </row>
    <row r="17670" spans="1:4" x14ac:dyDescent="0.25">
      <c r="A17670">
        <v>12006</v>
      </c>
      <c r="B17670">
        <v>54874</v>
      </c>
      <c r="C17670" t="s">
        <v>10</v>
      </c>
      <c r="D17670" t="s">
        <v>34</v>
      </c>
    </row>
    <row r="17671" spans="1:4" x14ac:dyDescent="0.25">
      <c r="A17671">
        <v>12006</v>
      </c>
      <c r="B17671">
        <v>54874</v>
      </c>
      <c r="C17671" t="s">
        <v>10</v>
      </c>
      <c r="D17671" t="s">
        <v>34</v>
      </c>
    </row>
    <row r="17672" spans="1:4" x14ac:dyDescent="0.25">
      <c r="A17672">
        <v>12006</v>
      </c>
      <c r="B17672">
        <v>54874</v>
      </c>
      <c r="C17672" t="s">
        <v>10</v>
      </c>
      <c r="D17672" t="s">
        <v>34</v>
      </c>
    </row>
    <row r="17673" spans="1:4" x14ac:dyDescent="0.25">
      <c r="A17673">
        <v>12006</v>
      </c>
      <c r="B17673">
        <v>54874</v>
      </c>
      <c r="C17673" t="s">
        <v>10</v>
      </c>
      <c r="D17673" t="s">
        <v>34</v>
      </c>
    </row>
    <row r="17674" spans="1:4" x14ac:dyDescent="0.25">
      <c r="A17674">
        <v>12006</v>
      </c>
      <c r="B17674">
        <v>54874</v>
      </c>
      <c r="C17674" t="s">
        <v>10</v>
      </c>
      <c r="D17674" t="s">
        <v>35</v>
      </c>
    </row>
    <row r="17675" spans="1:4" x14ac:dyDescent="0.25">
      <c r="A17675">
        <v>12006</v>
      </c>
      <c r="B17675">
        <v>54874</v>
      </c>
      <c r="C17675" t="s">
        <v>10</v>
      </c>
      <c r="D17675" t="s">
        <v>35</v>
      </c>
    </row>
    <row r="17676" spans="1:4" x14ac:dyDescent="0.25">
      <c r="A17676">
        <v>12006</v>
      </c>
      <c r="B17676">
        <v>54874</v>
      </c>
      <c r="C17676" t="s">
        <v>10</v>
      </c>
      <c r="D17676" t="s">
        <v>35</v>
      </c>
    </row>
    <row r="17677" spans="1:4" x14ac:dyDescent="0.25">
      <c r="A17677">
        <v>12006</v>
      </c>
      <c r="B17677">
        <v>54874</v>
      </c>
      <c r="C17677" t="s">
        <v>10</v>
      </c>
      <c r="D17677" t="s">
        <v>35</v>
      </c>
    </row>
    <row r="17678" spans="1:4" x14ac:dyDescent="0.25">
      <c r="A17678">
        <v>12006</v>
      </c>
      <c r="B17678">
        <v>54874</v>
      </c>
      <c r="C17678" t="s">
        <v>10</v>
      </c>
      <c r="D17678" t="s">
        <v>35</v>
      </c>
    </row>
    <row r="17679" spans="1:4" x14ac:dyDescent="0.25">
      <c r="A17679">
        <v>12006</v>
      </c>
      <c r="B17679">
        <v>54874</v>
      </c>
      <c r="C17679" t="s">
        <v>10</v>
      </c>
      <c r="D17679" t="s">
        <v>35</v>
      </c>
    </row>
    <row r="17680" spans="1:4" x14ac:dyDescent="0.25">
      <c r="A17680">
        <v>12006</v>
      </c>
      <c r="B17680">
        <v>54874</v>
      </c>
      <c r="C17680" t="s">
        <v>10</v>
      </c>
      <c r="D17680" t="s">
        <v>35</v>
      </c>
    </row>
    <row r="17681" spans="1:4" x14ac:dyDescent="0.25">
      <c r="A17681">
        <v>12006</v>
      </c>
      <c r="B17681">
        <v>54874</v>
      </c>
      <c r="C17681" t="s">
        <v>10</v>
      </c>
      <c r="D17681" t="s">
        <v>36</v>
      </c>
    </row>
    <row r="17682" spans="1:4" x14ac:dyDescent="0.25">
      <c r="A17682">
        <v>12006</v>
      </c>
      <c r="B17682">
        <v>54874</v>
      </c>
      <c r="C17682" t="s">
        <v>10</v>
      </c>
      <c r="D17682" t="s">
        <v>36</v>
      </c>
    </row>
    <row r="17683" spans="1:4" x14ac:dyDescent="0.25">
      <c r="A17683">
        <v>12006</v>
      </c>
      <c r="B17683">
        <v>54874</v>
      </c>
      <c r="C17683" t="s">
        <v>10</v>
      </c>
      <c r="D17683" t="s">
        <v>36</v>
      </c>
    </row>
    <row r="17684" spans="1:4" x14ac:dyDescent="0.25">
      <c r="A17684">
        <v>12006</v>
      </c>
      <c r="B17684">
        <v>54874</v>
      </c>
      <c r="C17684" t="s">
        <v>10</v>
      </c>
      <c r="D17684" t="s">
        <v>36</v>
      </c>
    </row>
    <row r="17685" spans="1:4" x14ac:dyDescent="0.25">
      <c r="A17685">
        <v>12006</v>
      </c>
      <c r="B17685">
        <v>54874</v>
      </c>
      <c r="C17685" t="s">
        <v>10</v>
      </c>
      <c r="D17685" t="s">
        <v>36</v>
      </c>
    </row>
    <row r="17686" spans="1:4" x14ac:dyDescent="0.25">
      <c r="A17686">
        <v>12006</v>
      </c>
      <c r="B17686">
        <v>54874</v>
      </c>
      <c r="C17686" t="s">
        <v>10</v>
      </c>
      <c r="D17686" t="s">
        <v>36</v>
      </c>
    </row>
    <row r="17687" spans="1:4" x14ac:dyDescent="0.25">
      <c r="A17687">
        <v>12006</v>
      </c>
      <c r="B17687">
        <v>54874</v>
      </c>
      <c r="C17687" t="s">
        <v>10</v>
      </c>
      <c r="D17687" t="s">
        <v>37</v>
      </c>
    </row>
    <row r="17688" spans="1:4" x14ac:dyDescent="0.25">
      <c r="A17688">
        <v>12006</v>
      </c>
      <c r="B17688">
        <v>54874</v>
      </c>
      <c r="C17688" t="s">
        <v>10</v>
      </c>
      <c r="D17688" t="s">
        <v>37</v>
      </c>
    </row>
    <row r="17689" spans="1:4" x14ac:dyDescent="0.25">
      <c r="A17689">
        <v>12006</v>
      </c>
      <c r="B17689">
        <v>54874</v>
      </c>
      <c r="C17689" t="s">
        <v>10</v>
      </c>
      <c r="D17689" t="s">
        <v>37</v>
      </c>
    </row>
    <row r="17690" spans="1:4" x14ac:dyDescent="0.25">
      <c r="A17690">
        <v>12006</v>
      </c>
      <c r="B17690">
        <v>54874</v>
      </c>
      <c r="C17690" t="s">
        <v>10</v>
      </c>
      <c r="D17690" t="s">
        <v>37</v>
      </c>
    </row>
    <row r="17691" spans="1:4" x14ac:dyDescent="0.25">
      <c r="A17691">
        <v>12006</v>
      </c>
      <c r="B17691">
        <v>54874</v>
      </c>
      <c r="C17691" t="s">
        <v>10</v>
      </c>
      <c r="D17691" t="s">
        <v>37</v>
      </c>
    </row>
    <row r="17692" spans="1:4" x14ac:dyDescent="0.25">
      <c r="A17692">
        <v>12006</v>
      </c>
      <c r="B17692">
        <v>54874</v>
      </c>
      <c r="C17692" t="s">
        <v>10</v>
      </c>
      <c r="D17692" t="s">
        <v>37</v>
      </c>
    </row>
    <row r="17693" spans="1:4" x14ac:dyDescent="0.25">
      <c r="A17693">
        <v>12006</v>
      </c>
      <c r="B17693">
        <v>54874</v>
      </c>
      <c r="C17693" t="s">
        <v>10</v>
      </c>
      <c r="D17693" t="s">
        <v>37</v>
      </c>
    </row>
    <row r="17694" spans="1:4" x14ac:dyDescent="0.25">
      <c r="A17694">
        <v>9899</v>
      </c>
      <c r="B17694">
        <v>54874</v>
      </c>
      <c r="C17694" t="s">
        <v>9</v>
      </c>
      <c r="D17694" t="s">
        <v>21</v>
      </c>
    </row>
    <row r="17695" spans="1:4" x14ac:dyDescent="0.25">
      <c r="A17695">
        <v>9899</v>
      </c>
      <c r="B17695">
        <v>54874</v>
      </c>
      <c r="C17695" t="s">
        <v>9</v>
      </c>
      <c r="D17695" t="s">
        <v>21</v>
      </c>
    </row>
    <row r="17696" spans="1:4" x14ac:dyDescent="0.25">
      <c r="A17696">
        <v>9899</v>
      </c>
      <c r="B17696">
        <v>54874</v>
      </c>
      <c r="C17696" t="s">
        <v>9</v>
      </c>
      <c r="D17696" t="s">
        <v>21</v>
      </c>
    </row>
    <row r="17697" spans="1:4" x14ac:dyDescent="0.25">
      <c r="A17697">
        <v>9899</v>
      </c>
      <c r="B17697">
        <v>54874</v>
      </c>
      <c r="C17697" t="s">
        <v>9</v>
      </c>
      <c r="D17697" t="s">
        <v>21</v>
      </c>
    </row>
    <row r="17698" spans="1:4" x14ac:dyDescent="0.25">
      <c r="A17698">
        <v>9899</v>
      </c>
      <c r="B17698">
        <v>54874</v>
      </c>
      <c r="C17698" t="s">
        <v>9</v>
      </c>
      <c r="D17698" t="s">
        <v>21</v>
      </c>
    </row>
    <row r="17699" spans="1:4" x14ac:dyDescent="0.25">
      <c r="A17699">
        <v>9899</v>
      </c>
      <c r="B17699">
        <v>54874</v>
      </c>
      <c r="C17699" t="s">
        <v>9</v>
      </c>
      <c r="D17699" t="s">
        <v>21</v>
      </c>
    </row>
    <row r="17700" spans="1:4" x14ac:dyDescent="0.25">
      <c r="A17700">
        <v>9899</v>
      </c>
      <c r="B17700">
        <v>54874</v>
      </c>
      <c r="C17700" t="s">
        <v>9</v>
      </c>
      <c r="D17700" t="s">
        <v>21</v>
      </c>
    </row>
    <row r="17701" spans="1:4" x14ac:dyDescent="0.25">
      <c r="A17701">
        <v>9899</v>
      </c>
      <c r="B17701">
        <v>54874</v>
      </c>
      <c r="C17701" t="s">
        <v>9</v>
      </c>
      <c r="D17701" t="s">
        <v>21</v>
      </c>
    </row>
    <row r="17702" spans="1:4" x14ac:dyDescent="0.25">
      <c r="A17702">
        <v>9899</v>
      </c>
      <c r="B17702">
        <v>54874</v>
      </c>
      <c r="C17702" t="s">
        <v>9</v>
      </c>
      <c r="D17702" t="s">
        <v>21</v>
      </c>
    </row>
    <row r="17703" spans="1:4" x14ac:dyDescent="0.25">
      <c r="A17703">
        <v>9899</v>
      </c>
      <c r="B17703">
        <v>54874</v>
      </c>
      <c r="C17703" t="s">
        <v>9</v>
      </c>
      <c r="D17703" t="s">
        <v>21</v>
      </c>
    </row>
    <row r="17704" spans="1:4" x14ac:dyDescent="0.25">
      <c r="A17704">
        <v>9899</v>
      </c>
      <c r="B17704">
        <v>54874</v>
      </c>
      <c r="C17704" t="s">
        <v>9</v>
      </c>
      <c r="D17704" t="s">
        <v>21</v>
      </c>
    </row>
    <row r="17705" spans="1:4" x14ac:dyDescent="0.25">
      <c r="A17705">
        <v>9899</v>
      </c>
      <c r="B17705">
        <v>54874</v>
      </c>
      <c r="C17705" t="s">
        <v>9</v>
      </c>
      <c r="D17705" t="s">
        <v>22</v>
      </c>
    </row>
    <row r="17706" spans="1:4" x14ac:dyDescent="0.25">
      <c r="A17706">
        <v>9899</v>
      </c>
      <c r="B17706">
        <v>54874</v>
      </c>
      <c r="C17706" t="s">
        <v>9</v>
      </c>
      <c r="D17706" t="s">
        <v>22</v>
      </c>
    </row>
    <row r="17707" spans="1:4" x14ac:dyDescent="0.25">
      <c r="A17707">
        <v>9899</v>
      </c>
      <c r="B17707">
        <v>54874</v>
      </c>
      <c r="C17707" t="s">
        <v>9</v>
      </c>
      <c r="D17707" t="s">
        <v>22</v>
      </c>
    </row>
    <row r="17708" spans="1:4" x14ac:dyDescent="0.25">
      <c r="A17708">
        <v>9899</v>
      </c>
      <c r="B17708">
        <v>54874</v>
      </c>
      <c r="C17708" t="s">
        <v>9</v>
      </c>
      <c r="D17708" t="s">
        <v>22</v>
      </c>
    </row>
    <row r="17709" spans="1:4" x14ac:dyDescent="0.25">
      <c r="A17709">
        <v>9899</v>
      </c>
      <c r="B17709">
        <v>54874</v>
      </c>
      <c r="C17709" t="s">
        <v>9</v>
      </c>
      <c r="D17709" t="s">
        <v>22</v>
      </c>
    </row>
    <row r="17710" spans="1:4" x14ac:dyDescent="0.25">
      <c r="A17710">
        <v>9899</v>
      </c>
      <c r="B17710">
        <v>54874</v>
      </c>
      <c r="C17710" t="s">
        <v>9</v>
      </c>
      <c r="D17710" t="s">
        <v>22</v>
      </c>
    </row>
    <row r="17711" spans="1:4" x14ac:dyDescent="0.25">
      <c r="A17711">
        <v>9899</v>
      </c>
      <c r="B17711">
        <v>54874</v>
      </c>
      <c r="C17711" t="s">
        <v>9</v>
      </c>
      <c r="D17711" t="s">
        <v>22</v>
      </c>
    </row>
    <row r="17712" spans="1:4" x14ac:dyDescent="0.25">
      <c r="A17712">
        <v>9899</v>
      </c>
      <c r="B17712">
        <v>54874</v>
      </c>
      <c r="C17712" t="s">
        <v>9</v>
      </c>
      <c r="D17712" t="s">
        <v>22</v>
      </c>
    </row>
    <row r="17713" spans="1:4" x14ac:dyDescent="0.25">
      <c r="A17713">
        <v>9899</v>
      </c>
      <c r="B17713">
        <v>54874</v>
      </c>
      <c r="C17713" t="s">
        <v>9</v>
      </c>
      <c r="D17713" t="s">
        <v>22</v>
      </c>
    </row>
    <row r="17714" spans="1:4" x14ac:dyDescent="0.25">
      <c r="A17714">
        <v>9899</v>
      </c>
      <c r="B17714">
        <v>54874</v>
      </c>
      <c r="C17714" t="s">
        <v>9</v>
      </c>
      <c r="D17714" t="s">
        <v>22</v>
      </c>
    </row>
    <row r="17715" spans="1:4" x14ac:dyDescent="0.25">
      <c r="A17715">
        <v>9899</v>
      </c>
      <c r="B17715">
        <v>54874</v>
      </c>
      <c r="C17715" t="s">
        <v>9</v>
      </c>
      <c r="D17715" t="s">
        <v>22</v>
      </c>
    </row>
    <row r="17716" spans="1:4" x14ac:dyDescent="0.25">
      <c r="A17716">
        <v>9899</v>
      </c>
      <c r="B17716">
        <v>54874</v>
      </c>
      <c r="C17716" t="s">
        <v>9</v>
      </c>
      <c r="D17716" t="s">
        <v>22</v>
      </c>
    </row>
    <row r="17717" spans="1:4" x14ac:dyDescent="0.25">
      <c r="A17717">
        <v>9899</v>
      </c>
      <c r="B17717">
        <v>54874</v>
      </c>
      <c r="C17717" t="s">
        <v>9</v>
      </c>
      <c r="D17717" t="s">
        <v>22</v>
      </c>
    </row>
    <row r="17718" spans="1:4" x14ac:dyDescent="0.25">
      <c r="A17718">
        <v>9899</v>
      </c>
      <c r="B17718">
        <v>54874</v>
      </c>
      <c r="C17718" t="s">
        <v>9</v>
      </c>
      <c r="D17718" t="s">
        <v>22</v>
      </c>
    </row>
    <row r="17719" spans="1:4" x14ac:dyDescent="0.25">
      <c r="A17719">
        <v>9899</v>
      </c>
      <c r="B17719">
        <v>54874</v>
      </c>
      <c r="C17719" t="s">
        <v>9</v>
      </c>
      <c r="D17719" t="s">
        <v>23</v>
      </c>
    </row>
    <row r="17720" spans="1:4" x14ac:dyDescent="0.25">
      <c r="A17720">
        <v>9899</v>
      </c>
      <c r="B17720">
        <v>54874</v>
      </c>
      <c r="C17720" t="s">
        <v>9</v>
      </c>
      <c r="D17720" t="s">
        <v>23</v>
      </c>
    </row>
    <row r="17721" spans="1:4" x14ac:dyDescent="0.25">
      <c r="A17721">
        <v>9899</v>
      </c>
      <c r="B17721">
        <v>54874</v>
      </c>
      <c r="C17721" t="s">
        <v>9</v>
      </c>
      <c r="D17721" t="s">
        <v>23</v>
      </c>
    </row>
    <row r="17722" spans="1:4" x14ac:dyDescent="0.25">
      <c r="A17722">
        <v>9899</v>
      </c>
      <c r="B17722">
        <v>54874</v>
      </c>
      <c r="C17722" t="s">
        <v>9</v>
      </c>
      <c r="D17722" t="s">
        <v>23</v>
      </c>
    </row>
    <row r="17723" spans="1:4" x14ac:dyDescent="0.25">
      <c r="A17723">
        <v>9899</v>
      </c>
      <c r="B17723">
        <v>54874</v>
      </c>
      <c r="C17723" t="s">
        <v>9</v>
      </c>
      <c r="D17723" t="s">
        <v>23</v>
      </c>
    </row>
    <row r="17724" spans="1:4" x14ac:dyDescent="0.25">
      <c r="A17724">
        <v>9899</v>
      </c>
      <c r="B17724">
        <v>54874</v>
      </c>
      <c r="C17724" t="s">
        <v>9</v>
      </c>
      <c r="D17724" t="s">
        <v>23</v>
      </c>
    </row>
    <row r="17725" spans="1:4" x14ac:dyDescent="0.25">
      <c r="A17725">
        <v>9899</v>
      </c>
      <c r="B17725">
        <v>54874</v>
      </c>
      <c r="C17725" t="s">
        <v>9</v>
      </c>
      <c r="D17725" t="s">
        <v>23</v>
      </c>
    </row>
    <row r="17726" spans="1:4" x14ac:dyDescent="0.25">
      <c r="A17726">
        <v>9899</v>
      </c>
      <c r="B17726">
        <v>54874</v>
      </c>
      <c r="C17726" t="s">
        <v>9</v>
      </c>
      <c r="D17726" t="s">
        <v>23</v>
      </c>
    </row>
    <row r="17727" spans="1:4" x14ac:dyDescent="0.25">
      <c r="A17727">
        <v>9899</v>
      </c>
      <c r="B17727">
        <v>54874</v>
      </c>
      <c r="C17727" t="s">
        <v>9</v>
      </c>
      <c r="D17727" t="s">
        <v>23</v>
      </c>
    </row>
    <row r="17728" spans="1:4" x14ac:dyDescent="0.25">
      <c r="A17728">
        <v>9899</v>
      </c>
      <c r="B17728">
        <v>54874</v>
      </c>
      <c r="C17728" t="s">
        <v>9</v>
      </c>
      <c r="D17728" t="s">
        <v>23</v>
      </c>
    </row>
    <row r="17729" spans="1:4" x14ac:dyDescent="0.25">
      <c r="A17729">
        <v>9899</v>
      </c>
      <c r="B17729">
        <v>54874</v>
      </c>
      <c r="C17729" t="s">
        <v>9</v>
      </c>
      <c r="D17729" t="s">
        <v>23</v>
      </c>
    </row>
    <row r="17730" spans="1:4" x14ac:dyDescent="0.25">
      <c r="A17730">
        <v>9899</v>
      </c>
      <c r="B17730">
        <v>54874</v>
      </c>
      <c r="C17730" t="s">
        <v>9</v>
      </c>
      <c r="D17730" t="s">
        <v>23</v>
      </c>
    </row>
    <row r="17731" spans="1:4" x14ac:dyDescent="0.25">
      <c r="A17731">
        <v>9899</v>
      </c>
      <c r="B17731">
        <v>54874</v>
      </c>
      <c r="C17731" t="s">
        <v>9</v>
      </c>
      <c r="D17731" t="s">
        <v>23</v>
      </c>
    </row>
    <row r="17732" spans="1:4" x14ac:dyDescent="0.25">
      <c r="A17732">
        <v>9899</v>
      </c>
      <c r="B17732">
        <v>54874</v>
      </c>
      <c r="C17732" t="s">
        <v>9</v>
      </c>
      <c r="D17732" t="s">
        <v>23</v>
      </c>
    </row>
    <row r="17733" spans="1:4" x14ac:dyDescent="0.25">
      <c r="A17733">
        <v>9899</v>
      </c>
      <c r="B17733">
        <v>54874</v>
      </c>
      <c r="C17733" t="s">
        <v>9</v>
      </c>
      <c r="D17733" t="s">
        <v>23</v>
      </c>
    </row>
    <row r="17734" spans="1:4" x14ac:dyDescent="0.25">
      <c r="A17734">
        <v>9899</v>
      </c>
      <c r="B17734">
        <v>54874</v>
      </c>
      <c r="C17734" t="s">
        <v>9</v>
      </c>
      <c r="D17734" t="s">
        <v>23</v>
      </c>
    </row>
    <row r="17735" spans="1:4" x14ac:dyDescent="0.25">
      <c r="A17735">
        <v>9899</v>
      </c>
      <c r="B17735">
        <v>54874</v>
      </c>
      <c r="C17735" t="s">
        <v>9</v>
      </c>
      <c r="D17735" t="s">
        <v>23</v>
      </c>
    </row>
    <row r="17736" spans="1:4" x14ac:dyDescent="0.25">
      <c r="A17736">
        <v>9899</v>
      </c>
      <c r="B17736">
        <v>54874</v>
      </c>
      <c r="C17736" t="s">
        <v>9</v>
      </c>
      <c r="D17736" t="s">
        <v>23</v>
      </c>
    </row>
    <row r="17737" spans="1:4" x14ac:dyDescent="0.25">
      <c r="A17737">
        <v>9899</v>
      </c>
      <c r="B17737">
        <v>54874</v>
      </c>
      <c r="C17737" t="s">
        <v>9</v>
      </c>
      <c r="D17737" t="s">
        <v>23</v>
      </c>
    </row>
    <row r="17738" spans="1:4" x14ac:dyDescent="0.25">
      <c r="A17738">
        <v>9899</v>
      </c>
      <c r="B17738">
        <v>54874</v>
      </c>
      <c r="C17738" t="s">
        <v>9</v>
      </c>
      <c r="D17738" t="s">
        <v>23</v>
      </c>
    </row>
    <row r="17739" spans="1:4" x14ac:dyDescent="0.25">
      <c r="A17739">
        <v>9899</v>
      </c>
      <c r="B17739">
        <v>54874</v>
      </c>
      <c r="C17739" t="s">
        <v>9</v>
      </c>
      <c r="D17739" t="s">
        <v>23</v>
      </c>
    </row>
    <row r="17740" spans="1:4" x14ac:dyDescent="0.25">
      <c r="A17740">
        <v>9899</v>
      </c>
      <c r="B17740">
        <v>54874</v>
      </c>
      <c r="C17740" t="s">
        <v>9</v>
      </c>
      <c r="D17740" t="s">
        <v>24</v>
      </c>
    </row>
    <row r="17741" spans="1:4" x14ac:dyDescent="0.25">
      <c r="A17741">
        <v>9899</v>
      </c>
      <c r="B17741">
        <v>54874</v>
      </c>
      <c r="C17741" t="s">
        <v>9</v>
      </c>
      <c r="D17741" t="s">
        <v>24</v>
      </c>
    </row>
    <row r="17742" spans="1:4" x14ac:dyDescent="0.25">
      <c r="A17742">
        <v>9899</v>
      </c>
      <c r="B17742">
        <v>54874</v>
      </c>
      <c r="C17742" t="s">
        <v>9</v>
      </c>
      <c r="D17742" t="s">
        <v>24</v>
      </c>
    </row>
    <row r="17743" spans="1:4" x14ac:dyDescent="0.25">
      <c r="A17743">
        <v>9899</v>
      </c>
      <c r="B17743">
        <v>54874</v>
      </c>
      <c r="C17743" t="s">
        <v>9</v>
      </c>
      <c r="D17743" t="s">
        <v>24</v>
      </c>
    </row>
    <row r="17744" spans="1:4" x14ac:dyDescent="0.25">
      <c r="A17744">
        <v>9899</v>
      </c>
      <c r="B17744">
        <v>54874</v>
      </c>
      <c r="C17744" t="s">
        <v>9</v>
      </c>
      <c r="D17744" t="s">
        <v>24</v>
      </c>
    </row>
    <row r="17745" spans="1:4" x14ac:dyDescent="0.25">
      <c r="A17745">
        <v>9899</v>
      </c>
      <c r="B17745">
        <v>54874</v>
      </c>
      <c r="C17745" t="s">
        <v>9</v>
      </c>
      <c r="D17745" t="s">
        <v>24</v>
      </c>
    </row>
    <row r="17746" spans="1:4" x14ac:dyDescent="0.25">
      <c r="A17746">
        <v>9899</v>
      </c>
      <c r="B17746">
        <v>54874</v>
      </c>
      <c r="C17746" t="s">
        <v>9</v>
      </c>
      <c r="D17746" t="s">
        <v>24</v>
      </c>
    </row>
    <row r="17747" spans="1:4" x14ac:dyDescent="0.25">
      <c r="A17747">
        <v>9899</v>
      </c>
      <c r="B17747">
        <v>54874</v>
      </c>
      <c r="C17747" t="s">
        <v>9</v>
      </c>
      <c r="D17747" t="s">
        <v>24</v>
      </c>
    </row>
    <row r="17748" spans="1:4" x14ac:dyDescent="0.25">
      <c r="A17748">
        <v>9899</v>
      </c>
      <c r="B17748">
        <v>54874</v>
      </c>
      <c r="C17748" t="s">
        <v>9</v>
      </c>
      <c r="D17748" t="s">
        <v>24</v>
      </c>
    </row>
    <row r="17749" spans="1:4" x14ac:dyDescent="0.25">
      <c r="A17749">
        <v>9899</v>
      </c>
      <c r="B17749">
        <v>54874</v>
      </c>
      <c r="C17749" t="s">
        <v>9</v>
      </c>
      <c r="D17749" t="s">
        <v>24</v>
      </c>
    </row>
    <row r="17750" spans="1:4" x14ac:dyDescent="0.25">
      <c r="A17750">
        <v>9899</v>
      </c>
      <c r="B17750">
        <v>54874</v>
      </c>
      <c r="C17750" t="s">
        <v>9</v>
      </c>
      <c r="D17750" t="s">
        <v>24</v>
      </c>
    </row>
    <row r="17751" spans="1:4" x14ac:dyDescent="0.25">
      <c r="A17751">
        <v>9899</v>
      </c>
      <c r="B17751">
        <v>54874</v>
      </c>
      <c r="C17751" t="s">
        <v>9</v>
      </c>
      <c r="D17751" t="s">
        <v>24</v>
      </c>
    </row>
    <row r="17752" spans="1:4" x14ac:dyDescent="0.25">
      <c r="A17752">
        <v>9899</v>
      </c>
      <c r="B17752">
        <v>54874</v>
      </c>
      <c r="C17752" t="s">
        <v>9</v>
      </c>
      <c r="D17752" t="s">
        <v>24</v>
      </c>
    </row>
    <row r="17753" spans="1:4" x14ac:dyDescent="0.25">
      <c r="A17753">
        <v>9899</v>
      </c>
      <c r="B17753">
        <v>54874</v>
      </c>
      <c r="C17753" t="s">
        <v>9</v>
      </c>
      <c r="D17753" t="s">
        <v>24</v>
      </c>
    </row>
    <row r="17754" spans="1:4" x14ac:dyDescent="0.25">
      <c r="A17754">
        <v>9899</v>
      </c>
      <c r="B17754">
        <v>54874</v>
      </c>
      <c r="C17754" t="s">
        <v>9</v>
      </c>
      <c r="D17754" t="s">
        <v>24</v>
      </c>
    </row>
    <row r="17755" spans="1:4" x14ac:dyDescent="0.25">
      <c r="A17755">
        <v>9899</v>
      </c>
      <c r="B17755">
        <v>54874</v>
      </c>
      <c r="C17755" t="s">
        <v>9</v>
      </c>
      <c r="D17755" t="s">
        <v>24</v>
      </c>
    </row>
    <row r="17756" spans="1:4" x14ac:dyDescent="0.25">
      <c r="A17756">
        <v>9899</v>
      </c>
      <c r="B17756">
        <v>54874</v>
      </c>
      <c r="C17756" t="s">
        <v>9</v>
      </c>
      <c r="D17756" t="s">
        <v>24</v>
      </c>
    </row>
    <row r="17757" spans="1:4" x14ac:dyDescent="0.25">
      <c r="A17757">
        <v>9899</v>
      </c>
      <c r="B17757">
        <v>54874</v>
      </c>
      <c r="C17757" t="s">
        <v>9</v>
      </c>
      <c r="D17757" t="s">
        <v>24</v>
      </c>
    </row>
    <row r="17758" spans="1:4" x14ac:dyDescent="0.25">
      <c r="A17758">
        <v>9899</v>
      </c>
      <c r="B17758">
        <v>54874</v>
      </c>
      <c r="C17758" t="s">
        <v>9</v>
      </c>
      <c r="D17758" t="s">
        <v>25</v>
      </c>
    </row>
    <row r="17759" spans="1:4" x14ac:dyDescent="0.25">
      <c r="A17759">
        <v>9899</v>
      </c>
      <c r="B17759">
        <v>54874</v>
      </c>
      <c r="C17759" t="s">
        <v>9</v>
      </c>
      <c r="D17759" t="s">
        <v>25</v>
      </c>
    </row>
    <row r="17760" spans="1:4" x14ac:dyDescent="0.25">
      <c r="A17760">
        <v>9899</v>
      </c>
      <c r="B17760">
        <v>54874</v>
      </c>
      <c r="C17760" t="s">
        <v>9</v>
      </c>
      <c r="D17760" t="s">
        <v>25</v>
      </c>
    </row>
    <row r="17761" spans="1:4" x14ac:dyDescent="0.25">
      <c r="A17761">
        <v>9899</v>
      </c>
      <c r="B17761">
        <v>54874</v>
      </c>
      <c r="C17761" t="s">
        <v>9</v>
      </c>
      <c r="D17761" t="s">
        <v>25</v>
      </c>
    </row>
    <row r="17762" spans="1:4" x14ac:dyDescent="0.25">
      <c r="A17762">
        <v>9899</v>
      </c>
      <c r="B17762">
        <v>54874</v>
      </c>
      <c r="C17762" t="s">
        <v>9</v>
      </c>
      <c r="D17762" t="s">
        <v>25</v>
      </c>
    </row>
    <row r="17763" spans="1:4" x14ac:dyDescent="0.25">
      <c r="A17763">
        <v>9899</v>
      </c>
      <c r="B17763">
        <v>54874</v>
      </c>
      <c r="C17763" t="s">
        <v>9</v>
      </c>
      <c r="D17763" t="s">
        <v>25</v>
      </c>
    </row>
    <row r="17764" spans="1:4" x14ac:dyDescent="0.25">
      <c r="A17764">
        <v>9899</v>
      </c>
      <c r="B17764">
        <v>54874</v>
      </c>
      <c r="C17764" t="s">
        <v>9</v>
      </c>
      <c r="D17764" t="s">
        <v>25</v>
      </c>
    </row>
    <row r="17765" spans="1:4" x14ac:dyDescent="0.25">
      <c r="A17765">
        <v>9899</v>
      </c>
      <c r="B17765">
        <v>54874</v>
      </c>
      <c r="C17765" t="s">
        <v>9</v>
      </c>
      <c r="D17765" t="s">
        <v>25</v>
      </c>
    </row>
    <row r="17766" spans="1:4" x14ac:dyDescent="0.25">
      <c r="A17766">
        <v>9899</v>
      </c>
      <c r="B17766">
        <v>54874</v>
      </c>
      <c r="C17766" t="s">
        <v>9</v>
      </c>
      <c r="D17766" t="s">
        <v>25</v>
      </c>
    </row>
    <row r="17767" spans="1:4" x14ac:dyDescent="0.25">
      <c r="A17767">
        <v>9899</v>
      </c>
      <c r="B17767">
        <v>54874</v>
      </c>
      <c r="C17767" t="s">
        <v>9</v>
      </c>
      <c r="D17767" t="s">
        <v>25</v>
      </c>
    </row>
    <row r="17768" spans="1:4" x14ac:dyDescent="0.25">
      <c r="A17768">
        <v>9899</v>
      </c>
      <c r="B17768">
        <v>54874</v>
      </c>
      <c r="C17768" t="s">
        <v>9</v>
      </c>
      <c r="D17768" t="s">
        <v>25</v>
      </c>
    </row>
    <row r="17769" spans="1:4" x14ac:dyDescent="0.25">
      <c r="A17769">
        <v>9899</v>
      </c>
      <c r="B17769">
        <v>54874</v>
      </c>
      <c r="C17769" t="s">
        <v>9</v>
      </c>
      <c r="D17769" t="s">
        <v>25</v>
      </c>
    </row>
    <row r="17770" spans="1:4" x14ac:dyDescent="0.25">
      <c r="A17770">
        <v>9899</v>
      </c>
      <c r="B17770">
        <v>54874</v>
      </c>
      <c r="C17770" t="s">
        <v>9</v>
      </c>
      <c r="D17770" t="s">
        <v>25</v>
      </c>
    </row>
    <row r="17771" spans="1:4" x14ac:dyDescent="0.25">
      <c r="A17771">
        <v>9899</v>
      </c>
      <c r="B17771">
        <v>54874</v>
      </c>
      <c r="C17771" t="s">
        <v>9</v>
      </c>
      <c r="D17771" t="s">
        <v>25</v>
      </c>
    </row>
    <row r="17772" spans="1:4" x14ac:dyDescent="0.25">
      <c r="A17772">
        <v>9899</v>
      </c>
      <c r="B17772">
        <v>54874</v>
      </c>
      <c r="C17772" t="s">
        <v>9</v>
      </c>
      <c r="D17772" t="s">
        <v>25</v>
      </c>
    </row>
    <row r="17773" spans="1:4" x14ac:dyDescent="0.25">
      <c r="A17773">
        <v>9899</v>
      </c>
      <c r="B17773">
        <v>54874</v>
      </c>
      <c r="C17773" t="s">
        <v>9</v>
      </c>
      <c r="D17773" t="s">
        <v>25</v>
      </c>
    </row>
    <row r="17774" spans="1:4" x14ac:dyDescent="0.25">
      <c r="A17774">
        <v>9899</v>
      </c>
      <c r="B17774">
        <v>54874</v>
      </c>
      <c r="C17774" t="s">
        <v>9</v>
      </c>
      <c r="D17774" t="s">
        <v>25</v>
      </c>
    </row>
    <row r="17775" spans="1:4" x14ac:dyDescent="0.25">
      <c r="A17775">
        <v>9899</v>
      </c>
      <c r="B17775">
        <v>54874</v>
      </c>
      <c r="C17775" t="s">
        <v>9</v>
      </c>
      <c r="D17775" t="s">
        <v>25</v>
      </c>
    </row>
    <row r="17776" spans="1:4" x14ac:dyDescent="0.25">
      <c r="A17776">
        <v>9899</v>
      </c>
      <c r="B17776">
        <v>54874</v>
      </c>
      <c r="C17776" t="s">
        <v>9</v>
      </c>
      <c r="D17776" t="s">
        <v>25</v>
      </c>
    </row>
    <row r="17777" spans="1:4" x14ac:dyDescent="0.25">
      <c r="A17777">
        <v>9899</v>
      </c>
      <c r="B17777">
        <v>54874</v>
      </c>
      <c r="C17777" t="s">
        <v>9</v>
      </c>
      <c r="D17777" t="s">
        <v>25</v>
      </c>
    </row>
    <row r="17778" spans="1:4" x14ac:dyDescent="0.25">
      <c r="A17778">
        <v>9899</v>
      </c>
      <c r="B17778">
        <v>54874</v>
      </c>
      <c r="C17778" t="s">
        <v>9</v>
      </c>
      <c r="D17778" t="s">
        <v>25</v>
      </c>
    </row>
    <row r="17779" spans="1:4" x14ac:dyDescent="0.25">
      <c r="A17779">
        <v>9899</v>
      </c>
      <c r="B17779">
        <v>54874</v>
      </c>
      <c r="C17779" t="s">
        <v>9</v>
      </c>
      <c r="D17779" t="s">
        <v>25</v>
      </c>
    </row>
    <row r="17780" spans="1:4" x14ac:dyDescent="0.25">
      <c r="A17780">
        <v>9899</v>
      </c>
      <c r="B17780">
        <v>54874</v>
      </c>
      <c r="C17780" t="s">
        <v>9</v>
      </c>
      <c r="D17780" t="s">
        <v>25</v>
      </c>
    </row>
    <row r="17781" spans="1:4" x14ac:dyDescent="0.25">
      <c r="A17781">
        <v>9899</v>
      </c>
      <c r="B17781">
        <v>54874</v>
      </c>
      <c r="C17781" t="s">
        <v>9</v>
      </c>
      <c r="D17781" t="s">
        <v>25</v>
      </c>
    </row>
    <row r="17782" spans="1:4" x14ac:dyDescent="0.25">
      <c r="A17782">
        <v>9899</v>
      </c>
      <c r="B17782">
        <v>54874</v>
      </c>
      <c r="C17782" t="s">
        <v>9</v>
      </c>
      <c r="D17782" t="s">
        <v>25</v>
      </c>
    </row>
    <row r="17783" spans="1:4" x14ac:dyDescent="0.25">
      <c r="A17783">
        <v>9899</v>
      </c>
      <c r="B17783">
        <v>54874</v>
      </c>
      <c r="C17783" t="s">
        <v>9</v>
      </c>
      <c r="D17783" t="s">
        <v>25</v>
      </c>
    </row>
    <row r="17784" spans="1:4" x14ac:dyDescent="0.25">
      <c r="A17784">
        <v>9899</v>
      </c>
      <c r="B17784">
        <v>54874</v>
      </c>
      <c r="C17784" t="s">
        <v>9</v>
      </c>
      <c r="D17784" t="s">
        <v>25</v>
      </c>
    </row>
    <row r="17785" spans="1:4" x14ac:dyDescent="0.25">
      <c r="A17785">
        <v>9899</v>
      </c>
      <c r="B17785">
        <v>54874</v>
      </c>
      <c r="C17785" t="s">
        <v>9</v>
      </c>
      <c r="D17785" t="s">
        <v>26</v>
      </c>
    </row>
    <row r="17786" spans="1:4" x14ac:dyDescent="0.25">
      <c r="A17786">
        <v>9899</v>
      </c>
      <c r="B17786">
        <v>54874</v>
      </c>
      <c r="C17786" t="s">
        <v>9</v>
      </c>
      <c r="D17786" t="s">
        <v>26</v>
      </c>
    </row>
    <row r="17787" spans="1:4" x14ac:dyDescent="0.25">
      <c r="A17787">
        <v>9899</v>
      </c>
      <c r="B17787">
        <v>54874</v>
      </c>
      <c r="C17787" t="s">
        <v>9</v>
      </c>
      <c r="D17787" t="s">
        <v>26</v>
      </c>
    </row>
    <row r="17788" spans="1:4" x14ac:dyDescent="0.25">
      <c r="A17788">
        <v>9899</v>
      </c>
      <c r="B17788">
        <v>54874</v>
      </c>
      <c r="C17788" t="s">
        <v>9</v>
      </c>
      <c r="D17788" t="s">
        <v>26</v>
      </c>
    </row>
    <row r="17789" spans="1:4" x14ac:dyDescent="0.25">
      <c r="A17789">
        <v>9899</v>
      </c>
      <c r="B17789">
        <v>54874</v>
      </c>
      <c r="C17789" t="s">
        <v>9</v>
      </c>
      <c r="D17789" t="s">
        <v>26</v>
      </c>
    </row>
    <row r="17790" spans="1:4" x14ac:dyDescent="0.25">
      <c r="A17790">
        <v>9899</v>
      </c>
      <c r="B17790">
        <v>54874</v>
      </c>
      <c r="C17790" t="s">
        <v>9</v>
      </c>
      <c r="D17790" t="s">
        <v>26</v>
      </c>
    </row>
    <row r="17791" spans="1:4" x14ac:dyDescent="0.25">
      <c r="A17791">
        <v>9899</v>
      </c>
      <c r="B17791">
        <v>54874</v>
      </c>
      <c r="C17791" t="s">
        <v>9</v>
      </c>
      <c r="D17791" t="s">
        <v>26</v>
      </c>
    </row>
    <row r="17792" spans="1:4" x14ac:dyDescent="0.25">
      <c r="A17792">
        <v>9899</v>
      </c>
      <c r="B17792">
        <v>54874</v>
      </c>
      <c r="C17792" t="s">
        <v>9</v>
      </c>
      <c r="D17792" t="s">
        <v>26</v>
      </c>
    </row>
    <row r="17793" spans="1:4" x14ac:dyDescent="0.25">
      <c r="A17793">
        <v>9899</v>
      </c>
      <c r="B17793">
        <v>54874</v>
      </c>
      <c r="C17793" t="s">
        <v>9</v>
      </c>
      <c r="D17793" t="s">
        <v>26</v>
      </c>
    </row>
    <row r="17794" spans="1:4" x14ac:dyDescent="0.25">
      <c r="A17794">
        <v>9899</v>
      </c>
      <c r="B17794">
        <v>54874</v>
      </c>
      <c r="C17794" t="s">
        <v>9</v>
      </c>
      <c r="D17794" t="s">
        <v>26</v>
      </c>
    </row>
    <row r="17795" spans="1:4" x14ac:dyDescent="0.25">
      <c r="A17795">
        <v>9899</v>
      </c>
      <c r="B17795">
        <v>54874</v>
      </c>
      <c r="C17795" t="s">
        <v>9</v>
      </c>
      <c r="D17795" t="s">
        <v>26</v>
      </c>
    </row>
    <row r="17796" spans="1:4" x14ac:dyDescent="0.25">
      <c r="A17796">
        <v>9899</v>
      </c>
      <c r="B17796">
        <v>54874</v>
      </c>
      <c r="C17796" t="s">
        <v>9</v>
      </c>
      <c r="D17796" t="s">
        <v>26</v>
      </c>
    </row>
    <row r="17797" spans="1:4" x14ac:dyDescent="0.25">
      <c r="A17797">
        <v>9899</v>
      </c>
      <c r="B17797">
        <v>54874</v>
      </c>
      <c r="C17797" t="s">
        <v>9</v>
      </c>
      <c r="D17797" t="s">
        <v>26</v>
      </c>
    </row>
    <row r="17798" spans="1:4" x14ac:dyDescent="0.25">
      <c r="A17798">
        <v>9899</v>
      </c>
      <c r="B17798">
        <v>54874</v>
      </c>
      <c r="C17798" t="s">
        <v>9</v>
      </c>
      <c r="D17798" t="s">
        <v>26</v>
      </c>
    </row>
    <row r="17799" spans="1:4" x14ac:dyDescent="0.25">
      <c r="A17799">
        <v>9899</v>
      </c>
      <c r="B17799">
        <v>54874</v>
      </c>
      <c r="C17799" t="s">
        <v>9</v>
      </c>
      <c r="D17799" t="s">
        <v>26</v>
      </c>
    </row>
    <row r="17800" spans="1:4" x14ac:dyDescent="0.25">
      <c r="A17800">
        <v>9899</v>
      </c>
      <c r="B17800">
        <v>54874</v>
      </c>
      <c r="C17800" t="s">
        <v>9</v>
      </c>
      <c r="D17800" t="s">
        <v>26</v>
      </c>
    </row>
    <row r="17801" spans="1:4" x14ac:dyDescent="0.25">
      <c r="A17801">
        <v>9899</v>
      </c>
      <c r="B17801">
        <v>54874</v>
      </c>
      <c r="C17801" t="s">
        <v>9</v>
      </c>
      <c r="D17801" t="s">
        <v>26</v>
      </c>
    </row>
    <row r="17802" spans="1:4" x14ac:dyDescent="0.25">
      <c r="A17802">
        <v>9899</v>
      </c>
      <c r="B17802">
        <v>54874</v>
      </c>
      <c r="C17802" t="s">
        <v>9</v>
      </c>
      <c r="D17802" t="s">
        <v>26</v>
      </c>
    </row>
    <row r="17803" spans="1:4" x14ac:dyDescent="0.25">
      <c r="A17803">
        <v>9899</v>
      </c>
      <c r="B17803">
        <v>54874</v>
      </c>
      <c r="C17803" t="s">
        <v>9</v>
      </c>
      <c r="D17803" t="s">
        <v>26</v>
      </c>
    </row>
    <row r="17804" spans="1:4" x14ac:dyDescent="0.25">
      <c r="A17804">
        <v>9899</v>
      </c>
      <c r="B17804">
        <v>54874</v>
      </c>
      <c r="C17804" t="s">
        <v>9</v>
      </c>
      <c r="D17804" t="s">
        <v>26</v>
      </c>
    </row>
    <row r="17805" spans="1:4" x14ac:dyDescent="0.25">
      <c r="A17805">
        <v>9899</v>
      </c>
      <c r="B17805">
        <v>54874</v>
      </c>
      <c r="C17805" t="s">
        <v>9</v>
      </c>
      <c r="D17805" t="s">
        <v>26</v>
      </c>
    </row>
    <row r="17806" spans="1:4" x14ac:dyDescent="0.25">
      <c r="A17806">
        <v>9899</v>
      </c>
      <c r="B17806">
        <v>54874</v>
      </c>
      <c r="C17806" t="s">
        <v>9</v>
      </c>
      <c r="D17806" t="s">
        <v>26</v>
      </c>
    </row>
    <row r="17807" spans="1:4" x14ac:dyDescent="0.25">
      <c r="A17807">
        <v>9899</v>
      </c>
      <c r="B17807">
        <v>54874</v>
      </c>
      <c r="C17807" t="s">
        <v>9</v>
      </c>
      <c r="D17807" t="s">
        <v>26</v>
      </c>
    </row>
    <row r="17808" spans="1:4" x14ac:dyDescent="0.25">
      <c r="A17808">
        <v>9899</v>
      </c>
      <c r="B17808">
        <v>54874</v>
      </c>
      <c r="C17808" t="s">
        <v>9</v>
      </c>
      <c r="D17808" t="s">
        <v>26</v>
      </c>
    </row>
    <row r="17809" spans="1:4" x14ac:dyDescent="0.25">
      <c r="A17809">
        <v>9899</v>
      </c>
      <c r="B17809">
        <v>54874</v>
      </c>
      <c r="C17809" t="s">
        <v>9</v>
      </c>
      <c r="D17809" t="s">
        <v>20</v>
      </c>
    </row>
    <row r="17810" spans="1:4" x14ac:dyDescent="0.25">
      <c r="A17810">
        <v>9899</v>
      </c>
      <c r="B17810">
        <v>54874</v>
      </c>
      <c r="C17810" t="s">
        <v>9</v>
      </c>
      <c r="D17810" t="s">
        <v>20</v>
      </c>
    </row>
    <row r="17811" spans="1:4" x14ac:dyDescent="0.25">
      <c r="A17811">
        <v>9899</v>
      </c>
      <c r="B17811">
        <v>54874</v>
      </c>
      <c r="C17811" t="s">
        <v>9</v>
      </c>
      <c r="D17811" t="s">
        <v>20</v>
      </c>
    </row>
    <row r="17812" spans="1:4" x14ac:dyDescent="0.25">
      <c r="A17812">
        <v>9899</v>
      </c>
      <c r="B17812">
        <v>54874</v>
      </c>
      <c r="C17812" t="s">
        <v>9</v>
      </c>
      <c r="D17812" t="s">
        <v>20</v>
      </c>
    </row>
    <row r="17813" spans="1:4" x14ac:dyDescent="0.25">
      <c r="A17813">
        <v>9899</v>
      </c>
      <c r="B17813">
        <v>54874</v>
      </c>
      <c r="C17813" t="s">
        <v>9</v>
      </c>
      <c r="D17813" t="s">
        <v>20</v>
      </c>
    </row>
    <row r="17814" spans="1:4" x14ac:dyDescent="0.25">
      <c r="A17814">
        <v>9899</v>
      </c>
      <c r="B17814">
        <v>54874</v>
      </c>
      <c r="C17814" t="s">
        <v>9</v>
      </c>
      <c r="D17814" t="s">
        <v>20</v>
      </c>
    </row>
    <row r="17815" spans="1:4" x14ac:dyDescent="0.25">
      <c r="A17815">
        <v>9899</v>
      </c>
      <c r="B17815">
        <v>54874</v>
      </c>
      <c r="C17815" t="s">
        <v>9</v>
      </c>
      <c r="D17815" t="s">
        <v>20</v>
      </c>
    </row>
    <row r="17816" spans="1:4" x14ac:dyDescent="0.25">
      <c r="A17816">
        <v>9899</v>
      </c>
      <c r="B17816">
        <v>54874</v>
      </c>
      <c r="C17816" t="s">
        <v>9</v>
      </c>
      <c r="D17816" t="s">
        <v>20</v>
      </c>
    </row>
    <row r="17817" spans="1:4" x14ac:dyDescent="0.25">
      <c r="A17817">
        <v>9899</v>
      </c>
      <c r="B17817">
        <v>54874</v>
      </c>
      <c r="C17817" t="s">
        <v>9</v>
      </c>
      <c r="D17817" t="s">
        <v>20</v>
      </c>
    </row>
    <row r="17818" spans="1:4" x14ac:dyDescent="0.25">
      <c r="A17818">
        <v>9899</v>
      </c>
      <c r="B17818">
        <v>54874</v>
      </c>
      <c r="C17818" t="s">
        <v>9</v>
      </c>
      <c r="D17818" t="s">
        <v>20</v>
      </c>
    </row>
    <row r="17819" spans="1:4" x14ac:dyDescent="0.25">
      <c r="A17819">
        <v>9899</v>
      </c>
      <c r="B17819">
        <v>54874</v>
      </c>
      <c r="C17819" t="s">
        <v>9</v>
      </c>
      <c r="D17819" t="s">
        <v>20</v>
      </c>
    </row>
    <row r="17820" spans="1:4" x14ac:dyDescent="0.25">
      <c r="A17820">
        <v>9899</v>
      </c>
      <c r="B17820">
        <v>54874</v>
      </c>
      <c r="C17820" t="s">
        <v>9</v>
      </c>
      <c r="D17820" t="s">
        <v>20</v>
      </c>
    </row>
    <row r="17821" spans="1:4" x14ac:dyDescent="0.25">
      <c r="A17821">
        <v>9899</v>
      </c>
      <c r="B17821">
        <v>54874</v>
      </c>
      <c r="C17821" t="s">
        <v>9</v>
      </c>
      <c r="D17821" t="s">
        <v>20</v>
      </c>
    </row>
    <row r="17822" spans="1:4" x14ac:dyDescent="0.25">
      <c r="A17822">
        <v>9899</v>
      </c>
      <c r="B17822">
        <v>54874</v>
      </c>
      <c r="C17822" t="s">
        <v>9</v>
      </c>
      <c r="D17822" t="s">
        <v>20</v>
      </c>
    </row>
    <row r="17823" spans="1:4" x14ac:dyDescent="0.25">
      <c r="A17823">
        <v>9899</v>
      </c>
      <c r="B17823">
        <v>54874</v>
      </c>
      <c r="C17823" t="s">
        <v>9</v>
      </c>
      <c r="D17823" t="s">
        <v>20</v>
      </c>
    </row>
    <row r="17824" spans="1:4" x14ac:dyDescent="0.25">
      <c r="A17824">
        <v>9899</v>
      </c>
      <c r="B17824">
        <v>54874</v>
      </c>
      <c r="C17824" t="s">
        <v>9</v>
      </c>
      <c r="D17824" t="s">
        <v>20</v>
      </c>
    </row>
    <row r="17825" spans="1:4" x14ac:dyDescent="0.25">
      <c r="A17825">
        <v>9899</v>
      </c>
      <c r="B17825">
        <v>54874</v>
      </c>
      <c r="C17825" t="s">
        <v>9</v>
      </c>
      <c r="D17825" t="s">
        <v>20</v>
      </c>
    </row>
    <row r="17826" spans="1:4" x14ac:dyDescent="0.25">
      <c r="A17826">
        <v>9899</v>
      </c>
      <c r="B17826">
        <v>54874</v>
      </c>
      <c r="C17826" t="s">
        <v>9</v>
      </c>
      <c r="D17826" t="s">
        <v>20</v>
      </c>
    </row>
    <row r="17827" spans="1:4" x14ac:dyDescent="0.25">
      <c r="A17827">
        <v>9899</v>
      </c>
      <c r="B17827">
        <v>54874</v>
      </c>
      <c r="C17827" t="s">
        <v>9</v>
      </c>
      <c r="D17827" t="s">
        <v>20</v>
      </c>
    </row>
    <row r="17828" spans="1:4" x14ac:dyDescent="0.25">
      <c r="A17828">
        <v>9899</v>
      </c>
      <c r="B17828">
        <v>54874</v>
      </c>
      <c r="C17828" t="s">
        <v>9</v>
      </c>
      <c r="D17828" t="s">
        <v>20</v>
      </c>
    </row>
    <row r="17829" spans="1:4" x14ac:dyDescent="0.25">
      <c r="A17829">
        <v>9899</v>
      </c>
      <c r="B17829">
        <v>54874</v>
      </c>
      <c r="C17829" t="s">
        <v>9</v>
      </c>
      <c r="D17829" t="s">
        <v>20</v>
      </c>
    </row>
    <row r="17830" spans="1:4" x14ac:dyDescent="0.25">
      <c r="A17830">
        <v>9899</v>
      </c>
      <c r="B17830">
        <v>54874</v>
      </c>
      <c r="C17830" t="s">
        <v>9</v>
      </c>
      <c r="D17830" t="s">
        <v>20</v>
      </c>
    </row>
    <row r="17831" spans="1:4" x14ac:dyDescent="0.25">
      <c r="A17831">
        <v>9899</v>
      </c>
      <c r="B17831">
        <v>54874</v>
      </c>
      <c r="C17831" t="s">
        <v>9</v>
      </c>
      <c r="D17831" t="s">
        <v>20</v>
      </c>
    </row>
    <row r="17832" spans="1:4" x14ac:dyDescent="0.25">
      <c r="A17832">
        <v>9899</v>
      </c>
      <c r="B17832">
        <v>54874</v>
      </c>
      <c r="C17832" t="s">
        <v>9</v>
      </c>
      <c r="D17832" t="s">
        <v>20</v>
      </c>
    </row>
    <row r="17833" spans="1:4" x14ac:dyDescent="0.25">
      <c r="A17833">
        <v>9899</v>
      </c>
      <c r="B17833">
        <v>54874</v>
      </c>
      <c r="C17833" t="s">
        <v>9</v>
      </c>
      <c r="D17833" t="s">
        <v>20</v>
      </c>
    </row>
    <row r="17834" spans="1:4" x14ac:dyDescent="0.25">
      <c r="A17834">
        <v>9899</v>
      </c>
      <c r="B17834">
        <v>54874</v>
      </c>
      <c r="C17834" t="s">
        <v>9</v>
      </c>
      <c r="D17834" t="s">
        <v>20</v>
      </c>
    </row>
    <row r="17835" spans="1:4" x14ac:dyDescent="0.25">
      <c r="A17835">
        <v>9899</v>
      </c>
      <c r="B17835">
        <v>54874</v>
      </c>
      <c r="C17835" t="s">
        <v>9</v>
      </c>
      <c r="D17835" t="s">
        <v>27</v>
      </c>
    </row>
    <row r="17836" spans="1:4" x14ac:dyDescent="0.25">
      <c r="A17836">
        <v>9899</v>
      </c>
      <c r="B17836">
        <v>54874</v>
      </c>
      <c r="C17836" t="s">
        <v>9</v>
      </c>
      <c r="D17836" t="s">
        <v>27</v>
      </c>
    </row>
    <row r="17837" spans="1:4" x14ac:dyDescent="0.25">
      <c r="A17837">
        <v>9899</v>
      </c>
      <c r="B17837">
        <v>54874</v>
      </c>
      <c r="C17837" t="s">
        <v>9</v>
      </c>
      <c r="D17837" t="s">
        <v>27</v>
      </c>
    </row>
    <row r="17838" spans="1:4" x14ac:dyDescent="0.25">
      <c r="A17838">
        <v>9899</v>
      </c>
      <c r="B17838">
        <v>54874</v>
      </c>
      <c r="C17838" t="s">
        <v>9</v>
      </c>
      <c r="D17838" t="s">
        <v>27</v>
      </c>
    </row>
    <row r="17839" spans="1:4" x14ac:dyDescent="0.25">
      <c r="A17839">
        <v>9899</v>
      </c>
      <c r="B17839">
        <v>54874</v>
      </c>
      <c r="C17839" t="s">
        <v>9</v>
      </c>
      <c r="D17839" t="s">
        <v>27</v>
      </c>
    </row>
    <row r="17840" spans="1:4" x14ac:dyDescent="0.25">
      <c r="A17840">
        <v>9899</v>
      </c>
      <c r="B17840">
        <v>54874</v>
      </c>
      <c r="C17840" t="s">
        <v>9</v>
      </c>
      <c r="D17840" t="s">
        <v>27</v>
      </c>
    </row>
    <row r="17841" spans="1:4" x14ac:dyDescent="0.25">
      <c r="A17841">
        <v>9899</v>
      </c>
      <c r="B17841">
        <v>54874</v>
      </c>
      <c r="C17841" t="s">
        <v>9</v>
      </c>
      <c r="D17841" t="s">
        <v>27</v>
      </c>
    </row>
    <row r="17842" spans="1:4" x14ac:dyDescent="0.25">
      <c r="A17842">
        <v>9899</v>
      </c>
      <c r="B17842">
        <v>54874</v>
      </c>
      <c r="C17842" t="s">
        <v>9</v>
      </c>
      <c r="D17842" t="s">
        <v>27</v>
      </c>
    </row>
    <row r="17843" spans="1:4" x14ac:dyDescent="0.25">
      <c r="A17843">
        <v>9899</v>
      </c>
      <c r="B17843">
        <v>54874</v>
      </c>
      <c r="C17843" t="s">
        <v>9</v>
      </c>
      <c r="D17843" t="s">
        <v>27</v>
      </c>
    </row>
    <row r="17844" spans="1:4" x14ac:dyDescent="0.25">
      <c r="A17844">
        <v>9899</v>
      </c>
      <c r="B17844">
        <v>54874</v>
      </c>
      <c r="C17844" t="s">
        <v>9</v>
      </c>
      <c r="D17844" t="s">
        <v>27</v>
      </c>
    </row>
    <row r="17845" spans="1:4" x14ac:dyDescent="0.25">
      <c r="A17845">
        <v>9899</v>
      </c>
      <c r="B17845">
        <v>54874</v>
      </c>
      <c r="C17845" t="s">
        <v>9</v>
      </c>
      <c r="D17845" t="s">
        <v>27</v>
      </c>
    </row>
    <row r="17846" spans="1:4" x14ac:dyDescent="0.25">
      <c r="A17846">
        <v>9899</v>
      </c>
      <c r="B17846">
        <v>54874</v>
      </c>
      <c r="C17846" t="s">
        <v>9</v>
      </c>
      <c r="D17846" t="s">
        <v>27</v>
      </c>
    </row>
    <row r="17847" spans="1:4" x14ac:dyDescent="0.25">
      <c r="A17847">
        <v>9899</v>
      </c>
      <c r="B17847">
        <v>54874</v>
      </c>
      <c r="C17847" t="s">
        <v>9</v>
      </c>
      <c r="D17847" t="s">
        <v>27</v>
      </c>
    </row>
    <row r="17848" spans="1:4" x14ac:dyDescent="0.25">
      <c r="A17848">
        <v>9899</v>
      </c>
      <c r="B17848">
        <v>54874</v>
      </c>
      <c r="C17848" t="s">
        <v>9</v>
      </c>
      <c r="D17848" t="s">
        <v>27</v>
      </c>
    </row>
    <row r="17849" spans="1:4" x14ac:dyDescent="0.25">
      <c r="A17849">
        <v>9899</v>
      </c>
      <c r="B17849">
        <v>54874</v>
      </c>
      <c r="C17849" t="s">
        <v>9</v>
      </c>
      <c r="D17849" t="s">
        <v>27</v>
      </c>
    </row>
    <row r="17850" spans="1:4" x14ac:dyDescent="0.25">
      <c r="A17850">
        <v>9899</v>
      </c>
      <c r="B17850">
        <v>54874</v>
      </c>
      <c r="C17850" t="s">
        <v>9</v>
      </c>
      <c r="D17850" t="s">
        <v>27</v>
      </c>
    </row>
    <row r="17851" spans="1:4" x14ac:dyDescent="0.25">
      <c r="A17851">
        <v>9899</v>
      </c>
      <c r="B17851">
        <v>54874</v>
      </c>
      <c r="C17851" t="s">
        <v>9</v>
      </c>
      <c r="D17851" t="s">
        <v>27</v>
      </c>
    </row>
    <row r="17852" spans="1:4" x14ac:dyDescent="0.25">
      <c r="A17852">
        <v>9899</v>
      </c>
      <c r="B17852">
        <v>54874</v>
      </c>
      <c r="C17852" t="s">
        <v>9</v>
      </c>
      <c r="D17852" t="s">
        <v>27</v>
      </c>
    </row>
    <row r="17853" spans="1:4" x14ac:dyDescent="0.25">
      <c r="A17853">
        <v>9899</v>
      </c>
      <c r="B17853">
        <v>54874</v>
      </c>
      <c r="C17853" t="s">
        <v>9</v>
      </c>
      <c r="D17853" t="s">
        <v>27</v>
      </c>
    </row>
    <row r="17854" spans="1:4" x14ac:dyDescent="0.25">
      <c r="A17854">
        <v>9899</v>
      </c>
      <c r="B17854">
        <v>54874</v>
      </c>
      <c r="C17854" t="s">
        <v>9</v>
      </c>
      <c r="D17854" t="s">
        <v>27</v>
      </c>
    </row>
    <row r="17855" spans="1:4" x14ac:dyDescent="0.25">
      <c r="A17855">
        <v>9899</v>
      </c>
      <c r="B17855">
        <v>54874</v>
      </c>
      <c r="C17855" t="s">
        <v>9</v>
      </c>
      <c r="D17855" t="s">
        <v>27</v>
      </c>
    </row>
    <row r="17856" spans="1:4" x14ac:dyDescent="0.25">
      <c r="A17856">
        <v>9899</v>
      </c>
      <c r="B17856">
        <v>54874</v>
      </c>
      <c r="C17856" t="s">
        <v>9</v>
      </c>
      <c r="D17856" t="s">
        <v>27</v>
      </c>
    </row>
    <row r="17857" spans="1:4" x14ac:dyDescent="0.25">
      <c r="A17857">
        <v>9899</v>
      </c>
      <c r="B17857">
        <v>54874</v>
      </c>
      <c r="C17857" t="s">
        <v>9</v>
      </c>
      <c r="D17857" t="s">
        <v>27</v>
      </c>
    </row>
    <row r="17858" spans="1:4" x14ac:dyDescent="0.25">
      <c r="A17858">
        <v>9899</v>
      </c>
      <c r="B17858">
        <v>54874</v>
      </c>
      <c r="C17858" t="s">
        <v>9</v>
      </c>
      <c r="D17858" t="s">
        <v>27</v>
      </c>
    </row>
    <row r="17859" spans="1:4" x14ac:dyDescent="0.25">
      <c r="A17859">
        <v>9899</v>
      </c>
      <c r="B17859">
        <v>54874</v>
      </c>
      <c r="C17859" t="s">
        <v>9</v>
      </c>
      <c r="D17859" t="s">
        <v>28</v>
      </c>
    </row>
    <row r="17860" spans="1:4" x14ac:dyDescent="0.25">
      <c r="A17860">
        <v>9899</v>
      </c>
      <c r="B17860">
        <v>54874</v>
      </c>
      <c r="C17860" t="s">
        <v>9</v>
      </c>
      <c r="D17860" t="s">
        <v>28</v>
      </c>
    </row>
    <row r="17861" spans="1:4" x14ac:dyDescent="0.25">
      <c r="A17861">
        <v>9899</v>
      </c>
      <c r="B17861">
        <v>54874</v>
      </c>
      <c r="C17861" t="s">
        <v>9</v>
      </c>
      <c r="D17861" t="s">
        <v>28</v>
      </c>
    </row>
    <row r="17862" spans="1:4" x14ac:dyDescent="0.25">
      <c r="A17862">
        <v>9899</v>
      </c>
      <c r="B17862">
        <v>54874</v>
      </c>
      <c r="C17862" t="s">
        <v>9</v>
      </c>
      <c r="D17862" t="s">
        <v>28</v>
      </c>
    </row>
    <row r="17863" spans="1:4" x14ac:dyDescent="0.25">
      <c r="A17863">
        <v>9899</v>
      </c>
      <c r="B17863">
        <v>54874</v>
      </c>
      <c r="C17863" t="s">
        <v>9</v>
      </c>
      <c r="D17863" t="s">
        <v>28</v>
      </c>
    </row>
    <row r="17864" spans="1:4" x14ac:dyDescent="0.25">
      <c r="A17864">
        <v>9899</v>
      </c>
      <c r="B17864">
        <v>54874</v>
      </c>
      <c r="C17864" t="s">
        <v>9</v>
      </c>
      <c r="D17864" t="s">
        <v>28</v>
      </c>
    </row>
    <row r="17865" spans="1:4" x14ac:dyDescent="0.25">
      <c r="A17865">
        <v>9899</v>
      </c>
      <c r="B17865">
        <v>54874</v>
      </c>
      <c r="C17865" t="s">
        <v>9</v>
      </c>
      <c r="D17865" t="s">
        <v>28</v>
      </c>
    </row>
    <row r="17866" spans="1:4" x14ac:dyDescent="0.25">
      <c r="A17866">
        <v>9899</v>
      </c>
      <c r="B17866">
        <v>54874</v>
      </c>
      <c r="C17866" t="s">
        <v>9</v>
      </c>
      <c r="D17866" t="s">
        <v>28</v>
      </c>
    </row>
    <row r="17867" spans="1:4" x14ac:dyDescent="0.25">
      <c r="A17867">
        <v>9899</v>
      </c>
      <c r="B17867">
        <v>54874</v>
      </c>
      <c r="C17867" t="s">
        <v>9</v>
      </c>
      <c r="D17867" t="s">
        <v>28</v>
      </c>
    </row>
    <row r="17868" spans="1:4" x14ac:dyDescent="0.25">
      <c r="A17868">
        <v>9899</v>
      </c>
      <c r="B17868">
        <v>54874</v>
      </c>
      <c r="C17868" t="s">
        <v>9</v>
      </c>
      <c r="D17868" t="s">
        <v>28</v>
      </c>
    </row>
    <row r="17869" spans="1:4" x14ac:dyDescent="0.25">
      <c r="A17869">
        <v>9899</v>
      </c>
      <c r="B17869">
        <v>54874</v>
      </c>
      <c r="C17869" t="s">
        <v>9</v>
      </c>
      <c r="D17869" t="s">
        <v>28</v>
      </c>
    </row>
    <row r="17870" spans="1:4" x14ac:dyDescent="0.25">
      <c r="A17870">
        <v>9899</v>
      </c>
      <c r="B17870">
        <v>54874</v>
      </c>
      <c r="C17870" t="s">
        <v>9</v>
      </c>
      <c r="D17870" t="s">
        <v>28</v>
      </c>
    </row>
    <row r="17871" spans="1:4" x14ac:dyDescent="0.25">
      <c r="A17871">
        <v>9899</v>
      </c>
      <c r="B17871">
        <v>54874</v>
      </c>
      <c r="C17871" t="s">
        <v>9</v>
      </c>
      <c r="D17871" t="s">
        <v>28</v>
      </c>
    </row>
    <row r="17872" spans="1:4" x14ac:dyDescent="0.25">
      <c r="A17872">
        <v>9899</v>
      </c>
      <c r="B17872">
        <v>54874</v>
      </c>
      <c r="C17872" t="s">
        <v>9</v>
      </c>
      <c r="D17872" t="s">
        <v>28</v>
      </c>
    </row>
    <row r="17873" spans="1:4" x14ac:dyDescent="0.25">
      <c r="A17873">
        <v>9899</v>
      </c>
      <c r="B17873">
        <v>54874</v>
      </c>
      <c r="C17873" t="s">
        <v>9</v>
      </c>
      <c r="D17873" t="s">
        <v>28</v>
      </c>
    </row>
    <row r="17874" spans="1:4" x14ac:dyDescent="0.25">
      <c r="A17874">
        <v>9899</v>
      </c>
      <c r="B17874">
        <v>54874</v>
      </c>
      <c r="C17874" t="s">
        <v>9</v>
      </c>
      <c r="D17874" t="s">
        <v>28</v>
      </c>
    </row>
    <row r="17875" spans="1:4" x14ac:dyDescent="0.25">
      <c r="A17875">
        <v>9899</v>
      </c>
      <c r="B17875">
        <v>54874</v>
      </c>
      <c r="C17875" t="s">
        <v>9</v>
      </c>
      <c r="D17875" t="s">
        <v>28</v>
      </c>
    </row>
    <row r="17876" spans="1:4" x14ac:dyDescent="0.25">
      <c r="A17876">
        <v>9899</v>
      </c>
      <c r="B17876">
        <v>54874</v>
      </c>
      <c r="C17876" t="s">
        <v>9</v>
      </c>
      <c r="D17876" t="s">
        <v>28</v>
      </c>
    </row>
    <row r="17877" spans="1:4" x14ac:dyDescent="0.25">
      <c r="A17877">
        <v>9899</v>
      </c>
      <c r="B17877">
        <v>54874</v>
      </c>
      <c r="C17877" t="s">
        <v>9</v>
      </c>
      <c r="D17877" t="s">
        <v>28</v>
      </c>
    </row>
    <row r="17878" spans="1:4" x14ac:dyDescent="0.25">
      <c r="A17878">
        <v>9899</v>
      </c>
      <c r="B17878">
        <v>54874</v>
      </c>
      <c r="C17878" t="s">
        <v>9</v>
      </c>
      <c r="D17878" t="s">
        <v>28</v>
      </c>
    </row>
    <row r="17879" spans="1:4" x14ac:dyDescent="0.25">
      <c r="A17879">
        <v>9899</v>
      </c>
      <c r="B17879">
        <v>54874</v>
      </c>
      <c r="C17879" t="s">
        <v>9</v>
      </c>
      <c r="D17879" t="s">
        <v>28</v>
      </c>
    </row>
    <row r="17880" spans="1:4" x14ac:dyDescent="0.25">
      <c r="A17880">
        <v>9899</v>
      </c>
      <c r="B17880">
        <v>54874</v>
      </c>
      <c r="C17880" t="s">
        <v>9</v>
      </c>
      <c r="D17880" t="s">
        <v>28</v>
      </c>
    </row>
    <row r="17881" spans="1:4" x14ac:dyDescent="0.25">
      <c r="A17881">
        <v>9899</v>
      </c>
      <c r="B17881">
        <v>54874</v>
      </c>
      <c r="C17881" t="s">
        <v>9</v>
      </c>
      <c r="D17881" t="s">
        <v>28</v>
      </c>
    </row>
    <row r="17882" spans="1:4" x14ac:dyDescent="0.25">
      <c r="A17882">
        <v>9899</v>
      </c>
      <c r="B17882">
        <v>54874</v>
      </c>
      <c r="C17882" t="s">
        <v>9</v>
      </c>
      <c r="D17882" t="s">
        <v>28</v>
      </c>
    </row>
    <row r="17883" spans="1:4" x14ac:dyDescent="0.25">
      <c r="A17883">
        <v>9899</v>
      </c>
      <c r="B17883">
        <v>54874</v>
      </c>
      <c r="C17883" t="s">
        <v>9</v>
      </c>
      <c r="D17883" t="s">
        <v>28</v>
      </c>
    </row>
    <row r="17884" spans="1:4" x14ac:dyDescent="0.25">
      <c r="A17884">
        <v>9899</v>
      </c>
      <c r="B17884">
        <v>54874</v>
      </c>
      <c r="C17884" t="s">
        <v>9</v>
      </c>
      <c r="D17884" t="s">
        <v>28</v>
      </c>
    </row>
    <row r="17885" spans="1:4" x14ac:dyDescent="0.25">
      <c r="A17885">
        <v>9899</v>
      </c>
      <c r="B17885">
        <v>54874</v>
      </c>
      <c r="C17885" t="s">
        <v>9</v>
      </c>
      <c r="D17885" t="s">
        <v>28</v>
      </c>
    </row>
    <row r="17886" spans="1:4" x14ac:dyDescent="0.25">
      <c r="A17886">
        <v>9899</v>
      </c>
      <c r="B17886">
        <v>54874</v>
      </c>
      <c r="C17886" t="s">
        <v>9</v>
      </c>
      <c r="D17886" t="s">
        <v>28</v>
      </c>
    </row>
    <row r="17887" spans="1:4" x14ac:dyDescent="0.25">
      <c r="A17887">
        <v>9899</v>
      </c>
      <c r="B17887">
        <v>54874</v>
      </c>
      <c r="C17887" t="s">
        <v>9</v>
      </c>
      <c r="D17887" t="s">
        <v>28</v>
      </c>
    </row>
    <row r="17888" spans="1:4" x14ac:dyDescent="0.25">
      <c r="A17888">
        <v>9899</v>
      </c>
      <c r="B17888">
        <v>54874</v>
      </c>
      <c r="C17888" t="s">
        <v>9</v>
      </c>
      <c r="D17888" t="s">
        <v>28</v>
      </c>
    </row>
    <row r="17889" spans="1:4" x14ac:dyDescent="0.25">
      <c r="A17889">
        <v>9899</v>
      </c>
      <c r="B17889">
        <v>54874</v>
      </c>
      <c r="C17889" t="s">
        <v>9</v>
      </c>
      <c r="D17889" t="s">
        <v>28</v>
      </c>
    </row>
    <row r="17890" spans="1:4" x14ac:dyDescent="0.25">
      <c r="A17890">
        <v>9899</v>
      </c>
      <c r="B17890">
        <v>54874</v>
      </c>
      <c r="C17890" t="s">
        <v>9</v>
      </c>
      <c r="D17890" t="s">
        <v>28</v>
      </c>
    </row>
    <row r="17891" spans="1:4" x14ac:dyDescent="0.25">
      <c r="A17891">
        <v>9899</v>
      </c>
      <c r="B17891">
        <v>54874</v>
      </c>
      <c r="C17891" t="s">
        <v>9</v>
      </c>
      <c r="D17891" t="s">
        <v>28</v>
      </c>
    </row>
    <row r="17892" spans="1:4" x14ac:dyDescent="0.25">
      <c r="A17892">
        <v>9899</v>
      </c>
      <c r="B17892">
        <v>54874</v>
      </c>
      <c r="C17892" t="s">
        <v>9</v>
      </c>
      <c r="D17892" t="s">
        <v>28</v>
      </c>
    </row>
    <row r="17893" spans="1:4" x14ac:dyDescent="0.25">
      <c r="A17893">
        <v>9899</v>
      </c>
      <c r="B17893">
        <v>54874</v>
      </c>
      <c r="C17893" t="s">
        <v>9</v>
      </c>
      <c r="D17893" t="s">
        <v>28</v>
      </c>
    </row>
    <row r="17894" spans="1:4" x14ac:dyDescent="0.25">
      <c r="A17894">
        <v>9899</v>
      </c>
      <c r="B17894">
        <v>54874</v>
      </c>
      <c r="C17894" t="s">
        <v>9</v>
      </c>
      <c r="D17894" t="s">
        <v>28</v>
      </c>
    </row>
    <row r="17895" spans="1:4" x14ac:dyDescent="0.25">
      <c r="A17895">
        <v>9899</v>
      </c>
      <c r="B17895">
        <v>54874</v>
      </c>
      <c r="C17895" t="s">
        <v>9</v>
      </c>
      <c r="D17895" t="s">
        <v>28</v>
      </c>
    </row>
    <row r="17896" spans="1:4" x14ac:dyDescent="0.25">
      <c r="A17896">
        <v>9899</v>
      </c>
      <c r="B17896">
        <v>54874</v>
      </c>
      <c r="C17896" t="s">
        <v>9</v>
      </c>
      <c r="D17896" t="s">
        <v>28</v>
      </c>
    </row>
    <row r="17897" spans="1:4" x14ac:dyDescent="0.25">
      <c r="A17897">
        <v>9899</v>
      </c>
      <c r="B17897">
        <v>54874</v>
      </c>
      <c r="C17897" t="s">
        <v>9</v>
      </c>
      <c r="D17897" t="s">
        <v>29</v>
      </c>
    </row>
    <row r="17898" spans="1:4" x14ac:dyDescent="0.25">
      <c r="A17898">
        <v>9899</v>
      </c>
      <c r="B17898">
        <v>54874</v>
      </c>
      <c r="C17898" t="s">
        <v>9</v>
      </c>
      <c r="D17898" t="s">
        <v>29</v>
      </c>
    </row>
    <row r="17899" spans="1:4" x14ac:dyDescent="0.25">
      <c r="A17899">
        <v>9899</v>
      </c>
      <c r="B17899">
        <v>54874</v>
      </c>
      <c r="C17899" t="s">
        <v>9</v>
      </c>
      <c r="D17899" t="s">
        <v>29</v>
      </c>
    </row>
    <row r="17900" spans="1:4" x14ac:dyDescent="0.25">
      <c r="A17900">
        <v>9899</v>
      </c>
      <c r="B17900">
        <v>54874</v>
      </c>
      <c r="C17900" t="s">
        <v>9</v>
      </c>
      <c r="D17900" t="s">
        <v>29</v>
      </c>
    </row>
    <row r="17901" spans="1:4" x14ac:dyDescent="0.25">
      <c r="A17901">
        <v>9899</v>
      </c>
      <c r="B17901">
        <v>54874</v>
      </c>
      <c r="C17901" t="s">
        <v>9</v>
      </c>
      <c r="D17901" t="s">
        <v>29</v>
      </c>
    </row>
    <row r="17902" spans="1:4" x14ac:dyDescent="0.25">
      <c r="A17902">
        <v>9899</v>
      </c>
      <c r="B17902">
        <v>54874</v>
      </c>
      <c r="C17902" t="s">
        <v>9</v>
      </c>
      <c r="D17902" t="s">
        <v>29</v>
      </c>
    </row>
    <row r="17903" spans="1:4" x14ac:dyDescent="0.25">
      <c r="A17903">
        <v>9899</v>
      </c>
      <c r="B17903">
        <v>54874</v>
      </c>
      <c r="C17903" t="s">
        <v>9</v>
      </c>
      <c r="D17903" t="s">
        <v>29</v>
      </c>
    </row>
    <row r="17904" spans="1:4" x14ac:dyDescent="0.25">
      <c r="A17904">
        <v>9899</v>
      </c>
      <c r="B17904">
        <v>54874</v>
      </c>
      <c r="C17904" t="s">
        <v>9</v>
      </c>
      <c r="D17904" t="s">
        <v>29</v>
      </c>
    </row>
    <row r="17905" spans="1:4" x14ac:dyDescent="0.25">
      <c r="A17905">
        <v>9899</v>
      </c>
      <c r="B17905">
        <v>54874</v>
      </c>
      <c r="C17905" t="s">
        <v>9</v>
      </c>
      <c r="D17905" t="s">
        <v>29</v>
      </c>
    </row>
    <row r="17906" spans="1:4" x14ac:dyDescent="0.25">
      <c r="A17906">
        <v>9899</v>
      </c>
      <c r="B17906">
        <v>54874</v>
      </c>
      <c r="C17906" t="s">
        <v>9</v>
      </c>
      <c r="D17906" t="s">
        <v>29</v>
      </c>
    </row>
    <row r="17907" spans="1:4" x14ac:dyDescent="0.25">
      <c r="A17907">
        <v>9899</v>
      </c>
      <c r="B17907">
        <v>54874</v>
      </c>
      <c r="C17907" t="s">
        <v>9</v>
      </c>
      <c r="D17907" t="s">
        <v>29</v>
      </c>
    </row>
    <row r="17908" spans="1:4" x14ac:dyDescent="0.25">
      <c r="A17908">
        <v>9899</v>
      </c>
      <c r="B17908">
        <v>54874</v>
      </c>
      <c r="C17908" t="s">
        <v>9</v>
      </c>
      <c r="D17908" t="s">
        <v>29</v>
      </c>
    </row>
    <row r="17909" spans="1:4" x14ac:dyDescent="0.25">
      <c r="A17909">
        <v>9899</v>
      </c>
      <c r="B17909">
        <v>54874</v>
      </c>
      <c r="C17909" t="s">
        <v>9</v>
      </c>
      <c r="D17909" t="s">
        <v>29</v>
      </c>
    </row>
    <row r="17910" spans="1:4" x14ac:dyDescent="0.25">
      <c r="A17910">
        <v>9899</v>
      </c>
      <c r="B17910">
        <v>54874</v>
      </c>
      <c r="C17910" t="s">
        <v>9</v>
      </c>
      <c r="D17910" t="s">
        <v>29</v>
      </c>
    </row>
    <row r="17911" spans="1:4" x14ac:dyDescent="0.25">
      <c r="A17911">
        <v>9899</v>
      </c>
      <c r="B17911">
        <v>54874</v>
      </c>
      <c r="C17911" t="s">
        <v>9</v>
      </c>
      <c r="D17911" t="s">
        <v>29</v>
      </c>
    </row>
    <row r="17912" spans="1:4" x14ac:dyDescent="0.25">
      <c r="A17912">
        <v>9899</v>
      </c>
      <c r="B17912">
        <v>54874</v>
      </c>
      <c r="C17912" t="s">
        <v>9</v>
      </c>
      <c r="D17912" t="s">
        <v>29</v>
      </c>
    </row>
    <row r="17913" spans="1:4" x14ac:dyDescent="0.25">
      <c r="A17913">
        <v>9899</v>
      </c>
      <c r="B17913">
        <v>54874</v>
      </c>
      <c r="C17913" t="s">
        <v>9</v>
      </c>
      <c r="D17913" t="s">
        <v>29</v>
      </c>
    </row>
    <row r="17914" spans="1:4" x14ac:dyDescent="0.25">
      <c r="A17914">
        <v>9899</v>
      </c>
      <c r="B17914">
        <v>54874</v>
      </c>
      <c r="C17914" t="s">
        <v>9</v>
      </c>
      <c r="D17914" t="s">
        <v>29</v>
      </c>
    </row>
    <row r="17915" spans="1:4" x14ac:dyDescent="0.25">
      <c r="A17915">
        <v>9899</v>
      </c>
      <c r="B17915">
        <v>54874</v>
      </c>
      <c r="C17915" t="s">
        <v>9</v>
      </c>
      <c r="D17915" t="s">
        <v>29</v>
      </c>
    </row>
    <row r="17916" spans="1:4" x14ac:dyDescent="0.25">
      <c r="A17916">
        <v>9899</v>
      </c>
      <c r="B17916">
        <v>54874</v>
      </c>
      <c r="C17916" t="s">
        <v>9</v>
      </c>
      <c r="D17916" t="s">
        <v>30</v>
      </c>
    </row>
    <row r="17917" spans="1:4" x14ac:dyDescent="0.25">
      <c r="A17917">
        <v>9899</v>
      </c>
      <c r="B17917">
        <v>54874</v>
      </c>
      <c r="C17917" t="s">
        <v>9</v>
      </c>
      <c r="D17917" t="s">
        <v>30</v>
      </c>
    </row>
    <row r="17918" spans="1:4" x14ac:dyDescent="0.25">
      <c r="A17918">
        <v>9899</v>
      </c>
      <c r="B17918">
        <v>54874</v>
      </c>
      <c r="C17918" t="s">
        <v>9</v>
      </c>
      <c r="D17918" t="s">
        <v>30</v>
      </c>
    </row>
    <row r="17919" spans="1:4" x14ac:dyDescent="0.25">
      <c r="A17919">
        <v>9899</v>
      </c>
      <c r="B17919">
        <v>54874</v>
      </c>
      <c r="C17919" t="s">
        <v>9</v>
      </c>
      <c r="D17919" t="s">
        <v>30</v>
      </c>
    </row>
    <row r="17920" spans="1:4" x14ac:dyDescent="0.25">
      <c r="A17920">
        <v>9899</v>
      </c>
      <c r="B17920">
        <v>54874</v>
      </c>
      <c r="C17920" t="s">
        <v>9</v>
      </c>
      <c r="D17920" t="s">
        <v>30</v>
      </c>
    </row>
    <row r="17921" spans="1:4" x14ac:dyDescent="0.25">
      <c r="A17921">
        <v>9899</v>
      </c>
      <c r="B17921">
        <v>54874</v>
      </c>
      <c r="C17921" t="s">
        <v>9</v>
      </c>
      <c r="D17921" t="s">
        <v>30</v>
      </c>
    </row>
    <row r="17922" spans="1:4" x14ac:dyDescent="0.25">
      <c r="A17922">
        <v>9899</v>
      </c>
      <c r="B17922">
        <v>54874</v>
      </c>
      <c r="C17922" t="s">
        <v>9</v>
      </c>
      <c r="D17922" t="s">
        <v>30</v>
      </c>
    </row>
    <row r="17923" spans="1:4" x14ac:dyDescent="0.25">
      <c r="A17923">
        <v>9899</v>
      </c>
      <c r="B17923">
        <v>54874</v>
      </c>
      <c r="C17923" t="s">
        <v>9</v>
      </c>
      <c r="D17923" t="s">
        <v>30</v>
      </c>
    </row>
    <row r="17924" spans="1:4" x14ac:dyDescent="0.25">
      <c r="A17924">
        <v>9899</v>
      </c>
      <c r="B17924">
        <v>54874</v>
      </c>
      <c r="C17924" t="s">
        <v>9</v>
      </c>
      <c r="D17924" t="s">
        <v>30</v>
      </c>
    </row>
    <row r="17925" spans="1:4" x14ac:dyDescent="0.25">
      <c r="A17925">
        <v>9899</v>
      </c>
      <c r="B17925">
        <v>54874</v>
      </c>
      <c r="C17925" t="s">
        <v>9</v>
      </c>
      <c r="D17925" t="s">
        <v>30</v>
      </c>
    </row>
    <row r="17926" spans="1:4" x14ac:dyDescent="0.25">
      <c r="A17926">
        <v>9899</v>
      </c>
      <c r="B17926">
        <v>54874</v>
      </c>
      <c r="C17926" t="s">
        <v>9</v>
      </c>
      <c r="D17926" t="s">
        <v>30</v>
      </c>
    </row>
    <row r="17927" spans="1:4" x14ac:dyDescent="0.25">
      <c r="A17927">
        <v>9899</v>
      </c>
      <c r="B17927">
        <v>54874</v>
      </c>
      <c r="C17927" t="s">
        <v>9</v>
      </c>
      <c r="D17927" t="s">
        <v>30</v>
      </c>
    </row>
    <row r="17928" spans="1:4" x14ac:dyDescent="0.25">
      <c r="A17928">
        <v>9899</v>
      </c>
      <c r="B17928">
        <v>54874</v>
      </c>
      <c r="C17928" t="s">
        <v>9</v>
      </c>
      <c r="D17928" t="s">
        <v>30</v>
      </c>
    </row>
    <row r="17929" spans="1:4" x14ac:dyDescent="0.25">
      <c r="A17929">
        <v>9899</v>
      </c>
      <c r="B17929">
        <v>54874</v>
      </c>
      <c r="C17929" t="s">
        <v>9</v>
      </c>
      <c r="D17929" t="s">
        <v>30</v>
      </c>
    </row>
    <row r="17930" spans="1:4" x14ac:dyDescent="0.25">
      <c r="A17930">
        <v>9899</v>
      </c>
      <c r="B17930">
        <v>54874</v>
      </c>
      <c r="C17930" t="s">
        <v>9</v>
      </c>
      <c r="D17930" t="s">
        <v>30</v>
      </c>
    </row>
    <row r="17931" spans="1:4" x14ac:dyDescent="0.25">
      <c r="A17931">
        <v>9899</v>
      </c>
      <c r="B17931">
        <v>54874</v>
      </c>
      <c r="C17931" t="s">
        <v>9</v>
      </c>
      <c r="D17931" t="s">
        <v>30</v>
      </c>
    </row>
    <row r="17932" spans="1:4" x14ac:dyDescent="0.25">
      <c r="A17932">
        <v>9899</v>
      </c>
      <c r="B17932">
        <v>54874</v>
      </c>
      <c r="C17932" t="s">
        <v>9</v>
      </c>
      <c r="D17932" t="s">
        <v>30</v>
      </c>
    </row>
    <row r="17933" spans="1:4" x14ac:dyDescent="0.25">
      <c r="A17933">
        <v>9899</v>
      </c>
      <c r="B17933">
        <v>54874</v>
      </c>
      <c r="C17933" t="s">
        <v>9</v>
      </c>
      <c r="D17933" t="s">
        <v>30</v>
      </c>
    </row>
    <row r="17934" spans="1:4" x14ac:dyDescent="0.25">
      <c r="A17934">
        <v>9899</v>
      </c>
      <c r="B17934">
        <v>54874</v>
      </c>
      <c r="C17934" t="s">
        <v>9</v>
      </c>
      <c r="D17934" t="s">
        <v>30</v>
      </c>
    </row>
    <row r="17935" spans="1:4" x14ac:dyDescent="0.25">
      <c r="A17935">
        <v>9899</v>
      </c>
      <c r="B17935">
        <v>54874</v>
      </c>
      <c r="C17935" t="s">
        <v>9</v>
      </c>
      <c r="D17935" t="s">
        <v>30</v>
      </c>
    </row>
    <row r="17936" spans="1:4" x14ac:dyDescent="0.25">
      <c r="A17936">
        <v>9899</v>
      </c>
      <c r="B17936">
        <v>54874</v>
      </c>
      <c r="C17936" t="s">
        <v>9</v>
      </c>
      <c r="D17936" t="s">
        <v>30</v>
      </c>
    </row>
    <row r="17937" spans="1:4" x14ac:dyDescent="0.25">
      <c r="A17937">
        <v>9899</v>
      </c>
      <c r="B17937">
        <v>54874</v>
      </c>
      <c r="C17937" t="s">
        <v>9</v>
      </c>
      <c r="D17937" t="s">
        <v>30</v>
      </c>
    </row>
    <row r="17938" spans="1:4" x14ac:dyDescent="0.25">
      <c r="A17938">
        <v>9899</v>
      </c>
      <c r="B17938">
        <v>54874</v>
      </c>
      <c r="C17938" t="s">
        <v>9</v>
      </c>
      <c r="D17938" t="s">
        <v>30</v>
      </c>
    </row>
    <row r="17939" spans="1:4" x14ac:dyDescent="0.25">
      <c r="A17939">
        <v>9899</v>
      </c>
      <c r="B17939">
        <v>54874</v>
      </c>
      <c r="C17939" t="s">
        <v>9</v>
      </c>
      <c r="D17939" t="s">
        <v>30</v>
      </c>
    </row>
    <row r="17940" spans="1:4" x14ac:dyDescent="0.25">
      <c r="A17940">
        <v>9899</v>
      </c>
      <c r="B17940">
        <v>54874</v>
      </c>
      <c r="C17940" t="s">
        <v>9</v>
      </c>
      <c r="D17940" t="s">
        <v>30</v>
      </c>
    </row>
    <row r="17941" spans="1:4" x14ac:dyDescent="0.25">
      <c r="A17941">
        <v>9899</v>
      </c>
      <c r="B17941">
        <v>54874</v>
      </c>
      <c r="C17941" t="s">
        <v>9</v>
      </c>
      <c r="D17941" t="s">
        <v>30</v>
      </c>
    </row>
    <row r="17942" spans="1:4" x14ac:dyDescent="0.25">
      <c r="A17942">
        <v>9899</v>
      </c>
      <c r="B17942">
        <v>54874</v>
      </c>
      <c r="C17942" t="s">
        <v>9</v>
      </c>
      <c r="D17942" t="s">
        <v>31</v>
      </c>
    </row>
    <row r="17943" spans="1:4" x14ac:dyDescent="0.25">
      <c r="A17943">
        <v>9899</v>
      </c>
      <c r="B17943">
        <v>54874</v>
      </c>
      <c r="C17943" t="s">
        <v>9</v>
      </c>
      <c r="D17943" t="s">
        <v>31</v>
      </c>
    </row>
    <row r="17944" spans="1:4" x14ac:dyDescent="0.25">
      <c r="A17944">
        <v>9899</v>
      </c>
      <c r="B17944">
        <v>54874</v>
      </c>
      <c r="C17944" t="s">
        <v>9</v>
      </c>
      <c r="D17944" t="s">
        <v>31</v>
      </c>
    </row>
    <row r="17945" spans="1:4" x14ac:dyDescent="0.25">
      <c r="A17945">
        <v>9899</v>
      </c>
      <c r="B17945">
        <v>54874</v>
      </c>
      <c r="C17945" t="s">
        <v>9</v>
      </c>
      <c r="D17945" t="s">
        <v>31</v>
      </c>
    </row>
    <row r="17946" spans="1:4" x14ac:dyDescent="0.25">
      <c r="A17946">
        <v>9899</v>
      </c>
      <c r="B17946">
        <v>54874</v>
      </c>
      <c r="C17946" t="s">
        <v>9</v>
      </c>
      <c r="D17946" t="s">
        <v>31</v>
      </c>
    </row>
    <row r="17947" spans="1:4" x14ac:dyDescent="0.25">
      <c r="A17947">
        <v>9899</v>
      </c>
      <c r="B17947">
        <v>54874</v>
      </c>
      <c r="C17947" t="s">
        <v>9</v>
      </c>
      <c r="D17947" t="s">
        <v>31</v>
      </c>
    </row>
    <row r="17948" spans="1:4" x14ac:dyDescent="0.25">
      <c r="A17948">
        <v>9899</v>
      </c>
      <c r="B17948">
        <v>54874</v>
      </c>
      <c r="C17948" t="s">
        <v>9</v>
      </c>
      <c r="D17948" t="s">
        <v>31</v>
      </c>
    </row>
    <row r="17949" spans="1:4" x14ac:dyDescent="0.25">
      <c r="A17949">
        <v>9899</v>
      </c>
      <c r="B17949">
        <v>54874</v>
      </c>
      <c r="C17949" t="s">
        <v>9</v>
      </c>
      <c r="D17949" t="s">
        <v>31</v>
      </c>
    </row>
    <row r="17950" spans="1:4" x14ac:dyDescent="0.25">
      <c r="A17950">
        <v>9899</v>
      </c>
      <c r="B17950">
        <v>54874</v>
      </c>
      <c r="C17950" t="s">
        <v>9</v>
      </c>
      <c r="D17950" t="s">
        <v>31</v>
      </c>
    </row>
    <row r="17951" spans="1:4" x14ac:dyDescent="0.25">
      <c r="A17951">
        <v>9899</v>
      </c>
      <c r="B17951">
        <v>54874</v>
      </c>
      <c r="C17951" t="s">
        <v>9</v>
      </c>
      <c r="D17951" t="s">
        <v>31</v>
      </c>
    </row>
    <row r="17952" spans="1:4" x14ac:dyDescent="0.25">
      <c r="A17952">
        <v>9899</v>
      </c>
      <c r="B17952">
        <v>54874</v>
      </c>
      <c r="C17952" t="s">
        <v>9</v>
      </c>
      <c r="D17952" t="s">
        <v>31</v>
      </c>
    </row>
    <row r="17953" spans="1:4" x14ac:dyDescent="0.25">
      <c r="A17953">
        <v>9899</v>
      </c>
      <c r="B17953">
        <v>54874</v>
      </c>
      <c r="C17953" t="s">
        <v>9</v>
      </c>
      <c r="D17953" t="s">
        <v>31</v>
      </c>
    </row>
    <row r="17954" spans="1:4" x14ac:dyDescent="0.25">
      <c r="A17954">
        <v>9899</v>
      </c>
      <c r="B17954">
        <v>54874</v>
      </c>
      <c r="C17954" t="s">
        <v>9</v>
      </c>
      <c r="D17954" t="s">
        <v>31</v>
      </c>
    </row>
    <row r="17955" spans="1:4" x14ac:dyDescent="0.25">
      <c r="A17955">
        <v>9899</v>
      </c>
      <c r="B17955">
        <v>54874</v>
      </c>
      <c r="C17955" t="s">
        <v>9</v>
      </c>
      <c r="D17955" t="s">
        <v>31</v>
      </c>
    </row>
    <row r="17956" spans="1:4" x14ac:dyDescent="0.25">
      <c r="A17956">
        <v>9899</v>
      </c>
      <c r="B17956">
        <v>54874</v>
      </c>
      <c r="C17956" t="s">
        <v>9</v>
      </c>
      <c r="D17956" t="s">
        <v>31</v>
      </c>
    </row>
    <row r="17957" spans="1:4" x14ac:dyDescent="0.25">
      <c r="A17957">
        <v>9899</v>
      </c>
      <c r="B17957">
        <v>54874</v>
      </c>
      <c r="C17957" t="s">
        <v>9</v>
      </c>
      <c r="D17957" t="s">
        <v>31</v>
      </c>
    </row>
    <row r="17958" spans="1:4" x14ac:dyDescent="0.25">
      <c r="A17958">
        <v>9899</v>
      </c>
      <c r="B17958">
        <v>54874</v>
      </c>
      <c r="C17958" t="s">
        <v>9</v>
      </c>
      <c r="D17958" t="s">
        <v>31</v>
      </c>
    </row>
    <row r="17959" spans="1:4" x14ac:dyDescent="0.25">
      <c r="A17959">
        <v>9899</v>
      </c>
      <c r="B17959">
        <v>54874</v>
      </c>
      <c r="C17959" t="s">
        <v>9</v>
      </c>
      <c r="D17959" t="s">
        <v>31</v>
      </c>
    </row>
    <row r="17960" spans="1:4" x14ac:dyDescent="0.25">
      <c r="A17960">
        <v>9899</v>
      </c>
      <c r="B17960">
        <v>54874</v>
      </c>
      <c r="C17960" t="s">
        <v>9</v>
      </c>
      <c r="D17960" t="s">
        <v>32</v>
      </c>
    </row>
    <row r="17961" spans="1:4" x14ac:dyDescent="0.25">
      <c r="A17961">
        <v>9899</v>
      </c>
      <c r="B17961">
        <v>54874</v>
      </c>
      <c r="C17961" t="s">
        <v>9</v>
      </c>
      <c r="D17961" t="s">
        <v>32</v>
      </c>
    </row>
    <row r="17962" spans="1:4" x14ac:dyDescent="0.25">
      <c r="A17962">
        <v>9899</v>
      </c>
      <c r="B17962">
        <v>54874</v>
      </c>
      <c r="C17962" t="s">
        <v>9</v>
      </c>
      <c r="D17962" t="s">
        <v>32</v>
      </c>
    </row>
    <row r="17963" spans="1:4" x14ac:dyDescent="0.25">
      <c r="A17963">
        <v>9899</v>
      </c>
      <c r="B17963">
        <v>54874</v>
      </c>
      <c r="C17963" t="s">
        <v>9</v>
      </c>
      <c r="D17963" t="s">
        <v>32</v>
      </c>
    </row>
    <row r="17964" spans="1:4" x14ac:dyDescent="0.25">
      <c r="A17964">
        <v>9899</v>
      </c>
      <c r="B17964">
        <v>54874</v>
      </c>
      <c r="C17964" t="s">
        <v>9</v>
      </c>
      <c r="D17964" t="s">
        <v>32</v>
      </c>
    </row>
    <row r="17965" spans="1:4" x14ac:dyDescent="0.25">
      <c r="A17965">
        <v>9899</v>
      </c>
      <c r="B17965">
        <v>54874</v>
      </c>
      <c r="C17965" t="s">
        <v>9</v>
      </c>
      <c r="D17965" t="s">
        <v>32</v>
      </c>
    </row>
    <row r="17966" spans="1:4" x14ac:dyDescent="0.25">
      <c r="A17966">
        <v>9899</v>
      </c>
      <c r="B17966">
        <v>54874</v>
      </c>
      <c r="C17966" t="s">
        <v>9</v>
      </c>
      <c r="D17966" t="s">
        <v>32</v>
      </c>
    </row>
    <row r="17967" spans="1:4" x14ac:dyDescent="0.25">
      <c r="A17967">
        <v>9899</v>
      </c>
      <c r="B17967">
        <v>54874</v>
      </c>
      <c r="C17967" t="s">
        <v>9</v>
      </c>
      <c r="D17967" t="s">
        <v>32</v>
      </c>
    </row>
    <row r="17968" spans="1:4" x14ac:dyDescent="0.25">
      <c r="A17968">
        <v>9899</v>
      </c>
      <c r="B17968">
        <v>54874</v>
      </c>
      <c r="C17968" t="s">
        <v>9</v>
      </c>
      <c r="D17968" t="s">
        <v>32</v>
      </c>
    </row>
    <row r="17969" spans="1:4" x14ac:dyDescent="0.25">
      <c r="A17969">
        <v>9899</v>
      </c>
      <c r="B17969">
        <v>54874</v>
      </c>
      <c r="C17969" t="s">
        <v>9</v>
      </c>
      <c r="D17969" t="s">
        <v>32</v>
      </c>
    </row>
    <row r="17970" spans="1:4" x14ac:dyDescent="0.25">
      <c r="A17970">
        <v>9899</v>
      </c>
      <c r="B17970">
        <v>54874</v>
      </c>
      <c r="C17970" t="s">
        <v>9</v>
      </c>
      <c r="D17970" t="s">
        <v>32</v>
      </c>
    </row>
    <row r="17971" spans="1:4" x14ac:dyDescent="0.25">
      <c r="A17971">
        <v>9899</v>
      </c>
      <c r="B17971">
        <v>54874</v>
      </c>
      <c r="C17971" t="s">
        <v>9</v>
      </c>
      <c r="D17971" t="s">
        <v>32</v>
      </c>
    </row>
    <row r="17972" spans="1:4" x14ac:dyDescent="0.25">
      <c r="A17972">
        <v>9899</v>
      </c>
      <c r="B17972">
        <v>54874</v>
      </c>
      <c r="C17972" t="s">
        <v>9</v>
      </c>
      <c r="D17972" t="s">
        <v>32</v>
      </c>
    </row>
    <row r="17973" spans="1:4" x14ac:dyDescent="0.25">
      <c r="A17973">
        <v>9899</v>
      </c>
      <c r="B17973">
        <v>54874</v>
      </c>
      <c r="C17973" t="s">
        <v>9</v>
      </c>
      <c r="D17973" t="s">
        <v>32</v>
      </c>
    </row>
    <row r="17974" spans="1:4" x14ac:dyDescent="0.25">
      <c r="A17974">
        <v>9899</v>
      </c>
      <c r="B17974">
        <v>54874</v>
      </c>
      <c r="C17974" t="s">
        <v>9</v>
      </c>
      <c r="D17974" t="s">
        <v>32</v>
      </c>
    </row>
    <row r="17975" spans="1:4" x14ac:dyDescent="0.25">
      <c r="A17975">
        <v>9899</v>
      </c>
      <c r="B17975">
        <v>54874</v>
      </c>
      <c r="C17975" t="s">
        <v>9</v>
      </c>
      <c r="D17975" t="s">
        <v>32</v>
      </c>
    </row>
    <row r="17976" spans="1:4" x14ac:dyDescent="0.25">
      <c r="A17976">
        <v>9899</v>
      </c>
      <c r="B17976">
        <v>54874</v>
      </c>
      <c r="C17976" t="s">
        <v>9</v>
      </c>
      <c r="D17976" t="s">
        <v>33</v>
      </c>
    </row>
    <row r="17977" spans="1:4" x14ac:dyDescent="0.25">
      <c r="A17977">
        <v>9899</v>
      </c>
      <c r="B17977">
        <v>54874</v>
      </c>
      <c r="C17977" t="s">
        <v>9</v>
      </c>
      <c r="D17977" t="s">
        <v>33</v>
      </c>
    </row>
    <row r="17978" spans="1:4" x14ac:dyDescent="0.25">
      <c r="A17978">
        <v>9899</v>
      </c>
      <c r="B17978">
        <v>54874</v>
      </c>
      <c r="C17978" t="s">
        <v>9</v>
      </c>
      <c r="D17978" t="s">
        <v>33</v>
      </c>
    </row>
    <row r="17979" spans="1:4" x14ac:dyDescent="0.25">
      <c r="A17979">
        <v>9899</v>
      </c>
      <c r="B17979">
        <v>54874</v>
      </c>
      <c r="C17979" t="s">
        <v>9</v>
      </c>
      <c r="D17979" t="s">
        <v>33</v>
      </c>
    </row>
    <row r="17980" spans="1:4" x14ac:dyDescent="0.25">
      <c r="A17980">
        <v>9899</v>
      </c>
      <c r="B17980">
        <v>54874</v>
      </c>
      <c r="C17980" t="s">
        <v>9</v>
      </c>
      <c r="D17980" t="s">
        <v>33</v>
      </c>
    </row>
    <row r="17981" spans="1:4" x14ac:dyDescent="0.25">
      <c r="A17981">
        <v>9899</v>
      </c>
      <c r="B17981">
        <v>54874</v>
      </c>
      <c r="C17981" t="s">
        <v>9</v>
      </c>
      <c r="D17981" t="s">
        <v>34</v>
      </c>
    </row>
    <row r="17982" spans="1:4" x14ac:dyDescent="0.25">
      <c r="A17982">
        <v>9899</v>
      </c>
      <c r="B17982">
        <v>54874</v>
      </c>
      <c r="C17982" t="s">
        <v>9</v>
      </c>
      <c r="D17982" t="s">
        <v>34</v>
      </c>
    </row>
    <row r="17983" spans="1:4" x14ac:dyDescent="0.25">
      <c r="A17983">
        <v>9899</v>
      </c>
      <c r="B17983">
        <v>54874</v>
      </c>
      <c r="C17983" t="s">
        <v>9</v>
      </c>
      <c r="D17983" t="s">
        <v>34</v>
      </c>
    </row>
    <row r="17984" spans="1:4" x14ac:dyDescent="0.25">
      <c r="A17984">
        <v>9899</v>
      </c>
      <c r="B17984">
        <v>54874</v>
      </c>
      <c r="C17984" t="s">
        <v>9</v>
      </c>
      <c r="D17984" t="s">
        <v>34</v>
      </c>
    </row>
    <row r="17985" spans="1:4" x14ac:dyDescent="0.25">
      <c r="A17985">
        <v>9899</v>
      </c>
      <c r="B17985">
        <v>54874</v>
      </c>
      <c r="C17985" t="s">
        <v>9</v>
      </c>
      <c r="D17985" t="s">
        <v>34</v>
      </c>
    </row>
    <row r="17986" spans="1:4" x14ac:dyDescent="0.25">
      <c r="A17986">
        <v>9899</v>
      </c>
      <c r="B17986">
        <v>54874</v>
      </c>
      <c r="C17986" t="s">
        <v>9</v>
      </c>
      <c r="D17986" t="s">
        <v>34</v>
      </c>
    </row>
    <row r="17987" spans="1:4" x14ac:dyDescent="0.25">
      <c r="A17987">
        <v>9899</v>
      </c>
      <c r="B17987">
        <v>54874</v>
      </c>
      <c r="C17987" t="s">
        <v>9</v>
      </c>
      <c r="D17987" t="s">
        <v>34</v>
      </c>
    </row>
    <row r="17988" spans="1:4" x14ac:dyDescent="0.25">
      <c r="A17988">
        <v>9899</v>
      </c>
      <c r="B17988">
        <v>54874</v>
      </c>
      <c r="C17988" t="s">
        <v>9</v>
      </c>
      <c r="D17988" t="s">
        <v>34</v>
      </c>
    </row>
    <row r="17989" spans="1:4" x14ac:dyDescent="0.25">
      <c r="A17989">
        <v>9899</v>
      </c>
      <c r="B17989">
        <v>54874</v>
      </c>
      <c r="C17989" t="s">
        <v>9</v>
      </c>
      <c r="D17989" t="s">
        <v>34</v>
      </c>
    </row>
    <row r="17990" spans="1:4" x14ac:dyDescent="0.25">
      <c r="A17990">
        <v>9899</v>
      </c>
      <c r="B17990">
        <v>54874</v>
      </c>
      <c r="C17990" t="s">
        <v>9</v>
      </c>
      <c r="D17990" t="s">
        <v>34</v>
      </c>
    </row>
    <row r="17991" spans="1:4" x14ac:dyDescent="0.25">
      <c r="A17991">
        <v>9899</v>
      </c>
      <c r="B17991">
        <v>54874</v>
      </c>
      <c r="C17991" t="s">
        <v>9</v>
      </c>
      <c r="D17991" t="s">
        <v>35</v>
      </c>
    </row>
    <row r="17992" spans="1:4" x14ac:dyDescent="0.25">
      <c r="A17992">
        <v>9899</v>
      </c>
      <c r="B17992">
        <v>54874</v>
      </c>
      <c r="C17992" t="s">
        <v>9</v>
      </c>
      <c r="D17992" t="s">
        <v>35</v>
      </c>
    </row>
    <row r="17993" spans="1:4" x14ac:dyDescent="0.25">
      <c r="A17993">
        <v>9899</v>
      </c>
      <c r="B17993">
        <v>54874</v>
      </c>
      <c r="C17993" t="s">
        <v>9</v>
      </c>
      <c r="D17993" t="s">
        <v>35</v>
      </c>
    </row>
    <row r="17994" spans="1:4" x14ac:dyDescent="0.25">
      <c r="A17994">
        <v>9899</v>
      </c>
      <c r="B17994">
        <v>54874</v>
      </c>
      <c r="C17994" t="s">
        <v>9</v>
      </c>
      <c r="D17994" t="s">
        <v>35</v>
      </c>
    </row>
    <row r="17995" spans="1:4" x14ac:dyDescent="0.25">
      <c r="A17995">
        <v>9899</v>
      </c>
      <c r="B17995">
        <v>54874</v>
      </c>
      <c r="C17995" t="s">
        <v>9</v>
      </c>
      <c r="D17995" t="s">
        <v>35</v>
      </c>
    </row>
    <row r="17996" spans="1:4" x14ac:dyDescent="0.25">
      <c r="A17996">
        <v>9899</v>
      </c>
      <c r="B17996">
        <v>54874</v>
      </c>
      <c r="C17996" t="s">
        <v>9</v>
      </c>
      <c r="D17996" t="s">
        <v>35</v>
      </c>
    </row>
    <row r="17997" spans="1:4" x14ac:dyDescent="0.25">
      <c r="A17997">
        <v>9899</v>
      </c>
      <c r="B17997">
        <v>54874</v>
      </c>
      <c r="C17997" t="s">
        <v>9</v>
      </c>
      <c r="D17997" t="s">
        <v>35</v>
      </c>
    </row>
    <row r="17998" spans="1:4" x14ac:dyDescent="0.25">
      <c r="A17998">
        <v>9899</v>
      </c>
      <c r="B17998">
        <v>54874</v>
      </c>
      <c r="C17998" t="s">
        <v>9</v>
      </c>
      <c r="D17998" t="s">
        <v>35</v>
      </c>
    </row>
    <row r="17999" spans="1:4" x14ac:dyDescent="0.25">
      <c r="A17999">
        <v>9899</v>
      </c>
      <c r="B17999">
        <v>54874</v>
      </c>
      <c r="C17999" t="s">
        <v>9</v>
      </c>
      <c r="D17999" t="s">
        <v>35</v>
      </c>
    </row>
    <row r="18000" spans="1:4" x14ac:dyDescent="0.25">
      <c r="A18000">
        <v>9899</v>
      </c>
      <c r="B18000">
        <v>54874</v>
      </c>
      <c r="C18000" t="s">
        <v>9</v>
      </c>
      <c r="D18000" t="s">
        <v>35</v>
      </c>
    </row>
    <row r="18001" spans="1:4" x14ac:dyDescent="0.25">
      <c r="A18001">
        <v>9899</v>
      </c>
      <c r="B18001">
        <v>54874</v>
      </c>
      <c r="C18001" t="s">
        <v>9</v>
      </c>
      <c r="D18001" t="s">
        <v>36</v>
      </c>
    </row>
    <row r="18002" spans="1:4" x14ac:dyDescent="0.25">
      <c r="A18002">
        <v>9899</v>
      </c>
      <c r="B18002">
        <v>54874</v>
      </c>
      <c r="C18002" t="s">
        <v>9</v>
      </c>
      <c r="D18002" t="s">
        <v>36</v>
      </c>
    </row>
    <row r="18003" spans="1:4" x14ac:dyDescent="0.25">
      <c r="A18003">
        <v>9899</v>
      </c>
      <c r="B18003">
        <v>54874</v>
      </c>
      <c r="C18003" t="s">
        <v>9</v>
      </c>
      <c r="D18003" t="s">
        <v>36</v>
      </c>
    </row>
    <row r="18004" spans="1:4" x14ac:dyDescent="0.25">
      <c r="A18004">
        <v>9899</v>
      </c>
      <c r="B18004">
        <v>54874</v>
      </c>
      <c r="C18004" t="s">
        <v>9</v>
      </c>
      <c r="D18004" t="s">
        <v>36</v>
      </c>
    </row>
    <row r="18005" spans="1:4" x14ac:dyDescent="0.25">
      <c r="A18005">
        <v>9899</v>
      </c>
      <c r="B18005">
        <v>54874</v>
      </c>
      <c r="C18005" t="s">
        <v>9</v>
      </c>
      <c r="D18005" t="s">
        <v>36</v>
      </c>
    </row>
    <row r="18006" spans="1:4" x14ac:dyDescent="0.25">
      <c r="A18006">
        <v>9899</v>
      </c>
      <c r="B18006">
        <v>54874</v>
      </c>
      <c r="C18006" t="s">
        <v>9</v>
      </c>
      <c r="D18006" t="s">
        <v>36</v>
      </c>
    </row>
    <row r="18007" spans="1:4" x14ac:dyDescent="0.25">
      <c r="A18007">
        <v>9899</v>
      </c>
      <c r="B18007">
        <v>54874</v>
      </c>
      <c r="C18007" t="s">
        <v>9</v>
      </c>
      <c r="D18007" t="s">
        <v>36</v>
      </c>
    </row>
    <row r="18008" spans="1:4" x14ac:dyDescent="0.25">
      <c r="A18008">
        <v>9899</v>
      </c>
      <c r="B18008">
        <v>54874</v>
      </c>
      <c r="C18008" t="s">
        <v>9</v>
      </c>
      <c r="D18008" t="s">
        <v>36</v>
      </c>
    </row>
    <row r="18009" spans="1:4" x14ac:dyDescent="0.25">
      <c r="A18009">
        <v>9899</v>
      </c>
      <c r="B18009">
        <v>54874</v>
      </c>
      <c r="C18009" t="s">
        <v>9</v>
      </c>
      <c r="D18009" t="s">
        <v>36</v>
      </c>
    </row>
    <row r="18010" spans="1:4" x14ac:dyDescent="0.25">
      <c r="A18010">
        <v>9899</v>
      </c>
      <c r="B18010">
        <v>54874</v>
      </c>
      <c r="C18010" t="s">
        <v>9</v>
      </c>
      <c r="D18010" t="s">
        <v>36</v>
      </c>
    </row>
    <row r="18011" spans="1:4" x14ac:dyDescent="0.25">
      <c r="A18011">
        <v>9899</v>
      </c>
      <c r="B18011">
        <v>54874</v>
      </c>
      <c r="C18011" t="s">
        <v>9</v>
      </c>
      <c r="D18011" t="s">
        <v>36</v>
      </c>
    </row>
    <row r="18012" spans="1:4" x14ac:dyDescent="0.25">
      <c r="A18012">
        <v>9899</v>
      </c>
      <c r="B18012">
        <v>54874</v>
      </c>
      <c r="C18012" t="s">
        <v>9</v>
      </c>
      <c r="D18012" t="s">
        <v>36</v>
      </c>
    </row>
    <row r="18013" spans="1:4" x14ac:dyDescent="0.25">
      <c r="A18013">
        <v>9899</v>
      </c>
      <c r="B18013">
        <v>54874</v>
      </c>
      <c r="C18013" t="s">
        <v>9</v>
      </c>
      <c r="D18013" t="s">
        <v>36</v>
      </c>
    </row>
    <row r="18014" spans="1:4" x14ac:dyDescent="0.25">
      <c r="A18014">
        <v>9899</v>
      </c>
      <c r="B18014">
        <v>54874</v>
      </c>
      <c r="C18014" t="s">
        <v>9</v>
      </c>
      <c r="D18014" t="s">
        <v>37</v>
      </c>
    </row>
    <row r="18015" spans="1:4" x14ac:dyDescent="0.25">
      <c r="A18015">
        <v>9899</v>
      </c>
      <c r="B18015">
        <v>54874</v>
      </c>
      <c r="C18015" t="s">
        <v>9</v>
      </c>
      <c r="D18015" t="s">
        <v>37</v>
      </c>
    </row>
    <row r="18016" spans="1:4" x14ac:dyDescent="0.25">
      <c r="A18016">
        <v>9899</v>
      </c>
      <c r="B18016">
        <v>54874</v>
      </c>
      <c r="C18016" t="s">
        <v>9</v>
      </c>
      <c r="D18016" t="s">
        <v>37</v>
      </c>
    </row>
    <row r="18017" spans="1:4" x14ac:dyDescent="0.25">
      <c r="A18017">
        <v>9899</v>
      </c>
      <c r="B18017">
        <v>54874</v>
      </c>
      <c r="C18017" t="s">
        <v>9</v>
      </c>
      <c r="D18017" t="s">
        <v>37</v>
      </c>
    </row>
    <row r="18018" spans="1:4" x14ac:dyDescent="0.25">
      <c r="A18018">
        <v>9899</v>
      </c>
      <c r="B18018">
        <v>54874</v>
      </c>
      <c r="C18018" t="s">
        <v>9</v>
      </c>
      <c r="D18018" t="s">
        <v>37</v>
      </c>
    </row>
    <row r="18019" spans="1:4" x14ac:dyDescent="0.25">
      <c r="A18019">
        <v>9899</v>
      </c>
      <c r="B18019">
        <v>54874</v>
      </c>
      <c r="C18019" t="s">
        <v>9</v>
      </c>
      <c r="D18019" t="s">
        <v>37</v>
      </c>
    </row>
    <row r="18020" spans="1:4" x14ac:dyDescent="0.25">
      <c r="A18020">
        <v>9899</v>
      </c>
      <c r="B18020">
        <v>54874</v>
      </c>
      <c r="C18020" t="s">
        <v>9</v>
      </c>
      <c r="D18020" t="s">
        <v>37</v>
      </c>
    </row>
    <row r="18021" spans="1:4" x14ac:dyDescent="0.25">
      <c r="A18021">
        <v>9899</v>
      </c>
      <c r="B18021">
        <v>54874</v>
      </c>
      <c r="C18021" t="s">
        <v>9</v>
      </c>
      <c r="D18021" t="s">
        <v>37</v>
      </c>
    </row>
    <row r="18022" spans="1:4" x14ac:dyDescent="0.25">
      <c r="A18022">
        <v>9899</v>
      </c>
      <c r="B18022">
        <v>54874</v>
      </c>
      <c r="C18022" t="s">
        <v>9</v>
      </c>
      <c r="D18022" t="s">
        <v>37</v>
      </c>
    </row>
    <row r="18023" spans="1:4" x14ac:dyDescent="0.25">
      <c r="A18023">
        <v>9899</v>
      </c>
      <c r="B18023">
        <v>54874</v>
      </c>
      <c r="C18023" t="s">
        <v>9</v>
      </c>
      <c r="D18023" t="s">
        <v>37</v>
      </c>
    </row>
    <row r="18024" spans="1:4" x14ac:dyDescent="0.25">
      <c r="A18024">
        <v>9899</v>
      </c>
      <c r="B18024">
        <v>54874</v>
      </c>
      <c r="C18024" t="s">
        <v>9</v>
      </c>
      <c r="D18024" t="s">
        <v>37</v>
      </c>
    </row>
    <row r="18025" spans="1:4" x14ac:dyDescent="0.25">
      <c r="A18025">
        <v>9899</v>
      </c>
      <c r="B18025">
        <v>54874</v>
      </c>
      <c r="C18025" t="s">
        <v>9</v>
      </c>
      <c r="D18025" t="s">
        <v>37</v>
      </c>
    </row>
    <row r="18026" spans="1:4" x14ac:dyDescent="0.25">
      <c r="A18026">
        <v>9899</v>
      </c>
      <c r="B18026">
        <v>54874</v>
      </c>
      <c r="C18026" t="s">
        <v>10</v>
      </c>
      <c r="D18026" t="s">
        <v>21</v>
      </c>
    </row>
    <row r="18027" spans="1:4" x14ac:dyDescent="0.25">
      <c r="A18027">
        <v>9899</v>
      </c>
      <c r="B18027">
        <v>54874</v>
      </c>
      <c r="C18027" t="s">
        <v>10</v>
      </c>
      <c r="D18027" t="s">
        <v>21</v>
      </c>
    </row>
    <row r="18028" spans="1:4" x14ac:dyDescent="0.25">
      <c r="A18028">
        <v>9899</v>
      </c>
      <c r="B18028">
        <v>54874</v>
      </c>
      <c r="C18028" t="s">
        <v>10</v>
      </c>
      <c r="D18028" t="s">
        <v>21</v>
      </c>
    </row>
    <row r="18029" spans="1:4" x14ac:dyDescent="0.25">
      <c r="A18029">
        <v>9899</v>
      </c>
      <c r="B18029">
        <v>54874</v>
      </c>
      <c r="C18029" t="s">
        <v>10</v>
      </c>
      <c r="D18029" t="s">
        <v>21</v>
      </c>
    </row>
    <row r="18030" spans="1:4" x14ac:dyDescent="0.25">
      <c r="A18030">
        <v>9899</v>
      </c>
      <c r="B18030">
        <v>54874</v>
      </c>
      <c r="C18030" t="s">
        <v>10</v>
      </c>
      <c r="D18030" t="s">
        <v>21</v>
      </c>
    </row>
    <row r="18031" spans="1:4" x14ac:dyDescent="0.25">
      <c r="A18031">
        <v>9899</v>
      </c>
      <c r="B18031">
        <v>54874</v>
      </c>
      <c r="C18031" t="s">
        <v>10</v>
      </c>
      <c r="D18031" t="s">
        <v>21</v>
      </c>
    </row>
    <row r="18032" spans="1:4" x14ac:dyDescent="0.25">
      <c r="A18032">
        <v>9899</v>
      </c>
      <c r="B18032">
        <v>54874</v>
      </c>
      <c r="C18032" t="s">
        <v>10</v>
      </c>
      <c r="D18032" t="s">
        <v>21</v>
      </c>
    </row>
    <row r="18033" spans="1:4" x14ac:dyDescent="0.25">
      <c r="A18033">
        <v>9899</v>
      </c>
      <c r="B18033">
        <v>54874</v>
      </c>
      <c r="C18033" t="s">
        <v>10</v>
      </c>
      <c r="D18033" t="s">
        <v>21</v>
      </c>
    </row>
    <row r="18034" spans="1:4" x14ac:dyDescent="0.25">
      <c r="A18034">
        <v>9899</v>
      </c>
      <c r="B18034">
        <v>54874</v>
      </c>
      <c r="C18034" t="s">
        <v>10</v>
      </c>
      <c r="D18034" t="s">
        <v>21</v>
      </c>
    </row>
    <row r="18035" spans="1:4" x14ac:dyDescent="0.25">
      <c r="A18035">
        <v>9899</v>
      </c>
      <c r="B18035">
        <v>54874</v>
      </c>
      <c r="C18035" t="s">
        <v>10</v>
      </c>
      <c r="D18035" t="s">
        <v>21</v>
      </c>
    </row>
    <row r="18036" spans="1:4" x14ac:dyDescent="0.25">
      <c r="A18036">
        <v>9899</v>
      </c>
      <c r="B18036">
        <v>54874</v>
      </c>
      <c r="C18036" t="s">
        <v>10</v>
      </c>
      <c r="D18036" t="s">
        <v>21</v>
      </c>
    </row>
    <row r="18037" spans="1:4" x14ac:dyDescent="0.25">
      <c r="A18037">
        <v>9899</v>
      </c>
      <c r="B18037">
        <v>54874</v>
      </c>
      <c r="C18037" t="s">
        <v>10</v>
      </c>
      <c r="D18037" t="s">
        <v>22</v>
      </c>
    </row>
    <row r="18038" spans="1:4" x14ac:dyDescent="0.25">
      <c r="A18038">
        <v>9899</v>
      </c>
      <c r="B18038">
        <v>54874</v>
      </c>
      <c r="C18038" t="s">
        <v>10</v>
      </c>
      <c r="D18038" t="s">
        <v>22</v>
      </c>
    </row>
    <row r="18039" spans="1:4" x14ac:dyDescent="0.25">
      <c r="A18039">
        <v>9899</v>
      </c>
      <c r="B18039">
        <v>54874</v>
      </c>
      <c r="C18039" t="s">
        <v>10</v>
      </c>
      <c r="D18039" t="s">
        <v>22</v>
      </c>
    </row>
    <row r="18040" spans="1:4" x14ac:dyDescent="0.25">
      <c r="A18040">
        <v>9899</v>
      </c>
      <c r="B18040">
        <v>54874</v>
      </c>
      <c r="C18040" t="s">
        <v>10</v>
      </c>
      <c r="D18040" t="s">
        <v>22</v>
      </c>
    </row>
    <row r="18041" spans="1:4" x14ac:dyDescent="0.25">
      <c r="A18041">
        <v>9899</v>
      </c>
      <c r="B18041">
        <v>54874</v>
      </c>
      <c r="C18041" t="s">
        <v>10</v>
      </c>
      <c r="D18041" t="s">
        <v>22</v>
      </c>
    </row>
    <row r="18042" spans="1:4" x14ac:dyDescent="0.25">
      <c r="A18042">
        <v>9899</v>
      </c>
      <c r="B18042">
        <v>54874</v>
      </c>
      <c r="C18042" t="s">
        <v>10</v>
      </c>
      <c r="D18042" t="s">
        <v>22</v>
      </c>
    </row>
    <row r="18043" spans="1:4" x14ac:dyDescent="0.25">
      <c r="A18043">
        <v>9899</v>
      </c>
      <c r="B18043">
        <v>54874</v>
      </c>
      <c r="C18043" t="s">
        <v>10</v>
      </c>
      <c r="D18043" t="s">
        <v>22</v>
      </c>
    </row>
    <row r="18044" spans="1:4" x14ac:dyDescent="0.25">
      <c r="A18044">
        <v>9899</v>
      </c>
      <c r="B18044">
        <v>54874</v>
      </c>
      <c r="C18044" t="s">
        <v>10</v>
      </c>
      <c r="D18044" t="s">
        <v>22</v>
      </c>
    </row>
    <row r="18045" spans="1:4" x14ac:dyDescent="0.25">
      <c r="A18045">
        <v>9899</v>
      </c>
      <c r="B18045">
        <v>54874</v>
      </c>
      <c r="C18045" t="s">
        <v>10</v>
      </c>
      <c r="D18045" t="s">
        <v>22</v>
      </c>
    </row>
    <row r="18046" spans="1:4" x14ac:dyDescent="0.25">
      <c r="A18046">
        <v>9899</v>
      </c>
      <c r="B18046">
        <v>54874</v>
      </c>
      <c r="C18046" t="s">
        <v>10</v>
      </c>
      <c r="D18046" t="s">
        <v>22</v>
      </c>
    </row>
    <row r="18047" spans="1:4" x14ac:dyDescent="0.25">
      <c r="A18047">
        <v>9899</v>
      </c>
      <c r="B18047">
        <v>54874</v>
      </c>
      <c r="C18047" t="s">
        <v>10</v>
      </c>
      <c r="D18047" t="s">
        <v>22</v>
      </c>
    </row>
    <row r="18048" spans="1:4" x14ac:dyDescent="0.25">
      <c r="A18048">
        <v>9899</v>
      </c>
      <c r="B18048">
        <v>54874</v>
      </c>
      <c r="C18048" t="s">
        <v>10</v>
      </c>
      <c r="D18048" t="s">
        <v>22</v>
      </c>
    </row>
    <row r="18049" spans="1:4" x14ac:dyDescent="0.25">
      <c r="A18049">
        <v>9899</v>
      </c>
      <c r="B18049">
        <v>54874</v>
      </c>
      <c r="C18049" t="s">
        <v>10</v>
      </c>
      <c r="D18049" t="s">
        <v>22</v>
      </c>
    </row>
    <row r="18050" spans="1:4" x14ac:dyDescent="0.25">
      <c r="A18050">
        <v>9899</v>
      </c>
      <c r="B18050">
        <v>54874</v>
      </c>
      <c r="C18050" t="s">
        <v>10</v>
      </c>
      <c r="D18050" t="s">
        <v>22</v>
      </c>
    </row>
    <row r="18051" spans="1:4" x14ac:dyDescent="0.25">
      <c r="A18051">
        <v>9899</v>
      </c>
      <c r="B18051">
        <v>54874</v>
      </c>
      <c r="C18051" t="s">
        <v>10</v>
      </c>
      <c r="D18051" t="s">
        <v>22</v>
      </c>
    </row>
    <row r="18052" spans="1:4" x14ac:dyDescent="0.25">
      <c r="A18052">
        <v>9899</v>
      </c>
      <c r="B18052">
        <v>54874</v>
      </c>
      <c r="C18052" t="s">
        <v>10</v>
      </c>
      <c r="D18052" t="s">
        <v>22</v>
      </c>
    </row>
    <row r="18053" spans="1:4" x14ac:dyDescent="0.25">
      <c r="A18053">
        <v>9899</v>
      </c>
      <c r="B18053">
        <v>54874</v>
      </c>
      <c r="C18053" t="s">
        <v>10</v>
      </c>
      <c r="D18053" t="s">
        <v>22</v>
      </c>
    </row>
    <row r="18054" spans="1:4" x14ac:dyDescent="0.25">
      <c r="A18054">
        <v>9899</v>
      </c>
      <c r="B18054">
        <v>54874</v>
      </c>
      <c r="C18054" t="s">
        <v>10</v>
      </c>
      <c r="D18054" t="s">
        <v>22</v>
      </c>
    </row>
    <row r="18055" spans="1:4" x14ac:dyDescent="0.25">
      <c r="A18055">
        <v>9899</v>
      </c>
      <c r="B18055">
        <v>54874</v>
      </c>
      <c r="C18055" t="s">
        <v>10</v>
      </c>
      <c r="D18055" t="s">
        <v>22</v>
      </c>
    </row>
    <row r="18056" spans="1:4" x14ac:dyDescent="0.25">
      <c r="A18056">
        <v>9899</v>
      </c>
      <c r="B18056">
        <v>54874</v>
      </c>
      <c r="C18056" t="s">
        <v>10</v>
      </c>
      <c r="D18056" t="s">
        <v>22</v>
      </c>
    </row>
    <row r="18057" spans="1:4" x14ac:dyDescent="0.25">
      <c r="A18057">
        <v>9899</v>
      </c>
      <c r="B18057">
        <v>54874</v>
      </c>
      <c r="C18057" t="s">
        <v>10</v>
      </c>
      <c r="D18057" t="s">
        <v>23</v>
      </c>
    </row>
    <row r="18058" spans="1:4" x14ac:dyDescent="0.25">
      <c r="A18058">
        <v>9899</v>
      </c>
      <c r="B18058">
        <v>54874</v>
      </c>
      <c r="C18058" t="s">
        <v>10</v>
      </c>
      <c r="D18058" t="s">
        <v>23</v>
      </c>
    </row>
    <row r="18059" spans="1:4" x14ac:dyDescent="0.25">
      <c r="A18059">
        <v>9899</v>
      </c>
      <c r="B18059">
        <v>54874</v>
      </c>
      <c r="C18059" t="s">
        <v>10</v>
      </c>
      <c r="D18059" t="s">
        <v>23</v>
      </c>
    </row>
    <row r="18060" spans="1:4" x14ac:dyDescent="0.25">
      <c r="A18060">
        <v>9899</v>
      </c>
      <c r="B18060">
        <v>54874</v>
      </c>
      <c r="C18060" t="s">
        <v>10</v>
      </c>
      <c r="D18060" t="s">
        <v>23</v>
      </c>
    </row>
    <row r="18061" spans="1:4" x14ac:dyDescent="0.25">
      <c r="A18061">
        <v>9899</v>
      </c>
      <c r="B18061">
        <v>54874</v>
      </c>
      <c r="C18061" t="s">
        <v>10</v>
      </c>
      <c r="D18061" t="s">
        <v>23</v>
      </c>
    </row>
    <row r="18062" spans="1:4" x14ac:dyDescent="0.25">
      <c r="A18062">
        <v>9899</v>
      </c>
      <c r="B18062">
        <v>54874</v>
      </c>
      <c r="C18062" t="s">
        <v>10</v>
      </c>
      <c r="D18062" t="s">
        <v>23</v>
      </c>
    </row>
    <row r="18063" spans="1:4" x14ac:dyDescent="0.25">
      <c r="A18063">
        <v>9899</v>
      </c>
      <c r="B18063">
        <v>54874</v>
      </c>
      <c r="C18063" t="s">
        <v>10</v>
      </c>
      <c r="D18063" t="s">
        <v>23</v>
      </c>
    </row>
    <row r="18064" spans="1:4" x14ac:dyDescent="0.25">
      <c r="A18064">
        <v>9899</v>
      </c>
      <c r="B18064">
        <v>54874</v>
      </c>
      <c r="C18064" t="s">
        <v>10</v>
      </c>
      <c r="D18064" t="s">
        <v>23</v>
      </c>
    </row>
    <row r="18065" spans="1:4" x14ac:dyDescent="0.25">
      <c r="A18065">
        <v>9899</v>
      </c>
      <c r="B18065">
        <v>54874</v>
      </c>
      <c r="C18065" t="s">
        <v>10</v>
      </c>
      <c r="D18065" t="s">
        <v>23</v>
      </c>
    </row>
    <row r="18066" spans="1:4" x14ac:dyDescent="0.25">
      <c r="A18066">
        <v>9899</v>
      </c>
      <c r="B18066">
        <v>54874</v>
      </c>
      <c r="C18066" t="s">
        <v>10</v>
      </c>
      <c r="D18066" t="s">
        <v>23</v>
      </c>
    </row>
    <row r="18067" spans="1:4" x14ac:dyDescent="0.25">
      <c r="A18067">
        <v>9899</v>
      </c>
      <c r="B18067">
        <v>54874</v>
      </c>
      <c r="C18067" t="s">
        <v>10</v>
      </c>
      <c r="D18067" t="s">
        <v>23</v>
      </c>
    </row>
    <row r="18068" spans="1:4" x14ac:dyDescent="0.25">
      <c r="A18068">
        <v>9899</v>
      </c>
      <c r="B18068">
        <v>54874</v>
      </c>
      <c r="C18068" t="s">
        <v>10</v>
      </c>
      <c r="D18068" t="s">
        <v>23</v>
      </c>
    </row>
    <row r="18069" spans="1:4" x14ac:dyDescent="0.25">
      <c r="A18069">
        <v>9899</v>
      </c>
      <c r="B18069">
        <v>54874</v>
      </c>
      <c r="C18069" t="s">
        <v>10</v>
      </c>
      <c r="D18069" t="s">
        <v>23</v>
      </c>
    </row>
    <row r="18070" spans="1:4" x14ac:dyDescent="0.25">
      <c r="A18070">
        <v>9899</v>
      </c>
      <c r="B18070">
        <v>54874</v>
      </c>
      <c r="C18070" t="s">
        <v>10</v>
      </c>
      <c r="D18070" t="s">
        <v>23</v>
      </c>
    </row>
    <row r="18071" spans="1:4" x14ac:dyDescent="0.25">
      <c r="A18071">
        <v>9899</v>
      </c>
      <c r="B18071">
        <v>54874</v>
      </c>
      <c r="C18071" t="s">
        <v>10</v>
      </c>
      <c r="D18071" t="s">
        <v>23</v>
      </c>
    </row>
    <row r="18072" spans="1:4" x14ac:dyDescent="0.25">
      <c r="A18072">
        <v>9899</v>
      </c>
      <c r="B18072">
        <v>54874</v>
      </c>
      <c r="C18072" t="s">
        <v>10</v>
      </c>
      <c r="D18072" t="s">
        <v>23</v>
      </c>
    </row>
    <row r="18073" spans="1:4" x14ac:dyDescent="0.25">
      <c r="A18073">
        <v>9899</v>
      </c>
      <c r="B18073">
        <v>54874</v>
      </c>
      <c r="C18073" t="s">
        <v>10</v>
      </c>
      <c r="D18073" t="s">
        <v>23</v>
      </c>
    </row>
    <row r="18074" spans="1:4" x14ac:dyDescent="0.25">
      <c r="A18074">
        <v>9899</v>
      </c>
      <c r="B18074">
        <v>54874</v>
      </c>
      <c r="C18074" t="s">
        <v>10</v>
      </c>
      <c r="D18074" t="s">
        <v>23</v>
      </c>
    </row>
    <row r="18075" spans="1:4" x14ac:dyDescent="0.25">
      <c r="A18075">
        <v>9899</v>
      </c>
      <c r="B18075">
        <v>54874</v>
      </c>
      <c r="C18075" t="s">
        <v>10</v>
      </c>
      <c r="D18075" t="s">
        <v>23</v>
      </c>
    </row>
    <row r="18076" spans="1:4" x14ac:dyDescent="0.25">
      <c r="A18076">
        <v>9899</v>
      </c>
      <c r="B18076">
        <v>54874</v>
      </c>
      <c r="C18076" t="s">
        <v>10</v>
      </c>
      <c r="D18076" t="s">
        <v>24</v>
      </c>
    </row>
    <row r="18077" spans="1:4" x14ac:dyDescent="0.25">
      <c r="A18077">
        <v>9899</v>
      </c>
      <c r="B18077">
        <v>54874</v>
      </c>
      <c r="C18077" t="s">
        <v>10</v>
      </c>
      <c r="D18077" t="s">
        <v>24</v>
      </c>
    </row>
    <row r="18078" spans="1:4" x14ac:dyDescent="0.25">
      <c r="A18078">
        <v>9899</v>
      </c>
      <c r="B18078">
        <v>54874</v>
      </c>
      <c r="C18078" t="s">
        <v>10</v>
      </c>
      <c r="D18078" t="s">
        <v>24</v>
      </c>
    </row>
    <row r="18079" spans="1:4" x14ac:dyDescent="0.25">
      <c r="A18079">
        <v>9899</v>
      </c>
      <c r="B18079">
        <v>54874</v>
      </c>
      <c r="C18079" t="s">
        <v>10</v>
      </c>
      <c r="D18079" t="s">
        <v>24</v>
      </c>
    </row>
    <row r="18080" spans="1:4" x14ac:dyDescent="0.25">
      <c r="A18080">
        <v>9899</v>
      </c>
      <c r="B18080">
        <v>54874</v>
      </c>
      <c r="C18080" t="s">
        <v>10</v>
      </c>
      <c r="D18080" t="s">
        <v>24</v>
      </c>
    </row>
    <row r="18081" spans="1:4" x14ac:dyDescent="0.25">
      <c r="A18081">
        <v>9899</v>
      </c>
      <c r="B18081">
        <v>54874</v>
      </c>
      <c r="C18081" t="s">
        <v>10</v>
      </c>
      <c r="D18081" t="s">
        <v>24</v>
      </c>
    </row>
    <row r="18082" spans="1:4" x14ac:dyDescent="0.25">
      <c r="A18082">
        <v>9899</v>
      </c>
      <c r="B18082">
        <v>54874</v>
      </c>
      <c r="C18082" t="s">
        <v>10</v>
      </c>
      <c r="D18082" t="s">
        <v>24</v>
      </c>
    </row>
    <row r="18083" spans="1:4" x14ac:dyDescent="0.25">
      <c r="A18083">
        <v>9899</v>
      </c>
      <c r="B18083">
        <v>54874</v>
      </c>
      <c r="C18083" t="s">
        <v>10</v>
      </c>
      <c r="D18083" t="s">
        <v>24</v>
      </c>
    </row>
    <row r="18084" spans="1:4" x14ac:dyDescent="0.25">
      <c r="A18084">
        <v>9899</v>
      </c>
      <c r="B18084">
        <v>54874</v>
      </c>
      <c r="C18084" t="s">
        <v>10</v>
      </c>
      <c r="D18084" t="s">
        <v>24</v>
      </c>
    </row>
    <row r="18085" spans="1:4" x14ac:dyDescent="0.25">
      <c r="A18085">
        <v>9899</v>
      </c>
      <c r="B18085">
        <v>54874</v>
      </c>
      <c r="C18085" t="s">
        <v>10</v>
      </c>
      <c r="D18085" t="s">
        <v>24</v>
      </c>
    </row>
    <row r="18086" spans="1:4" x14ac:dyDescent="0.25">
      <c r="A18086">
        <v>9899</v>
      </c>
      <c r="B18086">
        <v>54874</v>
      </c>
      <c r="C18086" t="s">
        <v>10</v>
      </c>
      <c r="D18086" t="s">
        <v>24</v>
      </c>
    </row>
    <row r="18087" spans="1:4" x14ac:dyDescent="0.25">
      <c r="A18087">
        <v>9899</v>
      </c>
      <c r="B18087">
        <v>54874</v>
      </c>
      <c r="C18087" t="s">
        <v>10</v>
      </c>
      <c r="D18087" t="s">
        <v>24</v>
      </c>
    </row>
    <row r="18088" spans="1:4" x14ac:dyDescent="0.25">
      <c r="A18088">
        <v>9899</v>
      </c>
      <c r="B18088">
        <v>54874</v>
      </c>
      <c r="C18088" t="s">
        <v>10</v>
      </c>
      <c r="D18088" t="s">
        <v>25</v>
      </c>
    </row>
    <row r="18089" spans="1:4" x14ac:dyDescent="0.25">
      <c r="A18089">
        <v>9899</v>
      </c>
      <c r="B18089">
        <v>54874</v>
      </c>
      <c r="C18089" t="s">
        <v>10</v>
      </c>
      <c r="D18089" t="s">
        <v>25</v>
      </c>
    </row>
    <row r="18090" spans="1:4" x14ac:dyDescent="0.25">
      <c r="A18090">
        <v>9899</v>
      </c>
      <c r="B18090">
        <v>54874</v>
      </c>
      <c r="C18090" t="s">
        <v>10</v>
      </c>
      <c r="D18090" t="s">
        <v>25</v>
      </c>
    </row>
    <row r="18091" spans="1:4" x14ac:dyDescent="0.25">
      <c r="A18091">
        <v>9899</v>
      </c>
      <c r="B18091">
        <v>54874</v>
      </c>
      <c r="C18091" t="s">
        <v>10</v>
      </c>
      <c r="D18091" t="s">
        <v>25</v>
      </c>
    </row>
    <row r="18092" spans="1:4" x14ac:dyDescent="0.25">
      <c r="A18092">
        <v>9899</v>
      </c>
      <c r="B18092">
        <v>54874</v>
      </c>
      <c r="C18092" t="s">
        <v>10</v>
      </c>
      <c r="D18092" t="s">
        <v>25</v>
      </c>
    </row>
    <row r="18093" spans="1:4" x14ac:dyDescent="0.25">
      <c r="A18093">
        <v>9899</v>
      </c>
      <c r="B18093">
        <v>54874</v>
      </c>
      <c r="C18093" t="s">
        <v>10</v>
      </c>
      <c r="D18093" t="s">
        <v>25</v>
      </c>
    </row>
    <row r="18094" spans="1:4" x14ac:dyDescent="0.25">
      <c r="A18094">
        <v>9899</v>
      </c>
      <c r="B18094">
        <v>54874</v>
      </c>
      <c r="C18094" t="s">
        <v>10</v>
      </c>
      <c r="D18094" t="s">
        <v>25</v>
      </c>
    </row>
    <row r="18095" spans="1:4" x14ac:dyDescent="0.25">
      <c r="A18095">
        <v>9899</v>
      </c>
      <c r="B18095">
        <v>54874</v>
      </c>
      <c r="C18095" t="s">
        <v>10</v>
      </c>
      <c r="D18095" t="s">
        <v>25</v>
      </c>
    </row>
    <row r="18096" spans="1:4" x14ac:dyDescent="0.25">
      <c r="A18096">
        <v>9899</v>
      </c>
      <c r="B18096">
        <v>54874</v>
      </c>
      <c r="C18096" t="s">
        <v>10</v>
      </c>
      <c r="D18096" t="s">
        <v>25</v>
      </c>
    </row>
    <row r="18097" spans="1:4" x14ac:dyDescent="0.25">
      <c r="A18097">
        <v>9899</v>
      </c>
      <c r="B18097">
        <v>54874</v>
      </c>
      <c r="C18097" t="s">
        <v>10</v>
      </c>
      <c r="D18097" t="s">
        <v>25</v>
      </c>
    </row>
    <row r="18098" spans="1:4" x14ac:dyDescent="0.25">
      <c r="A18098">
        <v>9899</v>
      </c>
      <c r="B18098">
        <v>54874</v>
      </c>
      <c r="C18098" t="s">
        <v>10</v>
      </c>
      <c r="D18098" t="s">
        <v>25</v>
      </c>
    </row>
    <row r="18099" spans="1:4" x14ac:dyDescent="0.25">
      <c r="A18099">
        <v>9899</v>
      </c>
      <c r="B18099">
        <v>54874</v>
      </c>
      <c r="C18099" t="s">
        <v>10</v>
      </c>
      <c r="D18099" t="s">
        <v>25</v>
      </c>
    </row>
    <row r="18100" spans="1:4" x14ac:dyDescent="0.25">
      <c r="A18100">
        <v>9899</v>
      </c>
      <c r="B18100">
        <v>54874</v>
      </c>
      <c r="C18100" t="s">
        <v>10</v>
      </c>
      <c r="D18100" t="s">
        <v>25</v>
      </c>
    </row>
    <row r="18101" spans="1:4" x14ac:dyDescent="0.25">
      <c r="A18101">
        <v>9899</v>
      </c>
      <c r="B18101">
        <v>54874</v>
      </c>
      <c r="C18101" t="s">
        <v>10</v>
      </c>
      <c r="D18101" t="s">
        <v>25</v>
      </c>
    </row>
    <row r="18102" spans="1:4" x14ac:dyDescent="0.25">
      <c r="A18102">
        <v>9899</v>
      </c>
      <c r="B18102">
        <v>54874</v>
      </c>
      <c r="C18102" t="s">
        <v>10</v>
      </c>
      <c r="D18102" t="s">
        <v>25</v>
      </c>
    </row>
    <row r="18103" spans="1:4" x14ac:dyDescent="0.25">
      <c r="A18103">
        <v>9899</v>
      </c>
      <c r="B18103">
        <v>54874</v>
      </c>
      <c r="C18103" t="s">
        <v>10</v>
      </c>
      <c r="D18103" t="s">
        <v>25</v>
      </c>
    </row>
    <row r="18104" spans="1:4" x14ac:dyDescent="0.25">
      <c r="A18104">
        <v>9899</v>
      </c>
      <c r="B18104">
        <v>54874</v>
      </c>
      <c r="C18104" t="s">
        <v>10</v>
      </c>
      <c r="D18104" t="s">
        <v>25</v>
      </c>
    </row>
    <row r="18105" spans="1:4" x14ac:dyDescent="0.25">
      <c r="A18105">
        <v>9899</v>
      </c>
      <c r="B18105">
        <v>54874</v>
      </c>
      <c r="C18105" t="s">
        <v>10</v>
      </c>
      <c r="D18105" t="s">
        <v>25</v>
      </c>
    </row>
    <row r="18106" spans="1:4" x14ac:dyDescent="0.25">
      <c r="A18106">
        <v>9899</v>
      </c>
      <c r="B18106">
        <v>54874</v>
      </c>
      <c r="C18106" t="s">
        <v>10</v>
      </c>
      <c r="D18106" t="s">
        <v>25</v>
      </c>
    </row>
    <row r="18107" spans="1:4" x14ac:dyDescent="0.25">
      <c r="A18107">
        <v>9899</v>
      </c>
      <c r="B18107">
        <v>54874</v>
      </c>
      <c r="C18107" t="s">
        <v>10</v>
      </c>
      <c r="D18107" t="s">
        <v>25</v>
      </c>
    </row>
    <row r="18108" spans="1:4" x14ac:dyDescent="0.25">
      <c r="A18108">
        <v>9899</v>
      </c>
      <c r="B18108">
        <v>54874</v>
      </c>
      <c r="C18108" t="s">
        <v>10</v>
      </c>
      <c r="D18108" t="s">
        <v>25</v>
      </c>
    </row>
    <row r="18109" spans="1:4" x14ac:dyDescent="0.25">
      <c r="A18109">
        <v>9899</v>
      </c>
      <c r="B18109">
        <v>54874</v>
      </c>
      <c r="C18109" t="s">
        <v>10</v>
      </c>
      <c r="D18109" t="s">
        <v>25</v>
      </c>
    </row>
    <row r="18110" spans="1:4" x14ac:dyDescent="0.25">
      <c r="A18110">
        <v>9899</v>
      </c>
      <c r="B18110">
        <v>54874</v>
      </c>
      <c r="C18110" t="s">
        <v>10</v>
      </c>
      <c r="D18110" t="s">
        <v>25</v>
      </c>
    </row>
    <row r="18111" spans="1:4" x14ac:dyDescent="0.25">
      <c r="A18111">
        <v>9899</v>
      </c>
      <c r="B18111">
        <v>54874</v>
      </c>
      <c r="C18111" t="s">
        <v>10</v>
      </c>
      <c r="D18111" t="s">
        <v>25</v>
      </c>
    </row>
    <row r="18112" spans="1:4" x14ac:dyDescent="0.25">
      <c r="A18112">
        <v>9899</v>
      </c>
      <c r="B18112">
        <v>54874</v>
      </c>
      <c r="C18112" t="s">
        <v>10</v>
      </c>
      <c r="D18112" t="s">
        <v>25</v>
      </c>
    </row>
    <row r="18113" spans="1:4" x14ac:dyDescent="0.25">
      <c r="A18113">
        <v>9899</v>
      </c>
      <c r="B18113">
        <v>54874</v>
      </c>
      <c r="C18113" t="s">
        <v>10</v>
      </c>
      <c r="D18113" t="s">
        <v>25</v>
      </c>
    </row>
    <row r="18114" spans="1:4" x14ac:dyDescent="0.25">
      <c r="A18114">
        <v>9899</v>
      </c>
      <c r="B18114">
        <v>54874</v>
      </c>
      <c r="C18114" t="s">
        <v>10</v>
      </c>
      <c r="D18114" t="s">
        <v>25</v>
      </c>
    </row>
    <row r="18115" spans="1:4" x14ac:dyDescent="0.25">
      <c r="A18115">
        <v>9899</v>
      </c>
      <c r="B18115">
        <v>54874</v>
      </c>
      <c r="C18115" t="s">
        <v>10</v>
      </c>
      <c r="D18115" t="s">
        <v>25</v>
      </c>
    </row>
    <row r="18116" spans="1:4" x14ac:dyDescent="0.25">
      <c r="A18116">
        <v>9899</v>
      </c>
      <c r="B18116">
        <v>54874</v>
      </c>
      <c r="C18116" t="s">
        <v>10</v>
      </c>
      <c r="D18116" t="s">
        <v>25</v>
      </c>
    </row>
    <row r="18117" spans="1:4" x14ac:dyDescent="0.25">
      <c r="A18117">
        <v>9899</v>
      </c>
      <c r="B18117">
        <v>54874</v>
      </c>
      <c r="C18117" t="s">
        <v>10</v>
      </c>
      <c r="D18117" t="s">
        <v>25</v>
      </c>
    </row>
    <row r="18118" spans="1:4" x14ac:dyDescent="0.25">
      <c r="A18118">
        <v>9899</v>
      </c>
      <c r="B18118">
        <v>54874</v>
      </c>
      <c r="C18118" t="s">
        <v>10</v>
      </c>
      <c r="D18118" t="s">
        <v>25</v>
      </c>
    </row>
    <row r="18119" spans="1:4" x14ac:dyDescent="0.25">
      <c r="A18119">
        <v>9899</v>
      </c>
      <c r="B18119">
        <v>54874</v>
      </c>
      <c r="C18119" t="s">
        <v>10</v>
      </c>
      <c r="D18119" t="s">
        <v>25</v>
      </c>
    </row>
    <row r="18120" spans="1:4" x14ac:dyDescent="0.25">
      <c r="A18120">
        <v>9899</v>
      </c>
      <c r="B18120">
        <v>54874</v>
      </c>
      <c r="C18120" t="s">
        <v>10</v>
      </c>
      <c r="D18120" t="s">
        <v>25</v>
      </c>
    </row>
    <row r="18121" spans="1:4" x14ac:dyDescent="0.25">
      <c r="A18121">
        <v>9899</v>
      </c>
      <c r="B18121">
        <v>54874</v>
      </c>
      <c r="C18121" t="s">
        <v>10</v>
      </c>
      <c r="D18121" t="s">
        <v>25</v>
      </c>
    </row>
    <row r="18122" spans="1:4" x14ac:dyDescent="0.25">
      <c r="A18122">
        <v>9899</v>
      </c>
      <c r="B18122">
        <v>54874</v>
      </c>
      <c r="C18122" t="s">
        <v>10</v>
      </c>
      <c r="D18122" t="s">
        <v>26</v>
      </c>
    </row>
    <row r="18123" spans="1:4" x14ac:dyDescent="0.25">
      <c r="A18123">
        <v>9899</v>
      </c>
      <c r="B18123">
        <v>54874</v>
      </c>
      <c r="C18123" t="s">
        <v>10</v>
      </c>
      <c r="D18123" t="s">
        <v>26</v>
      </c>
    </row>
    <row r="18124" spans="1:4" x14ac:dyDescent="0.25">
      <c r="A18124">
        <v>9899</v>
      </c>
      <c r="B18124">
        <v>54874</v>
      </c>
      <c r="C18124" t="s">
        <v>10</v>
      </c>
      <c r="D18124" t="s">
        <v>26</v>
      </c>
    </row>
    <row r="18125" spans="1:4" x14ac:dyDescent="0.25">
      <c r="A18125">
        <v>9899</v>
      </c>
      <c r="B18125">
        <v>54874</v>
      </c>
      <c r="C18125" t="s">
        <v>10</v>
      </c>
      <c r="D18125" t="s">
        <v>26</v>
      </c>
    </row>
    <row r="18126" spans="1:4" x14ac:dyDescent="0.25">
      <c r="A18126">
        <v>9899</v>
      </c>
      <c r="B18126">
        <v>54874</v>
      </c>
      <c r="C18126" t="s">
        <v>10</v>
      </c>
      <c r="D18126" t="s">
        <v>26</v>
      </c>
    </row>
    <row r="18127" spans="1:4" x14ac:dyDescent="0.25">
      <c r="A18127">
        <v>9899</v>
      </c>
      <c r="B18127">
        <v>54874</v>
      </c>
      <c r="C18127" t="s">
        <v>10</v>
      </c>
      <c r="D18127" t="s">
        <v>26</v>
      </c>
    </row>
    <row r="18128" spans="1:4" x14ac:dyDescent="0.25">
      <c r="A18128">
        <v>9899</v>
      </c>
      <c r="B18128">
        <v>54874</v>
      </c>
      <c r="C18128" t="s">
        <v>10</v>
      </c>
      <c r="D18128" t="s">
        <v>26</v>
      </c>
    </row>
    <row r="18129" spans="1:4" x14ac:dyDescent="0.25">
      <c r="A18129">
        <v>9899</v>
      </c>
      <c r="B18129">
        <v>54874</v>
      </c>
      <c r="C18129" t="s">
        <v>10</v>
      </c>
      <c r="D18129" t="s">
        <v>26</v>
      </c>
    </row>
    <row r="18130" spans="1:4" x14ac:dyDescent="0.25">
      <c r="A18130">
        <v>9899</v>
      </c>
      <c r="B18130">
        <v>54874</v>
      </c>
      <c r="C18130" t="s">
        <v>10</v>
      </c>
      <c r="D18130" t="s">
        <v>26</v>
      </c>
    </row>
    <row r="18131" spans="1:4" x14ac:dyDescent="0.25">
      <c r="A18131">
        <v>9899</v>
      </c>
      <c r="B18131">
        <v>54874</v>
      </c>
      <c r="C18131" t="s">
        <v>10</v>
      </c>
      <c r="D18131" t="s">
        <v>26</v>
      </c>
    </row>
    <row r="18132" spans="1:4" x14ac:dyDescent="0.25">
      <c r="A18132">
        <v>9899</v>
      </c>
      <c r="B18132">
        <v>54874</v>
      </c>
      <c r="C18132" t="s">
        <v>10</v>
      </c>
      <c r="D18132" t="s">
        <v>26</v>
      </c>
    </row>
    <row r="18133" spans="1:4" x14ac:dyDescent="0.25">
      <c r="A18133">
        <v>9899</v>
      </c>
      <c r="B18133">
        <v>54874</v>
      </c>
      <c r="C18133" t="s">
        <v>10</v>
      </c>
      <c r="D18133" t="s">
        <v>26</v>
      </c>
    </row>
    <row r="18134" spans="1:4" x14ac:dyDescent="0.25">
      <c r="A18134">
        <v>9899</v>
      </c>
      <c r="B18134">
        <v>54874</v>
      </c>
      <c r="C18134" t="s">
        <v>10</v>
      </c>
      <c r="D18134" t="s">
        <v>26</v>
      </c>
    </row>
    <row r="18135" spans="1:4" x14ac:dyDescent="0.25">
      <c r="A18135">
        <v>9899</v>
      </c>
      <c r="B18135">
        <v>54874</v>
      </c>
      <c r="C18135" t="s">
        <v>10</v>
      </c>
      <c r="D18135" t="s">
        <v>26</v>
      </c>
    </row>
    <row r="18136" spans="1:4" x14ac:dyDescent="0.25">
      <c r="A18136">
        <v>9899</v>
      </c>
      <c r="B18136">
        <v>54874</v>
      </c>
      <c r="C18136" t="s">
        <v>10</v>
      </c>
      <c r="D18136" t="s">
        <v>26</v>
      </c>
    </row>
    <row r="18137" spans="1:4" x14ac:dyDescent="0.25">
      <c r="A18137">
        <v>9899</v>
      </c>
      <c r="B18137">
        <v>54874</v>
      </c>
      <c r="C18137" t="s">
        <v>10</v>
      </c>
      <c r="D18137" t="s">
        <v>26</v>
      </c>
    </row>
    <row r="18138" spans="1:4" x14ac:dyDescent="0.25">
      <c r="A18138">
        <v>9899</v>
      </c>
      <c r="B18138">
        <v>54874</v>
      </c>
      <c r="C18138" t="s">
        <v>10</v>
      </c>
      <c r="D18138" t="s">
        <v>26</v>
      </c>
    </row>
    <row r="18139" spans="1:4" x14ac:dyDescent="0.25">
      <c r="A18139">
        <v>9899</v>
      </c>
      <c r="B18139">
        <v>54874</v>
      </c>
      <c r="C18139" t="s">
        <v>10</v>
      </c>
      <c r="D18139" t="s">
        <v>26</v>
      </c>
    </row>
    <row r="18140" spans="1:4" x14ac:dyDescent="0.25">
      <c r="A18140">
        <v>9899</v>
      </c>
      <c r="B18140">
        <v>54874</v>
      </c>
      <c r="C18140" t="s">
        <v>10</v>
      </c>
      <c r="D18140" t="s">
        <v>26</v>
      </c>
    </row>
    <row r="18141" spans="1:4" x14ac:dyDescent="0.25">
      <c r="A18141">
        <v>9899</v>
      </c>
      <c r="B18141">
        <v>54874</v>
      </c>
      <c r="C18141" t="s">
        <v>10</v>
      </c>
      <c r="D18141" t="s">
        <v>26</v>
      </c>
    </row>
    <row r="18142" spans="1:4" x14ac:dyDescent="0.25">
      <c r="A18142">
        <v>9899</v>
      </c>
      <c r="B18142">
        <v>54874</v>
      </c>
      <c r="C18142" t="s">
        <v>10</v>
      </c>
      <c r="D18142" t="s">
        <v>26</v>
      </c>
    </row>
    <row r="18143" spans="1:4" x14ac:dyDescent="0.25">
      <c r="A18143">
        <v>9899</v>
      </c>
      <c r="B18143">
        <v>54874</v>
      </c>
      <c r="C18143" t="s">
        <v>10</v>
      </c>
      <c r="D18143" t="s">
        <v>20</v>
      </c>
    </row>
    <row r="18144" spans="1:4" x14ac:dyDescent="0.25">
      <c r="A18144">
        <v>9899</v>
      </c>
      <c r="B18144">
        <v>54874</v>
      </c>
      <c r="C18144" t="s">
        <v>10</v>
      </c>
      <c r="D18144" t="s">
        <v>20</v>
      </c>
    </row>
    <row r="18145" spans="1:4" x14ac:dyDescent="0.25">
      <c r="A18145">
        <v>9899</v>
      </c>
      <c r="B18145">
        <v>54874</v>
      </c>
      <c r="C18145" t="s">
        <v>10</v>
      </c>
      <c r="D18145" t="s">
        <v>20</v>
      </c>
    </row>
    <row r="18146" spans="1:4" x14ac:dyDescent="0.25">
      <c r="A18146">
        <v>9899</v>
      </c>
      <c r="B18146">
        <v>54874</v>
      </c>
      <c r="C18146" t="s">
        <v>10</v>
      </c>
      <c r="D18146" t="s">
        <v>20</v>
      </c>
    </row>
    <row r="18147" spans="1:4" x14ac:dyDescent="0.25">
      <c r="A18147">
        <v>9899</v>
      </c>
      <c r="B18147">
        <v>54874</v>
      </c>
      <c r="C18147" t="s">
        <v>10</v>
      </c>
      <c r="D18147" t="s">
        <v>20</v>
      </c>
    </row>
    <row r="18148" spans="1:4" x14ac:dyDescent="0.25">
      <c r="A18148">
        <v>9899</v>
      </c>
      <c r="B18148">
        <v>54874</v>
      </c>
      <c r="C18148" t="s">
        <v>10</v>
      </c>
      <c r="D18148" t="s">
        <v>20</v>
      </c>
    </row>
    <row r="18149" spans="1:4" x14ac:dyDescent="0.25">
      <c r="A18149">
        <v>9899</v>
      </c>
      <c r="B18149">
        <v>54874</v>
      </c>
      <c r="C18149" t="s">
        <v>10</v>
      </c>
      <c r="D18149" t="s">
        <v>20</v>
      </c>
    </row>
    <row r="18150" spans="1:4" x14ac:dyDescent="0.25">
      <c r="A18150">
        <v>9899</v>
      </c>
      <c r="B18150">
        <v>54874</v>
      </c>
      <c r="C18150" t="s">
        <v>10</v>
      </c>
      <c r="D18150" t="s">
        <v>20</v>
      </c>
    </row>
    <row r="18151" spans="1:4" x14ac:dyDescent="0.25">
      <c r="A18151">
        <v>9899</v>
      </c>
      <c r="B18151">
        <v>54874</v>
      </c>
      <c r="C18151" t="s">
        <v>10</v>
      </c>
      <c r="D18151" t="s">
        <v>20</v>
      </c>
    </row>
    <row r="18152" spans="1:4" x14ac:dyDescent="0.25">
      <c r="A18152">
        <v>9899</v>
      </c>
      <c r="B18152">
        <v>54874</v>
      </c>
      <c r="C18152" t="s">
        <v>10</v>
      </c>
      <c r="D18152" t="s">
        <v>20</v>
      </c>
    </row>
    <row r="18153" spans="1:4" x14ac:dyDescent="0.25">
      <c r="A18153">
        <v>9899</v>
      </c>
      <c r="B18153">
        <v>54874</v>
      </c>
      <c r="C18153" t="s">
        <v>10</v>
      </c>
      <c r="D18153" t="s">
        <v>20</v>
      </c>
    </row>
    <row r="18154" spans="1:4" x14ac:dyDescent="0.25">
      <c r="A18154">
        <v>9899</v>
      </c>
      <c r="B18154">
        <v>54874</v>
      </c>
      <c r="C18154" t="s">
        <v>10</v>
      </c>
      <c r="D18154" t="s">
        <v>20</v>
      </c>
    </row>
    <row r="18155" spans="1:4" x14ac:dyDescent="0.25">
      <c r="A18155">
        <v>9899</v>
      </c>
      <c r="B18155">
        <v>54874</v>
      </c>
      <c r="C18155" t="s">
        <v>10</v>
      </c>
      <c r="D18155" t="s">
        <v>20</v>
      </c>
    </row>
    <row r="18156" spans="1:4" x14ac:dyDescent="0.25">
      <c r="A18156">
        <v>9899</v>
      </c>
      <c r="B18156">
        <v>54874</v>
      </c>
      <c r="C18156" t="s">
        <v>10</v>
      </c>
      <c r="D18156" t="s">
        <v>20</v>
      </c>
    </row>
    <row r="18157" spans="1:4" x14ac:dyDescent="0.25">
      <c r="A18157">
        <v>9899</v>
      </c>
      <c r="B18157">
        <v>54874</v>
      </c>
      <c r="C18157" t="s">
        <v>10</v>
      </c>
      <c r="D18157" t="s">
        <v>20</v>
      </c>
    </row>
    <row r="18158" spans="1:4" x14ac:dyDescent="0.25">
      <c r="A18158">
        <v>9899</v>
      </c>
      <c r="B18158">
        <v>54874</v>
      </c>
      <c r="C18158" t="s">
        <v>10</v>
      </c>
      <c r="D18158" t="s">
        <v>20</v>
      </c>
    </row>
    <row r="18159" spans="1:4" x14ac:dyDescent="0.25">
      <c r="A18159">
        <v>9899</v>
      </c>
      <c r="B18159">
        <v>54874</v>
      </c>
      <c r="C18159" t="s">
        <v>10</v>
      </c>
      <c r="D18159" t="s">
        <v>20</v>
      </c>
    </row>
    <row r="18160" spans="1:4" x14ac:dyDescent="0.25">
      <c r="A18160">
        <v>9899</v>
      </c>
      <c r="B18160">
        <v>54874</v>
      </c>
      <c r="C18160" t="s">
        <v>10</v>
      </c>
      <c r="D18160" t="s">
        <v>20</v>
      </c>
    </row>
    <row r="18161" spans="1:4" x14ac:dyDescent="0.25">
      <c r="A18161">
        <v>9899</v>
      </c>
      <c r="B18161">
        <v>54874</v>
      </c>
      <c r="C18161" t="s">
        <v>10</v>
      </c>
      <c r="D18161" t="s">
        <v>20</v>
      </c>
    </row>
    <row r="18162" spans="1:4" x14ac:dyDescent="0.25">
      <c r="A18162">
        <v>9899</v>
      </c>
      <c r="B18162">
        <v>54874</v>
      </c>
      <c r="C18162" t="s">
        <v>10</v>
      </c>
      <c r="D18162" t="s">
        <v>20</v>
      </c>
    </row>
    <row r="18163" spans="1:4" x14ac:dyDescent="0.25">
      <c r="A18163">
        <v>9899</v>
      </c>
      <c r="B18163">
        <v>54874</v>
      </c>
      <c r="C18163" t="s">
        <v>10</v>
      </c>
      <c r="D18163" t="s">
        <v>20</v>
      </c>
    </row>
    <row r="18164" spans="1:4" x14ac:dyDescent="0.25">
      <c r="A18164">
        <v>9899</v>
      </c>
      <c r="B18164">
        <v>54874</v>
      </c>
      <c r="C18164" t="s">
        <v>10</v>
      </c>
      <c r="D18164" t="s">
        <v>20</v>
      </c>
    </row>
    <row r="18165" spans="1:4" x14ac:dyDescent="0.25">
      <c r="A18165">
        <v>9899</v>
      </c>
      <c r="B18165">
        <v>54874</v>
      </c>
      <c r="C18165" t="s">
        <v>10</v>
      </c>
      <c r="D18165" t="s">
        <v>20</v>
      </c>
    </row>
    <row r="18166" spans="1:4" x14ac:dyDescent="0.25">
      <c r="A18166">
        <v>9899</v>
      </c>
      <c r="B18166">
        <v>54874</v>
      </c>
      <c r="C18166" t="s">
        <v>10</v>
      </c>
      <c r="D18166" t="s">
        <v>20</v>
      </c>
    </row>
    <row r="18167" spans="1:4" x14ac:dyDescent="0.25">
      <c r="A18167">
        <v>9899</v>
      </c>
      <c r="B18167">
        <v>54874</v>
      </c>
      <c r="C18167" t="s">
        <v>10</v>
      </c>
      <c r="D18167" t="s">
        <v>20</v>
      </c>
    </row>
    <row r="18168" spans="1:4" x14ac:dyDescent="0.25">
      <c r="A18168">
        <v>9899</v>
      </c>
      <c r="B18168">
        <v>54874</v>
      </c>
      <c r="C18168" t="s">
        <v>10</v>
      </c>
      <c r="D18168" t="s">
        <v>20</v>
      </c>
    </row>
    <row r="18169" spans="1:4" x14ac:dyDescent="0.25">
      <c r="A18169">
        <v>9899</v>
      </c>
      <c r="B18169">
        <v>54874</v>
      </c>
      <c r="C18169" t="s">
        <v>10</v>
      </c>
      <c r="D18169" t="s">
        <v>27</v>
      </c>
    </row>
    <row r="18170" spans="1:4" x14ac:dyDescent="0.25">
      <c r="A18170">
        <v>9899</v>
      </c>
      <c r="B18170">
        <v>54874</v>
      </c>
      <c r="C18170" t="s">
        <v>10</v>
      </c>
      <c r="D18170" t="s">
        <v>27</v>
      </c>
    </row>
    <row r="18171" spans="1:4" x14ac:dyDescent="0.25">
      <c r="A18171">
        <v>9899</v>
      </c>
      <c r="B18171">
        <v>54874</v>
      </c>
      <c r="C18171" t="s">
        <v>10</v>
      </c>
      <c r="D18171" t="s">
        <v>27</v>
      </c>
    </row>
    <row r="18172" spans="1:4" x14ac:dyDescent="0.25">
      <c r="A18172">
        <v>9899</v>
      </c>
      <c r="B18172">
        <v>54874</v>
      </c>
      <c r="C18172" t="s">
        <v>10</v>
      </c>
      <c r="D18172" t="s">
        <v>27</v>
      </c>
    </row>
    <row r="18173" spans="1:4" x14ac:dyDescent="0.25">
      <c r="A18173">
        <v>9899</v>
      </c>
      <c r="B18173">
        <v>54874</v>
      </c>
      <c r="C18173" t="s">
        <v>10</v>
      </c>
      <c r="D18173" t="s">
        <v>27</v>
      </c>
    </row>
    <row r="18174" spans="1:4" x14ac:dyDescent="0.25">
      <c r="A18174">
        <v>9899</v>
      </c>
      <c r="B18174">
        <v>54874</v>
      </c>
      <c r="C18174" t="s">
        <v>10</v>
      </c>
      <c r="D18174" t="s">
        <v>27</v>
      </c>
    </row>
    <row r="18175" spans="1:4" x14ac:dyDescent="0.25">
      <c r="A18175">
        <v>9899</v>
      </c>
      <c r="B18175">
        <v>54874</v>
      </c>
      <c r="C18175" t="s">
        <v>10</v>
      </c>
      <c r="D18175" t="s">
        <v>27</v>
      </c>
    </row>
    <row r="18176" spans="1:4" x14ac:dyDescent="0.25">
      <c r="A18176">
        <v>9899</v>
      </c>
      <c r="B18176">
        <v>54874</v>
      </c>
      <c r="C18176" t="s">
        <v>10</v>
      </c>
      <c r="D18176" t="s">
        <v>27</v>
      </c>
    </row>
    <row r="18177" spans="1:4" x14ac:dyDescent="0.25">
      <c r="A18177">
        <v>9899</v>
      </c>
      <c r="B18177">
        <v>54874</v>
      </c>
      <c r="C18177" t="s">
        <v>10</v>
      </c>
      <c r="D18177" t="s">
        <v>27</v>
      </c>
    </row>
    <row r="18178" spans="1:4" x14ac:dyDescent="0.25">
      <c r="A18178">
        <v>9899</v>
      </c>
      <c r="B18178">
        <v>54874</v>
      </c>
      <c r="C18178" t="s">
        <v>10</v>
      </c>
      <c r="D18178" t="s">
        <v>27</v>
      </c>
    </row>
    <row r="18179" spans="1:4" x14ac:dyDescent="0.25">
      <c r="A18179">
        <v>9899</v>
      </c>
      <c r="B18179">
        <v>54874</v>
      </c>
      <c r="C18179" t="s">
        <v>10</v>
      </c>
      <c r="D18179" t="s">
        <v>27</v>
      </c>
    </row>
    <row r="18180" spans="1:4" x14ac:dyDescent="0.25">
      <c r="A18180">
        <v>9899</v>
      </c>
      <c r="B18180">
        <v>54874</v>
      </c>
      <c r="C18180" t="s">
        <v>10</v>
      </c>
      <c r="D18180" t="s">
        <v>27</v>
      </c>
    </row>
    <row r="18181" spans="1:4" x14ac:dyDescent="0.25">
      <c r="A18181">
        <v>9899</v>
      </c>
      <c r="B18181">
        <v>54874</v>
      </c>
      <c r="C18181" t="s">
        <v>10</v>
      </c>
      <c r="D18181" t="s">
        <v>27</v>
      </c>
    </row>
    <row r="18182" spans="1:4" x14ac:dyDescent="0.25">
      <c r="A18182">
        <v>9899</v>
      </c>
      <c r="B18182">
        <v>54874</v>
      </c>
      <c r="C18182" t="s">
        <v>10</v>
      </c>
      <c r="D18182" t="s">
        <v>27</v>
      </c>
    </row>
    <row r="18183" spans="1:4" x14ac:dyDescent="0.25">
      <c r="A18183">
        <v>9899</v>
      </c>
      <c r="B18183">
        <v>54874</v>
      </c>
      <c r="C18183" t="s">
        <v>10</v>
      </c>
      <c r="D18183" t="s">
        <v>27</v>
      </c>
    </row>
    <row r="18184" spans="1:4" x14ac:dyDescent="0.25">
      <c r="A18184">
        <v>9899</v>
      </c>
      <c r="B18184">
        <v>54874</v>
      </c>
      <c r="C18184" t="s">
        <v>10</v>
      </c>
      <c r="D18184" t="s">
        <v>27</v>
      </c>
    </row>
    <row r="18185" spans="1:4" x14ac:dyDescent="0.25">
      <c r="A18185">
        <v>9899</v>
      </c>
      <c r="B18185">
        <v>54874</v>
      </c>
      <c r="C18185" t="s">
        <v>10</v>
      </c>
      <c r="D18185" t="s">
        <v>27</v>
      </c>
    </row>
    <row r="18186" spans="1:4" x14ac:dyDescent="0.25">
      <c r="A18186">
        <v>9899</v>
      </c>
      <c r="B18186">
        <v>54874</v>
      </c>
      <c r="C18186" t="s">
        <v>10</v>
      </c>
      <c r="D18186" t="s">
        <v>27</v>
      </c>
    </row>
    <row r="18187" spans="1:4" x14ac:dyDescent="0.25">
      <c r="A18187">
        <v>9899</v>
      </c>
      <c r="B18187">
        <v>54874</v>
      </c>
      <c r="C18187" t="s">
        <v>10</v>
      </c>
      <c r="D18187" t="s">
        <v>27</v>
      </c>
    </row>
    <row r="18188" spans="1:4" x14ac:dyDescent="0.25">
      <c r="A18188">
        <v>9899</v>
      </c>
      <c r="B18188">
        <v>54874</v>
      </c>
      <c r="C18188" t="s">
        <v>10</v>
      </c>
      <c r="D18188" t="s">
        <v>27</v>
      </c>
    </row>
    <row r="18189" spans="1:4" x14ac:dyDescent="0.25">
      <c r="A18189">
        <v>9899</v>
      </c>
      <c r="B18189">
        <v>54874</v>
      </c>
      <c r="C18189" t="s">
        <v>10</v>
      </c>
      <c r="D18189" t="s">
        <v>27</v>
      </c>
    </row>
    <row r="18190" spans="1:4" x14ac:dyDescent="0.25">
      <c r="A18190">
        <v>9899</v>
      </c>
      <c r="B18190">
        <v>54874</v>
      </c>
      <c r="C18190" t="s">
        <v>10</v>
      </c>
      <c r="D18190" t="s">
        <v>27</v>
      </c>
    </row>
    <row r="18191" spans="1:4" x14ac:dyDescent="0.25">
      <c r="A18191">
        <v>9899</v>
      </c>
      <c r="B18191">
        <v>54874</v>
      </c>
      <c r="C18191" t="s">
        <v>10</v>
      </c>
      <c r="D18191" t="s">
        <v>27</v>
      </c>
    </row>
    <row r="18192" spans="1:4" x14ac:dyDescent="0.25">
      <c r="A18192">
        <v>9899</v>
      </c>
      <c r="B18192">
        <v>54874</v>
      </c>
      <c r="C18192" t="s">
        <v>10</v>
      </c>
      <c r="D18192" t="s">
        <v>27</v>
      </c>
    </row>
    <row r="18193" spans="1:4" x14ac:dyDescent="0.25">
      <c r="A18193">
        <v>9899</v>
      </c>
      <c r="B18193">
        <v>54874</v>
      </c>
      <c r="C18193" t="s">
        <v>10</v>
      </c>
      <c r="D18193" t="s">
        <v>27</v>
      </c>
    </row>
    <row r="18194" spans="1:4" x14ac:dyDescent="0.25">
      <c r="A18194">
        <v>9899</v>
      </c>
      <c r="B18194">
        <v>54874</v>
      </c>
      <c r="C18194" t="s">
        <v>10</v>
      </c>
      <c r="D18194" t="s">
        <v>27</v>
      </c>
    </row>
    <row r="18195" spans="1:4" x14ac:dyDescent="0.25">
      <c r="A18195">
        <v>9899</v>
      </c>
      <c r="B18195">
        <v>54874</v>
      </c>
      <c r="C18195" t="s">
        <v>10</v>
      </c>
      <c r="D18195" t="s">
        <v>27</v>
      </c>
    </row>
    <row r="18196" spans="1:4" x14ac:dyDescent="0.25">
      <c r="A18196">
        <v>9899</v>
      </c>
      <c r="B18196">
        <v>54874</v>
      </c>
      <c r="C18196" t="s">
        <v>10</v>
      </c>
      <c r="D18196" t="s">
        <v>27</v>
      </c>
    </row>
    <row r="18197" spans="1:4" x14ac:dyDescent="0.25">
      <c r="A18197">
        <v>9899</v>
      </c>
      <c r="B18197">
        <v>54874</v>
      </c>
      <c r="C18197" t="s">
        <v>10</v>
      </c>
      <c r="D18197" t="s">
        <v>28</v>
      </c>
    </row>
    <row r="18198" spans="1:4" x14ac:dyDescent="0.25">
      <c r="A18198">
        <v>9899</v>
      </c>
      <c r="B18198">
        <v>54874</v>
      </c>
      <c r="C18198" t="s">
        <v>10</v>
      </c>
      <c r="D18198" t="s">
        <v>28</v>
      </c>
    </row>
    <row r="18199" spans="1:4" x14ac:dyDescent="0.25">
      <c r="A18199">
        <v>9899</v>
      </c>
      <c r="B18199">
        <v>54874</v>
      </c>
      <c r="C18199" t="s">
        <v>10</v>
      </c>
      <c r="D18199" t="s">
        <v>28</v>
      </c>
    </row>
    <row r="18200" spans="1:4" x14ac:dyDescent="0.25">
      <c r="A18200">
        <v>9899</v>
      </c>
      <c r="B18200">
        <v>54874</v>
      </c>
      <c r="C18200" t="s">
        <v>10</v>
      </c>
      <c r="D18200" t="s">
        <v>28</v>
      </c>
    </row>
    <row r="18201" spans="1:4" x14ac:dyDescent="0.25">
      <c r="A18201">
        <v>9899</v>
      </c>
      <c r="B18201">
        <v>54874</v>
      </c>
      <c r="C18201" t="s">
        <v>10</v>
      </c>
      <c r="D18201" t="s">
        <v>28</v>
      </c>
    </row>
    <row r="18202" spans="1:4" x14ac:dyDescent="0.25">
      <c r="A18202">
        <v>9899</v>
      </c>
      <c r="B18202">
        <v>54874</v>
      </c>
      <c r="C18202" t="s">
        <v>10</v>
      </c>
      <c r="D18202" t="s">
        <v>28</v>
      </c>
    </row>
    <row r="18203" spans="1:4" x14ac:dyDescent="0.25">
      <c r="A18203">
        <v>9899</v>
      </c>
      <c r="B18203">
        <v>54874</v>
      </c>
      <c r="C18203" t="s">
        <v>10</v>
      </c>
      <c r="D18203" t="s">
        <v>28</v>
      </c>
    </row>
    <row r="18204" spans="1:4" x14ac:dyDescent="0.25">
      <c r="A18204">
        <v>9899</v>
      </c>
      <c r="B18204">
        <v>54874</v>
      </c>
      <c r="C18204" t="s">
        <v>10</v>
      </c>
      <c r="D18204" t="s">
        <v>28</v>
      </c>
    </row>
    <row r="18205" spans="1:4" x14ac:dyDescent="0.25">
      <c r="A18205">
        <v>9899</v>
      </c>
      <c r="B18205">
        <v>54874</v>
      </c>
      <c r="C18205" t="s">
        <v>10</v>
      </c>
      <c r="D18205" t="s">
        <v>28</v>
      </c>
    </row>
    <row r="18206" spans="1:4" x14ac:dyDescent="0.25">
      <c r="A18206">
        <v>9899</v>
      </c>
      <c r="B18206">
        <v>54874</v>
      </c>
      <c r="C18206" t="s">
        <v>10</v>
      </c>
      <c r="D18206" t="s">
        <v>28</v>
      </c>
    </row>
    <row r="18207" spans="1:4" x14ac:dyDescent="0.25">
      <c r="A18207">
        <v>9899</v>
      </c>
      <c r="B18207">
        <v>54874</v>
      </c>
      <c r="C18207" t="s">
        <v>10</v>
      </c>
      <c r="D18207" t="s">
        <v>28</v>
      </c>
    </row>
    <row r="18208" spans="1:4" x14ac:dyDescent="0.25">
      <c r="A18208">
        <v>9899</v>
      </c>
      <c r="B18208">
        <v>54874</v>
      </c>
      <c r="C18208" t="s">
        <v>10</v>
      </c>
      <c r="D18208" t="s">
        <v>28</v>
      </c>
    </row>
    <row r="18209" spans="1:4" x14ac:dyDescent="0.25">
      <c r="A18209">
        <v>9899</v>
      </c>
      <c r="B18209">
        <v>54874</v>
      </c>
      <c r="C18209" t="s">
        <v>10</v>
      </c>
      <c r="D18209" t="s">
        <v>28</v>
      </c>
    </row>
    <row r="18210" spans="1:4" x14ac:dyDescent="0.25">
      <c r="A18210">
        <v>9899</v>
      </c>
      <c r="B18210">
        <v>54874</v>
      </c>
      <c r="C18210" t="s">
        <v>10</v>
      </c>
      <c r="D18210" t="s">
        <v>28</v>
      </c>
    </row>
    <row r="18211" spans="1:4" x14ac:dyDescent="0.25">
      <c r="A18211">
        <v>9899</v>
      </c>
      <c r="B18211">
        <v>54874</v>
      </c>
      <c r="C18211" t="s">
        <v>10</v>
      </c>
      <c r="D18211" t="s">
        <v>28</v>
      </c>
    </row>
    <row r="18212" spans="1:4" x14ac:dyDescent="0.25">
      <c r="A18212">
        <v>9899</v>
      </c>
      <c r="B18212">
        <v>54874</v>
      </c>
      <c r="C18212" t="s">
        <v>10</v>
      </c>
      <c r="D18212" t="s">
        <v>28</v>
      </c>
    </row>
    <row r="18213" spans="1:4" x14ac:dyDescent="0.25">
      <c r="A18213">
        <v>9899</v>
      </c>
      <c r="B18213">
        <v>54874</v>
      </c>
      <c r="C18213" t="s">
        <v>10</v>
      </c>
      <c r="D18213" t="s">
        <v>28</v>
      </c>
    </row>
    <row r="18214" spans="1:4" x14ac:dyDescent="0.25">
      <c r="A18214">
        <v>9899</v>
      </c>
      <c r="B18214">
        <v>54874</v>
      </c>
      <c r="C18214" t="s">
        <v>10</v>
      </c>
      <c r="D18214" t="s">
        <v>28</v>
      </c>
    </row>
    <row r="18215" spans="1:4" x14ac:dyDescent="0.25">
      <c r="A18215">
        <v>9899</v>
      </c>
      <c r="B18215">
        <v>54874</v>
      </c>
      <c r="C18215" t="s">
        <v>10</v>
      </c>
      <c r="D18215" t="s">
        <v>28</v>
      </c>
    </row>
    <row r="18216" spans="1:4" x14ac:dyDescent="0.25">
      <c r="A18216">
        <v>9899</v>
      </c>
      <c r="B18216">
        <v>54874</v>
      </c>
      <c r="C18216" t="s">
        <v>10</v>
      </c>
      <c r="D18216" t="s">
        <v>28</v>
      </c>
    </row>
    <row r="18217" spans="1:4" x14ac:dyDescent="0.25">
      <c r="A18217">
        <v>9899</v>
      </c>
      <c r="B18217">
        <v>54874</v>
      </c>
      <c r="C18217" t="s">
        <v>10</v>
      </c>
      <c r="D18217" t="s">
        <v>28</v>
      </c>
    </row>
    <row r="18218" spans="1:4" x14ac:dyDescent="0.25">
      <c r="A18218">
        <v>9899</v>
      </c>
      <c r="B18218">
        <v>54874</v>
      </c>
      <c r="C18218" t="s">
        <v>10</v>
      </c>
      <c r="D18218" t="s">
        <v>28</v>
      </c>
    </row>
    <row r="18219" spans="1:4" x14ac:dyDescent="0.25">
      <c r="A18219">
        <v>9899</v>
      </c>
      <c r="B18219">
        <v>54874</v>
      </c>
      <c r="C18219" t="s">
        <v>10</v>
      </c>
      <c r="D18219" t="s">
        <v>28</v>
      </c>
    </row>
    <row r="18220" spans="1:4" x14ac:dyDescent="0.25">
      <c r="A18220">
        <v>9899</v>
      </c>
      <c r="B18220">
        <v>54874</v>
      </c>
      <c r="C18220" t="s">
        <v>10</v>
      </c>
      <c r="D18220" t="s">
        <v>28</v>
      </c>
    </row>
    <row r="18221" spans="1:4" x14ac:dyDescent="0.25">
      <c r="A18221">
        <v>9899</v>
      </c>
      <c r="B18221">
        <v>54874</v>
      </c>
      <c r="C18221" t="s">
        <v>10</v>
      </c>
      <c r="D18221" t="s">
        <v>28</v>
      </c>
    </row>
    <row r="18222" spans="1:4" x14ac:dyDescent="0.25">
      <c r="A18222">
        <v>9899</v>
      </c>
      <c r="B18222">
        <v>54874</v>
      </c>
      <c r="C18222" t="s">
        <v>10</v>
      </c>
      <c r="D18222" t="s">
        <v>28</v>
      </c>
    </row>
    <row r="18223" spans="1:4" x14ac:dyDescent="0.25">
      <c r="A18223">
        <v>9899</v>
      </c>
      <c r="B18223">
        <v>54874</v>
      </c>
      <c r="C18223" t="s">
        <v>10</v>
      </c>
      <c r="D18223" t="s">
        <v>28</v>
      </c>
    </row>
    <row r="18224" spans="1:4" x14ac:dyDescent="0.25">
      <c r="A18224">
        <v>9899</v>
      </c>
      <c r="B18224">
        <v>54874</v>
      </c>
      <c r="C18224" t="s">
        <v>10</v>
      </c>
      <c r="D18224" t="s">
        <v>28</v>
      </c>
    </row>
    <row r="18225" spans="1:4" x14ac:dyDescent="0.25">
      <c r="A18225">
        <v>9899</v>
      </c>
      <c r="B18225">
        <v>54874</v>
      </c>
      <c r="C18225" t="s">
        <v>10</v>
      </c>
      <c r="D18225" t="s">
        <v>28</v>
      </c>
    </row>
    <row r="18226" spans="1:4" x14ac:dyDescent="0.25">
      <c r="A18226">
        <v>9899</v>
      </c>
      <c r="B18226">
        <v>54874</v>
      </c>
      <c r="C18226" t="s">
        <v>10</v>
      </c>
      <c r="D18226" t="s">
        <v>29</v>
      </c>
    </row>
    <row r="18227" spans="1:4" x14ac:dyDescent="0.25">
      <c r="A18227">
        <v>9899</v>
      </c>
      <c r="B18227">
        <v>54874</v>
      </c>
      <c r="C18227" t="s">
        <v>10</v>
      </c>
      <c r="D18227" t="s">
        <v>29</v>
      </c>
    </row>
    <row r="18228" spans="1:4" x14ac:dyDescent="0.25">
      <c r="A18228">
        <v>9899</v>
      </c>
      <c r="B18228">
        <v>54874</v>
      </c>
      <c r="C18228" t="s">
        <v>10</v>
      </c>
      <c r="D18228" t="s">
        <v>29</v>
      </c>
    </row>
    <row r="18229" spans="1:4" x14ac:dyDescent="0.25">
      <c r="A18229">
        <v>9899</v>
      </c>
      <c r="B18229">
        <v>54874</v>
      </c>
      <c r="C18229" t="s">
        <v>10</v>
      </c>
      <c r="D18229" t="s">
        <v>29</v>
      </c>
    </row>
    <row r="18230" spans="1:4" x14ac:dyDescent="0.25">
      <c r="A18230">
        <v>9899</v>
      </c>
      <c r="B18230">
        <v>54874</v>
      </c>
      <c r="C18230" t="s">
        <v>10</v>
      </c>
      <c r="D18230" t="s">
        <v>29</v>
      </c>
    </row>
    <row r="18231" spans="1:4" x14ac:dyDescent="0.25">
      <c r="A18231">
        <v>9899</v>
      </c>
      <c r="B18231">
        <v>54874</v>
      </c>
      <c r="C18231" t="s">
        <v>10</v>
      </c>
      <c r="D18231" t="s">
        <v>29</v>
      </c>
    </row>
    <row r="18232" spans="1:4" x14ac:dyDescent="0.25">
      <c r="A18232">
        <v>9899</v>
      </c>
      <c r="B18232">
        <v>54874</v>
      </c>
      <c r="C18232" t="s">
        <v>10</v>
      </c>
      <c r="D18232" t="s">
        <v>29</v>
      </c>
    </row>
    <row r="18233" spans="1:4" x14ac:dyDescent="0.25">
      <c r="A18233">
        <v>9899</v>
      </c>
      <c r="B18233">
        <v>54874</v>
      </c>
      <c r="C18233" t="s">
        <v>10</v>
      </c>
      <c r="D18233" t="s">
        <v>29</v>
      </c>
    </row>
    <row r="18234" spans="1:4" x14ac:dyDescent="0.25">
      <c r="A18234">
        <v>9899</v>
      </c>
      <c r="B18234">
        <v>54874</v>
      </c>
      <c r="C18234" t="s">
        <v>10</v>
      </c>
      <c r="D18234" t="s">
        <v>29</v>
      </c>
    </row>
    <row r="18235" spans="1:4" x14ac:dyDescent="0.25">
      <c r="A18235">
        <v>9899</v>
      </c>
      <c r="B18235">
        <v>54874</v>
      </c>
      <c r="C18235" t="s">
        <v>10</v>
      </c>
      <c r="D18235" t="s">
        <v>29</v>
      </c>
    </row>
    <row r="18236" spans="1:4" x14ac:dyDescent="0.25">
      <c r="A18236">
        <v>9899</v>
      </c>
      <c r="B18236">
        <v>54874</v>
      </c>
      <c r="C18236" t="s">
        <v>10</v>
      </c>
      <c r="D18236" t="s">
        <v>29</v>
      </c>
    </row>
    <row r="18237" spans="1:4" x14ac:dyDescent="0.25">
      <c r="A18237">
        <v>9899</v>
      </c>
      <c r="B18237">
        <v>54874</v>
      </c>
      <c r="C18237" t="s">
        <v>10</v>
      </c>
      <c r="D18237" t="s">
        <v>29</v>
      </c>
    </row>
    <row r="18238" spans="1:4" x14ac:dyDescent="0.25">
      <c r="A18238">
        <v>9899</v>
      </c>
      <c r="B18238">
        <v>54874</v>
      </c>
      <c r="C18238" t="s">
        <v>10</v>
      </c>
      <c r="D18238" t="s">
        <v>29</v>
      </c>
    </row>
    <row r="18239" spans="1:4" x14ac:dyDescent="0.25">
      <c r="A18239">
        <v>9899</v>
      </c>
      <c r="B18239">
        <v>54874</v>
      </c>
      <c r="C18239" t="s">
        <v>10</v>
      </c>
      <c r="D18239" t="s">
        <v>29</v>
      </c>
    </row>
    <row r="18240" spans="1:4" x14ac:dyDescent="0.25">
      <c r="A18240">
        <v>9899</v>
      </c>
      <c r="B18240">
        <v>54874</v>
      </c>
      <c r="C18240" t="s">
        <v>10</v>
      </c>
      <c r="D18240" t="s">
        <v>29</v>
      </c>
    </row>
    <row r="18241" spans="1:4" x14ac:dyDescent="0.25">
      <c r="A18241">
        <v>9899</v>
      </c>
      <c r="B18241">
        <v>54874</v>
      </c>
      <c r="C18241" t="s">
        <v>10</v>
      </c>
      <c r="D18241" t="s">
        <v>29</v>
      </c>
    </row>
    <row r="18242" spans="1:4" x14ac:dyDescent="0.25">
      <c r="A18242">
        <v>9899</v>
      </c>
      <c r="B18242">
        <v>54874</v>
      </c>
      <c r="C18242" t="s">
        <v>10</v>
      </c>
      <c r="D18242" t="s">
        <v>29</v>
      </c>
    </row>
    <row r="18243" spans="1:4" x14ac:dyDescent="0.25">
      <c r="A18243">
        <v>9899</v>
      </c>
      <c r="B18243">
        <v>54874</v>
      </c>
      <c r="C18243" t="s">
        <v>10</v>
      </c>
      <c r="D18243" t="s">
        <v>29</v>
      </c>
    </row>
    <row r="18244" spans="1:4" x14ac:dyDescent="0.25">
      <c r="A18244">
        <v>9899</v>
      </c>
      <c r="B18244">
        <v>54874</v>
      </c>
      <c r="C18244" t="s">
        <v>10</v>
      </c>
      <c r="D18244" t="s">
        <v>29</v>
      </c>
    </row>
    <row r="18245" spans="1:4" x14ac:dyDescent="0.25">
      <c r="A18245">
        <v>9899</v>
      </c>
      <c r="B18245">
        <v>54874</v>
      </c>
      <c r="C18245" t="s">
        <v>10</v>
      </c>
      <c r="D18245" t="s">
        <v>29</v>
      </c>
    </row>
    <row r="18246" spans="1:4" x14ac:dyDescent="0.25">
      <c r="A18246">
        <v>9899</v>
      </c>
      <c r="B18246">
        <v>54874</v>
      </c>
      <c r="C18246" t="s">
        <v>10</v>
      </c>
      <c r="D18246" t="s">
        <v>30</v>
      </c>
    </row>
    <row r="18247" spans="1:4" x14ac:dyDescent="0.25">
      <c r="A18247">
        <v>9899</v>
      </c>
      <c r="B18247">
        <v>54874</v>
      </c>
      <c r="C18247" t="s">
        <v>10</v>
      </c>
      <c r="D18247" t="s">
        <v>30</v>
      </c>
    </row>
    <row r="18248" spans="1:4" x14ac:dyDescent="0.25">
      <c r="A18248">
        <v>9899</v>
      </c>
      <c r="B18248">
        <v>54874</v>
      </c>
      <c r="C18248" t="s">
        <v>10</v>
      </c>
      <c r="D18248" t="s">
        <v>30</v>
      </c>
    </row>
    <row r="18249" spans="1:4" x14ac:dyDescent="0.25">
      <c r="A18249">
        <v>9899</v>
      </c>
      <c r="B18249">
        <v>54874</v>
      </c>
      <c r="C18249" t="s">
        <v>10</v>
      </c>
      <c r="D18249" t="s">
        <v>30</v>
      </c>
    </row>
    <row r="18250" spans="1:4" x14ac:dyDescent="0.25">
      <c r="A18250">
        <v>9899</v>
      </c>
      <c r="B18250">
        <v>54874</v>
      </c>
      <c r="C18250" t="s">
        <v>10</v>
      </c>
      <c r="D18250" t="s">
        <v>30</v>
      </c>
    </row>
    <row r="18251" spans="1:4" x14ac:dyDescent="0.25">
      <c r="A18251">
        <v>9899</v>
      </c>
      <c r="B18251">
        <v>54874</v>
      </c>
      <c r="C18251" t="s">
        <v>10</v>
      </c>
      <c r="D18251" t="s">
        <v>30</v>
      </c>
    </row>
    <row r="18252" spans="1:4" x14ac:dyDescent="0.25">
      <c r="A18252">
        <v>9899</v>
      </c>
      <c r="B18252">
        <v>54874</v>
      </c>
      <c r="C18252" t="s">
        <v>10</v>
      </c>
      <c r="D18252" t="s">
        <v>30</v>
      </c>
    </row>
    <row r="18253" spans="1:4" x14ac:dyDescent="0.25">
      <c r="A18253">
        <v>9899</v>
      </c>
      <c r="B18253">
        <v>54874</v>
      </c>
      <c r="C18253" t="s">
        <v>10</v>
      </c>
      <c r="D18253" t="s">
        <v>30</v>
      </c>
    </row>
    <row r="18254" spans="1:4" x14ac:dyDescent="0.25">
      <c r="A18254">
        <v>9899</v>
      </c>
      <c r="B18254">
        <v>54874</v>
      </c>
      <c r="C18254" t="s">
        <v>10</v>
      </c>
      <c r="D18254" t="s">
        <v>30</v>
      </c>
    </row>
    <row r="18255" spans="1:4" x14ac:dyDescent="0.25">
      <c r="A18255">
        <v>9899</v>
      </c>
      <c r="B18255">
        <v>54874</v>
      </c>
      <c r="C18255" t="s">
        <v>10</v>
      </c>
      <c r="D18255" t="s">
        <v>30</v>
      </c>
    </row>
    <row r="18256" spans="1:4" x14ac:dyDescent="0.25">
      <c r="A18256">
        <v>9899</v>
      </c>
      <c r="B18256">
        <v>54874</v>
      </c>
      <c r="C18256" t="s">
        <v>10</v>
      </c>
      <c r="D18256" t="s">
        <v>30</v>
      </c>
    </row>
    <row r="18257" spans="1:4" x14ac:dyDescent="0.25">
      <c r="A18257">
        <v>9899</v>
      </c>
      <c r="B18257">
        <v>54874</v>
      </c>
      <c r="C18257" t="s">
        <v>10</v>
      </c>
      <c r="D18257" t="s">
        <v>30</v>
      </c>
    </row>
    <row r="18258" spans="1:4" x14ac:dyDescent="0.25">
      <c r="A18258">
        <v>9899</v>
      </c>
      <c r="B18258">
        <v>54874</v>
      </c>
      <c r="C18258" t="s">
        <v>10</v>
      </c>
      <c r="D18258" t="s">
        <v>30</v>
      </c>
    </row>
    <row r="18259" spans="1:4" x14ac:dyDescent="0.25">
      <c r="A18259">
        <v>9899</v>
      </c>
      <c r="B18259">
        <v>54874</v>
      </c>
      <c r="C18259" t="s">
        <v>10</v>
      </c>
      <c r="D18259" t="s">
        <v>30</v>
      </c>
    </row>
    <row r="18260" spans="1:4" x14ac:dyDescent="0.25">
      <c r="A18260">
        <v>9899</v>
      </c>
      <c r="B18260">
        <v>54874</v>
      </c>
      <c r="C18260" t="s">
        <v>10</v>
      </c>
      <c r="D18260" t="s">
        <v>30</v>
      </c>
    </row>
    <row r="18261" spans="1:4" x14ac:dyDescent="0.25">
      <c r="A18261">
        <v>9899</v>
      </c>
      <c r="B18261">
        <v>54874</v>
      </c>
      <c r="C18261" t="s">
        <v>10</v>
      </c>
      <c r="D18261" t="s">
        <v>30</v>
      </c>
    </row>
    <row r="18262" spans="1:4" x14ac:dyDescent="0.25">
      <c r="A18262">
        <v>9899</v>
      </c>
      <c r="B18262">
        <v>54874</v>
      </c>
      <c r="C18262" t="s">
        <v>10</v>
      </c>
      <c r="D18262" t="s">
        <v>30</v>
      </c>
    </row>
    <row r="18263" spans="1:4" x14ac:dyDescent="0.25">
      <c r="A18263">
        <v>9899</v>
      </c>
      <c r="B18263">
        <v>54874</v>
      </c>
      <c r="C18263" t="s">
        <v>10</v>
      </c>
      <c r="D18263" t="s">
        <v>30</v>
      </c>
    </row>
    <row r="18264" spans="1:4" x14ac:dyDescent="0.25">
      <c r="A18264">
        <v>9899</v>
      </c>
      <c r="B18264">
        <v>54874</v>
      </c>
      <c r="C18264" t="s">
        <v>10</v>
      </c>
      <c r="D18264" t="s">
        <v>30</v>
      </c>
    </row>
    <row r="18265" spans="1:4" x14ac:dyDescent="0.25">
      <c r="A18265">
        <v>9899</v>
      </c>
      <c r="B18265">
        <v>54874</v>
      </c>
      <c r="C18265" t="s">
        <v>10</v>
      </c>
      <c r="D18265" t="s">
        <v>30</v>
      </c>
    </row>
    <row r="18266" spans="1:4" x14ac:dyDescent="0.25">
      <c r="A18266">
        <v>9899</v>
      </c>
      <c r="B18266">
        <v>54874</v>
      </c>
      <c r="C18266" t="s">
        <v>10</v>
      </c>
      <c r="D18266" t="s">
        <v>30</v>
      </c>
    </row>
    <row r="18267" spans="1:4" x14ac:dyDescent="0.25">
      <c r="A18267">
        <v>9899</v>
      </c>
      <c r="B18267">
        <v>54874</v>
      </c>
      <c r="C18267" t="s">
        <v>10</v>
      </c>
      <c r="D18267" t="s">
        <v>30</v>
      </c>
    </row>
    <row r="18268" spans="1:4" x14ac:dyDescent="0.25">
      <c r="A18268">
        <v>9899</v>
      </c>
      <c r="B18268">
        <v>54874</v>
      </c>
      <c r="C18268" t="s">
        <v>10</v>
      </c>
      <c r="D18268" t="s">
        <v>30</v>
      </c>
    </row>
    <row r="18269" spans="1:4" x14ac:dyDescent="0.25">
      <c r="A18269">
        <v>9899</v>
      </c>
      <c r="B18269">
        <v>54874</v>
      </c>
      <c r="C18269" t="s">
        <v>10</v>
      </c>
      <c r="D18269" t="s">
        <v>30</v>
      </c>
    </row>
    <row r="18270" spans="1:4" x14ac:dyDescent="0.25">
      <c r="A18270">
        <v>9899</v>
      </c>
      <c r="B18270">
        <v>54874</v>
      </c>
      <c r="C18270" t="s">
        <v>10</v>
      </c>
      <c r="D18270" t="s">
        <v>30</v>
      </c>
    </row>
    <row r="18271" spans="1:4" x14ac:dyDescent="0.25">
      <c r="A18271">
        <v>9899</v>
      </c>
      <c r="B18271">
        <v>54874</v>
      </c>
      <c r="C18271" t="s">
        <v>10</v>
      </c>
      <c r="D18271" t="s">
        <v>30</v>
      </c>
    </row>
    <row r="18272" spans="1:4" x14ac:dyDescent="0.25">
      <c r="A18272">
        <v>9899</v>
      </c>
      <c r="B18272">
        <v>54874</v>
      </c>
      <c r="C18272" t="s">
        <v>10</v>
      </c>
      <c r="D18272" t="s">
        <v>30</v>
      </c>
    </row>
    <row r="18273" spans="1:4" x14ac:dyDescent="0.25">
      <c r="A18273">
        <v>9899</v>
      </c>
      <c r="B18273">
        <v>54874</v>
      </c>
      <c r="C18273" t="s">
        <v>10</v>
      </c>
      <c r="D18273" t="s">
        <v>30</v>
      </c>
    </row>
    <row r="18274" spans="1:4" x14ac:dyDescent="0.25">
      <c r="A18274">
        <v>9899</v>
      </c>
      <c r="B18274">
        <v>54874</v>
      </c>
      <c r="C18274" t="s">
        <v>10</v>
      </c>
      <c r="D18274" t="s">
        <v>30</v>
      </c>
    </row>
    <row r="18275" spans="1:4" x14ac:dyDescent="0.25">
      <c r="A18275">
        <v>9899</v>
      </c>
      <c r="B18275">
        <v>54874</v>
      </c>
      <c r="C18275" t="s">
        <v>10</v>
      </c>
      <c r="D18275" t="s">
        <v>31</v>
      </c>
    </row>
    <row r="18276" spans="1:4" x14ac:dyDescent="0.25">
      <c r="A18276">
        <v>9899</v>
      </c>
      <c r="B18276">
        <v>54874</v>
      </c>
      <c r="C18276" t="s">
        <v>10</v>
      </c>
      <c r="D18276" t="s">
        <v>31</v>
      </c>
    </row>
    <row r="18277" spans="1:4" x14ac:dyDescent="0.25">
      <c r="A18277">
        <v>9899</v>
      </c>
      <c r="B18277">
        <v>54874</v>
      </c>
      <c r="C18277" t="s">
        <v>10</v>
      </c>
      <c r="D18277" t="s">
        <v>31</v>
      </c>
    </row>
    <row r="18278" spans="1:4" x14ac:dyDescent="0.25">
      <c r="A18278">
        <v>9899</v>
      </c>
      <c r="B18278">
        <v>54874</v>
      </c>
      <c r="C18278" t="s">
        <v>10</v>
      </c>
      <c r="D18278" t="s">
        <v>31</v>
      </c>
    </row>
    <row r="18279" spans="1:4" x14ac:dyDescent="0.25">
      <c r="A18279">
        <v>9899</v>
      </c>
      <c r="B18279">
        <v>54874</v>
      </c>
      <c r="C18279" t="s">
        <v>10</v>
      </c>
      <c r="D18279" t="s">
        <v>31</v>
      </c>
    </row>
    <row r="18280" spans="1:4" x14ac:dyDescent="0.25">
      <c r="A18280">
        <v>9899</v>
      </c>
      <c r="B18280">
        <v>54874</v>
      </c>
      <c r="C18280" t="s">
        <v>10</v>
      </c>
      <c r="D18280" t="s">
        <v>31</v>
      </c>
    </row>
    <row r="18281" spans="1:4" x14ac:dyDescent="0.25">
      <c r="A18281">
        <v>9899</v>
      </c>
      <c r="B18281">
        <v>54874</v>
      </c>
      <c r="C18281" t="s">
        <v>10</v>
      </c>
      <c r="D18281" t="s">
        <v>31</v>
      </c>
    </row>
    <row r="18282" spans="1:4" x14ac:dyDescent="0.25">
      <c r="A18282">
        <v>9899</v>
      </c>
      <c r="B18282">
        <v>54874</v>
      </c>
      <c r="C18282" t="s">
        <v>10</v>
      </c>
      <c r="D18282" t="s">
        <v>31</v>
      </c>
    </row>
    <row r="18283" spans="1:4" x14ac:dyDescent="0.25">
      <c r="A18283">
        <v>9899</v>
      </c>
      <c r="B18283">
        <v>54874</v>
      </c>
      <c r="C18283" t="s">
        <v>10</v>
      </c>
      <c r="D18283" t="s">
        <v>31</v>
      </c>
    </row>
    <row r="18284" spans="1:4" x14ac:dyDescent="0.25">
      <c r="A18284">
        <v>9899</v>
      </c>
      <c r="B18284">
        <v>54874</v>
      </c>
      <c r="C18284" t="s">
        <v>10</v>
      </c>
      <c r="D18284" t="s">
        <v>31</v>
      </c>
    </row>
    <row r="18285" spans="1:4" x14ac:dyDescent="0.25">
      <c r="A18285">
        <v>9899</v>
      </c>
      <c r="B18285">
        <v>54874</v>
      </c>
      <c r="C18285" t="s">
        <v>10</v>
      </c>
      <c r="D18285" t="s">
        <v>31</v>
      </c>
    </row>
    <row r="18286" spans="1:4" x14ac:dyDescent="0.25">
      <c r="A18286">
        <v>9899</v>
      </c>
      <c r="B18286">
        <v>54874</v>
      </c>
      <c r="C18286" t="s">
        <v>10</v>
      </c>
      <c r="D18286" t="s">
        <v>31</v>
      </c>
    </row>
    <row r="18287" spans="1:4" x14ac:dyDescent="0.25">
      <c r="A18287">
        <v>9899</v>
      </c>
      <c r="B18287">
        <v>54874</v>
      </c>
      <c r="C18287" t="s">
        <v>10</v>
      </c>
      <c r="D18287" t="s">
        <v>31</v>
      </c>
    </row>
    <row r="18288" spans="1:4" x14ac:dyDescent="0.25">
      <c r="A18288">
        <v>9899</v>
      </c>
      <c r="B18288">
        <v>54874</v>
      </c>
      <c r="C18288" t="s">
        <v>10</v>
      </c>
      <c r="D18288" t="s">
        <v>32</v>
      </c>
    </row>
    <row r="18289" spans="1:4" x14ac:dyDescent="0.25">
      <c r="A18289">
        <v>9899</v>
      </c>
      <c r="B18289">
        <v>54874</v>
      </c>
      <c r="C18289" t="s">
        <v>10</v>
      </c>
      <c r="D18289" t="s">
        <v>32</v>
      </c>
    </row>
    <row r="18290" spans="1:4" x14ac:dyDescent="0.25">
      <c r="A18290">
        <v>9899</v>
      </c>
      <c r="B18290">
        <v>54874</v>
      </c>
      <c r="C18290" t="s">
        <v>10</v>
      </c>
      <c r="D18290" t="s">
        <v>32</v>
      </c>
    </row>
    <row r="18291" spans="1:4" x14ac:dyDescent="0.25">
      <c r="A18291">
        <v>9899</v>
      </c>
      <c r="B18291">
        <v>54874</v>
      </c>
      <c r="C18291" t="s">
        <v>10</v>
      </c>
      <c r="D18291" t="s">
        <v>32</v>
      </c>
    </row>
    <row r="18292" spans="1:4" x14ac:dyDescent="0.25">
      <c r="A18292">
        <v>9899</v>
      </c>
      <c r="B18292">
        <v>54874</v>
      </c>
      <c r="C18292" t="s">
        <v>10</v>
      </c>
      <c r="D18292" t="s">
        <v>32</v>
      </c>
    </row>
    <row r="18293" spans="1:4" x14ac:dyDescent="0.25">
      <c r="A18293">
        <v>9899</v>
      </c>
      <c r="B18293">
        <v>54874</v>
      </c>
      <c r="C18293" t="s">
        <v>10</v>
      </c>
      <c r="D18293" t="s">
        <v>32</v>
      </c>
    </row>
    <row r="18294" spans="1:4" x14ac:dyDescent="0.25">
      <c r="A18294">
        <v>9899</v>
      </c>
      <c r="B18294">
        <v>54874</v>
      </c>
      <c r="C18294" t="s">
        <v>10</v>
      </c>
      <c r="D18294" t="s">
        <v>32</v>
      </c>
    </row>
    <row r="18295" spans="1:4" x14ac:dyDescent="0.25">
      <c r="A18295">
        <v>9899</v>
      </c>
      <c r="B18295">
        <v>54874</v>
      </c>
      <c r="C18295" t="s">
        <v>10</v>
      </c>
      <c r="D18295" t="s">
        <v>32</v>
      </c>
    </row>
    <row r="18296" spans="1:4" x14ac:dyDescent="0.25">
      <c r="A18296">
        <v>9899</v>
      </c>
      <c r="B18296">
        <v>54874</v>
      </c>
      <c r="C18296" t="s">
        <v>10</v>
      </c>
      <c r="D18296" t="s">
        <v>32</v>
      </c>
    </row>
    <row r="18297" spans="1:4" x14ac:dyDescent="0.25">
      <c r="A18297">
        <v>9899</v>
      </c>
      <c r="B18297">
        <v>54874</v>
      </c>
      <c r="C18297" t="s">
        <v>10</v>
      </c>
      <c r="D18297" t="s">
        <v>32</v>
      </c>
    </row>
    <row r="18298" spans="1:4" x14ac:dyDescent="0.25">
      <c r="A18298">
        <v>9899</v>
      </c>
      <c r="B18298">
        <v>54874</v>
      </c>
      <c r="C18298" t="s">
        <v>10</v>
      </c>
      <c r="D18298" t="s">
        <v>32</v>
      </c>
    </row>
    <row r="18299" spans="1:4" x14ac:dyDescent="0.25">
      <c r="A18299">
        <v>9899</v>
      </c>
      <c r="B18299">
        <v>54874</v>
      </c>
      <c r="C18299" t="s">
        <v>10</v>
      </c>
      <c r="D18299" t="s">
        <v>32</v>
      </c>
    </row>
    <row r="18300" spans="1:4" x14ac:dyDescent="0.25">
      <c r="A18300">
        <v>9899</v>
      </c>
      <c r="B18300">
        <v>54874</v>
      </c>
      <c r="C18300" t="s">
        <v>10</v>
      </c>
      <c r="D18300" t="s">
        <v>32</v>
      </c>
    </row>
    <row r="18301" spans="1:4" x14ac:dyDescent="0.25">
      <c r="A18301">
        <v>9899</v>
      </c>
      <c r="B18301">
        <v>54874</v>
      </c>
      <c r="C18301" t="s">
        <v>10</v>
      </c>
      <c r="D18301" t="s">
        <v>32</v>
      </c>
    </row>
    <row r="18302" spans="1:4" x14ac:dyDescent="0.25">
      <c r="A18302">
        <v>9899</v>
      </c>
      <c r="B18302">
        <v>54874</v>
      </c>
      <c r="C18302" t="s">
        <v>10</v>
      </c>
      <c r="D18302" t="s">
        <v>32</v>
      </c>
    </row>
    <row r="18303" spans="1:4" x14ac:dyDescent="0.25">
      <c r="A18303">
        <v>9899</v>
      </c>
      <c r="B18303">
        <v>54874</v>
      </c>
      <c r="C18303" t="s">
        <v>10</v>
      </c>
      <c r="D18303" t="s">
        <v>32</v>
      </c>
    </row>
    <row r="18304" spans="1:4" x14ac:dyDescent="0.25">
      <c r="A18304">
        <v>9899</v>
      </c>
      <c r="B18304">
        <v>54874</v>
      </c>
      <c r="C18304" t="s">
        <v>10</v>
      </c>
      <c r="D18304" t="s">
        <v>32</v>
      </c>
    </row>
    <row r="18305" spans="1:4" x14ac:dyDescent="0.25">
      <c r="A18305">
        <v>9899</v>
      </c>
      <c r="B18305">
        <v>54874</v>
      </c>
      <c r="C18305" t="s">
        <v>10</v>
      </c>
      <c r="D18305" t="s">
        <v>32</v>
      </c>
    </row>
    <row r="18306" spans="1:4" x14ac:dyDescent="0.25">
      <c r="A18306">
        <v>9899</v>
      </c>
      <c r="B18306">
        <v>54874</v>
      </c>
      <c r="C18306" t="s">
        <v>10</v>
      </c>
      <c r="D18306" t="s">
        <v>32</v>
      </c>
    </row>
    <row r="18307" spans="1:4" x14ac:dyDescent="0.25">
      <c r="A18307">
        <v>9899</v>
      </c>
      <c r="B18307">
        <v>54874</v>
      </c>
      <c r="C18307" t="s">
        <v>10</v>
      </c>
      <c r="D18307" t="s">
        <v>32</v>
      </c>
    </row>
    <row r="18308" spans="1:4" x14ac:dyDescent="0.25">
      <c r="A18308">
        <v>9899</v>
      </c>
      <c r="B18308">
        <v>54874</v>
      </c>
      <c r="C18308" t="s">
        <v>10</v>
      </c>
      <c r="D18308" t="s">
        <v>32</v>
      </c>
    </row>
    <row r="18309" spans="1:4" x14ac:dyDescent="0.25">
      <c r="A18309">
        <v>9899</v>
      </c>
      <c r="B18309">
        <v>54874</v>
      </c>
      <c r="C18309" t="s">
        <v>10</v>
      </c>
      <c r="D18309" t="s">
        <v>33</v>
      </c>
    </row>
    <row r="18310" spans="1:4" x14ac:dyDescent="0.25">
      <c r="A18310">
        <v>9899</v>
      </c>
      <c r="B18310">
        <v>54874</v>
      </c>
      <c r="C18310" t="s">
        <v>10</v>
      </c>
      <c r="D18310" t="s">
        <v>33</v>
      </c>
    </row>
    <row r="18311" spans="1:4" x14ac:dyDescent="0.25">
      <c r="A18311">
        <v>9899</v>
      </c>
      <c r="B18311">
        <v>54874</v>
      </c>
      <c r="C18311" t="s">
        <v>10</v>
      </c>
      <c r="D18311" t="s">
        <v>33</v>
      </c>
    </row>
    <row r="18312" spans="1:4" x14ac:dyDescent="0.25">
      <c r="A18312">
        <v>9899</v>
      </c>
      <c r="B18312">
        <v>54874</v>
      </c>
      <c r="C18312" t="s">
        <v>10</v>
      </c>
      <c r="D18312" t="s">
        <v>33</v>
      </c>
    </row>
    <row r="18313" spans="1:4" x14ac:dyDescent="0.25">
      <c r="A18313">
        <v>9899</v>
      </c>
      <c r="B18313">
        <v>54874</v>
      </c>
      <c r="C18313" t="s">
        <v>10</v>
      </c>
      <c r="D18313" t="s">
        <v>33</v>
      </c>
    </row>
    <row r="18314" spans="1:4" x14ac:dyDescent="0.25">
      <c r="A18314">
        <v>9899</v>
      </c>
      <c r="B18314">
        <v>54874</v>
      </c>
      <c r="C18314" t="s">
        <v>10</v>
      </c>
      <c r="D18314" t="s">
        <v>33</v>
      </c>
    </row>
    <row r="18315" spans="1:4" x14ac:dyDescent="0.25">
      <c r="A18315">
        <v>9899</v>
      </c>
      <c r="B18315">
        <v>54874</v>
      </c>
      <c r="C18315" t="s">
        <v>10</v>
      </c>
      <c r="D18315" t="s">
        <v>33</v>
      </c>
    </row>
    <row r="18316" spans="1:4" x14ac:dyDescent="0.25">
      <c r="A18316">
        <v>9899</v>
      </c>
      <c r="B18316">
        <v>54874</v>
      </c>
      <c r="C18316" t="s">
        <v>10</v>
      </c>
      <c r="D18316" t="s">
        <v>33</v>
      </c>
    </row>
    <row r="18317" spans="1:4" x14ac:dyDescent="0.25">
      <c r="A18317">
        <v>9899</v>
      </c>
      <c r="B18317">
        <v>54874</v>
      </c>
      <c r="C18317" t="s">
        <v>10</v>
      </c>
      <c r="D18317" t="s">
        <v>33</v>
      </c>
    </row>
    <row r="18318" spans="1:4" x14ac:dyDescent="0.25">
      <c r="A18318">
        <v>9899</v>
      </c>
      <c r="B18318">
        <v>54874</v>
      </c>
      <c r="C18318" t="s">
        <v>10</v>
      </c>
      <c r="D18318" t="s">
        <v>33</v>
      </c>
    </row>
    <row r="18319" spans="1:4" x14ac:dyDescent="0.25">
      <c r="A18319">
        <v>9899</v>
      </c>
      <c r="B18319">
        <v>54874</v>
      </c>
      <c r="C18319" t="s">
        <v>10</v>
      </c>
      <c r="D18319" t="s">
        <v>34</v>
      </c>
    </row>
    <row r="18320" spans="1:4" x14ac:dyDescent="0.25">
      <c r="A18320">
        <v>9899</v>
      </c>
      <c r="B18320">
        <v>54874</v>
      </c>
      <c r="C18320" t="s">
        <v>10</v>
      </c>
      <c r="D18320" t="s">
        <v>34</v>
      </c>
    </row>
    <row r="18321" spans="1:4" x14ac:dyDescent="0.25">
      <c r="A18321">
        <v>9899</v>
      </c>
      <c r="B18321">
        <v>54874</v>
      </c>
      <c r="C18321" t="s">
        <v>10</v>
      </c>
      <c r="D18321" t="s">
        <v>34</v>
      </c>
    </row>
    <row r="18322" spans="1:4" x14ac:dyDescent="0.25">
      <c r="A18322">
        <v>9899</v>
      </c>
      <c r="B18322">
        <v>54874</v>
      </c>
      <c r="C18322" t="s">
        <v>10</v>
      </c>
      <c r="D18322" t="s">
        <v>34</v>
      </c>
    </row>
    <row r="18323" spans="1:4" x14ac:dyDescent="0.25">
      <c r="A18323">
        <v>9899</v>
      </c>
      <c r="B18323">
        <v>54874</v>
      </c>
      <c r="C18323" t="s">
        <v>10</v>
      </c>
      <c r="D18323" t="s">
        <v>34</v>
      </c>
    </row>
    <row r="18324" spans="1:4" x14ac:dyDescent="0.25">
      <c r="A18324">
        <v>9899</v>
      </c>
      <c r="B18324">
        <v>54874</v>
      </c>
      <c r="C18324" t="s">
        <v>10</v>
      </c>
      <c r="D18324" t="s">
        <v>34</v>
      </c>
    </row>
    <row r="18325" spans="1:4" x14ac:dyDescent="0.25">
      <c r="A18325">
        <v>9899</v>
      </c>
      <c r="B18325">
        <v>54874</v>
      </c>
      <c r="C18325" t="s">
        <v>10</v>
      </c>
      <c r="D18325" t="s">
        <v>34</v>
      </c>
    </row>
    <row r="18326" spans="1:4" x14ac:dyDescent="0.25">
      <c r="A18326">
        <v>9899</v>
      </c>
      <c r="B18326">
        <v>54874</v>
      </c>
      <c r="C18326" t="s">
        <v>10</v>
      </c>
      <c r="D18326" t="s">
        <v>34</v>
      </c>
    </row>
    <row r="18327" spans="1:4" x14ac:dyDescent="0.25">
      <c r="A18327">
        <v>9899</v>
      </c>
      <c r="B18327">
        <v>54874</v>
      </c>
      <c r="C18327" t="s">
        <v>10</v>
      </c>
      <c r="D18327" t="s">
        <v>34</v>
      </c>
    </row>
    <row r="18328" spans="1:4" x14ac:dyDescent="0.25">
      <c r="A18328">
        <v>9899</v>
      </c>
      <c r="B18328">
        <v>54874</v>
      </c>
      <c r="C18328" t="s">
        <v>10</v>
      </c>
      <c r="D18328" t="s">
        <v>34</v>
      </c>
    </row>
    <row r="18329" spans="1:4" x14ac:dyDescent="0.25">
      <c r="A18329">
        <v>9899</v>
      </c>
      <c r="B18329">
        <v>54874</v>
      </c>
      <c r="C18329" t="s">
        <v>10</v>
      </c>
      <c r="D18329" t="s">
        <v>34</v>
      </c>
    </row>
    <row r="18330" spans="1:4" x14ac:dyDescent="0.25">
      <c r="A18330">
        <v>9899</v>
      </c>
      <c r="B18330">
        <v>54874</v>
      </c>
      <c r="C18330" t="s">
        <v>10</v>
      </c>
      <c r="D18330" t="s">
        <v>34</v>
      </c>
    </row>
    <row r="18331" spans="1:4" x14ac:dyDescent="0.25">
      <c r="A18331">
        <v>9899</v>
      </c>
      <c r="B18331">
        <v>54874</v>
      </c>
      <c r="C18331" t="s">
        <v>10</v>
      </c>
      <c r="D18331" t="s">
        <v>34</v>
      </c>
    </row>
    <row r="18332" spans="1:4" x14ac:dyDescent="0.25">
      <c r="A18332">
        <v>9899</v>
      </c>
      <c r="B18332">
        <v>54874</v>
      </c>
      <c r="C18332" t="s">
        <v>10</v>
      </c>
      <c r="D18332" t="s">
        <v>34</v>
      </c>
    </row>
    <row r="18333" spans="1:4" x14ac:dyDescent="0.25">
      <c r="A18333">
        <v>9899</v>
      </c>
      <c r="B18333">
        <v>54874</v>
      </c>
      <c r="C18333" t="s">
        <v>10</v>
      </c>
      <c r="D18333" t="s">
        <v>34</v>
      </c>
    </row>
    <row r="18334" spans="1:4" x14ac:dyDescent="0.25">
      <c r="A18334">
        <v>9899</v>
      </c>
      <c r="B18334">
        <v>54874</v>
      </c>
      <c r="C18334" t="s">
        <v>10</v>
      </c>
      <c r="D18334" t="s">
        <v>34</v>
      </c>
    </row>
    <row r="18335" spans="1:4" x14ac:dyDescent="0.25">
      <c r="A18335">
        <v>9899</v>
      </c>
      <c r="B18335">
        <v>54874</v>
      </c>
      <c r="C18335" t="s">
        <v>10</v>
      </c>
      <c r="D18335" t="s">
        <v>35</v>
      </c>
    </row>
    <row r="18336" spans="1:4" x14ac:dyDescent="0.25">
      <c r="A18336">
        <v>9899</v>
      </c>
      <c r="B18336">
        <v>54874</v>
      </c>
      <c r="C18336" t="s">
        <v>10</v>
      </c>
      <c r="D18336" t="s">
        <v>35</v>
      </c>
    </row>
    <row r="18337" spans="1:4" x14ac:dyDescent="0.25">
      <c r="A18337">
        <v>9899</v>
      </c>
      <c r="B18337">
        <v>54874</v>
      </c>
      <c r="C18337" t="s">
        <v>10</v>
      </c>
      <c r="D18337" t="s">
        <v>35</v>
      </c>
    </row>
    <row r="18338" spans="1:4" x14ac:dyDescent="0.25">
      <c r="A18338">
        <v>9899</v>
      </c>
      <c r="B18338">
        <v>54874</v>
      </c>
      <c r="C18338" t="s">
        <v>10</v>
      </c>
      <c r="D18338" t="s">
        <v>35</v>
      </c>
    </row>
    <row r="18339" spans="1:4" x14ac:dyDescent="0.25">
      <c r="A18339">
        <v>9899</v>
      </c>
      <c r="B18339">
        <v>54874</v>
      </c>
      <c r="C18339" t="s">
        <v>10</v>
      </c>
      <c r="D18339" t="s">
        <v>35</v>
      </c>
    </row>
    <row r="18340" spans="1:4" x14ac:dyDescent="0.25">
      <c r="A18340">
        <v>9899</v>
      </c>
      <c r="B18340">
        <v>54874</v>
      </c>
      <c r="C18340" t="s">
        <v>10</v>
      </c>
      <c r="D18340" t="s">
        <v>35</v>
      </c>
    </row>
    <row r="18341" spans="1:4" x14ac:dyDescent="0.25">
      <c r="A18341">
        <v>9899</v>
      </c>
      <c r="B18341">
        <v>54874</v>
      </c>
      <c r="C18341" t="s">
        <v>10</v>
      </c>
      <c r="D18341" t="s">
        <v>35</v>
      </c>
    </row>
    <row r="18342" spans="1:4" x14ac:dyDescent="0.25">
      <c r="A18342">
        <v>9899</v>
      </c>
      <c r="B18342">
        <v>54874</v>
      </c>
      <c r="C18342" t="s">
        <v>10</v>
      </c>
      <c r="D18342" t="s">
        <v>35</v>
      </c>
    </row>
    <row r="18343" spans="1:4" x14ac:dyDescent="0.25">
      <c r="A18343">
        <v>9899</v>
      </c>
      <c r="B18343">
        <v>54874</v>
      </c>
      <c r="C18343" t="s">
        <v>10</v>
      </c>
      <c r="D18343" t="s">
        <v>35</v>
      </c>
    </row>
    <row r="18344" spans="1:4" x14ac:dyDescent="0.25">
      <c r="A18344">
        <v>9899</v>
      </c>
      <c r="B18344">
        <v>54874</v>
      </c>
      <c r="C18344" t="s">
        <v>10</v>
      </c>
      <c r="D18344" t="s">
        <v>35</v>
      </c>
    </row>
    <row r="18345" spans="1:4" x14ac:dyDescent="0.25">
      <c r="A18345">
        <v>9899</v>
      </c>
      <c r="B18345">
        <v>54874</v>
      </c>
      <c r="C18345" t="s">
        <v>10</v>
      </c>
      <c r="D18345" t="s">
        <v>35</v>
      </c>
    </row>
    <row r="18346" spans="1:4" x14ac:dyDescent="0.25">
      <c r="A18346">
        <v>9899</v>
      </c>
      <c r="B18346">
        <v>54874</v>
      </c>
      <c r="C18346" t="s">
        <v>10</v>
      </c>
      <c r="D18346" t="s">
        <v>35</v>
      </c>
    </row>
    <row r="18347" spans="1:4" x14ac:dyDescent="0.25">
      <c r="A18347">
        <v>9899</v>
      </c>
      <c r="B18347">
        <v>54874</v>
      </c>
      <c r="C18347" t="s">
        <v>10</v>
      </c>
      <c r="D18347" t="s">
        <v>35</v>
      </c>
    </row>
    <row r="18348" spans="1:4" x14ac:dyDescent="0.25">
      <c r="A18348">
        <v>9899</v>
      </c>
      <c r="B18348">
        <v>54874</v>
      </c>
      <c r="C18348" t="s">
        <v>10</v>
      </c>
      <c r="D18348" t="s">
        <v>36</v>
      </c>
    </row>
    <row r="18349" spans="1:4" x14ac:dyDescent="0.25">
      <c r="A18349">
        <v>9899</v>
      </c>
      <c r="B18349">
        <v>54874</v>
      </c>
      <c r="C18349" t="s">
        <v>10</v>
      </c>
      <c r="D18349" t="s">
        <v>36</v>
      </c>
    </row>
    <row r="18350" spans="1:4" x14ac:dyDescent="0.25">
      <c r="A18350">
        <v>9899</v>
      </c>
      <c r="B18350">
        <v>54874</v>
      </c>
      <c r="C18350" t="s">
        <v>10</v>
      </c>
      <c r="D18350" t="s">
        <v>36</v>
      </c>
    </row>
    <row r="18351" spans="1:4" x14ac:dyDescent="0.25">
      <c r="A18351">
        <v>9899</v>
      </c>
      <c r="B18351">
        <v>54874</v>
      </c>
      <c r="C18351" t="s">
        <v>10</v>
      </c>
      <c r="D18351" t="s">
        <v>36</v>
      </c>
    </row>
    <row r="18352" spans="1:4" x14ac:dyDescent="0.25">
      <c r="A18352">
        <v>9899</v>
      </c>
      <c r="B18352">
        <v>54874</v>
      </c>
      <c r="C18352" t="s">
        <v>10</v>
      </c>
      <c r="D18352" t="s">
        <v>36</v>
      </c>
    </row>
    <row r="18353" spans="1:4" x14ac:dyDescent="0.25">
      <c r="A18353">
        <v>9899</v>
      </c>
      <c r="B18353">
        <v>54874</v>
      </c>
      <c r="C18353" t="s">
        <v>10</v>
      </c>
      <c r="D18353" t="s">
        <v>36</v>
      </c>
    </row>
    <row r="18354" spans="1:4" x14ac:dyDescent="0.25">
      <c r="A18354">
        <v>9899</v>
      </c>
      <c r="B18354">
        <v>54874</v>
      </c>
      <c r="C18354" t="s">
        <v>10</v>
      </c>
      <c r="D18354" t="s">
        <v>36</v>
      </c>
    </row>
    <row r="18355" spans="1:4" x14ac:dyDescent="0.25">
      <c r="A18355">
        <v>9899</v>
      </c>
      <c r="B18355">
        <v>54874</v>
      </c>
      <c r="C18355" t="s">
        <v>10</v>
      </c>
      <c r="D18355" t="s">
        <v>37</v>
      </c>
    </row>
    <row r="18356" spans="1:4" x14ac:dyDescent="0.25">
      <c r="A18356">
        <v>9899</v>
      </c>
      <c r="B18356">
        <v>54874</v>
      </c>
      <c r="C18356" t="s">
        <v>10</v>
      </c>
      <c r="D18356" t="s">
        <v>37</v>
      </c>
    </row>
    <row r="18357" spans="1:4" x14ac:dyDescent="0.25">
      <c r="A18357">
        <v>9899</v>
      </c>
      <c r="B18357">
        <v>54874</v>
      </c>
      <c r="C18357" t="s">
        <v>10</v>
      </c>
      <c r="D18357" t="s">
        <v>37</v>
      </c>
    </row>
    <row r="18358" spans="1:4" x14ac:dyDescent="0.25">
      <c r="A18358">
        <v>9899</v>
      </c>
      <c r="B18358">
        <v>54874</v>
      </c>
      <c r="C18358" t="s">
        <v>10</v>
      </c>
      <c r="D18358" t="s">
        <v>37</v>
      </c>
    </row>
    <row r="18359" spans="1:4" x14ac:dyDescent="0.25">
      <c r="A18359">
        <v>9899</v>
      </c>
      <c r="B18359">
        <v>54874</v>
      </c>
      <c r="C18359" t="s">
        <v>10</v>
      </c>
      <c r="D18359" t="s">
        <v>37</v>
      </c>
    </row>
    <row r="18360" spans="1:4" x14ac:dyDescent="0.25">
      <c r="A18360">
        <v>9899</v>
      </c>
      <c r="B18360">
        <v>54874</v>
      </c>
      <c r="C18360" t="s">
        <v>10</v>
      </c>
      <c r="D18360" t="s">
        <v>37</v>
      </c>
    </row>
    <row r="18361" spans="1:4" x14ac:dyDescent="0.25">
      <c r="A18361">
        <v>9899</v>
      </c>
      <c r="B18361">
        <v>54874</v>
      </c>
      <c r="C18361" t="s">
        <v>10</v>
      </c>
      <c r="D18361" t="s">
        <v>37</v>
      </c>
    </row>
    <row r="18362" spans="1:4" x14ac:dyDescent="0.25">
      <c r="A18362">
        <v>9899</v>
      </c>
      <c r="B18362">
        <v>54874</v>
      </c>
      <c r="C18362" t="s">
        <v>10</v>
      </c>
      <c r="D18362" t="s">
        <v>37</v>
      </c>
    </row>
    <row r="18363" spans="1:4" x14ac:dyDescent="0.25">
      <c r="A18363">
        <v>9899</v>
      </c>
      <c r="B18363">
        <v>54874</v>
      </c>
      <c r="C18363" t="s">
        <v>10</v>
      </c>
      <c r="D18363" t="s">
        <v>37</v>
      </c>
    </row>
    <row r="18364" spans="1:4" x14ac:dyDescent="0.25">
      <c r="A18364">
        <v>9899</v>
      </c>
      <c r="B18364">
        <v>54874</v>
      </c>
      <c r="C18364" t="s">
        <v>10</v>
      </c>
      <c r="D18364" t="s">
        <v>37</v>
      </c>
    </row>
    <row r="18365" spans="1:4" x14ac:dyDescent="0.25">
      <c r="A18365">
        <v>9899</v>
      </c>
      <c r="B18365">
        <v>54874</v>
      </c>
      <c r="C18365" t="s">
        <v>10</v>
      </c>
      <c r="D18365" t="s">
        <v>37</v>
      </c>
    </row>
    <row r="18366" spans="1:4" x14ac:dyDescent="0.25">
      <c r="A18366">
        <v>9899</v>
      </c>
      <c r="B18366">
        <v>54874</v>
      </c>
      <c r="C18366" t="s">
        <v>10</v>
      </c>
      <c r="D18366" t="s">
        <v>37</v>
      </c>
    </row>
    <row r="18367" spans="1:4" x14ac:dyDescent="0.25">
      <c r="A18367">
        <v>9899</v>
      </c>
      <c r="B18367">
        <v>54874</v>
      </c>
      <c r="C18367" t="s">
        <v>10</v>
      </c>
      <c r="D18367" t="s">
        <v>37</v>
      </c>
    </row>
    <row r="18368" spans="1:4" x14ac:dyDescent="0.25">
      <c r="A18368">
        <v>9899</v>
      </c>
      <c r="B18368">
        <v>54874</v>
      </c>
      <c r="C18368" t="s">
        <v>10</v>
      </c>
      <c r="D18368" t="s">
        <v>37</v>
      </c>
    </row>
    <row r="18369" spans="1:4" x14ac:dyDescent="0.25">
      <c r="A18369">
        <v>9899</v>
      </c>
      <c r="B18369">
        <v>54874</v>
      </c>
      <c r="C18369" t="s">
        <v>10</v>
      </c>
      <c r="D18369" t="s">
        <v>37</v>
      </c>
    </row>
    <row r="18370" spans="1:4" x14ac:dyDescent="0.25">
      <c r="A18370">
        <v>9899</v>
      </c>
      <c r="B18370">
        <v>54874</v>
      </c>
      <c r="C18370" t="s">
        <v>10</v>
      </c>
      <c r="D18370" t="s">
        <v>37</v>
      </c>
    </row>
    <row r="18371" spans="1:4" x14ac:dyDescent="0.25">
      <c r="A18371">
        <v>9899</v>
      </c>
      <c r="B18371">
        <v>54874</v>
      </c>
      <c r="C18371" t="s">
        <v>10</v>
      </c>
      <c r="D18371" t="s">
        <v>37</v>
      </c>
    </row>
    <row r="18372" spans="1:4" x14ac:dyDescent="0.25">
      <c r="A18372">
        <v>9899</v>
      </c>
      <c r="B18372">
        <v>54874</v>
      </c>
      <c r="C18372" t="s">
        <v>10</v>
      </c>
      <c r="D18372" t="s">
        <v>37</v>
      </c>
    </row>
    <row r="18373" spans="1:4" x14ac:dyDescent="0.25">
      <c r="A18373">
        <v>9899</v>
      </c>
      <c r="B18373">
        <v>54874</v>
      </c>
      <c r="C18373" t="s">
        <v>10</v>
      </c>
      <c r="D18373" t="s">
        <v>37</v>
      </c>
    </row>
    <row r="18374" spans="1:4" x14ac:dyDescent="0.25">
      <c r="A18374">
        <v>9899</v>
      </c>
      <c r="B18374">
        <v>54874</v>
      </c>
      <c r="C18374" t="s">
        <v>10</v>
      </c>
      <c r="D18374" t="s">
        <v>37</v>
      </c>
    </row>
    <row r="18375" spans="1:4" x14ac:dyDescent="0.25">
      <c r="A18375">
        <v>52382</v>
      </c>
      <c r="B18375">
        <v>54874</v>
      </c>
      <c r="C18375" t="s">
        <v>9</v>
      </c>
      <c r="D18375" t="s">
        <v>21</v>
      </c>
    </row>
    <row r="18376" spans="1:4" x14ac:dyDescent="0.25">
      <c r="A18376">
        <v>52382</v>
      </c>
      <c r="B18376">
        <v>54874</v>
      </c>
      <c r="C18376" t="s">
        <v>9</v>
      </c>
      <c r="D18376" t="s">
        <v>21</v>
      </c>
    </row>
    <row r="18377" spans="1:4" x14ac:dyDescent="0.25">
      <c r="A18377">
        <v>52382</v>
      </c>
      <c r="B18377">
        <v>54874</v>
      </c>
      <c r="C18377" t="s">
        <v>9</v>
      </c>
      <c r="D18377" t="s">
        <v>21</v>
      </c>
    </row>
    <row r="18378" spans="1:4" x14ac:dyDescent="0.25">
      <c r="A18378">
        <v>52382</v>
      </c>
      <c r="B18378">
        <v>54874</v>
      </c>
      <c r="C18378" t="s">
        <v>9</v>
      </c>
      <c r="D18378" t="s">
        <v>21</v>
      </c>
    </row>
    <row r="18379" spans="1:4" x14ac:dyDescent="0.25">
      <c r="A18379">
        <v>52382</v>
      </c>
      <c r="B18379">
        <v>54874</v>
      </c>
      <c r="C18379" t="s">
        <v>9</v>
      </c>
      <c r="D18379" t="s">
        <v>21</v>
      </c>
    </row>
    <row r="18380" spans="1:4" x14ac:dyDescent="0.25">
      <c r="A18380">
        <v>52382</v>
      </c>
      <c r="B18380">
        <v>54874</v>
      </c>
      <c r="C18380" t="s">
        <v>9</v>
      </c>
      <c r="D18380" t="s">
        <v>21</v>
      </c>
    </row>
    <row r="18381" spans="1:4" x14ac:dyDescent="0.25">
      <c r="A18381">
        <v>52382</v>
      </c>
      <c r="B18381">
        <v>54874</v>
      </c>
      <c r="C18381" t="s">
        <v>9</v>
      </c>
      <c r="D18381" t="s">
        <v>21</v>
      </c>
    </row>
    <row r="18382" spans="1:4" x14ac:dyDescent="0.25">
      <c r="A18382">
        <v>52382</v>
      </c>
      <c r="B18382">
        <v>54874</v>
      </c>
      <c r="C18382" t="s">
        <v>9</v>
      </c>
      <c r="D18382" t="s">
        <v>21</v>
      </c>
    </row>
    <row r="18383" spans="1:4" x14ac:dyDescent="0.25">
      <c r="A18383">
        <v>52382</v>
      </c>
      <c r="B18383">
        <v>54874</v>
      </c>
      <c r="C18383" t="s">
        <v>9</v>
      </c>
      <c r="D18383" t="s">
        <v>21</v>
      </c>
    </row>
    <row r="18384" spans="1:4" x14ac:dyDescent="0.25">
      <c r="A18384">
        <v>52382</v>
      </c>
      <c r="B18384">
        <v>54874</v>
      </c>
      <c r="C18384" t="s">
        <v>9</v>
      </c>
      <c r="D18384" t="s">
        <v>21</v>
      </c>
    </row>
    <row r="18385" spans="1:4" x14ac:dyDescent="0.25">
      <c r="A18385">
        <v>52382</v>
      </c>
      <c r="B18385">
        <v>54874</v>
      </c>
      <c r="C18385" t="s">
        <v>9</v>
      </c>
      <c r="D18385" t="s">
        <v>22</v>
      </c>
    </row>
    <row r="18386" spans="1:4" x14ac:dyDescent="0.25">
      <c r="A18386">
        <v>52382</v>
      </c>
      <c r="B18386">
        <v>54874</v>
      </c>
      <c r="C18386" t="s">
        <v>9</v>
      </c>
      <c r="D18386" t="s">
        <v>22</v>
      </c>
    </row>
    <row r="18387" spans="1:4" x14ac:dyDescent="0.25">
      <c r="A18387">
        <v>52382</v>
      </c>
      <c r="B18387">
        <v>54874</v>
      </c>
      <c r="C18387" t="s">
        <v>9</v>
      </c>
      <c r="D18387" t="s">
        <v>22</v>
      </c>
    </row>
    <row r="18388" spans="1:4" x14ac:dyDescent="0.25">
      <c r="A18388">
        <v>52382</v>
      </c>
      <c r="B18388">
        <v>54874</v>
      </c>
      <c r="C18388" t="s">
        <v>9</v>
      </c>
      <c r="D18388" t="s">
        <v>22</v>
      </c>
    </row>
    <row r="18389" spans="1:4" x14ac:dyDescent="0.25">
      <c r="A18389">
        <v>52382</v>
      </c>
      <c r="B18389">
        <v>54874</v>
      </c>
      <c r="C18389" t="s">
        <v>9</v>
      </c>
      <c r="D18389" t="s">
        <v>22</v>
      </c>
    </row>
    <row r="18390" spans="1:4" x14ac:dyDescent="0.25">
      <c r="A18390">
        <v>52382</v>
      </c>
      <c r="B18390">
        <v>54874</v>
      </c>
      <c r="C18390" t="s">
        <v>9</v>
      </c>
      <c r="D18390" t="s">
        <v>22</v>
      </c>
    </row>
    <row r="18391" spans="1:4" x14ac:dyDescent="0.25">
      <c r="A18391">
        <v>52382</v>
      </c>
      <c r="B18391">
        <v>54874</v>
      </c>
      <c r="C18391" t="s">
        <v>9</v>
      </c>
      <c r="D18391" t="s">
        <v>22</v>
      </c>
    </row>
    <row r="18392" spans="1:4" x14ac:dyDescent="0.25">
      <c r="A18392">
        <v>52382</v>
      </c>
      <c r="B18392">
        <v>54874</v>
      </c>
      <c r="C18392" t="s">
        <v>9</v>
      </c>
      <c r="D18392" t="s">
        <v>22</v>
      </c>
    </row>
    <row r="18393" spans="1:4" x14ac:dyDescent="0.25">
      <c r="A18393">
        <v>52382</v>
      </c>
      <c r="B18393">
        <v>54874</v>
      </c>
      <c r="C18393" t="s">
        <v>9</v>
      </c>
      <c r="D18393" t="s">
        <v>22</v>
      </c>
    </row>
    <row r="18394" spans="1:4" x14ac:dyDescent="0.25">
      <c r="A18394">
        <v>52382</v>
      </c>
      <c r="B18394">
        <v>54874</v>
      </c>
      <c r="C18394" t="s">
        <v>9</v>
      </c>
      <c r="D18394" t="s">
        <v>22</v>
      </c>
    </row>
    <row r="18395" spans="1:4" x14ac:dyDescent="0.25">
      <c r="A18395">
        <v>52382</v>
      </c>
      <c r="B18395">
        <v>54874</v>
      </c>
      <c r="C18395" t="s">
        <v>9</v>
      </c>
      <c r="D18395" t="s">
        <v>22</v>
      </c>
    </row>
    <row r="18396" spans="1:4" x14ac:dyDescent="0.25">
      <c r="A18396">
        <v>52382</v>
      </c>
      <c r="B18396">
        <v>54874</v>
      </c>
      <c r="C18396" t="s">
        <v>9</v>
      </c>
      <c r="D18396" t="s">
        <v>23</v>
      </c>
    </row>
    <row r="18397" spans="1:4" x14ac:dyDescent="0.25">
      <c r="A18397">
        <v>52382</v>
      </c>
      <c r="B18397">
        <v>54874</v>
      </c>
      <c r="C18397" t="s">
        <v>9</v>
      </c>
      <c r="D18397" t="s">
        <v>23</v>
      </c>
    </row>
    <row r="18398" spans="1:4" x14ac:dyDescent="0.25">
      <c r="A18398">
        <v>52382</v>
      </c>
      <c r="B18398">
        <v>54874</v>
      </c>
      <c r="C18398" t="s">
        <v>9</v>
      </c>
      <c r="D18398" t="s">
        <v>23</v>
      </c>
    </row>
    <row r="18399" spans="1:4" x14ac:dyDescent="0.25">
      <c r="A18399">
        <v>52382</v>
      </c>
      <c r="B18399">
        <v>54874</v>
      </c>
      <c r="C18399" t="s">
        <v>9</v>
      </c>
      <c r="D18399" t="s">
        <v>23</v>
      </c>
    </row>
    <row r="18400" spans="1:4" x14ac:dyDescent="0.25">
      <c r="A18400">
        <v>52382</v>
      </c>
      <c r="B18400">
        <v>54874</v>
      </c>
      <c r="C18400" t="s">
        <v>9</v>
      </c>
      <c r="D18400" t="s">
        <v>23</v>
      </c>
    </row>
    <row r="18401" spans="1:4" x14ac:dyDescent="0.25">
      <c r="A18401">
        <v>52382</v>
      </c>
      <c r="B18401">
        <v>54874</v>
      </c>
      <c r="C18401" t="s">
        <v>9</v>
      </c>
      <c r="D18401" t="s">
        <v>23</v>
      </c>
    </row>
    <row r="18402" spans="1:4" x14ac:dyDescent="0.25">
      <c r="A18402">
        <v>52382</v>
      </c>
      <c r="B18402">
        <v>54874</v>
      </c>
      <c r="C18402" t="s">
        <v>9</v>
      </c>
      <c r="D18402" t="s">
        <v>23</v>
      </c>
    </row>
    <row r="18403" spans="1:4" x14ac:dyDescent="0.25">
      <c r="A18403">
        <v>52382</v>
      </c>
      <c r="B18403">
        <v>54874</v>
      </c>
      <c r="C18403" t="s">
        <v>9</v>
      </c>
      <c r="D18403" t="s">
        <v>23</v>
      </c>
    </row>
    <row r="18404" spans="1:4" x14ac:dyDescent="0.25">
      <c r="A18404">
        <v>52382</v>
      </c>
      <c r="B18404">
        <v>54874</v>
      </c>
      <c r="C18404" t="s">
        <v>9</v>
      </c>
      <c r="D18404" t="s">
        <v>23</v>
      </c>
    </row>
    <row r="18405" spans="1:4" x14ac:dyDescent="0.25">
      <c r="A18405">
        <v>52382</v>
      </c>
      <c r="B18405">
        <v>54874</v>
      </c>
      <c r="C18405" t="s">
        <v>9</v>
      </c>
      <c r="D18405" t="s">
        <v>23</v>
      </c>
    </row>
    <row r="18406" spans="1:4" x14ac:dyDescent="0.25">
      <c r="A18406">
        <v>52382</v>
      </c>
      <c r="B18406">
        <v>54874</v>
      </c>
      <c r="C18406" t="s">
        <v>9</v>
      </c>
      <c r="D18406" t="s">
        <v>23</v>
      </c>
    </row>
    <row r="18407" spans="1:4" x14ac:dyDescent="0.25">
      <c r="A18407">
        <v>52382</v>
      </c>
      <c r="B18407">
        <v>54874</v>
      </c>
      <c r="C18407" t="s">
        <v>9</v>
      </c>
      <c r="D18407" t="s">
        <v>23</v>
      </c>
    </row>
    <row r="18408" spans="1:4" x14ac:dyDescent="0.25">
      <c r="A18408">
        <v>52382</v>
      </c>
      <c r="B18408">
        <v>54874</v>
      </c>
      <c r="C18408" t="s">
        <v>9</v>
      </c>
      <c r="D18408" t="s">
        <v>23</v>
      </c>
    </row>
    <row r="18409" spans="1:4" x14ac:dyDescent="0.25">
      <c r="A18409">
        <v>52382</v>
      </c>
      <c r="B18409">
        <v>54874</v>
      </c>
      <c r="C18409" t="s">
        <v>9</v>
      </c>
      <c r="D18409" t="s">
        <v>23</v>
      </c>
    </row>
    <row r="18410" spans="1:4" x14ac:dyDescent="0.25">
      <c r="A18410">
        <v>52382</v>
      </c>
      <c r="B18410">
        <v>54874</v>
      </c>
      <c r="C18410" t="s">
        <v>9</v>
      </c>
      <c r="D18410" t="s">
        <v>23</v>
      </c>
    </row>
    <row r="18411" spans="1:4" x14ac:dyDescent="0.25">
      <c r="A18411">
        <v>52382</v>
      </c>
      <c r="B18411">
        <v>54874</v>
      </c>
      <c r="C18411" t="s">
        <v>9</v>
      </c>
      <c r="D18411" t="s">
        <v>24</v>
      </c>
    </row>
    <row r="18412" spans="1:4" x14ac:dyDescent="0.25">
      <c r="A18412">
        <v>52382</v>
      </c>
      <c r="B18412">
        <v>54874</v>
      </c>
      <c r="C18412" t="s">
        <v>9</v>
      </c>
      <c r="D18412" t="s">
        <v>24</v>
      </c>
    </row>
    <row r="18413" spans="1:4" x14ac:dyDescent="0.25">
      <c r="A18413">
        <v>52382</v>
      </c>
      <c r="B18413">
        <v>54874</v>
      </c>
      <c r="C18413" t="s">
        <v>9</v>
      </c>
      <c r="D18413" t="s">
        <v>24</v>
      </c>
    </row>
    <row r="18414" spans="1:4" x14ac:dyDescent="0.25">
      <c r="A18414">
        <v>52382</v>
      </c>
      <c r="B18414">
        <v>54874</v>
      </c>
      <c r="C18414" t="s">
        <v>9</v>
      </c>
      <c r="D18414" t="s">
        <v>24</v>
      </c>
    </row>
    <row r="18415" spans="1:4" x14ac:dyDescent="0.25">
      <c r="A18415">
        <v>52382</v>
      </c>
      <c r="B18415">
        <v>54874</v>
      </c>
      <c r="C18415" t="s">
        <v>9</v>
      </c>
      <c r="D18415" t="s">
        <v>24</v>
      </c>
    </row>
    <row r="18416" spans="1:4" x14ac:dyDescent="0.25">
      <c r="A18416">
        <v>52382</v>
      </c>
      <c r="B18416">
        <v>54874</v>
      </c>
      <c r="C18416" t="s">
        <v>9</v>
      </c>
      <c r="D18416" t="s">
        <v>24</v>
      </c>
    </row>
    <row r="18417" spans="1:4" x14ac:dyDescent="0.25">
      <c r="A18417">
        <v>52382</v>
      </c>
      <c r="B18417">
        <v>54874</v>
      </c>
      <c r="C18417" t="s">
        <v>9</v>
      </c>
      <c r="D18417" t="s">
        <v>24</v>
      </c>
    </row>
    <row r="18418" spans="1:4" x14ac:dyDescent="0.25">
      <c r="A18418">
        <v>52382</v>
      </c>
      <c r="B18418">
        <v>54874</v>
      </c>
      <c r="C18418" t="s">
        <v>9</v>
      </c>
      <c r="D18418" t="s">
        <v>24</v>
      </c>
    </row>
    <row r="18419" spans="1:4" x14ac:dyDescent="0.25">
      <c r="A18419">
        <v>52382</v>
      </c>
      <c r="B18419">
        <v>54874</v>
      </c>
      <c r="C18419" t="s">
        <v>9</v>
      </c>
      <c r="D18419" t="s">
        <v>24</v>
      </c>
    </row>
    <row r="18420" spans="1:4" x14ac:dyDescent="0.25">
      <c r="A18420">
        <v>52382</v>
      </c>
      <c r="B18420">
        <v>54874</v>
      </c>
      <c r="C18420" t="s">
        <v>9</v>
      </c>
      <c r="D18420" t="s">
        <v>24</v>
      </c>
    </row>
    <row r="18421" spans="1:4" x14ac:dyDescent="0.25">
      <c r="A18421">
        <v>52382</v>
      </c>
      <c r="B18421">
        <v>54874</v>
      </c>
      <c r="C18421" t="s">
        <v>9</v>
      </c>
      <c r="D18421" t="s">
        <v>24</v>
      </c>
    </row>
    <row r="18422" spans="1:4" x14ac:dyDescent="0.25">
      <c r="A18422">
        <v>52382</v>
      </c>
      <c r="B18422">
        <v>54874</v>
      </c>
      <c r="C18422" t="s">
        <v>9</v>
      </c>
      <c r="D18422" t="s">
        <v>24</v>
      </c>
    </row>
    <row r="18423" spans="1:4" x14ac:dyDescent="0.25">
      <c r="A18423">
        <v>52382</v>
      </c>
      <c r="B18423">
        <v>54874</v>
      </c>
      <c r="C18423" t="s">
        <v>9</v>
      </c>
      <c r="D18423" t="s">
        <v>24</v>
      </c>
    </row>
    <row r="18424" spans="1:4" x14ac:dyDescent="0.25">
      <c r="A18424">
        <v>52382</v>
      </c>
      <c r="B18424">
        <v>54874</v>
      </c>
      <c r="C18424" t="s">
        <v>9</v>
      </c>
      <c r="D18424" t="s">
        <v>24</v>
      </c>
    </row>
    <row r="18425" spans="1:4" x14ac:dyDescent="0.25">
      <c r="A18425">
        <v>52382</v>
      </c>
      <c r="B18425">
        <v>54874</v>
      </c>
      <c r="C18425" t="s">
        <v>9</v>
      </c>
      <c r="D18425" t="s">
        <v>24</v>
      </c>
    </row>
    <row r="18426" spans="1:4" x14ac:dyDescent="0.25">
      <c r="A18426">
        <v>52382</v>
      </c>
      <c r="B18426">
        <v>54874</v>
      </c>
      <c r="C18426" t="s">
        <v>9</v>
      </c>
      <c r="D18426" t="s">
        <v>24</v>
      </c>
    </row>
    <row r="18427" spans="1:4" x14ac:dyDescent="0.25">
      <c r="A18427">
        <v>52382</v>
      </c>
      <c r="B18427">
        <v>54874</v>
      </c>
      <c r="C18427" t="s">
        <v>9</v>
      </c>
      <c r="D18427" t="s">
        <v>24</v>
      </c>
    </row>
    <row r="18428" spans="1:4" x14ac:dyDescent="0.25">
      <c r="A18428">
        <v>52382</v>
      </c>
      <c r="B18428">
        <v>54874</v>
      </c>
      <c r="C18428" t="s">
        <v>9</v>
      </c>
      <c r="D18428" t="s">
        <v>24</v>
      </c>
    </row>
    <row r="18429" spans="1:4" x14ac:dyDescent="0.25">
      <c r="A18429">
        <v>52382</v>
      </c>
      <c r="B18429">
        <v>54874</v>
      </c>
      <c r="C18429" t="s">
        <v>9</v>
      </c>
      <c r="D18429" t="s">
        <v>24</v>
      </c>
    </row>
    <row r="18430" spans="1:4" x14ac:dyDescent="0.25">
      <c r="A18430">
        <v>52382</v>
      </c>
      <c r="B18430">
        <v>54874</v>
      </c>
      <c r="C18430" t="s">
        <v>9</v>
      </c>
      <c r="D18430" t="s">
        <v>24</v>
      </c>
    </row>
    <row r="18431" spans="1:4" x14ac:dyDescent="0.25">
      <c r="A18431">
        <v>52382</v>
      </c>
      <c r="B18431">
        <v>54874</v>
      </c>
      <c r="C18431" t="s">
        <v>9</v>
      </c>
      <c r="D18431" t="s">
        <v>24</v>
      </c>
    </row>
    <row r="18432" spans="1:4" x14ac:dyDescent="0.25">
      <c r="A18432">
        <v>52382</v>
      </c>
      <c r="B18432">
        <v>54874</v>
      </c>
      <c r="C18432" t="s">
        <v>9</v>
      </c>
      <c r="D18432" t="s">
        <v>24</v>
      </c>
    </row>
    <row r="18433" spans="1:4" x14ac:dyDescent="0.25">
      <c r="A18433">
        <v>52382</v>
      </c>
      <c r="B18433">
        <v>54874</v>
      </c>
      <c r="C18433" t="s">
        <v>9</v>
      </c>
      <c r="D18433" t="s">
        <v>24</v>
      </c>
    </row>
    <row r="18434" spans="1:4" x14ac:dyDescent="0.25">
      <c r="A18434">
        <v>52382</v>
      </c>
      <c r="B18434">
        <v>54874</v>
      </c>
      <c r="C18434" t="s">
        <v>9</v>
      </c>
      <c r="D18434" t="s">
        <v>24</v>
      </c>
    </row>
    <row r="18435" spans="1:4" x14ac:dyDescent="0.25">
      <c r="A18435">
        <v>52382</v>
      </c>
      <c r="B18435">
        <v>54874</v>
      </c>
      <c r="C18435" t="s">
        <v>9</v>
      </c>
      <c r="D18435" t="s">
        <v>24</v>
      </c>
    </row>
    <row r="18436" spans="1:4" x14ac:dyDescent="0.25">
      <c r="A18436">
        <v>52382</v>
      </c>
      <c r="B18436">
        <v>54874</v>
      </c>
      <c r="C18436" t="s">
        <v>9</v>
      </c>
      <c r="D18436" t="s">
        <v>24</v>
      </c>
    </row>
    <row r="18437" spans="1:4" x14ac:dyDescent="0.25">
      <c r="A18437">
        <v>52382</v>
      </c>
      <c r="B18437">
        <v>54874</v>
      </c>
      <c r="C18437" t="s">
        <v>9</v>
      </c>
      <c r="D18437" t="s">
        <v>24</v>
      </c>
    </row>
    <row r="18438" spans="1:4" x14ac:dyDescent="0.25">
      <c r="A18438">
        <v>52382</v>
      </c>
      <c r="B18438">
        <v>54874</v>
      </c>
      <c r="C18438" t="s">
        <v>9</v>
      </c>
      <c r="D18438" t="s">
        <v>25</v>
      </c>
    </row>
    <row r="18439" spans="1:4" x14ac:dyDescent="0.25">
      <c r="A18439">
        <v>52382</v>
      </c>
      <c r="B18439">
        <v>54874</v>
      </c>
      <c r="C18439" t="s">
        <v>9</v>
      </c>
      <c r="D18439" t="s">
        <v>25</v>
      </c>
    </row>
    <row r="18440" spans="1:4" x14ac:dyDescent="0.25">
      <c r="A18440">
        <v>52382</v>
      </c>
      <c r="B18440">
        <v>54874</v>
      </c>
      <c r="C18440" t="s">
        <v>9</v>
      </c>
      <c r="D18440" t="s">
        <v>25</v>
      </c>
    </row>
    <row r="18441" spans="1:4" x14ac:dyDescent="0.25">
      <c r="A18441">
        <v>52382</v>
      </c>
      <c r="B18441">
        <v>54874</v>
      </c>
      <c r="C18441" t="s">
        <v>9</v>
      </c>
      <c r="D18441" t="s">
        <v>25</v>
      </c>
    </row>
    <row r="18442" spans="1:4" x14ac:dyDescent="0.25">
      <c r="A18442">
        <v>52382</v>
      </c>
      <c r="B18442">
        <v>54874</v>
      </c>
      <c r="C18442" t="s">
        <v>9</v>
      </c>
      <c r="D18442" t="s">
        <v>25</v>
      </c>
    </row>
    <row r="18443" spans="1:4" x14ac:dyDescent="0.25">
      <c r="A18443">
        <v>52382</v>
      </c>
      <c r="B18443">
        <v>54874</v>
      </c>
      <c r="C18443" t="s">
        <v>9</v>
      </c>
      <c r="D18443" t="s">
        <v>25</v>
      </c>
    </row>
    <row r="18444" spans="1:4" x14ac:dyDescent="0.25">
      <c r="A18444">
        <v>52382</v>
      </c>
      <c r="B18444">
        <v>54874</v>
      </c>
      <c r="C18444" t="s">
        <v>9</v>
      </c>
      <c r="D18444" t="s">
        <v>25</v>
      </c>
    </row>
    <row r="18445" spans="1:4" x14ac:dyDescent="0.25">
      <c r="A18445">
        <v>52382</v>
      </c>
      <c r="B18445">
        <v>54874</v>
      </c>
      <c r="C18445" t="s">
        <v>9</v>
      </c>
      <c r="D18445" t="s">
        <v>25</v>
      </c>
    </row>
    <row r="18446" spans="1:4" x14ac:dyDescent="0.25">
      <c r="A18446">
        <v>52382</v>
      </c>
      <c r="B18446">
        <v>54874</v>
      </c>
      <c r="C18446" t="s">
        <v>9</v>
      </c>
      <c r="D18446" t="s">
        <v>25</v>
      </c>
    </row>
    <row r="18447" spans="1:4" x14ac:dyDescent="0.25">
      <c r="A18447">
        <v>52382</v>
      </c>
      <c r="B18447">
        <v>54874</v>
      </c>
      <c r="C18447" t="s">
        <v>9</v>
      </c>
      <c r="D18447" t="s">
        <v>25</v>
      </c>
    </row>
    <row r="18448" spans="1:4" x14ac:dyDescent="0.25">
      <c r="A18448">
        <v>52382</v>
      </c>
      <c r="B18448">
        <v>54874</v>
      </c>
      <c r="C18448" t="s">
        <v>9</v>
      </c>
      <c r="D18448" t="s">
        <v>25</v>
      </c>
    </row>
    <row r="18449" spans="1:4" x14ac:dyDescent="0.25">
      <c r="A18449">
        <v>52382</v>
      </c>
      <c r="B18449">
        <v>54874</v>
      </c>
      <c r="C18449" t="s">
        <v>9</v>
      </c>
      <c r="D18449" t="s">
        <v>25</v>
      </c>
    </row>
    <row r="18450" spans="1:4" x14ac:dyDescent="0.25">
      <c r="A18450">
        <v>52382</v>
      </c>
      <c r="B18450">
        <v>54874</v>
      </c>
      <c r="C18450" t="s">
        <v>9</v>
      </c>
      <c r="D18450" t="s">
        <v>25</v>
      </c>
    </row>
    <row r="18451" spans="1:4" x14ac:dyDescent="0.25">
      <c r="A18451">
        <v>52382</v>
      </c>
      <c r="B18451">
        <v>54874</v>
      </c>
      <c r="C18451" t="s">
        <v>9</v>
      </c>
      <c r="D18451" t="s">
        <v>25</v>
      </c>
    </row>
    <row r="18452" spans="1:4" x14ac:dyDescent="0.25">
      <c r="A18452">
        <v>52382</v>
      </c>
      <c r="B18452">
        <v>54874</v>
      </c>
      <c r="C18452" t="s">
        <v>9</v>
      </c>
      <c r="D18452" t="s">
        <v>25</v>
      </c>
    </row>
    <row r="18453" spans="1:4" x14ac:dyDescent="0.25">
      <c r="A18453">
        <v>52382</v>
      </c>
      <c r="B18453">
        <v>54874</v>
      </c>
      <c r="C18453" t="s">
        <v>9</v>
      </c>
      <c r="D18453" t="s">
        <v>25</v>
      </c>
    </row>
    <row r="18454" spans="1:4" x14ac:dyDescent="0.25">
      <c r="A18454">
        <v>52382</v>
      </c>
      <c r="B18454">
        <v>54874</v>
      </c>
      <c r="C18454" t="s">
        <v>9</v>
      </c>
      <c r="D18454" t="s">
        <v>25</v>
      </c>
    </row>
    <row r="18455" spans="1:4" x14ac:dyDescent="0.25">
      <c r="A18455">
        <v>52382</v>
      </c>
      <c r="B18455">
        <v>54874</v>
      </c>
      <c r="C18455" t="s">
        <v>9</v>
      </c>
      <c r="D18455" t="s">
        <v>25</v>
      </c>
    </row>
    <row r="18456" spans="1:4" x14ac:dyDescent="0.25">
      <c r="A18456">
        <v>52382</v>
      </c>
      <c r="B18456">
        <v>54874</v>
      </c>
      <c r="C18456" t="s">
        <v>9</v>
      </c>
      <c r="D18456" t="s">
        <v>25</v>
      </c>
    </row>
    <row r="18457" spans="1:4" x14ac:dyDescent="0.25">
      <c r="A18457">
        <v>52382</v>
      </c>
      <c r="B18457">
        <v>54874</v>
      </c>
      <c r="C18457" t="s">
        <v>9</v>
      </c>
      <c r="D18457" t="s">
        <v>25</v>
      </c>
    </row>
    <row r="18458" spans="1:4" x14ac:dyDescent="0.25">
      <c r="A18458">
        <v>52382</v>
      </c>
      <c r="B18458">
        <v>54874</v>
      </c>
      <c r="C18458" t="s">
        <v>9</v>
      </c>
      <c r="D18458" t="s">
        <v>25</v>
      </c>
    </row>
    <row r="18459" spans="1:4" x14ac:dyDescent="0.25">
      <c r="A18459">
        <v>52382</v>
      </c>
      <c r="B18459">
        <v>54874</v>
      </c>
      <c r="C18459" t="s">
        <v>9</v>
      </c>
      <c r="D18459" t="s">
        <v>25</v>
      </c>
    </row>
    <row r="18460" spans="1:4" x14ac:dyDescent="0.25">
      <c r="A18460">
        <v>52382</v>
      </c>
      <c r="B18460">
        <v>54874</v>
      </c>
      <c r="C18460" t="s">
        <v>9</v>
      </c>
      <c r="D18460" t="s">
        <v>25</v>
      </c>
    </row>
    <row r="18461" spans="1:4" x14ac:dyDescent="0.25">
      <c r="A18461">
        <v>52382</v>
      </c>
      <c r="B18461">
        <v>54874</v>
      </c>
      <c r="C18461" t="s">
        <v>9</v>
      </c>
      <c r="D18461" t="s">
        <v>25</v>
      </c>
    </row>
    <row r="18462" spans="1:4" x14ac:dyDescent="0.25">
      <c r="A18462">
        <v>52382</v>
      </c>
      <c r="B18462">
        <v>54874</v>
      </c>
      <c r="C18462" t="s">
        <v>9</v>
      </c>
      <c r="D18462" t="s">
        <v>25</v>
      </c>
    </row>
    <row r="18463" spans="1:4" x14ac:dyDescent="0.25">
      <c r="A18463">
        <v>52382</v>
      </c>
      <c r="B18463">
        <v>54874</v>
      </c>
      <c r="C18463" t="s">
        <v>9</v>
      </c>
      <c r="D18463" t="s">
        <v>25</v>
      </c>
    </row>
    <row r="18464" spans="1:4" x14ac:dyDescent="0.25">
      <c r="A18464">
        <v>52382</v>
      </c>
      <c r="B18464">
        <v>54874</v>
      </c>
      <c r="C18464" t="s">
        <v>9</v>
      </c>
      <c r="D18464" t="s">
        <v>26</v>
      </c>
    </row>
    <row r="18465" spans="1:4" x14ac:dyDescent="0.25">
      <c r="A18465">
        <v>52382</v>
      </c>
      <c r="B18465">
        <v>54874</v>
      </c>
      <c r="C18465" t="s">
        <v>9</v>
      </c>
      <c r="D18465" t="s">
        <v>26</v>
      </c>
    </row>
    <row r="18466" spans="1:4" x14ac:dyDescent="0.25">
      <c r="A18466">
        <v>52382</v>
      </c>
      <c r="B18466">
        <v>54874</v>
      </c>
      <c r="C18466" t="s">
        <v>9</v>
      </c>
      <c r="D18466" t="s">
        <v>26</v>
      </c>
    </row>
    <row r="18467" spans="1:4" x14ac:dyDescent="0.25">
      <c r="A18467">
        <v>52382</v>
      </c>
      <c r="B18467">
        <v>54874</v>
      </c>
      <c r="C18467" t="s">
        <v>9</v>
      </c>
      <c r="D18467" t="s">
        <v>26</v>
      </c>
    </row>
    <row r="18468" spans="1:4" x14ac:dyDescent="0.25">
      <c r="A18468">
        <v>52382</v>
      </c>
      <c r="B18468">
        <v>54874</v>
      </c>
      <c r="C18468" t="s">
        <v>9</v>
      </c>
      <c r="D18468" t="s">
        <v>26</v>
      </c>
    </row>
    <row r="18469" spans="1:4" x14ac:dyDescent="0.25">
      <c r="A18469">
        <v>52382</v>
      </c>
      <c r="B18469">
        <v>54874</v>
      </c>
      <c r="C18469" t="s">
        <v>9</v>
      </c>
      <c r="D18469" t="s">
        <v>26</v>
      </c>
    </row>
    <row r="18470" spans="1:4" x14ac:dyDescent="0.25">
      <c r="A18470">
        <v>52382</v>
      </c>
      <c r="B18470">
        <v>54874</v>
      </c>
      <c r="C18470" t="s">
        <v>9</v>
      </c>
      <c r="D18470" t="s">
        <v>26</v>
      </c>
    </row>
    <row r="18471" spans="1:4" x14ac:dyDescent="0.25">
      <c r="A18471">
        <v>52382</v>
      </c>
      <c r="B18471">
        <v>54874</v>
      </c>
      <c r="C18471" t="s">
        <v>9</v>
      </c>
      <c r="D18471" t="s">
        <v>26</v>
      </c>
    </row>
    <row r="18472" spans="1:4" x14ac:dyDescent="0.25">
      <c r="A18472">
        <v>52382</v>
      </c>
      <c r="B18472">
        <v>54874</v>
      </c>
      <c r="C18472" t="s">
        <v>9</v>
      </c>
      <c r="D18472" t="s">
        <v>26</v>
      </c>
    </row>
    <row r="18473" spans="1:4" x14ac:dyDescent="0.25">
      <c r="A18473">
        <v>52382</v>
      </c>
      <c r="B18473">
        <v>54874</v>
      </c>
      <c r="C18473" t="s">
        <v>9</v>
      </c>
      <c r="D18473" t="s">
        <v>20</v>
      </c>
    </row>
    <row r="18474" spans="1:4" x14ac:dyDescent="0.25">
      <c r="A18474">
        <v>52382</v>
      </c>
      <c r="B18474">
        <v>54874</v>
      </c>
      <c r="C18474" t="s">
        <v>9</v>
      </c>
      <c r="D18474" t="s">
        <v>20</v>
      </c>
    </row>
    <row r="18475" spans="1:4" x14ac:dyDescent="0.25">
      <c r="A18475">
        <v>52382</v>
      </c>
      <c r="B18475">
        <v>54874</v>
      </c>
      <c r="C18475" t="s">
        <v>9</v>
      </c>
      <c r="D18475" t="s">
        <v>20</v>
      </c>
    </row>
    <row r="18476" spans="1:4" x14ac:dyDescent="0.25">
      <c r="A18476">
        <v>52382</v>
      </c>
      <c r="B18476">
        <v>54874</v>
      </c>
      <c r="C18476" t="s">
        <v>9</v>
      </c>
      <c r="D18476" t="s">
        <v>20</v>
      </c>
    </row>
    <row r="18477" spans="1:4" x14ac:dyDescent="0.25">
      <c r="A18477">
        <v>52382</v>
      </c>
      <c r="B18477">
        <v>54874</v>
      </c>
      <c r="C18477" t="s">
        <v>9</v>
      </c>
      <c r="D18477" t="s">
        <v>20</v>
      </c>
    </row>
    <row r="18478" spans="1:4" x14ac:dyDescent="0.25">
      <c r="A18478">
        <v>52382</v>
      </c>
      <c r="B18478">
        <v>54874</v>
      </c>
      <c r="C18478" t="s">
        <v>9</v>
      </c>
      <c r="D18478" t="s">
        <v>20</v>
      </c>
    </row>
    <row r="18479" spans="1:4" x14ac:dyDescent="0.25">
      <c r="A18479">
        <v>52382</v>
      </c>
      <c r="B18479">
        <v>54874</v>
      </c>
      <c r="C18479" t="s">
        <v>9</v>
      </c>
      <c r="D18479" t="s">
        <v>20</v>
      </c>
    </row>
    <row r="18480" spans="1:4" x14ac:dyDescent="0.25">
      <c r="A18480">
        <v>52382</v>
      </c>
      <c r="B18480">
        <v>54874</v>
      </c>
      <c r="C18480" t="s">
        <v>9</v>
      </c>
      <c r="D18480" t="s">
        <v>20</v>
      </c>
    </row>
    <row r="18481" spans="1:4" x14ac:dyDescent="0.25">
      <c r="A18481">
        <v>52382</v>
      </c>
      <c r="B18481">
        <v>54874</v>
      </c>
      <c r="C18481" t="s">
        <v>9</v>
      </c>
      <c r="D18481" t="s">
        <v>20</v>
      </c>
    </row>
    <row r="18482" spans="1:4" x14ac:dyDescent="0.25">
      <c r="A18482">
        <v>52382</v>
      </c>
      <c r="B18482">
        <v>54874</v>
      </c>
      <c r="C18482" t="s">
        <v>9</v>
      </c>
      <c r="D18482" t="s">
        <v>27</v>
      </c>
    </row>
    <row r="18483" spans="1:4" x14ac:dyDescent="0.25">
      <c r="A18483">
        <v>52382</v>
      </c>
      <c r="B18483">
        <v>54874</v>
      </c>
      <c r="C18483" t="s">
        <v>9</v>
      </c>
      <c r="D18483" t="s">
        <v>27</v>
      </c>
    </row>
    <row r="18484" spans="1:4" x14ac:dyDescent="0.25">
      <c r="A18484">
        <v>52382</v>
      </c>
      <c r="B18484">
        <v>54874</v>
      </c>
      <c r="C18484" t="s">
        <v>9</v>
      </c>
      <c r="D18484" t="s">
        <v>27</v>
      </c>
    </row>
    <row r="18485" spans="1:4" x14ac:dyDescent="0.25">
      <c r="A18485">
        <v>52382</v>
      </c>
      <c r="B18485">
        <v>54874</v>
      </c>
      <c r="C18485" t="s">
        <v>9</v>
      </c>
      <c r="D18485" t="s">
        <v>27</v>
      </c>
    </row>
    <row r="18486" spans="1:4" x14ac:dyDescent="0.25">
      <c r="A18486">
        <v>52382</v>
      </c>
      <c r="B18486">
        <v>54874</v>
      </c>
      <c r="C18486" t="s">
        <v>9</v>
      </c>
      <c r="D18486" t="s">
        <v>27</v>
      </c>
    </row>
    <row r="18487" spans="1:4" x14ac:dyDescent="0.25">
      <c r="A18487">
        <v>52382</v>
      </c>
      <c r="B18487">
        <v>54874</v>
      </c>
      <c r="C18487" t="s">
        <v>9</v>
      </c>
      <c r="D18487" t="s">
        <v>27</v>
      </c>
    </row>
    <row r="18488" spans="1:4" x14ac:dyDescent="0.25">
      <c r="A18488">
        <v>52382</v>
      </c>
      <c r="B18488">
        <v>54874</v>
      </c>
      <c r="C18488" t="s">
        <v>9</v>
      </c>
      <c r="D18488" t="s">
        <v>27</v>
      </c>
    </row>
    <row r="18489" spans="1:4" x14ac:dyDescent="0.25">
      <c r="A18489">
        <v>52382</v>
      </c>
      <c r="B18489">
        <v>54874</v>
      </c>
      <c r="C18489" t="s">
        <v>9</v>
      </c>
      <c r="D18489" t="s">
        <v>27</v>
      </c>
    </row>
    <row r="18490" spans="1:4" x14ac:dyDescent="0.25">
      <c r="A18490">
        <v>52382</v>
      </c>
      <c r="B18490">
        <v>54874</v>
      </c>
      <c r="C18490" t="s">
        <v>9</v>
      </c>
      <c r="D18490" t="s">
        <v>27</v>
      </c>
    </row>
    <row r="18491" spans="1:4" x14ac:dyDescent="0.25">
      <c r="A18491">
        <v>52382</v>
      </c>
      <c r="B18491">
        <v>54874</v>
      </c>
      <c r="C18491" t="s">
        <v>9</v>
      </c>
      <c r="D18491" t="s">
        <v>27</v>
      </c>
    </row>
    <row r="18492" spans="1:4" x14ac:dyDescent="0.25">
      <c r="A18492">
        <v>52382</v>
      </c>
      <c r="B18492">
        <v>54874</v>
      </c>
      <c r="C18492" t="s">
        <v>9</v>
      </c>
      <c r="D18492" t="s">
        <v>27</v>
      </c>
    </row>
    <row r="18493" spans="1:4" x14ac:dyDescent="0.25">
      <c r="A18493">
        <v>52382</v>
      </c>
      <c r="B18493">
        <v>54874</v>
      </c>
      <c r="C18493" t="s">
        <v>9</v>
      </c>
      <c r="D18493" t="s">
        <v>28</v>
      </c>
    </row>
    <row r="18494" spans="1:4" x14ac:dyDescent="0.25">
      <c r="A18494">
        <v>52382</v>
      </c>
      <c r="B18494">
        <v>54874</v>
      </c>
      <c r="C18494" t="s">
        <v>9</v>
      </c>
      <c r="D18494" t="s">
        <v>28</v>
      </c>
    </row>
    <row r="18495" spans="1:4" x14ac:dyDescent="0.25">
      <c r="A18495">
        <v>52382</v>
      </c>
      <c r="B18495">
        <v>54874</v>
      </c>
      <c r="C18495" t="s">
        <v>9</v>
      </c>
      <c r="D18495" t="s">
        <v>28</v>
      </c>
    </row>
    <row r="18496" spans="1:4" x14ac:dyDescent="0.25">
      <c r="A18496">
        <v>52382</v>
      </c>
      <c r="B18496">
        <v>54874</v>
      </c>
      <c r="C18496" t="s">
        <v>9</v>
      </c>
      <c r="D18496" t="s">
        <v>28</v>
      </c>
    </row>
    <row r="18497" spans="1:4" x14ac:dyDescent="0.25">
      <c r="A18497">
        <v>52382</v>
      </c>
      <c r="B18497">
        <v>54874</v>
      </c>
      <c r="C18497" t="s">
        <v>9</v>
      </c>
      <c r="D18497" t="s">
        <v>28</v>
      </c>
    </row>
    <row r="18498" spans="1:4" x14ac:dyDescent="0.25">
      <c r="A18498">
        <v>52382</v>
      </c>
      <c r="B18498">
        <v>54874</v>
      </c>
      <c r="C18498" t="s">
        <v>9</v>
      </c>
      <c r="D18498" t="s">
        <v>28</v>
      </c>
    </row>
    <row r="18499" spans="1:4" x14ac:dyDescent="0.25">
      <c r="A18499">
        <v>52382</v>
      </c>
      <c r="B18499">
        <v>54874</v>
      </c>
      <c r="C18499" t="s">
        <v>9</v>
      </c>
      <c r="D18499" t="s">
        <v>28</v>
      </c>
    </row>
    <row r="18500" spans="1:4" x14ac:dyDescent="0.25">
      <c r="A18500">
        <v>52382</v>
      </c>
      <c r="B18500">
        <v>54874</v>
      </c>
      <c r="C18500" t="s">
        <v>9</v>
      </c>
      <c r="D18500" t="s">
        <v>28</v>
      </c>
    </row>
    <row r="18501" spans="1:4" x14ac:dyDescent="0.25">
      <c r="A18501">
        <v>52382</v>
      </c>
      <c r="B18501">
        <v>54874</v>
      </c>
      <c r="C18501" t="s">
        <v>9</v>
      </c>
      <c r="D18501" t="s">
        <v>28</v>
      </c>
    </row>
    <row r="18502" spans="1:4" x14ac:dyDescent="0.25">
      <c r="A18502">
        <v>52382</v>
      </c>
      <c r="B18502">
        <v>54874</v>
      </c>
      <c r="C18502" t="s">
        <v>9</v>
      </c>
      <c r="D18502" t="s">
        <v>28</v>
      </c>
    </row>
    <row r="18503" spans="1:4" x14ac:dyDescent="0.25">
      <c r="A18503">
        <v>52382</v>
      </c>
      <c r="B18503">
        <v>54874</v>
      </c>
      <c r="C18503" t="s">
        <v>9</v>
      </c>
      <c r="D18503" t="s">
        <v>28</v>
      </c>
    </row>
    <row r="18504" spans="1:4" x14ac:dyDescent="0.25">
      <c r="A18504">
        <v>52382</v>
      </c>
      <c r="B18504">
        <v>54874</v>
      </c>
      <c r="C18504" t="s">
        <v>9</v>
      </c>
      <c r="D18504" t="s">
        <v>28</v>
      </c>
    </row>
    <row r="18505" spans="1:4" x14ac:dyDescent="0.25">
      <c r="A18505">
        <v>52382</v>
      </c>
      <c r="B18505">
        <v>54874</v>
      </c>
      <c r="C18505" t="s">
        <v>9</v>
      </c>
      <c r="D18505" t="s">
        <v>28</v>
      </c>
    </row>
    <row r="18506" spans="1:4" x14ac:dyDescent="0.25">
      <c r="A18506">
        <v>52382</v>
      </c>
      <c r="B18506">
        <v>54874</v>
      </c>
      <c r="C18506" t="s">
        <v>9</v>
      </c>
      <c r="D18506" t="s">
        <v>29</v>
      </c>
    </row>
    <row r="18507" spans="1:4" x14ac:dyDescent="0.25">
      <c r="A18507">
        <v>52382</v>
      </c>
      <c r="B18507">
        <v>54874</v>
      </c>
      <c r="C18507" t="s">
        <v>9</v>
      </c>
      <c r="D18507" t="s">
        <v>29</v>
      </c>
    </row>
    <row r="18508" spans="1:4" x14ac:dyDescent="0.25">
      <c r="A18508">
        <v>52382</v>
      </c>
      <c r="B18508">
        <v>54874</v>
      </c>
      <c r="C18508" t="s">
        <v>9</v>
      </c>
      <c r="D18508" t="s">
        <v>29</v>
      </c>
    </row>
    <row r="18509" spans="1:4" x14ac:dyDescent="0.25">
      <c r="A18509">
        <v>52382</v>
      </c>
      <c r="B18509">
        <v>54874</v>
      </c>
      <c r="C18509" t="s">
        <v>9</v>
      </c>
      <c r="D18509" t="s">
        <v>29</v>
      </c>
    </row>
    <row r="18510" spans="1:4" x14ac:dyDescent="0.25">
      <c r="A18510">
        <v>52382</v>
      </c>
      <c r="B18510">
        <v>54874</v>
      </c>
      <c r="C18510" t="s">
        <v>9</v>
      </c>
      <c r="D18510" t="s">
        <v>29</v>
      </c>
    </row>
    <row r="18511" spans="1:4" x14ac:dyDescent="0.25">
      <c r="A18511">
        <v>52382</v>
      </c>
      <c r="B18511">
        <v>54874</v>
      </c>
      <c r="C18511" t="s">
        <v>9</v>
      </c>
      <c r="D18511" t="s">
        <v>29</v>
      </c>
    </row>
    <row r="18512" spans="1:4" x14ac:dyDescent="0.25">
      <c r="A18512">
        <v>52382</v>
      </c>
      <c r="B18512">
        <v>54874</v>
      </c>
      <c r="C18512" t="s">
        <v>9</v>
      </c>
      <c r="D18512" t="s">
        <v>29</v>
      </c>
    </row>
    <row r="18513" spans="1:4" x14ac:dyDescent="0.25">
      <c r="A18513">
        <v>52382</v>
      </c>
      <c r="B18513">
        <v>54874</v>
      </c>
      <c r="C18513" t="s">
        <v>9</v>
      </c>
      <c r="D18513" t="s">
        <v>29</v>
      </c>
    </row>
    <row r="18514" spans="1:4" x14ac:dyDescent="0.25">
      <c r="A18514">
        <v>52382</v>
      </c>
      <c r="B18514">
        <v>54874</v>
      </c>
      <c r="C18514" t="s">
        <v>9</v>
      </c>
      <c r="D18514" t="s">
        <v>29</v>
      </c>
    </row>
    <row r="18515" spans="1:4" x14ac:dyDescent="0.25">
      <c r="A18515">
        <v>52382</v>
      </c>
      <c r="B18515">
        <v>54874</v>
      </c>
      <c r="C18515" t="s">
        <v>9</v>
      </c>
      <c r="D18515" t="s">
        <v>29</v>
      </c>
    </row>
    <row r="18516" spans="1:4" x14ac:dyDescent="0.25">
      <c r="A18516">
        <v>52382</v>
      </c>
      <c r="B18516">
        <v>54874</v>
      </c>
      <c r="C18516" t="s">
        <v>9</v>
      </c>
      <c r="D18516" t="s">
        <v>29</v>
      </c>
    </row>
    <row r="18517" spans="1:4" x14ac:dyDescent="0.25">
      <c r="A18517">
        <v>52382</v>
      </c>
      <c r="B18517">
        <v>54874</v>
      </c>
      <c r="C18517" t="s">
        <v>9</v>
      </c>
      <c r="D18517" t="s">
        <v>29</v>
      </c>
    </row>
    <row r="18518" spans="1:4" x14ac:dyDescent="0.25">
      <c r="A18518">
        <v>52382</v>
      </c>
      <c r="B18518">
        <v>54874</v>
      </c>
      <c r="C18518" t="s">
        <v>9</v>
      </c>
      <c r="D18518" t="s">
        <v>29</v>
      </c>
    </row>
    <row r="18519" spans="1:4" x14ac:dyDescent="0.25">
      <c r="A18519">
        <v>52382</v>
      </c>
      <c r="B18519">
        <v>54874</v>
      </c>
      <c r="C18519" t="s">
        <v>9</v>
      </c>
      <c r="D18519" t="s">
        <v>29</v>
      </c>
    </row>
    <row r="18520" spans="1:4" x14ac:dyDescent="0.25">
      <c r="A18520">
        <v>52382</v>
      </c>
      <c r="B18520">
        <v>54874</v>
      </c>
      <c r="C18520" t="s">
        <v>9</v>
      </c>
      <c r="D18520" t="s">
        <v>29</v>
      </c>
    </row>
    <row r="18521" spans="1:4" x14ac:dyDescent="0.25">
      <c r="A18521">
        <v>52382</v>
      </c>
      <c r="B18521">
        <v>54874</v>
      </c>
      <c r="C18521" t="s">
        <v>9</v>
      </c>
      <c r="D18521" t="s">
        <v>29</v>
      </c>
    </row>
    <row r="18522" spans="1:4" x14ac:dyDescent="0.25">
      <c r="A18522">
        <v>52382</v>
      </c>
      <c r="B18522">
        <v>54874</v>
      </c>
      <c r="C18522" t="s">
        <v>9</v>
      </c>
      <c r="D18522" t="s">
        <v>29</v>
      </c>
    </row>
    <row r="18523" spans="1:4" x14ac:dyDescent="0.25">
      <c r="A18523">
        <v>52382</v>
      </c>
      <c r="B18523">
        <v>54874</v>
      </c>
      <c r="C18523" t="s">
        <v>9</v>
      </c>
      <c r="D18523" t="s">
        <v>29</v>
      </c>
    </row>
    <row r="18524" spans="1:4" x14ac:dyDescent="0.25">
      <c r="A18524">
        <v>52382</v>
      </c>
      <c r="B18524">
        <v>54874</v>
      </c>
      <c r="C18524" t="s">
        <v>9</v>
      </c>
      <c r="D18524" t="s">
        <v>29</v>
      </c>
    </row>
    <row r="18525" spans="1:4" x14ac:dyDescent="0.25">
      <c r="A18525">
        <v>52382</v>
      </c>
      <c r="B18525">
        <v>54874</v>
      </c>
      <c r="C18525" t="s">
        <v>9</v>
      </c>
      <c r="D18525" t="s">
        <v>29</v>
      </c>
    </row>
    <row r="18526" spans="1:4" x14ac:dyDescent="0.25">
      <c r="A18526">
        <v>52382</v>
      </c>
      <c r="B18526">
        <v>54874</v>
      </c>
      <c r="C18526" t="s">
        <v>9</v>
      </c>
      <c r="D18526" t="s">
        <v>29</v>
      </c>
    </row>
    <row r="18527" spans="1:4" x14ac:dyDescent="0.25">
      <c r="A18527">
        <v>52382</v>
      </c>
      <c r="B18527">
        <v>54874</v>
      </c>
      <c r="C18527" t="s">
        <v>9</v>
      </c>
      <c r="D18527" t="s">
        <v>29</v>
      </c>
    </row>
    <row r="18528" spans="1:4" x14ac:dyDescent="0.25">
      <c r="A18528">
        <v>52382</v>
      </c>
      <c r="B18528">
        <v>54874</v>
      </c>
      <c r="C18528" t="s">
        <v>9</v>
      </c>
      <c r="D18528" t="s">
        <v>29</v>
      </c>
    </row>
    <row r="18529" spans="1:4" x14ac:dyDescent="0.25">
      <c r="A18529">
        <v>52382</v>
      </c>
      <c r="B18529">
        <v>54874</v>
      </c>
      <c r="C18529" t="s">
        <v>9</v>
      </c>
      <c r="D18529" t="s">
        <v>29</v>
      </c>
    </row>
    <row r="18530" spans="1:4" x14ac:dyDescent="0.25">
      <c r="A18530">
        <v>52382</v>
      </c>
      <c r="B18530">
        <v>54874</v>
      </c>
      <c r="C18530" t="s">
        <v>9</v>
      </c>
      <c r="D18530" t="s">
        <v>29</v>
      </c>
    </row>
    <row r="18531" spans="1:4" x14ac:dyDescent="0.25">
      <c r="A18531">
        <v>52382</v>
      </c>
      <c r="B18531">
        <v>54874</v>
      </c>
      <c r="C18531" t="s">
        <v>9</v>
      </c>
      <c r="D18531" t="s">
        <v>29</v>
      </c>
    </row>
    <row r="18532" spans="1:4" x14ac:dyDescent="0.25">
      <c r="A18532">
        <v>52382</v>
      </c>
      <c r="B18532">
        <v>54874</v>
      </c>
      <c r="C18532" t="s">
        <v>9</v>
      </c>
      <c r="D18532" t="s">
        <v>30</v>
      </c>
    </row>
    <row r="18533" spans="1:4" x14ac:dyDescent="0.25">
      <c r="A18533">
        <v>52382</v>
      </c>
      <c r="B18533">
        <v>54874</v>
      </c>
      <c r="C18533" t="s">
        <v>9</v>
      </c>
      <c r="D18533" t="s">
        <v>30</v>
      </c>
    </row>
    <row r="18534" spans="1:4" x14ac:dyDescent="0.25">
      <c r="A18534">
        <v>52382</v>
      </c>
      <c r="B18534">
        <v>54874</v>
      </c>
      <c r="C18534" t="s">
        <v>9</v>
      </c>
      <c r="D18534" t="s">
        <v>30</v>
      </c>
    </row>
    <row r="18535" spans="1:4" x14ac:dyDescent="0.25">
      <c r="A18535">
        <v>52382</v>
      </c>
      <c r="B18535">
        <v>54874</v>
      </c>
      <c r="C18535" t="s">
        <v>9</v>
      </c>
      <c r="D18535" t="s">
        <v>30</v>
      </c>
    </row>
    <row r="18536" spans="1:4" x14ac:dyDescent="0.25">
      <c r="A18536">
        <v>52382</v>
      </c>
      <c r="B18536">
        <v>54874</v>
      </c>
      <c r="C18536" t="s">
        <v>9</v>
      </c>
      <c r="D18536" t="s">
        <v>30</v>
      </c>
    </row>
    <row r="18537" spans="1:4" x14ac:dyDescent="0.25">
      <c r="A18537">
        <v>52382</v>
      </c>
      <c r="B18537">
        <v>54874</v>
      </c>
      <c r="C18537" t="s">
        <v>9</v>
      </c>
      <c r="D18537" t="s">
        <v>30</v>
      </c>
    </row>
    <row r="18538" spans="1:4" x14ac:dyDescent="0.25">
      <c r="A18538">
        <v>52382</v>
      </c>
      <c r="B18538">
        <v>54874</v>
      </c>
      <c r="C18538" t="s">
        <v>9</v>
      </c>
      <c r="D18538" t="s">
        <v>30</v>
      </c>
    </row>
    <row r="18539" spans="1:4" x14ac:dyDescent="0.25">
      <c r="A18539">
        <v>52382</v>
      </c>
      <c r="B18539">
        <v>54874</v>
      </c>
      <c r="C18539" t="s">
        <v>9</v>
      </c>
      <c r="D18539" t="s">
        <v>30</v>
      </c>
    </row>
    <row r="18540" spans="1:4" x14ac:dyDescent="0.25">
      <c r="A18540">
        <v>52382</v>
      </c>
      <c r="B18540">
        <v>54874</v>
      </c>
      <c r="C18540" t="s">
        <v>9</v>
      </c>
      <c r="D18540" t="s">
        <v>30</v>
      </c>
    </row>
    <row r="18541" spans="1:4" x14ac:dyDescent="0.25">
      <c r="A18541">
        <v>52382</v>
      </c>
      <c r="B18541">
        <v>54874</v>
      </c>
      <c r="C18541" t="s">
        <v>9</v>
      </c>
      <c r="D18541" t="s">
        <v>30</v>
      </c>
    </row>
    <row r="18542" spans="1:4" x14ac:dyDescent="0.25">
      <c r="A18542">
        <v>52382</v>
      </c>
      <c r="B18542">
        <v>54874</v>
      </c>
      <c r="C18542" t="s">
        <v>9</v>
      </c>
      <c r="D18542" t="s">
        <v>30</v>
      </c>
    </row>
    <row r="18543" spans="1:4" x14ac:dyDescent="0.25">
      <c r="A18543">
        <v>52382</v>
      </c>
      <c r="B18543">
        <v>54874</v>
      </c>
      <c r="C18543" t="s">
        <v>9</v>
      </c>
      <c r="D18543" t="s">
        <v>30</v>
      </c>
    </row>
    <row r="18544" spans="1:4" x14ac:dyDescent="0.25">
      <c r="A18544">
        <v>52382</v>
      </c>
      <c r="B18544">
        <v>54874</v>
      </c>
      <c r="C18544" t="s">
        <v>9</v>
      </c>
      <c r="D18544" t="s">
        <v>30</v>
      </c>
    </row>
    <row r="18545" spans="1:4" x14ac:dyDescent="0.25">
      <c r="A18545">
        <v>52382</v>
      </c>
      <c r="B18545">
        <v>54874</v>
      </c>
      <c r="C18545" t="s">
        <v>9</v>
      </c>
      <c r="D18545" t="s">
        <v>30</v>
      </c>
    </row>
    <row r="18546" spans="1:4" x14ac:dyDescent="0.25">
      <c r="A18546">
        <v>52382</v>
      </c>
      <c r="B18546">
        <v>54874</v>
      </c>
      <c r="C18546" t="s">
        <v>9</v>
      </c>
      <c r="D18546" t="s">
        <v>30</v>
      </c>
    </row>
    <row r="18547" spans="1:4" x14ac:dyDescent="0.25">
      <c r="A18547">
        <v>52382</v>
      </c>
      <c r="B18547">
        <v>54874</v>
      </c>
      <c r="C18547" t="s">
        <v>9</v>
      </c>
      <c r="D18547" t="s">
        <v>30</v>
      </c>
    </row>
    <row r="18548" spans="1:4" x14ac:dyDescent="0.25">
      <c r="A18548">
        <v>52382</v>
      </c>
      <c r="B18548">
        <v>54874</v>
      </c>
      <c r="C18548" t="s">
        <v>9</v>
      </c>
      <c r="D18548" t="s">
        <v>30</v>
      </c>
    </row>
    <row r="18549" spans="1:4" x14ac:dyDescent="0.25">
      <c r="A18549">
        <v>52382</v>
      </c>
      <c r="B18549">
        <v>54874</v>
      </c>
      <c r="C18549" t="s">
        <v>9</v>
      </c>
      <c r="D18549" t="s">
        <v>30</v>
      </c>
    </row>
    <row r="18550" spans="1:4" x14ac:dyDescent="0.25">
      <c r="A18550">
        <v>52382</v>
      </c>
      <c r="B18550">
        <v>54874</v>
      </c>
      <c r="C18550" t="s">
        <v>9</v>
      </c>
      <c r="D18550" t="s">
        <v>30</v>
      </c>
    </row>
    <row r="18551" spans="1:4" x14ac:dyDescent="0.25">
      <c r="A18551">
        <v>52382</v>
      </c>
      <c r="B18551">
        <v>54874</v>
      </c>
      <c r="C18551" t="s">
        <v>9</v>
      </c>
      <c r="D18551" t="s">
        <v>30</v>
      </c>
    </row>
    <row r="18552" spans="1:4" x14ac:dyDescent="0.25">
      <c r="A18552">
        <v>52382</v>
      </c>
      <c r="B18552">
        <v>54874</v>
      </c>
      <c r="C18552" t="s">
        <v>9</v>
      </c>
      <c r="D18552" t="s">
        <v>30</v>
      </c>
    </row>
    <row r="18553" spans="1:4" x14ac:dyDescent="0.25">
      <c r="A18553">
        <v>52382</v>
      </c>
      <c r="B18553">
        <v>54874</v>
      </c>
      <c r="C18553" t="s">
        <v>9</v>
      </c>
      <c r="D18553" t="s">
        <v>30</v>
      </c>
    </row>
    <row r="18554" spans="1:4" x14ac:dyDescent="0.25">
      <c r="A18554">
        <v>52382</v>
      </c>
      <c r="B18554">
        <v>54874</v>
      </c>
      <c r="C18554" t="s">
        <v>9</v>
      </c>
      <c r="D18554" t="s">
        <v>30</v>
      </c>
    </row>
    <row r="18555" spans="1:4" x14ac:dyDescent="0.25">
      <c r="A18555">
        <v>52382</v>
      </c>
      <c r="B18555">
        <v>54874</v>
      </c>
      <c r="C18555" t="s">
        <v>9</v>
      </c>
      <c r="D18555" t="s">
        <v>30</v>
      </c>
    </row>
    <row r="18556" spans="1:4" x14ac:dyDescent="0.25">
      <c r="A18556">
        <v>52382</v>
      </c>
      <c r="B18556">
        <v>54874</v>
      </c>
      <c r="C18556" t="s">
        <v>9</v>
      </c>
      <c r="D18556" t="s">
        <v>30</v>
      </c>
    </row>
    <row r="18557" spans="1:4" x14ac:dyDescent="0.25">
      <c r="A18557">
        <v>52382</v>
      </c>
      <c r="B18557">
        <v>54874</v>
      </c>
      <c r="C18557" t="s">
        <v>9</v>
      </c>
      <c r="D18557" t="s">
        <v>30</v>
      </c>
    </row>
    <row r="18558" spans="1:4" x14ac:dyDescent="0.25">
      <c r="A18558">
        <v>52382</v>
      </c>
      <c r="B18558">
        <v>54874</v>
      </c>
      <c r="C18558" t="s">
        <v>9</v>
      </c>
      <c r="D18558" t="s">
        <v>31</v>
      </c>
    </row>
    <row r="18559" spans="1:4" x14ac:dyDescent="0.25">
      <c r="A18559">
        <v>52382</v>
      </c>
      <c r="B18559">
        <v>54874</v>
      </c>
      <c r="C18559" t="s">
        <v>9</v>
      </c>
      <c r="D18559" t="s">
        <v>31</v>
      </c>
    </row>
    <row r="18560" spans="1:4" x14ac:dyDescent="0.25">
      <c r="A18560">
        <v>52382</v>
      </c>
      <c r="B18560">
        <v>54874</v>
      </c>
      <c r="C18560" t="s">
        <v>9</v>
      </c>
      <c r="D18560" t="s">
        <v>31</v>
      </c>
    </row>
    <row r="18561" spans="1:4" x14ac:dyDescent="0.25">
      <c r="A18561">
        <v>52382</v>
      </c>
      <c r="B18561">
        <v>54874</v>
      </c>
      <c r="C18561" t="s">
        <v>9</v>
      </c>
      <c r="D18561" t="s">
        <v>31</v>
      </c>
    </row>
    <row r="18562" spans="1:4" x14ac:dyDescent="0.25">
      <c r="A18562">
        <v>52382</v>
      </c>
      <c r="B18562">
        <v>54874</v>
      </c>
      <c r="C18562" t="s">
        <v>9</v>
      </c>
      <c r="D18562" t="s">
        <v>31</v>
      </c>
    </row>
    <row r="18563" spans="1:4" x14ac:dyDescent="0.25">
      <c r="A18563">
        <v>52382</v>
      </c>
      <c r="B18563">
        <v>54874</v>
      </c>
      <c r="C18563" t="s">
        <v>9</v>
      </c>
      <c r="D18563" t="s">
        <v>31</v>
      </c>
    </row>
    <row r="18564" spans="1:4" x14ac:dyDescent="0.25">
      <c r="A18564">
        <v>52382</v>
      </c>
      <c r="B18564">
        <v>54874</v>
      </c>
      <c r="C18564" t="s">
        <v>9</v>
      </c>
      <c r="D18564" t="s">
        <v>31</v>
      </c>
    </row>
    <row r="18565" spans="1:4" x14ac:dyDescent="0.25">
      <c r="A18565">
        <v>52382</v>
      </c>
      <c r="B18565">
        <v>54874</v>
      </c>
      <c r="C18565" t="s">
        <v>9</v>
      </c>
      <c r="D18565" t="s">
        <v>31</v>
      </c>
    </row>
    <row r="18566" spans="1:4" x14ac:dyDescent="0.25">
      <c r="A18566">
        <v>52382</v>
      </c>
      <c r="B18566">
        <v>54874</v>
      </c>
      <c r="C18566" t="s">
        <v>9</v>
      </c>
      <c r="D18566" t="s">
        <v>31</v>
      </c>
    </row>
    <row r="18567" spans="1:4" x14ac:dyDescent="0.25">
      <c r="A18567">
        <v>52382</v>
      </c>
      <c r="B18567">
        <v>54874</v>
      </c>
      <c r="C18567" t="s">
        <v>9</v>
      </c>
      <c r="D18567" t="s">
        <v>31</v>
      </c>
    </row>
    <row r="18568" spans="1:4" x14ac:dyDescent="0.25">
      <c r="A18568">
        <v>52382</v>
      </c>
      <c r="B18568">
        <v>54874</v>
      </c>
      <c r="C18568" t="s">
        <v>9</v>
      </c>
      <c r="D18568" t="s">
        <v>31</v>
      </c>
    </row>
    <row r="18569" spans="1:4" x14ac:dyDescent="0.25">
      <c r="A18569">
        <v>52382</v>
      </c>
      <c r="B18569">
        <v>54874</v>
      </c>
      <c r="C18569" t="s">
        <v>9</v>
      </c>
      <c r="D18569" t="s">
        <v>31</v>
      </c>
    </row>
    <row r="18570" spans="1:4" x14ac:dyDescent="0.25">
      <c r="A18570">
        <v>52382</v>
      </c>
      <c r="B18570">
        <v>54874</v>
      </c>
      <c r="C18570" t="s">
        <v>9</v>
      </c>
      <c r="D18570" t="s">
        <v>31</v>
      </c>
    </row>
    <row r="18571" spans="1:4" x14ac:dyDescent="0.25">
      <c r="A18571">
        <v>52382</v>
      </c>
      <c r="B18571">
        <v>54874</v>
      </c>
      <c r="C18571" t="s">
        <v>9</v>
      </c>
      <c r="D18571" t="s">
        <v>31</v>
      </c>
    </row>
    <row r="18572" spans="1:4" x14ac:dyDescent="0.25">
      <c r="A18572">
        <v>52382</v>
      </c>
      <c r="B18572">
        <v>54874</v>
      </c>
      <c r="C18572" t="s">
        <v>9</v>
      </c>
      <c r="D18572" t="s">
        <v>31</v>
      </c>
    </row>
    <row r="18573" spans="1:4" x14ac:dyDescent="0.25">
      <c r="A18573">
        <v>52382</v>
      </c>
      <c r="B18573">
        <v>54874</v>
      </c>
      <c r="C18573" t="s">
        <v>9</v>
      </c>
      <c r="D18573" t="s">
        <v>31</v>
      </c>
    </row>
    <row r="18574" spans="1:4" x14ac:dyDescent="0.25">
      <c r="A18574">
        <v>52382</v>
      </c>
      <c r="B18574">
        <v>54874</v>
      </c>
      <c r="C18574" t="s">
        <v>9</v>
      </c>
      <c r="D18574" t="s">
        <v>31</v>
      </c>
    </row>
    <row r="18575" spans="1:4" x14ac:dyDescent="0.25">
      <c r="A18575">
        <v>52382</v>
      </c>
      <c r="B18575">
        <v>54874</v>
      </c>
      <c r="C18575" t="s">
        <v>9</v>
      </c>
      <c r="D18575" t="s">
        <v>31</v>
      </c>
    </row>
    <row r="18576" spans="1:4" x14ac:dyDescent="0.25">
      <c r="A18576">
        <v>52382</v>
      </c>
      <c r="B18576">
        <v>54874</v>
      </c>
      <c r="C18576" t="s">
        <v>9</v>
      </c>
      <c r="D18576" t="s">
        <v>31</v>
      </c>
    </row>
    <row r="18577" spans="1:4" x14ac:dyDescent="0.25">
      <c r="A18577">
        <v>52382</v>
      </c>
      <c r="B18577">
        <v>54874</v>
      </c>
      <c r="C18577" t="s">
        <v>9</v>
      </c>
      <c r="D18577" t="s">
        <v>31</v>
      </c>
    </row>
    <row r="18578" spans="1:4" x14ac:dyDescent="0.25">
      <c r="A18578">
        <v>52382</v>
      </c>
      <c r="B18578">
        <v>54874</v>
      </c>
      <c r="C18578" t="s">
        <v>9</v>
      </c>
      <c r="D18578" t="s">
        <v>31</v>
      </c>
    </row>
    <row r="18579" spans="1:4" x14ac:dyDescent="0.25">
      <c r="A18579">
        <v>52382</v>
      </c>
      <c r="B18579">
        <v>54874</v>
      </c>
      <c r="C18579" t="s">
        <v>9</v>
      </c>
      <c r="D18579" t="s">
        <v>31</v>
      </c>
    </row>
    <row r="18580" spans="1:4" x14ac:dyDescent="0.25">
      <c r="A18580">
        <v>52382</v>
      </c>
      <c r="B18580">
        <v>54874</v>
      </c>
      <c r="C18580" t="s">
        <v>9</v>
      </c>
      <c r="D18580" t="s">
        <v>31</v>
      </c>
    </row>
    <row r="18581" spans="1:4" x14ac:dyDescent="0.25">
      <c r="A18581">
        <v>52382</v>
      </c>
      <c r="B18581">
        <v>54874</v>
      </c>
      <c r="C18581" t="s">
        <v>9</v>
      </c>
      <c r="D18581" t="s">
        <v>31</v>
      </c>
    </row>
    <row r="18582" spans="1:4" x14ac:dyDescent="0.25">
      <c r="A18582">
        <v>52382</v>
      </c>
      <c r="B18582">
        <v>54874</v>
      </c>
      <c r="C18582" t="s">
        <v>9</v>
      </c>
      <c r="D18582" t="s">
        <v>31</v>
      </c>
    </row>
    <row r="18583" spans="1:4" x14ac:dyDescent="0.25">
      <c r="A18583">
        <v>52382</v>
      </c>
      <c r="B18583">
        <v>54874</v>
      </c>
      <c r="C18583" t="s">
        <v>9</v>
      </c>
      <c r="D18583" t="s">
        <v>31</v>
      </c>
    </row>
    <row r="18584" spans="1:4" x14ac:dyDescent="0.25">
      <c r="A18584">
        <v>52382</v>
      </c>
      <c r="B18584">
        <v>54874</v>
      </c>
      <c r="C18584" t="s">
        <v>9</v>
      </c>
      <c r="D18584" t="s">
        <v>31</v>
      </c>
    </row>
    <row r="18585" spans="1:4" x14ac:dyDescent="0.25">
      <c r="A18585">
        <v>52382</v>
      </c>
      <c r="B18585">
        <v>54874</v>
      </c>
      <c r="C18585" t="s">
        <v>9</v>
      </c>
      <c r="D18585" t="s">
        <v>31</v>
      </c>
    </row>
    <row r="18586" spans="1:4" x14ac:dyDescent="0.25">
      <c r="A18586">
        <v>52382</v>
      </c>
      <c r="B18586">
        <v>54874</v>
      </c>
      <c r="C18586" t="s">
        <v>9</v>
      </c>
      <c r="D18586" t="s">
        <v>31</v>
      </c>
    </row>
    <row r="18587" spans="1:4" x14ac:dyDescent="0.25">
      <c r="A18587">
        <v>52382</v>
      </c>
      <c r="B18587">
        <v>54874</v>
      </c>
      <c r="C18587" t="s">
        <v>9</v>
      </c>
      <c r="D18587" t="s">
        <v>31</v>
      </c>
    </row>
    <row r="18588" spans="1:4" x14ac:dyDescent="0.25">
      <c r="A18588">
        <v>52382</v>
      </c>
      <c r="B18588">
        <v>54874</v>
      </c>
      <c r="C18588" t="s">
        <v>9</v>
      </c>
      <c r="D18588" t="s">
        <v>31</v>
      </c>
    </row>
    <row r="18589" spans="1:4" x14ac:dyDescent="0.25">
      <c r="A18589">
        <v>52382</v>
      </c>
      <c r="B18589">
        <v>54874</v>
      </c>
      <c r="C18589" t="s">
        <v>9</v>
      </c>
      <c r="D18589" t="s">
        <v>31</v>
      </c>
    </row>
    <row r="18590" spans="1:4" x14ac:dyDescent="0.25">
      <c r="A18590">
        <v>52382</v>
      </c>
      <c r="B18590">
        <v>54874</v>
      </c>
      <c r="C18590" t="s">
        <v>9</v>
      </c>
      <c r="D18590" t="s">
        <v>31</v>
      </c>
    </row>
    <row r="18591" spans="1:4" x14ac:dyDescent="0.25">
      <c r="A18591">
        <v>52382</v>
      </c>
      <c r="B18591">
        <v>54874</v>
      </c>
      <c r="C18591" t="s">
        <v>9</v>
      </c>
      <c r="D18591" t="s">
        <v>31</v>
      </c>
    </row>
    <row r="18592" spans="1:4" x14ac:dyDescent="0.25">
      <c r="A18592">
        <v>52382</v>
      </c>
      <c r="B18592">
        <v>54874</v>
      </c>
      <c r="C18592" t="s">
        <v>9</v>
      </c>
      <c r="D18592" t="s">
        <v>31</v>
      </c>
    </row>
    <row r="18593" spans="1:4" x14ac:dyDescent="0.25">
      <c r="A18593">
        <v>52382</v>
      </c>
      <c r="B18593">
        <v>54874</v>
      </c>
      <c r="C18593" t="s">
        <v>9</v>
      </c>
      <c r="D18593" t="s">
        <v>31</v>
      </c>
    </row>
    <row r="18594" spans="1:4" x14ac:dyDescent="0.25">
      <c r="A18594">
        <v>52382</v>
      </c>
      <c r="B18594">
        <v>54874</v>
      </c>
      <c r="C18594" t="s">
        <v>9</v>
      </c>
      <c r="D18594" t="s">
        <v>31</v>
      </c>
    </row>
    <row r="18595" spans="1:4" x14ac:dyDescent="0.25">
      <c r="A18595">
        <v>52382</v>
      </c>
      <c r="B18595">
        <v>54874</v>
      </c>
      <c r="C18595" t="s">
        <v>9</v>
      </c>
      <c r="D18595" t="s">
        <v>31</v>
      </c>
    </row>
    <row r="18596" spans="1:4" x14ac:dyDescent="0.25">
      <c r="A18596">
        <v>52382</v>
      </c>
      <c r="B18596">
        <v>54874</v>
      </c>
      <c r="C18596" t="s">
        <v>9</v>
      </c>
      <c r="D18596" t="s">
        <v>31</v>
      </c>
    </row>
    <row r="18597" spans="1:4" x14ac:dyDescent="0.25">
      <c r="A18597">
        <v>52382</v>
      </c>
      <c r="B18597">
        <v>54874</v>
      </c>
      <c r="C18597" t="s">
        <v>9</v>
      </c>
      <c r="D18597" t="s">
        <v>31</v>
      </c>
    </row>
    <row r="18598" spans="1:4" x14ac:dyDescent="0.25">
      <c r="A18598">
        <v>52382</v>
      </c>
      <c r="B18598">
        <v>54874</v>
      </c>
      <c r="C18598" t="s">
        <v>9</v>
      </c>
      <c r="D18598" t="s">
        <v>31</v>
      </c>
    </row>
    <row r="18599" spans="1:4" x14ac:dyDescent="0.25">
      <c r="A18599">
        <v>52382</v>
      </c>
      <c r="B18599">
        <v>54874</v>
      </c>
      <c r="C18599" t="s">
        <v>9</v>
      </c>
      <c r="D18599" t="s">
        <v>33</v>
      </c>
    </row>
    <row r="18600" spans="1:4" x14ac:dyDescent="0.25">
      <c r="A18600">
        <v>52382</v>
      </c>
      <c r="B18600">
        <v>54874</v>
      </c>
      <c r="C18600" t="s">
        <v>9</v>
      </c>
      <c r="D18600" t="s">
        <v>33</v>
      </c>
    </row>
    <row r="18601" spans="1:4" x14ac:dyDescent="0.25">
      <c r="A18601">
        <v>52382</v>
      </c>
      <c r="B18601">
        <v>54874</v>
      </c>
      <c r="C18601" t="s">
        <v>9</v>
      </c>
      <c r="D18601" t="s">
        <v>33</v>
      </c>
    </row>
    <row r="18602" spans="1:4" x14ac:dyDescent="0.25">
      <c r="A18602">
        <v>52382</v>
      </c>
      <c r="B18602">
        <v>54874</v>
      </c>
      <c r="C18602" t="s">
        <v>9</v>
      </c>
      <c r="D18602" t="s">
        <v>33</v>
      </c>
    </row>
    <row r="18603" spans="1:4" x14ac:dyDescent="0.25">
      <c r="A18603">
        <v>52382</v>
      </c>
      <c r="B18603">
        <v>54874</v>
      </c>
      <c r="C18603" t="s">
        <v>9</v>
      </c>
      <c r="D18603" t="s">
        <v>33</v>
      </c>
    </row>
    <row r="18604" spans="1:4" x14ac:dyDescent="0.25">
      <c r="A18604">
        <v>52382</v>
      </c>
      <c r="B18604">
        <v>54874</v>
      </c>
      <c r="C18604" t="s">
        <v>9</v>
      </c>
      <c r="D18604" t="s">
        <v>33</v>
      </c>
    </row>
    <row r="18605" spans="1:4" x14ac:dyDescent="0.25">
      <c r="A18605">
        <v>52382</v>
      </c>
      <c r="B18605">
        <v>54874</v>
      </c>
      <c r="C18605" t="s">
        <v>9</v>
      </c>
      <c r="D18605" t="s">
        <v>33</v>
      </c>
    </row>
    <row r="18606" spans="1:4" x14ac:dyDescent="0.25">
      <c r="A18606">
        <v>52382</v>
      </c>
      <c r="B18606">
        <v>54874</v>
      </c>
      <c r="C18606" t="s">
        <v>9</v>
      </c>
      <c r="D18606" t="s">
        <v>33</v>
      </c>
    </row>
    <row r="18607" spans="1:4" x14ac:dyDescent="0.25">
      <c r="A18607">
        <v>52382</v>
      </c>
      <c r="B18607">
        <v>54874</v>
      </c>
      <c r="C18607" t="s">
        <v>9</v>
      </c>
      <c r="D18607" t="s">
        <v>33</v>
      </c>
    </row>
    <row r="18608" spans="1:4" x14ac:dyDescent="0.25">
      <c r="A18608">
        <v>52382</v>
      </c>
      <c r="B18608">
        <v>54874</v>
      </c>
      <c r="C18608" t="s">
        <v>9</v>
      </c>
      <c r="D18608" t="s">
        <v>33</v>
      </c>
    </row>
    <row r="18609" spans="1:4" x14ac:dyDescent="0.25">
      <c r="A18609">
        <v>52382</v>
      </c>
      <c r="B18609">
        <v>54874</v>
      </c>
      <c r="C18609" t="s">
        <v>9</v>
      </c>
      <c r="D18609" t="s">
        <v>33</v>
      </c>
    </row>
    <row r="18610" spans="1:4" x14ac:dyDescent="0.25">
      <c r="A18610">
        <v>52382</v>
      </c>
      <c r="B18610">
        <v>54874</v>
      </c>
      <c r="C18610" t="s">
        <v>9</v>
      </c>
      <c r="D18610" t="s">
        <v>33</v>
      </c>
    </row>
    <row r="18611" spans="1:4" x14ac:dyDescent="0.25">
      <c r="A18611">
        <v>52382</v>
      </c>
      <c r="B18611">
        <v>54874</v>
      </c>
      <c r="C18611" t="s">
        <v>9</v>
      </c>
      <c r="D18611" t="s">
        <v>33</v>
      </c>
    </row>
    <row r="18612" spans="1:4" x14ac:dyDescent="0.25">
      <c r="A18612">
        <v>52382</v>
      </c>
      <c r="B18612">
        <v>54874</v>
      </c>
      <c r="C18612" t="s">
        <v>9</v>
      </c>
      <c r="D18612" t="s">
        <v>33</v>
      </c>
    </row>
    <row r="18613" spans="1:4" x14ac:dyDescent="0.25">
      <c r="A18613">
        <v>52382</v>
      </c>
      <c r="B18613">
        <v>54874</v>
      </c>
      <c r="C18613" t="s">
        <v>9</v>
      </c>
      <c r="D18613" t="s">
        <v>33</v>
      </c>
    </row>
    <row r="18614" spans="1:4" x14ac:dyDescent="0.25">
      <c r="A18614">
        <v>52382</v>
      </c>
      <c r="B18614">
        <v>54874</v>
      </c>
      <c r="C18614" t="s">
        <v>9</v>
      </c>
      <c r="D18614" t="s">
        <v>33</v>
      </c>
    </row>
    <row r="18615" spans="1:4" x14ac:dyDescent="0.25">
      <c r="A18615">
        <v>52382</v>
      </c>
      <c r="B18615">
        <v>54874</v>
      </c>
      <c r="C18615" t="s">
        <v>9</v>
      </c>
      <c r="D18615" t="s">
        <v>33</v>
      </c>
    </row>
    <row r="18616" spans="1:4" x14ac:dyDescent="0.25">
      <c r="A18616">
        <v>52382</v>
      </c>
      <c r="B18616">
        <v>54874</v>
      </c>
      <c r="C18616" t="s">
        <v>9</v>
      </c>
      <c r="D18616" t="s">
        <v>33</v>
      </c>
    </row>
    <row r="18617" spans="1:4" x14ac:dyDescent="0.25">
      <c r="A18617">
        <v>52382</v>
      </c>
      <c r="B18617">
        <v>54874</v>
      </c>
      <c r="C18617" t="s">
        <v>9</v>
      </c>
      <c r="D18617" t="s">
        <v>33</v>
      </c>
    </row>
    <row r="18618" spans="1:4" x14ac:dyDescent="0.25">
      <c r="A18618">
        <v>52382</v>
      </c>
      <c r="B18618">
        <v>54874</v>
      </c>
      <c r="C18618" t="s">
        <v>9</v>
      </c>
      <c r="D18618" t="s">
        <v>33</v>
      </c>
    </row>
    <row r="18619" spans="1:4" x14ac:dyDescent="0.25">
      <c r="A18619">
        <v>52382</v>
      </c>
      <c r="B18619">
        <v>54874</v>
      </c>
      <c r="C18619" t="s">
        <v>9</v>
      </c>
      <c r="D18619" t="s">
        <v>33</v>
      </c>
    </row>
    <row r="18620" spans="1:4" x14ac:dyDescent="0.25">
      <c r="A18620">
        <v>52382</v>
      </c>
      <c r="B18620">
        <v>54874</v>
      </c>
      <c r="C18620" t="s">
        <v>9</v>
      </c>
      <c r="D18620" t="s">
        <v>33</v>
      </c>
    </row>
    <row r="18621" spans="1:4" x14ac:dyDescent="0.25">
      <c r="A18621">
        <v>52382</v>
      </c>
      <c r="B18621">
        <v>54874</v>
      </c>
      <c r="C18621" t="s">
        <v>9</v>
      </c>
      <c r="D18621" t="s">
        <v>33</v>
      </c>
    </row>
    <row r="18622" spans="1:4" x14ac:dyDescent="0.25">
      <c r="A18622">
        <v>52382</v>
      </c>
      <c r="B18622">
        <v>54874</v>
      </c>
      <c r="C18622" t="s">
        <v>9</v>
      </c>
      <c r="D18622" t="s">
        <v>33</v>
      </c>
    </row>
    <row r="18623" spans="1:4" x14ac:dyDescent="0.25">
      <c r="A18623">
        <v>52382</v>
      </c>
      <c r="B18623">
        <v>54874</v>
      </c>
      <c r="C18623" t="s">
        <v>9</v>
      </c>
      <c r="D18623" t="s">
        <v>33</v>
      </c>
    </row>
    <row r="18624" spans="1:4" x14ac:dyDescent="0.25">
      <c r="A18624">
        <v>52382</v>
      </c>
      <c r="B18624">
        <v>54874</v>
      </c>
      <c r="C18624" t="s">
        <v>9</v>
      </c>
      <c r="D18624" t="s">
        <v>33</v>
      </c>
    </row>
    <row r="18625" spans="1:4" x14ac:dyDescent="0.25">
      <c r="A18625">
        <v>52382</v>
      </c>
      <c r="B18625">
        <v>54874</v>
      </c>
      <c r="C18625" t="s">
        <v>9</v>
      </c>
      <c r="D18625" t="s">
        <v>33</v>
      </c>
    </row>
    <row r="18626" spans="1:4" x14ac:dyDescent="0.25">
      <c r="A18626">
        <v>52382</v>
      </c>
      <c r="B18626">
        <v>54874</v>
      </c>
      <c r="C18626" t="s">
        <v>9</v>
      </c>
      <c r="D18626" t="s">
        <v>33</v>
      </c>
    </row>
    <row r="18627" spans="1:4" x14ac:dyDescent="0.25">
      <c r="A18627">
        <v>52382</v>
      </c>
      <c r="B18627">
        <v>54874</v>
      </c>
      <c r="C18627" t="s">
        <v>9</v>
      </c>
      <c r="D18627" t="s">
        <v>33</v>
      </c>
    </row>
    <row r="18628" spans="1:4" x14ac:dyDescent="0.25">
      <c r="A18628">
        <v>52382</v>
      </c>
      <c r="B18628">
        <v>54874</v>
      </c>
      <c r="C18628" t="s">
        <v>9</v>
      </c>
      <c r="D18628" t="s">
        <v>33</v>
      </c>
    </row>
    <row r="18629" spans="1:4" x14ac:dyDescent="0.25">
      <c r="A18629">
        <v>52382</v>
      </c>
      <c r="B18629">
        <v>54874</v>
      </c>
      <c r="C18629" t="s">
        <v>9</v>
      </c>
      <c r="D18629" t="s">
        <v>33</v>
      </c>
    </row>
    <row r="18630" spans="1:4" x14ac:dyDescent="0.25">
      <c r="A18630">
        <v>52382</v>
      </c>
      <c r="B18630">
        <v>54874</v>
      </c>
      <c r="C18630" t="s">
        <v>9</v>
      </c>
      <c r="D18630" t="s">
        <v>33</v>
      </c>
    </row>
    <row r="18631" spans="1:4" x14ac:dyDescent="0.25">
      <c r="A18631">
        <v>52382</v>
      </c>
      <c r="B18631">
        <v>54874</v>
      </c>
      <c r="C18631" t="s">
        <v>9</v>
      </c>
      <c r="D18631" t="s">
        <v>33</v>
      </c>
    </row>
    <row r="18632" spans="1:4" x14ac:dyDescent="0.25">
      <c r="A18632">
        <v>52382</v>
      </c>
      <c r="B18632">
        <v>54874</v>
      </c>
      <c r="C18632" t="s">
        <v>9</v>
      </c>
      <c r="D18632" t="s">
        <v>34</v>
      </c>
    </row>
    <row r="18633" spans="1:4" x14ac:dyDescent="0.25">
      <c r="A18633">
        <v>52382</v>
      </c>
      <c r="B18633">
        <v>54874</v>
      </c>
      <c r="C18633" t="s">
        <v>9</v>
      </c>
      <c r="D18633" t="s">
        <v>34</v>
      </c>
    </row>
    <row r="18634" spans="1:4" x14ac:dyDescent="0.25">
      <c r="A18634">
        <v>52382</v>
      </c>
      <c r="B18634">
        <v>54874</v>
      </c>
      <c r="C18634" t="s">
        <v>9</v>
      </c>
      <c r="D18634" t="s">
        <v>34</v>
      </c>
    </row>
    <row r="18635" spans="1:4" x14ac:dyDescent="0.25">
      <c r="A18635">
        <v>52382</v>
      </c>
      <c r="B18635">
        <v>54874</v>
      </c>
      <c r="C18635" t="s">
        <v>9</v>
      </c>
      <c r="D18635" t="s">
        <v>34</v>
      </c>
    </row>
    <row r="18636" spans="1:4" x14ac:dyDescent="0.25">
      <c r="A18636">
        <v>52382</v>
      </c>
      <c r="B18636">
        <v>54874</v>
      </c>
      <c r="C18636" t="s">
        <v>9</v>
      </c>
      <c r="D18636" t="s">
        <v>34</v>
      </c>
    </row>
    <row r="18637" spans="1:4" x14ac:dyDescent="0.25">
      <c r="A18637">
        <v>52382</v>
      </c>
      <c r="B18637">
        <v>54874</v>
      </c>
      <c r="C18637" t="s">
        <v>9</v>
      </c>
      <c r="D18637" t="s">
        <v>34</v>
      </c>
    </row>
    <row r="18638" spans="1:4" x14ac:dyDescent="0.25">
      <c r="A18638">
        <v>52382</v>
      </c>
      <c r="B18638">
        <v>54874</v>
      </c>
      <c r="C18638" t="s">
        <v>9</v>
      </c>
      <c r="D18638" t="s">
        <v>34</v>
      </c>
    </row>
    <row r="18639" spans="1:4" x14ac:dyDescent="0.25">
      <c r="A18639">
        <v>52382</v>
      </c>
      <c r="B18639">
        <v>54874</v>
      </c>
      <c r="C18639" t="s">
        <v>9</v>
      </c>
      <c r="D18639" t="s">
        <v>34</v>
      </c>
    </row>
    <row r="18640" spans="1:4" x14ac:dyDescent="0.25">
      <c r="A18640">
        <v>52382</v>
      </c>
      <c r="B18640">
        <v>54874</v>
      </c>
      <c r="C18640" t="s">
        <v>9</v>
      </c>
      <c r="D18640" t="s">
        <v>34</v>
      </c>
    </row>
    <row r="18641" spans="1:4" x14ac:dyDescent="0.25">
      <c r="A18641">
        <v>52382</v>
      </c>
      <c r="B18641">
        <v>54874</v>
      </c>
      <c r="C18641" t="s">
        <v>9</v>
      </c>
      <c r="D18641" t="s">
        <v>34</v>
      </c>
    </row>
    <row r="18642" spans="1:4" x14ac:dyDescent="0.25">
      <c r="A18642">
        <v>52382</v>
      </c>
      <c r="B18642">
        <v>54874</v>
      </c>
      <c r="C18642" t="s">
        <v>9</v>
      </c>
      <c r="D18642" t="s">
        <v>34</v>
      </c>
    </row>
    <row r="18643" spans="1:4" x14ac:dyDescent="0.25">
      <c r="A18643">
        <v>52382</v>
      </c>
      <c r="B18643">
        <v>54874</v>
      </c>
      <c r="C18643" t="s">
        <v>9</v>
      </c>
      <c r="D18643" t="s">
        <v>34</v>
      </c>
    </row>
    <row r="18644" spans="1:4" x14ac:dyDescent="0.25">
      <c r="A18644">
        <v>52382</v>
      </c>
      <c r="B18644">
        <v>54874</v>
      </c>
      <c r="C18644" t="s">
        <v>9</v>
      </c>
      <c r="D18644" t="s">
        <v>34</v>
      </c>
    </row>
    <row r="18645" spans="1:4" x14ac:dyDescent="0.25">
      <c r="A18645">
        <v>52382</v>
      </c>
      <c r="B18645">
        <v>54874</v>
      </c>
      <c r="C18645" t="s">
        <v>9</v>
      </c>
      <c r="D18645" t="s">
        <v>34</v>
      </c>
    </row>
    <row r="18646" spans="1:4" x14ac:dyDescent="0.25">
      <c r="A18646">
        <v>52382</v>
      </c>
      <c r="B18646">
        <v>54874</v>
      </c>
      <c r="C18646" t="s">
        <v>9</v>
      </c>
      <c r="D18646" t="s">
        <v>34</v>
      </c>
    </row>
    <row r="18647" spans="1:4" x14ac:dyDescent="0.25">
      <c r="A18647">
        <v>52382</v>
      </c>
      <c r="B18647">
        <v>54874</v>
      </c>
      <c r="C18647" t="s">
        <v>9</v>
      </c>
      <c r="D18647" t="s">
        <v>34</v>
      </c>
    </row>
    <row r="18648" spans="1:4" x14ac:dyDescent="0.25">
      <c r="A18648">
        <v>52382</v>
      </c>
      <c r="B18648">
        <v>54874</v>
      </c>
      <c r="C18648" t="s">
        <v>9</v>
      </c>
      <c r="D18648" t="s">
        <v>34</v>
      </c>
    </row>
    <row r="18649" spans="1:4" x14ac:dyDescent="0.25">
      <c r="A18649">
        <v>52382</v>
      </c>
      <c r="B18649">
        <v>54874</v>
      </c>
      <c r="C18649" t="s">
        <v>9</v>
      </c>
      <c r="D18649" t="s">
        <v>34</v>
      </c>
    </row>
    <row r="18650" spans="1:4" x14ac:dyDescent="0.25">
      <c r="A18650">
        <v>52382</v>
      </c>
      <c r="B18650">
        <v>54874</v>
      </c>
      <c r="C18650" t="s">
        <v>9</v>
      </c>
      <c r="D18650" t="s">
        <v>34</v>
      </c>
    </row>
    <row r="18651" spans="1:4" x14ac:dyDescent="0.25">
      <c r="A18651">
        <v>52382</v>
      </c>
      <c r="B18651">
        <v>54874</v>
      </c>
      <c r="C18651" t="s">
        <v>9</v>
      </c>
      <c r="D18651" t="s">
        <v>34</v>
      </c>
    </row>
    <row r="18652" spans="1:4" x14ac:dyDescent="0.25">
      <c r="A18652">
        <v>52382</v>
      </c>
      <c r="B18652">
        <v>54874</v>
      </c>
      <c r="C18652" t="s">
        <v>9</v>
      </c>
      <c r="D18652" t="s">
        <v>34</v>
      </c>
    </row>
    <row r="18653" spans="1:4" x14ac:dyDescent="0.25">
      <c r="A18653">
        <v>52382</v>
      </c>
      <c r="B18653">
        <v>54874</v>
      </c>
      <c r="C18653" t="s">
        <v>9</v>
      </c>
      <c r="D18653" t="s">
        <v>34</v>
      </c>
    </row>
    <row r="18654" spans="1:4" x14ac:dyDescent="0.25">
      <c r="A18654">
        <v>52382</v>
      </c>
      <c r="B18654">
        <v>54874</v>
      </c>
      <c r="C18654" t="s">
        <v>9</v>
      </c>
      <c r="D18654" t="s">
        <v>34</v>
      </c>
    </row>
    <row r="18655" spans="1:4" x14ac:dyDescent="0.25">
      <c r="A18655">
        <v>52382</v>
      </c>
      <c r="B18655">
        <v>54874</v>
      </c>
      <c r="C18655" t="s">
        <v>9</v>
      </c>
      <c r="D18655" t="s">
        <v>34</v>
      </c>
    </row>
    <row r="18656" spans="1:4" x14ac:dyDescent="0.25">
      <c r="A18656">
        <v>52382</v>
      </c>
      <c r="B18656">
        <v>54874</v>
      </c>
      <c r="C18656" t="s">
        <v>9</v>
      </c>
      <c r="D18656" t="s">
        <v>34</v>
      </c>
    </row>
    <row r="18657" spans="1:4" x14ac:dyDescent="0.25">
      <c r="A18657">
        <v>52382</v>
      </c>
      <c r="B18657">
        <v>54874</v>
      </c>
      <c r="C18657" t="s">
        <v>9</v>
      </c>
      <c r="D18657" t="s">
        <v>35</v>
      </c>
    </row>
    <row r="18658" spans="1:4" x14ac:dyDescent="0.25">
      <c r="A18658">
        <v>52382</v>
      </c>
      <c r="B18658">
        <v>54874</v>
      </c>
      <c r="C18658" t="s">
        <v>9</v>
      </c>
      <c r="D18658" t="s">
        <v>35</v>
      </c>
    </row>
    <row r="18659" spans="1:4" x14ac:dyDescent="0.25">
      <c r="A18659">
        <v>52382</v>
      </c>
      <c r="B18659">
        <v>54874</v>
      </c>
      <c r="C18659" t="s">
        <v>9</v>
      </c>
      <c r="D18659" t="s">
        <v>35</v>
      </c>
    </row>
    <row r="18660" spans="1:4" x14ac:dyDescent="0.25">
      <c r="A18660">
        <v>52382</v>
      </c>
      <c r="B18660">
        <v>54874</v>
      </c>
      <c r="C18660" t="s">
        <v>9</v>
      </c>
      <c r="D18660" t="s">
        <v>35</v>
      </c>
    </row>
    <row r="18661" spans="1:4" x14ac:dyDescent="0.25">
      <c r="A18661">
        <v>52382</v>
      </c>
      <c r="B18661">
        <v>54874</v>
      </c>
      <c r="C18661" t="s">
        <v>9</v>
      </c>
      <c r="D18661" t="s">
        <v>35</v>
      </c>
    </row>
    <row r="18662" spans="1:4" x14ac:dyDescent="0.25">
      <c r="A18662">
        <v>52382</v>
      </c>
      <c r="B18662">
        <v>54874</v>
      </c>
      <c r="C18662" t="s">
        <v>9</v>
      </c>
      <c r="D18662" t="s">
        <v>35</v>
      </c>
    </row>
    <row r="18663" spans="1:4" x14ac:dyDescent="0.25">
      <c r="A18663">
        <v>52382</v>
      </c>
      <c r="B18663">
        <v>54874</v>
      </c>
      <c r="C18663" t="s">
        <v>9</v>
      </c>
      <c r="D18663" t="s">
        <v>35</v>
      </c>
    </row>
    <row r="18664" spans="1:4" x14ac:dyDescent="0.25">
      <c r="A18664">
        <v>52382</v>
      </c>
      <c r="B18664">
        <v>54874</v>
      </c>
      <c r="C18664" t="s">
        <v>9</v>
      </c>
      <c r="D18664" t="s">
        <v>35</v>
      </c>
    </row>
    <row r="18665" spans="1:4" x14ac:dyDescent="0.25">
      <c r="A18665">
        <v>52382</v>
      </c>
      <c r="B18665">
        <v>54874</v>
      </c>
      <c r="C18665" t="s">
        <v>9</v>
      </c>
      <c r="D18665" t="s">
        <v>35</v>
      </c>
    </row>
    <row r="18666" spans="1:4" x14ac:dyDescent="0.25">
      <c r="A18666">
        <v>52382</v>
      </c>
      <c r="B18666">
        <v>54874</v>
      </c>
      <c r="C18666" t="s">
        <v>9</v>
      </c>
      <c r="D18666" t="s">
        <v>35</v>
      </c>
    </row>
    <row r="18667" spans="1:4" x14ac:dyDescent="0.25">
      <c r="A18667">
        <v>52382</v>
      </c>
      <c r="B18667">
        <v>54874</v>
      </c>
      <c r="C18667" t="s">
        <v>9</v>
      </c>
      <c r="D18667" t="s">
        <v>35</v>
      </c>
    </row>
    <row r="18668" spans="1:4" x14ac:dyDescent="0.25">
      <c r="A18668">
        <v>52382</v>
      </c>
      <c r="B18668">
        <v>54874</v>
      </c>
      <c r="C18668" t="s">
        <v>9</v>
      </c>
      <c r="D18668" t="s">
        <v>35</v>
      </c>
    </row>
    <row r="18669" spans="1:4" x14ac:dyDescent="0.25">
      <c r="A18669">
        <v>52382</v>
      </c>
      <c r="B18669">
        <v>54874</v>
      </c>
      <c r="C18669" t="s">
        <v>9</v>
      </c>
      <c r="D18669" t="s">
        <v>35</v>
      </c>
    </row>
    <row r="18670" spans="1:4" x14ac:dyDescent="0.25">
      <c r="A18670">
        <v>52382</v>
      </c>
      <c r="B18670">
        <v>54874</v>
      </c>
      <c r="C18670" t="s">
        <v>9</v>
      </c>
      <c r="D18670" t="s">
        <v>35</v>
      </c>
    </row>
    <row r="18671" spans="1:4" x14ac:dyDescent="0.25">
      <c r="A18671">
        <v>52382</v>
      </c>
      <c r="B18671">
        <v>54874</v>
      </c>
      <c r="C18671" t="s">
        <v>9</v>
      </c>
      <c r="D18671" t="s">
        <v>35</v>
      </c>
    </row>
    <row r="18672" spans="1:4" x14ac:dyDescent="0.25">
      <c r="A18672">
        <v>52382</v>
      </c>
      <c r="B18672">
        <v>54874</v>
      </c>
      <c r="C18672" t="s">
        <v>9</v>
      </c>
      <c r="D18672" t="s">
        <v>35</v>
      </c>
    </row>
    <row r="18673" spans="1:4" x14ac:dyDescent="0.25">
      <c r="A18673">
        <v>52382</v>
      </c>
      <c r="B18673">
        <v>54874</v>
      </c>
      <c r="C18673" t="s">
        <v>9</v>
      </c>
      <c r="D18673" t="s">
        <v>36</v>
      </c>
    </row>
    <row r="18674" spans="1:4" x14ac:dyDescent="0.25">
      <c r="A18674">
        <v>52382</v>
      </c>
      <c r="B18674">
        <v>54874</v>
      </c>
      <c r="C18674" t="s">
        <v>9</v>
      </c>
      <c r="D18674" t="s">
        <v>36</v>
      </c>
    </row>
    <row r="18675" spans="1:4" x14ac:dyDescent="0.25">
      <c r="A18675">
        <v>52382</v>
      </c>
      <c r="B18675">
        <v>54874</v>
      </c>
      <c r="C18675" t="s">
        <v>9</v>
      </c>
      <c r="D18675" t="s">
        <v>36</v>
      </c>
    </row>
    <row r="18676" spans="1:4" x14ac:dyDescent="0.25">
      <c r="A18676">
        <v>52382</v>
      </c>
      <c r="B18676">
        <v>54874</v>
      </c>
      <c r="C18676" t="s">
        <v>9</v>
      </c>
      <c r="D18676" t="s">
        <v>36</v>
      </c>
    </row>
    <row r="18677" spans="1:4" x14ac:dyDescent="0.25">
      <c r="A18677">
        <v>52382</v>
      </c>
      <c r="B18677">
        <v>54874</v>
      </c>
      <c r="C18677" t="s">
        <v>9</v>
      </c>
      <c r="D18677" t="s">
        <v>36</v>
      </c>
    </row>
    <row r="18678" spans="1:4" x14ac:dyDescent="0.25">
      <c r="A18678">
        <v>52382</v>
      </c>
      <c r="B18678">
        <v>54874</v>
      </c>
      <c r="C18678" t="s">
        <v>9</v>
      </c>
      <c r="D18678" t="s">
        <v>36</v>
      </c>
    </row>
    <row r="18679" spans="1:4" x14ac:dyDescent="0.25">
      <c r="A18679">
        <v>52382</v>
      </c>
      <c r="B18679">
        <v>54874</v>
      </c>
      <c r="C18679" t="s">
        <v>9</v>
      </c>
      <c r="D18679" t="s">
        <v>36</v>
      </c>
    </row>
    <row r="18680" spans="1:4" x14ac:dyDescent="0.25">
      <c r="A18680">
        <v>52382</v>
      </c>
      <c r="B18680">
        <v>54874</v>
      </c>
      <c r="C18680" t="s">
        <v>9</v>
      </c>
      <c r="D18680" t="s">
        <v>36</v>
      </c>
    </row>
    <row r="18681" spans="1:4" x14ac:dyDescent="0.25">
      <c r="A18681">
        <v>52382</v>
      </c>
      <c r="B18681">
        <v>54874</v>
      </c>
      <c r="C18681" t="s">
        <v>9</v>
      </c>
      <c r="D18681" t="s">
        <v>37</v>
      </c>
    </row>
    <row r="18682" spans="1:4" x14ac:dyDescent="0.25">
      <c r="A18682">
        <v>52382</v>
      </c>
      <c r="B18682">
        <v>54874</v>
      </c>
      <c r="C18682" t="s">
        <v>9</v>
      </c>
      <c r="D18682" t="s">
        <v>37</v>
      </c>
    </row>
    <row r="18683" spans="1:4" x14ac:dyDescent="0.25">
      <c r="A18683">
        <v>52382</v>
      </c>
      <c r="B18683">
        <v>54874</v>
      </c>
      <c r="C18683" t="s">
        <v>9</v>
      </c>
      <c r="D18683" t="s">
        <v>37</v>
      </c>
    </row>
    <row r="18684" spans="1:4" x14ac:dyDescent="0.25">
      <c r="A18684">
        <v>52382</v>
      </c>
      <c r="B18684">
        <v>54874</v>
      </c>
      <c r="C18684" t="s">
        <v>9</v>
      </c>
      <c r="D18684" t="s">
        <v>37</v>
      </c>
    </row>
    <row r="18685" spans="1:4" x14ac:dyDescent="0.25">
      <c r="A18685">
        <v>52382</v>
      </c>
      <c r="B18685">
        <v>54874</v>
      </c>
      <c r="C18685" t="s">
        <v>9</v>
      </c>
      <c r="D18685" t="s">
        <v>37</v>
      </c>
    </row>
    <row r="18686" spans="1:4" x14ac:dyDescent="0.25">
      <c r="A18686">
        <v>52382</v>
      </c>
      <c r="B18686">
        <v>54874</v>
      </c>
      <c r="C18686" t="s">
        <v>9</v>
      </c>
      <c r="D18686" t="s">
        <v>37</v>
      </c>
    </row>
    <row r="18687" spans="1:4" x14ac:dyDescent="0.25">
      <c r="A18687">
        <v>52382</v>
      </c>
      <c r="B18687">
        <v>54874</v>
      </c>
      <c r="C18687" t="s">
        <v>9</v>
      </c>
      <c r="D18687" t="s">
        <v>37</v>
      </c>
    </row>
    <row r="18688" spans="1:4" x14ac:dyDescent="0.25">
      <c r="A18688">
        <v>52382</v>
      </c>
      <c r="B18688">
        <v>54874</v>
      </c>
      <c r="C18688" t="s">
        <v>9</v>
      </c>
      <c r="D18688" t="s">
        <v>37</v>
      </c>
    </row>
    <row r="18689" spans="1:4" x14ac:dyDescent="0.25">
      <c r="A18689">
        <v>52382</v>
      </c>
      <c r="B18689">
        <v>54874</v>
      </c>
      <c r="C18689" t="s">
        <v>9</v>
      </c>
      <c r="D18689" t="s">
        <v>37</v>
      </c>
    </row>
    <row r="18690" spans="1:4" x14ac:dyDescent="0.25">
      <c r="A18690">
        <v>52382</v>
      </c>
      <c r="B18690">
        <v>54874</v>
      </c>
      <c r="C18690" t="s">
        <v>9</v>
      </c>
      <c r="D18690" t="s">
        <v>37</v>
      </c>
    </row>
    <row r="18691" spans="1:4" x14ac:dyDescent="0.25">
      <c r="A18691">
        <v>52382</v>
      </c>
      <c r="B18691">
        <v>54874</v>
      </c>
      <c r="C18691" t="s">
        <v>9</v>
      </c>
      <c r="D18691" t="s">
        <v>37</v>
      </c>
    </row>
    <row r="18692" spans="1:4" x14ac:dyDescent="0.25">
      <c r="A18692">
        <v>52382</v>
      </c>
      <c r="B18692">
        <v>54874</v>
      </c>
      <c r="C18692" t="s">
        <v>9</v>
      </c>
      <c r="D18692" t="s">
        <v>37</v>
      </c>
    </row>
    <row r="18693" spans="1:4" x14ac:dyDescent="0.25">
      <c r="A18693">
        <v>52382</v>
      </c>
      <c r="B18693">
        <v>54874</v>
      </c>
      <c r="C18693" t="s">
        <v>9</v>
      </c>
      <c r="D18693" t="s">
        <v>37</v>
      </c>
    </row>
    <row r="18694" spans="1:4" x14ac:dyDescent="0.25">
      <c r="A18694">
        <v>52382</v>
      </c>
      <c r="B18694">
        <v>54874</v>
      </c>
      <c r="C18694" t="s">
        <v>9</v>
      </c>
      <c r="D18694" t="s">
        <v>37</v>
      </c>
    </row>
    <row r="18695" spans="1:4" x14ac:dyDescent="0.25">
      <c r="A18695">
        <v>52382</v>
      </c>
      <c r="B18695">
        <v>54874</v>
      </c>
      <c r="C18695" t="s">
        <v>9</v>
      </c>
      <c r="D18695" t="s">
        <v>37</v>
      </c>
    </row>
    <row r="18696" spans="1:4" x14ac:dyDescent="0.25">
      <c r="A18696">
        <v>52382</v>
      </c>
      <c r="B18696">
        <v>54874</v>
      </c>
      <c r="C18696" t="s">
        <v>9</v>
      </c>
      <c r="D18696" t="s">
        <v>37</v>
      </c>
    </row>
    <row r="18697" spans="1:4" x14ac:dyDescent="0.25">
      <c r="A18697">
        <v>52382</v>
      </c>
      <c r="B18697">
        <v>54874</v>
      </c>
      <c r="C18697" t="s">
        <v>10</v>
      </c>
      <c r="D18697" t="s">
        <v>21</v>
      </c>
    </row>
    <row r="18698" spans="1:4" x14ac:dyDescent="0.25">
      <c r="A18698">
        <v>52382</v>
      </c>
      <c r="B18698">
        <v>54874</v>
      </c>
      <c r="C18698" t="s">
        <v>10</v>
      </c>
      <c r="D18698" t="s">
        <v>21</v>
      </c>
    </row>
    <row r="18699" spans="1:4" x14ac:dyDescent="0.25">
      <c r="A18699">
        <v>52382</v>
      </c>
      <c r="B18699">
        <v>54874</v>
      </c>
      <c r="C18699" t="s">
        <v>10</v>
      </c>
      <c r="D18699" t="s">
        <v>21</v>
      </c>
    </row>
    <row r="18700" spans="1:4" x14ac:dyDescent="0.25">
      <c r="A18700">
        <v>52382</v>
      </c>
      <c r="B18700">
        <v>54874</v>
      </c>
      <c r="C18700" t="s">
        <v>10</v>
      </c>
      <c r="D18700" t="s">
        <v>21</v>
      </c>
    </row>
    <row r="18701" spans="1:4" x14ac:dyDescent="0.25">
      <c r="A18701">
        <v>52382</v>
      </c>
      <c r="B18701">
        <v>54874</v>
      </c>
      <c r="C18701" t="s">
        <v>10</v>
      </c>
      <c r="D18701" t="s">
        <v>21</v>
      </c>
    </row>
    <row r="18702" spans="1:4" x14ac:dyDescent="0.25">
      <c r="A18702">
        <v>52382</v>
      </c>
      <c r="B18702">
        <v>54874</v>
      </c>
      <c r="C18702" t="s">
        <v>10</v>
      </c>
      <c r="D18702" t="s">
        <v>21</v>
      </c>
    </row>
    <row r="18703" spans="1:4" x14ac:dyDescent="0.25">
      <c r="A18703">
        <v>52382</v>
      </c>
      <c r="B18703">
        <v>54874</v>
      </c>
      <c r="C18703" t="s">
        <v>10</v>
      </c>
      <c r="D18703" t="s">
        <v>21</v>
      </c>
    </row>
    <row r="18704" spans="1:4" x14ac:dyDescent="0.25">
      <c r="A18704">
        <v>52382</v>
      </c>
      <c r="B18704">
        <v>54874</v>
      </c>
      <c r="C18704" t="s">
        <v>10</v>
      </c>
      <c r="D18704" t="s">
        <v>22</v>
      </c>
    </row>
    <row r="18705" spans="1:4" x14ac:dyDescent="0.25">
      <c r="A18705">
        <v>52382</v>
      </c>
      <c r="B18705">
        <v>54874</v>
      </c>
      <c r="C18705" t="s">
        <v>10</v>
      </c>
      <c r="D18705" t="s">
        <v>22</v>
      </c>
    </row>
    <row r="18706" spans="1:4" x14ac:dyDescent="0.25">
      <c r="A18706">
        <v>52382</v>
      </c>
      <c r="B18706">
        <v>54874</v>
      </c>
      <c r="C18706" t="s">
        <v>10</v>
      </c>
      <c r="D18706" t="s">
        <v>22</v>
      </c>
    </row>
    <row r="18707" spans="1:4" x14ac:dyDescent="0.25">
      <c r="A18707">
        <v>52382</v>
      </c>
      <c r="B18707">
        <v>54874</v>
      </c>
      <c r="C18707" t="s">
        <v>10</v>
      </c>
      <c r="D18707" t="s">
        <v>22</v>
      </c>
    </row>
    <row r="18708" spans="1:4" x14ac:dyDescent="0.25">
      <c r="A18708">
        <v>52382</v>
      </c>
      <c r="B18708">
        <v>54874</v>
      </c>
      <c r="C18708" t="s">
        <v>10</v>
      </c>
      <c r="D18708" t="s">
        <v>22</v>
      </c>
    </row>
    <row r="18709" spans="1:4" x14ac:dyDescent="0.25">
      <c r="A18709">
        <v>52382</v>
      </c>
      <c r="B18709">
        <v>54874</v>
      </c>
      <c r="C18709" t="s">
        <v>10</v>
      </c>
      <c r="D18709" t="s">
        <v>22</v>
      </c>
    </row>
    <row r="18710" spans="1:4" x14ac:dyDescent="0.25">
      <c r="A18710">
        <v>52382</v>
      </c>
      <c r="B18710">
        <v>54874</v>
      </c>
      <c r="C18710" t="s">
        <v>10</v>
      </c>
      <c r="D18710" t="s">
        <v>22</v>
      </c>
    </row>
    <row r="18711" spans="1:4" x14ac:dyDescent="0.25">
      <c r="A18711">
        <v>52382</v>
      </c>
      <c r="B18711">
        <v>54874</v>
      </c>
      <c r="C18711" t="s">
        <v>10</v>
      </c>
      <c r="D18711" t="s">
        <v>22</v>
      </c>
    </row>
    <row r="18712" spans="1:4" x14ac:dyDescent="0.25">
      <c r="A18712">
        <v>52382</v>
      </c>
      <c r="B18712">
        <v>54874</v>
      </c>
      <c r="C18712" t="s">
        <v>10</v>
      </c>
      <c r="D18712" t="s">
        <v>22</v>
      </c>
    </row>
    <row r="18713" spans="1:4" x14ac:dyDescent="0.25">
      <c r="A18713">
        <v>52382</v>
      </c>
      <c r="B18713">
        <v>54874</v>
      </c>
      <c r="C18713" t="s">
        <v>10</v>
      </c>
      <c r="D18713" t="s">
        <v>22</v>
      </c>
    </row>
    <row r="18714" spans="1:4" x14ac:dyDescent="0.25">
      <c r="A18714">
        <v>52382</v>
      </c>
      <c r="B18714">
        <v>54874</v>
      </c>
      <c r="C18714" t="s">
        <v>10</v>
      </c>
      <c r="D18714" t="s">
        <v>22</v>
      </c>
    </row>
    <row r="18715" spans="1:4" x14ac:dyDescent="0.25">
      <c r="A18715">
        <v>52382</v>
      </c>
      <c r="B18715">
        <v>54874</v>
      </c>
      <c r="C18715" t="s">
        <v>10</v>
      </c>
      <c r="D18715" t="s">
        <v>23</v>
      </c>
    </row>
    <row r="18716" spans="1:4" x14ac:dyDescent="0.25">
      <c r="A18716">
        <v>52382</v>
      </c>
      <c r="B18716">
        <v>54874</v>
      </c>
      <c r="C18716" t="s">
        <v>10</v>
      </c>
      <c r="D18716" t="s">
        <v>23</v>
      </c>
    </row>
    <row r="18717" spans="1:4" x14ac:dyDescent="0.25">
      <c r="A18717">
        <v>52382</v>
      </c>
      <c r="B18717">
        <v>54874</v>
      </c>
      <c r="C18717" t="s">
        <v>10</v>
      </c>
      <c r="D18717" t="s">
        <v>23</v>
      </c>
    </row>
    <row r="18718" spans="1:4" x14ac:dyDescent="0.25">
      <c r="A18718">
        <v>52382</v>
      </c>
      <c r="B18718">
        <v>54874</v>
      </c>
      <c r="C18718" t="s">
        <v>10</v>
      </c>
      <c r="D18718" t="s">
        <v>23</v>
      </c>
    </row>
    <row r="18719" spans="1:4" x14ac:dyDescent="0.25">
      <c r="A18719">
        <v>52382</v>
      </c>
      <c r="B18719">
        <v>54874</v>
      </c>
      <c r="C18719" t="s">
        <v>10</v>
      </c>
      <c r="D18719" t="s">
        <v>23</v>
      </c>
    </row>
    <row r="18720" spans="1:4" x14ac:dyDescent="0.25">
      <c r="A18720">
        <v>52382</v>
      </c>
      <c r="B18720">
        <v>54874</v>
      </c>
      <c r="C18720" t="s">
        <v>10</v>
      </c>
      <c r="D18720" t="s">
        <v>23</v>
      </c>
    </row>
    <row r="18721" spans="1:4" x14ac:dyDescent="0.25">
      <c r="A18721">
        <v>52382</v>
      </c>
      <c r="B18721">
        <v>54874</v>
      </c>
      <c r="C18721" t="s">
        <v>10</v>
      </c>
      <c r="D18721" t="s">
        <v>23</v>
      </c>
    </row>
    <row r="18722" spans="1:4" x14ac:dyDescent="0.25">
      <c r="A18722">
        <v>52382</v>
      </c>
      <c r="B18722">
        <v>54874</v>
      </c>
      <c r="C18722" t="s">
        <v>10</v>
      </c>
      <c r="D18722" t="s">
        <v>24</v>
      </c>
    </row>
    <row r="18723" spans="1:4" x14ac:dyDescent="0.25">
      <c r="A18723">
        <v>52382</v>
      </c>
      <c r="B18723">
        <v>54874</v>
      </c>
      <c r="C18723" t="s">
        <v>10</v>
      </c>
      <c r="D18723" t="s">
        <v>24</v>
      </c>
    </row>
    <row r="18724" spans="1:4" x14ac:dyDescent="0.25">
      <c r="A18724">
        <v>52382</v>
      </c>
      <c r="B18724">
        <v>54874</v>
      </c>
      <c r="C18724" t="s">
        <v>10</v>
      </c>
      <c r="D18724" t="s">
        <v>24</v>
      </c>
    </row>
    <row r="18725" spans="1:4" x14ac:dyDescent="0.25">
      <c r="A18725">
        <v>52382</v>
      </c>
      <c r="B18725">
        <v>54874</v>
      </c>
      <c r="C18725" t="s">
        <v>10</v>
      </c>
      <c r="D18725" t="s">
        <v>24</v>
      </c>
    </row>
    <row r="18726" spans="1:4" x14ac:dyDescent="0.25">
      <c r="A18726">
        <v>52382</v>
      </c>
      <c r="B18726">
        <v>54874</v>
      </c>
      <c r="C18726" t="s">
        <v>10</v>
      </c>
      <c r="D18726" t="s">
        <v>24</v>
      </c>
    </row>
    <row r="18727" spans="1:4" x14ac:dyDescent="0.25">
      <c r="A18727">
        <v>52382</v>
      </c>
      <c r="B18727">
        <v>54874</v>
      </c>
      <c r="C18727" t="s">
        <v>10</v>
      </c>
      <c r="D18727" t="s">
        <v>24</v>
      </c>
    </row>
    <row r="18728" spans="1:4" x14ac:dyDescent="0.25">
      <c r="A18728">
        <v>52382</v>
      </c>
      <c r="B18728">
        <v>54874</v>
      </c>
      <c r="C18728" t="s">
        <v>10</v>
      </c>
      <c r="D18728" t="s">
        <v>24</v>
      </c>
    </row>
    <row r="18729" spans="1:4" x14ac:dyDescent="0.25">
      <c r="A18729">
        <v>52382</v>
      </c>
      <c r="B18729">
        <v>54874</v>
      </c>
      <c r="C18729" t="s">
        <v>10</v>
      </c>
      <c r="D18729" t="s">
        <v>24</v>
      </c>
    </row>
    <row r="18730" spans="1:4" x14ac:dyDescent="0.25">
      <c r="A18730">
        <v>52382</v>
      </c>
      <c r="B18730">
        <v>54874</v>
      </c>
      <c r="C18730" t="s">
        <v>10</v>
      </c>
      <c r="D18730" t="s">
        <v>24</v>
      </c>
    </row>
    <row r="18731" spans="1:4" x14ac:dyDescent="0.25">
      <c r="A18731">
        <v>52382</v>
      </c>
      <c r="B18731">
        <v>54874</v>
      </c>
      <c r="C18731" t="s">
        <v>10</v>
      </c>
      <c r="D18731" t="s">
        <v>24</v>
      </c>
    </row>
    <row r="18732" spans="1:4" x14ac:dyDescent="0.25">
      <c r="A18732">
        <v>52382</v>
      </c>
      <c r="B18732">
        <v>54874</v>
      </c>
      <c r="C18732" t="s">
        <v>10</v>
      </c>
      <c r="D18732" t="s">
        <v>24</v>
      </c>
    </row>
    <row r="18733" spans="1:4" x14ac:dyDescent="0.25">
      <c r="A18733">
        <v>52382</v>
      </c>
      <c r="B18733">
        <v>54874</v>
      </c>
      <c r="C18733" t="s">
        <v>10</v>
      </c>
      <c r="D18733" t="s">
        <v>24</v>
      </c>
    </row>
    <row r="18734" spans="1:4" x14ac:dyDescent="0.25">
      <c r="A18734">
        <v>52382</v>
      </c>
      <c r="B18734">
        <v>54874</v>
      </c>
      <c r="C18734" t="s">
        <v>10</v>
      </c>
      <c r="D18734" t="s">
        <v>24</v>
      </c>
    </row>
    <row r="18735" spans="1:4" x14ac:dyDescent="0.25">
      <c r="A18735">
        <v>52382</v>
      </c>
      <c r="B18735">
        <v>54874</v>
      </c>
      <c r="C18735" t="s">
        <v>10</v>
      </c>
      <c r="D18735" t="s">
        <v>24</v>
      </c>
    </row>
    <row r="18736" spans="1:4" x14ac:dyDescent="0.25">
      <c r="A18736">
        <v>52382</v>
      </c>
      <c r="B18736">
        <v>54874</v>
      </c>
      <c r="C18736" t="s">
        <v>10</v>
      </c>
      <c r="D18736" t="s">
        <v>24</v>
      </c>
    </row>
    <row r="18737" spans="1:4" x14ac:dyDescent="0.25">
      <c r="A18737">
        <v>52382</v>
      </c>
      <c r="B18737">
        <v>54874</v>
      </c>
      <c r="C18737" t="s">
        <v>10</v>
      </c>
      <c r="D18737" t="s">
        <v>25</v>
      </c>
    </row>
    <row r="18738" spans="1:4" x14ac:dyDescent="0.25">
      <c r="A18738">
        <v>52382</v>
      </c>
      <c r="B18738">
        <v>54874</v>
      </c>
      <c r="C18738" t="s">
        <v>10</v>
      </c>
      <c r="D18738" t="s">
        <v>25</v>
      </c>
    </row>
    <row r="18739" spans="1:4" x14ac:dyDescent="0.25">
      <c r="A18739">
        <v>52382</v>
      </c>
      <c r="B18739">
        <v>54874</v>
      </c>
      <c r="C18739" t="s">
        <v>10</v>
      </c>
      <c r="D18739" t="s">
        <v>25</v>
      </c>
    </row>
    <row r="18740" spans="1:4" x14ac:dyDescent="0.25">
      <c r="A18740">
        <v>52382</v>
      </c>
      <c r="B18740">
        <v>54874</v>
      </c>
      <c r="C18740" t="s">
        <v>10</v>
      </c>
      <c r="D18740" t="s">
        <v>25</v>
      </c>
    </row>
    <row r="18741" spans="1:4" x14ac:dyDescent="0.25">
      <c r="A18741">
        <v>52382</v>
      </c>
      <c r="B18741">
        <v>54874</v>
      </c>
      <c r="C18741" t="s">
        <v>10</v>
      </c>
      <c r="D18741" t="s">
        <v>25</v>
      </c>
    </row>
    <row r="18742" spans="1:4" x14ac:dyDescent="0.25">
      <c r="A18742">
        <v>52382</v>
      </c>
      <c r="B18742">
        <v>54874</v>
      </c>
      <c r="C18742" t="s">
        <v>10</v>
      </c>
      <c r="D18742" t="s">
        <v>25</v>
      </c>
    </row>
    <row r="18743" spans="1:4" x14ac:dyDescent="0.25">
      <c r="A18743">
        <v>52382</v>
      </c>
      <c r="B18743">
        <v>54874</v>
      </c>
      <c r="C18743" t="s">
        <v>10</v>
      </c>
      <c r="D18743" t="s">
        <v>25</v>
      </c>
    </row>
    <row r="18744" spans="1:4" x14ac:dyDescent="0.25">
      <c r="A18744">
        <v>52382</v>
      </c>
      <c r="B18744">
        <v>54874</v>
      </c>
      <c r="C18744" t="s">
        <v>10</v>
      </c>
      <c r="D18744" t="s">
        <v>25</v>
      </c>
    </row>
    <row r="18745" spans="1:4" x14ac:dyDescent="0.25">
      <c r="A18745">
        <v>52382</v>
      </c>
      <c r="B18745">
        <v>54874</v>
      </c>
      <c r="C18745" t="s">
        <v>10</v>
      </c>
      <c r="D18745" t="s">
        <v>25</v>
      </c>
    </row>
    <row r="18746" spans="1:4" x14ac:dyDescent="0.25">
      <c r="A18746">
        <v>52382</v>
      </c>
      <c r="B18746">
        <v>54874</v>
      </c>
      <c r="C18746" t="s">
        <v>10</v>
      </c>
      <c r="D18746" t="s">
        <v>25</v>
      </c>
    </row>
    <row r="18747" spans="1:4" x14ac:dyDescent="0.25">
      <c r="A18747">
        <v>52382</v>
      </c>
      <c r="B18747">
        <v>54874</v>
      </c>
      <c r="C18747" t="s">
        <v>10</v>
      </c>
      <c r="D18747" t="s">
        <v>25</v>
      </c>
    </row>
    <row r="18748" spans="1:4" x14ac:dyDescent="0.25">
      <c r="A18748">
        <v>52382</v>
      </c>
      <c r="B18748">
        <v>54874</v>
      </c>
      <c r="C18748" t="s">
        <v>10</v>
      </c>
      <c r="D18748" t="s">
        <v>25</v>
      </c>
    </row>
    <row r="18749" spans="1:4" x14ac:dyDescent="0.25">
      <c r="A18749">
        <v>52382</v>
      </c>
      <c r="B18749">
        <v>54874</v>
      </c>
      <c r="C18749" t="s">
        <v>10</v>
      </c>
      <c r="D18749" t="s">
        <v>25</v>
      </c>
    </row>
    <row r="18750" spans="1:4" x14ac:dyDescent="0.25">
      <c r="A18750">
        <v>52382</v>
      </c>
      <c r="B18750">
        <v>54874</v>
      </c>
      <c r="C18750" t="s">
        <v>10</v>
      </c>
      <c r="D18750" t="s">
        <v>25</v>
      </c>
    </row>
    <row r="18751" spans="1:4" x14ac:dyDescent="0.25">
      <c r="A18751">
        <v>52382</v>
      </c>
      <c r="B18751">
        <v>54874</v>
      </c>
      <c r="C18751" t="s">
        <v>10</v>
      </c>
      <c r="D18751" t="s">
        <v>25</v>
      </c>
    </row>
    <row r="18752" spans="1:4" x14ac:dyDescent="0.25">
      <c r="A18752">
        <v>52382</v>
      </c>
      <c r="B18752">
        <v>54874</v>
      </c>
      <c r="C18752" t="s">
        <v>10</v>
      </c>
      <c r="D18752" t="s">
        <v>25</v>
      </c>
    </row>
    <row r="18753" spans="1:4" x14ac:dyDescent="0.25">
      <c r="A18753">
        <v>52382</v>
      </c>
      <c r="B18753">
        <v>54874</v>
      </c>
      <c r="C18753" t="s">
        <v>10</v>
      </c>
      <c r="D18753" t="s">
        <v>25</v>
      </c>
    </row>
    <row r="18754" spans="1:4" x14ac:dyDescent="0.25">
      <c r="A18754">
        <v>52382</v>
      </c>
      <c r="B18754">
        <v>54874</v>
      </c>
      <c r="C18754" t="s">
        <v>10</v>
      </c>
      <c r="D18754" t="s">
        <v>25</v>
      </c>
    </row>
    <row r="18755" spans="1:4" x14ac:dyDescent="0.25">
      <c r="A18755">
        <v>52382</v>
      </c>
      <c r="B18755">
        <v>54874</v>
      </c>
      <c r="C18755" t="s">
        <v>10</v>
      </c>
      <c r="D18755" t="s">
        <v>25</v>
      </c>
    </row>
    <row r="18756" spans="1:4" x14ac:dyDescent="0.25">
      <c r="A18756">
        <v>52382</v>
      </c>
      <c r="B18756">
        <v>54874</v>
      </c>
      <c r="C18756" t="s">
        <v>10</v>
      </c>
      <c r="D18756" t="s">
        <v>25</v>
      </c>
    </row>
    <row r="18757" spans="1:4" x14ac:dyDescent="0.25">
      <c r="A18757">
        <v>52382</v>
      </c>
      <c r="B18757">
        <v>54874</v>
      </c>
      <c r="C18757" t="s">
        <v>10</v>
      </c>
      <c r="D18757" t="s">
        <v>25</v>
      </c>
    </row>
    <row r="18758" spans="1:4" x14ac:dyDescent="0.25">
      <c r="A18758">
        <v>52382</v>
      </c>
      <c r="B18758">
        <v>54874</v>
      </c>
      <c r="C18758" t="s">
        <v>10</v>
      </c>
      <c r="D18758" t="s">
        <v>25</v>
      </c>
    </row>
    <row r="18759" spans="1:4" x14ac:dyDescent="0.25">
      <c r="A18759">
        <v>52382</v>
      </c>
      <c r="B18759">
        <v>54874</v>
      </c>
      <c r="C18759" t="s">
        <v>10</v>
      </c>
      <c r="D18759" t="s">
        <v>25</v>
      </c>
    </row>
    <row r="18760" spans="1:4" x14ac:dyDescent="0.25">
      <c r="A18760">
        <v>52382</v>
      </c>
      <c r="B18760">
        <v>54874</v>
      </c>
      <c r="C18760" t="s">
        <v>10</v>
      </c>
      <c r="D18760" t="s">
        <v>26</v>
      </c>
    </row>
    <row r="18761" spans="1:4" x14ac:dyDescent="0.25">
      <c r="A18761">
        <v>52382</v>
      </c>
      <c r="B18761">
        <v>54874</v>
      </c>
      <c r="C18761" t="s">
        <v>10</v>
      </c>
      <c r="D18761" t="s">
        <v>26</v>
      </c>
    </row>
    <row r="18762" spans="1:4" x14ac:dyDescent="0.25">
      <c r="A18762">
        <v>52382</v>
      </c>
      <c r="B18762">
        <v>54874</v>
      </c>
      <c r="C18762" t="s">
        <v>10</v>
      </c>
      <c r="D18762" t="s">
        <v>26</v>
      </c>
    </row>
    <row r="18763" spans="1:4" x14ac:dyDescent="0.25">
      <c r="A18763">
        <v>52382</v>
      </c>
      <c r="B18763">
        <v>54874</v>
      </c>
      <c r="C18763" t="s">
        <v>10</v>
      </c>
      <c r="D18763" t="s">
        <v>26</v>
      </c>
    </row>
    <row r="18764" spans="1:4" x14ac:dyDescent="0.25">
      <c r="A18764">
        <v>52382</v>
      </c>
      <c r="B18764">
        <v>54874</v>
      </c>
      <c r="C18764" t="s">
        <v>10</v>
      </c>
      <c r="D18764" t="s">
        <v>26</v>
      </c>
    </row>
    <row r="18765" spans="1:4" x14ac:dyDescent="0.25">
      <c r="A18765">
        <v>52382</v>
      </c>
      <c r="B18765">
        <v>54874</v>
      </c>
      <c r="C18765" t="s">
        <v>10</v>
      </c>
      <c r="D18765" t="s">
        <v>26</v>
      </c>
    </row>
    <row r="18766" spans="1:4" x14ac:dyDescent="0.25">
      <c r="A18766">
        <v>52382</v>
      </c>
      <c r="B18766">
        <v>54874</v>
      </c>
      <c r="C18766" t="s">
        <v>10</v>
      </c>
      <c r="D18766" t="s">
        <v>20</v>
      </c>
    </row>
    <row r="18767" spans="1:4" x14ac:dyDescent="0.25">
      <c r="A18767">
        <v>52382</v>
      </c>
      <c r="B18767">
        <v>54874</v>
      </c>
      <c r="C18767" t="s">
        <v>10</v>
      </c>
      <c r="D18767" t="s">
        <v>20</v>
      </c>
    </row>
    <row r="18768" spans="1:4" x14ac:dyDescent="0.25">
      <c r="A18768">
        <v>52382</v>
      </c>
      <c r="B18768">
        <v>54874</v>
      </c>
      <c r="C18768" t="s">
        <v>10</v>
      </c>
      <c r="D18768" t="s">
        <v>20</v>
      </c>
    </row>
    <row r="18769" spans="1:4" x14ac:dyDescent="0.25">
      <c r="A18769">
        <v>52382</v>
      </c>
      <c r="B18769">
        <v>54874</v>
      </c>
      <c r="C18769" t="s">
        <v>10</v>
      </c>
      <c r="D18769" t="s">
        <v>27</v>
      </c>
    </row>
    <row r="18770" spans="1:4" x14ac:dyDescent="0.25">
      <c r="A18770">
        <v>52382</v>
      </c>
      <c r="B18770">
        <v>54874</v>
      </c>
      <c r="C18770" t="s">
        <v>10</v>
      </c>
      <c r="D18770" t="s">
        <v>27</v>
      </c>
    </row>
    <row r="18771" spans="1:4" x14ac:dyDescent="0.25">
      <c r="A18771">
        <v>52382</v>
      </c>
      <c r="B18771">
        <v>54874</v>
      </c>
      <c r="C18771" t="s">
        <v>10</v>
      </c>
      <c r="D18771" t="s">
        <v>27</v>
      </c>
    </row>
    <row r="18772" spans="1:4" x14ac:dyDescent="0.25">
      <c r="A18772">
        <v>52382</v>
      </c>
      <c r="B18772">
        <v>54874</v>
      </c>
      <c r="C18772" t="s">
        <v>10</v>
      </c>
      <c r="D18772" t="s">
        <v>27</v>
      </c>
    </row>
    <row r="18773" spans="1:4" x14ac:dyDescent="0.25">
      <c r="A18773">
        <v>52382</v>
      </c>
      <c r="B18773">
        <v>54874</v>
      </c>
      <c r="C18773" t="s">
        <v>10</v>
      </c>
      <c r="D18773" t="s">
        <v>27</v>
      </c>
    </row>
    <row r="18774" spans="1:4" x14ac:dyDescent="0.25">
      <c r="A18774">
        <v>52382</v>
      </c>
      <c r="B18774">
        <v>54874</v>
      </c>
      <c r="C18774" t="s">
        <v>10</v>
      </c>
      <c r="D18774" t="s">
        <v>27</v>
      </c>
    </row>
    <row r="18775" spans="1:4" x14ac:dyDescent="0.25">
      <c r="A18775">
        <v>52382</v>
      </c>
      <c r="B18775">
        <v>54874</v>
      </c>
      <c r="C18775" t="s">
        <v>10</v>
      </c>
      <c r="D18775" t="s">
        <v>27</v>
      </c>
    </row>
    <row r="18776" spans="1:4" x14ac:dyDescent="0.25">
      <c r="A18776">
        <v>52382</v>
      </c>
      <c r="B18776">
        <v>54874</v>
      </c>
      <c r="C18776" t="s">
        <v>10</v>
      </c>
      <c r="D18776" t="s">
        <v>27</v>
      </c>
    </row>
    <row r="18777" spans="1:4" x14ac:dyDescent="0.25">
      <c r="A18777">
        <v>52382</v>
      </c>
      <c r="B18777">
        <v>54874</v>
      </c>
      <c r="C18777" t="s">
        <v>10</v>
      </c>
      <c r="D18777" t="s">
        <v>27</v>
      </c>
    </row>
    <row r="18778" spans="1:4" x14ac:dyDescent="0.25">
      <c r="A18778">
        <v>52382</v>
      </c>
      <c r="B18778">
        <v>54874</v>
      </c>
      <c r="C18778" t="s">
        <v>10</v>
      </c>
      <c r="D18778" t="s">
        <v>27</v>
      </c>
    </row>
    <row r="18779" spans="1:4" x14ac:dyDescent="0.25">
      <c r="A18779">
        <v>52382</v>
      </c>
      <c r="B18779">
        <v>54874</v>
      </c>
      <c r="C18779" t="s">
        <v>10</v>
      </c>
      <c r="D18779" t="s">
        <v>28</v>
      </c>
    </row>
    <row r="18780" spans="1:4" x14ac:dyDescent="0.25">
      <c r="A18780">
        <v>52382</v>
      </c>
      <c r="B18780">
        <v>54874</v>
      </c>
      <c r="C18780" t="s">
        <v>10</v>
      </c>
      <c r="D18780" t="s">
        <v>28</v>
      </c>
    </row>
    <row r="18781" spans="1:4" x14ac:dyDescent="0.25">
      <c r="A18781">
        <v>52382</v>
      </c>
      <c r="B18781">
        <v>54874</v>
      </c>
      <c r="C18781" t="s">
        <v>10</v>
      </c>
      <c r="D18781" t="s">
        <v>28</v>
      </c>
    </row>
    <row r="18782" spans="1:4" x14ac:dyDescent="0.25">
      <c r="A18782">
        <v>52382</v>
      </c>
      <c r="B18782">
        <v>54874</v>
      </c>
      <c r="C18782" t="s">
        <v>10</v>
      </c>
      <c r="D18782" t="s">
        <v>28</v>
      </c>
    </row>
    <row r="18783" spans="1:4" x14ac:dyDescent="0.25">
      <c r="A18783">
        <v>52382</v>
      </c>
      <c r="B18783">
        <v>54874</v>
      </c>
      <c r="C18783" t="s">
        <v>10</v>
      </c>
      <c r="D18783" t="s">
        <v>28</v>
      </c>
    </row>
    <row r="18784" spans="1:4" x14ac:dyDescent="0.25">
      <c r="A18784">
        <v>52382</v>
      </c>
      <c r="B18784">
        <v>54874</v>
      </c>
      <c r="C18784" t="s">
        <v>10</v>
      </c>
      <c r="D18784" t="s">
        <v>28</v>
      </c>
    </row>
    <row r="18785" spans="1:4" x14ac:dyDescent="0.25">
      <c r="A18785">
        <v>52382</v>
      </c>
      <c r="B18785">
        <v>54874</v>
      </c>
      <c r="C18785" t="s">
        <v>10</v>
      </c>
      <c r="D18785" t="s">
        <v>28</v>
      </c>
    </row>
    <row r="18786" spans="1:4" x14ac:dyDescent="0.25">
      <c r="A18786">
        <v>52382</v>
      </c>
      <c r="B18786">
        <v>54874</v>
      </c>
      <c r="C18786" t="s">
        <v>10</v>
      </c>
      <c r="D18786" t="s">
        <v>28</v>
      </c>
    </row>
    <row r="18787" spans="1:4" x14ac:dyDescent="0.25">
      <c r="A18787">
        <v>52382</v>
      </c>
      <c r="B18787">
        <v>54874</v>
      </c>
      <c r="C18787" t="s">
        <v>10</v>
      </c>
      <c r="D18787" t="s">
        <v>28</v>
      </c>
    </row>
    <row r="18788" spans="1:4" x14ac:dyDescent="0.25">
      <c r="A18788">
        <v>52382</v>
      </c>
      <c r="B18788">
        <v>54874</v>
      </c>
      <c r="C18788" t="s">
        <v>10</v>
      </c>
      <c r="D18788" t="s">
        <v>28</v>
      </c>
    </row>
    <row r="18789" spans="1:4" x14ac:dyDescent="0.25">
      <c r="A18789">
        <v>52382</v>
      </c>
      <c r="B18789">
        <v>54874</v>
      </c>
      <c r="C18789" t="s">
        <v>10</v>
      </c>
      <c r="D18789" t="s">
        <v>28</v>
      </c>
    </row>
    <row r="18790" spans="1:4" x14ac:dyDescent="0.25">
      <c r="A18790">
        <v>52382</v>
      </c>
      <c r="B18790">
        <v>54874</v>
      </c>
      <c r="C18790" t="s">
        <v>10</v>
      </c>
      <c r="D18790" t="s">
        <v>28</v>
      </c>
    </row>
    <row r="18791" spans="1:4" x14ac:dyDescent="0.25">
      <c r="A18791">
        <v>52382</v>
      </c>
      <c r="B18791">
        <v>54874</v>
      </c>
      <c r="C18791" t="s">
        <v>10</v>
      </c>
      <c r="D18791" t="s">
        <v>28</v>
      </c>
    </row>
    <row r="18792" spans="1:4" x14ac:dyDescent="0.25">
      <c r="A18792">
        <v>52382</v>
      </c>
      <c r="B18792">
        <v>54874</v>
      </c>
      <c r="C18792" t="s">
        <v>10</v>
      </c>
      <c r="D18792" t="s">
        <v>28</v>
      </c>
    </row>
    <row r="18793" spans="1:4" x14ac:dyDescent="0.25">
      <c r="A18793">
        <v>52382</v>
      </c>
      <c r="B18793">
        <v>54874</v>
      </c>
      <c r="C18793" t="s">
        <v>10</v>
      </c>
      <c r="D18793" t="s">
        <v>28</v>
      </c>
    </row>
    <row r="18794" spans="1:4" x14ac:dyDescent="0.25">
      <c r="A18794">
        <v>52382</v>
      </c>
      <c r="B18794">
        <v>54874</v>
      </c>
      <c r="C18794" t="s">
        <v>10</v>
      </c>
      <c r="D18794" t="s">
        <v>28</v>
      </c>
    </row>
    <row r="18795" spans="1:4" x14ac:dyDescent="0.25">
      <c r="A18795">
        <v>52382</v>
      </c>
      <c r="B18795">
        <v>54874</v>
      </c>
      <c r="C18795" t="s">
        <v>10</v>
      </c>
      <c r="D18795" t="s">
        <v>29</v>
      </c>
    </row>
    <row r="18796" spans="1:4" x14ac:dyDescent="0.25">
      <c r="A18796">
        <v>52382</v>
      </c>
      <c r="B18796">
        <v>54874</v>
      </c>
      <c r="C18796" t="s">
        <v>10</v>
      </c>
      <c r="D18796" t="s">
        <v>29</v>
      </c>
    </row>
    <row r="18797" spans="1:4" x14ac:dyDescent="0.25">
      <c r="A18797">
        <v>52382</v>
      </c>
      <c r="B18797">
        <v>54874</v>
      </c>
      <c r="C18797" t="s">
        <v>10</v>
      </c>
      <c r="D18797" t="s">
        <v>29</v>
      </c>
    </row>
    <row r="18798" spans="1:4" x14ac:dyDescent="0.25">
      <c r="A18798">
        <v>52382</v>
      </c>
      <c r="B18798">
        <v>54874</v>
      </c>
      <c r="C18798" t="s">
        <v>10</v>
      </c>
      <c r="D18798" t="s">
        <v>29</v>
      </c>
    </row>
    <row r="18799" spans="1:4" x14ac:dyDescent="0.25">
      <c r="A18799">
        <v>52382</v>
      </c>
      <c r="B18799">
        <v>54874</v>
      </c>
      <c r="C18799" t="s">
        <v>10</v>
      </c>
      <c r="D18799" t="s">
        <v>29</v>
      </c>
    </row>
    <row r="18800" spans="1:4" x14ac:dyDescent="0.25">
      <c r="A18800">
        <v>52382</v>
      </c>
      <c r="B18800">
        <v>54874</v>
      </c>
      <c r="C18800" t="s">
        <v>10</v>
      </c>
      <c r="D18800" t="s">
        <v>29</v>
      </c>
    </row>
    <row r="18801" spans="1:4" x14ac:dyDescent="0.25">
      <c r="A18801">
        <v>52382</v>
      </c>
      <c r="B18801">
        <v>54874</v>
      </c>
      <c r="C18801" t="s">
        <v>10</v>
      </c>
      <c r="D18801" t="s">
        <v>29</v>
      </c>
    </row>
    <row r="18802" spans="1:4" x14ac:dyDescent="0.25">
      <c r="A18802">
        <v>52382</v>
      </c>
      <c r="B18802">
        <v>54874</v>
      </c>
      <c r="C18802" t="s">
        <v>10</v>
      </c>
      <c r="D18802" t="s">
        <v>29</v>
      </c>
    </row>
    <row r="18803" spans="1:4" x14ac:dyDescent="0.25">
      <c r="A18803">
        <v>52382</v>
      </c>
      <c r="B18803">
        <v>54874</v>
      </c>
      <c r="C18803" t="s">
        <v>10</v>
      </c>
      <c r="D18803" t="s">
        <v>29</v>
      </c>
    </row>
    <row r="18804" spans="1:4" x14ac:dyDescent="0.25">
      <c r="A18804">
        <v>52382</v>
      </c>
      <c r="B18804">
        <v>54874</v>
      </c>
      <c r="C18804" t="s">
        <v>10</v>
      </c>
      <c r="D18804" t="s">
        <v>29</v>
      </c>
    </row>
    <row r="18805" spans="1:4" x14ac:dyDescent="0.25">
      <c r="A18805">
        <v>52382</v>
      </c>
      <c r="B18805">
        <v>54874</v>
      </c>
      <c r="C18805" t="s">
        <v>10</v>
      </c>
      <c r="D18805" t="s">
        <v>29</v>
      </c>
    </row>
    <row r="18806" spans="1:4" x14ac:dyDescent="0.25">
      <c r="A18806">
        <v>52382</v>
      </c>
      <c r="B18806">
        <v>54874</v>
      </c>
      <c r="C18806" t="s">
        <v>10</v>
      </c>
      <c r="D18806" t="s">
        <v>29</v>
      </c>
    </row>
    <row r="18807" spans="1:4" x14ac:dyDescent="0.25">
      <c r="A18807">
        <v>52382</v>
      </c>
      <c r="B18807">
        <v>54874</v>
      </c>
      <c r="C18807" t="s">
        <v>10</v>
      </c>
      <c r="D18807" t="s">
        <v>29</v>
      </c>
    </row>
    <row r="18808" spans="1:4" x14ac:dyDescent="0.25">
      <c r="A18808">
        <v>52382</v>
      </c>
      <c r="B18808">
        <v>54874</v>
      </c>
      <c r="C18808" t="s">
        <v>10</v>
      </c>
      <c r="D18808" t="s">
        <v>29</v>
      </c>
    </row>
    <row r="18809" spans="1:4" x14ac:dyDescent="0.25">
      <c r="A18809">
        <v>52382</v>
      </c>
      <c r="B18809">
        <v>54874</v>
      </c>
      <c r="C18809" t="s">
        <v>10</v>
      </c>
      <c r="D18809" t="s">
        <v>29</v>
      </c>
    </row>
    <row r="18810" spans="1:4" x14ac:dyDescent="0.25">
      <c r="A18810">
        <v>52382</v>
      </c>
      <c r="B18810">
        <v>54874</v>
      </c>
      <c r="C18810" t="s">
        <v>10</v>
      </c>
      <c r="D18810" t="s">
        <v>29</v>
      </c>
    </row>
    <row r="18811" spans="1:4" x14ac:dyDescent="0.25">
      <c r="A18811">
        <v>52382</v>
      </c>
      <c r="B18811">
        <v>54874</v>
      </c>
      <c r="C18811" t="s">
        <v>10</v>
      </c>
      <c r="D18811" t="s">
        <v>29</v>
      </c>
    </row>
    <row r="18812" spans="1:4" x14ac:dyDescent="0.25">
      <c r="A18812">
        <v>52382</v>
      </c>
      <c r="B18812">
        <v>54874</v>
      </c>
      <c r="C18812" t="s">
        <v>10</v>
      </c>
      <c r="D18812" t="s">
        <v>29</v>
      </c>
    </row>
    <row r="18813" spans="1:4" x14ac:dyDescent="0.25">
      <c r="A18813">
        <v>52382</v>
      </c>
      <c r="B18813">
        <v>54874</v>
      </c>
      <c r="C18813" t="s">
        <v>10</v>
      </c>
      <c r="D18813" t="s">
        <v>29</v>
      </c>
    </row>
    <row r="18814" spans="1:4" x14ac:dyDescent="0.25">
      <c r="A18814">
        <v>52382</v>
      </c>
      <c r="B18814">
        <v>54874</v>
      </c>
      <c r="C18814" t="s">
        <v>10</v>
      </c>
      <c r="D18814" t="s">
        <v>29</v>
      </c>
    </row>
    <row r="18815" spans="1:4" x14ac:dyDescent="0.25">
      <c r="A18815">
        <v>52382</v>
      </c>
      <c r="B18815">
        <v>54874</v>
      </c>
      <c r="C18815" t="s">
        <v>10</v>
      </c>
      <c r="D18815" t="s">
        <v>29</v>
      </c>
    </row>
    <row r="18816" spans="1:4" x14ac:dyDescent="0.25">
      <c r="A18816">
        <v>52382</v>
      </c>
      <c r="B18816">
        <v>54874</v>
      </c>
      <c r="C18816" t="s">
        <v>10</v>
      </c>
      <c r="D18816" t="s">
        <v>29</v>
      </c>
    </row>
    <row r="18817" spans="1:4" x14ac:dyDescent="0.25">
      <c r="A18817">
        <v>52382</v>
      </c>
      <c r="B18817">
        <v>54874</v>
      </c>
      <c r="C18817" t="s">
        <v>10</v>
      </c>
      <c r="D18817" t="s">
        <v>30</v>
      </c>
    </row>
    <row r="18818" spans="1:4" x14ac:dyDescent="0.25">
      <c r="A18818">
        <v>52382</v>
      </c>
      <c r="B18818">
        <v>54874</v>
      </c>
      <c r="C18818" t="s">
        <v>10</v>
      </c>
      <c r="D18818" t="s">
        <v>30</v>
      </c>
    </row>
    <row r="18819" spans="1:4" x14ac:dyDescent="0.25">
      <c r="A18819">
        <v>52382</v>
      </c>
      <c r="B18819">
        <v>54874</v>
      </c>
      <c r="C18819" t="s">
        <v>10</v>
      </c>
      <c r="D18819" t="s">
        <v>30</v>
      </c>
    </row>
    <row r="18820" spans="1:4" x14ac:dyDescent="0.25">
      <c r="A18820">
        <v>52382</v>
      </c>
      <c r="B18820">
        <v>54874</v>
      </c>
      <c r="C18820" t="s">
        <v>10</v>
      </c>
      <c r="D18820" t="s">
        <v>30</v>
      </c>
    </row>
    <row r="18821" spans="1:4" x14ac:dyDescent="0.25">
      <c r="A18821">
        <v>52382</v>
      </c>
      <c r="B18821">
        <v>54874</v>
      </c>
      <c r="C18821" t="s">
        <v>10</v>
      </c>
      <c r="D18821" t="s">
        <v>30</v>
      </c>
    </row>
    <row r="18822" spans="1:4" x14ac:dyDescent="0.25">
      <c r="A18822">
        <v>52382</v>
      </c>
      <c r="B18822">
        <v>54874</v>
      </c>
      <c r="C18822" t="s">
        <v>10</v>
      </c>
      <c r="D18822" t="s">
        <v>30</v>
      </c>
    </row>
    <row r="18823" spans="1:4" x14ac:dyDescent="0.25">
      <c r="A18823">
        <v>52382</v>
      </c>
      <c r="B18823">
        <v>54874</v>
      </c>
      <c r="C18823" t="s">
        <v>10</v>
      </c>
      <c r="D18823" t="s">
        <v>30</v>
      </c>
    </row>
    <row r="18824" spans="1:4" x14ac:dyDescent="0.25">
      <c r="A18824">
        <v>52382</v>
      </c>
      <c r="B18824">
        <v>54874</v>
      </c>
      <c r="C18824" t="s">
        <v>10</v>
      </c>
      <c r="D18824" t="s">
        <v>30</v>
      </c>
    </row>
    <row r="18825" spans="1:4" x14ac:dyDescent="0.25">
      <c r="A18825">
        <v>52382</v>
      </c>
      <c r="B18825">
        <v>54874</v>
      </c>
      <c r="C18825" t="s">
        <v>10</v>
      </c>
      <c r="D18825" t="s">
        <v>30</v>
      </c>
    </row>
    <row r="18826" spans="1:4" x14ac:dyDescent="0.25">
      <c r="A18826">
        <v>52382</v>
      </c>
      <c r="B18826">
        <v>54874</v>
      </c>
      <c r="C18826" t="s">
        <v>10</v>
      </c>
      <c r="D18826" t="s">
        <v>30</v>
      </c>
    </row>
    <row r="18827" spans="1:4" x14ac:dyDescent="0.25">
      <c r="A18827">
        <v>52382</v>
      </c>
      <c r="B18827">
        <v>54874</v>
      </c>
      <c r="C18827" t="s">
        <v>10</v>
      </c>
      <c r="D18827" t="s">
        <v>30</v>
      </c>
    </row>
    <row r="18828" spans="1:4" x14ac:dyDescent="0.25">
      <c r="A18828">
        <v>52382</v>
      </c>
      <c r="B18828">
        <v>54874</v>
      </c>
      <c r="C18828" t="s">
        <v>10</v>
      </c>
      <c r="D18828" t="s">
        <v>30</v>
      </c>
    </row>
    <row r="18829" spans="1:4" x14ac:dyDescent="0.25">
      <c r="A18829">
        <v>52382</v>
      </c>
      <c r="B18829">
        <v>54874</v>
      </c>
      <c r="C18829" t="s">
        <v>10</v>
      </c>
      <c r="D18829" t="s">
        <v>30</v>
      </c>
    </row>
    <row r="18830" spans="1:4" x14ac:dyDescent="0.25">
      <c r="A18830">
        <v>52382</v>
      </c>
      <c r="B18830">
        <v>54874</v>
      </c>
      <c r="C18830" t="s">
        <v>10</v>
      </c>
      <c r="D18830" t="s">
        <v>30</v>
      </c>
    </row>
    <row r="18831" spans="1:4" x14ac:dyDescent="0.25">
      <c r="A18831">
        <v>52382</v>
      </c>
      <c r="B18831">
        <v>54874</v>
      </c>
      <c r="C18831" t="s">
        <v>10</v>
      </c>
      <c r="D18831" t="s">
        <v>30</v>
      </c>
    </row>
    <row r="18832" spans="1:4" x14ac:dyDescent="0.25">
      <c r="A18832">
        <v>52382</v>
      </c>
      <c r="B18832">
        <v>54874</v>
      </c>
      <c r="C18832" t="s">
        <v>10</v>
      </c>
      <c r="D18832" t="s">
        <v>30</v>
      </c>
    </row>
    <row r="18833" spans="1:4" x14ac:dyDescent="0.25">
      <c r="A18833">
        <v>52382</v>
      </c>
      <c r="B18833">
        <v>54874</v>
      </c>
      <c r="C18833" t="s">
        <v>10</v>
      </c>
      <c r="D18833" t="s">
        <v>30</v>
      </c>
    </row>
    <row r="18834" spans="1:4" x14ac:dyDescent="0.25">
      <c r="A18834">
        <v>52382</v>
      </c>
      <c r="B18834">
        <v>54874</v>
      </c>
      <c r="C18834" t="s">
        <v>10</v>
      </c>
      <c r="D18834" t="s">
        <v>30</v>
      </c>
    </row>
    <row r="18835" spans="1:4" x14ac:dyDescent="0.25">
      <c r="A18835">
        <v>52382</v>
      </c>
      <c r="B18835">
        <v>54874</v>
      </c>
      <c r="C18835" t="s">
        <v>10</v>
      </c>
      <c r="D18835" t="s">
        <v>30</v>
      </c>
    </row>
    <row r="18836" spans="1:4" x14ac:dyDescent="0.25">
      <c r="A18836">
        <v>52382</v>
      </c>
      <c r="B18836">
        <v>54874</v>
      </c>
      <c r="C18836" t="s">
        <v>10</v>
      </c>
      <c r="D18836" t="s">
        <v>30</v>
      </c>
    </row>
    <row r="18837" spans="1:4" x14ac:dyDescent="0.25">
      <c r="A18837">
        <v>52382</v>
      </c>
      <c r="B18837">
        <v>54874</v>
      </c>
      <c r="C18837" t="s">
        <v>10</v>
      </c>
      <c r="D18837" t="s">
        <v>30</v>
      </c>
    </row>
    <row r="18838" spans="1:4" x14ac:dyDescent="0.25">
      <c r="A18838">
        <v>52382</v>
      </c>
      <c r="B18838">
        <v>54874</v>
      </c>
      <c r="C18838" t="s">
        <v>10</v>
      </c>
      <c r="D18838" t="s">
        <v>31</v>
      </c>
    </row>
    <row r="18839" spans="1:4" x14ac:dyDescent="0.25">
      <c r="A18839">
        <v>52382</v>
      </c>
      <c r="B18839">
        <v>54874</v>
      </c>
      <c r="C18839" t="s">
        <v>10</v>
      </c>
      <c r="D18839" t="s">
        <v>31</v>
      </c>
    </row>
    <row r="18840" spans="1:4" x14ac:dyDescent="0.25">
      <c r="A18840">
        <v>52382</v>
      </c>
      <c r="B18840">
        <v>54874</v>
      </c>
      <c r="C18840" t="s">
        <v>10</v>
      </c>
      <c r="D18840" t="s">
        <v>31</v>
      </c>
    </row>
    <row r="18841" spans="1:4" x14ac:dyDescent="0.25">
      <c r="A18841">
        <v>52382</v>
      </c>
      <c r="B18841">
        <v>54874</v>
      </c>
      <c r="C18841" t="s">
        <v>10</v>
      </c>
      <c r="D18841" t="s">
        <v>31</v>
      </c>
    </row>
    <row r="18842" spans="1:4" x14ac:dyDescent="0.25">
      <c r="A18842">
        <v>52382</v>
      </c>
      <c r="B18842">
        <v>54874</v>
      </c>
      <c r="C18842" t="s">
        <v>10</v>
      </c>
      <c r="D18842" t="s">
        <v>31</v>
      </c>
    </row>
    <row r="18843" spans="1:4" x14ac:dyDescent="0.25">
      <c r="A18843">
        <v>52382</v>
      </c>
      <c r="B18843">
        <v>54874</v>
      </c>
      <c r="C18843" t="s">
        <v>10</v>
      </c>
      <c r="D18843" t="s">
        <v>31</v>
      </c>
    </row>
    <row r="18844" spans="1:4" x14ac:dyDescent="0.25">
      <c r="A18844">
        <v>52382</v>
      </c>
      <c r="B18844">
        <v>54874</v>
      </c>
      <c r="C18844" t="s">
        <v>10</v>
      </c>
      <c r="D18844" t="s">
        <v>31</v>
      </c>
    </row>
    <row r="18845" spans="1:4" x14ac:dyDescent="0.25">
      <c r="A18845">
        <v>52382</v>
      </c>
      <c r="B18845">
        <v>54874</v>
      </c>
      <c r="C18845" t="s">
        <v>10</v>
      </c>
      <c r="D18845" t="s">
        <v>31</v>
      </c>
    </row>
    <row r="18846" spans="1:4" x14ac:dyDescent="0.25">
      <c r="A18846">
        <v>52382</v>
      </c>
      <c r="B18846">
        <v>54874</v>
      </c>
      <c r="C18846" t="s">
        <v>10</v>
      </c>
      <c r="D18846" t="s">
        <v>31</v>
      </c>
    </row>
    <row r="18847" spans="1:4" x14ac:dyDescent="0.25">
      <c r="A18847">
        <v>52382</v>
      </c>
      <c r="B18847">
        <v>54874</v>
      </c>
      <c r="C18847" t="s">
        <v>10</v>
      </c>
      <c r="D18847" t="s">
        <v>31</v>
      </c>
    </row>
    <row r="18848" spans="1:4" x14ac:dyDescent="0.25">
      <c r="A18848">
        <v>52382</v>
      </c>
      <c r="B18848">
        <v>54874</v>
      </c>
      <c r="C18848" t="s">
        <v>10</v>
      </c>
      <c r="D18848" t="s">
        <v>31</v>
      </c>
    </row>
    <row r="18849" spans="1:4" x14ac:dyDescent="0.25">
      <c r="A18849">
        <v>52382</v>
      </c>
      <c r="B18849">
        <v>54874</v>
      </c>
      <c r="C18849" t="s">
        <v>10</v>
      </c>
      <c r="D18849" t="s">
        <v>31</v>
      </c>
    </row>
    <row r="18850" spans="1:4" x14ac:dyDescent="0.25">
      <c r="A18850">
        <v>52382</v>
      </c>
      <c r="B18850">
        <v>54874</v>
      </c>
      <c r="C18850" t="s">
        <v>10</v>
      </c>
      <c r="D18850" t="s">
        <v>31</v>
      </c>
    </row>
    <row r="18851" spans="1:4" x14ac:dyDescent="0.25">
      <c r="A18851">
        <v>52382</v>
      </c>
      <c r="B18851">
        <v>54874</v>
      </c>
      <c r="C18851" t="s">
        <v>10</v>
      </c>
      <c r="D18851" t="s">
        <v>31</v>
      </c>
    </row>
    <row r="18852" spans="1:4" x14ac:dyDescent="0.25">
      <c r="A18852">
        <v>52382</v>
      </c>
      <c r="B18852">
        <v>54874</v>
      </c>
      <c r="C18852" t="s">
        <v>10</v>
      </c>
      <c r="D18852" t="s">
        <v>31</v>
      </c>
    </row>
    <row r="18853" spans="1:4" x14ac:dyDescent="0.25">
      <c r="A18853">
        <v>52382</v>
      </c>
      <c r="B18853">
        <v>54874</v>
      </c>
      <c r="C18853" t="s">
        <v>10</v>
      </c>
      <c r="D18853" t="s">
        <v>31</v>
      </c>
    </row>
    <row r="18854" spans="1:4" x14ac:dyDescent="0.25">
      <c r="A18854">
        <v>52382</v>
      </c>
      <c r="B18854">
        <v>54874</v>
      </c>
      <c r="C18854" t="s">
        <v>10</v>
      </c>
      <c r="D18854" t="s">
        <v>31</v>
      </c>
    </row>
    <row r="18855" spans="1:4" x14ac:dyDescent="0.25">
      <c r="A18855">
        <v>52382</v>
      </c>
      <c r="B18855">
        <v>54874</v>
      </c>
      <c r="C18855" t="s">
        <v>10</v>
      </c>
      <c r="D18855" t="s">
        <v>31</v>
      </c>
    </row>
    <row r="18856" spans="1:4" x14ac:dyDescent="0.25">
      <c r="A18856">
        <v>52382</v>
      </c>
      <c r="B18856">
        <v>54874</v>
      </c>
      <c r="C18856" t="s">
        <v>10</v>
      </c>
      <c r="D18856" t="s">
        <v>31</v>
      </c>
    </row>
    <row r="18857" spans="1:4" x14ac:dyDescent="0.25">
      <c r="A18857">
        <v>52382</v>
      </c>
      <c r="B18857">
        <v>54874</v>
      </c>
      <c r="C18857" t="s">
        <v>10</v>
      </c>
      <c r="D18857" t="s">
        <v>31</v>
      </c>
    </row>
    <row r="18858" spans="1:4" x14ac:dyDescent="0.25">
      <c r="A18858">
        <v>52382</v>
      </c>
      <c r="B18858">
        <v>54874</v>
      </c>
      <c r="C18858" t="s">
        <v>10</v>
      </c>
      <c r="D18858" t="s">
        <v>31</v>
      </c>
    </row>
    <row r="18859" spans="1:4" x14ac:dyDescent="0.25">
      <c r="A18859">
        <v>52382</v>
      </c>
      <c r="B18859">
        <v>54874</v>
      </c>
      <c r="C18859" t="s">
        <v>10</v>
      </c>
      <c r="D18859" t="s">
        <v>31</v>
      </c>
    </row>
    <row r="18860" spans="1:4" x14ac:dyDescent="0.25">
      <c r="A18860">
        <v>52382</v>
      </c>
      <c r="B18860">
        <v>54874</v>
      </c>
      <c r="C18860" t="s">
        <v>10</v>
      </c>
      <c r="D18860" t="s">
        <v>33</v>
      </c>
    </row>
    <row r="18861" spans="1:4" x14ac:dyDescent="0.25">
      <c r="A18861">
        <v>52382</v>
      </c>
      <c r="B18861">
        <v>54874</v>
      </c>
      <c r="C18861" t="s">
        <v>10</v>
      </c>
      <c r="D18861" t="s">
        <v>33</v>
      </c>
    </row>
    <row r="18862" spans="1:4" x14ac:dyDescent="0.25">
      <c r="A18862">
        <v>52382</v>
      </c>
      <c r="B18862">
        <v>54874</v>
      </c>
      <c r="C18862" t="s">
        <v>10</v>
      </c>
      <c r="D18862" t="s">
        <v>33</v>
      </c>
    </row>
    <row r="18863" spans="1:4" x14ac:dyDescent="0.25">
      <c r="A18863">
        <v>52382</v>
      </c>
      <c r="B18863">
        <v>54874</v>
      </c>
      <c r="C18863" t="s">
        <v>10</v>
      </c>
      <c r="D18863" t="s">
        <v>33</v>
      </c>
    </row>
    <row r="18864" spans="1:4" x14ac:dyDescent="0.25">
      <c r="A18864">
        <v>52382</v>
      </c>
      <c r="B18864">
        <v>54874</v>
      </c>
      <c r="C18864" t="s">
        <v>10</v>
      </c>
      <c r="D18864" t="s">
        <v>33</v>
      </c>
    </row>
    <row r="18865" spans="1:4" x14ac:dyDescent="0.25">
      <c r="A18865">
        <v>52382</v>
      </c>
      <c r="B18865">
        <v>54874</v>
      </c>
      <c r="C18865" t="s">
        <v>10</v>
      </c>
      <c r="D18865" t="s">
        <v>33</v>
      </c>
    </row>
    <row r="18866" spans="1:4" x14ac:dyDescent="0.25">
      <c r="A18866">
        <v>52382</v>
      </c>
      <c r="B18866">
        <v>54874</v>
      </c>
      <c r="C18866" t="s">
        <v>10</v>
      </c>
      <c r="D18866" t="s">
        <v>33</v>
      </c>
    </row>
    <row r="18867" spans="1:4" x14ac:dyDescent="0.25">
      <c r="A18867">
        <v>52382</v>
      </c>
      <c r="B18867">
        <v>54874</v>
      </c>
      <c r="C18867" t="s">
        <v>10</v>
      </c>
      <c r="D18867" t="s">
        <v>33</v>
      </c>
    </row>
    <row r="18868" spans="1:4" x14ac:dyDescent="0.25">
      <c r="A18868">
        <v>52382</v>
      </c>
      <c r="B18868">
        <v>54874</v>
      </c>
      <c r="C18868" t="s">
        <v>10</v>
      </c>
      <c r="D18868" t="s">
        <v>33</v>
      </c>
    </row>
    <row r="18869" spans="1:4" x14ac:dyDescent="0.25">
      <c r="A18869">
        <v>52382</v>
      </c>
      <c r="B18869">
        <v>54874</v>
      </c>
      <c r="C18869" t="s">
        <v>10</v>
      </c>
      <c r="D18869" t="s">
        <v>33</v>
      </c>
    </row>
    <row r="18870" spans="1:4" x14ac:dyDescent="0.25">
      <c r="A18870">
        <v>52382</v>
      </c>
      <c r="B18870">
        <v>54874</v>
      </c>
      <c r="C18870" t="s">
        <v>10</v>
      </c>
      <c r="D18870" t="s">
        <v>33</v>
      </c>
    </row>
    <row r="18871" spans="1:4" x14ac:dyDescent="0.25">
      <c r="A18871">
        <v>52382</v>
      </c>
      <c r="B18871">
        <v>54874</v>
      </c>
      <c r="C18871" t="s">
        <v>10</v>
      </c>
      <c r="D18871" t="s">
        <v>33</v>
      </c>
    </row>
    <row r="18872" spans="1:4" x14ac:dyDescent="0.25">
      <c r="A18872">
        <v>52382</v>
      </c>
      <c r="B18872">
        <v>54874</v>
      </c>
      <c r="C18872" t="s">
        <v>10</v>
      </c>
      <c r="D18872" t="s">
        <v>33</v>
      </c>
    </row>
    <row r="18873" spans="1:4" x14ac:dyDescent="0.25">
      <c r="A18873">
        <v>52382</v>
      </c>
      <c r="B18873">
        <v>54874</v>
      </c>
      <c r="C18873" t="s">
        <v>10</v>
      </c>
      <c r="D18873" t="s">
        <v>33</v>
      </c>
    </row>
    <row r="18874" spans="1:4" x14ac:dyDescent="0.25">
      <c r="A18874">
        <v>52382</v>
      </c>
      <c r="B18874">
        <v>54874</v>
      </c>
      <c r="C18874" t="s">
        <v>10</v>
      </c>
      <c r="D18874" t="s">
        <v>33</v>
      </c>
    </row>
    <row r="18875" spans="1:4" x14ac:dyDescent="0.25">
      <c r="A18875">
        <v>52382</v>
      </c>
      <c r="B18875">
        <v>54874</v>
      </c>
      <c r="C18875" t="s">
        <v>10</v>
      </c>
      <c r="D18875" t="s">
        <v>33</v>
      </c>
    </row>
    <row r="18876" spans="1:4" x14ac:dyDescent="0.25">
      <c r="A18876">
        <v>52382</v>
      </c>
      <c r="B18876">
        <v>54874</v>
      </c>
      <c r="C18876" t="s">
        <v>10</v>
      </c>
      <c r="D18876" t="s">
        <v>33</v>
      </c>
    </row>
    <row r="18877" spans="1:4" x14ac:dyDescent="0.25">
      <c r="A18877">
        <v>52382</v>
      </c>
      <c r="B18877">
        <v>54874</v>
      </c>
      <c r="C18877" t="s">
        <v>10</v>
      </c>
      <c r="D18877" t="s">
        <v>33</v>
      </c>
    </row>
    <row r="18878" spans="1:4" x14ac:dyDescent="0.25">
      <c r="A18878">
        <v>52382</v>
      </c>
      <c r="B18878">
        <v>54874</v>
      </c>
      <c r="C18878" t="s">
        <v>10</v>
      </c>
      <c r="D18878" t="s">
        <v>33</v>
      </c>
    </row>
    <row r="18879" spans="1:4" x14ac:dyDescent="0.25">
      <c r="A18879">
        <v>52382</v>
      </c>
      <c r="B18879">
        <v>54874</v>
      </c>
      <c r="C18879" t="s">
        <v>10</v>
      </c>
      <c r="D18879" t="s">
        <v>33</v>
      </c>
    </row>
    <row r="18880" spans="1:4" x14ac:dyDescent="0.25">
      <c r="A18880">
        <v>52382</v>
      </c>
      <c r="B18880">
        <v>54874</v>
      </c>
      <c r="C18880" t="s">
        <v>10</v>
      </c>
      <c r="D18880" t="s">
        <v>33</v>
      </c>
    </row>
    <row r="18881" spans="1:4" x14ac:dyDescent="0.25">
      <c r="A18881">
        <v>52382</v>
      </c>
      <c r="B18881">
        <v>54874</v>
      </c>
      <c r="C18881" t="s">
        <v>10</v>
      </c>
      <c r="D18881" t="s">
        <v>33</v>
      </c>
    </row>
    <row r="18882" spans="1:4" x14ac:dyDescent="0.25">
      <c r="A18882">
        <v>52382</v>
      </c>
      <c r="B18882">
        <v>54874</v>
      </c>
      <c r="C18882" t="s">
        <v>10</v>
      </c>
      <c r="D18882" t="s">
        <v>33</v>
      </c>
    </row>
    <row r="18883" spans="1:4" x14ac:dyDescent="0.25">
      <c r="A18883">
        <v>52382</v>
      </c>
      <c r="B18883">
        <v>54874</v>
      </c>
      <c r="C18883" t="s">
        <v>10</v>
      </c>
      <c r="D18883" t="s">
        <v>34</v>
      </c>
    </row>
    <row r="18884" spans="1:4" x14ac:dyDescent="0.25">
      <c r="A18884">
        <v>52382</v>
      </c>
      <c r="B18884">
        <v>54874</v>
      </c>
      <c r="C18884" t="s">
        <v>10</v>
      </c>
      <c r="D18884" t="s">
        <v>34</v>
      </c>
    </row>
    <row r="18885" spans="1:4" x14ac:dyDescent="0.25">
      <c r="A18885">
        <v>52382</v>
      </c>
      <c r="B18885">
        <v>54874</v>
      </c>
      <c r="C18885" t="s">
        <v>10</v>
      </c>
      <c r="D18885" t="s">
        <v>34</v>
      </c>
    </row>
    <row r="18886" spans="1:4" x14ac:dyDescent="0.25">
      <c r="A18886">
        <v>52382</v>
      </c>
      <c r="B18886">
        <v>54874</v>
      </c>
      <c r="C18886" t="s">
        <v>10</v>
      </c>
      <c r="D18886" t="s">
        <v>34</v>
      </c>
    </row>
    <row r="18887" spans="1:4" x14ac:dyDescent="0.25">
      <c r="A18887">
        <v>52382</v>
      </c>
      <c r="B18887">
        <v>54874</v>
      </c>
      <c r="C18887" t="s">
        <v>10</v>
      </c>
      <c r="D18887" t="s">
        <v>34</v>
      </c>
    </row>
    <row r="18888" spans="1:4" x14ac:dyDescent="0.25">
      <c r="A18888">
        <v>52382</v>
      </c>
      <c r="B18888">
        <v>54874</v>
      </c>
      <c r="C18888" t="s">
        <v>10</v>
      </c>
      <c r="D18888" t="s">
        <v>34</v>
      </c>
    </row>
    <row r="18889" spans="1:4" x14ac:dyDescent="0.25">
      <c r="A18889">
        <v>52382</v>
      </c>
      <c r="B18889">
        <v>54874</v>
      </c>
      <c r="C18889" t="s">
        <v>10</v>
      </c>
      <c r="D18889" t="s">
        <v>34</v>
      </c>
    </row>
    <row r="18890" spans="1:4" x14ac:dyDescent="0.25">
      <c r="A18890">
        <v>52382</v>
      </c>
      <c r="B18890">
        <v>54874</v>
      </c>
      <c r="C18890" t="s">
        <v>10</v>
      </c>
      <c r="D18890" t="s">
        <v>34</v>
      </c>
    </row>
    <row r="18891" spans="1:4" x14ac:dyDescent="0.25">
      <c r="A18891">
        <v>52382</v>
      </c>
      <c r="B18891">
        <v>54874</v>
      </c>
      <c r="C18891" t="s">
        <v>10</v>
      </c>
      <c r="D18891" t="s">
        <v>34</v>
      </c>
    </row>
    <row r="18892" spans="1:4" x14ac:dyDescent="0.25">
      <c r="A18892">
        <v>52382</v>
      </c>
      <c r="B18892">
        <v>54874</v>
      </c>
      <c r="C18892" t="s">
        <v>10</v>
      </c>
      <c r="D18892" t="s">
        <v>34</v>
      </c>
    </row>
    <row r="18893" spans="1:4" x14ac:dyDescent="0.25">
      <c r="A18893">
        <v>52382</v>
      </c>
      <c r="B18893">
        <v>54874</v>
      </c>
      <c r="C18893" t="s">
        <v>10</v>
      </c>
      <c r="D18893" t="s">
        <v>34</v>
      </c>
    </row>
    <row r="18894" spans="1:4" x14ac:dyDescent="0.25">
      <c r="A18894">
        <v>52382</v>
      </c>
      <c r="B18894">
        <v>54874</v>
      </c>
      <c r="C18894" t="s">
        <v>10</v>
      </c>
      <c r="D18894" t="s">
        <v>34</v>
      </c>
    </row>
    <row r="18895" spans="1:4" x14ac:dyDescent="0.25">
      <c r="A18895">
        <v>52382</v>
      </c>
      <c r="B18895">
        <v>54874</v>
      </c>
      <c r="C18895" t="s">
        <v>10</v>
      </c>
      <c r="D18895" t="s">
        <v>34</v>
      </c>
    </row>
    <row r="18896" spans="1:4" x14ac:dyDescent="0.25">
      <c r="A18896">
        <v>52382</v>
      </c>
      <c r="B18896">
        <v>54874</v>
      </c>
      <c r="C18896" t="s">
        <v>10</v>
      </c>
      <c r="D18896" t="s">
        <v>34</v>
      </c>
    </row>
    <row r="18897" spans="1:4" x14ac:dyDescent="0.25">
      <c r="A18897">
        <v>52382</v>
      </c>
      <c r="B18897">
        <v>54874</v>
      </c>
      <c r="C18897" t="s">
        <v>10</v>
      </c>
      <c r="D18897" t="s">
        <v>34</v>
      </c>
    </row>
    <row r="18898" spans="1:4" x14ac:dyDescent="0.25">
      <c r="A18898">
        <v>52382</v>
      </c>
      <c r="B18898">
        <v>54874</v>
      </c>
      <c r="C18898" t="s">
        <v>10</v>
      </c>
      <c r="D18898" t="s">
        <v>34</v>
      </c>
    </row>
    <row r="18899" spans="1:4" x14ac:dyDescent="0.25">
      <c r="A18899">
        <v>52382</v>
      </c>
      <c r="B18899">
        <v>54874</v>
      </c>
      <c r="C18899" t="s">
        <v>10</v>
      </c>
      <c r="D18899" t="s">
        <v>34</v>
      </c>
    </row>
    <row r="18900" spans="1:4" x14ac:dyDescent="0.25">
      <c r="A18900">
        <v>52382</v>
      </c>
      <c r="B18900">
        <v>54874</v>
      </c>
      <c r="C18900" t="s">
        <v>10</v>
      </c>
      <c r="D18900" t="s">
        <v>34</v>
      </c>
    </row>
    <row r="18901" spans="1:4" x14ac:dyDescent="0.25">
      <c r="A18901">
        <v>52382</v>
      </c>
      <c r="B18901">
        <v>54874</v>
      </c>
      <c r="C18901" t="s">
        <v>10</v>
      </c>
      <c r="D18901" t="s">
        <v>34</v>
      </c>
    </row>
    <row r="18902" spans="1:4" x14ac:dyDescent="0.25">
      <c r="A18902">
        <v>52382</v>
      </c>
      <c r="B18902">
        <v>54874</v>
      </c>
      <c r="C18902" t="s">
        <v>10</v>
      </c>
      <c r="D18902" t="s">
        <v>34</v>
      </c>
    </row>
    <row r="18903" spans="1:4" x14ac:dyDescent="0.25">
      <c r="A18903">
        <v>52382</v>
      </c>
      <c r="B18903">
        <v>54874</v>
      </c>
      <c r="C18903" t="s">
        <v>10</v>
      </c>
      <c r="D18903" t="s">
        <v>34</v>
      </c>
    </row>
    <row r="18904" spans="1:4" x14ac:dyDescent="0.25">
      <c r="A18904">
        <v>52382</v>
      </c>
      <c r="B18904">
        <v>54874</v>
      </c>
      <c r="C18904" t="s">
        <v>10</v>
      </c>
      <c r="D18904" t="s">
        <v>34</v>
      </c>
    </row>
    <row r="18905" spans="1:4" x14ac:dyDescent="0.25">
      <c r="A18905">
        <v>52382</v>
      </c>
      <c r="B18905">
        <v>54874</v>
      </c>
      <c r="C18905" t="s">
        <v>10</v>
      </c>
      <c r="D18905" t="s">
        <v>35</v>
      </c>
    </row>
    <row r="18906" spans="1:4" x14ac:dyDescent="0.25">
      <c r="A18906">
        <v>52382</v>
      </c>
      <c r="B18906">
        <v>54874</v>
      </c>
      <c r="C18906" t="s">
        <v>10</v>
      </c>
      <c r="D18906" t="s">
        <v>35</v>
      </c>
    </row>
    <row r="18907" spans="1:4" x14ac:dyDescent="0.25">
      <c r="A18907">
        <v>52382</v>
      </c>
      <c r="B18907">
        <v>54874</v>
      </c>
      <c r="C18907" t="s">
        <v>10</v>
      </c>
      <c r="D18907" t="s">
        <v>35</v>
      </c>
    </row>
    <row r="18908" spans="1:4" x14ac:dyDescent="0.25">
      <c r="A18908">
        <v>52382</v>
      </c>
      <c r="B18908">
        <v>54874</v>
      </c>
      <c r="C18908" t="s">
        <v>10</v>
      </c>
      <c r="D18908" t="s">
        <v>35</v>
      </c>
    </row>
    <row r="18909" spans="1:4" x14ac:dyDescent="0.25">
      <c r="A18909">
        <v>52382</v>
      </c>
      <c r="B18909">
        <v>54874</v>
      </c>
      <c r="C18909" t="s">
        <v>10</v>
      </c>
      <c r="D18909" t="s">
        <v>35</v>
      </c>
    </row>
    <row r="18910" spans="1:4" x14ac:dyDescent="0.25">
      <c r="A18910">
        <v>52382</v>
      </c>
      <c r="B18910">
        <v>54874</v>
      </c>
      <c r="C18910" t="s">
        <v>10</v>
      </c>
      <c r="D18910" t="s">
        <v>35</v>
      </c>
    </row>
    <row r="18911" spans="1:4" x14ac:dyDescent="0.25">
      <c r="A18911">
        <v>52382</v>
      </c>
      <c r="B18911">
        <v>54874</v>
      </c>
      <c r="C18911" t="s">
        <v>10</v>
      </c>
      <c r="D18911" t="s">
        <v>35</v>
      </c>
    </row>
    <row r="18912" spans="1:4" x14ac:dyDescent="0.25">
      <c r="A18912">
        <v>52382</v>
      </c>
      <c r="B18912">
        <v>54874</v>
      </c>
      <c r="C18912" t="s">
        <v>10</v>
      </c>
      <c r="D18912" t="s">
        <v>35</v>
      </c>
    </row>
    <row r="18913" spans="1:4" x14ac:dyDescent="0.25">
      <c r="A18913">
        <v>52382</v>
      </c>
      <c r="B18913">
        <v>54874</v>
      </c>
      <c r="C18913" t="s">
        <v>10</v>
      </c>
      <c r="D18913" t="s">
        <v>36</v>
      </c>
    </row>
    <row r="18914" spans="1:4" x14ac:dyDescent="0.25">
      <c r="A18914">
        <v>52382</v>
      </c>
      <c r="B18914">
        <v>54874</v>
      </c>
      <c r="C18914" t="s">
        <v>10</v>
      </c>
      <c r="D18914" t="s">
        <v>36</v>
      </c>
    </row>
    <row r="18915" spans="1:4" x14ac:dyDescent="0.25">
      <c r="A18915">
        <v>52382</v>
      </c>
      <c r="B18915">
        <v>54874</v>
      </c>
      <c r="C18915" t="s">
        <v>10</v>
      </c>
      <c r="D18915" t="s">
        <v>36</v>
      </c>
    </row>
    <row r="18916" spans="1:4" x14ac:dyDescent="0.25">
      <c r="A18916">
        <v>52382</v>
      </c>
      <c r="B18916">
        <v>54874</v>
      </c>
      <c r="C18916" t="s">
        <v>10</v>
      </c>
      <c r="D18916" t="s">
        <v>36</v>
      </c>
    </row>
    <row r="18917" spans="1:4" x14ac:dyDescent="0.25">
      <c r="A18917">
        <v>52382</v>
      </c>
      <c r="B18917">
        <v>54874</v>
      </c>
      <c r="C18917" t="s">
        <v>10</v>
      </c>
      <c r="D18917" t="s">
        <v>36</v>
      </c>
    </row>
    <row r="18918" spans="1:4" x14ac:dyDescent="0.25">
      <c r="A18918">
        <v>52382</v>
      </c>
      <c r="B18918">
        <v>54874</v>
      </c>
      <c r="C18918" t="s">
        <v>10</v>
      </c>
      <c r="D18918" t="s">
        <v>36</v>
      </c>
    </row>
    <row r="18919" spans="1:4" x14ac:dyDescent="0.25">
      <c r="A18919">
        <v>52382</v>
      </c>
      <c r="B18919">
        <v>54874</v>
      </c>
      <c r="C18919" t="s">
        <v>10</v>
      </c>
      <c r="D18919" t="s">
        <v>36</v>
      </c>
    </row>
    <row r="18920" spans="1:4" x14ac:dyDescent="0.25">
      <c r="A18920">
        <v>52382</v>
      </c>
      <c r="B18920">
        <v>54874</v>
      </c>
      <c r="C18920" t="s">
        <v>10</v>
      </c>
      <c r="D18920" t="s">
        <v>36</v>
      </c>
    </row>
    <row r="18921" spans="1:4" x14ac:dyDescent="0.25">
      <c r="A18921">
        <v>52382</v>
      </c>
      <c r="B18921">
        <v>54874</v>
      </c>
      <c r="C18921" t="s">
        <v>10</v>
      </c>
      <c r="D18921" t="s">
        <v>36</v>
      </c>
    </row>
    <row r="18922" spans="1:4" x14ac:dyDescent="0.25">
      <c r="A18922">
        <v>52382</v>
      </c>
      <c r="B18922">
        <v>54874</v>
      </c>
      <c r="C18922" t="s">
        <v>10</v>
      </c>
      <c r="D18922" t="s">
        <v>36</v>
      </c>
    </row>
    <row r="18923" spans="1:4" x14ac:dyDescent="0.25">
      <c r="A18923">
        <v>52382</v>
      </c>
      <c r="B18923">
        <v>54874</v>
      </c>
      <c r="C18923" t="s">
        <v>10</v>
      </c>
      <c r="D18923" t="s">
        <v>36</v>
      </c>
    </row>
    <row r="18924" spans="1:4" x14ac:dyDescent="0.25">
      <c r="A18924">
        <v>52382</v>
      </c>
      <c r="B18924">
        <v>54874</v>
      </c>
      <c r="C18924" t="s">
        <v>10</v>
      </c>
      <c r="D18924" t="s">
        <v>37</v>
      </c>
    </row>
    <row r="18925" spans="1:4" x14ac:dyDescent="0.25">
      <c r="A18925">
        <v>52382</v>
      </c>
      <c r="B18925">
        <v>54874</v>
      </c>
      <c r="C18925" t="s">
        <v>10</v>
      </c>
      <c r="D18925" t="s">
        <v>37</v>
      </c>
    </row>
    <row r="18926" spans="1:4" x14ac:dyDescent="0.25">
      <c r="A18926">
        <v>52382</v>
      </c>
      <c r="B18926">
        <v>54874</v>
      </c>
      <c r="C18926" t="s">
        <v>10</v>
      </c>
      <c r="D18926" t="s">
        <v>37</v>
      </c>
    </row>
    <row r="18927" spans="1:4" x14ac:dyDescent="0.25">
      <c r="A18927">
        <v>52382</v>
      </c>
      <c r="B18927">
        <v>54874</v>
      </c>
      <c r="C18927" t="s">
        <v>10</v>
      </c>
      <c r="D18927" t="s">
        <v>37</v>
      </c>
    </row>
    <row r="18928" spans="1:4" x14ac:dyDescent="0.25">
      <c r="A18928">
        <v>52382</v>
      </c>
      <c r="B18928">
        <v>54874</v>
      </c>
      <c r="C18928" t="s">
        <v>10</v>
      </c>
      <c r="D18928" t="s">
        <v>37</v>
      </c>
    </row>
    <row r="18929" spans="1:4" x14ac:dyDescent="0.25">
      <c r="A18929">
        <v>52382</v>
      </c>
      <c r="B18929">
        <v>54874</v>
      </c>
      <c r="C18929" t="s">
        <v>10</v>
      </c>
      <c r="D18929" t="s">
        <v>37</v>
      </c>
    </row>
    <row r="18930" spans="1:4" x14ac:dyDescent="0.25">
      <c r="A18930">
        <v>52382</v>
      </c>
      <c r="B18930">
        <v>54874</v>
      </c>
      <c r="C18930" t="s">
        <v>10</v>
      </c>
      <c r="D18930" t="s">
        <v>37</v>
      </c>
    </row>
    <row r="18931" spans="1:4" x14ac:dyDescent="0.25">
      <c r="A18931">
        <v>52382</v>
      </c>
      <c r="B18931">
        <v>54874</v>
      </c>
      <c r="C18931" t="s">
        <v>10</v>
      </c>
      <c r="D18931" t="s">
        <v>37</v>
      </c>
    </row>
    <row r="18932" spans="1:4" x14ac:dyDescent="0.25">
      <c r="A18932">
        <v>52382</v>
      </c>
      <c r="B18932">
        <v>54874</v>
      </c>
      <c r="C18932" t="s">
        <v>10</v>
      </c>
      <c r="D18932" t="s">
        <v>37</v>
      </c>
    </row>
    <row r="18933" spans="1:4" x14ac:dyDescent="0.25">
      <c r="A18933">
        <v>52382</v>
      </c>
      <c r="B18933">
        <v>54874</v>
      </c>
      <c r="C18933" t="s">
        <v>10</v>
      </c>
      <c r="D18933" t="s">
        <v>37</v>
      </c>
    </row>
    <row r="18934" spans="1:4" x14ac:dyDescent="0.25">
      <c r="A18934">
        <v>52382</v>
      </c>
      <c r="B18934">
        <v>54874</v>
      </c>
      <c r="C18934" t="s">
        <v>10</v>
      </c>
      <c r="D18934" t="s">
        <v>37</v>
      </c>
    </row>
    <row r="18935" spans="1:4" x14ac:dyDescent="0.25">
      <c r="A18935">
        <v>52382</v>
      </c>
      <c r="B18935">
        <v>54874</v>
      </c>
      <c r="C18935" t="s">
        <v>10</v>
      </c>
      <c r="D18935" t="s">
        <v>37</v>
      </c>
    </row>
    <row r="18936" spans="1:4" x14ac:dyDescent="0.25">
      <c r="A18936">
        <v>52382</v>
      </c>
      <c r="B18936">
        <v>54874</v>
      </c>
      <c r="C18936" t="s">
        <v>10</v>
      </c>
      <c r="D18936" t="s">
        <v>37</v>
      </c>
    </row>
    <row r="18937" spans="1:4" x14ac:dyDescent="0.25">
      <c r="A18937">
        <v>52382</v>
      </c>
      <c r="B18937">
        <v>54874</v>
      </c>
      <c r="C18937" t="s">
        <v>9</v>
      </c>
      <c r="D18937" t="s">
        <v>32</v>
      </c>
    </row>
    <row r="18938" spans="1:4" x14ac:dyDescent="0.25">
      <c r="A18938">
        <v>52382</v>
      </c>
      <c r="B18938">
        <v>54874</v>
      </c>
      <c r="C18938" t="s">
        <v>9</v>
      </c>
      <c r="D18938" t="s">
        <v>32</v>
      </c>
    </row>
    <row r="18939" spans="1:4" x14ac:dyDescent="0.25">
      <c r="A18939">
        <v>52382</v>
      </c>
      <c r="B18939">
        <v>54874</v>
      </c>
      <c r="C18939" t="s">
        <v>9</v>
      </c>
      <c r="D18939" t="s">
        <v>32</v>
      </c>
    </row>
    <row r="18940" spans="1:4" x14ac:dyDescent="0.25">
      <c r="A18940">
        <v>52382</v>
      </c>
      <c r="B18940">
        <v>54874</v>
      </c>
      <c r="C18940" t="s">
        <v>9</v>
      </c>
      <c r="D18940" t="s">
        <v>32</v>
      </c>
    </row>
    <row r="18941" spans="1:4" x14ac:dyDescent="0.25">
      <c r="A18941">
        <v>52382</v>
      </c>
      <c r="B18941">
        <v>54874</v>
      </c>
      <c r="C18941" t="s">
        <v>9</v>
      </c>
      <c r="D18941" t="s">
        <v>32</v>
      </c>
    </row>
    <row r="18942" spans="1:4" x14ac:dyDescent="0.25">
      <c r="A18942">
        <v>52382</v>
      </c>
      <c r="B18942">
        <v>54874</v>
      </c>
      <c r="C18942" t="s">
        <v>9</v>
      </c>
      <c r="D18942" t="s">
        <v>32</v>
      </c>
    </row>
    <row r="18943" spans="1:4" x14ac:dyDescent="0.25">
      <c r="A18943">
        <v>52382</v>
      </c>
      <c r="B18943">
        <v>54874</v>
      </c>
      <c r="C18943" t="s">
        <v>9</v>
      </c>
      <c r="D18943" t="s">
        <v>32</v>
      </c>
    </row>
    <row r="18944" spans="1:4" x14ac:dyDescent="0.25">
      <c r="A18944">
        <v>52382</v>
      </c>
      <c r="B18944">
        <v>54874</v>
      </c>
      <c r="C18944" t="s">
        <v>9</v>
      </c>
      <c r="D18944" t="s">
        <v>32</v>
      </c>
    </row>
    <row r="18945" spans="1:4" x14ac:dyDescent="0.25">
      <c r="A18945">
        <v>52382</v>
      </c>
      <c r="B18945">
        <v>54874</v>
      </c>
      <c r="C18945" t="s">
        <v>9</v>
      </c>
      <c r="D18945" t="s">
        <v>32</v>
      </c>
    </row>
    <row r="18946" spans="1:4" x14ac:dyDescent="0.25">
      <c r="A18946">
        <v>52382</v>
      </c>
      <c r="B18946">
        <v>54874</v>
      </c>
      <c r="C18946" t="s">
        <v>9</v>
      </c>
      <c r="D18946" t="s">
        <v>32</v>
      </c>
    </row>
    <row r="18947" spans="1:4" x14ac:dyDescent="0.25">
      <c r="A18947">
        <v>52382</v>
      </c>
      <c r="B18947">
        <v>54874</v>
      </c>
      <c r="C18947" t="s">
        <v>9</v>
      </c>
      <c r="D18947" t="s">
        <v>32</v>
      </c>
    </row>
    <row r="18948" spans="1:4" x14ac:dyDescent="0.25">
      <c r="A18948">
        <v>52382</v>
      </c>
      <c r="B18948">
        <v>54874</v>
      </c>
      <c r="C18948" t="s">
        <v>9</v>
      </c>
      <c r="D18948" t="s">
        <v>32</v>
      </c>
    </row>
    <row r="18949" spans="1:4" x14ac:dyDescent="0.25">
      <c r="A18949">
        <v>52382</v>
      </c>
      <c r="B18949">
        <v>54874</v>
      </c>
      <c r="C18949" t="s">
        <v>9</v>
      </c>
      <c r="D18949" t="s">
        <v>32</v>
      </c>
    </row>
    <row r="18950" spans="1:4" x14ac:dyDescent="0.25">
      <c r="A18950">
        <v>52382</v>
      </c>
      <c r="B18950">
        <v>54874</v>
      </c>
      <c r="C18950" t="s">
        <v>9</v>
      </c>
      <c r="D18950" t="s">
        <v>32</v>
      </c>
    </row>
    <row r="18951" spans="1:4" x14ac:dyDescent="0.25">
      <c r="A18951">
        <v>52382</v>
      </c>
      <c r="B18951">
        <v>54874</v>
      </c>
      <c r="C18951" t="s">
        <v>9</v>
      </c>
      <c r="D18951" t="s">
        <v>32</v>
      </c>
    </row>
    <row r="18952" spans="1:4" x14ac:dyDescent="0.25">
      <c r="A18952">
        <v>52382</v>
      </c>
      <c r="B18952">
        <v>54874</v>
      </c>
      <c r="C18952" t="s">
        <v>9</v>
      </c>
      <c r="D18952" t="s">
        <v>32</v>
      </c>
    </row>
    <row r="18953" spans="1:4" x14ac:dyDescent="0.25">
      <c r="A18953">
        <v>52382</v>
      </c>
      <c r="B18953">
        <v>54874</v>
      </c>
      <c r="C18953" t="s">
        <v>9</v>
      </c>
      <c r="D18953" t="s">
        <v>32</v>
      </c>
    </row>
    <row r="18954" spans="1:4" x14ac:dyDescent="0.25">
      <c r="A18954">
        <v>52382</v>
      </c>
      <c r="B18954">
        <v>54874</v>
      </c>
      <c r="C18954" t="s">
        <v>9</v>
      </c>
      <c r="D18954" t="s">
        <v>32</v>
      </c>
    </row>
    <row r="18955" spans="1:4" x14ac:dyDescent="0.25">
      <c r="A18955">
        <v>52382</v>
      </c>
      <c r="B18955">
        <v>54874</v>
      </c>
      <c r="C18955" t="s">
        <v>9</v>
      </c>
      <c r="D18955" t="s">
        <v>32</v>
      </c>
    </row>
    <row r="18956" spans="1:4" x14ac:dyDescent="0.25">
      <c r="A18956">
        <v>52382</v>
      </c>
      <c r="B18956">
        <v>54874</v>
      </c>
      <c r="C18956" t="s">
        <v>9</v>
      </c>
      <c r="D18956" t="s">
        <v>32</v>
      </c>
    </row>
    <row r="18957" spans="1:4" x14ac:dyDescent="0.25">
      <c r="A18957">
        <v>52382</v>
      </c>
      <c r="B18957">
        <v>54874</v>
      </c>
      <c r="C18957" t="s">
        <v>9</v>
      </c>
      <c r="D18957" t="s">
        <v>32</v>
      </c>
    </row>
    <row r="18958" spans="1:4" x14ac:dyDescent="0.25">
      <c r="A18958">
        <v>52382</v>
      </c>
      <c r="B18958">
        <v>54874</v>
      </c>
      <c r="C18958" t="s">
        <v>9</v>
      </c>
      <c r="D18958" t="s">
        <v>32</v>
      </c>
    </row>
    <row r="18959" spans="1:4" x14ac:dyDescent="0.25">
      <c r="A18959">
        <v>52382</v>
      </c>
      <c r="B18959">
        <v>54874</v>
      </c>
      <c r="C18959" t="s">
        <v>9</v>
      </c>
      <c r="D18959" t="s">
        <v>32</v>
      </c>
    </row>
    <row r="18960" spans="1:4" x14ac:dyDescent="0.25">
      <c r="A18960">
        <v>52382</v>
      </c>
      <c r="B18960">
        <v>54874</v>
      </c>
      <c r="C18960" t="s">
        <v>9</v>
      </c>
      <c r="D18960" t="s">
        <v>32</v>
      </c>
    </row>
    <row r="18961" spans="1:4" x14ac:dyDescent="0.25">
      <c r="A18961">
        <v>52382</v>
      </c>
      <c r="B18961">
        <v>54874</v>
      </c>
      <c r="C18961" t="s">
        <v>9</v>
      </c>
      <c r="D18961" t="s">
        <v>32</v>
      </c>
    </row>
    <row r="18962" spans="1:4" x14ac:dyDescent="0.25">
      <c r="A18962">
        <v>52382</v>
      </c>
      <c r="B18962">
        <v>54874</v>
      </c>
      <c r="C18962" t="s">
        <v>9</v>
      </c>
      <c r="D18962" t="s">
        <v>32</v>
      </c>
    </row>
    <row r="18963" spans="1:4" x14ac:dyDescent="0.25">
      <c r="A18963">
        <v>52382</v>
      </c>
      <c r="B18963">
        <v>54874</v>
      </c>
      <c r="C18963" t="s">
        <v>9</v>
      </c>
      <c r="D18963" t="s">
        <v>32</v>
      </c>
    </row>
    <row r="18964" spans="1:4" x14ac:dyDescent="0.25">
      <c r="A18964">
        <v>52382</v>
      </c>
      <c r="B18964">
        <v>54874</v>
      </c>
      <c r="C18964" t="s">
        <v>9</v>
      </c>
      <c r="D18964" t="s">
        <v>32</v>
      </c>
    </row>
    <row r="18965" spans="1:4" x14ac:dyDescent="0.25">
      <c r="A18965">
        <v>52382</v>
      </c>
      <c r="B18965">
        <v>54874</v>
      </c>
      <c r="C18965" t="s">
        <v>10</v>
      </c>
      <c r="D18965" t="s">
        <v>32</v>
      </c>
    </row>
    <row r="18966" spans="1:4" x14ac:dyDescent="0.25">
      <c r="A18966">
        <v>52382</v>
      </c>
      <c r="B18966">
        <v>54874</v>
      </c>
      <c r="C18966" t="s">
        <v>10</v>
      </c>
      <c r="D18966" t="s">
        <v>32</v>
      </c>
    </row>
    <row r="18967" spans="1:4" x14ac:dyDescent="0.25">
      <c r="A18967">
        <v>52382</v>
      </c>
      <c r="B18967">
        <v>54874</v>
      </c>
      <c r="C18967" t="s">
        <v>10</v>
      </c>
      <c r="D18967" t="s">
        <v>32</v>
      </c>
    </row>
    <row r="18968" spans="1:4" x14ac:dyDescent="0.25">
      <c r="A18968">
        <v>52382</v>
      </c>
      <c r="B18968">
        <v>54874</v>
      </c>
      <c r="C18968" t="s">
        <v>10</v>
      </c>
      <c r="D18968" t="s">
        <v>32</v>
      </c>
    </row>
    <row r="18969" spans="1:4" x14ac:dyDescent="0.25">
      <c r="A18969">
        <v>52382</v>
      </c>
      <c r="B18969">
        <v>54874</v>
      </c>
      <c r="C18969" t="s">
        <v>10</v>
      </c>
      <c r="D18969" t="s">
        <v>32</v>
      </c>
    </row>
    <row r="18970" spans="1:4" x14ac:dyDescent="0.25">
      <c r="A18970">
        <v>52382</v>
      </c>
      <c r="B18970">
        <v>54874</v>
      </c>
      <c r="C18970" t="s">
        <v>10</v>
      </c>
      <c r="D18970" t="s">
        <v>32</v>
      </c>
    </row>
    <row r="18971" spans="1:4" x14ac:dyDescent="0.25">
      <c r="A18971">
        <v>52382</v>
      </c>
      <c r="B18971">
        <v>54874</v>
      </c>
      <c r="C18971" t="s">
        <v>10</v>
      </c>
      <c r="D18971" t="s">
        <v>32</v>
      </c>
    </row>
    <row r="18972" spans="1:4" x14ac:dyDescent="0.25">
      <c r="A18972">
        <v>52382</v>
      </c>
      <c r="B18972">
        <v>54874</v>
      </c>
      <c r="C18972" t="s">
        <v>10</v>
      </c>
      <c r="D18972" t="s">
        <v>32</v>
      </c>
    </row>
    <row r="18973" spans="1:4" x14ac:dyDescent="0.25">
      <c r="A18973">
        <v>52382</v>
      </c>
      <c r="B18973">
        <v>54874</v>
      </c>
      <c r="C18973" t="s">
        <v>9</v>
      </c>
      <c r="D18973" t="s">
        <v>32</v>
      </c>
    </row>
    <row r="18974" spans="1:4" x14ac:dyDescent="0.25">
      <c r="A18974">
        <v>52382</v>
      </c>
      <c r="B18974">
        <v>54874</v>
      </c>
      <c r="C18974" t="s">
        <v>9</v>
      </c>
      <c r="D18974" t="s">
        <v>32</v>
      </c>
    </row>
    <row r="18975" spans="1:4" x14ac:dyDescent="0.25">
      <c r="A18975">
        <v>52382</v>
      </c>
      <c r="B18975">
        <v>54874</v>
      </c>
      <c r="C18975" t="s">
        <v>9</v>
      </c>
      <c r="D18975" t="s">
        <v>32</v>
      </c>
    </row>
    <row r="18976" spans="1:4" x14ac:dyDescent="0.25">
      <c r="A18976">
        <v>52382</v>
      </c>
      <c r="B18976">
        <v>54874</v>
      </c>
      <c r="C18976" t="s">
        <v>9</v>
      </c>
      <c r="D18976" t="s">
        <v>32</v>
      </c>
    </row>
    <row r="18977" spans="1:4" x14ac:dyDescent="0.25">
      <c r="A18977">
        <v>52382</v>
      </c>
      <c r="B18977">
        <v>54874</v>
      </c>
      <c r="C18977" t="s">
        <v>9</v>
      </c>
      <c r="D18977" t="s">
        <v>32</v>
      </c>
    </row>
    <row r="18978" spans="1:4" x14ac:dyDescent="0.25">
      <c r="A18978">
        <v>52382</v>
      </c>
      <c r="B18978">
        <v>54874</v>
      </c>
      <c r="C18978" t="s">
        <v>9</v>
      </c>
      <c r="D18978" t="s">
        <v>32</v>
      </c>
    </row>
    <row r="18979" spans="1:4" x14ac:dyDescent="0.25">
      <c r="A18979">
        <v>52382</v>
      </c>
      <c r="B18979">
        <v>54874</v>
      </c>
      <c r="C18979" t="s">
        <v>9</v>
      </c>
      <c r="D18979" t="s">
        <v>32</v>
      </c>
    </row>
    <row r="18980" spans="1:4" x14ac:dyDescent="0.25">
      <c r="A18980">
        <v>52382</v>
      </c>
      <c r="B18980">
        <v>54874</v>
      </c>
      <c r="C18980" t="s">
        <v>9</v>
      </c>
      <c r="D18980" t="s">
        <v>32</v>
      </c>
    </row>
    <row r="18981" spans="1:4" x14ac:dyDescent="0.25">
      <c r="A18981">
        <v>52382</v>
      </c>
      <c r="B18981">
        <v>54874</v>
      </c>
      <c r="C18981" t="s">
        <v>9</v>
      </c>
      <c r="D18981" t="s">
        <v>32</v>
      </c>
    </row>
    <row r="18982" spans="1:4" x14ac:dyDescent="0.25">
      <c r="A18982">
        <v>52382</v>
      </c>
      <c r="B18982">
        <v>54874</v>
      </c>
      <c r="C18982" t="s">
        <v>9</v>
      </c>
      <c r="D18982" t="s">
        <v>32</v>
      </c>
    </row>
    <row r="18983" spans="1:4" x14ac:dyDescent="0.25">
      <c r="A18983">
        <v>52382</v>
      </c>
      <c r="B18983">
        <v>54874</v>
      </c>
      <c r="C18983" t="s">
        <v>9</v>
      </c>
      <c r="D18983" t="s">
        <v>32</v>
      </c>
    </row>
    <row r="18984" spans="1:4" x14ac:dyDescent="0.25">
      <c r="A18984">
        <v>52382</v>
      </c>
      <c r="B18984">
        <v>54874</v>
      </c>
      <c r="C18984" t="s">
        <v>9</v>
      </c>
      <c r="D18984" t="s">
        <v>32</v>
      </c>
    </row>
    <row r="18985" spans="1:4" x14ac:dyDescent="0.25">
      <c r="A18985">
        <v>52382</v>
      </c>
      <c r="B18985">
        <v>54874</v>
      </c>
      <c r="C18985" t="s">
        <v>9</v>
      </c>
      <c r="D18985" t="s">
        <v>32</v>
      </c>
    </row>
    <row r="18986" spans="1:4" x14ac:dyDescent="0.25">
      <c r="A18986">
        <v>52382</v>
      </c>
      <c r="B18986">
        <v>54874</v>
      </c>
      <c r="C18986" t="s">
        <v>9</v>
      </c>
      <c r="D18986" t="s">
        <v>32</v>
      </c>
    </row>
    <row r="18987" spans="1:4" x14ac:dyDescent="0.25">
      <c r="A18987">
        <v>52382</v>
      </c>
      <c r="B18987">
        <v>54874</v>
      </c>
      <c r="C18987" t="s">
        <v>9</v>
      </c>
      <c r="D18987" t="s">
        <v>32</v>
      </c>
    </row>
    <row r="18988" spans="1:4" x14ac:dyDescent="0.25">
      <c r="A18988">
        <v>52382</v>
      </c>
      <c r="B18988">
        <v>54874</v>
      </c>
      <c r="C18988" t="s">
        <v>9</v>
      </c>
      <c r="D18988" t="s">
        <v>32</v>
      </c>
    </row>
    <row r="18989" spans="1:4" x14ac:dyDescent="0.25">
      <c r="A18989">
        <v>52382</v>
      </c>
      <c r="B18989">
        <v>54874</v>
      </c>
      <c r="C18989" t="s">
        <v>9</v>
      </c>
      <c r="D18989" t="s">
        <v>32</v>
      </c>
    </row>
    <row r="18990" spans="1:4" x14ac:dyDescent="0.25">
      <c r="A18990">
        <v>52382</v>
      </c>
      <c r="B18990">
        <v>54874</v>
      </c>
      <c r="C18990" t="s">
        <v>9</v>
      </c>
      <c r="D18990" t="s">
        <v>32</v>
      </c>
    </row>
    <row r="18991" spans="1:4" x14ac:dyDescent="0.25">
      <c r="A18991">
        <v>52382</v>
      </c>
      <c r="B18991">
        <v>54874</v>
      </c>
      <c r="C18991" t="s">
        <v>9</v>
      </c>
      <c r="D18991" t="s">
        <v>32</v>
      </c>
    </row>
    <row r="18992" spans="1:4" x14ac:dyDescent="0.25">
      <c r="A18992">
        <v>52382</v>
      </c>
      <c r="B18992">
        <v>54874</v>
      </c>
      <c r="C18992" t="s">
        <v>9</v>
      </c>
      <c r="D18992" t="s">
        <v>32</v>
      </c>
    </row>
    <row r="18993" spans="1:4" x14ac:dyDescent="0.25">
      <c r="A18993">
        <v>52382</v>
      </c>
      <c r="B18993">
        <v>54874</v>
      </c>
      <c r="C18993" t="s">
        <v>9</v>
      </c>
      <c r="D18993" t="s">
        <v>32</v>
      </c>
    </row>
    <row r="18994" spans="1:4" x14ac:dyDescent="0.25">
      <c r="A18994">
        <v>52382</v>
      </c>
      <c r="B18994">
        <v>54874</v>
      </c>
      <c r="C18994" t="s">
        <v>9</v>
      </c>
      <c r="D18994" t="s">
        <v>32</v>
      </c>
    </row>
    <row r="18995" spans="1:4" x14ac:dyDescent="0.25">
      <c r="A18995">
        <v>52382</v>
      </c>
      <c r="B18995">
        <v>54874</v>
      </c>
      <c r="C18995" t="s">
        <v>9</v>
      </c>
      <c r="D18995" t="s">
        <v>32</v>
      </c>
    </row>
    <row r="18996" spans="1:4" x14ac:dyDescent="0.25">
      <c r="A18996">
        <v>52382</v>
      </c>
      <c r="B18996">
        <v>54874</v>
      </c>
      <c r="C18996" t="s">
        <v>10</v>
      </c>
      <c r="D18996" t="s">
        <v>32</v>
      </c>
    </row>
    <row r="18997" spans="1:4" x14ac:dyDescent="0.25">
      <c r="A18997">
        <v>52382</v>
      </c>
      <c r="B18997">
        <v>54874</v>
      </c>
      <c r="C18997" t="s">
        <v>10</v>
      </c>
      <c r="D18997" t="s">
        <v>32</v>
      </c>
    </row>
    <row r="18998" spans="1:4" x14ac:dyDescent="0.25">
      <c r="A18998">
        <v>52382</v>
      </c>
      <c r="B18998">
        <v>54874</v>
      </c>
      <c r="C18998" t="s">
        <v>10</v>
      </c>
      <c r="D18998" t="s">
        <v>32</v>
      </c>
    </row>
    <row r="18999" spans="1:4" x14ac:dyDescent="0.25">
      <c r="A18999">
        <v>52382</v>
      </c>
      <c r="B18999">
        <v>54874</v>
      </c>
      <c r="C18999" t="s">
        <v>10</v>
      </c>
      <c r="D18999" t="s">
        <v>32</v>
      </c>
    </row>
    <row r="19000" spans="1:4" x14ac:dyDescent="0.25">
      <c r="A19000">
        <v>52382</v>
      </c>
      <c r="B19000">
        <v>54874</v>
      </c>
      <c r="C19000" t="s">
        <v>10</v>
      </c>
      <c r="D19000" t="s">
        <v>32</v>
      </c>
    </row>
    <row r="19001" spans="1:4" x14ac:dyDescent="0.25">
      <c r="A19001">
        <v>52382</v>
      </c>
      <c r="B19001">
        <v>54874</v>
      </c>
      <c r="C19001" t="s">
        <v>10</v>
      </c>
      <c r="D19001" t="s">
        <v>32</v>
      </c>
    </row>
    <row r="19002" spans="1:4" x14ac:dyDescent="0.25">
      <c r="A19002">
        <v>52382</v>
      </c>
      <c r="B19002">
        <v>54874</v>
      </c>
      <c r="C19002" t="s">
        <v>10</v>
      </c>
      <c r="D19002" t="s">
        <v>32</v>
      </c>
    </row>
    <row r="19003" spans="1:4" x14ac:dyDescent="0.25">
      <c r="A19003">
        <v>52382</v>
      </c>
      <c r="B19003">
        <v>54874</v>
      </c>
      <c r="C19003" t="s">
        <v>10</v>
      </c>
      <c r="D19003" t="s">
        <v>32</v>
      </c>
    </row>
    <row r="19004" spans="1:4" x14ac:dyDescent="0.25">
      <c r="A19004">
        <v>52382</v>
      </c>
      <c r="B19004">
        <v>54874</v>
      </c>
      <c r="C19004" t="s">
        <v>10</v>
      </c>
      <c r="D19004" t="s">
        <v>32</v>
      </c>
    </row>
    <row r="19005" spans="1:4" x14ac:dyDescent="0.25">
      <c r="A19005">
        <v>52382</v>
      </c>
      <c r="B19005">
        <v>54874</v>
      </c>
      <c r="C19005" t="s">
        <v>10</v>
      </c>
      <c r="D19005" t="s">
        <v>32</v>
      </c>
    </row>
    <row r="19006" spans="1:4" x14ac:dyDescent="0.25">
      <c r="A19006">
        <v>52382</v>
      </c>
      <c r="B19006">
        <v>54874</v>
      </c>
      <c r="C19006" t="s">
        <v>10</v>
      </c>
      <c r="D19006" t="s">
        <v>32</v>
      </c>
    </row>
    <row r="19007" spans="1:4" x14ac:dyDescent="0.25">
      <c r="A19007">
        <v>52382</v>
      </c>
      <c r="B19007">
        <v>54874</v>
      </c>
      <c r="C19007" t="s">
        <v>10</v>
      </c>
      <c r="D19007" t="s">
        <v>32</v>
      </c>
    </row>
    <row r="19008" spans="1:4" x14ac:dyDescent="0.25">
      <c r="A19008">
        <v>52382</v>
      </c>
      <c r="B19008">
        <v>54874</v>
      </c>
      <c r="C19008" t="s">
        <v>9</v>
      </c>
      <c r="D19008" t="s">
        <v>32</v>
      </c>
    </row>
    <row r="19009" spans="1:4" x14ac:dyDescent="0.25">
      <c r="A19009">
        <v>52382</v>
      </c>
      <c r="B19009">
        <v>54874</v>
      </c>
      <c r="C19009" t="s">
        <v>9</v>
      </c>
      <c r="D19009" t="s">
        <v>32</v>
      </c>
    </row>
    <row r="19010" spans="1:4" x14ac:dyDescent="0.25">
      <c r="A19010">
        <v>52382</v>
      </c>
      <c r="B19010">
        <v>54874</v>
      </c>
      <c r="C19010" t="s">
        <v>9</v>
      </c>
      <c r="D19010" t="s">
        <v>32</v>
      </c>
    </row>
    <row r="19011" spans="1:4" x14ac:dyDescent="0.25">
      <c r="A19011">
        <v>52382</v>
      </c>
      <c r="B19011">
        <v>54874</v>
      </c>
      <c r="C19011" t="s">
        <v>9</v>
      </c>
      <c r="D19011" t="s">
        <v>32</v>
      </c>
    </row>
    <row r="19012" spans="1:4" x14ac:dyDescent="0.25">
      <c r="A19012">
        <v>52382</v>
      </c>
      <c r="B19012">
        <v>54874</v>
      </c>
      <c r="C19012" t="s">
        <v>9</v>
      </c>
      <c r="D19012" t="s">
        <v>32</v>
      </c>
    </row>
    <row r="19013" spans="1:4" x14ac:dyDescent="0.25">
      <c r="A19013">
        <v>52382</v>
      </c>
      <c r="B19013">
        <v>54874</v>
      </c>
      <c r="C19013" t="s">
        <v>9</v>
      </c>
      <c r="D19013" t="s">
        <v>32</v>
      </c>
    </row>
    <row r="19014" spans="1:4" x14ac:dyDescent="0.25">
      <c r="A19014">
        <v>52382</v>
      </c>
      <c r="B19014">
        <v>54874</v>
      </c>
      <c r="C19014" t="s">
        <v>9</v>
      </c>
      <c r="D19014" t="s">
        <v>32</v>
      </c>
    </row>
    <row r="19015" spans="1:4" x14ac:dyDescent="0.25">
      <c r="A19015">
        <v>52382</v>
      </c>
      <c r="B19015">
        <v>54874</v>
      </c>
      <c r="C19015" t="s">
        <v>9</v>
      </c>
      <c r="D19015" t="s">
        <v>32</v>
      </c>
    </row>
    <row r="19016" spans="1:4" x14ac:dyDescent="0.25">
      <c r="A19016">
        <v>52382</v>
      </c>
      <c r="B19016">
        <v>54874</v>
      </c>
      <c r="C19016" t="s">
        <v>10</v>
      </c>
      <c r="D19016" t="s">
        <v>32</v>
      </c>
    </row>
    <row r="19017" spans="1:4" x14ac:dyDescent="0.25">
      <c r="A19017">
        <v>52382</v>
      </c>
      <c r="B19017">
        <v>54874</v>
      </c>
      <c r="C19017" t="s">
        <v>10</v>
      </c>
      <c r="D19017" t="s">
        <v>32</v>
      </c>
    </row>
    <row r="19018" spans="1:4" x14ac:dyDescent="0.25">
      <c r="A19018">
        <v>52382</v>
      </c>
      <c r="B19018">
        <v>54874</v>
      </c>
      <c r="C19018" t="s">
        <v>10</v>
      </c>
      <c r="D19018" t="s">
        <v>32</v>
      </c>
    </row>
    <row r="19019" spans="1:4" x14ac:dyDescent="0.25">
      <c r="A19019">
        <v>52382</v>
      </c>
      <c r="B19019">
        <v>54874</v>
      </c>
      <c r="C19019" t="s">
        <v>10</v>
      </c>
      <c r="D19019" t="s">
        <v>32</v>
      </c>
    </row>
    <row r="19020" spans="1:4" x14ac:dyDescent="0.25">
      <c r="A19020">
        <v>19816</v>
      </c>
      <c r="B19020">
        <v>54874</v>
      </c>
      <c r="C19020" t="s">
        <v>10</v>
      </c>
      <c r="D19020" t="s">
        <v>21</v>
      </c>
    </row>
    <row r="19021" spans="1:4" x14ac:dyDescent="0.25">
      <c r="A19021">
        <v>19816</v>
      </c>
      <c r="B19021">
        <v>54874</v>
      </c>
      <c r="C19021" t="s">
        <v>10</v>
      </c>
      <c r="D19021" t="s">
        <v>21</v>
      </c>
    </row>
    <row r="19022" spans="1:4" x14ac:dyDescent="0.25">
      <c r="A19022">
        <v>19816</v>
      </c>
      <c r="B19022">
        <v>54874</v>
      </c>
      <c r="C19022" t="s">
        <v>10</v>
      </c>
      <c r="D19022" t="s">
        <v>21</v>
      </c>
    </row>
    <row r="19023" spans="1:4" x14ac:dyDescent="0.25">
      <c r="A19023">
        <v>19816</v>
      </c>
      <c r="B19023">
        <v>54874</v>
      </c>
      <c r="C19023" t="s">
        <v>10</v>
      </c>
      <c r="D19023" t="s">
        <v>21</v>
      </c>
    </row>
    <row r="19024" spans="1:4" x14ac:dyDescent="0.25">
      <c r="A19024">
        <v>19816</v>
      </c>
      <c r="B19024">
        <v>54874</v>
      </c>
      <c r="C19024" t="s">
        <v>10</v>
      </c>
      <c r="D19024" t="s">
        <v>21</v>
      </c>
    </row>
    <row r="19025" spans="1:4" x14ac:dyDescent="0.25">
      <c r="A19025">
        <v>19816</v>
      </c>
      <c r="B19025">
        <v>54874</v>
      </c>
      <c r="C19025" t="s">
        <v>10</v>
      </c>
      <c r="D19025" t="s">
        <v>21</v>
      </c>
    </row>
    <row r="19026" spans="1:4" x14ac:dyDescent="0.25">
      <c r="A19026">
        <v>19816</v>
      </c>
      <c r="B19026">
        <v>54874</v>
      </c>
      <c r="C19026" t="s">
        <v>10</v>
      </c>
      <c r="D19026" t="s">
        <v>21</v>
      </c>
    </row>
    <row r="19027" spans="1:4" x14ac:dyDescent="0.25">
      <c r="A19027">
        <v>19816</v>
      </c>
      <c r="B19027">
        <v>54874</v>
      </c>
      <c r="C19027" t="s">
        <v>10</v>
      </c>
      <c r="D19027" t="s">
        <v>21</v>
      </c>
    </row>
    <row r="19028" spans="1:4" x14ac:dyDescent="0.25">
      <c r="A19028">
        <v>19816</v>
      </c>
      <c r="B19028">
        <v>54874</v>
      </c>
      <c r="C19028" t="s">
        <v>10</v>
      </c>
      <c r="D19028" t="s">
        <v>21</v>
      </c>
    </row>
    <row r="19029" spans="1:4" x14ac:dyDescent="0.25">
      <c r="A19029">
        <v>19816</v>
      </c>
      <c r="B19029">
        <v>54874</v>
      </c>
      <c r="C19029" t="s">
        <v>10</v>
      </c>
      <c r="D19029" t="s">
        <v>21</v>
      </c>
    </row>
    <row r="19030" spans="1:4" x14ac:dyDescent="0.25">
      <c r="A19030">
        <v>19816</v>
      </c>
      <c r="B19030">
        <v>54874</v>
      </c>
      <c r="C19030" t="s">
        <v>10</v>
      </c>
      <c r="D19030" t="s">
        <v>21</v>
      </c>
    </row>
    <row r="19031" spans="1:4" x14ac:dyDescent="0.25">
      <c r="A19031">
        <v>19816</v>
      </c>
      <c r="B19031">
        <v>54874</v>
      </c>
      <c r="C19031" t="s">
        <v>10</v>
      </c>
      <c r="D19031" t="s">
        <v>22</v>
      </c>
    </row>
    <row r="19032" spans="1:4" x14ac:dyDescent="0.25">
      <c r="A19032">
        <v>19816</v>
      </c>
      <c r="B19032">
        <v>54874</v>
      </c>
      <c r="C19032" t="s">
        <v>10</v>
      </c>
      <c r="D19032" t="s">
        <v>22</v>
      </c>
    </row>
    <row r="19033" spans="1:4" x14ac:dyDescent="0.25">
      <c r="A19033">
        <v>19816</v>
      </c>
      <c r="B19033">
        <v>54874</v>
      </c>
      <c r="C19033" t="s">
        <v>10</v>
      </c>
      <c r="D19033" t="s">
        <v>22</v>
      </c>
    </row>
    <row r="19034" spans="1:4" x14ac:dyDescent="0.25">
      <c r="A19034">
        <v>19816</v>
      </c>
      <c r="B19034">
        <v>54874</v>
      </c>
      <c r="C19034" t="s">
        <v>10</v>
      </c>
      <c r="D19034" t="s">
        <v>22</v>
      </c>
    </row>
    <row r="19035" spans="1:4" x14ac:dyDescent="0.25">
      <c r="A19035">
        <v>19816</v>
      </c>
      <c r="B19035">
        <v>54874</v>
      </c>
      <c r="C19035" t="s">
        <v>10</v>
      </c>
      <c r="D19035" t="s">
        <v>22</v>
      </c>
    </row>
    <row r="19036" spans="1:4" x14ac:dyDescent="0.25">
      <c r="A19036">
        <v>19816</v>
      </c>
      <c r="B19036">
        <v>54874</v>
      </c>
      <c r="C19036" t="s">
        <v>10</v>
      </c>
      <c r="D19036" t="s">
        <v>22</v>
      </c>
    </row>
    <row r="19037" spans="1:4" x14ac:dyDescent="0.25">
      <c r="A19037">
        <v>19816</v>
      </c>
      <c r="B19037">
        <v>54874</v>
      </c>
      <c r="C19037" t="s">
        <v>10</v>
      </c>
      <c r="D19037" t="s">
        <v>22</v>
      </c>
    </row>
    <row r="19038" spans="1:4" x14ac:dyDescent="0.25">
      <c r="A19038">
        <v>19816</v>
      </c>
      <c r="B19038">
        <v>54874</v>
      </c>
      <c r="C19038" t="s">
        <v>10</v>
      </c>
      <c r="D19038" t="s">
        <v>22</v>
      </c>
    </row>
    <row r="19039" spans="1:4" x14ac:dyDescent="0.25">
      <c r="A19039">
        <v>19816</v>
      </c>
      <c r="B19039">
        <v>54874</v>
      </c>
      <c r="C19039" t="s">
        <v>10</v>
      </c>
      <c r="D19039" t="s">
        <v>23</v>
      </c>
    </row>
    <row r="19040" spans="1:4" x14ac:dyDescent="0.25">
      <c r="A19040">
        <v>19816</v>
      </c>
      <c r="B19040">
        <v>54874</v>
      </c>
      <c r="C19040" t="s">
        <v>10</v>
      </c>
      <c r="D19040" t="s">
        <v>23</v>
      </c>
    </row>
    <row r="19041" spans="1:4" x14ac:dyDescent="0.25">
      <c r="A19041">
        <v>19816</v>
      </c>
      <c r="B19041">
        <v>54874</v>
      </c>
      <c r="C19041" t="s">
        <v>10</v>
      </c>
      <c r="D19041" t="s">
        <v>23</v>
      </c>
    </row>
    <row r="19042" spans="1:4" x14ac:dyDescent="0.25">
      <c r="A19042">
        <v>19816</v>
      </c>
      <c r="B19042">
        <v>54874</v>
      </c>
      <c r="C19042" t="s">
        <v>10</v>
      </c>
      <c r="D19042" t="s">
        <v>23</v>
      </c>
    </row>
    <row r="19043" spans="1:4" x14ac:dyDescent="0.25">
      <c r="A19043">
        <v>19816</v>
      </c>
      <c r="B19043">
        <v>54874</v>
      </c>
      <c r="C19043" t="s">
        <v>10</v>
      </c>
      <c r="D19043" t="s">
        <v>23</v>
      </c>
    </row>
    <row r="19044" spans="1:4" x14ac:dyDescent="0.25">
      <c r="A19044">
        <v>19816</v>
      </c>
      <c r="B19044">
        <v>54874</v>
      </c>
      <c r="C19044" t="s">
        <v>10</v>
      </c>
      <c r="D19044" t="s">
        <v>23</v>
      </c>
    </row>
    <row r="19045" spans="1:4" x14ac:dyDescent="0.25">
      <c r="A19045">
        <v>19816</v>
      </c>
      <c r="B19045">
        <v>54874</v>
      </c>
      <c r="C19045" t="s">
        <v>10</v>
      </c>
      <c r="D19045" t="s">
        <v>23</v>
      </c>
    </row>
    <row r="19046" spans="1:4" x14ac:dyDescent="0.25">
      <c r="A19046">
        <v>19816</v>
      </c>
      <c r="B19046">
        <v>54874</v>
      </c>
      <c r="C19046" t="s">
        <v>10</v>
      </c>
      <c r="D19046" t="s">
        <v>23</v>
      </c>
    </row>
    <row r="19047" spans="1:4" x14ac:dyDescent="0.25">
      <c r="A19047">
        <v>19816</v>
      </c>
      <c r="B19047">
        <v>54874</v>
      </c>
      <c r="C19047" t="s">
        <v>10</v>
      </c>
      <c r="D19047" t="s">
        <v>23</v>
      </c>
    </row>
    <row r="19048" spans="1:4" x14ac:dyDescent="0.25">
      <c r="A19048">
        <v>19816</v>
      </c>
      <c r="B19048">
        <v>54874</v>
      </c>
      <c r="C19048" t="s">
        <v>10</v>
      </c>
      <c r="D19048" t="s">
        <v>23</v>
      </c>
    </row>
    <row r="19049" spans="1:4" x14ac:dyDescent="0.25">
      <c r="A19049">
        <v>19816</v>
      </c>
      <c r="B19049">
        <v>54874</v>
      </c>
      <c r="C19049" t="s">
        <v>10</v>
      </c>
      <c r="D19049" t="s">
        <v>23</v>
      </c>
    </row>
    <row r="19050" spans="1:4" x14ac:dyDescent="0.25">
      <c r="A19050">
        <v>19816</v>
      </c>
      <c r="B19050">
        <v>54874</v>
      </c>
      <c r="C19050" t="s">
        <v>10</v>
      </c>
      <c r="D19050" t="s">
        <v>23</v>
      </c>
    </row>
    <row r="19051" spans="1:4" x14ac:dyDescent="0.25">
      <c r="A19051">
        <v>19816</v>
      </c>
      <c r="B19051">
        <v>54874</v>
      </c>
      <c r="C19051" t="s">
        <v>10</v>
      </c>
      <c r="D19051" t="s">
        <v>23</v>
      </c>
    </row>
    <row r="19052" spans="1:4" x14ac:dyDescent="0.25">
      <c r="A19052">
        <v>19816</v>
      </c>
      <c r="B19052">
        <v>54874</v>
      </c>
      <c r="C19052" t="s">
        <v>10</v>
      </c>
      <c r="D19052" t="s">
        <v>24</v>
      </c>
    </row>
    <row r="19053" spans="1:4" x14ac:dyDescent="0.25">
      <c r="A19053">
        <v>19816</v>
      </c>
      <c r="B19053">
        <v>54874</v>
      </c>
      <c r="C19053" t="s">
        <v>10</v>
      </c>
      <c r="D19053" t="s">
        <v>24</v>
      </c>
    </row>
    <row r="19054" spans="1:4" x14ac:dyDescent="0.25">
      <c r="A19054">
        <v>19816</v>
      </c>
      <c r="B19054">
        <v>54874</v>
      </c>
      <c r="C19054" t="s">
        <v>10</v>
      </c>
      <c r="D19054" t="s">
        <v>24</v>
      </c>
    </row>
    <row r="19055" spans="1:4" x14ac:dyDescent="0.25">
      <c r="A19055">
        <v>19816</v>
      </c>
      <c r="B19055">
        <v>54874</v>
      </c>
      <c r="C19055" t="s">
        <v>10</v>
      </c>
      <c r="D19055" t="s">
        <v>24</v>
      </c>
    </row>
    <row r="19056" spans="1:4" x14ac:dyDescent="0.25">
      <c r="A19056">
        <v>19816</v>
      </c>
      <c r="B19056">
        <v>54874</v>
      </c>
      <c r="C19056" t="s">
        <v>10</v>
      </c>
      <c r="D19056" t="s">
        <v>24</v>
      </c>
    </row>
    <row r="19057" spans="1:4" x14ac:dyDescent="0.25">
      <c r="A19057">
        <v>19816</v>
      </c>
      <c r="B19057">
        <v>54874</v>
      </c>
      <c r="C19057" t="s">
        <v>10</v>
      </c>
      <c r="D19057" t="s">
        <v>24</v>
      </c>
    </row>
    <row r="19058" spans="1:4" x14ac:dyDescent="0.25">
      <c r="A19058">
        <v>19816</v>
      </c>
      <c r="B19058">
        <v>54874</v>
      </c>
      <c r="C19058" t="s">
        <v>10</v>
      </c>
      <c r="D19058" t="s">
        <v>24</v>
      </c>
    </row>
    <row r="19059" spans="1:4" x14ac:dyDescent="0.25">
      <c r="A19059">
        <v>19816</v>
      </c>
      <c r="B19059">
        <v>54874</v>
      </c>
      <c r="C19059" t="s">
        <v>10</v>
      </c>
      <c r="D19059" t="s">
        <v>24</v>
      </c>
    </row>
    <row r="19060" spans="1:4" x14ac:dyDescent="0.25">
      <c r="A19060">
        <v>19816</v>
      </c>
      <c r="B19060">
        <v>54874</v>
      </c>
      <c r="C19060" t="s">
        <v>10</v>
      </c>
      <c r="D19060" t="s">
        <v>24</v>
      </c>
    </row>
    <row r="19061" spans="1:4" x14ac:dyDescent="0.25">
      <c r="A19061">
        <v>19816</v>
      </c>
      <c r="B19061">
        <v>54874</v>
      </c>
      <c r="C19061" t="s">
        <v>10</v>
      </c>
      <c r="D19061" t="s">
        <v>24</v>
      </c>
    </row>
    <row r="19062" spans="1:4" x14ac:dyDescent="0.25">
      <c r="A19062">
        <v>19816</v>
      </c>
      <c r="B19062">
        <v>54874</v>
      </c>
      <c r="C19062" t="s">
        <v>10</v>
      </c>
      <c r="D19062" t="s">
        <v>24</v>
      </c>
    </row>
    <row r="19063" spans="1:4" x14ac:dyDescent="0.25">
      <c r="A19063">
        <v>19816</v>
      </c>
      <c r="B19063">
        <v>54874</v>
      </c>
      <c r="C19063" t="s">
        <v>10</v>
      </c>
      <c r="D19063" t="s">
        <v>24</v>
      </c>
    </row>
    <row r="19064" spans="1:4" x14ac:dyDescent="0.25">
      <c r="A19064">
        <v>19816</v>
      </c>
      <c r="B19064">
        <v>54874</v>
      </c>
      <c r="C19064" t="s">
        <v>10</v>
      </c>
      <c r="D19064" t="s">
        <v>24</v>
      </c>
    </row>
    <row r="19065" spans="1:4" x14ac:dyDescent="0.25">
      <c r="A19065">
        <v>19816</v>
      </c>
      <c r="B19065">
        <v>54874</v>
      </c>
      <c r="C19065" t="s">
        <v>10</v>
      </c>
      <c r="D19065" t="s">
        <v>24</v>
      </c>
    </row>
    <row r="19066" spans="1:4" x14ac:dyDescent="0.25">
      <c r="A19066">
        <v>19816</v>
      </c>
      <c r="B19066">
        <v>54874</v>
      </c>
      <c r="C19066" t="s">
        <v>10</v>
      </c>
      <c r="D19066" t="s">
        <v>25</v>
      </c>
    </row>
    <row r="19067" spans="1:4" x14ac:dyDescent="0.25">
      <c r="A19067">
        <v>19816</v>
      </c>
      <c r="B19067">
        <v>54874</v>
      </c>
      <c r="C19067" t="s">
        <v>10</v>
      </c>
      <c r="D19067" t="s">
        <v>25</v>
      </c>
    </row>
    <row r="19068" spans="1:4" x14ac:dyDescent="0.25">
      <c r="A19068">
        <v>19816</v>
      </c>
      <c r="B19068">
        <v>54874</v>
      </c>
      <c r="C19068" t="s">
        <v>10</v>
      </c>
      <c r="D19068" t="s">
        <v>25</v>
      </c>
    </row>
    <row r="19069" spans="1:4" x14ac:dyDescent="0.25">
      <c r="A19069">
        <v>19816</v>
      </c>
      <c r="B19069">
        <v>54874</v>
      </c>
      <c r="C19069" t="s">
        <v>10</v>
      </c>
      <c r="D19069" t="s">
        <v>25</v>
      </c>
    </row>
    <row r="19070" spans="1:4" x14ac:dyDescent="0.25">
      <c r="A19070">
        <v>19816</v>
      </c>
      <c r="B19070">
        <v>54874</v>
      </c>
      <c r="C19070" t="s">
        <v>10</v>
      </c>
      <c r="D19070" t="s">
        <v>25</v>
      </c>
    </row>
    <row r="19071" spans="1:4" x14ac:dyDescent="0.25">
      <c r="A19071">
        <v>19816</v>
      </c>
      <c r="B19071">
        <v>54874</v>
      </c>
      <c r="C19071" t="s">
        <v>10</v>
      </c>
      <c r="D19071" t="s">
        <v>25</v>
      </c>
    </row>
    <row r="19072" spans="1:4" x14ac:dyDescent="0.25">
      <c r="A19072">
        <v>19816</v>
      </c>
      <c r="B19072">
        <v>54874</v>
      </c>
      <c r="C19072" t="s">
        <v>10</v>
      </c>
      <c r="D19072" t="s">
        <v>25</v>
      </c>
    </row>
    <row r="19073" spans="1:4" x14ac:dyDescent="0.25">
      <c r="A19073">
        <v>19816</v>
      </c>
      <c r="B19073">
        <v>54874</v>
      </c>
      <c r="C19073" t="s">
        <v>10</v>
      </c>
      <c r="D19073" t="s">
        <v>25</v>
      </c>
    </row>
    <row r="19074" spans="1:4" x14ac:dyDescent="0.25">
      <c r="A19074">
        <v>19816</v>
      </c>
      <c r="B19074">
        <v>54874</v>
      </c>
      <c r="C19074" t="s">
        <v>10</v>
      </c>
      <c r="D19074" t="s">
        <v>25</v>
      </c>
    </row>
    <row r="19075" spans="1:4" x14ac:dyDescent="0.25">
      <c r="A19075">
        <v>19816</v>
      </c>
      <c r="B19075">
        <v>54874</v>
      </c>
      <c r="C19075" t="s">
        <v>10</v>
      </c>
      <c r="D19075" t="s">
        <v>25</v>
      </c>
    </row>
    <row r="19076" spans="1:4" x14ac:dyDescent="0.25">
      <c r="A19076">
        <v>19816</v>
      </c>
      <c r="B19076">
        <v>54874</v>
      </c>
      <c r="C19076" t="s">
        <v>10</v>
      </c>
      <c r="D19076" t="s">
        <v>25</v>
      </c>
    </row>
    <row r="19077" spans="1:4" x14ac:dyDescent="0.25">
      <c r="A19077">
        <v>19816</v>
      </c>
      <c r="B19077">
        <v>54874</v>
      </c>
      <c r="C19077" t="s">
        <v>10</v>
      </c>
      <c r="D19077" t="s">
        <v>25</v>
      </c>
    </row>
    <row r="19078" spans="1:4" x14ac:dyDescent="0.25">
      <c r="A19078">
        <v>19816</v>
      </c>
      <c r="B19078">
        <v>54874</v>
      </c>
      <c r="C19078" t="s">
        <v>10</v>
      </c>
      <c r="D19078" t="s">
        <v>25</v>
      </c>
    </row>
    <row r="19079" spans="1:4" x14ac:dyDescent="0.25">
      <c r="A19079">
        <v>19816</v>
      </c>
      <c r="B19079">
        <v>54874</v>
      </c>
      <c r="C19079" t="s">
        <v>10</v>
      </c>
      <c r="D19079" t="s">
        <v>25</v>
      </c>
    </row>
    <row r="19080" spans="1:4" x14ac:dyDescent="0.25">
      <c r="A19080">
        <v>19816</v>
      </c>
      <c r="B19080">
        <v>54874</v>
      </c>
      <c r="C19080" t="s">
        <v>10</v>
      </c>
      <c r="D19080" t="s">
        <v>25</v>
      </c>
    </row>
    <row r="19081" spans="1:4" x14ac:dyDescent="0.25">
      <c r="A19081">
        <v>19816</v>
      </c>
      <c r="B19081">
        <v>54874</v>
      </c>
      <c r="C19081" t="s">
        <v>10</v>
      </c>
      <c r="D19081" t="s">
        <v>25</v>
      </c>
    </row>
    <row r="19082" spans="1:4" x14ac:dyDescent="0.25">
      <c r="A19082">
        <v>19816</v>
      </c>
      <c r="B19082">
        <v>54874</v>
      </c>
      <c r="C19082" t="s">
        <v>10</v>
      </c>
      <c r="D19082" t="s">
        <v>25</v>
      </c>
    </row>
    <row r="19083" spans="1:4" x14ac:dyDescent="0.25">
      <c r="A19083">
        <v>19816</v>
      </c>
      <c r="B19083">
        <v>54874</v>
      </c>
      <c r="C19083" t="s">
        <v>10</v>
      </c>
      <c r="D19083" t="s">
        <v>25</v>
      </c>
    </row>
    <row r="19084" spans="1:4" x14ac:dyDescent="0.25">
      <c r="A19084">
        <v>19816</v>
      </c>
      <c r="B19084">
        <v>54874</v>
      </c>
      <c r="C19084" t="s">
        <v>10</v>
      </c>
      <c r="D19084" t="s">
        <v>25</v>
      </c>
    </row>
    <row r="19085" spans="1:4" x14ac:dyDescent="0.25">
      <c r="A19085">
        <v>19816</v>
      </c>
      <c r="B19085">
        <v>54874</v>
      </c>
      <c r="C19085" t="s">
        <v>10</v>
      </c>
      <c r="D19085" t="s">
        <v>25</v>
      </c>
    </row>
    <row r="19086" spans="1:4" x14ac:dyDescent="0.25">
      <c r="A19086">
        <v>19816</v>
      </c>
      <c r="B19086">
        <v>54874</v>
      </c>
      <c r="C19086" t="s">
        <v>10</v>
      </c>
      <c r="D19086" t="s">
        <v>25</v>
      </c>
    </row>
    <row r="19087" spans="1:4" x14ac:dyDescent="0.25">
      <c r="A19087">
        <v>19816</v>
      </c>
      <c r="B19087">
        <v>54874</v>
      </c>
      <c r="C19087" t="s">
        <v>10</v>
      </c>
      <c r="D19087" t="s">
        <v>25</v>
      </c>
    </row>
    <row r="19088" spans="1:4" x14ac:dyDescent="0.25">
      <c r="A19088">
        <v>19816</v>
      </c>
      <c r="B19088">
        <v>54874</v>
      </c>
      <c r="C19088" t="s">
        <v>10</v>
      </c>
      <c r="D19088" t="s">
        <v>25</v>
      </c>
    </row>
    <row r="19089" spans="1:4" x14ac:dyDescent="0.25">
      <c r="A19089">
        <v>19816</v>
      </c>
      <c r="B19089">
        <v>54874</v>
      </c>
      <c r="C19089" t="s">
        <v>10</v>
      </c>
      <c r="D19089" t="s">
        <v>26</v>
      </c>
    </row>
    <row r="19090" spans="1:4" x14ac:dyDescent="0.25">
      <c r="A19090">
        <v>19816</v>
      </c>
      <c r="B19090">
        <v>54874</v>
      </c>
      <c r="C19090" t="s">
        <v>10</v>
      </c>
      <c r="D19090" t="s">
        <v>26</v>
      </c>
    </row>
    <row r="19091" spans="1:4" x14ac:dyDescent="0.25">
      <c r="A19091">
        <v>19816</v>
      </c>
      <c r="B19091">
        <v>54874</v>
      </c>
      <c r="C19091" t="s">
        <v>10</v>
      </c>
      <c r="D19091" t="s">
        <v>26</v>
      </c>
    </row>
    <row r="19092" spans="1:4" x14ac:dyDescent="0.25">
      <c r="A19092">
        <v>19816</v>
      </c>
      <c r="B19092">
        <v>54874</v>
      </c>
      <c r="C19092" t="s">
        <v>10</v>
      </c>
      <c r="D19092" t="s">
        <v>26</v>
      </c>
    </row>
    <row r="19093" spans="1:4" x14ac:dyDescent="0.25">
      <c r="A19093">
        <v>19816</v>
      </c>
      <c r="B19093">
        <v>54874</v>
      </c>
      <c r="C19093" t="s">
        <v>10</v>
      </c>
      <c r="D19093" t="s">
        <v>26</v>
      </c>
    </row>
    <row r="19094" spans="1:4" x14ac:dyDescent="0.25">
      <c r="A19094">
        <v>19816</v>
      </c>
      <c r="B19094">
        <v>54874</v>
      </c>
      <c r="C19094" t="s">
        <v>10</v>
      </c>
      <c r="D19094" t="s">
        <v>26</v>
      </c>
    </row>
    <row r="19095" spans="1:4" x14ac:dyDescent="0.25">
      <c r="A19095">
        <v>19816</v>
      </c>
      <c r="B19095">
        <v>54874</v>
      </c>
      <c r="C19095" t="s">
        <v>10</v>
      </c>
      <c r="D19095" t="s">
        <v>26</v>
      </c>
    </row>
    <row r="19096" spans="1:4" x14ac:dyDescent="0.25">
      <c r="A19096">
        <v>19816</v>
      </c>
      <c r="B19096">
        <v>54874</v>
      </c>
      <c r="C19096" t="s">
        <v>10</v>
      </c>
      <c r="D19096" t="s">
        <v>26</v>
      </c>
    </row>
    <row r="19097" spans="1:4" x14ac:dyDescent="0.25">
      <c r="A19097">
        <v>19816</v>
      </c>
      <c r="B19097">
        <v>54874</v>
      </c>
      <c r="C19097" t="s">
        <v>10</v>
      </c>
      <c r="D19097" t="s">
        <v>26</v>
      </c>
    </row>
    <row r="19098" spans="1:4" x14ac:dyDescent="0.25">
      <c r="A19098">
        <v>19816</v>
      </c>
      <c r="B19098">
        <v>54874</v>
      </c>
      <c r="C19098" t="s">
        <v>10</v>
      </c>
      <c r="D19098" t="s">
        <v>26</v>
      </c>
    </row>
    <row r="19099" spans="1:4" x14ac:dyDescent="0.25">
      <c r="A19099">
        <v>19816</v>
      </c>
      <c r="B19099">
        <v>54874</v>
      </c>
      <c r="C19099" t="s">
        <v>10</v>
      </c>
      <c r="D19099" t="s">
        <v>26</v>
      </c>
    </row>
    <row r="19100" spans="1:4" x14ac:dyDescent="0.25">
      <c r="A19100">
        <v>19816</v>
      </c>
      <c r="B19100">
        <v>54874</v>
      </c>
      <c r="C19100" t="s">
        <v>10</v>
      </c>
      <c r="D19100" t="s">
        <v>26</v>
      </c>
    </row>
    <row r="19101" spans="1:4" x14ac:dyDescent="0.25">
      <c r="A19101">
        <v>19816</v>
      </c>
      <c r="B19101">
        <v>54874</v>
      </c>
      <c r="C19101" t="s">
        <v>10</v>
      </c>
      <c r="D19101" t="s">
        <v>26</v>
      </c>
    </row>
    <row r="19102" spans="1:4" x14ac:dyDescent="0.25">
      <c r="A19102">
        <v>19816</v>
      </c>
      <c r="B19102">
        <v>54874</v>
      </c>
      <c r="C19102" t="s">
        <v>10</v>
      </c>
      <c r="D19102" t="s">
        <v>26</v>
      </c>
    </row>
    <row r="19103" spans="1:4" x14ac:dyDescent="0.25">
      <c r="A19103">
        <v>19816</v>
      </c>
      <c r="B19103">
        <v>54874</v>
      </c>
      <c r="C19103" t="s">
        <v>10</v>
      </c>
      <c r="D19103" t="s">
        <v>26</v>
      </c>
    </row>
    <row r="19104" spans="1:4" x14ac:dyDescent="0.25">
      <c r="A19104">
        <v>19816</v>
      </c>
      <c r="B19104">
        <v>54874</v>
      </c>
      <c r="C19104" t="s">
        <v>10</v>
      </c>
      <c r="D19104" t="s">
        <v>26</v>
      </c>
    </row>
    <row r="19105" spans="1:4" x14ac:dyDescent="0.25">
      <c r="A19105">
        <v>19816</v>
      </c>
      <c r="B19105">
        <v>54874</v>
      </c>
      <c r="C19105" t="s">
        <v>10</v>
      </c>
      <c r="D19105" t="s">
        <v>26</v>
      </c>
    </row>
    <row r="19106" spans="1:4" x14ac:dyDescent="0.25">
      <c r="A19106">
        <v>19816</v>
      </c>
      <c r="B19106">
        <v>54874</v>
      </c>
      <c r="C19106" t="s">
        <v>10</v>
      </c>
      <c r="D19106" t="s">
        <v>26</v>
      </c>
    </row>
    <row r="19107" spans="1:4" x14ac:dyDescent="0.25">
      <c r="A19107">
        <v>19816</v>
      </c>
      <c r="B19107">
        <v>54874</v>
      </c>
      <c r="C19107" t="s">
        <v>10</v>
      </c>
      <c r="D19107" t="s">
        <v>26</v>
      </c>
    </row>
    <row r="19108" spans="1:4" x14ac:dyDescent="0.25">
      <c r="A19108">
        <v>19816</v>
      </c>
      <c r="B19108">
        <v>54874</v>
      </c>
      <c r="C19108" t="s">
        <v>10</v>
      </c>
      <c r="D19108" t="s">
        <v>26</v>
      </c>
    </row>
    <row r="19109" spans="1:4" x14ac:dyDescent="0.25">
      <c r="A19109">
        <v>19816</v>
      </c>
      <c r="B19109">
        <v>54874</v>
      </c>
      <c r="C19109" t="s">
        <v>10</v>
      </c>
      <c r="D19109" t="s">
        <v>26</v>
      </c>
    </row>
    <row r="19110" spans="1:4" x14ac:dyDescent="0.25">
      <c r="A19110">
        <v>19816</v>
      </c>
      <c r="B19110">
        <v>54874</v>
      </c>
      <c r="C19110" t="s">
        <v>10</v>
      </c>
      <c r="D19110" t="s">
        <v>20</v>
      </c>
    </row>
    <row r="19111" spans="1:4" x14ac:dyDescent="0.25">
      <c r="A19111">
        <v>19816</v>
      </c>
      <c r="B19111">
        <v>54874</v>
      </c>
      <c r="C19111" t="s">
        <v>10</v>
      </c>
      <c r="D19111" t="s">
        <v>20</v>
      </c>
    </row>
    <row r="19112" spans="1:4" x14ac:dyDescent="0.25">
      <c r="A19112">
        <v>19816</v>
      </c>
      <c r="B19112">
        <v>54874</v>
      </c>
      <c r="C19112" t="s">
        <v>10</v>
      </c>
      <c r="D19112" t="s">
        <v>20</v>
      </c>
    </row>
    <row r="19113" spans="1:4" x14ac:dyDescent="0.25">
      <c r="A19113">
        <v>19816</v>
      </c>
      <c r="B19113">
        <v>54874</v>
      </c>
      <c r="C19113" t="s">
        <v>10</v>
      </c>
      <c r="D19113" t="s">
        <v>20</v>
      </c>
    </row>
    <row r="19114" spans="1:4" x14ac:dyDescent="0.25">
      <c r="A19114">
        <v>19816</v>
      </c>
      <c r="B19114">
        <v>54874</v>
      </c>
      <c r="C19114" t="s">
        <v>10</v>
      </c>
      <c r="D19114" t="s">
        <v>20</v>
      </c>
    </row>
    <row r="19115" spans="1:4" x14ac:dyDescent="0.25">
      <c r="A19115">
        <v>19816</v>
      </c>
      <c r="B19115">
        <v>54874</v>
      </c>
      <c r="C19115" t="s">
        <v>10</v>
      </c>
      <c r="D19115" t="s">
        <v>20</v>
      </c>
    </row>
    <row r="19116" spans="1:4" x14ac:dyDescent="0.25">
      <c r="A19116">
        <v>19816</v>
      </c>
      <c r="B19116">
        <v>54874</v>
      </c>
      <c r="C19116" t="s">
        <v>10</v>
      </c>
      <c r="D19116" t="s">
        <v>20</v>
      </c>
    </row>
    <row r="19117" spans="1:4" x14ac:dyDescent="0.25">
      <c r="A19117">
        <v>19816</v>
      </c>
      <c r="B19117">
        <v>54874</v>
      </c>
      <c r="C19117" t="s">
        <v>10</v>
      </c>
      <c r="D19117" t="s">
        <v>20</v>
      </c>
    </row>
    <row r="19118" spans="1:4" x14ac:dyDescent="0.25">
      <c r="A19118">
        <v>19816</v>
      </c>
      <c r="B19118">
        <v>54874</v>
      </c>
      <c r="C19118" t="s">
        <v>10</v>
      </c>
      <c r="D19118" t="s">
        <v>20</v>
      </c>
    </row>
    <row r="19119" spans="1:4" x14ac:dyDescent="0.25">
      <c r="A19119">
        <v>19816</v>
      </c>
      <c r="B19119">
        <v>54874</v>
      </c>
      <c r="C19119" t="s">
        <v>10</v>
      </c>
      <c r="D19119" t="s">
        <v>20</v>
      </c>
    </row>
    <row r="19120" spans="1:4" x14ac:dyDescent="0.25">
      <c r="A19120">
        <v>19816</v>
      </c>
      <c r="B19120">
        <v>54874</v>
      </c>
      <c r="C19120" t="s">
        <v>10</v>
      </c>
      <c r="D19120" t="s">
        <v>20</v>
      </c>
    </row>
    <row r="19121" spans="1:4" x14ac:dyDescent="0.25">
      <c r="A19121">
        <v>19816</v>
      </c>
      <c r="B19121">
        <v>54874</v>
      </c>
      <c r="C19121" t="s">
        <v>10</v>
      </c>
      <c r="D19121" t="s">
        <v>20</v>
      </c>
    </row>
    <row r="19122" spans="1:4" x14ac:dyDescent="0.25">
      <c r="A19122">
        <v>19816</v>
      </c>
      <c r="B19122">
        <v>54874</v>
      </c>
      <c r="C19122" t="s">
        <v>10</v>
      </c>
      <c r="D19122" t="s">
        <v>27</v>
      </c>
    </row>
    <row r="19123" spans="1:4" x14ac:dyDescent="0.25">
      <c r="A19123">
        <v>19816</v>
      </c>
      <c r="B19123">
        <v>54874</v>
      </c>
      <c r="C19123" t="s">
        <v>10</v>
      </c>
      <c r="D19123" t="s">
        <v>27</v>
      </c>
    </row>
    <row r="19124" spans="1:4" x14ac:dyDescent="0.25">
      <c r="A19124">
        <v>19816</v>
      </c>
      <c r="B19124">
        <v>54874</v>
      </c>
      <c r="C19124" t="s">
        <v>10</v>
      </c>
      <c r="D19124" t="s">
        <v>27</v>
      </c>
    </row>
    <row r="19125" spans="1:4" x14ac:dyDescent="0.25">
      <c r="A19125">
        <v>19816</v>
      </c>
      <c r="B19125">
        <v>54874</v>
      </c>
      <c r="C19125" t="s">
        <v>10</v>
      </c>
      <c r="D19125" t="s">
        <v>27</v>
      </c>
    </row>
    <row r="19126" spans="1:4" x14ac:dyDescent="0.25">
      <c r="A19126">
        <v>19816</v>
      </c>
      <c r="B19126">
        <v>54874</v>
      </c>
      <c r="C19126" t="s">
        <v>10</v>
      </c>
      <c r="D19126" t="s">
        <v>27</v>
      </c>
    </row>
    <row r="19127" spans="1:4" x14ac:dyDescent="0.25">
      <c r="A19127">
        <v>19816</v>
      </c>
      <c r="B19127">
        <v>54874</v>
      </c>
      <c r="C19127" t="s">
        <v>10</v>
      </c>
      <c r="D19127" t="s">
        <v>27</v>
      </c>
    </row>
    <row r="19128" spans="1:4" x14ac:dyDescent="0.25">
      <c r="A19128">
        <v>19816</v>
      </c>
      <c r="B19128">
        <v>54874</v>
      </c>
      <c r="C19128" t="s">
        <v>10</v>
      </c>
      <c r="D19128" t="s">
        <v>27</v>
      </c>
    </row>
    <row r="19129" spans="1:4" x14ac:dyDescent="0.25">
      <c r="A19129">
        <v>19816</v>
      </c>
      <c r="B19129">
        <v>54874</v>
      </c>
      <c r="C19129" t="s">
        <v>10</v>
      </c>
      <c r="D19129" t="s">
        <v>27</v>
      </c>
    </row>
    <row r="19130" spans="1:4" x14ac:dyDescent="0.25">
      <c r="A19130">
        <v>19816</v>
      </c>
      <c r="B19130">
        <v>54874</v>
      </c>
      <c r="C19130" t="s">
        <v>10</v>
      </c>
      <c r="D19130" t="s">
        <v>27</v>
      </c>
    </row>
    <row r="19131" spans="1:4" x14ac:dyDescent="0.25">
      <c r="A19131">
        <v>19816</v>
      </c>
      <c r="B19131">
        <v>54874</v>
      </c>
      <c r="C19131" t="s">
        <v>10</v>
      </c>
      <c r="D19131" t="s">
        <v>27</v>
      </c>
    </row>
    <row r="19132" spans="1:4" x14ac:dyDescent="0.25">
      <c r="A19132">
        <v>19816</v>
      </c>
      <c r="B19132">
        <v>54874</v>
      </c>
      <c r="C19132" t="s">
        <v>10</v>
      </c>
      <c r="D19132" t="s">
        <v>27</v>
      </c>
    </row>
    <row r="19133" spans="1:4" x14ac:dyDescent="0.25">
      <c r="A19133">
        <v>19816</v>
      </c>
      <c r="B19133">
        <v>54874</v>
      </c>
      <c r="C19133" t="s">
        <v>10</v>
      </c>
      <c r="D19133" t="s">
        <v>27</v>
      </c>
    </row>
    <row r="19134" spans="1:4" x14ac:dyDescent="0.25">
      <c r="A19134">
        <v>19816</v>
      </c>
      <c r="B19134">
        <v>54874</v>
      </c>
      <c r="C19134" t="s">
        <v>10</v>
      </c>
      <c r="D19134" t="s">
        <v>27</v>
      </c>
    </row>
    <row r="19135" spans="1:4" x14ac:dyDescent="0.25">
      <c r="A19135">
        <v>19816</v>
      </c>
      <c r="B19135">
        <v>54874</v>
      </c>
      <c r="C19135" t="s">
        <v>10</v>
      </c>
      <c r="D19135" t="s">
        <v>27</v>
      </c>
    </row>
    <row r="19136" spans="1:4" x14ac:dyDescent="0.25">
      <c r="A19136">
        <v>19816</v>
      </c>
      <c r="B19136">
        <v>54874</v>
      </c>
      <c r="C19136" t="s">
        <v>10</v>
      </c>
      <c r="D19136" t="s">
        <v>28</v>
      </c>
    </row>
    <row r="19137" spans="1:4" x14ac:dyDescent="0.25">
      <c r="A19137">
        <v>19816</v>
      </c>
      <c r="B19137">
        <v>54874</v>
      </c>
      <c r="C19137" t="s">
        <v>10</v>
      </c>
      <c r="D19137" t="s">
        <v>28</v>
      </c>
    </row>
    <row r="19138" spans="1:4" x14ac:dyDescent="0.25">
      <c r="A19138">
        <v>19816</v>
      </c>
      <c r="B19138">
        <v>54874</v>
      </c>
      <c r="C19138" t="s">
        <v>10</v>
      </c>
      <c r="D19138" t="s">
        <v>28</v>
      </c>
    </row>
    <row r="19139" spans="1:4" x14ac:dyDescent="0.25">
      <c r="A19139">
        <v>19816</v>
      </c>
      <c r="B19139">
        <v>54874</v>
      </c>
      <c r="C19139" t="s">
        <v>10</v>
      </c>
      <c r="D19139" t="s">
        <v>28</v>
      </c>
    </row>
    <row r="19140" spans="1:4" x14ac:dyDescent="0.25">
      <c r="A19140">
        <v>19816</v>
      </c>
      <c r="B19140">
        <v>54874</v>
      </c>
      <c r="C19140" t="s">
        <v>10</v>
      </c>
      <c r="D19140" t="s">
        <v>28</v>
      </c>
    </row>
    <row r="19141" spans="1:4" x14ac:dyDescent="0.25">
      <c r="A19141">
        <v>19816</v>
      </c>
      <c r="B19141">
        <v>54874</v>
      </c>
      <c r="C19141" t="s">
        <v>10</v>
      </c>
      <c r="D19141" t="s">
        <v>28</v>
      </c>
    </row>
    <row r="19142" spans="1:4" x14ac:dyDescent="0.25">
      <c r="A19142">
        <v>19816</v>
      </c>
      <c r="B19142">
        <v>54874</v>
      </c>
      <c r="C19142" t="s">
        <v>10</v>
      </c>
      <c r="D19142" t="s">
        <v>28</v>
      </c>
    </row>
    <row r="19143" spans="1:4" x14ac:dyDescent="0.25">
      <c r="A19143">
        <v>19816</v>
      </c>
      <c r="B19143">
        <v>54874</v>
      </c>
      <c r="C19143" t="s">
        <v>10</v>
      </c>
      <c r="D19143" t="s">
        <v>28</v>
      </c>
    </row>
    <row r="19144" spans="1:4" x14ac:dyDescent="0.25">
      <c r="A19144">
        <v>19816</v>
      </c>
      <c r="B19144">
        <v>54874</v>
      </c>
      <c r="C19144" t="s">
        <v>10</v>
      </c>
      <c r="D19144" t="s">
        <v>28</v>
      </c>
    </row>
    <row r="19145" spans="1:4" x14ac:dyDescent="0.25">
      <c r="A19145">
        <v>19816</v>
      </c>
      <c r="B19145">
        <v>54874</v>
      </c>
      <c r="C19145" t="s">
        <v>10</v>
      </c>
      <c r="D19145" t="s">
        <v>28</v>
      </c>
    </row>
    <row r="19146" spans="1:4" x14ac:dyDescent="0.25">
      <c r="A19146">
        <v>19816</v>
      </c>
      <c r="B19146">
        <v>54874</v>
      </c>
      <c r="C19146" t="s">
        <v>10</v>
      </c>
      <c r="D19146" t="s">
        <v>28</v>
      </c>
    </row>
    <row r="19147" spans="1:4" x14ac:dyDescent="0.25">
      <c r="A19147">
        <v>19816</v>
      </c>
      <c r="B19147">
        <v>54874</v>
      </c>
      <c r="C19147" t="s">
        <v>10</v>
      </c>
      <c r="D19147" t="s">
        <v>29</v>
      </c>
    </row>
    <row r="19148" spans="1:4" x14ac:dyDescent="0.25">
      <c r="A19148">
        <v>19816</v>
      </c>
      <c r="B19148">
        <v>54874</v>
      </c>
      <c r="C19148" t="s">
        <v>10</v>
      </c>
      <c r="D19148" t="s">
        <v>29</v>
      </c>
    </row>
    <row r="19149" spans="1:4" x14ac:dyDescent="0.25">
      <c r="A19149">
        <v>19816</v>
      </c>
      <c r="B19149">
        <v>54874</v>
      </c>
      <c r="C19149" t="s">
        <v>10</v>
      </c>
      <c r="D19149" t="s">
        <v>29</v>
      </c>
    </row>
    <row r="19150" spans="1:4" x14ac:dyDescent="0.25">
      <c r="A19150">
        <v>19816</v>
      </c>
      <c r="B19150">
        <v>54874</v>
      </c>
      <c r="C19150" t="s">
        <v>10</v>
      </c>
      <c r="D19150" t="s">
        <v>29</v>
      </c>
    </row>
    <row r="19151" spans="1:4" x14ac:dyDescent="0.25">
      <c r="A19151">
        <v>19816</v>
      </c>
      <c r="B19151">
        <v>54874</v>
      </c>
      <c r="C19151" t="s">
        <v>10</v>
      </c>
      <c r="D19151" t="s">
        <v>29</v>
      </c>
    </row>
    <row r="19152" spans="1:4" x14ac:dyDescent="0.25">
      <c r="A19152">
        <v>19816</v>
      </c>
      <c r="B19152">
        <v>54874</v>
      </c>
      <c r="C19152" t="s">
        <v>10</v>
      </c>
      <c r="D19152" t="s">
        <v>29</v>
      </c>
    </row>
    <row r="19153" spans="1:4" x14ac:dyDescent="0.25">
      <c r="A19153">
        <v>19816</v>
      </c>
      <c r="B19153">
        <v>54874</v>
      </c>
      <c r="C19153" t="s">
        <v>10</v>
      </c>
      <c r="D19153" t="s">
        <v>29</v>
      </c>
    </row>
    <row r="19154" spans="1:4" x14ac:dyDescent="0.25">
      <c r="A19154">
        <v>19816</v>
      </c>
      <c r="B19154">
        <v>54874</v>
      </c>
      <c r="C19154" t="s">
        <v>10</v>
      </c>
      <c r="D19154" t="s">
        <v>29</v>
      </c>
    </row>
    <row r="19155" spans="1:4" x14ac:dyDescent="0.25">
      <c r="A19155">
        <v>19816</v>
      </c>
      <c r="B19155">
        <v>54874</v>
      </c>
      <c r="C19155" t="s">
        <v>10</v>
      </c>
      <c r="D19155" t="s">
        <v>29</v>
      </c>
    </row>
    <row r="19156" spans="1:4" x14ac:dyDescent="0.25">
      <c r="A19156">
        <v>19816</v>
      </c>
      <c r="B19156">
        <v>54874</v>
      </c>
      <c r="C19156" t="s">
        <v>10</v>
      </c>
      <c r="D19156" t="s">
        <v>29</v>
      </c>
    </row>
    <row r="19157" spans="1:4" x14ac:dyDescent="0.25">
      <c r="A19157">
        <v>19816</v>
      </c>
      <c r="B19157">
        <v>54874</v>
      </c>
      <c r="C19157" t="s">
        <v>10</v>
      </c>
      <c r="D19157" t="s">
        <v>29</v>
      </c>
    </row>
    <row r="19158" spans="1:4" x14ac:dyDescent="0.25">
      <c r="A19158">
        <v>19816</v>
      </c>
      <c r="B19158">
        <v>54874</v>
      </c>
      <c r="C19158" t="s">
        <v>10</v>
      </c>
      <c r="D19158" t="s">
        <v>29</v>
      </c>
    </row>
    <row r="19159" spans="1:4" x14ac:dyDescent="0.25">
      <c r="A19159">
        <v>19816</v>
      </c>
      <c r="B19159">
        <v>54874</v>
      </c>
      <c r="C19159" t="s">
        <v>10</v>
      </c>
      <c r="D19159" t="s">
        <v>29</v>
      </c>
    </row>
    <row r="19160" spans="1:4" x14ac:dyDescent="0.25">
      <c r="A19160">
        <v>19816</v>
      </c>
      <c r="B19160">
        <v>54874</v>
      </c>
      <c r="C19160" t="s">
        <v>10</v>
      </c>
      <c r="D19160" t="s">
        <v>29</v>
      </c>
    </row>
    <row r="19161" spans="1:4" x14ac:dyDescent="0.25">
      <c r="A19161">
        <v>19816</v>
      </c>
      <c r="B19161">
        <v>54874</v>
      </c>
      <c r="C19161" t="s">
        <v>10</v>
      </c>
      <c r="D19161" t="s">
        <v>29</v>
      </c>
    </row>
    <row r="19162" spans="1:4" x14ac:dyDescent="0.25">
      <c r="A19162">
        <v>19816</v>
      </c>
      <c r="B19162">
        <v>54874</v>
      </c>
      <c r="C19162" t="s">
        <v>10</v>
      </c>
      <c r="D19162" t="s">
        <v>29</v>
      </c>
    </row>
    <row r="19163" spans="1:4" x14ac:dyDescent="0.25">
      <c r="A19163">
        <v>19816</v>
      </c>
      <c r="B19163">
        <v>54874</v>
      </c>
      <c r="C19163" t="s">
        <v>10</v>
      </c>
      <c r="D19163" t="s">
        <v>29</v>
      </c>
    </row>
    <row r="19164" spans="1:4" x14ac:dyDescent="0.25">
      <c r="A19164">
        <v>19816</v>
      </c>
      <c r="B19164">
        <v>54874</v>
      </c>
      <c r="C19164" t="s">
        <v>10</v>
      </c>
      <c r="D19164" t="s">
        <v>30</v>
      </c>
    </row>
    <row r="19165" spans="1:4" x14ac:dyDescent="0.25">
      <c r="A19165">
        <v>19816</v>
      </c>
      <c r="B19165">
        <v>54874</v>
      </c>
      <c r="C19165" t="s">
        <v>10</v>
      </c>
      <c r="D19165" t="s">
        <v>30</v>
      </c>
    </row>
    <row r="19166" spans="1:4" x14ac:dyDescent="0.25">
      <c r="A19166">
        <v>19816</v>
      </c>
      <c r="B19166">
        <v>54874</v>
      </c>
      <c r="C19166" t="s">
        <v>10</v>
      </c>
      <c r="D19166" t="s">
        <v>30</v>
      </c>
    </row>
    <row r="19167" spans="1:4" x14ac:dyDescent="0.25">
      <c r="A19167">
        <v>19816</v>
      </c>
      <c r="B19167">
        <v>54874</v>
      </c>
      <c r="C19167" t="s">
        <v>10</v>
      </c>
      <c r="D19167" t="s">
        <v>30</v>
      </c>
    </row>
    <row r="19168" spans="1:4" x14ac:dyDescent="0.25">
      <c r="A19168">
        <v>19816</v>
      </c>
      <c r="B19168">
        <v>54874</v>
      </c>
      <c r="C19168" t="s">
        <v>10</v>
      </c>
      <c r="D19168" t="s">
        <v>30</v>
      </c>
    </row>
    <row r="19169" spans="1:4" x14ac:dyDescent="0.25">
      <c r="A19169">
        <v>19816</v>
      </c>
      <c r="B19169">
        <v>54874</v>
      </c>
      <c r="C19169" t="s">
        <v>10</v>
      </c>
      <c r="D19169" t="s">
        <v>30</v>
      </c>
    </row>
    <row r="19170" spans="1:4" x14ac:dyDescent="0.25">
      <c r="A19170">
        <v>19816</v>
      </c>
      <c r="B19170">
        <v>54874</v>
      </c>
      <c r="C19170" t="s">
        <v>10</v>
      </c>
      <c r="D19170" t="s">
        <v>30</v>
      </c>
    </row>
    <row r="19171" spans="1:4" x14ac:dyDescent="0.25">
      <c r="A19171">
        <v>19816</v>
      </c>
      <c r="B19171">
        <v>54874</v>
      </c>
      <c r="C19171" t="s">
        <v>10</v>
      </c>
      <c r="D19171" t="s">
        <v>30</v>
      </c>
    </row>
    <row r="19172" spans="1:4" x14ac:dyDescent="0.25">
      <c r="A19172">
        <v>19816</v>
      </c>
      <c r="B19172">
        <v>54874</v>
      </c>
      <c r="C19172" t="s">
        <v>10</v>
      </c>
      <c r="D19172" t="s">
        <v>30</v>
      </c>
    </row>
    <row r="19173" spans="1:4" x14ac:dyDescent="0.25">
      <c r="A19173">
        <v>19816</v>
      </c>
      <c r="B19173">
        <v>54874</v>
      </c>
      <c r="C19173" t="s">
        <v>10</v>
      </c>
      <c r="D19173" t="s">
        <v>30</v>
      </c>
    </row>
    <row r="19174" spans="1:4" x14ac:dyDescent="0.25">
      <c r="A19174">
        <v>19816</v>
      </c>
      <c r="B19174">
        <v>54874</v>
      </c>
      <c r="C19174" t="s">
        <v>10</v>
      </c>
      <c r="D19174" t="s">
        <v>30</v>
      </c>
    </row>
    <row r="19175" spans="1:4" x14ac:dyDescent="0.25">
      <c r="A19175">
        <v>19816</v>
      </c>
      <c r="B19175">
        <v>54874</v>
      </c>
      <c r="C19175" t="s">
        <v>10</v>
      </c>
      <c r="D19175" t="s">
        <v>30</v>
      </c>
    </row>
    <row r="19176" spans="1:4" x14ac:dyDescent="0.25">
      <c r="A19176">
        <v>19816</v>
      </c>
      <c r="B19176">
        <v>54874</v>
      </c>
      <c r="C19176" t="s">
        <v>10</v>
      </c>
      <c r="D19176" t="s">
        <v>30</v>
      </c>
    </row>
    <row r="19177" spans="1:4" x14ac:dyDescent="0.25">
      <c r="A19177">
        <v>19816</v>
      </c>
      <c r="B19177">
        <v>54874</v>
      </c>
      <c r="C19177" t="s">
        <v>10</v>
      </c>
      <c r="D19177" t="s">
        <v>30</v>
      </c>
    </row>
    <row r="19178" spans="1:4" x14ac:dyDescent="0.25">
      <c r="A19178">
        <v>19816</v>
      </c>
      <c r="B19178">
        <v>54874</v>
      </c>
      <c r="C19178" t="s">
        <v>10</v>
      </c>
      <c r="D19178" t="s">
        <v>30</v>
      </c>
    </row>
    <row r="19179" spans="1:4" x14ac:dyDescent="0.25">
      <c r="A19179">
        <v>19816</v>
      </c>
      <c r="B19179">
        <v>54874</v>
      </c>
      <c r="C19179" t="s">
        <v>10</v>
      </c>
      <c r="D19179" t="s">
        <v>30</v>
      </c>
    </row>
    <row r="19180" spans="1:4" x14ac:dyDescent="0.25">
      <c r="A19180">
        <v>19816</v>
      </c>
      <c r="B19180">
        <v>54874</v>
      </c>
      <c r="C19180" t="s">
        <v>10</v>
      </c>
      <c r="D19180" t="s">
        <v>30</v>
      </c>
    </row>
    <row r="19181" spans="1:4" x14ac:dyDescent="0.25">
      <c r="A19181">
        <v>19816</v>
      </c>
      <c r="B19181">
        <v>54874</v>
      </c>
      <c r="C19181" t="s">
        <v>10</v>
      </c>
      <c r="D19181" t="s">
        <v>30</v>
      </c>
    </row>
    <row r="19182" spans="1:4" x14ac:dyDescent="0.25">
      <c r="A19182">
        <v>19816</v>
      </c>
      <c r="B19182">
        <v>54874</v>
      </c>
      <c r="C19182" t="s">
        <v>10</v>
      </c>
      <c r="D19182" t="s">
        <v>31</v>
      </c>
    </row>
    <row r="19183" spans="1:4" x14ac:dyDescent="0.25">
      <c r="A19183">
        <v>19816</v>
      </c>
      <c r="B19183">
        <v>54874</v>
      </c>
      <c r="C19183" t="s">
        <v>10</v>
      </c>
      <c r="D19183" t="s">
        <v>31</v>
      </c>
    </row>
    <row r="19184" spans="1:4" x14ac:dyDescent="0.25">
      <c r="A19184">
        <v>19816</v>
      </c>
      <c r="B19184">
        <v>54874</v>
      </c>
      <c r="C19184" t="s">
        <v>10</v>
      </c>
      <c r="D19184" t="s">
        <v>31</v>
      </c>
    </row>
    <row r="19185" spans="1:4" x14ac:dyDescent="0.25">
      <c r="A19185">
        <v>19816</v>
      </c>
      <c r="B19185">
        <v>54874</v>
      </c>
      <c r="C19185" t="s">
        <v>10</v>
      </c>
      <c r="D19185" t="s">
        <v>31</v>
      </c>
    </row>
    <row r="19186" spans="1:4" x14ac:dyDescent="0.25">
      <c r="A19186">
        <v>19816</v>
      </c>
      <c r="B19186">
        <v>54874</v>
      </c>
      <c r="C19186" t="s">
        <v>10</v>
      </c>
      <c r="D19186" t="s">
        <v>31</v>
      </c>
    </row>
    <row r="19187" spans="1:4" x14ac:dyDescent="0.25">
      <c r="A19187">
        <v>19816</v>
      </c>
      <c r="B19187">
        <v>54874</v>
      </c>
      <c r="C19187" t="s">
        <v>10</v>
      </c>
      <c r="D19187" t="s">
        <v>31</v>
      </c>
    </row>
    <row r="19188" spans="1:4" x14ac:dyDescent="0.25">
      <c r="A19188">
        <v>19816</v>
      </c>
      <c r="B19188">
        <v>54874</v>
      </c>
      <c r="C19188" t="s">
        <v>10</v>
      </c>
      <c r="D19188" t="s">
        <v>31</v>
      </c>
    </row>
    <row r="19189" spans="1:4" x14ac:dyDescent="0.25">
      <c r="A19189">
        <v>19816</v>
      </c>
      <c r="B19189">
        <v>54874</v>
      </c>
      <c r="C19189" t="s">
        <v>10</v>
      </c>
      <c r="D19189" t="s">
        <v>31</v>
      </c>
    </row>
    <row r="19190" spans="1:4" x14ac:dyDescent="0.25">
      <c r="A19190">
        <v>19816</v>
      </c>
      <c r="B19190">
        <v>54874</v>
      </c>
      <c r="C19190" t="s">
        <v>10</v>
      </c>
      <c r="D19190" t="s">
        <v>31</v>
      </c>
    </row>
    <row r="19191" spans="1:4" x14ac:dyDescent="0.25">
      <c r="A19191">
        <v>19816</v>
      </c>
      <c r="B19191">
        <v>54874</v>
      </c>
      <c r="C19191" t="s">
        <v>10</v>
      </c>
      <c r="D19191" t="s">
        <v>31</v>
      </c>
    </row>
    <row r="19192" spans="1:4" x14ac:dyDescent="0.25">
      <c r="A19192">
        <v>19816</v>
      </c>
      <c r="B19192">
        <v>54874</v>
      </c>
      <c r="C19192" t="s">
        <v>10</v>
      </c>
      <c r="D19192" t="s">
        <v>31</v>
      </c>
    </row>
    <row r="19193" spans="1:4" x14ac:dyDescent="0.25">
      <c r="A19193">
        <v>19816</v>
      </c>
      <c r="B19193">
        <v>54874</v>
      </c>
      <c r="C19193" t="s">
        <v>10</v>
      </c>
      <c r="D19193" t="s">
        <v>32</v>
      </c>
    </row>
    <row r="19194" spans="1:4" x14ac:dyDescent="0.25">
      <c r="A19194">
        <v>19816</v>
      </c>
      <c r="B19194">
        <v>54874</v>
      </c>
      <c r="C19194" t="s">
        <v>10</v>
      </c>
      <c r="D19194" t="s">
        <v>32</v>
      </c>
    </row>
    <row r="19195" spans="1:4" x14ac:dyDescent="0.25">
      <c r="A19195">
        <v>19816</v>
      </c>
      <c r="B19195">
        <v>54874</v>
      </c>
      <c r="C19195" t="s">
        <v>10</v>
      </c>
      <c r="D19195" t="s">
        <v>32</v>
      </c>
    </row>
    <row r="19196" spans="1:4" x14ac:dyDescent="0.25">
      <c r="A19196">
        <v>19816</v>
      </c>
      <c r="B19196">
        <v>54874</v>
      </c>
      <c r="C19196" t="s">
        <v>10</v>
      </c>
      <c r="D19196" t="s">
        <v>32</v>
      </c>
    </row>
    <row r="19197" spans="1:4" x14ac:dyDescent="0.25">
      <c r="A19197">
        <v>19816</v>
      </c>
      <c r="B19197">
        <v>54874</v>
      </c>
      <c r="C19197" t="s">
        <v>10</v>
      </c>
      <c r="D19197" t="s">
        <v>32</v>
      </c>
    </row>
    <row r="19198" spans="1:4" x14ac:dyDescent="0.25">
      <c r="A19198">
        <v>19816</v>
      </c>
      <c r="B19198">
        <v>54874</v>
      </c>
      <c r="C19198" t="s">
        <v>10</v>
      </c>
      <c r="D19198" t="s">
        <v>32</v>
      </c>
    </row>
    <row r="19199" spans="1:4" x14ac:dyDescent="0.25">
      <c r="A19199">
        <v>19816</v>
      </c>
      <c r="B19199">
        <v>54874</v>
      </c>
      <c r="C19199" t="s">
        <v>10</v>
      </c>
      <c r="D19199" t="s">
        <v>32</v>
      </c>
    </row>
    <row r="19200" spans="1:4" x14ac:dyDescent="0.25">
      <c r="A19200">
        <v>19816</v>
      </c>
      <c r="B19200">
        <v>54874</v>
      </c>
      <c r="C19200" t="s">
        <v>10</v>
      </c>
      <c r="D19200" t="s">
        <v>32</v>
      </c>
    </row>
    <row r="19201" spans="1:4" x14ac:dyDescent="0.25">
      <c r="A19201">
        <v>19816</v>
      </c>
      <c r="B19201">
        <v>54874</v>
      </c>
      <c r="C19201" t="s">
        <v>10</v>
      </c>
      <c r="D19201" t="s">
        <v>33</v>
      </c>
    </row>
    <row r="19202" spans="1:4" x14ac:dyDescent="0.25">
      <c r="A19202">
        <v>19816</v>
      </c>
      <c r="B19202">
        <v>54874</v>
      </c>
      <c r="C19202" t="s">
        <v>10</v>
      </c>
      <c r="D19202" t="s">
        <v>33</v>
      </c>
    </row>
    <row r="19203" spans="1:4" x14ac:dyDescent="0.25">
      <c r="A19203">
        <v>19816</v>
      </c>
      <c r="B19203">
        <v>54874</v>
      </c>
      <c r="C19203" t="s">
        <v>10</v>
      </c>
      <c r="D19203" t="s">
        <v>33</v>
      </c>
    </row>
    <row r="19204" spans="1:4" x14ac:dyDescent="0.25">
      <c r="A19204">
        <v>19816</v>
      </c>
      <c r="B19204">
        <v>54874</v>
      </c>
      <c r="C19204" t="s">
        <v>10</v>
      </c>
      <c r="D19204" t="s">
        <v>33</v>
      </c>
    </row>
    <row r="19205" spans="1:4" x14ac:dyDescent="0.25">
      <c r="A19205">
        <v>19816</v>
      </c>
      <c r="B19205">
        <v>54874</v>
      </c>
      <c r="C19205" t="s">
        <v>10</v>
      </c>
      <c r="D19205" t="s">
        <v>34</v>
      </c>
    </row>
    <row r="19206" spans="1:4" x14ac:dyDescent="0.25">
      <c r="A19206">
        <v>19816</v>
      </c>
      <c r="B19206">
        <v>54874</v>
      </c>
      <c r="C19206" t="s">
        <v>10</v>
      </c>
      <c r="D19206" t="s">
        <v>35</v>
      </c>
    </row>
    <row r="19207" spans="1:4" x14ac:dyDescent="0.25">
      <c r="A19207">
        <v>19816</v>
      </c>
      <c r="B19207">
        <v>54874</v>
      </c>
      <c r="C19207" t="s">
        <v>10</v>
      </c>
      <c r="D19207" t="s">
        <v>35</v>
      </c>
    </row>
    <row r="19208" spans="1:4" x14ac:dyDescent="0.25">
      <c r="A19208">
        <v>19816</v>
      </c>
      <c r="B19208">
        <v>54874</v>
      </c>
      <c r="C19208" t="s">
        <v>10</v>
      </c>
      <c r="D19208" t="s">
        <v>35</v>
      </c>
    </row>
    <row r="19209" spans="1:4" x14ac:dyDescent="0.25">
      <c r="A19209">
        <v>19816</v>
      </c>
      <c r="B19209">
        <v>54874</v>
      </c>
      <c r="C19209" t="s">
        <v>10</v>
      </c>
      <c r="D19209" t="s">
        <v>35</v>
      </c>
    </row>
    <row r="19210" spans="1:4" x14ac:dyDescent="0.25">
      <c r="A19210">
        <v>19816</v>
      </c>
      <c r="B19210">
        <v>54874</v>
      </c>
      <c r="C19210" t="s">
        <v>10</v>
      </c>
      <c r="D19210" t="s">
        <v>36</v>
      </c>
    </row>
    <row r="19211" spans="1:4" x14ac:dyDescent="0.25">
      <c r="A19211">
        <v>19816</v>
      </c>
      <c r="B19211">
        <v>54874</v>
      </c>
      <c r="C19211" t="s">
        <v>10</v>
      </c>
      <c r="D19211" t="s">
        <v>36</v>
      </c>
    </row>
    <row r="19212" spans="1:4" x14ac:dyDescent="0.25">
      <c r="A19212">
        <v>19816</v>
      </c>
      <c r="B19212">
        <v>54874</v>
      </c>
      <c r="C19212" t="s">
        <v>10</v>
      </c>
      <c r="D19212" t="s">
        <v>36</v>
      </c>
    </row>
    <row r="19213" spans="1:4" x14ac:dyDescent="0.25">
      <c r="A19213">
        <v>19816</v>
      </c>
      <c r="B19213">
        <v>54874</v>
      </c>
      <c r="C19213" t="s">
        <v>10</v>
      </c>
      <c r="D19213" t="s">
        <v>37</v>
      </c>
    </row>
    <row r="19214" spans="1:4" x14ac:dyDescent="0.25">
      <c r="A19214">
        <v>19816</v>
      </c>
      <c r="B19214">
        <v>54874</v>
      </c>
      <c r="C19214" t="s">
        <v>9</v>
      </c>
      <c r="D19214" t="s">
        <v>21</v>
      </c>
    </row>
    <row r="19215" spans="1:4" x14ac:dyDescent="0.25">
      <c r="A19215">
        <v>19816</v>
      </c>
      <c r="B19215">
        <v>54874</v>
      </c>
      <c r="C19215" t="s">
        <v>9</v>
      </c>
      <c r="D19215" t="s">
        <v>21</v>
      </c>
    </row>
    <row r="19216" spans="1:4" x14ac:dyDescent="0.25">
      <c r="A19216">
        <v>19816</v>
      </c>
      <c r="B19216">
        <v>54874</v>
      </c>
      <c r="C19216" t="s">
        <v>9</v>
      </c>
      <c r="D19216" t="s">
        <v>21</v>
      </c>
    </row>
    <row r="19217" spans="1:4" x14ac:dyDescent="0.25">
      <c r="A19217">
        <v>19816</v>
      </c>
      <c r="B19217">
        <v>54874</v>
      </c>
      <c r="C19217" t="s">
        <v>9</v>
      </c>
      <c r="D19217" t="s">
        <v>21</v>
      </c>
    </row>
    <row r="19218" spans="1:4" x14ac:dyDescent="0.25">
      <c r="A19218">
        <v>19816</v>
      </c>
      <c r="B19218">
        <v>54874</v>
      </c>
      <c r="C19218" t="s">
        <v>9</v>
      </c>
      <c r="D19218" t="s">
        <v>21</v>
      </c>
    </row>
    <row r="19219" spans="1:4" x14ac:dyDescent="0.25">
      <c r="A19219">
        <v>19816</v>
      </c>
      <c r="B19219">
        <v>54874</v>
      </c>
      <c r="C19219" t="s">
        <v>9</v>
      </c>
      <c r="D19219" t="s">
        <v>21</v>
      </c>
    </row>
    <row r="19220" spans="1:4" x14ac:dyDescent="0.25">
      <c r="A19220">
        <v>19816</v>
      </c>
      <c r="B19220">
        <v>54874</v>
      </c>
      <c r="C19220" t="s">
        <v>9</v>
      </c>
      <c r="D19220" t="s">
        <v>21</v>
      </c>
    </row>
    <row r="19221" spans="1:4" x14ac:dyDescent="0.25">
      <c r="A19221">
        <v>19816</v>
      </c>
      <c r="B19221">
        <v>54874</v>
      </c>
      <c r="C19221" t="s">
        <v>9</v>
      </c>
      <c r="D19221" t="s">
        <v>21</v>
      </c>
    </row>
    <row r="19222" spans="1:4" x14ac:dyDescent="0.25">
      <c r="A19222">
        <v>19816</v>
      </c>
      <c r="B19222">
        <v>54874</v>
      </c>
      <c r="C19222" t="s">
        <v>9</v>
      </c>
      <c r="D19222" t="s">
        <v>21</v>
      </c>
    </row>
    <row r="19223" spans="1:4" x14ac:dyDescent="0.25">
      <c r="A19223">
        <v>19816</v>
      </c>
      <c r="B19223">
        <v>54874</v>
      </c>
      <c r="C19223" t="s">
        <v>9</v>
      </c>
      <c r="D19223" t="s">
        <v>21</v>
      </c>
    </row>
    <row r="19224" spans="1:4" x14ac:dyDescent="0.25">
      <c r="A19224">
        <v>19816</v>
      </c>
      <c r="B19224">
        <v>54874</v>
      </c>
      <c r="C19224" t="s">
        <v>9</v>
      </c>
      <c r="D19224" t="s">
        <v>21</v>
      </c>
    </row>
    <row r="19225" spans="1:4" x14ac:dyDescent="0.25">
      <c r="A19225">
        <v>19816</v>
      </c>
      <c r="B19225">
        <v>54874</v>
      </c>
      <c r="C19225" t="s">
        <v>9</v>
      </c>
      <c r="D19225" t="s">
        <v>21</v>
      </c>
    </row>
    <row r="19226" spans="1:4" x14ac:dyDescent="0.25">
      <c r="A19226">
        <v>19816</v>
      </c>
      <c r="B19226">
        <v>54874</v>
      </c>
      <c r="C19226" t="s">
        <v>9</v>
      </c>
      <c r="D19226" t="s">
        <v>21</v>
      </c>
    </row>
    <row r="19227" spans="1:4" x14ac:dyDescent="0.25">
      <c r="A19227">
        <v>19816</v>
      </c>
      <c r="B19227">
        <v>54874</v>
      </c>
      <c r="C19227" t="s">
        <v>9</v>
      </c>
      <c r="D19227" t="s">
        <v>22</v>
      </c>
    </row>
    <row r="19228" spans="1:4" x14ac:dyDescent="0.25">
      <c r="A19228">
        <v>19816</v>
      </c>
      <c r="B19228">
        <v>54874</v>
      </c>
      <c r="C19228" t="s">
        <v>9</v>
      </c>
      <c r="D19228" t="s">
        <v>22</v>
      </c>
    </row>
    <row r="19229" spans="1:4" x14ac:dyDescent="0.25">
      <c r="A19229">
        <v>19816</v>
      </c>
      <c r="B19229">
        <v>54874</v>
      </c>
      <c r="C19229" t="s">
        <v>9</v>
      </c>
      <c r="D19229" t="s">
        <v>22</v>
      </c>
    </row>
    <row r="19230" spans="1:4" x14ac:dyDescent="0.25">
      <c r="A19230">
        <v>19816</v>
      </c>
      <c r="B19230">
        <v>54874</v>
      </c>
      <c r="C19230" t="s">
        <v>9</v>
      </c>
      <c r="D19230" t="s">
        <v>22</v>
      </c>
    </row>
    <row r="19231" spans="1:4" x14ac:dyDescent="0.25">
      <c r="A19231">
        <v>19816</v>
      </c>
      <c r="B19231">
        <v>54874</v>
      </c>
      <c r="C19231" t="s">
        <v>9</v>
      </c>
      <c r="D19231" t="s">
        <v>22</v>
      </c>
    </row>
    <row r="19232" spans="1:4" x14ac:dyDescent="0.25">
      <c r="A19232">
        <v>19816</v>
      </c>
      <c r="B19232">
        <v>54874</v>
      </c>
      <c r="C19232" t="s">
        <v>9</v>
      </c>
      <c r="D19232" t="s">
        <v>22</v>
      </c>
    </row>
    <row r="19233" spans="1:4" x14ac:dyDescent="0.25">
      <c r="A19233">
        <v>19816</v>
      </c>
      <c r="B19233">
        <v>54874</v>
      </c>
      <c r="C19233" t="s">
        <v>9</v>
      </c>
      <c r="D19233" t="s">
        <v>22</v>
      </c>
    </row>
    <row r="19234" spans="1:4" x14ac:dyDescent="0.25">
      <c r="A19234">
        <v>19816</v>
      </c>
      <c r="B19234">
        <v>54874</v>
      </c>
      <c r="C19234" t="s">
        <v>9</v>
      </c>
      <c r="D19234" t="s">
        <v>22</v>
      </c>
    </row>
    <row r="19235" spans="1:4" x14ac:dyDescent="0.25">
      <c r="A19235">
        <v>19816</v>
      </c>
      <c r="B19235">
        <v>54874</v>
      </c>
      <c r="C19235" t="s">
        <v>9</v>
      </c>
      <c r="D19235" t="s">
        <v>22</v>
      </c>
    </row>
    <row r="19236" spans="1:4" x14ac:dyDescent="0.25">
      <c r="A19236">
        <v>19816</v>
      </c>
      <c r="B19236">
        <v>54874</v>
      </c>
      <c r="C19236" t="s">
        <v>9</v>
      </c>
      <c r="D19236" t="s">
        <v>22</v>
      </c>
    </row>
    <row r="19237" spans="1:4" x14ac:dyDescent="0.25">
      <c r="A19237">
        <v>19816</v>
      </c>
      <c r="B19237">
        <v>54874</v>
      </c>
      <c r="C19237" t="s">
        <v>9</v>
      </c>
      <c r="D19237" t="s">
        <v>22</v>
      </c>
    </row>
    <row r="19238" spans="1:4" x14ac:dyDescent="0.25">
      <c r="A19238">
        <v>19816</v>
      </c>
      <c r="B19238">
        <v>54874</v>
      </c>
      <c r="C19238" t="s">
        <v>9</v>
      </c>
      <c r="D19238" t="s">
        <v>22</v>
      </c>
    </row>
    <row r="19239" spans="1:4" x14ac:dyDescent="0.25">
      <c r="A19239">
        <v>19816</v>
      </c>
      <c r="B19239">
        <v>54874</v>
      </c>
      <c r="C19239" t="s">
        <v>9</v>
      </c>
      <c r="D19239" t="s">
        <v>22</v>
      </c>
    </row>
    <row r="19240" spans="1:4" x14ac:dyDescent="0.25">
      <c r="A19240">
        <v>19816</v>
      </c>
      <c r="B19240">
        <v>54874</v>
      </c>
      <c r="C19240" t="s">
        <v>9</v>
      </c>
      <c r="D19240" t="s">
        <v>22</v>
      </c>
    </row>
    <row r="19241" spans="1:4" x14ac:dyDescent="0.25">
      <c r="A19241">
        <v>19816</v>
      </c>
      <c r="B19241">
        <v>54874</v>
      </c>
      <c r="C19241" t="s">
        <v>9</v>
      </c>
      <c r="D19241" t="s">
        <v>22</v>
      </c>
    </row>
    <row r="19242" spans="1:4" x14ac:dyDescent="0.25">
      <c r="A19242">
        <v>19816</v>
      </c>
      <c r="B19242">
        <v>54874</v>
      </c>
      <c r="C19242" t="s">
        <v>9</v>
      </c>
      <c r="D19242" t="s">
        <v>22</v>
      </c>
    </row>
    <row r="19243" spans="1:4" x14ac:dyDescent="0.25">
      <c r="A19243">
        <v>19816</v>
      </c>
      <c r="B19243">
        <v>54874</v>
      </c>
      <c r="C19243" t="s">
        <v>9</v>
      </c>
      <c r="D19243" t="s">
        <v>22</v>
      </c>
    </row>
    <row r="19244" spans="1:4" x14ac:dyDescent="0.25">
      <c r="A19244">
        <v>19816</v>
      </c>
      <c r="B19244">
        <v>54874</v>
      </c>
      <c r="C19244" t="s">
        <v>9</v>
      </c>
      <c r="D19244" t="s">
        <v>22</v>
      </c>
    </row>
    <row r="19245" spans="1:4" x14ac:dyDescent="0.25">
      <c r="A19245">
        <v>19816</v>
      </c>
      <c r="B19245">
        <v>54874</v>
      </c>
      <c r="C19245" t="s">
        <v>9</v>
      </c>
      <c r="D19245" t="s">
        <v>22</v>
      </c>
    </row>
    <row r="19246" spans="1:4" x14ac:dyDescent="0.25">
      <c r="A19246">
        <v>19816</v>
      </c>
      <c r="B19246">
        <v>54874</v>
      </c>
      <c r="C19246" t="s">
        <v>9</v>
      </c>
      <c r="D19246" t="s">
        <v>22</v>
      </c>
    </row>
    <row r="19247" spans="1:4" x14ac:dyDescent="0.25">
      <c r="A19247">
        <v>19816</v>
      </c>
      <c r="B19247">
        <v>54874</v>
      </c>
      <c r="C19247" t="s">
        <v>9</v>
      </c>
      <c r="D19247" t="s">
        <v>23</v>
      </c>
    </row>
    <row r="19248" spans="1:4" x14ac:dyDescent="0.25">
      <c r="A19248">
        <v>19816</v>
      </c>
      <c r="B19248">
        <v>54874</v>
      </c>
      <c r="C19248" t="s">
        <v>9</v>
      </c>
      <c r="D19248" t="s">
        <v>23</v>
      </c>
    </row>
    <row r="19249" spans="1:4" x14ac:dyDescent="0.25">
      <c r="A19249">
        <v>19816</v>
      </c>
      <c r="B19249">
        <v>54874</v>
      </c>
      <c r="C19249" t="s">
        <v>9</v>
      </c>
      <c r="D19249" t="s">
        <v>23</v>
      </c>
    </row>
    <row r="19250" spans="1:4" x14ac:dyDescent="0.25">
      <c r="A19250">
        <v>19816</v>
      </c>
      <c r="B19250">
        <v>54874</v>
      </c>
      <c r="C19250" t="s">
        <v>9</v>
      </c>
      <c r="D19250" t="s">
        <v>23</v>
      </c>
    </row>
    <row r="19251" spans="1:4" x14ac:dyDescent="0.25">
      <c r="A19251">
        <v>19816</v>
      </c>
      <c r="B19251">
        <v>54874</v>
      </c>
      <c r="C19251" t="s">
        <v>9</v>
      </c>
      <c r="D19251" t="s">
        <v>23</v>
      </c>
    </row>
    <row r="19252" spans="1:4" x14ac:dyDescent="0.25">
      <c r="A19252">
        <v>19816</v>
      </c>
      <c r="B19252">
        <v>54874</v>
      </c>
      <c r="C19252" t="s">
        <v>9</v>
      </c>
      <c r="D19252" t="s">
        <v>23</v>
      </c>
    </row>
    <row r="19253" spans="1:4" x14ac:dyDescent="0.25">
      <c r="A19253">
        <v>19816</v>
      </c>
      <c r="B19253">
        <v>54874</v>
      </c>
      <c r="C19253" t="s">
        <v>9</v>
      </c>
      <c r="D19253" t="s">
        <v>23</v>
      </c>
    </row>
    <row r="19254" spans="1:4" x14ac:dyDescent="0.25">
      <c r="A19254">
        <v>19816</v>
      </c>
      <c r="B19254">
        <v>54874</v>
      </c>
      <c r="C19254" t="s">
        <v>9</v>
      </c>
      <c r="D19254" t="s">
        <v>23</v>
      </c>
    </row>
    <row r="19255" spans="1:4" x14ac:dyDescent="0.25">
      <c r="A19255">
        <v>19816</v>
      </c>
      <c r="B19255">
        <v>54874</v>
      </c>
      <c r="C19255" t="s">
        <v>9</v>
      </c>
      <c r="D19255" t="s">
        <v>23</v>
      </c>
    </row>
    <row r="19256" spans="1:4" x14ac:dyDescent="0.25">
      <c r="A19256">
        <v>19816</v>
      </c>
      <c r="B19256">
        <v>54874</v>
      </c>
      <c r="C19256" t="s">
        <v>9</v>
      </c>
      <c r="D19256" t="s">
        <v>23</v>
      </c>
    </row>
    <row r="19257" spans="1:4" x14ac:dyDescent="0.25">
      <c r="A19257">
        <v>19816</v>
      </c>
      <c r="B19257">
        <v>54874</v>
      </c>
      <c r="C19257" t="s">
        <v>9</v>
      </c>
      <c r="D19257" t="s">
        <v>23</v>
      </c>
    </row>
    <row r="19258" spans="1:4" x14ac:dyDescent="0.25">
      <c r="A19258">
        <v>19816</v>
      </c>
      <c r="B19258">
        <v>54874</v>
      </c>
      <c r="C19258" t="s">
        <v>9</v>
      </c>
      <c r="D19258" t="s">
        <v>23</v>
      </c>
    </row>
    <row r="19259" spans="1:4" x14ac:dyDescent="0.25">
      <c r="A19259">
        <v>19816</v>
      </c>
      <c r="B19259">
        <v>54874</v>
      </c>
      <c r="C19259" t="s">
        <v>9</v>
      </c>
      <c r="D19259" t="s">
        <v>23</v>
      </c>
    </row>
    <row r="19260" spans="1:4" x14ac:dyDescent="0.25">
      <c r="A19260">
        <v>19816</v>
      </c>
      <c r="B19260">
        <v>54874</v>
      </c>
      <c r="C19260" t="s">
        <v>9</v>
      </c>
      <c r="D19260" t="s">
        <v>23</v>
      </c>
    </row>
    <row r="19261" spans="1:4" x14ac:dyDescent="0.25">
      <c r="A19261">
        <v>19816</v>
      </c>
      <c r="B19261">
        <v>54874</v>
      </c>
      <c r="C19261" t="s">
        <v>9</v>
      </c>
      <c r="D19261" t="s">
        <v>23</v>
      </c>
    </row>
    <row r="19262" spans="1:4" x14ac:dyDescent="0.25">
      <c r="A19262">
        <v>19816</v>
      </c>
      <c r="B19262">
        <v>54874</v>
      </c>
      <c r="C19262" t="s">
        <v>9</v>
      </c>
      <c r="D19262" t="s">
        <v>23</v>
      </c>
    </row>
    <row r="19263" spans="1:4" x14ac:dyDescent="0.25">
      <c r="A19263">
        <v>19816</v>
      </c>
      <c r="B19263">
        <v>54874</v>
      </c>
      <c r="C19263" t="s">
        <v>9</v>
      </c>
      <c r="D19263" t="s">
        <v>23</v>
      </c>
    </row>
    <row r="19264" spans="1:4" x14ac:dyDescent="0.25">
      <c r="A19264">
        <v>19816</v>
      </c>
      <c r="B19264">
        <v>54874</v>
      </c>
      <c r="C19264" t="s">
        <v>9</v>
      </c>
      <c r="D19264" t="s">
        <v>23</v>
      </c>
    </row>
    <row r="19265" spans="1:4" x14ac:dyDescent="0.25">
      <c r="A19265">
        <v>19816</v>
      </c>
      <c r="B19265">
        <v>54874</v>
      </c>
      <c r="C19265" t="s">
        <v>9</v>
      </c>
      <c r="D19265" t="s">
        <v>23</v>
      </c>
    </row>
    <row r="19266" spans="1:4" x14ac:dyDescent="0.25">
      <c r="A19266">
        <v>19816</v>
      </c>
      <c r="B19266">
        <v>54874</v>
      </c>
      <c r="C19266" t="s">
        <v>9</v>
      </c>
      <c r="D19266" t="s">
        <v>23</v>
      </c>
    </row>
    <row r="19267" spans="1:4" x14ac:dyDescent="0.25">
      <c r="A19267">
        <v>19816</v>
      </c>
      <c r="B19267">
        <v>54874</v>
      </c>
      <c r="C19267" t="s">
        <v>9</v>
      </c>
      <c r="D19267" t="s">
        <v>23</v>
      </c>
    </row>
    <row r="19268" spans="1:4" x14ac:dyDescent="0.25">
      <c r="A19268">
        <v>19816</v>
      </c>
      <c r="B19268">
        <v>54874</v>
      </c>
      <c r="C19268" t="s">
        <v>9</v>
      </c>
      <c r="D19268" t="s">
        <v>23</v>
      </c>
    </row>
    <row r="19269" spans="1:4" x14ac:dyDescent="0.25">
      <c r="A19269">
        <v>19816</v>
      </c>
      <c r="B19269">
        <v>54874</v>
      </c>
      <c r="C19269" t="s">
        <v>9</v>
      </c>
      <c r="D19269" t="s">
        <v>23</v>
      </c>
    </row>
    <row r="19270" spans="1:4" x14ac:dyDescent="0.25">
      <c r="A19270">
        <v>19816</v>
      </c>
      <c r="B19270">
        <v>54874</v>
      </c>
      <c r="C19270" t="s">
        <v>9</v>
      </c>
      <c r="D19270" t="s">
        <v>23</v>
      </c>
    </row>
    <row r="19271" spans="1:4" x14ac:dyDescent="0.25">
      <c r="A19271">
        <v>19816</v>
      </c>
      <c r="B19271">
        <v>54874</v>
      </c>
      <c r="C19271" t="s">
        <v>9</v>
      </c>
      <c r="D19271" t="s">
        <v>23</v>
      </c>
    </row>
    <row r="19272" spans="1:4" x14ac:dyDescent="0.25">
      <c r="A19272">
        <v>19816</v>
      </c>
      <c r="B19272">
        <v>54874</v>
      </c>
      <c r="C19272" t="s">
        <v>9</v>
      </c>
      <c r="D19272" t="s">
        <v>23</v>
      </c>
    </row>
    <row r="19273" spans="1:4" x14ac:dyDescent="0.25">
      <c r="A19273">
        <v>19816</v>
      </c>
      <c r="B19273">
        <v>54874</v>
      </c>
      <c r="C19273" t="s">
        <v>9</v>
      </c>
      <c r="D19273" t="s">
        <v>23</v>
      </c>
    </row>
    <row r="19274" spans="1:4" x14ac:dyDescent="0.25">
      <c r="A19274">
        <v>19816</v>
      </c>
      <c r="B19274">
        <v>54874</v>
      </c>
      <c r="C19274" t="s">
        <v>9</v>
      </c>
      <c r="D19274" t="s">
        <v>23</v>
      </c>
    </row>
    <row r="19275" spans="1:4" x14ac:dyDescent="0.25">
      <c r="A19275">
        <v>19816</v>
      </c>
      <c r="B19275">
        <v>54874</v>
      </c>
      <c r="C19275" t="s">
        <v>9</v>
      </c>
      <c r="D19275" t="s">
        <v>23</v>
      </c>
    </row>
    <row r="19276" spans="1:4" x14ac:dyDescent="0.25">
      <c r="A19276">
        <v>19816</v>
      </c>
      <c r="B19276">
        <v>54874</v>
      </c>
      <c r="C19276" t="s">
        <v>9</v>
      </c>
      <c r="D19276" t="s">
        <v>23</v>
      </c>
    </row>
    <row r="19277" spans="1:4" x14ac:dyDescent="0.25">
      <c r="A19277">
        <v>19816</v>
      </c>
      <c r="B19277">
        <v>54874</v>
      </c>
      <c r="C19277" t="s">
        <v>9</v>
      </c>
      <c r="D19277" t="s">
        <v>23</v>
      </c>
    </row>
    <row r="19278" spans="1:4" x14ac:dyDescent="0.25">
      <c r="A19278">
        <v>19816</v>
      </c>
      <c r="B19278">
        <v>54874</v>
      </c>
      <c r="C19278" t="s">
        <v>9</v>
      </c>
      <c r="D19278" t="s">
        <v>23</v>
      </c>
    </row>
    <row r="19279" spans="1:4" x14ac:dyDescent="0.25">
      <c r="A19279">
        <v>19816</v>
      </c>
      <c r="B19279">
        <v>54874</v>
      </c>
      <c r="C19279" t="s">
        <v>9</v>
      </c>
      <c r="D19279" t="s">
        <v>23</v>
      </c>
    </row>
    <row r="19280" spans="1:4" x14ac:dyDescent="0.25">
      <c r="A19280">
        <v>19816</v>
      </c>
      <c r="B19280">
        <v>54874</v>
      </c>
      <c r="C19280" t="s">
        <v>9</v>
      </c>
      <c r="D19280" t="s">
        <v>23</v>
      </c>
    </row>
    <row r="19281" spans="1:4" x14ac:dyDescent="0.25">
      <c r="A19281">
        <v>19816</v>
      </c>
      <c r="B19281">
        <v>54874</v>
      </c>
      <c r="C19281" t="s">
        <v>9</v>
      </c>
      <c r="D19281" t="s">
        <v>23</v>
      </c>
    </row>
    <row r="19282" spans="1:4" x14ac:dyDescent="0.25">
      <c r="A19282">
        <v>19816</v>
      </c>
      <c r="B19282">
        <v>54874</v>
      </c>
      <c r="C19282" t="s">
        <v>9</v>
      </c>
      <c r="D19282" t="s">
        <v>23</v>
      </c>
    </row>
    <row r="19283" spans="1:4" x14ac:dyDescent="0.25">
      <c r="A19283">
        <v>19816</v>
      </c>
      <c r="B19283">
        <v>54874</v>
      </c>
      <c r="C19283" t="s">
        <v>9</v>
      </c>
      <c r="D19283" t="s">
        <v>23</v>
      </c>
    </row>
    <row r="19284" spans="1:4" x14ac:dyDescent="0.25">
      <c r="A19284">
        <v>19816</v>
      </c>
      <c r="B19284">
        <v>54874</v>
      </c>
      <c r="C19284" t="s">
        <v>9</v>
      </c>
      <c r="D19284" t="s">
        <v>24</v>
      </c>
    </row>
    <row r="19285" spans="1:4" x14ac:dyDescent="0.25">
      <c r="A19285">
        <v>19816</v>
      </c>
      <c r="B19285">
        <v>54874</v>
      </c>
      <c r="C19285" t="s">
        <v>9</v>
      </c>
      <c r="D19285" t="s">
        <v>24</v>
      </c>
    </row>
    <row r="19286" spans="1:4" x14ac:dyDescent="0.25">
      <c r="A19286">
        <v>19816</v>
      </c>
      <c r="B19286">
        <v>54874</v>
      </c>
      <c r="C19286" t="s">
        <v>9</v>
      </c>
      <c r="D19286" t="s">
        <v>24</v>
      </c>
    </row>
    <row r="19287" spans="1:4" x14ac:dyDescent="0.25">
      <c r="A19287">
        <v>19816</v>
      </c>
      <c r="B19287">
        <v>54874</v>
      </c>
      <c r="C19287" t="s">
        <v>9</v>
      </c>
      <c r="D19287" t="s">
        <v>24</v>
      </c>
    </row>
    <row r="19288" spans="1:4" x14ac:dyDescent="0.25">
      <c r="A19288">
        <v>19816</v>
      </c>
      <c r="B19288">
        <v>54874</v>
      </c>
      <c r="C19288" t="s">
        <v>9</v>
      </c>
      <c r="D19288" t="s">
        <v>24</v>
      </c>
    </row>
    <row r="19289" spans="1:4" x14ac:dyDescent="0.25">
      <c r="A19289">
        <v>19816</v>
      </c>
      <c r="B19289">
        <v>54874</v>
      </c>
      <c r="C19289" t="s">
        <v>9</v>
      </c>
      <c r="D19289" t="s">
        <v>24</v>
      </c>
    </row>
    <row r="19290" spans="1:4" x14ac:dyDescent="0.25">
      <c r="A19290">
        <v>19816</v>
      </c>
      <c r="B19290">
        <v>54874</v>
      </c>
      <c r="C19290" t="s">
        <v>9</v>
      </c>
      <c r="D19290" t="s">
        <v>24</v>
      </c>
    </row>
    <row r="19291" spans="1:4" x14ac:dyDescent="0.25">
      <c r="A19291">
        <v>19816</v>
      </c>
      <c r="B19291">
        <v>54874</v>
      </c>
      <c r="C19291" t="s">
        <v>9</v>
      </c>
      <c r="D19291" t="s">
        <v>24</v>
      </c>
    </row>
    <row r="19292" spans="1:4" x14ac:dyDescent="0.25">
      <c r="A19292">
        <v>19816</v>
      </c>
      <c r="B19292">
        <v>54874</v>
      </c>
      <c r="C19292" t="s">
        <v>9</v>
      </c>
      <c r="D19292" t="s">
        <v>24</v>
      </c>
    </row>
    <row r="19293" spans="1:4" x14ac:dyDescent="0.25">
      <c r="A19293">
        <v>19816</v>
      </c>
      <c r="B19293">
        <v>54874</v>
      </c>
      <c r="C19293" t="s">
        <v>9</v>
      </c>
      <c r="D19293" t="s">
        <v>24</v>
      </c>
    </row>
    <row r="19294" spans="1:4" x14ac:dyDescent="0.25">
      <c r="A19294">
        <v>19816</v>
      </c>
      <c r="B19294">
        <v>54874</v>
      </c>
      <c r="C19294" t="s">
        <v>9</v>
      </c>
      <c r="D19294" t="s">
        <v>24</v>
      </c>
    </row>
    <row r="19295" spans="1:4" x14ac:dyDescent="0.25">
      <c r="A19295">
        <v>19816</v>
      </c>
      <c r="B19295">
        <v>54874</v>
      </c>
      <c r="C19295" t="s">
        <v>9</v>
      </c>
      <c r="D19295" t="s">
        <v>24</v>
      </c>
    </row>
    <row r="19296" spans="1:4" x14ac:dyDescent="0.25">
      <c r="A19296">
        <v>19816</v>
      </c>
      <c r="B19296">
        <v>54874</v>
      </c>
      <c r="C19296" t="s">
        <v>9</v>
      </c>
      <c r="D19296" t="s">
        <v>24</v>
      </c>
    </row>
    <row r="19297" spans="1:4" x14ac:dyDescent="0.25">
      <c r="A19297">
        <v>19816</v>
      </c>
      <c r="B19297">
        <v>54874</v>
      </c>
      <c r="C19297" t="s">
        <v>9</v>
      </c>
      <c r="D19297" t="s">
        <v>24</v>
      </c>
    </row>
    <row r="19298" spans="1:4" x14ac:dyDescent="0.25">
      <c r="A19298">
        <v>19816</v>
      </c>
      <c r="B19298">
        <v>54874</v>
      </c>
      <c r="C19298" t="s">
        <v>9</v>
      </c>
      <c r="D19298" t="s">
        <v>24</v>
      </c>
    </row>
    <row r="19299" spans="1:4" x14ac:dyDescent="0.25">
      <c r="A19299">
        <v>19816</v>
      </c>
      <c r="B19299">
        <v>54874</v>
      </c>
      <c r="C19299" t="s">
        <v>9</v>
      </c>
      <c r="D19299" t="s">
        <v>24</v>
      </c>
    </row>
    <row r="19300" spans="1:4" x14ac:dyDescent="0.25">
      <c r="A19300">
        <v>19816</v>
      </c>
      <c r="B19300">
        <v>54874</v>
      </c>
      <c r="C19300" t="s">
        <v>9</v>
      </c>
      <c r="D19300" t="s">
        <v>24</v>
      </c>
    </row>
    <row r="19301" spans="1:4" x14ac:dyDescent="0.25">
      <c r="A19301">
        <v>19816</v>
      </c>
      <c r="B19301">
        <v>54874</v>
      </c>
      <c r="C19301" t="s">
        <v>9</v>
      </c>
      <c r="D19301" t="s">
        <v>24</v>
      </c>
    </row>
    <row r="19302" spans="1:4" x14ac:dyDescent="0.25">
      <c r="A19302">
        <v>19816</v>
      </c>
      <c r="B19302">
        <v>54874</v>
      </c>
      <c r="C19302" t="s">
        <v>9</v>
      </c>
      <c r="D19302" t="s">
        <v>24</v>
      </c>
    </row>
    <row r="19303" spans="1:4" x14ac:dyDescent="0.25">
      <c r="A19303">
        <v>19816</v>
      </c>
      <c r="B19303">
        <v>54874</v>
      </c>
      <c r="C19303" t="s">
        <v>9</v>
      </c>
      <c r="D19303" t="s">
        <v>25</v>
      </c>
    </row>
    <row r="19304" spans="1:4" x14ac:dyDescent="0.25">
      <c r="A19304">
        <v>19816</v>
      </c>
      <c r="B19304">
        <v>54874</v>
      </c>
      <c r="C19304" t="s">
        <v>9</v>
      </c>
      <c r="D19304" t="s">
        <v>25</v>
      </c>
    </row>
    <row r="19305" spans="1:4" x14ac:dyDescent="0.25">
      <c r="A19305">
        <v>19816</v>
      </c>
      <c r="B19305">
        <v>54874</v>
      </c>
      <c r="C19305" t="s">
        <v>9</v>
      </c>
      <c r="D19305" t="s">
        <v>25</v>
      </c>
    </row>
    <row r="19306" spans="1:4" x14ac:dyDescent="0.25">
      <c r="A19306">
        <v>19816</v>
      </c>
      <c r="B19306">
        <v>54874</v>
      </c>
      <c r="C19306" t="s">
        <v>9</v>
      </c>
      <c r="D19306" t="s">
        <v>25</v>
      </c>
    </row>
    <row r="19307" spans="1:4" x14ac:dyDescent="0.25">
      <c r="A19307">
        <v>19816</v>
      </c>
      <c r="B19307">
        <v>54874</v>
      </c>
      <c r="C19307" t="s">
        <v>9</v>
      </c>
      <c r="D19307" t="s">
        <v>25</v>
      </c>
    </row>
    <row r="19308" spans="1:4" x14ac:dyDescent="0.25">
      <c r="A19308">
        <v>19816</v>
      </c>
      <c r="B19308">
        <v>54874</v>
      </c>
      <c r="C19308" t="s">
        <v>9</v>
      </c>
      <c r="D19308" t="s">
        <v>25</v>
      </c>
    </row>
    <row r="19309" spans="1:4" x14ac:dyDescent="0.25">
      <c r="A19309">
        <v>19816</v>
      </c>
      <c r="B19309">
        <v>54874</v>
      </c>
      <c r="C19309" t="s">
        <v>9</v>
      </c>
      <c r="D19309" t="s">
        <v>25</v>
      </c>
    </row>
    <row r="19310" spans="1:4" x14ac:dyDescent="0.25">
      <c r="A19310">
        <v>19816</v>
      </c>
      <c r="B19310">
        <v>54874</v>
      </c>
      <c r="C19310" t="s">
        <v>9</v>
      </c>
      <c r="D19310" t="s">
        <v>25</v>
      </c>
    </row>
    <row r="19311" spans="1:4" x14ac:dyDescent="0.25">
      <c r="A19311">
        <v>19816</v>
      </c>
      <c r="B19311">
        <v>54874</v>
      </c>
      <c r="C19311" t="s">
        <v>9</v>
      </c>
      <c r="D19311" t="s">
        <v>25</v>
      </c>
    </row>
    <row r="19312" spans="1:4" x14ac:dyDescent="0.25">
      <c r="A19312">
        <v>19816</v>
      </c>
      <c r="B19312">
        <v>54874</v>
      </c>
      <c r="C19312" t="s">
        <v>9</v>
      </c>
      <c r="D19312" t="s">
        <v>25</v>
      </c>
    </row>
    <row r="19313" spans="1:4" x14ac:dyDescent="0.25">
      <c r="A19313">
        <v>19816</v>
      </c>
      <c r="B19313">
        <v>54874</v>
      </c>
      <c r="C19313" t="s">
        <v>9</v>
      </c>
      <c r="D19313" t="s">
        <v>25</v>
      </c>
    </row>
    <row r="19314" spans="1:4" x14ac:dyDescent="0.25">
      <c r="A19314">
        <v>19816</v>
      </c>
      <c r="B19314">
        <v>54874</v>
      </c>
      <c r="C19314" t="s">
        <v>9</v>
      </c>
      <c r="D19314" t="s">
        <v>25</v>
      </c>
    </row>
    <row r="19315" spans="1:4" x14ac:dyDescent="0.25">
      <c r="A19315">
        <v>19816</v>
      </c>
      <c r="B19315">
        <v>54874</v>
      </c>
      <c r="C19315" t="s">
        <v>9</v>
      </c>
      <c r="D19315" t="s">
        <v>25</v>
      </c>
    </row>
    <row r="19316" spans="1:4" x14ac:dyDescent="0.25">
      <c r="A19316">
        <v>19816</v>
      </c>
      <c r="B19316">
        <v>54874</v>
      </c>
      <c r="C19316" t="s">
        <v>9</v>
      </c>
      <c r="D19316" t="s">
        <v>25</v>
      </c>
    </row>
    <row r="19317" spans="1:4" x14ac:dyDescent="0.25">
      <c r="A19317">
        <v>19816</v>
      </c>
      <c r="B19317">
        <v>54874</v>
      </c>
      <c r="C19317" t="s">
        <v>9</v>
      </c>
      <c r="D19317" t="s">
        <v>25</v>
      </c>
    </row>
    <row r="19318" spans="1:4" x14ac:dyDescent="0.25">
      <c r="A19318">
        <v>19816</v>
      </c>
      <c r="B19318">
        <v>54874</v>
      </c>
      <c r="C19318" t="s">
        <v>9</v>
      </c>
      <c r="D19318" t="s">
        <v>25</v>
      </c>
    </row>
    <row r="19319" spans="1:4" x14ac:dyDescent="0.25">
      <c r="A19319">
        <v>19816</v>
      </c>
      <c r="B19319">
        <v>54874</v>
      </c>
      <c r="C19319" t="s">
        <v>9</v>
      </c>
      <c r="D19319" t="s">
        <v>25</v>
      </c>
    </row>
    <row r="19320" spans="1:4" x14ac:dyDescent="0.25">
      <c r="A19320">
        <v>19816</v>
      </c>
      <c r="B19320">
        <v>54874</v>
      </c>
      <c r="C19320" t="s">
        <v>9</v>
      </c>
      <c r="D19320" t="s">
        <v>25</v>
      </c>
    </row>
    <row r="19321" spans="1:4" x14ac:dyDescent="0.25">
      <c r="A19321">
        <v>19816</v>
      </c>
      <c r="B19321">
        <v>54874</v>
      </c>
      <c r="C19321" t="s">
        <v>9</v>
      </c>
      <c r="D19321" t="s">
        <v>25</v>
      </c>
    </row>
    <row r="19322" spans="1:4" x14ac:dyDescent="0.25">
      <c r="A19322">
        <v>19816</v>
      </c>
      <c r="B19322">
        <v>54874</v>
      </c>
      <c r="C19322" t="s">
        <v>9</v>
      </c>
      <c r="D19322" t="s">
        <v>25</v>
      </c>
    </row>
    <row r="19323" spans="1:4" x14ac:dyDescent="0.25">
      <c r="A19323">
        <v>19816</v>
      </c>
      <c r="B19323">
        <v>54874</v>
      </c>
      <c r="C19323" t="s">
        <v>9</v>
      </c>
      <c r="D19323" t="s">
        <v>25</v>
      </c>
    </row>
    <row r="19324" spans="1:4" x14ac:dyDescent="0.25">
      <c r="A19324">
        <v>19816</v>
      </c>
      <c r="B19324">
        <v>54874</v>
      </c>
      <c r="C19324" t="s">
        <v>9</v>
      </c>
      <c r="D19324" t="s">
        <v>25</v>
      </c>
    </row>
    <row r="19325" spans="1:4" x14ac:dyDescent="0.25">
      <c r="A19325">
        <v>19816</v>
      </c>
      <c r="B19325">
        <v>54874</v>
      </c>
      <c r="C19325" t="s">
        <v>9</v>
      </c>
      <c r="D19325" t="s">
        <v>25</v>
      </c>
    </row>
    <row r="19326" spans="1:4" x14ac:dyDescent="0.25">
      <c r="A19326">
        <v>19816</v>
      </c>
      <c r="B19326">
        <v>54874</v>
      </c>
      <c r="C19326" t="s">
        <v>9</v>
      </c>
      <c r="D19326" t="s">
        <v>25</v>
      </c>
    </row>
    <row r="19327" spans="1:4" x14ac:dyDescent="0.25">
      <c r="A19327">
        <v>19816</v>
      </c>
      <c r="B19327">
        <v>54874</v>
      </c>
      <c r="C19327" t="s">
        <v>9</v>
      </c>
      <c r="D19327" t="s">
        <v>25</v>
      </c>
    </row>
    <row r="19328" spans="1:4" x14ac:dyDescent="0.25">
      <c r="A19328">
        <v>19816</v>
      </c>
      <c r="B19328">
        <v>54874</v>
      </c>
      <c r="C19328" t="s">
        <v>9</v>
      </c>
      <c r="D19328" t="s">
        <v>25</v>
      </c>
    </row>
    <row r="19329" spans="1:4" x14ac:dyDescent="0.25">
      <c r="A19329">
        <v>19816</v>
      </c>
      <c r="B19329">
        <v>54874</v>
      </c>
      <c r="C19329" t="s">
        <v>9</v>
      </c>
      <c r="D19329" t="s">
        <v>25</v>
      </c>
    </row>
    <row r="19330" spans="1:4" x14ac:dyDescent="0.25">
      <c r="A19330">
        <v>19816</v>
      </c>
      <c r="B19330">
        <v>54874</v>
      </c>
      <c r="C19330" t="s">
        <v>9</v>
      </c>
      <c r="D19330" t="s">
        <v>25</v>
      </c>
    </row>
    <row r="19331" spans="1:4" x14ac:dyDescent="0.25">
      <c r="A19331">
        <v>19816</v>
      </c>
      <c r="B19331">
        <v>54874</v>
      </c>
      <c r="C19331" t="s">
        <v>9</v>
      </c>
      <c r="D19331" t="s">
        <v>25</v>
      </c>
    </row>
    <row r="19332" spans="1:4" x14ac:dyDescent="0.25">
      <c r="A19332">
        <v>19816</v>
      </c>
      <c r="B19332">
        <v>54874</v>
      </c>
      <c r="C19332" t="s">
        <v>9</v>
      </c>
      <c r="D19332" t="s">
        <v>25</v>
      </c>
    </row>
    <row r="19333" spans="1:4" x14ac:dyDescent="0.25">
      <c r="A19333">
        <v>19816</v>
      </c>
      <c r="B19333">
        <v>54874</v>
      </c>
      <c r="C19333" t="s">
        <v>9</v>
      </c>
      <c r="D19333" t="s">
        <v>25</v>
      </c>
    </row>
    <row r="19334" spans="1:4" x14ac:dyDescent="0.25">
      <c r="A19334">
        <v>19816</v>
      </c>
      <c r="B19334">
        <v>54874</v>
      </c>
      <c r="C19334" t="s">
        <v>9</v>
      </c>
      <c r="D19334" t="s">
        <v>25</v>
      </c>
    </row>
    <row r="19335" spans="1:4" x14ac:dyDescent="0.25">
      <c r="A19335">
        <v>19816</v>
      </c>
      <c r="B19335">
        <v>54874</v>
      </c>
      <c r="C19335" t="s">
        <v>9</v>
      </c>
      <c r="D19335" t="s">
        <v>25</v>
      </c>
    </row>
    <row r="19336" spans="1:4" x14ac:dyDescent="0.25">
      <c r="A19336">
        <v>19816</v>
      </c>
      <c r="B19336">
        <v>54874</v>
      </c>
      <c r="C19336" t="s">
        <v>9</v>
      </c>
      <c r="D19336" t="s">
        <v>26</v>
      </c>
    </row>
    <row r="19337" spans="1:4" x14ac:dyDescent="0.25">
      <c r="A19337">
        <v>19816</v>
      </c>
      <c r="B19337">
        <v>54874</v>
      </c>
      <c r="C19337" t="s">
        <v>9</v>
      </c>
      <c r="D19337" t="s">
        <v>26</v>
      </c>
    </row>
    <row r="19338" spans="1:4" x14ac:dyDescent="0.25">
      <c r="A19338">
        <v>19816</v>
      </c>
      <c r="B19338">
        <v>54874</v>
      </c>
      <c r="C19338" t="s">
        <v>9</v>
      </c>
      <c r="D19338" t="s">
        <v>26</v>
      </c>
    </row>
    <row r="19339" spans="1:4" x14ac:dyDescent="0.25">
      <c r="A19339">
        <v>19816</v>
      </c>
      <c r="B19339">
        <v>54874</v>
      </c>
      <c r="C19339" t="s">
        <v>9</v>
      </c>
      <c r="D19339" t="s">
        <v>26</v>
      </c>
    </row>
    <row r="19340" spans="1:4" x14ac:dyDescent="0.25">
      <c r="A19340">
        <v>19816</v>
      </c>
      <c r="B19340">
        <v>54874</v>
      </c>
      <c r="C19340" t="s">
        <v>9</v>
      </c>
      <c r="D19340" t="s">
        <v>26</v>
      </c>
    </row>
    <row r="19341" spans="1:4" x14ac:dyDescent="0.25">
      <c r="A19341">
        <v>19816</v>
      </c>
      <c r="B19341">
        <v>54874</v>
      </c>
      <c r="C19341" t="s">
        <v>9</v>
      </c>
      <c r="D19341" t="s">
        <v>26</v>
      </c>
    </row>
    <row r="19342" spans="1:4" x14ac:dyDescent="0.25">
      <c r="A19342">
        <v>19816</v>
      </c>
      <c r="B19342">
        <v>54874</v>
      </c>
      <c r="C19342" t="s">
        <v>9</v>
      </c>
      <c r="D19342" t="s">
        <v>26</v>
      </c>
    </row>
    <row r="19343" spans="1:4" x14ac:dyDescent="0.25">
      <c r="A19343">
        <v>19816</v>
      </c>
      <c r="B19343">
        <v>54874</v>
      </c>
      <c r="C19343" t="s">
        <v>9</v>
      </c>
      <c r="D19343" t="s">
        <v>26</v>
      </c>
    </row>
    <row r="19344" spans="1:4" x14ac:dyDescent="0.25">
      <c r="A19344">
        <v>19816</v>
      </c>
      <c r="B19344">
        <v>54874</v>
      </c>
      <c r="C19344" t="s">
        <v>9</v>
      </c>
      <c r="D19344" t="s">
        <v>26</v>
      </c>
    </row>
    <row r="19345" spans="1:4" x14ac:dyDescent="0.25">
      <c r="A19345">
        <v>19816</v>
      </c>
      <c r="B19345">
        <v>54874</v>
      </c>
      <c r="C19345" t="s">
        <v>9</v>
      </c>
      <c r="D19345" t="s">
        <v>26</v>
      </c>
    </row>
    <row r="19346" spans="1:4" x14ac:dyDescent="0.25">
      <c r="A19346">
        <v>19816</v>
      </c>
      <c r="B19346">
        <v>54874</v>
      </c>
      <c r="C19346" t="s">
        <v>9</v>
      </c>
      <c r="D19346" t="s">
        <v>26</v>
      </c>
    </row>
    <row r="19347" spans="1:4" x14ac:dyDescent="0.25">
      <c r="A19347">
        <v>19816</v>
      </c>
      <c r="B19347">
        <v>54874</v>
      </c>
      <c r="C19347" t="s">
        <v>9</v>
      </c>
      <c r="D19347" t="s">
        <v>26</v>
      </c>
    </row>
    <row r="19348" spans="1:4" x14ac:dyDescent="0.25">
      <c r="A19348">
        <v>19816</v>
      </c>
      <c r="B19348">
        <v>54874</v>
      </c>
      <c r="C19348" t="s">
        <v>9</v>
      </c>
      <c r="D19348" t="s">
        <v>26</v>
      </c>
    </row>
    <row r="19349" spans="1:4" x14ac:dyDescent="0.25">
      <c r="A19349">
        <v>19816</v>
      </c>
      <c r="B19349">
        <v>54874</v>
      </c>
      <c r="C19349" t="s">
        <v>9</v>
      </c>
      <c r="D19349" t="s">
        <v>26</v>
      </c>
    </row>
    <row r="19350" spans="1:4" x14ac:dyDescent="0.25">
      <c r="A19350">
        <v>19816</v>
      </c>
      <c r="B19350">
        <v>54874</v>
      </c>
      <c r="C19350" t="s">
        <v>9</v>
      </c>
      <c r="D19350" t="s">
        <v>26</v>
      </c>
    </row>
    <row r="19351" spans="1:4" x14ac:dyDescent="0.25">
      <c r="A19351">
        <v>19816</v>
      </c>
      <c r="B19351">
        <v>54874</v>
      </c>
      <c r="C19351" t="s">
        <v>9</v>
      </c>
      <c r="D19351" t="s">
        <v>26</v>
      </c>
    </row>
    <row r="19352" spans="1:4" x14ac:dyDescent="0.25">
      <c r="A19352">
        <v>19816</v>
      </c>
      <c r="B19352">
        <v>54874</v>
      </c>
      <c r="C19352" t="s">
        <v>9</v>
      </c>
      <c r="D19352" t="s">
        <v>26</v>
      </c>
    </row>
    <row r="19353" spans="1:4" x14ac:dyDescent="0.25">
      <c r="A19353">
        <v>19816</v>
      </c>
      <c r="B19353">
        <v>54874</v>
      </c>
      <c r="C19353" t="s">
        <v>9</v>
      </c>
      <c r="D19353" t="s">
        <v>26</v>
      </c>
    </row>
    <row r="19354" spans="1:4" x14ac:dyDescent="0.25">
      <c r="A19354">
        <v>19816</v>
      </c>
      <c r="B19354">
        <v>54874</v>
      </c>
      <c r="C19354" t="s">
        <v>9</v>
      </c>
      <c r="D19354" t="s">
        <v>26</v>
      </c>
    </row>
    <row r="19355" spans="1:4" x14ac:dyDescent="0.25">
      <c r="A19355">
        <v>19816</v>
      </c>
      <c r="B19355">
        <v>54874</v>
      </c>
      <c r="C19355" t="s">
        <v>9</v>
      </c>
      <c r="D19355" t="s">
        <v>26</v>
      </c>
    </row>
    <row r="19356" spans="1:4" x14ac:dyDescent="0.25">
      <c r="A19356">
        <v>19816</v>
      </c>
      <c r="B19356">
        <v>54874</v>
      </c>
      <c r="C19356" t="s">
        <v>9</v>
      </c>
      <c r="D19356" t="s">
        <v>26</v>
      </c>
    </row>
    <row r="19357" spans="1:4" x14ac:dyDescent="0.25">
      <c r="A19357">
        <v>19816</v>
      </c>
      <c r="B19357">
        <v>54874</v>
      </c>
      <c r="C19357" t="s">
        <v>9</v>
      </c>
      <c r="D19357" t="s">
        <v>20</v>
      </c>
    </row>
    <row r="19358" spans="1:4" x14ac:dyDescent="0.25">
      <c r="A19358">
        <v>19816</v>
      </c>
      <c r="B19358">
        <v>54874</v>
      </c>
      <c r="C19358" t="s">
        <v>9</v>
      </c>
      <c r="D19358" t="s">
        <v>20</v>
      </c>
    </row>
    <row r="19359" spans="1:4" x14ac:dyDescent="0.25">
      <c r="A19359">
        <v>19816</v>
      </c>
      <c r="B19359">
        <v>54874</v>
      </c>
      <c r="C19359" t="s">
        <v>9</v>
      </c>
      <c r="D19359" t="s">
        <v>20</v>
      </c>
    </row>
    <row r="19360" spans="1:4" x14ac:dyDescent="0.25">
      <c r="A19360">
        <v>19816</v>
      </c>
      <c r="B19360">
        <v>54874</v>
      </c>
      <c r="C19360" t="s">
        <v>9</v>
      </c>
      <c r="D19360" t="s">
        <v>20</v>
      </c>
    </row>
    <row r="19361" spans="1:4" x14ac:dyDescent="0.25">
      <c r="A19361">
        <v>19816</v>
      </c>
      <c r="B19361">
        <v>54874</v>
      </c>
      <c r="C19361" t="s">
        <v>9</v>
      </c>
      <c r="D19361" t="s">
        <v>20</v>
      </c>
    </row>
    <row r="19362" spans="1:4" x14ac:dyDescent="0.25">
      <c r="A19362">
        <v>19816</v>
      </c>
      <c r="B19362">
        <v>54874</v>
      </c>
      <c r="C19362" t="s">
        <v>9</v>
      </c>
      <c r="D19362" t="s">
        <v>20</v>
      </c>
    </row>
    <row r="19363" spans="1:4" x14ac:dyDescent="0.25">
      <c r="A19363">
        <v>19816</v>
      </c>
      <c r="B19363">
        <v>54874</v>
      </c>
      <c r="C19363" t="s">
        <v>9</v>
      </c>
      <c r="D19363" t="s">
        <v>20</v>
      </c>
    </row>
    <row r="19364" spans="1:4" x14ac:dyDescent="0.25">
      <c r="A19364">
        <v>19816</v>
      </c>
      <c r="B19364">
        <v>54874</v>
      </c>
      <c r="C19364" t="s">
        <v>9</v>
      </c>
      <c r="D19364" t="s">
        <v>20</v>
      </c>
    </row>
    <row r="19365" spans="1:4" x14ac:dyDescent="0.25">
      <c r="A19365">
        <v>19816</v>
      </c>
      <c r="B19365">
        <v>54874</v>
      </c>
      <c r="C19365" t="s">
        <v>9</v>
      </c>
      <c r="D19365" t="s">
        <v>20</v>
      </c>
    </row>
    <row r="19366" spans="1:4" x14ac:dyDescent="0.25">
      <c r="A19366">
        <v>19816</v>
      </c>
      <c r="B19366">
        <v>54874</v>
      </c>
      <c r="C19366" t="s">
        <v>9</v>
      </c>
      <c r="D19366" t="s">
        <v>20</v>
      </c>
    </row>
    <row r="19367" spans="1:4" x14ac:dyDescent="0.25">
      <c r="A19367">
        <v>19816</v>
      </c>
      <c r="B19367">
        <v>54874</v>
      </c>
      <c r="C19367" t="s">
        <v>9</v>
      </c>
      <c r="D19367" t="s">
        <v>20</v>
      </c>
    </row>
    <row r="19368" spans="1:4" x14ac:dyDescent="0.25">
      <c r="A19368">
        <v>19816</v>
      </c>
      <c r="B19368">
        <v>54874</v>
      </c>
      <c r="C19368" t="s">
        <v>9</v>
      </c>
      <c r="D19368" t="s">
        <v>20</v>
      </c>
    </row>
    <row r="19369" spans="1:4" x14ac:dyDescent="0.25">
      <c r="A19369">
        <v>19816</v>
      </c>
      <c r="B19369">
        <v>54874</v>
      </c>
      <c r="C19369" t="s">
        <v>9</v>
      </c>
      <c r="D19369" t="s">
        <v>20</v>
      </c>
    </row>
    <row r="19370" spans="1:4" x14ac:dyDescent="0.25">
      <c r="A19370">
        <v>19816</v>
      </c>
      <c r="B19370">
        <v>54874</v>
      </c>
      <c r="C19370" t="s">
        <v>9</v>
      </c>
      <c r="D19370" t="s">
        <v>20</v>
      </c>
    </row>
    <row r="19371" spans="1:4" x14ac:dyDescent="0.25">
      <c r="A19371">
        <v>19816</v>
      </c>
      <c r="B19371">
        <v>54874</v>
      </c>
      <c r="C19371" t="s">
        <v>9</v>
      </c>
      <c r="D19371" t="s">
        <v>20</v>
      </c>
    </row>
    <row r="19372" spans="1:4" x14ac:dyDescent="0.25">
      <c r="A19372">
        <v>19816</v>
      </c>
      <c r="B19372">
        <v>54874</v>
      </c>
      <c r="C19372" t="s">
        <v>9</v>
      </c>
      <c r="D19372" t="s">
        <v>20</v>
      </c>
    </row>
    <row r="19373" spans="1:4" x14ac:dyDescent="0.25">
      <c r="A19373">
        <v>19816</v>
      </c>
      <c r="B19373">
        <v>54874</v>
      </c>
      <c r="C19373" t="s">
        <v>9</v>
      </c>
      <c r="D19373" t="s">
        <v>20</v>
      </c>
    </row>
    <row r="19374" spans="1:4" x14ac:dyDescent="0.25">
      <c r="A19374">
        <v>19816</v>
      </c>
      <c r="B19374">
        <v>54874</v>
      </c>
      <c r="C19374" t="s">
        <v>9</v>
      </c>
      <c r="D19374" t="s">
        <v>20</v>
      </c>
    </row>
    <row r="19375" spans="1:4" x14ac:dyDescent="0.25">
      <c r="A19375">
        <v>19816</v>
      </c>
      <c r="B19375">
        <v>54874</v>
      </c>
      <c r="C19375" t="s">
        <v>9</v>
      </c>
      <c r="D19375" t="s">
        <v>20</v>
      </c>
    </row>
    <row r="19376" spans="1:4" x14ac:dyDescent="0.25">
      <c r="A19376">
        <v>19816</v>
      </c>
      <c r="B19376">
        <v>54874</v>
      </c>
      <c r="C19376" t="s">
        <v>9</v>
      </c>
      <c r="D19376" t="s">
        <v>20</v>
      </c>
    </row>
    <row r="19377" spans="1:4" x14ac:dyDescent="0.25">
      <c r="A19377">
        <v>19816</v>
      </c>
      <c r="B19377">
        <v>54874</v>
      </c>
      <c r="C19377" t="s">
        <v>9</v>
      </c>
      <c r="D19377" t="s">
        <v>20</v>
      </c>
    </row>
    <row r="19378" spans="1:4" x14ac:dyDescent="0.25">
      <c r="A19378">
        <v>19816</v>
      </c>
      <c r="B19378">
        <v>54874</v>
      </c>
      <c r="C19378" t="s">
        <v>9</v>
      </c>
      <c r="D19378" t="s">
        <v>20</v>
      </c>
    </row>
    <row r="19379" spans="1:4" x14ac:dyDescent="0.25">
      <c r="A19379">
        <v>19816</v>
      </c>
      <c r="B19379">
        <v>54874</v>
      </c>
      <c r="C19379" t="s">
        <v>9</v>
      </c>
      <c r="D19379" t="s">
        <v>20</v>
      </c>
    </row>
    <row r="19380" spans="1:4" x14ac:dyDescent="0.25">
      <c r="A19380">
        <v>19816</v>
      </c>
      <c r="B19380">
        <v>54874</v>
      </c>
      <c r="C19380" t="s">
        <v>9</v>
      </c>
      <c r="D19380" t="s">
        <v>20</v>
      </c>
    </row>
    <row r="19381" spans="1:4" x14ac:dyDescent="0.25">
      <c r="A19381">
        <v>19816</v>
      </c>
      <c r="B19381">
        <v>54874</v>
      </c>
      <c r="C19381" t="s">
        <v>9</v>
      </c>
      <c r="D19381" t="s">
        <v>20</v>
      </c>
    </row>
    <row r="19382" spans="1:4" x14ac:dyDescent="0.25">
      <c r="A19382">
        <v>19816</v>
      </c>
      <c r="B19382">
        <v>54874</v>
      </c>
      <c r="C19382" t="s">
        <v>9</v>
      </c>
      <c r="D19382" t="s">
        <v>20</v>
      </c>
    </row>
    <row r="19383" spans="1:4" x14ac:dyDescent="0.25">
      <c r="A19383">
        <v>19816</v>
      </c>
      <c r="B19383">
        <v>54874</v>
      </c>
      <c r="C19383" t="s">
        <v>9</v>
      </c>
      <c r="D19383" t="s">
        <v>20</v>
      </c>
    </row>
    <row r="19384" spans="1:4" x14ac:dyDescent="0.25">
      <c r="A19384">
        <v>19816</v>
      </c>
      <c r="B19384">
        <v>54874</v>
      </c>
      <c r="C19384" t="s">
        <v>9</v>
      </c>
      <c r="D19384" t="s">
        <v>20</v>
      </c>
    </row>
    <row r="19385" spans="1:4" x14ac:dyDescent="0.25">
      <c r="A19385">
        <v>19816</v>
      </c>
      <c r="B19385">
        <v>54874</v>
      </c>
      <c r="C19385" t="s">
        <v>9</v>
      </c>
      <c r="D19385" t="s">
        <v>20</v>
      </c>
    </row>
    <row r="19386" spans="1:4" x14ac:dyDescent="0.25">
      <c r="A19386">
        <v>19816</v>
      </c>
      <c r="B19386">
        <v>54874</v>
      </c>
      <c r="C19386" t="s">
        <v>9</v>
      </c>
      <c r="D19386" t="s">
        <v>20</v>
      </c>
    </row>
    <row r="19387" spans="1:4" x14ac:dyDescent="0.25">
      <c r="A19387">
        <v>19816</v>
      </c>
      <c r="B19387">
        <v>54874</v>
      </c>
      <c r="C19387" t="s">
        <v>9</v>
      </c>
      <c r="D19387" t="s">
        <v>20</v>
      </c>
    </row>
    <row r="19388" spans="1:4" x14ac:dyDescent="0.25">
      <c r="A19388">
        <v>19816</v>
      </c>
      <c r="B19388">
        <v>54874</v>
      </c>
      <c r="C19388" t="s">
        <v>9</v>
      </c>
      <c r="D19388" t="s">
        <v>20</v>
      </c>
    </row>
    <row r="19389" spans="1:4" x14ac:dyDescent="0.25">
      <c r="A19389">
        <v>19816</v>
      </c>
      <c r="B19389">
        <v>54874</v>
      </c>
      <c r="C19389" t="s">
        <v>9</v>
      </c>
      <c r="D19389" t="s">
        <v>20</v>
      </c>
    </row>
    <row r="19390" spans="1:4" x14ac:dyDescent="0.25">
      <c r="A19390">
        <v>19816</v>
      </c>
      <c r="B19390">
        <v>54874</v>
      </c>
      <c r="C19390" t="s">
        <v>9</v>
      </c>
      <c r="D19390" t="s">
        <v>20</v>
      </c>
    </row>
    <row r="19391" spans="1:4" x14ac:dyDescent="0.25">
      <c r="A19391">
        <v>19816</v>
      </c>
      <c r="B19391">
        <v>54874</v>
      </c>
      <c r="C19391" t="s">
        <v>9</v>
      </c>
      <c r="D19391" t="s">
        <v>20</v>
      </c>
    </row>
    <row r="19392" spans="1:4" x14ac:dyDescent="0.25">
      <c r="A19392">
        <v>19816</v>
      </c>
      <c r="B19392">
        <v>54874</v>
      </c>
      <c r="C19392" t="s">
        <v>9</v>
      </c>
      <c r="D19392" t="s">
        <v>27</v>
      </c>
    </row>
    <row r="19393" spans="1:4" x14ac:dyDescent="0.25">
      <c r="A19393">
        <v>19816</v>
      </c>
      <c r="B19393">
        <v>54874</v>
      </c>
      <c r="C19393" t="s">
        <v>9</v>
      </c>
      <c r="D19393" t="s">
        <v>27</v>
      </c>
    </row>
    <row r="19394" spans="1:4" x14ac:dyDescent="0.25">
      <c r="A19394">
        <v>19816</v>
      </c>
      <c r="B19394">
        <v>54874</v>
      </c>
      <c r="C19394" t="s">
        <v>9</v>
      </c>
      <c r="D19394" t="s">
        <v>27</v>
      </c>
    </row>
    <row r="19395" spans="1:4" x14ac:dyDescent="0.25">
      <c r="A19395">
        <v>19816</v>
      </c>
      <c r="B19395">
        <v>54874</v>
      </c>
      <c r="C19395" t="s">
        <v>9</v>
      </c>
      <c r="D19395" t="s">
        <v>27</v>
      </c>
    </row>
    <row r="19396" spans="1:4" x14ac:dyDescent="0.25">
      <c r="A19396">
        <v>19816</v>
      </c>
      <c r="B19396">
        <v>54874</v>
      </c>
      <c r="C19396" t="s">
        <v>9</v>
      </c>
      <c r="D19396" t="s">
        <v>27</v>
      </c>
    </row>
    <row r="19397" spans="1:4" x14ac:dyDescent="0.25">
      <c r="A19397">
        <v>19816</v>
      </c>
      <c r="B19397">
        <v>54874</v>
      </c>
      <c r="C19397" t="s">
        <v>9</v>
      </c>
      <c r="D19397" t="s">
        <v>27</v>
      </c>
    </row>
    <row r="19398" spans="1:4" x14ac:dyDescent="0.25">
      <c r="A19398">
        <v>19816</v>
      </c>
      <c r="B19398">
        <v>54874</v>
      </c>
      <c r="C19398" t="s">
        <v>9</v>
      </c>
      <c r="D19398" t="s">
        <v>27</v>
      </c>
    </row>
    <row r="19399" spans="1:4" x14ac:dyDescent="0.25">
      <c r="A19399">
        <v>19816</v>
      </c>
      <c r="B19399">
        <v>54874</v>
      </c>
      <c r="C19399" t="s">
        <v>9</v>
      </c>
      <c r="D19399" t="s">
        <v>27</v>
      </c>
    </row>
    <row r="19400" spans="1:4" x14ac:dyDescent="0.25">
      <c r="A19400">
        <v>19816</v>
      </c>
      <c r="B19400">
        <v>54874</v>
      </c>
      <c r="C19400" t="s">
        <v>9</v>
      </c>
      <c r="D19400" t="s">
        <v>27</v>
      </c>
    </row>
    <row r="19401" spans="1:4" x14ac:dyDescent="0.25">
      <c r="A19401">
        <v>19816</v>
      </c>
      <c r="B19401">
        <v>54874</v>
      </c>
      <c r="C19401" t="s">
        <v>9</v>
      </c>
      <c r="D19401" t="s">
        <v>27</v>
      </c>
    </row>
    <row r="19402" spans="1:4" x14ac:dyDescent="0.25">
      <c r="A19402">
        <v>19816</v>
      </c>
      <c r="B19402">
        <v>54874</v>
      </c>
      <c r="C19402" t="s">
        <v>9</v>
      </c>
      <c r="D19402" t="s">
        <v>27</v>
      </c>
    </row>
    <row r="19403" spans="1:4" x14ac:dyDescent="0.25">
      <c r="A19403">
        <v>19816</v>
      </c>
      <c r="B19403">
        <v>54874</v>
      </c>
      <c r="C19403" t="s">
        <v>9</v>
      </c>
      <c r="D19403" t="s">
        <v>27</v>
      </c>
    </row>
    <row r="19404" spans="1:4" x14ac:dyDescent="0.25">
      <c r="A19404">
        <v>19816</v>
      </c>
      <c r="B19404">
        <v>54874</v>
      </c>
      <c r="C19404" t="s">
        <v>9</v>
      </c>
      <c r="D19404" t="s">
        <v>27</v>
      </c>
    </row>
    <row r="19405" spans="1:4" x14ac:dyDescent="0.25">
      <c r="A19405">
        <v>19816</v>
      </c>
      <c r="B19405">
        <v>54874</v>
      </c>
      <c r="C19405" t="s">
        <v>9</v>
      </c>
      <c r="D19405" t="s">
        <v>27</v>
      </c>
    </row>
    <row r="19406" spans="1:4" x14ac:dyDescent="0.25">
      <c r="A19406">
        <v>19816</v>
      </c>
      <c r="B19406">
        <v>54874</v>
      </c>
      <c r="C19406" t="s">
        <v>9</v>
      </c>
      <c r="D19406" t="s">
        <v>27</v>
      </c>
    </row>
    <row r="19407" spans="1:4" x14ac:dyDescent="0.25">
      <c r="A19407">
        <v>19816</v>
      </c>
      <c r="B19407">
        <v>54874</v>
      </c>
      <c r="C19407" t="s">
        <v>9</v>
      </c>
      <c r="D19407" t="s">
        <v>27</v>
      </c>
    </row>
    <row r="19408" spans="1:4" x14ac:dyDescent="0.25">
      <c r="A19408">
        <v>19816</v>
      </c>
      <c r="B19408">
        <v>54874</v>
      </c>
      <c r="C19408" t="s">
        <v>9</v>
      </c>
      <c r="D19408" t="s">
        <v>27</v>
      </c>
    </row>
    <row r="19409" spans="1:4" x14ac:dyDescent="0.25">
      <c r="A19409">
        <v>19816</v>
      </c>
      <c r="B19409">
        <v>54874</v>
      </c>
      <c r="C19409" t="s">
        <v>9</v>
      </c>
      <c r="D19409" t="s">
        <v>27</v>
      </c>
    </row>
    <row r="19410" spans="1:4" x14ac:dyDescent="0.25">
      <c r="A19410">
        <v>19816</v>
      </c>
      <c r="B19410">
        <v>54874</v>
      </c>
      <c r="C19410" t="s">
        <v>9</v>
      </c>
      <c r="D19410" t="s">
        <v>27</v>
      </c>
    </row>
    <row r="19411" spans="1:4" x14ac:dyDescent="0.25">
      <c r="A19411">
        <v>19816</v>
      </c>
      <c r="B19411">
        <v>54874</v>
      </c>
      <c r="C19411" t="s">
        <v>9</v>
      </c>
      <c r="D19411" t="s">
        <v>27</v>
      </c>
    </row>
    <row r="19412" spans="1:4" x14ac:dyDescent="0.25">
      <c r="A19412">
        <v>19816</v>
      </c>
      <c r="B19412">
        <v>54874</v>
      </c>
      <c r="C19412" t="s">
        <v>9</v>
      </c>
      <c r="D19412" t="s">
        <v>27</v>
      </c>
    </row>
    <row r="19413" spans="1:4" x14ac:dyDescent="0.25">
      <c r="A19413">
        <v>19816</v>
      </c>
      <c r="B19413">
        <v>54874</v>
      </c>
      <c r="C19413" t="s">
        <v>9</v>
      </c>
      <c r="D19413" t="s">
        <v>27</v>
      </c>
    </row>
    <row r="19414" spans="1:4" x14ac:dyDescent="0.25">
      <c r="A19414">
        <v>19816</v>
      </c>
      <c r="B19414">
        <v>54874</v>
      </c>
      <c r="C19414" t="s">
        <v>9</v>
      </c>
      <c r="D19414" t="s">
        <v>27</v>
      </c>
    </row>
    <row r="19415" spans="1:4" x14ac:dyDescent="0.25">
      <c r="A19415">
        <v>19816</v>
      </c>
      <c r="B19415">
        <v>54874</v>
      </c>
      <c r="C19415" t="s">
        <v>9</v>
      </c>
      <c r="D19415" t="s">
        <v>27</v>
      </c>
    </row>
    <row r="19416" spans="1:4" x14ac:dyDescent="0.25">
      <c r="A19416">
        <v>19816</v>
      </c>
      <c r="B19416">
        <v>54874</v>
      </c>
      <c r="C19416" t="s">
        <v>9</v>
      </c>
      <c r="D19416" t="s">
        <v>27</v>
      </c>
    </row>
    <row r="19417" spans="1:4" x14ac:dyDescent="0.25">
      <c r="A19417">
        <v>19816</v>
      </c>
      <c r="B19417">
        <v>54874</v>
      </c>
      <c r="C19417" t="s">
        <v>9</v>
      </c>
      <c r="D19417" t="s">
        <v>27</v>
      </c>
    </row>
    <row r="19418" spans="1:4" x14ac:dyDescent="0.25">
      <c r="A19418">
        <v>19816</v>
      </c>
      <c r="B19418">
        <v>54874</v>
      </c>
      <c r="C19418" t="s">
        <v>9</v>
      </c>
      <c r="D19418" t="s">
        <v>27</v>
      </c>
    </row>
    <row r="19419" spans="1:4" x14ac:dyDescent="0.25">
      <c r="A19419">
        <v>19816</v>
      </c>
      <c r="B19419">
        <v>54874</v>
      </c>
      <c r="C19419" t="s">
        <v>9</v>
      </c>
      <c r="D19419" t="s">
        <v>27</v>
      </c>
    </row>
    <row r="19420" spans="1:4" x14ac:dyDescent="0.25">
      <c r="A19420">
        <v>19816</v>
      </c>
      <c r="B19420">
        <v>54874</v>
      </c>
      <c r="C19420" t="s">
        <v>9</v>
      </c>
      <c r="D19420" t="s">
        <v>28</v>
      </c>
    </row>
    <row r="19421" spans="1:4" x14ac:dyDescent="0.25">
      <c r="A19421">
        <v>19816</v>
      </c>
      <c r="B19421">
        <v>54874</v>
      </c>
      <c r="C19421" t="s">
        <v>9</v>
      </c>
      <c r="D19421" t="s">
        <v>28</v>
      </c>
    </row>
    <row r="19422" spans="1:4" x14ac:dyDescent="0.25">
      <c r="A19422">
        <v>19816</v>
      </c>
      <c r="B19422">
        <v>54874</v>
      </c>
      <c r="C19422" t="s">
        <v>9</v>
      </c>
      <c r="D19422" t="s">
        <v>28</v>
      </c>
    </row>
    <row r="19423" spans="1:4" x14ac:dyDescent="0.25">
      <c r="A19423">
        <v>19816</v>
      </c>
      <c r="B19423">
        <v>54874</v>
      </c>
      <c r="C19423" t="s">
        <v>9</v>
      </c>
      <c r="D19423" t="s">
        <v>28</v>
      </c>
    </row>
    <row r="19424" spans="1:4" x14ac:dyDescent="0.25">
      <c r="A19424">
        <v>19816</v>
      </c>
      <c r="B19424">
        <v>54874</v>
      </c>
      <c r="C19424" t="s">
        <v>9</v>
      </c>
      <c r="D19424" t="s">
        <v>28</v>
      </c>
    </row>
    <row r="19425" spans="1:4" x14ac:dyDescent="0.25">
      <c r="A19425">
        <v>19816</v>
      </c>
      <c r="B19425">
        <v>54874</v>
      </c>
      <c r="C19425" t="s">
        <v>9</v>
      </c>
      <c r="D19425" t="s">
        <v>28</v>
      </c>
    </row>
    <row r="19426" spans="1:4" x14ac:dyDescent="0.25">
      <c r="A19426">
        <v>19816</v>
      </c>
      <c r="B19426">
        <v>54874</v>
      </c>
      <c r="C19426" t="s">
        <v>9</v>
      </c>
      <c r="D19426" t="s">
        <v>28</v>
      </c>
    </row>
    <row r="19427" spans="1:4" x14ac:dyDescent="0.25">
      <c r="A19427">
        <v>19816</v>
      </c>
      <c r="B19427">
        <v>54874</v>
      </c>
      <c r="C19427" t="s">
        <v>9</v>
      </c>
      <c r="D19427" t="s">
        <v>28</v>
      </c>
    </row>
    <row r="19428" spans="1:4" x14ac:dyDescent="0.25">
      <c r="A19428">
        <v>19816</v>
      </c>
      <c r="B19428">
        <v>54874</v>
      </c>
      <c r="C19428" t="s">
        <v>9</v>
      </c>
      <c r="D19428" t="s">
        <v>28</v>
      </c>
    </row>
    <row r="19429" spans="1:4" x14ac:dyDescent="0.25">
      <c r="A19429">
        <v>19816</v>
      </c>
      <c r="B19429">
        <v>54874</v>
      </c>
      <c r="C19429" t="s">
        <v>9</v>
      </c>
      <c r="D19429" t="s">
        <v>28</v>
      </c>
    </row>
    <row r="19430" spans="1:4" x14ac:dyDescent="0.25">
      <c r="A19430">
        <v>19816</v>
      </c>
      <c r="B19430">
        <v>54874</v>
      </c>
      <c r="C19430" t="s">
        <v>9</v>
      </c>
      <c r="D19430" t="s">
        <v>28</v>
      </c>
    </row>
    <row r="19431" spans="1:4" x14ac:dyDescent="0.25">
      <c r="A19431">
        <v>19816</v>
      </c>
      <c r="B19431">
        <v>54874</v>
      </c>
      <c r="C19431" t="s">
        <v>9</v>
      </c>
      <c r="D19431" t="s">
        <v>28</v>
      </c>
    </row>
    <row r="19432" spans="1:4" x14ac:dyDescent="0.25">
      <c r="A19432">
        <v>19816</v>
      </c>
      <c r="B19432">
        <v>54874</v>
      </c>
      <c r="C19432" t="s">
        <v>9</v>
      </c>
      <c r="D19432" t="s">
        <v>28</v>
      </c>
    </row>
    <row r="19433" spans="1:4" x14ac:dyDescent="0.25">
      <c r="A19433">
        <v>19816</v>
      </c>
      <c r="B19433">
        <v>54874</v>
      </c>
      <c r="C19433" t="s">
        <v>9</v>
      </c>
      <c r="D19433" t="s">
        <v>28</v>
      </c>
    </row>
    <row r="19434" spans="1:4" x14ac:dyDescent="0.25">
      <c r="A19434">
        <v>19816</v>
      </c>
      <c r="B19434">
        <v>54874</v>
      </c>
      <c r="C19434" t="s">
        <v>9</v>
      </c>
      <c r="D19434" t="s">
        <v>28</v>
      </c>
    </row>
    <row r="19435" spans="1:4" x14ac:dyDescent="0.25">
      <c r="A19435">
        <v>19816</v>
      </c>
      <c r="B19435">
        <v>54874</v>
      </c>
      <c r="C19435" t="s">
        <v>9</v>
      </c>
      <c r="D19435" t="s">
        <v>28</v>
      </c>
    </row>
    <row r="19436" spans="1:4" x14ac:dyDescent="0.25">
      <c r="A19436">
        <v>19816</v>
      </c>
      <c r="B19436">
        <v>54874</v>
      </c>
      <c r="C19436" t="s">
        <v>9</v>
      </c>
      <c r="D19436" t="s">
        <v>28</v>
      </c>
    </row>
    <row r="19437" spans="1:4" x14ac:dyDescent="0.25">
      <c r="A19437">
        <v>19816</v>
      </c>
      <c r="B19437">
        <v>54874</v>
      </c>
      <c r="C19437" t="s">
        <v>9</v>
      </c>
      <c r="D19437" t="s">
        <v>28</v>
      </c>
    </row>
    <row r="19438" spans="1:4" x14ac:dyDescent="0.25">
      <c r="A19438">
        <v>19816</v>
      </c>
      <c r="B19438">
        <v>54874</v>
      </c>
      <c r="C19438" t="s">
        <v>9</v>
      </c>
      <c r="D19438" t="s">
        <v>28</v>
      </c>
    </row>
    <row r="19439" spans="1:4" x14ac:dyDescent="0.25">
      <c r="A19439">
        <v>19816</v>
      </c>
      <c r="B19439">
        <v>54874</v>
      </c>
      <c r="C19439" t="s">
        <v>9</v>
      </c>
      <c r="D19439" t="s">
        <v>28</v>
      </c>
    </row>
    <row r="19440" spans="1:4" x14ac:dyDescent="0.25">
      <c r="A19440">
        <v>19816</v>
      </c>
      <c r="B19440">
        <v>54874</v>
      </c>
      <c r="C19440" t="s">
        <v>9</v>
      </c>
      <c r="D19440" t="s">
        <v>28</v>
      </c>
    </row>
    <row r="19441" spans="1:4" x14ac:dyDescent="0.25">
      <c r="A19441">
        <v>19816</v>
      </c>
      <c r="B19441">
        <v>54874</v>
      </c>
      <c r="C19441" t="s">
        <v>9</v>
      </c>
      <c r="D19441" t="s">
        <v>28</v>
      </c>
    </row>
    <row r="19442" spans="1:4" x14ac:dyDescent="0.25">
      <c r="A19442">
        <v>19816</v>
      </c>
      <c r="B19442">
        <v>54874</v>
      </c>
      <c r="C19442" t="s">
        <v>9</v>
      </c>
      <c r="D19442" t="s">
        <v>28</v>
      </c>
    </row>
    <row r="19443" spans="1:4" x14ac:dyDescent="0.25">
      <c r="A19443">
        <v>19816</v>
      </c>
      <c r="B19443">
        <v>54874</v>
      </c>
      <c r="C19443" t="s">
        <v>9</v>
      </c>
      <c r="D19443" t="s">
        <v>28</v>
      </c>
    </row>
    <row r="19444" spans="1:4" x14ac:dyDescent="0.25">
      <c r="A19444">
        <v>19816</v>
      </c>
      <c r="B19444">
        <v>54874</v>
      </c>
      <c r="C19444" t="s">
        <v>9</v>
      </c>
      <c r="D19444" t="s">
        <v>28</v>
      </c>
    </row>
    <row r="19445" spans="1:4" x14ac:dyDescent="0.25">
      <c r="A19445">
        <v>19816</v>
      </c>
      <c r="B19445">
        <v>54874</v>
      </c>
      <c r="C19445" t="s">
        <v>9</v>
      </c>
      <c r="D19445" t="s">
        <v>29</v>
      </c>
    </row>
    <row r="19446" spans="1:4" x14ac:dyDescent="0.25">
      <c r="A19446">
        <v>19816</v>
      </c>
      <c r="B19446">
        <v>54874</v>
      </c>
      <c r="C19446" t="s">
        <v>9</v>
      </c>
      <c r="D19446" t="s">
        <v>29</v>
      </c>
    </row>
    <row r="19447" spans="1:4" x14ac:dyDescent="0.25">
      <c r="A19447">
        <v>19816</v>
      </c>
      <c r="B19447">
        <v>54874</v>
      </c>
      <c r="C19447" t="s">
        <v>9</v>
      </c>
      <c r="D19447" t="s">
        <v>29</v>
      </c>
    </row>
    <row r="19448" spans="1:4" x14ac:dyDescent="0.25">
      <c r="A19448">
        <v>19816</v>
      </c>
      <c r="B19448">
        <v>54874</v>
      </c>
      <c r="C19448" t="s">
        <v>9</v>
      </c>
      <c r="D19448" t="s">
        <v>29</v>
      </c>
    </row>
    <row r="19449" spans="1:4" x14ac:dyDescent="0.25">
      <c r="A19449">
        <v>19816</v>
      </c>
      <c r="B19449">
        <v>54874</v>
      </c>
      <c r="C19449" t="s">
        <v>9</v>
      </c>
      <c r="D19449" t="s">
        <v>29</v>
      </c>
    </row>
    <row r="19450" spans="1:4" x14ac:dyDescent="0.25">
      <c r="A19450">
        <v>19816</v>
      </c>
      <c r="B19450">
        <v>54874</v>
      </c>
      <c r="C19450" t="s">
        <v>9</v>
      </c>
      <c r="D19450" t="s">
        <v>29</v>
      </c>
    </row>
    <row r="19451" spans="1:4" x14ac:dyDescent="0.25">
      <c r="A19451">
        <v>19816</v>
      </c>
      <c r="B19451">
        <v>54874</v>
      </c>
      <c r="C19451" t="s">
        <v>9</v>
      </c>
      <c r="D19451" t="s">
        <v>29</v>
      </c>
    </row>
    <row r="19452" spans="1:4" x14ac:dyDescent="0.25">
      <c r="A19452">
        <v>19816</v>
      </c>
      <c r="B19452">
        <v>54874</v>
      </c>
      <c r="C19452" t="s">
        <v>9</v>
      </c>
      <c r="D19452" t="s">
        <v>29</v>
      </c>
    </row>
    <row r="19453" spans="1:4" x14ac:dyDescent="0.25">
      <c r="A19453">
        <v>19816</v>
      </c>
      <c r="B19453">
        <v>54874</v>
      </c>
      <c r="C19453" t="s">
        <v>9</v>
      </c>
      <c r="D19453" t="s">
        <v>29</v>
      </c>
    </row>
    <row r="19454" spans="1:4" x14ac:dyDescent="0.25">
      <c r="A19454">
        <v>19816</v>
      </c>
      <c r="B19454">
        <v>54874</v>
      </c>
      <c r="C19454" t="s">
        <v>9</v>
      </c>
      <c r="D19454" t="s">
        <v>29</v>
      </c>
    </row>
    <row r="19455" spans="1:4" x14ac:dyDescent="0.25">
      <c r="A19455">
        <v>19816</v>
      </c>
      <c r="B19455">
        <v>54874</v>
      </c>
      <c r="C19455" t="s">
        <v>9</v>
      </c>
      <c r="D19455" t="s">
        <v>29</v>
      </c>
    </row>
    <row r="19456" spans="1:4" x14ac:dyDescent="0.25">
      <c r="A19456">
        <v>19816</v>
      </c>
      <c r="B19456">
        <v>54874</v>
      </c>
      <c r="C19456" t="s">
        <v>9</v>
      </c>
      <c r="D19456" t="s">
        <v>29</v>
      </c>
    </row>
    <row r="19457" spans="1:4" x14ac:dyDescent="0.25">
      <c r="A19457">
        <v>19816</v>
      </c>
      <c r="B19457">
        <v>54874</v>
      </c>
      <c r="C19457" t="s">
        <v>9</v>
      </c>
      <c r="D19457" t="s">
        <v>29</v>
      </c>
    </row>
    <row r="19458" spans="1:4" x14ac:dyDescent="0.25">
      <c r="A19458">
        <v>19816</v>
      </c>
      <c r="B19458">
        <v>54874</v>
      </c>
      <c r="C19458" t="s">
        <v>9</v>
      </c>
      <c r="D19458" t="s">
        <v>29</v>
      </c>
    </row>
    <row r="19459" spans="1:4" x14ac:dyDescent="0.25">
      <c r="A19459">
        <v>19816</v>
      </c>
      <c r="B19459">
        <v>54874</v>
      </c>
      <c r="C19459" t="s">
        <v>9</v>
      </c>
      <c r="D19459" t="s">
        <v>29</v>
      </c>
    </row>
    <row r="19460" spans="1:4" x14ac:dyDescent="0.25">
      <c r="A19460">
        <v>19816</v>
      </c>
      <c r="B19460">
        <v>54874</v>
      </c>
      <c r="C19460" t="s">
        <v>9</v>
      </c>
      <c r="D19460" t="s">
        <v>29</v>
      </c>
    </row>
    <row r="19461" spans="1:4" x14ac:dyDescent="0.25">
      <c r="A19461">
        <v>19816</v>
      </c>
      <c r="B19461">
        <v>54874</v>
      </c>
      <c r="C19461" t="s">
        <v>9</v>
      </c>
      <c r="D19461" t="s">
        <v>29</v>
      </c>
    </row>
    <row r="19462" spans="1:4" x14ac:dyDescent="0.25">
      <c r="A19462">
        <v>19816</v>
      </c>
      <c r="B19462">
        <v>54874</v>
      </c>
      <c r="C19462" t="s">
        <v>9</v>
      </c>
      <c r="D19462" t="s">
        <v>30</v>
      </c>
    </row>
    <row r="19463" spans="1:4" x14ac:dyDescent="0.25">
      <c r="A19463">
        <v>19816</v>
      </c>
      <c r="B19463">
        <v>54874</v>
      </c>
      <c r="C19463" t="s">
        <v>9</v>
      </c>
      <c r="D19463" t="s">
        <v>30</v>
      </c>
    </row>
    <row r="19464" spans="1:4" x14ac:dyDescent="0.25">
      <c r="A19464">
        <v>19816</v>
      </c>
      <c r="B19464">
        <v>54874</v>
      </c>
      <c r="C19464" t="s">
        <v>9</v>
      </c>
      <c r="D19464" t="s">
        <v>30</v>
      </c>
    </row>
    <row r="19465" spans="1:4" x14ac:dyDescent="0.25">
      <c r="A19465">
        <v>19816</v>
      </c>
      <c r="B19465">
        <v>54874</v>
      </c>
      <c r="C19465" t="s">
        <v>9</v>
      </c>
      <c r="D19465" t="s">
        <v>30</v>
      </c>
    </row>
    <row r="19466" spans="1:4" x14ac:dyDescent="0.25">
      <c r="A19466">
        <v>19816</v>
      </c>
      <c r="B19466">
        <v>54874</v>
      </c>
      <c r="C19466" t="s">
        <v>9</v>
      </c>
      <c r="D19466" t="s">
        <v>30</v>
      </c>
    </row>
    <row r="19467" spans="1:4" x14ac:dyDescent="0.25">
      <c r="A19467">
        <v>19816</v>
      </c>
      <c r="B19467">
        <v>54874</v>
      </c>
      <c r="C19467" t="s">
        <v>9</v>
      </c>
      <c r="D19467" t="s">
        <v>30</v>
      </c>
    </row>
    <row r="19468" spans="1:4" x14ac:dyDescent="0.25">
      <c r="A19468">
        <v>19816</v>
      </c>
      <c r="B19468">
        <v>54874</v>
      </c>
      <c r="C19468" t="s">
        <v>9</v>
      </c>
      <c r="D19468" t="s">
        <v>30</v>
      </c>
    </row>
    <row r="19469" spans="1:4" x14ac:dyDescent="0.25">
      <c r="A19469">
        <v>19816</v>
      </c>
      <c r="B19469">
        <v>54874</v>
      </c>
      <c r="C19469" t="s">
        <v>9</v>
      </c>
      <c r="D19469" t="s">
        <v>30</v>
      </c>
    </row>
    <row r="19470" spans="1:4" x14ac:dyDescent="0.25">
      <c r="A19470">
        <v>19816</v>
      </c>
      <c r="B19470">
        <v>54874</v>
      </c>
      <c r="C19470" t="s">
        <v>9</v>
      </c>
      <c r="D19470" t="s">
        <v>30</v>
      </c>
    </row>
    <row r="19471" spans="1:4" x14ac:dyDescent="0.25">
      <c r="A19471">
        <v>19816</v>
      </c>
      <c r="B19471">
        <v>54874</v>
      </c>
      <c r="C19471" t="s">
        <v>9</v>
      </c>
      <c r="D19471" t="s">
        <v>30</v>
      </c>
    </row>
    <row r="19472" spans="1:4" x14ac:dyDescent="0.25">
      <c r="A19472">
        <v>19816</v>
      </c>
      <c r="B19472">
        <v>54874</v>
      </c>
      <c r="C19472" t="s">
        <v>9</v>
      </c>
      <c r="D19472" t="s">
        <v>30</v>
      </c>
    </row>
    <row r="19473" spans="1:4" x14ac:dyDescent="0.25">
      <c r="A19473">
        <v>19816</v>
      </c>
      <c r="B19473">
        <v>54874</v>
      </c>
      <c r="C19473" t="s">
        <v>9</v>
      </c>
      <c r="D19473" t="s">
        <v>30</v>
      </c>
    </row>
    <row r="19474" spans="1:4" x14ac:dyDescent="0.25">
      <c r="A19474">
        <v>19816</v>
      </c>
      <c r="B19474">
        <v>54874</v>
      </c>
      <c r="C19474" t="s">
        <v>9</v>
      </c>
      <c r="D19474" t="s">
        <v>30</v>
      </c>
    </row>
    <row r="19475" spans="1:4" x14ac:dyDescent="0.25">
      <c r="A19475">
        <v>19816</v>
      </c>
      <c r="B19475">
        <v>54874</v>
      </c>
      <c r="C19475" t="s">
        <v>9</v>
      </c>
      <c r="D19475" t="s">
        <v>30</v>
      </c>
    </row>
    <row r="19476" spans="1:4" x14ac:dyDescent="0.25">
      <c r="A19476">
        <v>19816</v>
      </c>
      <c r="B19476">
        <v>54874</v>
      </c>
      <c r="C19476" t="s">
        <v>9</v>
      </c>
      <c r="D19476" t="s">
        <v>30</v>
      </c>
    </row>
    <row r="19477" spans="1:4" x14ac:dyDescent="0.25">
      <c r="A19477">
        <v>19816</v>
      </c>
      <c r="B19477">
        <v>54874</v>
      </c>
      <c r="C19477" t="s">
        <v>9</v>
      </c>
      <c r="D19477" t="s">
        <v>30</v>
      </c>
    </row>
    <row r="19478" spans="1:4" x14ac:dyDescent="0.25">
      <c r="A19478">
        <v>19816</v>
      </c>
      <c r="B19478">
        <v>54874</v>
      </c>
      <c r="C19478" t="s">
        <v>9</v>
      </c>
      <c r="D19478" t="s">
        <v>30</v>
      </c>
    </row>
    <row r="19479" spans="1:4" x14ac:dyDescent="0.25">
      <c r="A19479">
        <v>19816</v>
      </c>
      <c r="B19479">
        <v>54874</v>
      </c>
      <c r="C19479" t="s">
        <v>9</v>
      </c>
      <c r="D19479" t="s">
        <v>30</v>
      </c>
    </row>
    <row r="19480" spans="1:4" x14ac:dyDescent="0.25">
      <c r="A19480">
        <v>19816</v>
      </c>
      <c r="B19480">
        <v>54874</v>
      </c>
      <c r="C19480" t="s">
        <v>9</v>
      </c>
      <c r="D19480" t="s">
        <v>30</v>
      </c>
    </row>
    <row r="19481" spans="1:4" x14ac:dyDescent="0.25">
      <c r="A19481">
        <v>19816</v>
      </c>
      <c r="B19481">
        <v>54874</v>
      </c>
      <c r="C19481" t="s">
        <v>9</v>
      </c>
      <c r="D19481" t="s">
        <v>30</v>
      </c>
    </row>
    <row r="19482" spans="1:4" x14ac:dyDescent="0.25">
      <c r="A19482">
        <v>19816</v>
      </c>
      <c r="B19482">
        <v>54874</v>
      </c>
      <c r="C19482" t="s">
        <v>9</v>
      </c>
      <c r="D19482" t="s">
        <v>30</v>
      </c>
    </row>
    <row r="19483" spans="1:4" x14ac:dyDescent="0.25">
      <c r="A19483">
        <v>19816</v>
      </c>
      <c r="B19483">
        <v>54874</v>
      </c>
      <c r="C19483" t="s">
        <v>9</v>
      </c>
      <c r="D19483" t="s">
        <v>30</v>
      </c>
    </row>
    <row r="19484" spans="1:4" x14ac:dyDescent="0.25">
      <c r="A19484">
        <v>19816</v>
      </c>
      <c r="B19484">
        <v>54874</v>
      </c>
      <c r="C19484" t="s">
        <v>9</v>
      </c>
      <c r="D19484" t="s">
        <v>30</v>
      </c>
    </row>
    <row r="19485" spans="1:4" x14ac:dyDescent="0.25">
      <c r="A19485">
        <v>19816</v>
      </c>
      <c r="B19485">
        <v>54874</v>
      </c>
      <c r="C19485" t="s">
        <v>9</v>
      </c>
      <c r="D19485" t="s">
        <v>30</v>
      </c>
    </row>
    <row r="19486" spans="1:4" x14ac:dyDescent="0.25">
      <c r="A19486">
        <v>19816</v>
      </c>
      <c r="B19486">
        <v>54874</v>
      </c>
      <c r="C19486" t="s">
        <v>9</v>
      </c>
      <c r="D19486" t="s">
        <v>31</v>
      </c>
    </row>
    <row r="19487" spans="1:4" x14ac:dyDescent="0.25">
      <c r="A19487">
        <v>19816</v>
      </c>
      <c r="B19487">
        <v>54874</v>
      </c>
      <c r="C19487" t="s">
        <v>9</v>
      </c>
      <c r="D19487" t="s">
        <v>31</v>
      </c>
    </row>
    <row r="19488" spans="1:4" x14ac:dyDescent="0.25">
      <c r="A19488">
        <v>19816</v>
      </c>
      <c r="B19488">
        <v>54874</v>
      </c>
      <c r="C19488" t="s">
        <v>9</v>
      </c>
      <c r="D19488" t="s">
        <v>31</v>
      </c>
    </row>
    <row r="19489" spans="1:4" x14ac:dyDescent="0.25">
      <c r="A19489">
        <v>19816</v>
      </c>
      <c r="B19489">
        <v>54874</v>
      </c>
      <c r="C19489" t="s">
        <v>9</v>
      </c>
      <c r="D19489" t="s">
        <v>31</v>
      </c>
    </row>
    <row r="19490" spans="1:4" x14ac:dyDescent="0.25">
      <c r="A19490">
        <v>19816</v>
      </c>
      <c r="B19490">
        <v>54874</v>
      </c>
      <c r="C19490" t="s">
        <v>9</v>
      </c>
      <c r="D19490" t="s">
        <v>31</v>
      </c>
    </row>
    <row r="19491" spans="1:4" x14ac:dyDescent="0.25">
      <c r="A19491">
        <v>19816</v>
      </c>
      <c r="B19491">
        <v>54874</v>
      </c>
      <c r="C19491" t="s">
        <v>9</v>
      </c>
      <c r="D19491" t="s">
        <v>31</v>
      </c>
    </row>
    <row r="19492" spans="1:4" x14ac:dyDescent="0.25">
      <c r="A19492">
        <v>19816</v>
      </c>
      <c r="B19492">
        <v>54874</v>
      </c>
      <c r="C19492" t="s">
        <v>9</v>
      </c>
      <c r="D19492" t="s">
        <v>31</v>
      </c>
    </row>
    <row r="19493" spans="1:4" x14ac:dyDescent="0.25">
      <c r="A19493">
        <v>19816</v>
      </c>
      <c r="B19493">
        <v>54874</v>
      </c>
      <c r="C19493" t="s">
        <v>9</v>
      </c>
      <c r="D19493" t="s">
        <v>31</v>
      </c>
    </row>
    <row r="19494" spans="1:4" x14ac:dyDescent="0.25">
      <c r="A19494">
        <v>19816</v>
      </c>
      <c r="B19494">
        <v>54874</v>
      </c>
      <c r="C19494" t="s">
        <v>9</v>
      </c>
      <c r="D19494" t="s">
        <v>31</v>
      </c>
    </row>
    <row r="19495" spans="1:4" x14ac:dyDescent="0.25">
      <c r="A19495">
        <v>19816</v>
      </c>
      <c r="B19495">
        <v>54874</v>
      </c>
      <c r="C19495" t="s">
        <v>9</v>
      </c>
      <c r="D19495" t="s">
        <v>31</v>
      </c>
    </row>
    <row r="19496" spans="1:4" x14ac:dyDescent="0.25">
      <c r="A19496">
        <v>19816</v>
      </c>
      <c r="B19496">
        <v>54874</v>
      </c>
      <c r="C19496" t="s">
        <v>9</v>
      </c>
      <c r="D19496" t="s">
        <v>31</v>
      </c>
    </row>
    <row r="19497" spans="1:4" x14ac:dyDescent="0.25">
      <c r="A19497">
        <v>19816</v>
      </c>
      <c r="B19497">
        <v>54874</v>
      </c>
      <c r="C19497" t="s">
        <v>9</v>
      </c>
      <c r="D19497" t="s">
        <v>31</v>
      </c>
    </row>
    <row r="19498" spans="1:4" x14ac:dyDescent="0.25">
      <c r="A19498">
        <v>19816</v>
      </c>
      <c r="B19498">
        <v>54874</v>
      </c>
      <c r="C19498" t="s">
        <v>9</v>
      </c>
      <c r="D19498" t="s">
        <v>31</v>
      </c>
    </row>
    <row r="19499" spans="1:4" x14ac:dyDescent="0.25">
      <c r="A19499">
        <v>19816</v>
      </c>
      <c r="B19499">
        <v>54874</v>
      </c>
      <c r="C19499" t="s">
        <v>9</v>
      </c>
      <c r="D19499" t="s">
        <v>31</v>
      </c>
    </row>
    <row r="19500" spans="1:4" x14ac:dyDescent="0.25">
      <c r="A19500">
        <v>19816</v>
      </c>
      <c r="B19500">
        <v>54874</v>
      </c>
      <c r="C19500" t="s">
        <v>9</v>
      </c>
      <c r="D19500" t="s">
        <v>31</v>
      </c>
    </row>
    <row r="19501" spans="1:4" x14ac:dyDescent="0.25">
      <c r="A19501">
        <v>19816</v>
      </c>
      <c r="B19501">
        <v>54874</v>
      </c>
      <c r="C19501" t="s">
        <v>9</v>
      </c>
      <c r="D19501" t="s">
        <v>31</v>
      </c>
    </row>
    <row r="19502" spans="1:4" x14ac:dyDescent="0.25">
      <c r="A19502">
        <v>19816</v>
      </c>
      <c r="B19502">
        <v>54874</v>
      </c>
      <c r="C19502" t="s">
        <v>9</v>
      </c>
      <c r="D19502" t="s">
        <v>31</v>
      </c>
    </row>
    <row r="19503" spans="1:4" x14ac:dyDescent="0.25">
      <c r="A19503">
        <v>19816</v>
      </c>
      <c r="B19503">
        <v>54874</v>
      </c>
      <c r="C19503" t="s">
        <v>9</v>
      </c>
      <c r="D19503" t="s">
        <v>31</v>
      </c>
    </row>
    <row r="19504" spans="1:4" x14ac:dyDescent="0.25">
      <c r="A19504">
        <v>19816</v>
      </c>
      <c r="B19504">
        <v>54874</v>
      </c>
      <c r="C19504" t="s">
        <v>9</v>
      </c>
      <c r="D19504" t="s">
        <v>31</v>
      </c>
    </row>
    <row r="19505" spans="1:4" x14ac:dyDescent="0.25">
      <c r="A19505">
        <v>19816</v>
      </c>
      <c r="B19505">
        <v>54874</v>
      </c>
      <c r="C19505" t="s">
        <v>9</v>
      </c>
      <c r="D19505" t="s">
        <v>31</v>
      </c>
    </row>
    <row r="19506" spans="1:4" x14ac:dyDescent="0.25">
      <c r="A19506">
        <v>19816</v>
      </c>
      <c r="B19506">
        <v>54874</v>
      </c>
      <c r="C19506" t="s">
        <v>9</v>
      </c>
      <c r="D19506" t="s">
        <v>31</v>
      </c>
    </row>
    <row r="19507" spans="1:4" x14ac:dyDescent="0.25">
      <c r="A19507">
        <v>19816</v>
      </c>
      <c r="B19507">
        <v>54874</v>
      </c>
      <c r="C19507" t="s">
        <v>9</v>
      </c>
      <c r="D19507" t="s">
        <v>31</v>
      </c>
    </row>
    <row r="19508" spans="1:4" x14ac:dyDescent="0.25">
      <c r="A19508">
        <v>19816</v>
      </c>
      <c r="B19508">
        <v>54874</v>
      </c>
      <c r="C19508" t="s">
        <v>9</v>
      </c>
      <c r="D19508" t="s">
        <v>32</v>
      </c>
    </row>
    <row r="19509" spans="1:4" x14ac:dyDescent="0.25">
      <c r="A19509">
        <v>19816</v>
      </c>
      <c r="B19509">
        <v>54874</v>
      </c>
      <c r="C19509" t="s">
        <v>9</v>
      </c>
      <c r="D19509" t="s">
        <v>32</v>
      </c>
    </row>
    <row r="19510" spans="1:4" x14ac:dyDescent="0.25">
      <c r="A19510">
        <v>19816</v>
      </c>
      <c r="B19510">
        <v>54874</v>
      </c>
      <c r="C19510" t="s">
        <v>9</v>
      </c>
      <c r="D19510" t="s">
        <v>32</v>
      </c>
    </row>
    <row r="19511" spans="1:4" x14ac:dyDescent="0.25">
      <c r="A19511">
        <v>19816</v>
      </c>
      <c r="B19511">
        <v>54874</v>
      </c>
      <c r="C19511" t="s">
        <v>9</v>
      </c>
      <c r="D19511" t="s">
        <v>32</v>
      </c>
    </row>
    <row r="19512" spans="1:4" x14ac:dyDescent="0.25">
      <c r="A19512">
        <v>19816</v>
      </c>
      <c r="B19512">
        <v>54874</v>
      </c>
      <c r="C19512" t="s">
        <v>9</v>
      </c>
      <c r="D19512" t="s">
        <v>32</v>
      </c>
    </row>
    <row r="19513" spans="1:4" x14ac:dyDescent="0.25">
      <c r="A19513">
        <v>19816</v>
      </c>
      <c r="B19513">
        <v>54874</v>
      </c>
      <c r="C19513" t="s">
        <v>9</v>
      </c>
      <c r="D19513" t="s">
        <v>32</v>
      </c>
    </row>
    <row r="19514" spans="1:4" x14ac:dyDescent="0.25">
      <c r="A19514">
        <v>19816</v>
      </c>
      <c r="B19514">
        <v>54874</v>
      </c>
      <c r="C19514" t="s">
        <v>9</v>
      </c>
      <c r="D19514" t="s">
        <v>32</v>
      </c>
    </row>
    <row r="19515" spans="1:4" x14ac:dyDescent="0.25">
      <c r="A19515">
        <v>19816</v>
      </c>
      <c r="B19515">
        <v>54874</v>
      </c>
      <c r="C19515" t="s">
        <v>9</v>
      </c>
      <c r="D19515" t="s">
        <v>32</v>
      </c>
    </row>
    <row r="19516" spans="1:4" x14ac:dyDescent="0.25">
      <c r="A19516">
        <v>19816</v>
      </c>
      <c r="B19516">
        <v>54874</v>
      </c>
      <c r="C19516" t="s">
        <v>9</v>
      </c>
      <c r="D19516" t="s">
        <v>32</v>
      </c>
    </row>
    <row r="19517" spans="1:4" x14ac:dyDescent="0.25">
      <c r="A19517">
        <v>19816</v>
      </c>
      <c r="B19517">
        <v>54874</v>
      </c>
      <c r="C19517" t="s">
        <v>9</v>
      </c>
      <c r="D19517" t="s">
        <v>32</v>
      </c>
    </row>
    <row r="19518" spans="1:4" x14ac:dyDescent="0.25">
      <c r="A19518">
        <v>19816</v>
      </c>
      <c r="B19518">
        <v>54874</v>
      </c>
      <c r="C19518" t="s">
        <v>9</v>
      </c>
      <c r="D19518" t="s">
        <v>32</v>
      </c>
    </row>
    <row r="19519" spans="1:4" x14ac:dyDescent="0.25">
      <c r="A19519">
        <v>19816</v>
      </c>
      <c r="B19519">
        <v>54874</v>
      </c>
      <c r="C19519" t="s">
        <v>9</v>
      </c>
      <c r="D19519" t="s">
        <v>32</v>
      </c>
    </row>
    <row r="19520" spans="1:4" x14ac:dyDescent="0.25">
      <c r="A19520">
        <v>19816</v>
      </c>
      <c r="B19520">
        <v>54874</v>
      </c>
      <c r="C19520" t="s">
        <v>9</v>
      </c>
      <c r="D19520" t="s">
        <v>32</v>
      </c>
    </row>
    <row r="19521" spans="1:4" x14ac:dyDescent="0.25">
      <c r="A19521">
        <v>19816</v>
      </c>
      <c r="B19521">
        <v>54874</v>
      </c>
      <c r="C19521" t="s">
        <v>9</v>
      </c>
      <c r="D19521" t="s">
        <v>32</v>
      </c>
    </row>
    <row r="19522" spans="1:4" x14ac:dyDescent="0.25">
      <c r="A19522">
        <v>19816</v>
      </c>
      <c r="B19522">
        <v>54874</v>
      </c>
      <c r="C19522" t="s">
        <v>9</v>
      </c>
      <c r="D19522" t="s">
        <v>33</v>
      </c>
    </row>
    <row r="19523" spans="1:4" x14ac:dyDescent="0.25">
      <c r="A19523">
        <v>19816</v>
      </c>
      <c r="B19523">
        <v>54874</v>
      </c>
      <c r="C19523" t="s">
        <v>9</v>
      </c>
      <c r="D19523" t="s">
        <v>33</v>
      </c>
    </row>
    <row r="19524" spans="1:4" x14ac:dyDescent="0.25">
      <c r="A19524">
        <v>19816</v>
      </c>
      <c r="B19524">
        <v>54874</v>
      </c>
      <c r="C19524" t="s">
        <v>9</v>
      </c>
      <c r="D19524" t="s">
        <v>33</v>
      </c>
    </row>
    <row r="19525" spans="1:4" x14ac:dyDescent="0.25">
      <c r="A19525">
        <v>19816</v>
      </c>
      <c r="B19525">
        <v>54874</v>
      </c>
      <c r="C19525" t="s">
        <v>9</v>
      </c>
      <c r="D19525" t="s">
        <v>33</v>
      </c>
    </row>
    <row r="19526" spans="1:4" x14ac:dyDescent="0.25">
      <c r="A19526">
        <v>19816</v>
      </c>
      <c r="B19526">
        <v>54874</v>
      </c>
      <c r="C19526" t="s">
        <v>9</v>
      </c>
      <c r="D19526" t="s">
        <v>33</v>
      </c>
    </row>
    <row r="19527" spans="1:4" x14ac:dyDescent="0.25">
      <c r="A19527">
        <v>19816</v>
      </c>
      <c r="B19527">
        <v>54874</v>
      </c>
      <c r="C19527" t="s">
        <v>9</v>
      </c>
      <c r="D19527" t="s">
        <v>33</v>
      </c>
    </row>
    <row r="19528" spans="1:4" x14ac:dyDescent="0.25">
      <c r="A19528">
        <v>19816</v>
      </c>
      <c r="B19528">
        <v>54874</v>
      </c>
      <c r="C19528" t="s">
        <v>9</v>
      </c>
      <c r="D19528" t="s">
        <v>33</v>
      </c>
    </row>
    <row r="19529" spans="1:4" x14ac:dyDescent="0.25">
      <c r="A19529">
        <v>19816</v>
      </c>
      <c r="B19529">
        <v>54874</v>
      </c>
      <c r="C19529" t="s">
        <v>9</v>
      </c>
      <c r="D19529" t="s">
        <v>33</v>
      </c>
    </row>
    <row r="19530" spans="1:4" x14ac:dyDescent="0.25">
      <c r="A19530">
        <v>19816</v>
      </c>
      <c r="B19530">
        <v>54874</v>
      </c>
      <c r="C19530" t="s">
        <v>9</v>
      </c>
      <c r="D19530" t="s">
        <v>33</v>
      </c>
    </row>
    <row r="19531" spans="1:4" x14ac:dyDescent="0.25">
      <c r="A19531">
        <v>19816</v>
      </c>
      <c r="B19531">
        <v>54874</v>
      </c>
      <c r="C19531" t="s">
        <v>9</v>
      </c>
      <c r="D19531" t="s">
        <v>33</v>
      </c>
    </row>
    <row r="19532" spans="1:4" x14ac:dyDescent="0.25">
      <c r="A19532">
        <v>19816</v>
      </c>
      <c r="B19532">
        <v>54874</v>
      </c>
      <c r="C19532" t="s">
        <v>9</v>
      </c>
      <c r="D19532" t="s">
        <v>33</v>
      </c>
    </row>
    <row r="19533" spans="1:4" x14ac:dyDescent="0.25">
      <c r="A19533">
        <v>19816</v>
      </c>
      <c r="B19533">
        <v>54874</v>
      </c>
      <c r="C19533" t="s">
        <v>9</v>
      </c>
      <c r="D19533" t="s">
        <v>33</v>
      </c>
    </row>
    <row r="19534" spans="1:4" x14ac:dyDescent="0.25">
      <c r="A19534">
        <v>19816</v>
      </c>
      <c r="B19534">
        <v>54874</v>
      </c>
      <c r="C19534" t="s">
        <v>9</v>
      </c>
      <c r="D19534" t="s">
        <v>33</v>
      </c>
    </row>
    <row r="19535" spans="1:4" x14ac:dyDescent="0.25">
      <c r="A19535">
        <v>19816</v>
      </c>
      <c r="B19535">
        <v>54874</v>
      </c>
      <c r="C19535" t="s">
        <v>9</v>
      </c>
      <c r="D19535" t="s">
        <v>33</v>
      </c>
    </row>
    <row r="19536" spans="1:4" x14ac:dyDescent="0.25">
      <c r="A19536">
        <v>19816</v>
      </c>
      <c r="B19536">
        <v>54874</v>
      </c>
      <c r="C19536" t="s">
        <v>9</v>
      </c>
      <c r="D19536" t="s">
        <v>33</v>
      </c>
    </row>
    <row r="19537" spans="1:4" x14ac:dyDescent="0.25">
      <c r="A19537">
        <v>19816</v>
      </c>
      <c r="B19537">
        <v>54874</v>
      </c>
      <c r="C19537" t="s">
        <v>9</v>
      </c>
      <c r="D19537" t="s">
        <v>33</v>
      </c>
    </row>
    <row r="19538" spans="1:4" x14ac:dyDescent="0.25">
      <c r="A19538">
        <v>19816</v>
      </c>
      <c r="B19538">
        <v>54874</v>
      </c>
      <c r="C19538" t="s">
        <v>9</v>
      </c>
      <c r="D19538" t="s">
        <v>33</v>
      </c>
    </row>
    <row r="19539" spans="1:4" x14ac:dyDescent="0.25">
      <c r="A19539">
        <v>19816</v>
      </c>
      <c r="B19539">
        <v>54874</v>
      </c>
      <c r="C19539" t="s">
        <v>9</v>
      </c>
      <c r="D19539" t="s">
        <v>33</v>
      </c>
    </row>
    <row r="19540" spans="1:4" x14ac:dyDescent="0.25">
      <c r="A19540">
        <v>19816</v>
      </c>
      <c r="B19540">
        <v>54874</v>
      </c>
      <c r="C19540" t="s">
        <v>9</v>
      </c>
      <c r="D19540" t="s">
        <v>33</v>
      </c>
    </row>
    <row r="19541" spans="1:4" x14ac:dyDescent="0.25">
      <c r="A19541">
        <v>19816</v>
      </c>
      <c r="B19541">
        <v>54874</v>
      </c>
      <c r="C19541" t="s">
        <v>9</v>
      </c>
      <c r="D19541" t="s">
        <v>33</v>
      </c>
    </row>
    <row r="19542" spans="1:4" x14ac:dyDescent="0.25">
      <c r="A19542">
        <v>19816</v>
      </c>
      <c r="B19542">
        <v>54874</v>
      </c>
      <c r="C19542" t="s">
        <v>9</v>
      </c>
      <c r="D19542" t="s">
        <v>33</v>
      </c>
    </row>
    <row r="19543" spans="1:4" x14ac:dyDescent="0.25">
      <c r="A19543">
        <v>19816</v>
      </c>
      <c r="B19543">
        <v>54874</v>
      </c>
      <c r="C19543" t="s">
        <v>9</v>
      </c>
      <c r="D19543" t="s">
        <v>33</v>
      </c>
    </row>
    <row r="19544" spans="1:4" x14ac:dyDescent="0.25">
      <c r="A19544">
        <v>19816</v>
      </c>
      <c r="B19544">
        <v>54874</v>
      </c>
      <c r="C19544" t="s">
        <v>9</v>
      </c>
      <c r="D19544" t="s">
        <v>34</v>
      </c>
    </row>
    <row r="19545" spans="1:4" x14ac:dyDescent="0.25">
      <c r="A19545">
        <v>19816</v>
      </c>
      <c r="B19545">
        <v>54874</v>
      </c>
      <c r="C19545" t="s">
        <v>9</v>
      </c>
      <c r="D19545" t="s">
        <v>34</v>
      </c>
    </row>
    <row r="19546" spans="1:4" x14ac:dyDescent="0.25">
      <c r="A19546">
        <v>19816</v>
      </c>
      <c r="B19546">
        <v>54874</v>
      </c>
      <c r="C19546" t="s">
        <v>9</v>
      </c>
      <c r="D19546" t="s">
        <v>35</v>
      </c>
    </row>
    <row r="19547" spans="1:4" x14ac:dyDescent="0.25">
      <c r="A19547">
        <v>19816</v>
      </c>
      <c r="B19547">
        <v>54874</v>
      </c>
      <c r="C19547" t="s">
        <v>9</v>
      </c>
      <c r="D19547" t="s">
        <v>35</v>
      </c>
    </row>
    <row r="19548" spans="1:4" x14ac:dyDescent="0.25">
      <c r="A19548">
        <v>19816</v>
      </c>
      <c r="B19548">
        <v>54874</v>
      </c>
      <c r="C19548" t="s">
        <v>9</v>
      </c>
      <c r="D19548" t="s">
        <v>35</v>
      </c>
    </row>
    <row r="19549" spans="1:4" x14ac:dyDescent="0.25">
      <c r="A19549">
        <v>19816</v>
      </c>
      <c r="B19549">
        <v>54874</v>
      </c>
      <c r="C19549" t="s">
        <v>9</v>
      </c>
      <c r="D19549" t="s">
        <v>35</v>
      </c>
    </row>
    <row r="19550" spans="1:4" x14ac:dyDescent="0.25">
      <c r="A19550">
        <v>19816</v>
      </c>
      <c r="B19550">
        <v>54874</v>
      </c>
      <c r="C19550" t="s">
        <v>9</v>
      </c>
      <c r="D19550" t="s">
        <v>35</v>
      </c>
    </row>
    <row r="19551" spans="1:4" x14ac:dyDescent="0.25">
      <c r="A19551">
        <v>19816</v>
      </c>
      <c r="B19551">
        <v>54874</v>
      </c>
      <c r="C19551" t="s">
        <v>9</v>
      </c>
      <c r="D19551" t="s">
        <v>35</v>
      </c>
    </row>
    <row r="19552" spans="1:4" x14ac:dyDescent="0.25">
      <c r="A19552">
        <v>19816</v>
      </c>
      <c r="B19552">
        <v>54874</v>
      </c>
      <c r="C19552" t="s">
        <v>9</v>
      </c>
      <c r="D19552" t="s">
        <v>35</v>
      </c>
    </row>
    <row r="19553" spans="1:4" x14ac:dyDescent="0.25">
      <c r="A19553">
        <v>19816</v>
      </c>
      <c r="B19553">
        <v>54874</v>
      </c>
      <c r="C19553" t="s">
        <v>9</v>
      </c>
      <c r="D19553" t="s">
        <v>36</v>
      </c>
    </row>
    <row r="19554" spans="1:4" x14ac:dyDescent="0.25">
      <c r="A19554">
        <v>19816</v>
      </c>
      <c r="B19554">
        <v>54874</v>
      </c>
      <c r="C19554" t="s">
        <v>9</v>
      </c>
      <c r="D19554" t="s">
        <v>37</v>
      </c>
    </row>
    <row r="19555" spans="1:4" x14ac:dyDescent="0.25">
      <c r="A19555">
        <v>19816</v>
      </c>
      <c r="B19555">
        <v>54874</v>
      </c>
      <c r="C19555" t="s">
        <v>9</v>
      </c>
      <c r="D19555" t="s">
        <v>37</v>
      </c>
    </row>
    <row r="19556" spans="1:4" x14ac:dyDescent="0.25">
      <c r="A19556">
        <v>10159</v>
      </c>
      <c r="B19556">
        <v>54874</v>
      </c>
      <c r="C19556" t="s">
        <v>9</v>
      </c>
      <c r="D19556" t="s">
        <v>21</v>
      </c>
    </row>
    <row r="19557" spans="1:4" x14ac:dyDescent="0.25">
      <c r="A19557">
        <v>10159</v>
      </c>
      <c r="B19557">
        <v>54874</v>
      </c>
      <c r="C19557" t="s">
        <v>9</v>
      </c>
      <c r="D19557" t="s">
        <v>21</v>
      </c>
    </row>
    <row r="19558" spans="1:4" x14ac:dyDescent="0.25">
      <c r="A19558">
        <v>10159</v>
      </c>
      <c r="B19558">
        <v>54874</v>
      </c>
      <c r="C19558" t="s">
        <v>9</v>
      </c>
      <c r="D19558" t="s">
        <v>21</v>
      </c>
    </row>
    <row r="19559" spans="1:4" x14ac:dyDescent="0.25">
      <c r="A19559">
        <v>10159</v>
      </c>
      <c r="B19559">
        <v>54874</v>
      </c>
      <c r="C19559" t="s">
        <v>9</v>
      </c>
      <c r="D19559" t="s">
        <v>21</v>
      </c>
    </row>
    <row r="19560" spans="1:4" x14ac:dyDescent="0.25">
      <c r="A19560">
        <v>10159</v>
      </c>
      <c r="B19560">
        <v>54874</v>
      </c>
      <c r="C19560" t="s">
        <v>9</v>
      </c>
      <c r="D19560" t="s">
        <v>21</v>
      </c>
    </row>
    <row r="19561" spans="1:4" x14ac:dyDescent="0.25">
      <c r="A19561">
        <v>10159</v>
      </c>
      <c r="B19561">
        <v>54874</v>
      </c>
      <c r="C19561" t="s">
        <v>9</v>
      </c>
      <c r="D19561" t="s">
        <v>21</v>
      </c>
    </row>
    <row r="19562" spans="1:4" x14ac:dyDescent="0.25">
      <c r="A19562">
        <v>10159</v>
      </c>
      <c r="B19562">
        <v>54874</v>
      </c>
      <c r="C19562" t="s">
        <v>9</v>
      </c>
      <c r="D19562" t="s">
        <v>21</v>
      </c>
    </row>
    <row r="19563" spans="1:4" x14ac:dyDescent="0.25">
      <c r="A19563">
        <v>10159</v>
      </c>
      <c r="B19563">
        <v>54874</v>
      </c>
      <c r="C19563" t="s">
        <v>9</v>
      </c>
      <c r="D19563" t="s">
        <v>21</v>
      </c>
    </row>
    <row r="19564" spans="1:4" x14ac:dyDescent="0.25">
      <c r="A19564">
        <v>10159</v>
      </c>
      <c r="B19564">
        <v>54874</v>
      </c>
      <c r="C19564" t="s">
        <v>9</v>
      </c>
      <c r="D19564" t="s">
        <v>21</v>
      </c>
    </row>
    <row r="19565" spans="1:4" x14ac:dyDescent="0.25">
      <c r="A19565">
        <v>10159</v>
      </c>
      <c r="B19565">
        <v>54874</v>
      </c>
      <c r="C19565" t="s">
        <v>9</v>
      </c>
      <c r="D19565" t="s">
        <v>21</v>
      </c>
    </row>
    <row r="19566" spans="1:4" x14ac:dyDescent="0.25">
      <c r="A19566">
        <v>10159</v>
      </c>
      <c r="B19566">
        <v>54874</v>
      </c>
      <c r="C19566" t="s">
        <v>9</v>
      </c>
      <c r="D19566" t="s">
        <v>21</v>
      </c>
    </row>
    <row r="19567" spans="1:4" x14ac:dyDescent="0.25">
      <c r="A19567">
        <v>10159</v>
      </c>
      <c r="B19567">
        <v>54874</v>
      </c>
      <c r="C19567" t="s">
        <v>9</v>
      </c>
      <c r="D19567" t="s">
        <v>22</v>
      </c>
    </row>
    <row r="19568" spans="1:4" x14ac:dyDescent="0.25">
      <c r="A19568">
        <v>10159</v>
      </c>
      <c r="B19568">
        <v>54874</v>
      </c>
      <c r="C19568" t="s">
        <v>9</v>
      </c>
      <c r="D19568" t="s">
        <v>22</v>
      </c>
    </row>
    <row r="19569" spans="1:4" x14ac:dyDescent="0.25">
      <c r="A19569">
        <v>10159</v>
      </c>
      <c r="B19569">
        <v>54874</v>
      </c>
      <c r="C19569" t="s">
        <v>9</v>
      </c>
      <c r="D19569" t="s">
        <v>22</v>
      </c>
    </row>
    <row r="19570" spans="1:4" x14ac:dyDescent="0.25">
      <c r="A19570">
        <v>10159</v>
      </c>
      <c r="B19570">
        <v>54874</v>
      </c>
      <c r="C19570" t="s">
        <v>9</v>
      </c>
      <c r="D19570" t="s">
        <v>22</v>
      </c>
    </row>
    <row r="19571" spans="1:4" x14ac:dyDescent="0.25">
      <c r="A19571">
        <v>10159</v>
      </c>
      <c r="B19571">
        <v>54874</v>
      </c>
      <c r="C19571" t="s">
        <v>9</v>
      </c>
      <c r="D19571" t="s">
        <v>22</v>
      </c>
    </row>
    <row r="19572" spans="1:4" x14ac:dyDescent="0.25">
      <c r="A19572">
        <v>10159</v>
      </c>
      <c r="B19572">
        <v>54874</v>
      </c>
      <c r="C19572" t="s">
        <v>9</v>
      </c>
      <c r="D19572" t="s">
        <v>22</v>
      </c>
    </row>
    <row r="19573" spans="1:4" x14ac:dyDescent="0.25">
      <c r="A19573">
        <v>10159</v>
      </c>
      <c r="B19573">
        <v>54874</v>
      </c>
      <c r="C19573" t="s">
        <v>9</v>
      </c>
      <c r="D19573" t="s">
        <v>22</v>
      </c>
    </row>
    <row r="19574" spans="1:4" x14ac:dyDescent="0.25">
      <c r="A19574">
        <v>10159</v>
      </c>
      <c r="B19574">
        <v>54874</v>
      </c>
      <c r="C19574" t="s">
        <v>9</v>
      </c>
      <c r="D19574" t="s">
        <v>22</v>
      </c>
    </row>
    <row r="19575" spans="1:4" x14ac:dyDescent="0.25">
      <c r="A19575">
        <v>10159</v>
      </c>
      <c r="B19575">
        <v>54874</v>
      </c>
      <c r="C19575" t="s">
        <v>9</v>
      </c>
      <c r="D19575" t="s">
        <v>22</v>
      </c>
    </row>
    <row r="19576" spans="1:4" x14ac:dyDescent="0.25">
      <c r="A19576">
        <v>10159</v>
      </c>
      <c r="B19576">
        <v>54874</v>
      </c>
      <c r="C19576" t="s">
        <v>9</v>
      </c>
      <c r="D19576" t="s">
        <v>22</v>
      </c>
    </row>
    <row r="19577" spans="1:4" x14ac:dyDescent="0.25">
      <c r="A19577">
        <v>10159</v>
      </c>
      <c r="B19577">
        <v>54874</v>
      </c>
      <c r="C19577" t="s">
        <v>9</v>
      </c>
      <c r="D19577" t="s">
        <v>22</v>
      </c>
    </row>
    <row r="19578" spans="1:4" x14ac:dyDescent="0.25">
      <c r="A19578">
        <v>10159</v>
      </c>
      <c r="B19578">
        <v>54874</v>
      </c>
      <c r="C19578" t="s">
        <v>9</v>
      </c>
      <c r="D19578" t="s">
        <v>22</v>
      </c>
    </row>
    <row r="19579" spans="1:4" x14ac:dyDescent="0.25">
      <c r="A19579">
        <v>10159</v>
      </c>
      <c r="B19579">
        <v>54874</v>
      </c>
      <c r="C19579" t="s">
        <v>9</v>
      </c>
      <c r="D19579" t="s">
        <v>22</v>
      </c>
    </row>
    <row r="19580" spans="1:4" x14ac:dyDescent="0.25">
      <c r="A19580">
        <v>10159</v>
      </c>
      <c r="B19580">
        <v>54874</v>
      </c>
      <c r="C19580" t="s">
        <v>9</v>
      </c>
      <c r="D19580" t="s">
        <v>22</v>
      </c>
    </row>
    <row r="19581" spans="1:4" x14ac:dyDescent="0.25">
      <c r="A19581">
        <v>10159</v>
      </c>
      <c r="B19581">
        <v>54874</v>
      </c>
      <c r="C19581" t="s">
        <v>9</v>
      </c>
      <c r="D19581" t="s">
        <v>23</v>
      </c>
    </row>
    <row r="19582" spans="1:4" x14ac:dyDescent="0.25">
      <c r="A19582">
        <v>10159</v>
      </c>
      <c r="B19582">
        <v>54874</v>
      </c>
      <c r="C19582" t="s">
        <v>9</v>
      </c>
      <c r="D19582" t="s">
        <v>23</v>
      </c>
    </row>
    <row r="19583" spans="1:4" x14ac:dyDescent="0.25">
      <c r="A19583">
        <v>10159</v>
      </c>
      <c r="B19583">
        <v>54874</v>
      </c>
      <c r="C19583" t="s">
        <v>9</v>
      </c>
      <c r="D19583" t="s">
        <v>23</v>
      </c>
    </row>
    <row r="19584" spans="1:4" x14ac:dyDescent="0.25">
      <c r="A19584">
        <v>10159</v>
      </c>
      <c r="B19584">
        <v>54874</v>
      </c>
      <c r="C19584" t="s">
        <v>9</v>
      </c>
      <c r="D19584" t="s">
        <v>23</v>
      </c>
    </row>
    <row r="19585" spans="1:4" x14ac:dyDescent="0.25">
      <c r="A19585">
        <v>10159</v>
      </c>
      <c r="B19585">
        <v>54874</v>
      </c>
      <c r="C19585" t="s">
        <v>9</v>
      </c>
      <c r="D19585" t="s">
        <v>23</v>
      </c>
    </row>
    <row r="19586" spans="1:4" x14ac:dyDescent="0.25">
      <c r="A19586">
        <v>10159</v>
      </c>
      <c r="B19586">
        <v>54874</v>
      </c>
      <c r="C19586" t="s">
        <v>9</v>
      </c>
      <c r="D19586" t="s">
        <v>23</v>
      </c>
    </row>
    <row r="19587" spans="1:4" x14ac:dyDescent="0.25">
      <c r="A19587">
        <v>10159</v>
      </c>
      <c r="B19587">
        <v>54874</v>
      </c>
      <c r="C19587" t="s">
        <v>9</v>
      </c>
      <c r="D19587" t="s">
        <v>23</v>
      </c>
    </row>
    <row r="19588" spans="1:4" x14ac:dyDescent="0.25">
      <c r="A19588">
        <v>10159</v>
      </c>
      <c r="B19588">
        <v>54874</v>
      </c>
      <c r="C19588" t="s">
        <v>9</v>
      </c>
      <c r="D19588" t="s">
        <v>23</v>
      </c>
    </row>
    <row r="19589" spans="1:4" x14ac:dyDescent="0.25">
      <c r="A19589">
        <v>10159</v>
      </c>
      <c r="B19589">
        <v>54874</v>
      </c>
      <c r="C19589" t="s">
        <v>9</v>
      </c>
      <c r="D19589" t="s">
        <v>23</v>
      </c>
    </row>
    <row r="19590" spans="1:4" x14ac:dyDescent="0.25">
      <c r="A19590">
        <v>10159</v>
      </c>
      <c r="B19590">
        <v>54874</v>
      </c>
      <c r="C19590" t="s">
        <v>9</v>
      </c>
      <c r="D19590" t="s">
        <v>23</v>
      </c>
    </row>
    <row r="19591" spans="1:4" x14ac:dyDescent="0.25">
      <c r="A19591">
        <v>10159</v>
      </c>
      <c r="B19591">
        <v>54874</v>
      </c>
      <c r="C19591" t="s">
        <v>9</v>
      </c>
      <c r="D19591" t="s">
        <v>23</v>
      </c>
    </row>
    <row r="19592" spans="1:4" x14ac:dyDescent="0.25">
      <c r="A19592">
        <v>10159</v>
      </c>
      <c r="B19592">
        <v>54874</v>
      </c>
      <c r="C19592" t="s">
        <v>9</v>
      </c>
      <c r="D19592" t="s">
        <v>23</v>
      </c>
    </row>
    <row r="19593" spans="1:4" x14ac:dyDescent="0.25">
      <c r="A19593">
        <v>10159</v>
      </c>
      <c r="B19593">
        <v>54874</v>
      </c>
      <c r="C19593" t="s">
        <v>9</v>
      </c>
      <c r="D19593" t="s">
        <v>23</v>
      </c>
    </row>
    <row r="19594" spans="1:4" x14ac:dyDescent="0.25">
      <c r="A19594">
        <v>10159</v>
      </c>
      <c r="B19594">
        <v>54874</v>
      </c>
      <c r="C19594" t="s">
        <v>9</v>
      </c>
      <c r="D19594" t="s">
        <v>23</v>
      </c>
    </row>
    <row r="19595" spans="1:4" x14ac:dyDescent="0.25">
      <c r="A19595">
        <v>10159</v>
      </c>
      <c r="B19595">
        <v>54874</v>
      </c>
      <c r="C19595" t="s">
        <v>9</v>
      </c>
      <c r="D19595" t="s">
        <v>23</v>
      </c>
    </row>
    <row r="19596" spans="1:4" x14ac:dyDescent="0.25">
      <c r="A19596">
        <v>10159</v>
      </c>
      <c r="B19596">
        <v>54874</v>
      </c>
      <c r="C19596" t="s">
        <v>9</v>
      </c>
      <c r="D19596" t="s">
        <v>23</v>
      </c>
    </row>
    <row r="19597" spans="1:4" x14ac:dyDescent="0.25">
      <c r="A19597">
        <v>10159</v>
      </c>
      <c r="B19597">
        <v>54874</v>
      </c>
      <c r="C19597" t="s">
        <v>9</v>
      </c>
      <c r="D19597" t="s">
        <v>23</v>
      </c>
    </row>
    <row r="19598" spans="1:4" x14ac:dyDescent="0.25">
      <c r="A19598">
        <v>10159</v>
      </c>
      <c r="B19598">
        <v>54874</v>
      </c>
      <c r="C19598" t="s">
        <v>9</v>
      </c>
      <c r="D19598" t="s">
        <v>23</v>
      </c>
    </row>
    <row r="19599" spans="1:4" x14ac:dyDescent="0.25">
      <c r="A19599">
        <v>10159</v>
      </c>
      <c r="B19599">
        <v>54874</v>
      </c>
      <c r="C19599" t="s">
        <v>9</v>
      </c>
      <c r="D19599" t="s">
        <v>24</v>
      </c>
    </row>
    <row r="19600" spans="1:4" x14ac:dyDescent="0.25">
      <c r="A19600">
        <v>10159</v>
      </c>
      <c r="B19600">
        <v>54874</v>
      </c>
      <c r="C19600" t="s">
        <v>9</v>
      </c>
      <c r="D19600" t="s">
        <v>24</v>
      </c>
    </row>
    <row r="19601" spans="1:4" x14ac:dyDescent="0.25">
      <c r="A19601">
        <v>10159</v>
      </c>
      <c r="B19601">
        <v>54874</v>
      </c>
      <c r="C19601" t="s">
        <v>9</v>
      </c>
      <c r="D19601" t="s">
        <v>24</v>
      </c>
    </row>
    <row r="19602" spans="1:4" x14ac:dyDescent="0.25">
      <c r="A19602">
        <v>10159</v>
      </c>
      <c r="B19602">
        <v>54874</v>
      </c>
      <c r="C19602" t="s">
        <v>9</v>
      </c>
      <c r="D19602" t="s">
        <v>24</v>
      </c>
    </row>
    <row r="19603" spans="1:4" x14ac:dyDescent="0.25">
      <c r="A19603">
        <v>10159</v>
      </c>
      <c r="B19603">
        <v>54874</v>
      </c>
      <c r="C19603" t="s">
        <v>9</v>
      </c>
      <c r="D19603" t="s">
        <v>24</v>
      </c>
    </row>
    <row r="19604" spans="1:4" x14ac:dyDescent="0.25">
      <c r="A19604">
        <v>10159</v>
      </c>
      <c r="B19604">
        <v>54874</v>
      </c>
      <c r="C19604" t="s">
        <v>9</v>
      </c>
      <c r="D19604" t="s">
        <v>24</v>
      </c>
    </row>
    <row r="19605" spans="1:4" x14ac:dyDescent="0.25">
      <c r="A19605">
        <v>10159</v>
      </c>
      <c r="B19605">
        <v>54874</v>
      </c>
      <c r="C19605" t="s">
        <v>9</v>
      </c>
      <c r="D19605" t="s">
        <v>24</v>
      </c>
    </row>
    <row r="19606" spans="1:4" x14ac:dyDescent="0.25">
      <c r="A19606">
        <v>10159</v>
      </c>
      <c r="B19606">
        <v>54874</v>
      </c>
      <c r="C19606" t="s">
        <v>9</v>
      </c>
      <c r="D19606" t="s">
        <v>24</v>
      </c>
    </row>
    <row r="19607" spans="1:4" x14ac:dyDescent="0.25">
      <c r="A19607">
        <v>10159</v>
      </c>
      <c r="B19607">
        <v>54874</v>
      </c>
      <c r="C19607" t="s">
        <v>9</v>
      </c>
      <c r="D19607" t="s">
        <v>24</v>
      </c>
    </row>
    <row r="19608" spans="1:4" x14ac:dyDescent="0.25">
      <c r="A19608">
        <v>10159</v>
      </c>
      <c r="B19608">
        <v>54874</v>
      </c>
      <c r="C19608" t="s">
        <v>9</v>
      </c>
      <c r="D19608" t="s">
        <v>24</v>
      </c>
    </row>
    <row r="19609" spans="1:4" x14ac:dyDescent="0.25">
      <c r="A19609">
        <v>10159</v>
      </c>
      <c r="B19609">
        <v>54874</v>
      </c>
      <c r="C19609" t="s">
        <v>9</v>
      </c>
      <c r="D19609" t="s">
        <v>24</v>
      </c>
    </row>
    <row r="19610" spans="1:4" x14ac:dyDescent="0.25">
      <c r="A19610">
        <v>10159</v>
      </c>
      <c r="B19610">
        <v>54874</v>
      </c>
      <c r="C19610" t="s">
        <v>9</v>
      </c>
      <c r="D19610" t="s">
        <v>24</v>
      </c>
    </row>
    <row r="19611" spans="1:4" x14ac:dyDescent="0.25">
      <c r="A19611">
        <v>10159</v>
      </c>
      <c r="B19611">
        <v>54874</v>
      </c>
      <c r="C19611" t="s">
        <v>9</v>
      </c>
      <c r="D19611" t="s">
        <v>24</v>
      </c>
    </row>
    <row r="19612" spans="1:4" x14ac:dyDescent="0.25">
      <c r="A19612">
        <v>10159</v>
      </c>
      <c r="B19612">
        <v>54874</v>
      </c>
      <c r="C19612" t="s">
        <v>9</v>
      </c>
      <c r="D19612" t="s">
        <v>24</v>
      </c>
    </row>
    <row r="19613" spans="1:4" x14ac:dyDescent="0.25">
      <c r="A19613">
        <v>10159</v>
      </c>
      <c r="B19613">
        <v>54874</v>
      </c>
      <c r="C19613" t="s">
        <v>9</v>
      </c>
      <c r="D19613" t="s">
        <v>24</v>
      </c>
    </row>
    <row r="19614" spans="1:4" x14ac:dyDescent="0.25">
      <c r="A19614">
        <v>10159</v>
      </c>
      <c r="B19614">
        <v>54874</v>
      </c>
      <c r="C19614" t="s">
        <v>9</v>
      </c>
      <c r="D19614" t="s">
        <v>24</v>
      </c>
    </row>
    <row r="19615" spans="1:4" x14ac:dyDescent="0.25">
      <c r="A19615">
        <v>10159</v>
      </c>
      <c r="B19615">
        <v>54874</v>
      </c>
      <c r="C19615" t="s">
        <v>9</v>
      </c>
      <c r="D19615" t="s">
        <v>25</v>
      </c>
    </row>
    <row r="19616" spans="1:4" x14ac:dyDescent="0.25">
      <c r="A19616">
        <v>10159</v>
      </c>
      <c r="B19616">
        <v>54874</v>
      </c>
      <c r="C19616" t="s">
        <v>9</v>
      </c>
      <c r="D19616" t="s">
        <v>25</v>
      </c>
    </row>
    <row r="19617" spans="1:4" x14ac:dyDescent="0.25">
      <c r="A19617">
        <v>10159</v>
      </c>
      <c r="B19617">
        <v>54874</v>
      </c>
      <c r="C19617" t="s">
        <v>9</v>
      </c>
      <c r="D19617" t="s">
        <v>25</v>
      </c>
    </row>
    <row r="19618" spans="1:4" x14ac:dyDescent="0.25">
      <c r="A19618">
        <v>10159</v>
      </c>
      <c r="B19618">
        <v>54874</v>
      </c>
      <c r="C19618" t="s">
        <v>9</v>
      </c>
      <c r="D19618" t="s">
        <v>25</v>
      </c>
    </row>
    <row r="19619" spans="1:4" x14ac:dyDescent="0.25">
      <c r="A19619">
        <v>10159</v>
      </c>
      <c r="B19619">
        <v>54874</v>
      </c>
      <c r="C19619" t="s">
        <v>9</v>
      </c>
      <c r="D19619" t="s">
        <v>25</v>
      </c>
    </row>
    <row r="19620" spans="1:4" x14ac:dyDescent="0.25">
      <c r="A19620">
        <v>10159</v>
      </c>
      <c r="B19620">
        <v>54874</v>
      </c>
      <c r="C19620" t="s">
        <v>9</v>
      </c>
      <c r="D19620" t="s">
        <v>25</v>
      </c>
    </row>
    <row r="19621" spans="1:4" x14ac:dyDescent="0.25">
      <c r="A19621">
        <v>10159</v>
      </c>
      <c r="B19621">
        <v>54874</v>
      </c>
      <c r="C19621" t="s">
        <v>9</v>
      </c>
      <c r="D19621" t="s">
        <v>25</v>
      </c>
    </row>
    <row r="19622" spans="1:4" x14ac:dyDescent="0.25">
      <c r="A19622">
        <v>10159</v>
      </c>
      <c r="B19622">
        <v>54874</v>
      </c>
      <c r="C19622" t="s">
        <v>9</v>
      </c>
      <c r="D19622" t="s">
        <v>25</v>
      </c>
    </row>
    <row r="19623" spans="1:4" x14ac:dyDescent="0.25">
      <c r="A19623">
        <v>10159</v>
      </c>
      <c r="B19623">
        <v>54874</v>
      </c>
      <c r="C19623" t="s">
        <v>9</v>
      </c>
      <c r="D19623" t="s">
        <v>25</v>
      </c>
    </row>
    <row r="19624" spans="1:4" x14ac:dyDescent="0.25">
      <c r="A19624">
        <v>10159</v>
      </c>
      <c r="B19624">
        <v>54874</v>
      </c>
      <c r="C19624" t="s">
        <v>9</v>
      </c>
      <c r="D19624" t="s">
        <v>25</v>
      </c>
    </row>
    <row r="19625" spans="1:4" x14ac:dyDescent="0.25">
      <c r="A19625">
        <v>10159</v>
      </c>
      <c r="B19625">
        <v>54874</v>
      </c>
      <c r="C19625" t="s">
        <v>9</v>
      </c>
      <c r="D19625" t="s">
        <v>25</v>
      </c>
    </row>
    <row r="19626" spans="1:4" x14ac:dyDescent="0.25">
      <c r="A19626">
        <v>10159</v>
      </c>
      <c r="B19626">
        <v>54874</v>
      </c>
      <c r="C19626" t="s">
        <v>9</v>
      </c>
      <c r="D19626" t="s">
        <v>25</v>
      </c>
    </row>
    <row r="19627" spans="1:4" x14ac:dyDescent="0.25">
      <c r="A19627">
        <v>10159</v>
      </c>
      <c r="B19627">
        <v>54874</v>
      </c>
      <c r="C19627" t="s">
        <v>9</v>
      </c>
      <c r="D19627" t="s">
        <v>25</v>
      </c>
    </row>
    <row r="19628" spans="1:4" x14ac:dyDescent="0.25">
      <c r="A19628">
        <v>10159</v>
      </c>
      <c r="B19628">
        <v>54874</v>
      </c>
      <c r="C19628" t="s">
        <v>9</v>
      </c>
      <c r="D19628" t="s">
        <v>25</v>
      </c>
    </row>
    <row r="19629" spans="1:4" x14ac:dyDescent="0.25">
      <c r="A19629">
        <v>10159</v>
      </c>
      <c r="B19629">
        <v>54874</v>
      </c>
      <c r="C19629" t="s">
        <v>9</v>
      </c>
      <c r="D19629" t="s">
        <v>25</v>
      </c>
    </row>
    <row r="19630" spans="1:4" x14ac:dyDescent="0.25">
      <c r="A19630">
        <v>10159</v>
      </c>
      <c r="B19630">
        <v>54874</v>
      </c>
      <c r="C19630" t="s">
        <v>9</v>
      </c>
      <c r="D19630" t="s">
        <v>25</v>
      </c>
    </row>
    <row r="19631" spans="1:4" x14ac:dyDescent="0.25">
      <c r="A19631">
        <v>10159</v>
      </c>
      <c r="B19631">
        <v>54874</v>
      </c>
      <c r="C19631" t="s">
        <v>9</v>
      </c>
      <c r="D19631" t="s">
        <v>25</v>
      </c>
    </row>
    <row r="19632" spans="1:4" x14ac:dyDescent="0.25">
      <c r="A19632">
        <v>10159</v>
      </c>
      <c r="B19632">
        <v>54874</v>
      </c>
      <c r="C19632" t="s">
        <v>9</v>
      </c>
      <c r="D19632" t="s">
        <v>25</v>
      </c>
    </row>
    <row r="19633" spans="1:4" x14ac:dyDescent="0.25">
      <c r="A19633">
        <v>10159</v>
      </c>
      <c r="B19633">
        <v>54874</v>
      </c>
      <c r="C19633" t="s">
        <v>9</v>
      </c>
      <c r="D19633" t="s">
        <v>25</v>
      </c>
    </row>
    <row r="19634" spans="1:4" x14ac:dyDescent="0.25">
      <c r="A19634">
        <v>10159</v>
      </c>
      <c r="B19634">
        <v>54874</v>
      </c>
      <c r="C19634" t="s">
        <v>9</v>
      </c>
      <c r="D19634" t="s">
        <v>25</v>
      </c>
    </row>
    <row r="19635" spans="1:4" x14ac:dyDescent="0.25">
      <c r="A19635">
        <v>10159</v>
      </c>
      <c r="B19635">
        <v>54874</v>
      </c>
      <c r="C19635" t="s">
        <v>9</v>
      </c>
      <c r="D19635" t="s">
        <v>25</v>
      </c>
    </row>
    <row r="19636" spans="1:4" x14ac:dyDescent="0.25">
      <c r="A19636">
        <v>10159</v>
      </c>
      <c r="B19636">
        <v>54874</v>
      </c>
      <c r="C19636" t="s">
        <v>9</v>
      </c>
      <c r="D19636" t="s">
        <v>25</v>
      </c>
    </row>
    <row r="19637" spans="1:4" x14ac:dyDescent="0.25">
      <c r="A19637">
        <v>10159</v>
      </c>
      <c r="B19637">
        <v>54874</v>
      </c>
      <c r="C19637" t="s">
        <v>9</v>
      </c>
      <c r="D19637" t="s">
        <v>25</v>
      </c>
    </row>
    <row r="19638" spans="1:4" x14ac:dyDescent="0.25">
      <c r="A19638">
        <v>10159</v>
      </c>
      <c r="B19638">
        <v>54874</v>
      </c>
      <c r="C19638" t="s">
        <v>9</v>
      </c>
      <c r="D19638" t="s">
        <v>25</v>
      </c>
    </row>
    <row r="19639" spans="1:4" x14ac:dyDescent="0.25">
      <c r="A19639">
        <v>10159</v>
      </c>
      <c r="B19639">
        <v>54874</v>
      </c>
      <c r="C19639" t="s">
        <v>9</v>
      </c>
      <c r="D19639" t="s">
        <v>25</v>
      </c>
    </row>
    <row r="19640" spans="1:4" x14ac:dyDescent="0.25">
      <c r="A19640">
        <v>10159</v>
      </c>
      <c r="B19640">
        <v>54874</v>
      </c>
      <c r="C19640" t="s">
        <v>9</v>
      </c>
      <c r="D19640" t="s">
        <v>26</v>
      </c>
    </row>
    <row r="19641" spans="1:4" x14ac:dyDescent="0.25">
      <c r="A19641">
        <v>10159</v>
      </c>
      <c r="B19641">
        <v>54874</v>
      </c>
      <c r="C19641" t="s">
        <v>9</v>
      </c>
      <c r="D19641" t="s">
        <v>26</v>
      </c>
    </row>
    <row r="19642" spans="1:4" x14ac:dyDescent="0.25">
      <c r="A19642">
        <v>10159</v>
      </c>
      <c r="B19642">
        <v>54874</v>
      </c>
      <c r="C19642" t="s">
        <v>9</v>
      </c>
      <c r="D19642" t="s">
        <v>26</v>
      </c>
    </row>
    <row r="19643" spans="1:4" x14ac:dyDescent="0.25">
      <c r="A19643">
        <v>10159</v>
      </c>
      <c r="B19643">
        <v>54874</v>
      </c>
      <c r="C19643" t="s">
        <v>9</v>
      </c>
      <c r="D19643" t="s">
        <v>26</v>
      </c>
    </row>
    <row r="19644" spans="1:4" x14ac:dyDescent="0.25">
      <c r="A19644">
        <v>10159</v>
      </c>
      <c r="B19644">
        <v>54874</v>
      </c>
      <c r="C19644" t="s">
        <v>9</v>
      </c>
      <c r="D19644" t="s">
        <v>26</v>
      </c>
    </row>
    <row r="19645" spans="1:4" x14ac:dyDescent="0.25">
      <c r="A19645">
        <v>10159</v>
      </c>
      <c r="B19645">
        <v>54874</v>
      </c>
      <c r="C19645" t="s">
        <v>9</v>
      </c>
      <c r="D19645" t="s">
        <v>26</v>
      </c>
    </row>
    <row r="19646" spans="1:4" x14ac:dyDescent="0.25">
      <c r="A19646">
        <v>10159</v>
      </c>
      <c r="B19646">
        <v>54874</v>
      </c>
      <c r="C19646" t="s">
        <v>9</v>
      </c>
      <c r="D19646" t="s">
        <v>26</v>
      </c>
    </row>
    <row r="19647" spans="1:4" x14ac:dyDescent="0.25">
      <c r="A19647">
        <v>10159</v>
      </c>
      <c r="B19647">
        <v>54874</v>
      </c>
      <c r="C19647" t="s">
        <v>9</v>
      </c>
      <c r="D19647" t="s">
        <v>26</v>
      </c>
    </row>
    <row r="19648" spans="1:4" x14ac:dyDescent="0.25">
      <c r="A19648">
        <v>10159</v>
      </c>
      <c r="B19648">
        <v>54874</v>
      </c>
      <c r="C19648" t="s">
        <v>9</v>
      </c>
      <c r="D19648" t="s">
        <v>26</v>
      </c>
    </row>
    <row r="19649" spans="1:4" x14ac:dyDescent="0.25">
      <c r="A19649">
        <v>10159</v>
      </c>
      <c r="B19649">
        <v>54874</v>
      </c>
      <c r="C19649" t="s">
        <v>9</v>
      </c>
      <c r="D19649" t="s">
        <v>26</v>
      </c>
    </row>
    <row r="19650" spans="1:4" x14ac:dyDescent="0.25">
      <c r="A19650">
        <v>10159</v>
      </c>
      <c r="B19650">
        <v>54874</v>
      </c>
      <c r="C19650" t="s">
        <v>9</v>
      </c>
      <c r="D19650" t="s">
        <v>26</v>
      </c>
    </row>
    <row r="19651" spans="1:4" x14ac:dyDescent="0.25">
      <c r="A19651">
        <v>10159</v>
      </c>
      <c r="B19651">
        <v>54874</v>
      </c>
      <c r="C19651" t="s">
        <v>9</v>
      </c>
      <c r="D19651" t="s">
        <v>26</v>
      </c>
    </row>
    <row r="19652" spans="1:4" x14ac:dyDescent="0.25">
      <c r="A19652">
        <v>10159</v>
      </c>
      <c r="B19652">
        <v>54874</v>
      </c>
      <c r="C19652" t="s">
        <v>9</v>
      </c>
      <c r="D19652" t="s">
        <v>26</v>
      </c>
    </row>
    <row r="19653" spans="1:4" x14ac:dyDescent="0.25">
      <c r="A19653">
        <v>10159</v>
      </c>
      <c r="B19653">
        <v>54874</v>
      </c>
      <c r="C19653" t="s">
        <v>9</v>
      </c>
      <c r="D19653" t="s">
        <v>26</v>
      </c>
    </row>
    <row r="19654" spans="1:4" x14ac:dyDescent="0.25">
      <c r="A19654">
        <v>10159</v>
      </c>
      <c r="B19654">
        <v>54874</v>
      </c>
      <c r="C19654" t="s">
        <v>9</v>
      </c>
      <c r="D19654" t="s">
        <v>26</v>
      </c>
    </row>
    <row r="19655" spans="1:4" x14ac:dyDescent="0.25">
      <c r="A19655">
        <v>10159</v>
      </c>
      <c r="B19655">
        <v>54874</v>
      </c>
      <c r="C19655" t="s">
        <v>9</v>
      </c>
      <c r="D19655" t="s">
        <v>26</v>
      </c>
    </row>
    <row r="19656" spans="1:4" x14ac:dyDescent="0.25">
      <c r="A19656">
        <v>10159</v>
      </c>
      <c r="B19656">
        <v>54874</v>
      </c>
      <c r="C19656" t="s">
        <v>9</v>
      </c>
      <c r="D19656" t="s">
        <v>26</v>
      </c>
    </row>
    <row r="19657" spans="1:4" x14ac:dyDescent="0.25">
      <c r="A19657">
        <v>10159</v>
      </c>
      <c r="B19657">
        <v>54874</v>
      </c>
      <c r="C19657" t="s">
        <v>9</v>
      </c>
      <c r="D19657" t="s">
        <v>26</v>
      </c>
    </row>
    <row r="19658" spans="1:4" x14ac:dyDescent="0.25">
      <c r="A19658">
        <v>10159</v>
      </c>
      <c r="B19658">
        <v>54874</v>
      </c>
      <c r="C19658" t="s">
        <v>9</v>
      </c>
      <c r="D19658" t="s">
        <v>26</v>
      </c>
    </row>
    <row r="19659" spans="1:4" x14ac:dyDescent="0.25">
      <c r="A19659">
        <v>10159</v>
      </c>
      <c r="B19659">
        <v>54874</v>
      </c>
      <c r="C19659" t="s">
        <v>9</v>
      </c>
      <c r="D19659" t="s">
        <v>26</v>
      </c>
    </row>
    <row r="19660" spans="1:4" x14ac:dyDescent="0.25">
      <c r="A19660">
        <v>10159</v>
      </c>
      <c r="B19660">
        <v>54874</v>
      </c>
      <c r="C19660" t="s">
        <v>9</v>
      </c>
      <c r="D19660" t="s">
        <v>26</v>
      </c>
    </row>
    <row r="19661" spans="1:4" x14ac:dyDescent="0.25">
      <c r="A19661">
        <v>10159</v>
      </c>
      <c r="B19661">
        <v>54874</v>
      </c>
      <c r="C19661" t="s">
        <v>9</v>
      </c>
      <c r="D19661" t="s">
        <v>26</v>
      </c>
    </row>
    <row r="19662" spans="1:4" x14ac:dyDescent="0.25">
      <c r="A19662">
        <v>10159</v>
      </c>
      <c r="B19662">
        <v>54874</v>
      </c>
      <c r="C19662" t="s">
        <v>9</v>
      </c>
      <c r="D19662" t="s">
        <v>26</v>
      </c>
    </row>
    <row r="19663" spans="1:4" x14ac:dyDescent="0.25">
      <c r="A19663">
        <v>10159</v>
      </c>
      <c r="B19663">
        <v>54874</v>
      </c>
      <c r="C19663" t="s">
        <v>9</v>
      </c>
      <c r="D19663" t="s">
        <v>26</v>
      </c>
    </row>
    <row r="19664" spans="1:4" x14ac:dyDescent="0.25">
      <c r="A19664">
        <v>10159</v>
      </c>
      <c r="B19664">
        <v>54874</v>
      </c>
      <c r="C19664" t="s">
        <v>9</v>
      </c>
      <c r="D19664" t="s">
        <v>26</v>
      </c>
    </row>
    <row r="19665" spans="1:4" x14ac:dyDescent="0.25">
      <c r="A19665">
        <v>10159</v>
      </c>
      <c r="B19665">
        <v>54874</v>
      </c>
      <c r="C19665" t="s">
        <v>9</v>
      </c>
      <c r="D19665" t="s">
        <v>26</v>
      </c>
    </row>
    <row r="19666" spans="1:4" x14ac:dyDescent="0.25">
      <c r="A19666">
        <v>10159</v>
      </c>
      <c r="B19666">
        <v>54874</v>
      </c>
      <c r="C19666" t="s">
        <v>9</v>
      </c>
      <c r="D19666" t="s">
        <v>26</v>
      </c>
    </row>
    <row r="19667" spans="1:4" x14ac:dyDescent="0.25">
      <c r="A19667">
        <v>10159</v>
      </c>
      <c r="B19667">
        <v>54874</v>
      </c>
      <c r="C19667" t="s">
        <v>9</v>
      </c>
      <c r="D19667" t="s">
        <v>26</v>
      </c>
    </row>
    <row r="19668" spans="1:4" x14ac:dyDescent="0.25">
      <c r="A19668">
        <v>10159</v>
      </c>
      <c r="B19668">
        <v>54874</v>
      </c>
      <c r="C19668" t="s">
        <v>9</v>
      </c>
      <c r="D19668" t="s">
        <v>26</v>
      </c>
    </row>
    <row r="19669" spans="1:4" x14ac:dyDescent="0.25">
      <c r="A19669">
        <v>10159</v>
      </c>
      <c r="B19669">
        <v>54874</v>
      </c>
      <c r="C19669" t="s">
        <v>9</v>
      </c>
      <c r="D19669" t="s">
        <v>26</v>
      </c>
    </row>
    <row r="19670" spans="1:4" x14ac:dyDescent="0.25">
      <c r="A19670">
        <v>10159</v>
      </c>
      <c r="B19670">
        <v>54874</v>
      </c>
      <c r="C19670" t="s">
        <v>9</v>
      </c>
      <c r="D19670" t="s">
        <v>26</v>
      </c>
    </row>
    <row r="19671" spans="1:4" x14ac:dyDescent="0.25">
      <c r="A19671">
        <v>10159</v>
      </c>
      <c r="B19671">
        <v>54874</v>
      </c>
      <c r="C19671" t="s">
        <v>9</v>
      </c>
      <c r="D19671" t="s">
        <v>26</v>
      </c>
    </row>
    <row r="19672" spans="1:4" x14ac:dyDescent="0.25">
      <c r="A19672">
        <v>10159</v>
      </c>
      <c r="B19672">
        <v>54874</v>
      </c>
      <c r="C19672" t="s">
        <v>9</v>
      </c>
      <c r="D19672" t="s">
        <v>26</v>
      </c>
    </row>
    <row r="19673" spans="1:4" x14ac:dyDescent="0.25">
      <c r="A19673">
        <v>10159</v>
      </c>
      <c r="B19673">
        <v>54874</v>
      </c>
      <c r="C19673" t="s">
        <v>9</v>
      </c>
      <c r="D19673" t="s">
        <v>20</v>
      </c>
    </row>
    <row r="19674" spans="1:4" x14ac:dyDescent="0.25">
      <c r="A19674">
        <v>10159</v>
      </c>
      <c r="B19674">
        <v>54874</v>
      </c>
      <c r="C19674" t="s">
        <v>9</v>
      </c>
      <c r="D19674" t="s">
        <v>20</v>
      </c>
    </row>
    <row r="19675" spans="1:4" x14ac:dyDescent="0.25">
      <c r="A19675">
        <v>10159</v>
      </c>
      <c r="B19675">
        <v>54874</v>
      </c>
      <c r="C19675" t="s">
        <v>9</v>
      </c>
      <c r="D19675" t="s">
        <v>20</v>
      </c>
    </row>
    <row r="19676" spans="1:4" x14ac:dyDescent="0.25">
      <c r="A19676">
        <v>10159</v>
      </c>
      <c r="B19676">
        <v>54874</v>
      </c>
      <c r="C19676" t="s">
        <v>9</v>
      </c>
      <c r="D19676" t="s">
        <v>20</v>
      </c>
    </row>
    <row r="19677" spans="1:4" x14ac:dyDescent="0.25">
      <c r="A19677">
        <v>10159</v>
      </c>
      <c r="B19677">
        <v>54874</v>
      </c>
      <c r="C19677" t="s">
        <v>9</v>
      </c>
      <c r="D19677" t="s">
        <v>20</v>
      </c>
    </row>
    <row r="19678" spans="1:4" x14ac:dyDescent="0.25">
      <c r="A19678">
        <v>10159</v>
      </c>
      <c r="B19678">
        <v>54874</v>
      </c>
      <c r="C19678" t="s">
        <v>9</v>
      </c>
      <c r="D19678" t="s">
        <v>20</v>
      </c>
    </row>
    <row r="19679" spans="1:4" x14ac:dyDescent="0.25">
      <c r="A19679">
        <v>10159</v>
      </c>
      <c r="B19679">
        <v>54874</v>
      </c>
      <c r="C19679" t="s">
        <v>9</v>
      </c>
      <c r="D19679" t="s">
        <v>20</v>
      </c>
    </row>
    <row r="19680" spans="1:4" x14ac:dyDescent="0.25">
      <c r="A19680">
        <v>10159</v>
      </c>
      <c r="B19680">
        <v>54874</v>
      </c>
      <c r="C19680" t="s">
        <v>9</v>
      </c>
      <c r="D19680" t="s">
        <v>20</v>
      </c>
    </row>
    <row r="19681" spans="1:4" x14ac:dyDescent="0.25">
      <c r="A19681">
        <v>10159</v>
      </c>
      <c r="B19681">
        <v>54874</v>
      </c>
      <c r="C19681" t="s">
        <v>9</v>
      </c>
      <c r="D19681" t="s">
        <v>20</v>
      </c>
    </row>
    <row r="19682" spans="1:4" x14ac:dyDescent="0.25">
      <c r="A19682">
        <v>10159</v>
      </c>
      <c r="B19682">
        <v>54874</v>
      </c>
      <c r="C19682" t="s">
        <v>9</v>
      </c>
      <c r="D19682" t="s">
        <v>20</v>
      </c>
    </row>
    <row r="19683" spans="1:4" x14ac:dyDescent="0.25">
      <c r="A19683">
        <v>10159</v>
      </c>
      <c r="B19683">
        <v>54874</v>
      </c>
      <c r="C19683" t="s">
        <v>9</v>
      </c>
      <c r="D19683" t="s">
        <v>20</v>
      </c>
    </row>
    <row r="19684" spans="1:4" x14ac:dyDescent="0.25">
      <c r="A19684">
        <v>10159</v>
      </c>
      <c r="B19684">
        <v>54874</v>
      </c>
      <c r="C19684" t="s">
        <v>9</v>
      </c>
      <c r="D19684" t="s">
        <v>20</v>
      </c>
    </row>
    <row r="19685" spans="1:4" x14ac:dyDescent="0.25">
      <c r="A19685">
        <v>10159</v>
      </c>
      <c r="B19685">
        <v>54874</v>
      </c>
      <c r="C19685" t="s">
        <v>9</v>
      </c>
      <c r="D19685" t="s">
        <v>20</v>
      </c>
    </row>
    <row r="19686" spans="1:4" x14ac:dyDescent="0.25">
      <c r="A19686">
        <v>10159</v>
      </c>
      <c r="B19686">
        <v>54874</v>
      </c>
      <c r="C19686" t="s">
        <v>9</v>
      </c>
      <c r="D19686" t="s">
        <v>20</v>
      </c>
    </row>
    <row r="19687" spans="1:4" x14ac:dyDescent="0.25">
      <c r="A19687">
        <v>10159</v>
      </c>
      <c r="B19687">
        <v>54874</v>
      </c>
      <c r="C19687" t="s">
        <v>9</v>
      </c>
      <c r="D19687" t="s">
        <v>20</v>
      </c>
    </row>
    <row r="19688" spans="1:4" x14ac:dyDescent="0.25">
      <c r="A19688">
        <v>10159</v>
      </c>
      <c r="B19688">
        <v>54874</v>
      </c>
      <c r="C19688" t="s">
        <v>9</v>
      </c>
      <c r="D19688" t="s">
        <v>20</v>
      </c>
    </row>
    <row r="19689" spans="1:4" x14ac:dyDescent="0.25">
      <c r="A19689">
        <v>10159</v>
      </c>
      <c r="B19689">
        <v>54874</v>
      </c>
      <c r="C19689" t="s">
        <v>9</v>
      </c>
      <c r="D19689" t="s">
        <v>20</v>
      </c>
    </row>
    <row r="19690" spans="1:4" x14ac:dyDescent="0.25">
      <c r="A19690">
        <v>10159</v>
      </c>
      <c r="B19690">
        <v>54874</v>
      </c>
      <c r="C19690" t="s">
        <v>9</v>
      </c>
      <c r="D19690" t="s">
        <v>20</v>
      </c>
    </row>
    <row r="19691" spans="1:4" x14ac:dyDescent="0.25">
      <c r="A19691">
        <v>10159</v>
      </c>
      <c r="B19691">
        <v>54874</v>
      </c>
      <c r="C19691" t="s">
        <v>9</v>
      </c>
      <c r="D19691" t="s">
        <v>20</v>
      </c>
    </row>
    <row r="19692" spans="1:4" x14ac:dyDescent="0.25">
      <c r="A19692">
        <v>10159</v>
      </c>
      <c r="B19692">
        <v>54874</v>
      </c>
      <c r="C19692" t="s">
        <v>9</v>
      </c>
      <c r="D19692" t="s">
        <v>20</v>
      </c>
    </row>
    <row r="19693" spans="1:4" x14ac:dyDescent="0.25">
      <c r="A19693">
        <v>10159</v>
      </c>
      <c r="B19693">
        <v>54874</v>
      </c>
      <c r="C19693" t="s">
        <v>9</v>
      </c>
      <c r="D19693" t="s">
        <v>20</v>
      </c>
    </row>
    <row r="19694" spans="1:4" x14ac:dyDescent="0.25">
      <c r="A19694">
        <v>10159</v>
      </c>
      <c r="B19694">
        <v>54874</v>
      </c>
      <c r="C19694" t="s">
        <v>9</v>
      </c>
      <c r="D19694" t="s">
        <v>20</v>
      </c>
    </row>
    <row r="19695" spans="1:4" x14ac:dyDescent="0.25">
      <c r="A19695">
        <v>10159</v>
      </c>
      <c r="B19695">
        <v>54874</v>
      </c>
      <c r="C19695" t="s">
        <v>9</v>
      </c>
      <c r="D19695" t="s">
        <v>20</v>
      </c>
    </row>
    <row r="19696" spans="1:4" x14ac:dyDescent="0.25">
      <c r="A19696">
        <v>10159</v>
      </c>
      <c r="B19696">
        <v>54874</v>
      </c>
      <c r="C19696" t="s">
        <v>9</v>
      </c>
      <c r="D19696" t="s">
        <v>20</v>
      </c>
    </row>
    <row r="19697" spans="1:4" x14ac:dyDescent="0.25">
      <c r="A19697">
        <v>10159</v>
      </c>
      <c r="B19697">
        <v>54874</v>
      </c>
      <c r="C19697" t="s">
        <v>9</v>
      </c>
      <c r="D19697" t="s">
        <v>20</v>
      </c>
    </row>
    <row r="19698" spans="1:4" x14ac:dyDescent="0.25">
      <c r="A19698">
        <v>10159</v>
      </c>
      <c r="B19698">
        <v>54874</v>
      </c>
      <c r="C19698" t="s">
        <v>9</v>
      </c>
      <c r="D19698" t="s">
        <v>20</v>
      </c>
    </row>
    <row r="19699" spans="1:4" x14ac:dyDescent="0.25">
      <c r="A19699">
        <v>10159</v>
      </c>
      <c r="B19699">
        <v>54874</v>
      </c>
      <c r="C19699" t="s">
        <v>9</v>
      </c>
      <c r="D19699" t="s">
        <v>20</v>
      </c>
    </row>
    <row r="19700" spans="1:4" x14ac:dyDescent="0.25">
      <c r="A19700">
        <v>10159</v>
      </c>
      <c r="B19700">
        <v>54874</v>
      </c>
      <c r="C19700" t="s">
        <v>9</v>
      </c>
      <c r="D19700" t="s">
        <v>20</v>
      </c>
    </row>
    <row r="19701" spans="1:4" x14ac:dyDescent="0.25">
      <c r="A19701">
        <v>10159</v>
      </c>
      <c r="B19701">
        <v>54874</v>
      </c>
      <c r="C19701" t="s">
        <v>9</v>
      </c>
      <c r="D19701" t="s">
        <v>20</v>
      </c>
    </row>
    <row r="19702" spans="1:4" x14ac:dyDescent="0.25">
      <c r="A19702">
        <v>10159</v>
      </c>
      <c r="B19702">
        <v>54874</v>
      </c>
      <c r="C19702" t="s">
        <v>9</v>
      </c>
      <c r="D19702" t="s">
        <v>20</v>
      </c>
    </row>
    <row r="19703" spans="1:4" x14ac:dyDescent="0.25">
      <c r="A19703">
        <v>10159</v>
      </c>
      <c r="B19703">
        <v>54874</v>
      </c>
      <c r="C19703" t="s">
        <v>9</v>
      </c>
      <c r="D19703" t="s">
        <v>20</v>
      </c>
    </row>
    <row r="19704" spans="1:4" x14ac:dyDescent="0.25">
      <c r="A19704">
        <v>10159</v>
      </c>
      <c r="B19704">
        <v>54874</v>
      </c>
      <c r="C19704" t="s">
        <v>9</v>
      </c>
      <c r="D19704" t="s">
        <v>20</v>
      </c>
    </row>
    <row r="19705" spans="1:4" x14ac:dyDescent="0.25">
      <c r="A19705">
        <v>10159</v>
      </c>
      <c r="B19705">
        <v>54874</v>
      </c>
      <c r="C19705" t="s">
        <v>9</v>
      </c>
      <c r="D19705" t="s">
        <v>20</v>
      </c>
    </row>
    <row r="19706" spans="1:4" x14ac:dyDescent="0.25">
      <c r="A19706">
        <v>10159</v>
      </c>
      <c r="B19706">
        <v>54874</v>
      </c>
      <c r="C19706" t="s">
        <v>9</v>
      </c>
      <c r="D19706" t="s">
        <v>20</v>
      </c>
    </row>
    <row r="19707" spans="1:4" x14ac:dyDescent="0.25">
      <c r="A19707">
        <v>10159</v>
      </c>
      <c r="B19707">
        <v>54874</v>
      </c>
      <c r="C19707" t="s">
        <v>9</v>
      </c>
      <c r="D19707" t="s">
        <v>20</v>
      </c>
    </row>
    <row r="19708" spans="1:4" x14ac:dyDescent="0.25">
      <c r="A19708">
        <v>10159</v>
      </c>
      <c r="B19708">
        <v>54874</v>
      </c>
      <c r="C19708" t="s">
        <v>9</v>
      </c>
      <c r="D19708" t="s">
        <v>20</v>
      </c>
    </row>
    <row r="19709" spans="1:4" x14ac:dyDescent="0.25">
      <c r="A19709">
        <v>10159</v>
      </c>
      <c r="B19709">
        <v>54874</v>
      </c>
      <c r="C19709" t="s">
        <v>9</v>
      </c>
      <c r="D19709" t="s">
        <v>20</v>
      </c>
    </row>
    <row r="19710" spans="1:4" x14ac:dyDescent="0.25">
      <c r="A19710">
        <v>10159</v>
      </c>
      <c r="B19710">
        <v>54874</v>
      </c>
      <c r="C19710" t="s">
        <v>9</v>
      </c>
      <c r="D19710" t="s">
        <v>27</v>
      </c>
    </row>
    <row r="19711" spans="1:4" x14ac:dyDescent="0.25">
      <c r="A19711">
        <v>10159</v>
      </c>
      <c r="B19711">
        <v>54874</v>
      </c>
      <c r="C19711" t="s">
        <v>9</v>
      </c>
      <c r="D19711" t="s">
        <v>27</v>
      </c>
    </row>
    <row r="19712" spans="1:4" x14ac:dyDescent="0.25">
      <c r="A19712">
        <v>10159</v>
      </c>
      <c r="B19712">
        <v>54874</v>
      </c>
      <c r="C19712" t="s">
        <v>9</v>
      </c>
      <c r="D19712" t="s">
        <v>27</v>
      </c>
    </row>
    <row r="19713" spans="1:4" x14ac:dyDescent="0.25">
      <c r="A19713">
        <v>10159</v>
      </c>
      <c r="B19713">
        <v>54874</v>
      </c>
      <c r="C19713" t="s">
        <v>9</v>
      </c>
      <c r="D19713" t="s">
        <v>27</v>
      </c>
    </row>
    <row r="19714" spans="1:4" x14ac:dyDescent="0.25">
      <c r="A19714">
        <v>10159</v>
      </c>
      <c r="B19714">
        <v>54874</v>
      </c>
      <c r="C19714" t="s">
        <v>9</v>
      </c>
      <c r="D19714" t="s">
        <v>27</v>
      </c>
    </row>
    <row r="19715" spans="1:4" x14ac:dyDescent="0.25">
      <c r="A19715">
        <v>10159</v>
      </c>
      <c r="B19715">
        <v>54874</v>
      </c>
      <c r="C19715" t="s">
        <v>9</v>
      </c>
      <c r="D19715" t="s">
        <v>27</v>
      </c>
    </row>
    <row r="19716" spans="1:4" x14ac:dyDescent="0.25">
      <c r="A19716">
        <v>10159</v>
      </c>
      <c r="B19716">
        <v>54874</v>
      </c>
      <c r="C19716" t="s">
        <v>9</v>
      </c>
      <c r="D19716" t="s">
        <v>27</v>
      </c>
    </row>
    <row r="19717" spans="1:4" x14ac:dyDescent="0.25">
      <c r="A19717">
        <v>10159</v>
      </c>
      <c r="B19717">
        <v>54874</v>
      </c>
      <c r="C19717" t="s">
        <v>9</v>
      </c>
      <c r="D19717" t="s">
        <v>27</v>
      </c>
    </row>
    <row r="19718" spans="1:4" x14ac:dyDescent="0.25">
      <c r="A19718">
        <v>10159</v>
      </c>
      <c r="B19718">
        <v>54874</v>
      </c>
      <c r="C19718" t="s">
        <v>9</v>
      </c>
      <c r="D19718" t="s">
        <v>27</v>
      </c>
    </row>
    <row r="19719" spans="1:4" x14ac:dyDescent="0.25">
      <c r="A19719">
        <v>10159</v>
      </c>
      <c r="B19719">
        <v>54874</v>
      </c>
      <c r="C19719" t="s">
        <v>9</v>
      </c>
      <c r="D19719" t="s">
        <v>27</v>
      </c>
    </row>
    <row r="19720" spans="1:4" x14ac:dyDescent="0.25">
      <c r="A19720">
        <v>10159</v>
      </c>
      <c r="B19720">
        <v>54874</v>
      </c>
      <c r="C19720" t="s">
        <v>9</v>
      </c>
      <c r="D19720" t="s">
        <v>27</v>
      </c>
    </row>
    <row r="19721" spans="1:4" x14ac:dyDescent="0.25">
      <c r="A19721">
        <v>10159</v>
      </c>
      <c r="B19721">
        <v>54874</v>
      </c>
      <c r="C19721" t="s">
        <v>9</v>
      </c>
      <c r="D19721" t="s">
        <v>27</v>
      </c>
    </row>
    <row r="19722" spans="1:4" x14ac:dyDescent="0.25">
      <c r="A19722">
        <v>10159</v>
      </c>
      <c r="B19722">
        <v>54874</v>
      </c>
      <c r="C19722" t="s">
        <v>9</v>
      </c>
      <c r="D19722" t="s">
        <v>27</v>
      </c>
    </row>
    <row r="19723" spans="1:4" x14ac:dyDescent="0.25">
      <c r="A19723">
        <v>10159</v>
      </c>
      <c r="B19723">
        <v>54874</v>
      </c>
      <c r="C19723" t="s">
        <v>9</v>
      </c>
      <c r="D19723" t="s">
        <v>27</v>
      </c>
    </row>
    <row r="19724" spans="1:4" x14ac:dyDescent="0.25">
      <c r="A19724">
        <v>10159</v>
      </c>
      <c r="B19724">
        <v>54874</v>
      </c>
      <c r="C19724" t="s">
        <v>9</v>
      </c>
      <c r="D19724" t="s">
        <v>27</v>
      </c>
    </row>
    <row r="19725" spans="1:4" x14ac:dyDescent="0.25">
      <c r="A19725">
        <v>10159</v>
      </c>
      <c r="B19725">
        <v>54874</v>
      </c>
      <c r="C19725" t="s">
        <v>9</v>
      </c>
      <c r="D19725" t="s">
        <v>27</v>
      </c>
    </row>
    <row r="19726" spans="1:4" x14ac:dyDescent="0.25">
      <c r="A19726">
        <v>10159</v>
      </c>
      <c r="B19726">
        <v>54874</v>
      </c>
      <c r="C19726" t="s">
        <v>9</v>
      </c>
      <c r="D19726" t="s">
        <v>27</v>
      </c>
    </row>
    <row r="19727" spans="1:4" x14ac:dyDescent="0.25">
      <c r="A19727">
        <v>10159</v>
      </c>
      <c r="B19727">
        <v>54874</v>
      </c>
      <c r="C19727" t="s">
        <v>9</v>
      </c>
      <c r="D19727" t="s">
        <v>27</v>
      </c>
    </row>
    <row r="19728" spans="1:4" x14ac:dyDescent="0.25">
      <c r="A19728">
        <v>10159</v>
      </c>
      <c r="B19728">
        <v>54874</v>
      </c>
      <c r="C19728" t="s">
        <v>9</v>
      </c>
      <c r="D19728" t="s">
        <v>27</v>
      </c>
    </row>
    <row r="19729" spans="1:4" x14ac:dyDescent="0.25">
      <c r="A19729">
        <v>10159</v>
      </c>
      <c r="B19729">
        <v>54874</v>
      </c>
      <c r="C19729" t="s">
        <v>9</v>
      </c>
      <c r="D19729" t="s">
        <v>27</v>
      </c>
    </row>
    <row r="19730" spans="1:4" x14ac:dyDescent="0.25">
      <c r="A19730">
        <v>10159</v>
      </c>
      <c r="B19730">
        <v>54874</v>
      </c>
      <c r="C19730" t="s">
        <v>9</v>
      </c>
      <c r="D19730" t="s">
        <v>27</v>
      </c>
    </row>
    <row r="19731" spans="1:4" x14ac:dyDescent="0.25">
      <c r="A19731">
        <v>10159</v>
      </c>
      <c r="B19731">
        <v>54874</v>
      </c>
      <c r="C19731" t="s">
        <v>9</v>
      </c>
      <c r="D19731" t="s">
        <v>27</v>
      </c>
    </row>
    <row r="19732" spans="1:4" x14ac:dyDescent="0.25">
      <c r="A19732">
        <v>10159</v>
      </c>
      <c r="B19732">
        <v>54874</v>
      </c>
      <c r="C19732" t="s">
        <v>9</v>
      </c>
      <c r="D19732" t="s">
        <v>27</v>
      </c>
    </row>
    <row r="19733" spans="1:4" x14ac:dyDescent="0.25">
      <c r="A19733">
        <v>10159</v>
      </c>
      <c r="B19733">
        <v>54874</v>
      </c>
      <c r="C19733" t="s">
        <v>9</v>
      </c>
      <c r="D19733" t="s">
        <v>27</v>
      </c>
    </row>
    <row r="19734" spans="1:4" x14ac:dyDescent="0.25">
      <c r="A19734">
        <v>10159</v>
      </c>
      <c r="B19734">
        <v>54874</v>
      </c>
      <c r="C19734" t="s">
        <v>9</v>
      </c>
      <c r="D19734" t="s">
        <v>27</v>
      </c>
    </row>
    <row r="19735" spans="1:4" x14ac:dyDescent="0.25">
      <c r="A19735">
        <v>10159</v>
      </c>
      <c r="B19735">
        <v>54874</v>
      </c>
      <c r="C19735" t="s">
        <v>9</v>
      </c>
      <c r="D19735" t="s">
        <v>27</v>
      </c>
    </row>
    <row r="19736" spans="1:4" x14ac:dyDescent="0.25">
      <c r="A19736">
        <v>10159</v>
      </c>
      <c r="B19736">
        <v>54874</v>
      </c>
      <c r="C19736" t="s">
        <v>9</v>
      </c>
      <c r="D19736" t="s">
        <v>27</v>
      </c>
    </row>
    <row r="19737" spans="1:4" x14ac:dyDescent="0.25">
      <c r="A19737">
        <v>10159</v>
      </c>
      <c r="B19737">
        <v>54874</v>
      </c>
      <c r="C19737" t="s">
        <v>9</v>
      </c>
      <c r="D19737" t="s">
        <v>27</v>
      </c>
    </row>
    <row r="19738" spans="1:4" x14ac:dyDescent="0.25">
      <c r="A19738">
        <v>10159</v>
      </c>
      <c r="B19738">
        <v>54874</v>
      </c>
      <c r="C19738" t="s">
        <v>9</v>
      </c>
      <c r="D19738" t="s">
        <v>27</v>
      </c>
    </row>
    <row r="19739" spans="1:4" x14ac:dyDescent="0.25">
      <c r="A19739">
        <v>10159</v>
      </c>
      <c r="B19739">
        <v>54874</v>
      </c>
      <c r="C19739" t="s">
        <v>9</v>
      </c>
      <c r="D19739" t="s">
        <v>28</v>
      </c>
    </row>
    <row r="19740" spans="1:4" x14ac:dyDescent="0.25">
      <c r="A19740">
        <v>10159</v>
      </c>
      <c r="B19740">
        <v>54874</v>
      </c>
      <c r="C19740" t="s">
        <v>9</v>
      </c>
      <c r="D19740" t="s">
        <v>28</v>
      </c>
    </row>
    <row r="19741" spans="1:4" x14ac:dyDescent="0.25">
      <c r="A19741">
        <v>10159</v>
      </c>
      <c r="B19741">
        <v>54874</v>
      </c>
      <c r="C19741" t="s">
        <v>9</v>
      </c>
      <c r="D19741" t="s">
        <v>28</v>
      </c>
    </row>
    <row r="19742" spans="1:4" x14ac:dyDescent="0.25">
      <c r="A19742">
        <v>10159</v>
      </c>
      <c r="B19742">
        <v>54874</v>
      </c>
      <c r="C19742" t="s">
        <v>9</v>
      </c>
      <c r="D19742" t="s">
        <v>28</v>
      </c>
    </row>
    <row r="19743" spans="1:4" x14ac:dyDescent="0.25">
      <c r="A19743">
        <v>10159</v>
      </c>
      <c r="B19743">
        <v>54874</v>
      </c>
      <c r="C19743" t="s">
        <v>9</v>
      </c>
      <c r="D19743" t="s">
        <v>28</v>
      </c>
    </row>
    <row r="19744" spans="1:4" x14ac:dyDescent="0.25">
      <c r="A19744">
        <v>10159</v>
      </c>
      <c r="B19744">
        <v>54874</v>
      </c>
      <c r="C19744" t="s">
        <v>9</v>
      </c>
      <c r="D19744" t="s">
        <v>28</v>
      </c>
    </row>
    <row r="19745" spans="1:4" x14ac:dyDescent="0.25">
      <c r="A19745">
        <v>10159</v>
      </c>
      <c r="B19745">
        <v>54874</v>
      </c>
      <c r="C19745" t="s">
        <v>9</v>
      </c>
      <c r="D19745" t="s">
        <v>28</v>
      </c>
    </row>
    <row r="19746" spans="1:4" x14ac:dyDescent="0.25">
      <c r="A19746">
        <v>10159</v>
      </c>
      <c r="B19746">
        <v>54874</v>
      </c>
      <c r="C19746" t="s">
        <v>9</v>
      </c>
      <c r="D19746" t="s">
        <v>28</v>
      </c>
    </row>
    <row r="19747" spans="1:4" x14ac:dyDescent="0.25">
      <c r="A19747">
        <v>10159</v>
      </c>
      <c r="B19747">
        <v>54874</v>
      </c>
      <c r="C19747" t="s">
        <v>9</v>
      </c>
      <c r="D19747" t="s">
        <v>28</v>
      </c>
    </row>
    <row r="19748" spans="1:4" x14ac:dyDescent="0.25">
      <c r="A19748">
        <v>10159</v>
      </c>
      <c r="B19748">
        <v>54874</v>
      </c>
      <c r="C19748" t="s">
        <v>9</v>
      </c>
      <c r="D19748" t="s">
        <v>28</v>
      </c>
    </row>
    <row r="19749" spans="1:4" x14ac:dyDescent="0.25">
      <c r="A19749">
        <v>10159</v>
      </c>
      <c r="B19749">
        <v>54874</v>
      </c>
      <c r="C19749" t="s">
        <v>9</v>
      </c>
      <c r="D19749" t="s">
        <v>28</v>
      </c>
    </row>
    <row r="19750" spans="1:4" x14ac:dyDescent="0.25">
      <c r="A19750">
        <v>10159</v>
      </c>
      <c r="B19750">
        <v>54874</v>
      </c>
      <c r="C19750" t="s">
        <v>9</v>
      </c>
      <c r="D19750" t="s">
        <v>28</v>
      </c>
    </row>
    <row r="19751" spans="1:4" x14ac:dyDescent="0.25">
      <c r="A19751">
        <v>10159</v>
      </c>
      <c r="B19751">
        <v>54874</v>
      </c>
      <c r="C19751" t="s">
        <v>9</v>
      </c>
      <c r="D19751" t="s">
        <v>28</v>
      </c>
    </row>
    <row r="19752" spans="1:4" x14ac:dyDescent="0.25">
      <c r="A19752">
        <v>10159</v>
      </c>
      <c r="B19752">
        <v>54874</v>
      </c>
      <c r="C19752" t="s">
        <v>9</v>
      </c>
      <c r="D19752" t="s">
        <v>28</v>
      </c>
    </row>
    <row r="19753" spans="1:4" x14ac:dyDescent="0.25">
      <c r="A19753">
        <v>10159</v>
      </c>
      <c r="B19753">
        <v>54874</v>
      </c>
      <c r="C19753" t="s">
        <v>9</v>
      </c>
      <c r="D19753" t="s">
        <v>28</v>
      </c>
    </row>
    <row r="19754" spans="1:4" x14ac:dyDescent="0.25">
      <c r="A19754">
        <v>10159</v>
      </c>
      <c r="B19754">
        <v>54874</v>
      </c>
      <c r="C19754" t="s">
        <v>9</v>
      </c>
      <c r="D19754" t="s">
        <v>28</v>
      </c>
    </row>
    <row r="19755" spans="1:4" x14ac:dyDescent="0.25">
      <c r="A19755">
        <v>10159</v>
      </c>
      <c r="B19755">
        <v>54874</v>
      </c>
      <c r="C19755" t="s">
        <v>9</v>
      </c>
      <c r="D19755" t="s">
        <v>28</v>
      </c>
    </row>
    <row r="19756" spans="1:4" x14ac:dyDescent="0.25">
      <c r="A19756">
        <v>10159</v>
      </c>
      <c r="B19756">
        <v>54874</v>
      </c>
      <c r="C19756" t="s">
        <v>9</v>
      </c>
      <c r="D19756" t="s">
        <v>28</v>
      </c>
    </row>
    <row r="19757" spans="1:4" x14ac:dyDescent="0.25">
      <c r="A19757">
        <v>10159</v>
      </c>
      <c r="B19757">
        <v>54874</v>
      </c>
      <c r="C19757" t="s">
        <v>9</v>
      </c>
      <c r="D19757" t="s">
        <v>28</v>
      </c>
    </row>
    <row r="19758" spans="1:4" x14ac:dyDescent="0.25">
      <c r="A19758">
        <v>10159</v>
      </c>
      <c r="B19758">
        <v>54874</v>
      </c>
      <c r="C19758" t="s">
        <v>9</v>
      </c>
      <c r="D19758" t="s">
        <v>28</v>
      </c>
    </row>
    <row r="19759" spans="1:4" x14ac:dyDescent="0.25">
      <c r="A19759">
        <v>10159</v>
      </c>
      <c r="B19759">
        <v>54874</v>
      </c>
      <c r="C19759" t="s">
        <v>9</v>
      </c>
      <c r="D19759" t="s">
        <v>28</v>
      </c>
    </row>
    <row r="19760" spans="1:4" x14ac:dyDescent="0.25">
      <c r="A19760">
        <v>10159</v>
      </c>
      <c r="B19760">
        <v>54874</v>
      </c>
      <c r="C19760" t="s">
        <v>9</v>
      </c>
      <c r="D19760" t="s">
        <v>28</v>
      </c>
    </row>
    <row r="19761" spans="1:4" x14ac:dyDescent="0.25">
      <c r="A19761">
        <v>10159</v>
      </c>
      <c r="B19761">
        <v>54874</v>
      </c>
      <c r="C19761" t="s">
        <v>9</v>
      </c>
      <c r="D19761" t="s">
        <v>28</v>
      </c>
    </row>
    <row r="19762" spans="1:4" x14ac:dyDescent="0.25">
      <c r="A19762">
        <v>10159</v>
      </c>
      <c r="B19762">
        <v>54874</v>
      </c>
      <c r="C19762" t="s">
        <v>9</v>
      </c>
      <c r="D19762" t="s">
        <v>28</v>
      </c>
    </row>
    <row r="19763" spans="1:4" x14ac:dyDescent="0.25">
      <c r="A19763">
        <v>10159</v>
      </c>
      <c r="B19763">
        <v>54874</v>
      </c>
      <c r="C19763" t="s">
        <v>9</v>
      </c>
      <c r="D19763" t="s">
        <v>28</v>
      </c>
    </row>
    <row r="19764" spans="1:4" x14ac:dyDescent="0.25">
      <c r="A19764">
        <v>10159</v>
      </c>
      <c r="B19764">
        <v>54874</v>
      </c>
      <c r="C19764" t="s">
        <v>9</v>
      </c>
      <c r="D19764" t="s">
        <v>28</v>
      </c>
    </row>
    <row r="19765" spans="1:4" x14ac:dyDescent="0.25">
      <c r="A19765">
        <v>10159</v>
      </c>
      <c r="B19765">
        <v>54874</v>
      </c>
      <c r="C19765" t="s">
        <v>9</v>
      </c>
      <c r="D19765" t="s">
        <v>28</v>
      </c>
    </row>
    <row r="19766" spans="1:4" x14ac:dyDescent="0.25">
      <c r="A19766">
        <v>10159</v>
      </c>
      <c r="B19766">
        <v>54874</v>
      </c>
      <c r="C19766" t="s">
        <v>9</v>
      </c>
      <c r="D19766" t="s">
        <v>29</v>
      </c>
    </row>
    <row r="19767" spans="1:4" x14ac:dyDescent="0.25">
      <c r="A19767">
        <v>10159</v>
      </c>
      <c r="B19767">
        <v>54874</v>
      </c>
      <c r="C19767" t="s">
        <v>9</v>
      </c>
      <c r="D19767" t="s">
        <v>29</v>
      </c>
    </row>
    <row r="19768" spans="1:4" x14ac:dyDescent="0.25">
      <c r="A19768">
        <v>10159</v>
      </c>
      <c r="B19768">
        <v>54874</v>
      </c>
      <c r="C19768" t="s">
        <v>9</v>
      </c>
      <c r="D19768" t="s">
        <v>29</v>
      </c>
    </row>
    <row r="19769" spans="1:4" x14ac:dyDescent="0.25">
      <c r="A19769">
        <v>10159</v>
      </c>
      <c r="B19769">
        <v>54874</v>
      </c>
      <c r="C19769" t="s">
        <v>9</v>
      </c>
      <c r="D19769" t="s">
        <v>29</v>
      </c>
    </row>
    <row r="19770" spans="1:4" x14ac:dyDescent="0.25">
      <c r="A19770">
        <v>10159</v>
      </c>
      <c r="B19770">
        <v>54874</v>
      </c>
      <c r="C19770" t="s">
        <v>9</v>
      </c>
      <c r="D19770" t="s">
        <v>29</v>
      </c>
    </row>
    <row r="19771" spans="1:4" x14ac:dyDescent="0.25">
      <c r="A19771">
        <v>10159</v>
      </c>
      <c r="B19771">
        <v>54874</v>
      </c>
      <c r="C19771" t="s">
        <v>9</v>
      </c>
      <c r="D19771" t="s">
        <v>29</v>
      </c>
    </row>
    <row r="19772" spans="1:4" x14ac:dyDescent="0.25">
      <c r="A19772">
        <v>10159</v>
      </c>
      <c r="B19772">
        <v>54874</v>
      </c>
      <c r="C19772" t="s">
        <v>9</v>
      </c>
      <c r="D19772" t="s">
        <v>29</v>
      </c>
    </row>
    <row r="19773" spans="1:4" x14ac:dyDescent="0.25">
      <c r="A19773">
        <v>10159</v>
      </c>
      <c r="B19773">
        <v>54874</v>
      </c>
      <c r="C19773" t="s">
        <v>9</v>
      </c>
      <c r="D19773" t="s">
        <v>29</v>
      </c>
    </row>
    <row r="19774" spans="1:4" x14ac:dyDescent="0.25">
      <c r="A19774">
        <v>10159</v>
      </c>
      <c r="B19774">
        <v>54874</v>
      </c>
      <c r="C19774" t="s">
        <v>9</v>
      </c>
      <c r="D19774" t="s">
        <v>29</v>
      </c>
    </row>
    <row r="19775" spans="1:4" x14ac:dyDescent="0.25">
      <c r="A19775">
        <v>10159</v>
      </c>
      <c r="B19775">
        <v>54874</v>
      </c>
      <c r="C19775" t="s">
        <v>9</v>
      </c>
      <c r="D19775" t="s">
        <v>29</v>
      </c>
    </row>
    <row r="19776" spans="1:4" x14ac:dyDescent="0.25">
      <c r="A19776">
        <v>10159</v>
      </c>
      <c r="B19776">
        <v>54874</v>
      </c>
      <c r="C19776" t="s">
        <v>9</v>
      </c>
      <c r="D19776" t="s">
        <v>29</v>
      </c>
    </row>
    <row r="19777" spans="1:4" x14ac:dyDescent="0.25">
      <c r="A19777">
        <v>10159</v>
      </c>
      <c r="B19777">
        <v>54874</v>
      </c>
      <c r="C19777" t="s">
        <v>9</v>
      </c>
      <c r="D19777" t="s">
        <v>29</v>
      </c>
    </row>
    <row r="19778" spans="1:4" x14ac:dyDescent="0.25">
      <c r="A19778">
        <v>10159</v>
      </c>
      <c r="B19778">
        <v>54874</v>
      </c>
      <c r="C19778" t="s">
        <v>9</v>
      </c>
      <c r="D19778" t="s">
        <v>29</v>
      </c>
    </row>
    <row r="19779" spans="1:4" x14ac:dyDescent="0.25">
      <c r="A19779">
        <v>10159</v>
      </c>
      <c r="B19779">
        <v>54874</v>
      </c>
      <c r="C19779" t="s">
        <v>9</v>
      </c>
      <c r="D19779" t="s">
        <v>29</v>
      </c>
    </row>
    <row r="19780" spans="1:4" x14ac:dyDescent="0.25">
      <c r="A19780">
        <v>10159</v>
      </c>
      <c r="B19780">
        <v>54874</v>
      </c>
      <c r="C19780" t="s">
        <v>9</v>
      </c>
      <c r="D19780" t="s">
        <v>29</v>
      </c>
    </row>
    <row r="19781" spans="1:4" x14ac:dyDescent="0.25">
      <c r="A19781">
        <v>10159</v>
      </c>
      <c r="B19781">
        <v>54874</v>
      </c>
      <c r="C19781" t="s">
        <v>9</v>
      </c>
      <c r="D19781" t="s">
        <v>29</v>
      </c>
    </row>
    <row r="19782" spans="1:4" x14ac:dyDescent="0.25">
      <c r="A19782">
        <v>10159</v>
      </c>
      <c r="B19782">
        <v>54874</v>
      </c>
      <c r="C19782" t="s">
        <v>9</v>
      </c>
      <c r="D19782" t="s">
        <v>29</v>
      </c>
    </row>
    <row r="19783" spans="1:4" x14ac:dyDescent="0.25">
      <c r="A19783">
        <v>10159</v>
      </c>
      <c r="B19783">
        <v>54874</v>
      </c>
      <c r="C19783" t="s">
        <v>9</v>
      </c>
      <c r="D19783" t="s">
        <v>30</v>
      </c>
    </row>
    <row r="19784" spans="1:4" x14ac:dyDescent="0.25">
      <c r="A19784">
        <v>10159</v>
      </c>
      <c r="B19784">
        <v>54874</v>
      </c>
      <c r="C19784" t="s">
        <v>9</v>
      </c>
      <c r="D19784" t="s">
        <v>30</v>
      </c>
    </row>
    <row r="19785" spans="1:4" x14ac:dyDescent="0.25">
      <c r="A19785">
        <v>10159</v>
      </c>
      <c r="B19785">
        <v>54874</v>
      </c>
      <c r="C19785" t="s">
        <v>9</v>
      </c>
      <c r="D19785" t="s">
        <v>30</v>
      </c>
    </row>
    <row r="19786" spans="1:4" x14ac:dyDescent="0.25">
      <c r="A19786">
        <v>10159</v>
      </c>
      <c r="B19786">
        <v>54874</v>
      </c>
      <c r="C19786" t="s">
        <v>9</v>
      </c>
      <c r="D19786" t="s">
        <v>30</v>
      </c>
    </row>
    <row r="19787" spans="1:4" x14ac:dyDescent="0.25">
      <c r="A19787">
        <v>10159</v>
      </c>
      <c r="B19787">
        <v>54874</v>
      </c>
      <c r="C19787" t="s">
        <v>9</v>
      </c>
      <c r="D19787" t="s">
        <v>30</v>
      </c>
    </row>
    <row r="19788" spans="1:4" x14ac:dyDescent="0.25">
      <c r="A19788">
        <v>10159</v>
      </c>
      <c r="B19788">
        <v>54874</v>
      </c>
      <c r="C19788" t="s">
        <v>9</v>
      </c>
      <c r="D19788" t="s">
        <v>30</v>
      </c>
    </row>
    <row r="19789" spans="1:4" x14ac:dyDescent="0.25">
      <c r="A19789">
        <v>10159</v>
      </c>
      <c r="B19789">
        <v>54874</v>
      </c>
      <c r="C19789" t="s">
        <v>9</v>
      </c>
      <c r="D19789" t="s">
        <v>30</v>
      </c>
    </row>
    <row r="19790" spans="1:4" x14ac:dyDescent="0.25">
      <c r="A19790">
        <v>10159</v>
      </c>
      <c r="B19790">
        <v>54874</v>
      </c>
      <c r="C19790" t="s">
        <v>9</v>
      </c>
      <c r="D19790" t="s">
        <v>30</v>
      </c>
    </row>
    <row r="19791" spans="1:4" x14ac:dyDescent="0.25">
      <c r="A19791">
        <v>10159</v>
      </c>
      <c r="B19791">
        <v>54874</v>
      </c>
      <c r="C19791" t="s">
        <v>9</v>
      </c>
      <c r="D19791" t="s">
        <v>30</v>
      </c>
    </row>
    <row r="19792" spans="1:4" x14ac:dyDescent="0.25">
      <c r="A19792">
        <v>10159</v>
      </c>
      <c r="B19792">
        <v>54874</v>
      </c>
      <c r="C19792" t="s">
        <v>9</v>
      </c>
      <c r="D19792" t="s">
        <v>30</v>
      </c>
    </row>
    <row r="19793" spans="1:4" x14ac:dyDescent="0.25">
      <c r="A19793">
        <v>10159</v>
      </c>
      <c r="B19793">
        <v>54874</v>
      </c>
      <c r="C19793" t="s">
        <v>9</v>
      </c>
      <c r="D19793" t="s">
        <v>30</v>
      </c>
    </row>
    <row r="19794" spans="1:4" x14ac:dyDescent="0.25">
      <c r="A19794">
        <v>10159</v>
      </c>
      <c r="B19794">
        <v>54874</v>
      </c>
      <c r="C19794" t="s">
        <v>9</v>
      </c>
      <c r="D19794" t="s">
        <v>30</v>
      </c>
    </row>
    <row r="19795" spans="1:4" x14ac:dyDescent="0.25">
      <c r="A19795">
        <v>10159</v>
      </c>
      <c r="B19795">
        <v>54874</v>
      </c>
      <c r="C19795" t="s">
        <v>9</v>
      </c>
      <c r="D19795" t="s">
        <v>30</v>
      </c>
    </row>
    <row r="19796" spans="1:4" x14ac:dyDescent="0.25">
      <c r="A19796">
        <v>10159</v>
      </c>
      <c r="B19796">
        <v>54874</v>
      </c>
      <c r="C19796" t="s">
        <v>9</v>
      </c>
      <c r="D19796" t="s">
        <v>30</v>
      </c>
    </row>
    <row r="19797" spans="1:4" x14ac:dyDescent="0.25">
      <c r="A19797">
        <v>10159</v>
      </c>
      <c r="B19797">
        <v>54874</v>
      </c>
      <c r="C19797" t="s">
        <v>9</v>
      </c>
      <c r="D19797" t="s">
        <v>30</v>
      </c>
    </row>
    <row r="19798" spans="1:4" x14ac:dyDescent="0.25">
      <c r="A19798">
        <v>10159</v>
      </c>
      <c r="B19798">
        <v>54874</v>
      </c>
      <c r="C19798" t="s">
        <v>9</v>
      </c>
      <c r="D19798" t="s">
        <v>30</v>
      </c>
    </row>
    <row r="19799" spans="1:4" x14ac:dyDescent="0.25">
      <c r="A19799">
        <v>10159</v>
      </c>
      <c r="B19799">
        <v>54874</v>
      </c>
      <c r="C19799" t="s">
        <v>9</v>
      </c>
      <c r="D19799" t="s">
        <v>30</v>
      </c>
    </row>
    <row r="19800" spans="1:4" x14ac:dyDescent="0.25">
      <c r="A19800">
        <v>10159</v>
      </c>
      <c r="B19800">
        <v>54874</v>
      </c>
      <c r="C19800" t="s">
        <v>9</v>
      </c>
      <c r="D19800" t="s">
        <v>31</v>
      </c>
    </row>
    <row r="19801" spans="1:4" x14ac:dyDescent="0.25">
      <c r="A19801">
        <v>10159</v>
      </c>
      <c r="B19801">
        <v>54874</v>
      </c>
      <c r="C19801" t="s">
        <v>9</v>
      </c>
      <c r="D19801" t="s">
        <v>31</v>
      </c>
    </row>
    <row r="19802" spans="1:4" x14ac:dyDescent="0.25">
      <c r="A19802">
        <v>10159</v>
      </c>
      <c r="B19802">
        <v>54874</v>
      </c>
      <c r="C19802" t="s">
        <v>9</v>
      </c>
      <c r="D19802" t="s">
        <v>31</v>
      </c>
    </row>
    <row r="19803" spans="1:4" x14ac:dyDescent="0.25">
      <c r="A19803">
        <v>10159</v>
      </c>
      <c r="B19803">
        <v>54874</v>
      </c>
      <c r="C19803" t="s">
        <v>9</v>
      </c>
      <c r="D19803" t="s">
        <v>31</v>
      </c>
    </row>
    <row r="19804" spans="1:4" x14ac:dyDescent="0.25">
      <c r="A19804">
        <v>10159</v>
      </c>
      <c r="B19804">
        <v>54874</v>
      </c>
      <c r="C19804" t="s">
        <v>9</v>
      </c>
      <c r="D19804" t="s">
        <v>31</v>
      </c>
    </row>
    <row r="19805" spans="1:4" x14ac:dyDescent="0.25">
      <c r="A19805">
        <v>10159</v>
      </c>
      <c r="B19805">
        <v>54874</v>
      </c>
      <c r="C19805" t="s">
        <v>9</v>
      </c>
      <c r="D19805" t="s">
        <v>31</v>
      </c>
    </row>
    <row r="19806" spans="1:4" x14ac:dyDescent="0.25">
      <c r="A19806">
        <v>10159</v>
      </c>
      <c r="B19806">
        <v>54874</v>
      </c>
      <c r="C19806" t="s">
        <v>9</v>
      </c>
      <c r="D19806" t="s">
        <v>31</v>
      </c>
    </row>
    <row r="19807" spans="1:4" x14ac:dyDescent="0.25">
      <c r="A19807">
        <v>10159</v>
      </c>
      <c r="B19807">
        <v>54874</v>
      </c>
      <c r="C19807" t="s">
        <v>9</v>
      </c>
      <c r="D19807" t="s">
        <v>31</v>
      </c>
    </row>
    <row r="19808" spans="1:4" x14ac:dyDescent="0.25">
      <c r="A19808">
        <v>10159</v>
      </c>
      <c r="B19808">
        <v>54874</v>
      </c>
      <c r="C19808" t="s">
        <v>9</v>
      </c>
      <c r="D19808" t="s">
        <v>31</v>
      </c>
    </row>
    <row r="19809" spans="1:4" x14ac:dyDescent="0.25">
      <c r="A19809">
        <v>10159</v>
      </c>
      <c r="B19809">
        <v>54874</v>
      </c>
      <c r="C19809" t="s">
        <v>9</v>
      </c>
      <c r="D19809" t="s">
        <v>31</v>
      </c>
    </row>
    <row r="19810" spans="1:4" x14ac:dyDescent="0.25">
      <c r="A19810">
        <v>10159</v>
      </c>
      <c r="B19810">
        <v>54874</v>
      </c>
      <c r="C19810" t="s">
        <v>9</v>
      </c>
      <c r="D19810" t="s">
        <v>31</v>
      </c>
    </row>
    <row r="19811" spans="1:4" x14ac:dyDescent="0.25">
      <c r="A19811">
        <v>10159</v>
      </c>
      <c r="B19811">
        <v>54874</v>
      </c>
      <c r="C19811" t="s">
        <v>9</v>
      </c>
      <c r="D19811" t="s">
        <v>31</v>
      </c>
    </row>
    <row r="19812" spans="1:4" x14ac:dyDescent="0.25">
      <c r="A19812">
        <v>10159</v>
      </c>
      <c r="B19812">
        <v>54874</v>
      </c>
      <c r="C19812" t="s">
        <v>9</v>
      </c>
      <c r="D19812" t="s">
        <v>31</v>
      </c>
    </row>
    <row r="19813" spans="1:4" x14ac:dyDescent="0.25">
      <c r="A19813">
        <v>10159</v>
      </c>
      <c r="B19813">
        <v>54874</v>
      </c>
      <c r="C19813" t="s">
        <v>9</v>
      </c>
      <c r="D19813" t="s">
        <v>31</v>
      </c>
    </row>
    <row r="19814" spans="1:4" x14ac:dyDescent="0.25">
      <c r="A19814">
        <v>10159</v>
      </c>
      <c r="B19814">
        <v>54874</v>
      </c>
      <c r="C19814" t="s">
        <v>9</v>
      </c>
      <c r="D19814" t="s">
        <v>31</v>
      </c>
    </row>
    <row r="19815" spans="1:4" x14ac:dyDescent="0.25">
      <c r="A19815">
        <v>10159</v>
      </c>
      <c r="B19815">
        <v>54874</v>
      </c>
      <c r="C19815" t="s">
        <v>9</v>
      </c>
      <c r="D19815" t="s">
        <v>31</v>
      </c>
    </row>
    <row r="19816" spans="1:4" x14ac:dyDescent="0.25">
      <c r="A19816">
        <v>10159</v>
      </c>
      <c r="B19816">
        <v>54874</v>
      </c>
      <c r="C19816" t="s">
        <v>9</v>
      </c>
      <c r="D19816" t="s">
        <v>31</v>
      </c>
    </row>
    <row r="19817" spans="1:4" x14ac:dyDescent="0.25">
      <c r="A19817">
        <v>10159</v>
      </c>
      <c r="B19817">
        <v>54874</v>
      </c>
      <c r="C19817" t="s">
        <v>9</v>
      </c>
      <c r="D19817" t="s">
        <v>32</v>
      </c>
    </row>
    <row r="19818" spans="1:4" x14ac:dyDescent="0.25">
      <c r="A19818">
        <v>10159</v>
      </c>
      <c r="B19818">
        <v>54874</v>
      </c>
      <c r="C19818" t="s">
        <v>9</v>
      </c>
      <c r="D19818" t="s">
        <v>32</v>
      </c>
    </row>
    <row r="19819" spans="1:4" x14ac:dyDescent="0.25">
      <c r="A19819">
        <v>10159</v>
      </c>
      <c r="B19819">
        <v>54874</v>
      </c>
      <c r="C19819" t="s">
        <v>9</v>
      </c>
      <c r="D19819" t="s">
        <v>32</v>
      </c>
    </row>
    <row r="19820" spans="1:4" x14ac:dyDescent="0.25">
      <c r="A19820">
        <v>10159</v>
      </c>
      <c r="B19820">
        <v>54874</v>
      </c>
      <c r="C19820" t="s">
        <v>9</v>
      </c>
      <c r="D19820" t="s">
        <v>32</v>
      </c>
    </row>
    <row r="19821" spans="1:4" x14ac:dyDescent="0.25">
      <c r="A19821">
        <v>10159</v>
      </c>
      <c r="B19821">
        <v>54874</v>
      </c>
      <c r="C19821" t="s">
        <v>9</v>
      </c>
      <c r="D19821" t="s">
        <v>32</v>
      </c>
    </row>
    <row r="19822" spans="1:4" x14ac:dyDescent="0.25">
      <c r="A19822">
        <v>10159</v>
      </c>
      <c r="B19822">
        <v>54874</v>
      </c>
      <c r="C19822" t="s">
        <v>9</v>
      </c>
      <c r="D19822" t="s">
        <v>32</v>
      </c>
    </row>
    <row r="19823" spans="1:4" x14ac:dyDescent="0.25">
      <c r="A19823">
        <v>10159</v>
      </c>
      <c r="B19823">
        <v>54874</v>
      </c>
      <c r="C19823" t="s">
        <v>9</v>
      </c>
      <c r="D19823" t="s">
        <v>32</v>
      </c>
    </row>
    <row r="19824" spans="1:4" x14ac:dyDescent="0.25">
      <c r="A19824">
        <v>10159</v>
      </c>
      <c r="B19824">
        <v>54874</v>
      </c>
      <c r="C19824" t="s">
        <v>9</v>
      </c>
      <c r="D19824" t="s">
        <v>32</v>
      </c>
    </row>
    <row r="19825" spans="1:4" x14ac:dyDescent="0.25">
      <c r="A19825">
        <v>10159</v>
      </c>
      <c r="B19825">
        <v>54874</v>
      </c>
      <c r="C19825" t="s">
        <v>9</v>
      </c>
      <c r="D19825" t="s">
        <v>32</v>
      </c>
    </row>
    <row r="19826" spans="1:4" x14ac:dyDescent="0.25">
      <c r="A19826">
        <v>10159</v>
      </c>
      <c r="B19826">
        <v>54874</v>
      </c>
      <c r="C19826" t="s">
        <v>9</v>
      </c>
      <c r="D19826" t="s">
        <v>32</v>
      </c>
    </row>
    <row r="19827" spans="1:4" x14ac:dyDescent="0.25">
      <c r="A19827">
        <v>10159</v>
      </c>
      <c r="B19827">
        <v>54874</v>
      </c>
      <c r="C19827" t="s">
        <v>9</v>
      </c>
      <c r="D19827" t="s">
        <v>32</v>
      </c>
    </row>
    <row r="19828" spans="1:4" x14ac:dyDescent="0.25">
      <c r="A19828">
        <v>10159</v>
      </c>
      <c r="B19828">
        <v>54874</v>
      </c>
      <c r="C19828" t="s">
        <v>9</v>
      </c>
      <c r="D19828" t="s">
        <v>32</v>
      </c>
    </row>
    <row r="19829" spans="1:4" x14ac:dyDescent="0.25">
      <c r="A19829">
        <v>10159</v>
      </c>
      <c r="B19829">
        <v>54874</v>
      </c>
      <c r="C19829" t="s">
        <v>9</v>
      </c>
      <c r="D19829" t="s">
        <v>32</v>
      </c>
    </row>
    <row r="19830" spans="1:4" x14ac:dyDescent="0.25">
      <c r="A19830">
        <v>10159</v>
      </c>
      <c r="B19830">
        <v>54874</v>
      </c>
      <c r="C19830" t="s">
        <v>9</v>
      </c>
      <c r="D19830" t="s">
        <v>32</v>
      </c>
    </row>
    <row r="19831" spans="1:4" x14ac:dyDescent="0.25">
      <c r="A19831">
        <v>10159</v>
      </c>
      <c r="B19831">
        <v>54874</v>
      </c>
      <c r="C19831" t="s">
        <v>9</v>
      </c>
      <c r="D19831" t="s">
        <v>33</v>
      </c>
    </row>
    <row r="19832" spans="1:4" x14ac:dyDescent="0.25">
      <c r="A19832">
        <v>10159</v>
      </c>
      <c r="B19832">
        <v>54874</v>
      </c>
      <c r="C19832" t="s">
        <v>9</v>
      </c>
      <c r="D19832" t="s">
        <v>33</v>
      </c>
    </row>
    <row r="19833" spans="1:4" x14ac:dyDescent="0.25">
      <c r="A19833">
        <v>10159</v>
      </c>
      <c r="B19833">
        <v>54874</v>
      </c>
      <c r="C19833" t="s">
        <v>9</v>
      </c>
      <c r="D19833" t="s">
        <v>33</v>
      </c>
    </row>
    <row r="19834" spans="1:4" x14ac:dyDescent="0.25">
      <c r="A19834">
        <v>10159</v>
      </c>
      <c r="B19834">
        <v>54874</v>
      </c>
      <c r="C19834" t="s">
        <v>9</v>
      </c>
      <c r="D19834" t="s">
        <v>33</v>
      </c>
    </row>
    <row r="19835" spans="1:4" x14ac:dyDescent="0.25">
      <c r="A19835">
        <v>10159</v>
      </c>
      <c r="B19835">
        <v>54874</v>
      </c>
      <c r="C19835" t="s">
        <v>9</v>
      </c>
      <c r="D19835" t="s">
        <v>33</v>
      </c>
    </row>
    <row r="19836" spans="1:4" x14ac:dyDescent="0.25">
      <c r="A19836">
        <v>10159</v>
      </c>
      <c r="B19836">
        <v>54874</v>
      </c>
      <c r="C19836" t="s">
        <v>9</v>
      </c>
      <c r="D19836" t="s">
        <v>33</v>
      </c>
    </row>
    <row r="19837" spans="1:4" x14ac:dyDescent="0.25">
      <c r="A19837">
        <v>10159</v>
      </c>
      <c r="B19837">
        <v>54874</v>
      </c>
      <c r="C19837" t="s">
        <v>9</v>
      </c>
      <c r="D19837" t="s">
        <v>33</v>
      </c>
    </row>
    <row r="19838" spans="1:4" x14ac:dyDescent="0.25">
      <c r="A19838">
        <v>10159</v>
      </c>
      <c r="B19838">
        <v>54874</v>
      </c>
      <c r="C19838" t="s">
        <v>9</v>
      </c>
      <c r="D19838" t="s">
        <v>33</v>
      </c>
    </row>
    <row r="19839" spans="1:4" x14ac:dyDescent="0.25">
      <c r="A19839">
        <v>10159</v>
      </c>
      <c r="B19839">
        <v>54874</v>
      </c>
      <c r="C19839" t="s">
        <v>9</v>
      </c>
      <c r="D19839" t="s">
        <v>33</v>
      </c>
    </row>
    <row r="19840" spans="1:4" x14ac:dyDescent="0.25">
      <c r="A19840">
        <v>10159</v>
      </c>
      <c r="B19840">
        <v>54874</v>
      </c>
      <c r="C19840" t="s">
        <v>9</v>
      </c>
      <c r="D19840" t="s">
        <v>34</v>
      </c>
    </row>
    <row r="19841" spans="1:4" x14ac:dyDescent="0.25">
      <c r="A19841">
        <v>10159</v>
      </c>
      <c r="B19841">
        <v>54874</v>
      </c>
      <c r="C19841" t="s">
        <v>9</v>
      </c>
      <c r="D19841" t="s">
        <v>34</v>
      </c>
    </row>
    <row r="19842" spans="1:4" x14ac:dyDescent="0.25">
      <c r="A19842">
        <v>10159</v>
      </c>
      <c r="B19842">
        <v>54874</v>
      </c>
      <c r="C19842" t="s">
        <v>9</v>
      </c>
      <c r="D19842" t="s">
        <v>34</v>
      </c>
    </row>
    <row r="19843" spans="1:4" x14ac:dyDescent="0.25">
      <c r="A19843">
        <v>10159</v>
      </c>
      <c r="B19843">
        <v>54874</v>
      </c>
      <c r="C19843" t="s">
        <v>9</v>
      </c>
      <c r="D19843" t="s">
        <v>35</v>
      </c>
    </row>
    <row r="19844" spans="1:4" x14ac:dyDescent="0.25">
      <c r="A19844">
        <v>10159</v>
      </c>
      <c r="B19844">
        <v>54874</v>
      </c>
      <c r="C19844" t="s">
        <v>9</v>
      </c>
      <c r="D19844" t="s">
        <v>35</v>
      </c>
    </row>
    <row r="19845" spans="1:4" x14ac:dyDescent="0.25">
      <c r="A19845">
        <v>10159</v>
      </c>
      <c r="B19845">
        <v>54874</v>
      </c>
      <c r="C19845" t="s">
        <v>9</v>
      </c>
      <c r="D19845" t="s">
        <v>35</v>
      </c>
    </row>
    <row r="19846" spans="1:4" x14ac:dyDescent="0.25">
      <c r="A19846">
        <v>10159</v>
      </c>
      <c r="B19846">
        <v>54874</v>
      </c>
      <c r="C19846" t="s">
        <v>9</v>
      </c>
      <c r="D19846" t="s">
        <v>35</v>
      </c>
    </row>
    <row r="19847" spans="1:4" x14ac:dyDescent="0.25">
      <c r="A19847">
        <v>10159</v>
      </c>
      <c r="B19847">
        <v>54874</v>
      </c>
      <c r="C19847" t="s">
        <v>9</v>
      </c>
      <c r="D19847" t="s">
        <v>35</v>
      </c>
    </row>
    <row r="19848" spans="1:4" x14ac:dyDescent="0.25">
      <c r="A19848">
        <v>10159</v>
      </c>
      <c r="B19848">
        <v>54874</v>
      </c>
      <c r="C19848" t="s">
        <v>9</v>
      </c>
      <c r="D19848" t="s">
        <v>35</v>
      </c>
    </row>
    <row r="19849" spans="1:4" x14ac:dyDescent="0.25">
      <c r="A19849">
        <v>10159</v>
      </c>
      <c r="B19849">
        <v>54874</v>
      </c>
      <c r="C19849" t="s">
        <v>9</v>
      </c>
      <c r="D19849" t="s">
        <v>35</v>
      </c>
    </row>
    <row r="19850" spans="1:4" x14ac:dyDescent="0.25">
      <c r="A19850">
        <v>10159</v>
      </c>
      <c r="B19850">
        <v>54874</v>
      </c>
      <c r="C19850" t="s">
        <v>9</v>
      </c>
      <c r="D19850" t="s">
        <v>35</v>
      </c>
    </row>
    <row r="19851" spans="1:4" x14ac:dyDescent="0.25">
      <c r="A19851">
        <v>10159</v>
      </c>
      <c r="B19851">
        <v>54874</v>
      </c>
      <c r="C19851" t="s">
        <v>9</v>
      </c>
      <c r="D19851" t="s">
        <v>35</v>
      </c>
    </row>
    <row r="19852" spans="1:4" x14ac:dyDescent="0.25">
      <c r="A19852">
        <v>10159</v>
      </c>
      <c r="B19852">
        <v>54874</v>
      </c>
      <c r="C19852" t="s">
        <v>9</v>
      </c>
      <c r="D19852" t="s">
        <v>35</v>
      </c>
    </row>
    <row r="19853" spans="1:4" x14ac:dyDescent="0.25">
      <c r="A19853">
        <v>10159</v>
      </c>
      <c r="B19853">
        <v>54874</v>
      </c>
      <c r="C19853" t="s">
        <v>9</v>
      </c>
      <c r="D19853" t="s">
        <v>36</v>
      </c>
    </row>
    <row r="19854" spans="1:4" x14ac:dyDescent="0.25">
      <c r="A19854">
        <v>10159</v>
      </c>
      <c r="B19854">
        <v>54874</v>
      </c>
      <c r="C19854" t="s">
        <v>9</v>
      </c>
      <c r="D19854" t="s">
        <v>36</v>
      </c>
    </row>
    <row r="19855" spans="1:4" x14ac:dyDescent="0.25">
      <c r="A19855">
        <v>10159</v>
      </c>
      <c r="B19855">
        <v>54874</v>
      </c>
      <c r="C19855" t="s">
        <v>9</v>
      </c>
      <c r="D19855" t="s">
        <v>36</v>
      </c>
    </row>
    <row r="19856" spans="1:4" x14ac:dyDescent="0.25">
      <c r="A19856">
        <v>10159</v>
      </c>
      <c r="B19856">
        <v>54874</v>
      </c>
      <c r="C19856" t="s">
        <v>9</v>
      </c>
      <c r="D19856" t="s">
        <v>36</v>
      </c>
    </row>
    <row r="19857" spans="1:4" x14ac:dyDescent="0.25">
      <c r="A19857">
        <v>10159</v>
      </c>
      <c r="B19857">
        <v>54874</v>
      </c>
      <c r="C19857" t="s">
        <v>9</v>
      </c>
      <c r="D19857" t="s">
        <v>36</v>
      </c>
    </row>
    <row r="19858" spans="1:4" x14ac:dyDescent="0.25">
      <c r="A19858">
        <v>10159</v>
      </c>
      <c r="B19858">
        <v>54874</v>
      </c>
      <c r="C19858" t="s">
        <v>9</v>
      </c>
      <c r="D19858" t="s">
        <v>36</v>
      </c>
    </row>
    <row r="19859" spans="1:4" x14ac:dyDescent="0.25">
      <c r="A19859">
        <v>10159</v>
      </c>
      <c r="B19859">
        <v>54874</v>
      </c>
      <c r="C19859" t="s">
        <v>9</v>
      </c>
      <c r="D19859" t="s">
        <v>36</v>
      </c>
    </row>
    <row r="19860" spans="1:4" x14ac:dyDescent="0.25">
      <c r="A19860">
        <v>10159</v>
      </c>
      <c r="B19860">
        <v>54874</v>
      </c>
      <c r="C19860" t="s">
        <v>9</v>
      </c>
      <c r="D19860" t="s">
        <v>36</v>
      </c>
    </row>
    <row r="19861" spans="1:4" x14ac:dyDescent="0.25">
      <c r="A19861">
        <v>10159</v>
      </c>
      <c r="B19861">
        <v>54874</v>
      </c>
      <c r="C19861" t="s">
        <v>9</v>
      </c>
      <c r="D19861" t="s">
        <v>36</v>
      </c>
    </row>
    <row r="19862" spans="1:4" x14ac:dyDescent="0.25">
      <c r="A19862">
        <v>10159</v>
      </c>
      <c r="B19862">
        <v>54874</v>
      </c>
      <c r="C19862" t="s">
        <v>9</v>
      </c>
      <c r="D19862" t="s">
        <v>36</v>
      </c>
    </row>
    <row r="19863" spans="1:4" x14ac:dyDescent="0.25">
      <c r="A19863">
        <v>10159</v>
      </c>
      <c r="B19863">
        <v>54874</v>
      </c>
      <c r="C19863" t="s">
        <v>9</v>
      </c>
      <c r="D19863" t="s">
        <v>36</v>
      </c>
    </row>
    <row r="19864" spans="1:4" x14ac:dyDescent="0.25">
      <c r="A19864">
        <v>10159</v>
      </c>
      <c r="B19864">
        <v>54874</v>
      </c>
      <c r="C19864" t="s">
        <v>9</v>
      </c>
      <c r="D19864" t="s">
        <v>36</v>
      </c>
    </row>
    <row r="19865" spans="1:4" x14ac:dyDescent="0.25">
      <c r="A19865">
        <v>10159</v>
      </c>
      <c r="B19865">
        <v>54874</v>
      </c>
      <c r="C19865" t="s">
        <v>9</v>
      </c>
      <c r="D19865" t="s">
        <v>36</v>
      </c>
    </row>
    <row r="19866" spans="1:4" x14ac:dyDescent="0.25">
      <c r="A19866">
        <v>10159</v>
      </c>
      <c r="B19866">
        <v>54874</v>
      </c>
      <c r="C19866" t="s">
        <v>9</v>
      </c>
      <c r="D19866" t="s">
        <v>36</v>
      </c>
    </row>
    <row r="19867" spans="1:4" x14ac:dyDescent="0.25">
      <c r="A19867">
        <v>10159</v>
      </c>
      <c r="B19867">
        <v>54874</v>
      </c>
      <c r="C19867" t="s">
        <v>9</v>
      </c>
      <c r="D19867" t="s">
        <v>37</v>
      </c>
    </row>
    <row r="19868" spans="1:4" x14ac:dyDescent="0.25">
      <c r="A19868">
        <v>10159</v>
      </c>
      <c r="B19868">
        <v>54874</v>
      </c>
      <c r="C19868" t="s">
        <v>9</v>
      </c>
      <c r="D19868" t="s">
        <v>37</v>
      </c>
    </row>
    <row r="19869" spans="1:4" x14ac:dyDescent="0.25">
      <c r="A19869">
        <v>10159</v>
      </c>
      <c r="B19869">
        <v>54874</v>
      </c>
      <c r="C19869" t="s">
        <v>9</v>
      </c>
      <c r="D19869" t="s">
        <v>37</v>
      </c>
    </row>
    <row r="19870" spans="1:4" x14ac:dyDescent="0.25">
      <c r="A19870">
        <v>10159</v>
      </c>
      <c r="B19870">
        <v>54874</v>
      </c>
      <c r="C19870" t="s">
        <v>9</v>
      </c>
      <c r="D19870" t="s">
        <v>37</v>
      </c>
    </row>
    <row r="19871" spans="1:4" x14ac:dyDescent="0.25">
      <c r="A19871">
        <v>10159</v>
      </c>
      <c r="B19871">
        <v>54874</v>
      </c>
      <c r="C19871" t="s">
        <v>9</v>
      </c>
      <c r="D19871" t="s">
        <v>37</v>
      </c>
    </row>
    <row r="19872" spans="1:4" x14ac:dyDescent="0.25">
      <c r="A19872">
        <v>10159</v>
      </c>
      <c r="B19872">
        <v>54874</v>
      </c>
      <c r="C19872" t="s">
        <v>9</v>
      </c>
      <c r="D19872" t="s">
        <v>37</v>
      </c>
    </row>
    <row r="19873" spans="1:4" x14ac:dyDescent="0.25">
      <c r="A19873">
        <v>10159</v>
      </c>
      <c r="B19873">
        <v>54874</v>
      </c>
      <c r="C19873" t="s">
        <v>9</v>
      </c>
      <c r="D19873" t="s">
        <v>37</v>
      </c>
    </row>
    <row r="19874" spans="1:4" x14ac:dyDescent="0.25">
      <c r="A19874">
        <v>10159</v>
      </c>
      <c r="B19874">
        <v>54874</v>
      </c>
      <c r="C19874" t="s">
        <v>9</v>
      </c>
      <c r="D19874" t="s">
        <v>37</v>
      </c>
    </row>
    <row r="19875" spans="1:4" x14ac:dyDescent="0.25">
      <c r="A19875">
        <v>10159</v>
      </c>
      <c r="B19875">
        <v>54874</v>
      </c>
      <c r="C19875" t="s">
        <v>9</v>
      </c>
      <c r="D19875" t="s">
        <v>37</v>
      </c>
    </row>
    <row r="19876" spans="1:4" x14ac:dyDescent="0.25">
      <c r="A19876">
        <v>10159</v>
      </c>
      <c r="B19876">
        <v>54874</v>
      </c>
      <c r="C19876" t="s">
        <v>9</v>
      </c>
      <c r="D19876" t="s">
        <v>37</v>
      </c>
    </row>
    <row r="19877" spans="1:4" x14ac:dyDescent="0.25">
      <c r="A19877">
        <v>10159</v>
      </c>
      <c r="B19877">
        <v>54874</v>
      </c>
      <c r="C19877" t="s">
        <v>9</v>
      </c>
      <c r="D19877" t="s">
        <v>37</v>
      </c>
    </row>
    <row r="19878" spans="1:4" x14ac:dyDescent="0.25">
      <c r="A19878">
        <v>10159</v>
      </c>
      <c r="B19878">
        <v>54874</v>
      </c>
      <c r="C19878" t="s">
        <v>9</v>
      </c>
      <c r="D19878" t="s">
        <v>37</v>
      </c>
    </row>
    <row r="19879" spans="1:4" x14ac:dyDescent="0.25">
      <c r="A19879">
        <v>10159</v>
      </c>
      <c r="B19879">
        <v>54874</v>
      </c>
      <c r="C19879" t="s">
        <v>9</v>
      </c>
      <c r="D19879" t="s">
        <v>37</v>
      </c>
    </row>
    <row r="19880" spans="1:4" x14ac:dyDescent="0.25">
      <c r="A19880">
        <v>10159</v>
      </c>
      <c r="B19880">
        <v>54874</v>
      </c>
      <c r="C19880" t="s">
        <v>9</v>
      </c>
      <c r="D19880" t="s">
        <v>37</v>
      </c>
    </row>
    <row r="19881" spans="1:4" x14ac:dyDescent="0.25">
      <c r="A19881">
        <v>10159</v>
      </c>
      <c r="B19881">
        <v>54874</v>
      </c>
      <c r="C19881" t="s">
        <v>9</v>
      </c>
      <c r="D19881" t="s">
        <v>37</v>
      </c>
    </row>
    <row r="19882" spans="1:4" x14ac:dyDescent="0.25">
      <c r="A19882">
        <v>10159</v>
      </c>
      <c r="B19882">
        <v>54874</v>
      </c>
      <c r="C19882" t="s">
        <v>9</v>
      </c>
      <c r="D19882" t="s">
        <v>37</v>
      </c>
    </row>
    <row r="19883" spans="1:4" x14ac:dyDescent="0.25">
      <c r="A19883">
        <v>10159</v>
      </c>
      <c r="B19883">
        <v>54874</v>
      </c>
      <c r="C19883" t="s">
        <v>9</v>
      </c>
      <c r="D19883" t="s">
        <v>37</v>
      </c>
    </row>
    <row r="19884" spans="1:4" x14ac:dyDescent="0.25">
      <c r="A19884">
        <v>10159</v>
      </c>
      <c r="B19884">
        <v>54874</v>
      </c>
      <c r="C19884" t="s">
        <v>9</v>
      </c>
      <c r="D19884" t="s">
        <v>37</v>
      </c>
    </row>
    <row r="19885" spans="1:4" x14ac:dyDescent="0.25">
      <c r="A19885">
        <v>10159</v>
      </c>
      <c r="B19885">
        <v>54874</v>
      </c>
      <c r="C19885" t="s">
        <v>10</v>
      </c>
      <c r="D19885" t="s">
        <v>21</v>
      </c>
    </row>
    <row r="19886" spans="1:4" x14ac:dyDescent="0.25">
      <c r="A19886">
        <v>10159</v>
      </c>
      <c r="B19886">
        <v>54874</v>
      </c>
      <c r="C19886" t="s">
        <v>10</v>
      </c>
      <c r="D19886" t="s">
        <v>22</v>
      </c>
    </row>
    <row r="19887" spans="1:4" x14ac:dyDescent="0.25">
      <c r="A19887">
        <v>10159</v>
      </c>
      <c r="B19887">
        <v>54874</v>
      </c>
      <c r="C19887" t="s">
        <v>10</v>
      </c>
      <c r="D19887" t="s">
        <v>22</v>
      </c>
    </row>
    <row r="19888" spans="1:4" x14ac:dyDescent="0.25">
      <c r="A19888">
        <v>10159</v>
      </c>
      <c r="B19888">
        <v>54874</v>
      </c>
      <c r="C19888" t="s">
        <v>10</v>
      </c>
      <c r="D19888" t="s">
        <v>23</v>
      </c>
    </row>
    <row r="19889" spans="1:4" x14ac:dyDescent="0.25">
      <c r="A19889">
        <v>10159</v>
      </c>
      <c r="B19889">
        <v>54874</v>
      </c>
      <c r="C19889" t="s">
        <v>10</v>
      </c>
      <c r="D19889" t="s">
        <v>23</v>
      </c>
    </row>
    <row r="19890" spans="1:4" x14ac:dyDescent="0.25">
      <c r="A19890">
        <v>10159</v>
      </c>
      <c r="B19890">
        <v>54874</v>
      </c>
      <c r="C19890" t="s">
        <v>10</v>
      </c>
      <c r="D19890" t="s">
        <v>23</v>
      </c>
    </row>
    <row r="19891" spans="1:4" x14ac:dyDescent="0.25">
      <c r="A19891">
        <v>10159</v>
      </c>
      <c r="B19891">
        <v>54874</v>
      </c>
      <c r="C19891" t="s">
        <v>10</v>
      </c>
      <c r="D19891" t="s">
        <v>23</v>
      </c>
    </row>
    <row r="19892" spans="1:4" x14ac:dyDescent="0.25">
      <c r="A19892">
        <v>10159</v>
      </c>
      <c r="B19892">
        <v>54874</v>
      </c>
      <c r="C19892" t="s">
        <v>10</v>
      </c>
      <c r="D19892" t="s">
        <v>23</v>
      </c>
    </row>
    <row r="19893" spans="1:4" x14ac:dyDescent="0.25">
      <c r="A19893">
        <v>10159</v>
      </c>
      <c r="B19893">
        <v>54874</v>
      </c>
      <c r="C19893" t="s">
        <v>10</v>
      </c>
      <c r="D19893" t="s">
        <v>23</v>
      </c>
    </row>
    <row r="19894" spans="1:4" x14ac:dyDescent="0.25">
      <c r="A19894">
        <v>10159</v>
      </c>
      <c r="B19894">
        <v>54874</v>
      </c>
      <c r="C19894" t="s">
        <v>10</v>
      </c>
      <c r="D19894" t="s">
        <v>24</v>
      </c>
    </row>
    <row r="19895" spans="1:4" x14ac:dyDescent="0.25">
      <c r="A19895">
        <v>10159</v>
      </c>
      <c r="B19895">
        <v>54874</v>
      </c>
      <c r="C19895" t="s">
        <v>10</v>
      </c>
      <c r="D19895" t="s">
        <v>24</v>
      </c>
    </row>
    <row r="19896" spans="1:4" x14ac:dyDescent="0.25">
      <c r="A19896">
        <v>10159</v>
      </c>
      <c r="B19896">
        <v>54874</v>
      </c>
      <c r="C19896" t="s">
        <v>10</v>
      </c>
      <c r="D19896" t="s">
        <v>24</v>
      </c>
    </row>
    <row r="19897" spans="1:4" x14ac:dyDescent="0.25">
      <c r="A19897">
        <v>10159</v>
      </c>
      <c r="B19897">
        <v>54874</v>
      </c>
      <c r="C19897" t="s">
        <v>10</v>
      </c>
      <c r="D19897" t="s">
        <v>24</v>
      </c>
    </row>
    <row r="19898" spans="1:4" x14ac:dyDescent="0.25">
      <c r="A19898">
        <v>10159</v>
      </c>
      <c r="B19898">
        <v>54874</v>
      </c>
      <c r="C19898" t="s">
        <v>10</v>
      </c>
      <c r="D19898" t="s">
        <v>24</v>
      </c>
    </row>
    <row r="19899" spans="1:4" x14ac:dyDescent="0.25">
      <c r="A19899">
        <v>10159</v>
      </c>
      <c r="B19899">
        <v>54874</v>
      </c>
      <c r="C19899" t="s">
        <v>10</v>
      </c>
      <c r="D19899" t="s">
        <v>24</v>
      </c>
    </row>
    <row r="19900" spans="1:4" x14ac:dyDescent="0.25">
      <c r="A19900">
        <v>10159</v>
      </c>
      <c r="B19900">
        <v>54874</v>
      </c>
      <c r="C19900" t="s">
        <v>10</v>
      </c>
      <c r="D19900" t="s">
        <v>24</v>
      </c>
    </row>
    <row r="19901" spans="1:4" x14ac:dyDescent="0.25">
      <c r="A19901">
        <v>10159</v>
      </c>
      <c r="B19901">
        <v>54874</v>
      </c>
      <c r="C19901" t="s">
        <v>10</v>
      </c>
      <c r="D19901" t="s">
        <v>24</v>
      </c>
    </row>
    <row r="19902" spans="1:4" x14ac:dyDescent="0.25">
      <c r="A19902">
        <v>10159</v>
      </c>
      <c r="B19902">
        <v>54874</v>
      </c>
      <c r="C19902" t="s">
        <v>10</v>
      </c>
      <c r="D19902" t="s">
        <v>24</v>
      </c>
    </row>
    <row r="19903" spans="1:4" x14ac:dyDescent="0.25">
      <c r="A19903">
        <v>10159</v>
      </c>
      <c r="B19903">
        <v>54874</v>
      </c>
      <c r="C19903" t="s">
        <v>10</v>
      </c>
      <c r="D19903" t="s">
        <v>24</v>
      </c>
    </row>
    <row r="19904" spans="1:4" x14ac:dyDescent="0.25">
      <c r="A19904">
        <v>10159</v>
      </c>
      <c r="B19904">
        <v>54874</v>
      </c>
      <c r="C19904" t="s">
        <v>10</v>
      </c>
      <c r="D19904" t="s">
        <v>24</v>
      </c>
    </row>
    <row r="19905" spans="1:4" x14ac:dyDescent="0.25">
      <c r="A19905">
        <v>10159</v>
      </c>
      <c r="B19905">
        <v>54874</v>
      </c>
      <c r="C19905" t="s">
        <v>10</v>
      </c>
      <c r="D19905" t="s">
        <v>24</v>
      </c>
    </row>
    <row r="19906" spans="1:4" x14ac:dyDescent="0.25">
      <c r="A19906">
        <v>10159</v>
      </c>
      <c r="B19906">
        <v>54874</v>
      </c>
      <c r="C19906" t="s">
        <v>10</v>
      </c>
      <c r="D19906" t="s">
        <v>24</v>
      </c>
    </row>
    <row r="19907" spans="1:4" x14ac:dyDescent="0.25">
      <c r="A19907">
        <v>10159</v>
      </c>
      <c r="B19907">
        <v>54874</v>
      </c>
      <c r="C19907" t="s">
        <v>10</v>
      </c>
      <c r="D19907" t="s">
        <v>25</v>
      </c>
    </row>
    <row r="19908" spans="1:4" x14ac:dyDescent="0.25">
      <c r="A19908">
        <v>10159</v>
      </c>
      <c r="B19908">
        <v>54874</v>
      </c>
      <c r="C19908" t="s">
        <v>10</v>
      </c>
      <c r="D19908" t="s">
        <v>25</v>
      </c>
    </row>
    <row r="19909" spans="1:4" x14ac:dyDescent="0.25">
      <c r="A19909">
        <v>10159</v>
      </c>
      <c r="B19909">
        <v>54874</v>
      </c>
      <c r="C19909" t="s">
        <v>10</v>
      </c>
      <c r="D19909" t="s">
        <v>25</v>
      </c>
    </row>
    <row r="19910" spans="1:4" x14ac:dyDescent="0.25">
      <c r="A19910">
        <v>10159</v>
      </c>
      <c r="B19910">
        <v>54874</v>
      </c>
      <c r="C19910" t="s">
        <v>10</v>
      </c>
      <c r="D19910" t="s">
        <v>25</v>
      </c>
    </row>
    <row r="19911" spans="1:4" x14ac:dyDescent="0.25">
      <c r="A19911">
        <v>10159</v>
      </c>
      <c r="B19911">
        <v>54874</v>
      </c>
      <c r="C19911" t="s">
        <v>10</v>
      </c>
      <c r="D19911" t="s">
        <v>25</v>
      </c>
    </row>
    <row r="19912" spans="1:4" x14ac:dyDescent="0.25">
      <c r="A19912">
        <v>10159</v>
      </c>
      <c r="B19912">
        <v>54874</v>
      </c>
      <c r="C19912" t="s">
        <v>10</v>
      </c>
      <c r="D19912" t="s">
        <v>25</v>
      </c>
    </row>
    <row r="19913" spans="1:4" x14ac:dyDescent="0.25">
      <c r="A19913">
        <v>10159</v>
      </c>
      <c r="B19913">
        <v>54874</v>
      </c>
      <c r="C19913" t="s">
        <v>10</v>
      </c>
      <c r="D19913" t="s">
        <v>25</v>
      </c>
    </row>
    <row r="19914" spans="1:4" x14ac:dyDescent="0.25">
      <c r="A19914">
        <v>10159</v>
      </c>
      <c r="B19914">
        <v>54874</v>
      </c>
      <c r="C19914" t="s">
        <v>10</v>
      </c>
      <c r="D19914" t="s">
        <v>25</v>
      </c>
    </row>
    <row r="19915" spans="1:4" x14ac:dyDescent="0.25">
      <c r="A19915">
        <v>10159</v>
      </c>
      <c r="B19915">
        <v>54874</v>
      </c>
      <c r="C19915" t="s">
        <v>10</v>
      </c>
      <c r="D19915" t="s">
        <v>25</v>
      </c>
    </row>
    <row r="19916" spans="1:4" x14ac:dyDescent="0.25">
      <c r="A19916">
        <v>10159</v>
      </c>
      <c r="B19916">
        <v>54874</v>
      </c>
      <c r="C19916" t="s">
        <v>10</v>
      </c>
      <c r="D19916" t="s">
        <v>25</v>
      </c>
    </row>
    <row r="19917" spans="1:4" x14ac:dyDescent="0.25">
      <c r="A19917">
        <v>10159</v>
      </c>
      <c r="B19917">
        <v>54874</v>
      </c>
      <c r="C19917" t="s">
        <v>10</v>
      </c>
      <c r="D19917" t="s">
        <v>25</v>
      </c>
    </row>
    <row r="19918" spans="1:4" x14ac:dyDescent="0.25">
      <c r="A19918">
        <v>10159</v>
      </c>
      <c r="B19918">
        <v>54874</v>
      </c>
      <c r="C19918" t="s">
        <v>10</v>
      </c>
      <c r="D19918" t="s">
        <v>26</v>
      </c>
    </row>
    <row r="19919" spans="1:4" x14ac:dyDescent="0.25">
      <c r="A19919">
        <v>10159</v>
      </c>
      <c r="B19919">
        <v>54874</v>
      </c>
      <c r="C19919" t="s">
        <v>10</v>
      </c>
      <c r="D19919" t="s">
        <v>26</v>
      </c>
    </row>
    <row r="19920" spans="1:4" x14ac:dyDescent="0.25">
      <c r="A19920">
        <v>10159</v>
      </c>
      <c r="B19920">
        <v>54874</v>
      </c>
      <c r="C19920" t="s">
        <v>10</v>
      </c>
      <c r="D19920" t="s">
        <v>26</v>
      </c>
    </row>
    <row r="19921" spans="1:4" x14ac:dyDescent="0.25">
      <c r="A19921">
        <v>10159</v>
      </c>
      <c r="B19921">
        <v>54874</v>
      </c>
      <c r="C19921" t="s">
        <v>10</v>
      </c>
      <c r="D19921" t="s">
        <v>26</v>
      </c>
    </row>
    <row r="19922" spans="1:4" x14ac:dyDescent="0.25">
      <c r="A19922">
        <v>10159</v>
      </c>
      <c r="B19922">
        <v>54874</v>
      </c>
      <c r="C19922" t="s">
        <v>10</v>
      </c>
      <c r="D19922" t="s">
        <v>26</v>
      </c>
    </row>
    <row r="19923" spans="1:4" x14ac:dyDescent="0.25">
      <c r="A19923">
        <v>10159</v>
      </c>
      <c r="B19923">
        <v>54874</v>
      </c>
      <c r="C19923" t="s">
        <v>10</v>
      </c>
      <c r="D19923" t="s">
        <v>26</v>
      </c>
    </row>
    <row r="19924" spans="1:4" x14ac:dyDescent="0.25">
      <c r="A19924">
        <v>10159</v>
      </c>
      <c r="B19924">
        <v>54874</v>
      </c>
      <c r="C19924" t="s">
        <v>10</v>
      </c>
      <c r="D19924" t="s">
        <v>26</v>
      </c>
    </row>
    <row r="19925" spans="1:4" x14ac:dyDescent="0.25">
      <c r="A19925">
        <v>10159</v>
      </c>
      <c r="B19925">
        <v>54874</v>
      </c>
      <c r="C19925" t="s">
        <v>10</v>
      </c>
      <c r="D19925" t="s">
        <v>26</v>
      </c>
    </row>
    <row r="19926" spans="1:4" x14ac:dyDescent="0.25">
      <c r="A19926">
        <v>10159</v>
      </c>
      <c r="B19926">
        <v>54874</v>
      </c>
      <c r="C19926" t="s">
        <v>10</v>
      </c>
      <c r="D19926" t="s">
        <v>26</v>
      </c>
    </row>
    <row r="19927" spans="1:4" x14ac:dyDescent="0.25">
      <c r="A19927">
        <v>10159</v>
      </c>
      <c r="B19927">
        <v>54874</v>
      </c>
      <c r="C19927" t="s">
        <v>10</v>
      </c>
      <c r="D19927" t="s">
        <v>20</v>
      </c>
    </row>
    <row r="19928" spans="1:4" x14ac:dyDescent="0.25">
      <c r="A19928">
        <v>10159</v>
      </c>
      <c r="B19928">
        <v>54874</v>
      </c>
      <c r="C19928" t="s">
        <v>10</v>
      </c>
      <c r="D19928" t="s">
        <v>20</v>
      </c>
    </row>
    <row r="19929" spans="1:4" x14ac:dyDescent="0.25">
      <c r="A19929">
        <v>10159</v>
      </c>
      <c r="B19929">
        <v>54874</v>
      </c>
      <c r="C19929" t="s">
        <v>10</v>
      </c>
      <c r="D19929" t="s">
        <v>20</v>
      </c>
    </row>
    <row r="19930" spans="1:4" x14ac:dyDescent="0.25">
      <c r="A19930">
        <v>10159</v>
      </c>
      <c r="B19930">
        <v>54874</v>
      </c>
      <c r="C19930" t="s">
        <v>10</v>
      </c>
      <c r="D19930" t="s">
        <v>20</v>
      </c>
    </row>
    <row r="19931" spans="1:4" x14ac:dyDescent="0.25">
      <c r="A19931">
        <v>10159</v>
      </c>
      <c r="B19931">
        <v>54874</v>
      </c>
      <c r="C19931" t="s">
        <v>10</v>
      </c>
      <c r="D19931" t="s">
        <v>20</v>
      </c>
    </row>
    <row r="19932" spans="1:4" x14ac:dyDescent="0.25">
      <c r="A19932">
        <v>10159</v>
      </c>
      <c r="B19932">
        <v>54874</v>
      </c>
      <c r="C19932" t="s">
        <v>10</v>
      </c>
      <c r="D19932" t="s">
        <v>20</v>
      </c>
    </row>
    <row r="19933" spans="1:4" x14ac:dyDescent="0.25">
      <c r="A19933">
        <v>10159</v>
      </c>
      <c r="B19933">
        <v>54874</v>
      </c>
      <c r="C19933" t="s">
        <v>10</v>
      </c>
      <c r="D19933" t="s">
        <v>20</v>
      </c>
    </row>
    <row r="19934" spans="1:4" x14ac:dyDescent="0.25">
      <c r="A19934">
        <v>10159</v>
      </c>
      <c r="B19934">
        <v>54874</v>
      </c>
      <c r="C19934" t="s">
        <v>10</v>
      </c>
      <c r="D19934" t="s">
        <v>20</v>
      </c>
    </row>
    <row r="19935" spans="1:4" x14ac:dyDescent="0.25">
      <c r="A19935">
        <v>10159</v>
      </c>
      <c r="B19935">
        <v>54874</v>
      </c>
      <c r="C19935" t="s">
        <v>10</v>
      </c>
      <c r="D19935" t="s">
        <v>20</v>
      </c>
    </row>
    <row r="19936" spans="1:4" x14ac:dyDescent="0.25">
      <c r="A19936">
        <v>10159</v>
      </c>
      <c r="B19936">
        <v>54874</v>
      </c>
      <c r="C19936" t="s">
        <v>10</v>
      </c>
      <c r="D19936" t="s">
        <v>20</v>
      </c>
    </row>
    <row r="19937" spans="1:4" x14ac:dyDescent="0.25">
      <c r="A19937">
        <v>10159</v>
      </c>
      <c r="B19937">
        <v>54874</v>
      </c>
      <c r="C19937" t="s">
        <v>10</v>
      </c>
      <c r="D19937" t="s">
        <v>20</v>
      </c>
    </row>
    <row r="19938" spans="1:4" x14ac:dyDescent="0.25">
      <c r="A19938">
        <v>10159</v>
      </c>
      <c r="B19938">
        <v>54874</v>
      </c>
      <c r="C19938" t="s">
        <v>10</v>
      </c>
      <c r="D19938" t="s">
        <v>20</v>
      </c>
    </row>
    <row r="19939" spans="1:4" x14ac:dyDescent="0.25">
      <c r="A19939">
        <v>10159</v>
      </c>
      <c r="B19939">
        <v>54874</v>
      </c>
      <c r="C19939" t="s">
        <v>10</v>
      </c>
      <c r="D19939" t="s">
        <v>20</v>
      </c>
    </row>
    <row r="19940" spans="1:4" x14ac:dyDescent="0.25">
      <c r="A19940">
        <v>10159</v>
      </c>
      <c r="B19940">
        <v>54874</v>
      </c>
      <c r="C19940" t="s">
        <v>10</v>
      </c>
      <c r="D19940" t="s">
        <v>20</v>
      </c>
    </row>
    <row r="19941" spans="1:4" x14ac:dyDescent="0.25">
      <c r="A19941">
        <v>10159</v>
      </c>
      <c r="B19941">
        <v>54874</v>
      </c>
      <c r="C19941" t="s">
        <v>10</v>
      </c>
      <c r="D19941" t="s">
        <v>20</v>
      </c>
    </row>
    <row r="19942" spans="1:4" x14ac:dyDescent="0.25">
      <c r="A19942">
        <v>10159</v>
      </c>
      <c r="B19942">
        <v>54874</v>
      </c>
      <c r="C19942" t="s">
        <v>10</v>
      </c>
      <c r="D19942" t="s">
        <v>20</v>
      </c>
    </row>
    <row r="19943" spans="1:4" x14ac:dyDescent="0.25">
      <c r="A19943">
        <v>10159</v>
      </c>
      <c r="B19943">
        <v>54874</v>
      </c>
      <c r="C19943" t="s">
        <v>10</v>
      </c>
      <c r="D19943" t="s">
        <v>20</v>
      </c>
    </row>
    <row r="19944" spans="1:4" x14ac:dyDescent="0.25">
      <c r="A19944">
        <v>10159</v>
      </c>
      <c r="B19944">
        <v>54874</v>
      </c>
      <c r="C19944" t="s">
        <v>10</v>
      </c>
      <c r="D19944" t="s">
        <v>27</v>
      </c>
    </row>
    <row r="19945" spans="1:4" x14ac:dyDescent="0.25">
      <c r="A19945">
        <v>10159</v>
      </c>
      <c r="B19945">
        <v>54874</v>
      </c>
      <c r="C19945" t="s">
        <v>10</v>
      </c>
      <c r="D19945" t="s">
        <v>27</v>
      </c>
    </row>
    <row r="19946" spans="1:4" x14ac:dyDescent="0.25">
      <c r="A19946">
        <v>10159</v>
      </c>
      <c r="B19946">
        <v>54874</v>
      </c>
      <c r="C19946" t="s">
        <v>10</v>
      </c>
      <c r="D19946" t="s">
        <v>27</v>
      </c>
    </row>
    <row r="19947" spans="1:4" x14ac:dyDescent="0.25">
      <c r="A19947">
        <v>10159</v>
      </c>
      <c r="B19947">
        <v>54874</v>
      </c>
      <c r="C19947" t="s">
        <v>10</v>
      </c>
      <c r="D19947" t="s">
        <v>27</v>
      </c>
    </row>
    <row r="19948" spans="1:4" x14ac:dyDescent="0.25">
      <c r="A19948">
        <v>10159</v>
      </c>
      <c r="B19948">
        <v>54874</v>
      </c>
      <c r="C19948" t="s">
        <v>10</v>
      </c>
      <c r="D19948" t="s">
        <v>27</v>
      </c>
    </row>
    <row r="19949" spans="1:4" x14ac:dyDescent="0.25">
      <c r="A19949">
        <v>10159</v>
      </c>
      <c r="B19949">
        <v>54874</v>
      </c>
      <c r="C19949" t="s">
        <v>10</v>
      </c>
      <c r="D19949" t="s">
        <v>28</v>
      </c>
    </row>
    <row r="19950" spans="1:4" x14ac:dyDescent="0.25">
      <c r="A19950">
        <v>10159</v>
      </c>
      <c r="B19950">
        <v>54874</v>
      </c>
      <c r="C19950" t="s">
        <v>10</v>
      </c>
      <c r="D19950" t="s">
        <v>28</v>
      </c>
    </row>
    <row r="19951" spans="1:4" x14ac:dyDescent="0.25">
      <c r="A19951">
        <v>10159</v>
      </c>
      <c r="B19951">
        <v>54874</v>
      </c>
      <c r="C19951" t="s">
        <v>10</v>
      </c>
      <c r="D19951" t="s">
        <v>28</v>
      </c>
    </row>
    <row r="19952" spans="1:4" x14ac:dyDescent="0.25">
      <c r="A19952">
        <v>10159</v>
      </c>
      <c r="B19952">
        <v>54874</v>
      </c>
      <c r="C19952" t="s">
        <v>10</v>
      </c>
      <c r="D19952" t="s">
        <v>28</v>
      </c>
    </row>
    <row r="19953" spans="1:4" x14ac:dyDescent="0.25">
      <c r="A19953">
        <v>10159</v>
      </c>
      <c r="B19953">
        <v>54874</v>
      </c>
      <c r="C19953" t="s">
        <v>10</v>
      </c>
      <c r="D19953" t="s">
        <v>28</v>
      </c>
    </row>
    <row r="19954" spans="1:4" x14ac:dyDescent="0.25">
      <c r="A19954">
        <v>10159</v>
      </c>
      <c r="B19954">
        <v>54874</v>
      </c>
      <c r="C19954" t="s">
        <v>10</v>
      </c>
      <c r="D19954" t="s">
        <v>28</v>
      </c>
    </row>
    <row r="19955" spans="1:4" x14ac:dyDescent="0.25">
      <c r="A19955">
        <v>10159</v>
      </c>
      <c r="B19955">
        <v>54874</v>
      </c>
      <c r="C19955" t="s">
        <v>10</v>
      </c>
      <c r="D19955" t="s">
        <v>28</v>
      </c>
    </row>
    <row r="19956" spans="1:4" x14ac:dyDescent="0.25">
      <c r="A19956">
        <v>10159</v>
      </c>
      <c r="B19956">
        <v>54874</v>
      </c>
      <c r="C19956" t="s">
        <v>10</v>
      </c>
      <c r="D19956" t="s">
        <v>29</v>
      </c>
    </row>
    <row r="19957" spans="1:4" x14ac:dyDescent="0.25">
      <c r="A19957">
        <v>10159</v>
      </c>
      <c r="B19957">
        <v>54874</v>
      </c>
      <c r="C19957" t="s">
        <v>10</v>
      </c>
      <c r="D19957" t="s">
        <v>30</v>
      </c>
    </row>
    <row r="19958" spans="1:4" x14ac:dyDescent="0.25">
      <c r="A19958">
        <v>10159</v>
      </c>
      <c r="B19958">
        <v>54874</v>
      </c>
      <c r="C19958" t="s">
        <v>10</v>
      </c>
      <c r="D19958" t="s">
        <v>30</v>
      </c>
    </row>
    <row r="19959" spans="1:4" x14ac:dyDescent="0.25">
      <c r="A19959">
        <v>10159</v>
      </c>
      <c r="B19959">
        <v>54874</v>
      </c>
      <c r="C19959" t="s">
        <v>10</v>
      </c>
      <c r="D19959" t="s">
        <v>30</v>
      </c>
    </row>
    <row r="19960" spans="1:4" x14ac:dyDescent="0.25">
      <c r="A19960">
        <v>10159</v>
      </c>
      <c r="B19960">
        <v>54874</v>
      </c>
      <c r="C19960" t="s">
        <v>10</v>
      </c>
      <c r="D19960" t="s">
        <v>30</v>
      </c>
    </row>
    <row r="19961" spans="1:4" x14ac:dyDescent="0.25">
      <c r="A19961">
        <v>10159</v>
      </c>
      <c r="B19961">
        <v>54874</v>
      </c>
      <c r="C19961" t="s">
        <v>10</v>
      </c>
      <c r="D19961" t="s">
        <v>30</v>
      </c>
    </row>
    <row r="19962" spans="1:4" x14ac:dyDescent="0.25">
      <c r="A19962">
        <v>10159</v>
      </c>
      <c r="B19962">
        <v>54874</v>
      </c>
      <c r="C19962" t="s">
        <v>10</v>
      </c>
      <c r="D19962" t="s">
        <v>30</v>
      </c>
    </row>
    <row r="19963" spans="1:4" x14ac:dyDescent="0.25">
      <c r="A19963">
        <v>10159</v>
      </c>
      <c r="B19963">
        <v>54874</v>
      </c>
      <c r="C19963" t="s">
        <v>10</v>
      </c>
      <c r="D19963" t="s">
        <v>31</v>
      </c>
    </row>
    <row r="19964" spans="1:4" x14ac:dyDescent="0.25">
      <c r="A19964">
        <v>10159</v>
      </c>
      <c r="B19964">
        <v>54874</v>
      </c>
      <c r="C19964" t="s">
        <v>10</v>
      </c>
      <c r="D19964" t="s">
        <v>31</v>
      </c>
    </row>
    <row r="19965" spans="1:4" x14ac:dyDescent="0.25">
      <c r="A19965">
        <v>10159</v>
      </c>
      <c r="B19965">
        <v>54874</v>
      </c>
      <c r="C19965" t="s">
        <v>10</v>
      </c>
      <c r="D19965" t="s">
        <v>31</v>
      </c>
    </row>
    <row r="19966" spans="1:4" x14ac:dyDescent="0.25">
      <c r="A19966">
        <v>10159</v>
      </c>
      <c r="B19966">
        <v>54874</v>
      </c>
      <c r="C19966" t="s">
        <v>10</v>
      </c>
      <c r="D19966" t="s">
        <v>31</v>
      </c>
    </row>
    <row r="19967" spans="1:4" x14ac:dyDescent="0.25">
      <c r="A19967">
        <v>10159</v>
      </c>
      <c r="B19967">
        <v>54874</v>
      </c>
      <c r="C19967" t="s">
        <v>10</v>
      </c>
      <c r="D19967" t="s">
        <v>31</v>
      </c>
    </row>
    <row r="19968" spans="1:4" x14ac:dyDescent="0.25">
      <c r="A19968">
        <v>10159</v>
      </c>
      <c r="B19968">
        <v>54874</v>
      </c>
      <c r="C19968" t="s">
        <v>10</v>
      </c>
      <c r="D19968" t="s">
        <v>31</v>
      </c>
    </row>
    <row r="19969" spans="1:4" x14ac:dyDescent="0.25">
      <c r="A19969">
        <v>10159</v>
      </c>
      <c r="B19969">
        <v>54874</v>
      </c>
      <c r="C19969" t="s">
        <v>10</v>
      </c>
      <c r="D19969" t="s">
        <v>31</v>
      </c>
    </row>
    <row r="19970" spans="1:4" x14ac:dyDescent="0.25">
      <c r="A19970">
        <v>10159</v>
      </c>
      <c r="B19970">
        <v>54874</v>
      </c>
      <c r="C19970" t="s">
        <v>10</v>
      </c>
      <c r="D19970" t="s">
        <v>32</v>
      </c>
    </row>
    <row r="19971" spans="1:4" x14ac:dyDescent="0.25">
      <c r="A19971">
        <v>10159</v>
      </c>
      <c r="B19971">
        <v>54874</v>
      </c>
      <c r="C19971" t="s">
        <v>10</v>
      </c>
      <c r="D19971" t="s">
        <v>32</v>
      </c>
    </row>
    <row r="19972" spans="1:4" x14ac:dyDescent="0.25">
      <c r="A19972">
        <v>10159</v>
      </c>
      <c r="B19972">
        <v>54874</v>
      </c>
      <c r="C19972" t="s">
        <v>10</v>
      </c>
      <c r="D19972" t="s">
        <v>32</v>
      </c>
    </row>
    <row r="19973" spans="1:4" x14ac:dyDescent="0.25">
      <c r="A19973">
        <v>10159</v>
      </c>
      <c r="B19973">
        <v>54874</v>
      </c>
      <c r="C19973" t="s">
        <v>10</v>
      </c>
      <c r="D19973" t="s">
        <v>32</v>
      </c>
    </row>
    <row r="19974" spans="1:4" x14ac:dyDescent="0.25">
      <c r="A19974">
        <v>10159</v>
      </c>
      <c r="B19974">
        <v>54874</v>
      </c>
      <c r="C19974" t="s">
        <v>10</v>
      </c>
      <c r="D19974" t="s">
        <v>32</v>
      </c>
    </row>
    <row r="19975" spans="1:4" x14ac:dyDescent="0.25">
      <c r="A19975">
        <v>10159</v>
      </c>
      <c r="B19975">
        <v>54874</v>
      </c>
      <c r="C19975" t="s">
        <v>10</v>
      </c>
      <c r="D19975" t="s">
        <v>33</v>
      </c>
    </row>
    <row r="19976" spans="1:4" x14ac:dyDescent="0.25">
      <c r="A19976">
        <v>10159</v>
      </c>
      <c r="B19976">
        <v>54874</v>
      </c>
      <c r="C19976" t="s">
        <v>10</v>
      </c>
      <c r="D19976" t="s">
        <v>34</v>
      </c>
    </row>
    <row r="19977" spans="1:4" x14ac:dyDescent="0.25">
      <c r="A19977">
        <v>10159</v>
      </c>
      <c r="B19977">
        <v>54874</v>
      </c>
      <c r="C19977" t="s">
        <v>10</v>
      </c>
      <c r="D19977" t="s">
        <v>34</v>
      </c>
    </row>
    <row r="19978" spans="1:4" x14ac:dyDescent="0.25">
      <c r="A19978">
        <v>10159</v>
      </c>
      <c r="B19978">
        <v>54874</v>
      </c>
      <c r="C19978" t="s">
        <v>10</v>
      </c>
      <c r="D19978" t="s">
        <v>35</v>
      </c>
    </row>
    <row r="19979" spans="1:4" x14ac:dyDescent="0.25">
      <c r="A19979">
        <v>10159</v>
      </c>
      <c r="B19979">
        <v>54874</v>
      </c>
      <c r="C19979" t="s">
        <v>10</v>
      </c>
      <c r="D19979" t="s">
        <v>36</v>
      </c>
    </row>
    <row r="19980" spans="1:4" x14ac:dyDescent="0.25">
      <c r="A19980">
        <v>10159</v>
      </c>
      <c r="B19980">
        <v>54874</v>
      </c>
      <c r="C19980" t="s">
        <v>10</v>
      </c>
      <c r="D19980" t="s">
        <v>36</v>
      </c>
    </row>
    <row r="19981" spans="1:4" x14ac:dyDescent="0.25">
      <c r="A19981">
        <v>10159</v>
      </c>
      <c r="B19981">
        <v>54874</v>
      </c>
      <c r="C19981" t="s">
        <v>10</v>
      </c>
      <c r="D19981" t="s">
        <v>36</v>
      </c>
    </row>
    <row r="19982" spans="1:4" x14ac:dyDescent="0.25">
      <c r="A19982">
        <v>10159</v>
      </c>
      <c r="B19982">
        <v>54874</v>
      </c>
      <c r="C19982" t="s">
        <v>10</v>
      </c>
      <c r="D19982" t="s">
        <v>37</v>
      </c>
    </row>
    <row r="19983" spans="1:4" x14ac:dyDescent="0.25">
      <c r="A19983">
        <v>10159</v>
      </c>
      <c r="B19983">
        <v>54874</v>
      </c>
      <c r="C19983" t="s">
        <v>10</v>
      </c>
      <c r="D19983" t="s">
        <v>37</v>
      </c>
    </row>
    <row r="19984" spans="1:4" x14ac:dyDescent="0.25">
      <c r="A19984">
        <v>11396</v>
      </c>
      <c r="B19984">
        <v>54874</v>
      </c>
      <c r="C19984" t="s">
        <v>9</v>
      </c>
      <c r="D19984" t="s">
        <v>21</v>
      </c>
    </row>
    <row r="19985" spans="1:4" x14ac:dyDescent="0.25">
      <c r="A19985">
        <v>11396</v>
      </c>
      <c r="B19985">
        <v>54874</v>
      </c>
      <c r="C19985" t="s">
        <v>9</v>
      </c>
      <c r="D19985" t="s">
        <v>21</v>
      </c>
    </row>
    <row r="19986" spans="1:4" x14ac:dyDescent="0.25">
      <c r="A19986">
        <v>11396</v>
      </c>
      <c r="B19986">
        <v>54874</v>
      </c>
      <c r="C19986" t="s">
        <v>9</v>
      </c>
      <c r="D19986" t="s">
        <v>21</v>
      </c>
    </row>
    <row r="19987" spans="1:4" x14ac:dyDescent="0.25">
      <c r="A19987">
        <v>11396</v>
      </c>
      <c r="B19987">
        <v>54874</v>
      </c>
      <c r="C19987" t="s">
        <v>10</v>
      </c>
      <c r="D19987" t="s">
        <v>21</v>
      </c>
    </row>
    <row r="19988" spans="1:4" x14ac:dyDescent="0.25">
      <c r="A19988">
        <v>11396</v>
      </c>
      <c r="B19988">
        <v>54874</v>
      </c>
      <c r="C19988" t="s">
        <v>10</v>
      </c>
      <c r="D19988" t="s">
        <v>21</v>
      </c>
    </row>
    <row r="19989" spans="1:4" x14ac:dyDescent="0.25">
      <c r="A19989">
        <v>11396</v>
      </c>
      <c r="B19989">
        <v>54874</v>
      </c>
      <c r="C19989" t="s">
        <v>10</v>
      </c>
      <c r="D19989" t="s">
        <v>21</v>
      </c>
    </row>
    <row r="19990" spans="1:4" x14ac:dyDescent="0.25">
      <c r="A19990">
        <v>11396</v>
      </c>
      <c r="B19990">
        <v>54874</v>
      </c>
      <c r="C19990" t="s">
        <v>10</v>
      </c>
      <c r="D19990" t="s">
        <v>21</v>
      </c>
    </row>
    <row r="19991" spans="1:4" x14ac:dyDescent="0.25">
      <c r="A19991">
        <v>11396</v>
      </c>
      <c r="B19991">
        <v>54874</v>
      </c>
      <c r="C19991" t="s">
        <v>10</v>
      </c>
      <c r="D19991" t="s">
        <v>21</v>
      </c>
    </row>
    <row r="19992" spans="1:4" x14ac:dyDescent="0.25">
      <c r="A19992">
        <v>11396</v>
      </c>
      <c r="B19992">
        <v>54874</v>
      </c>
      <c r="C19992" t="s">
        <v>10</v>
      </c>
      <c r="D19992" t="s">
        <v>21</v>
      </c>
    </row>
    <row r="19993" spans="1:4" x14ac:dyDescent="0.25">
      <c r="A19993">
        <v>11396</v>
      </c>
      <c r="B19993">
        <v>54874</v>
      </c>
      <c r="C19993" t="s">
        <v>10</v>
      </c>
      <c r="D19993" t="s">
        <v>21</v>
      </c>
    </row>
    <row r="19994" spans="1:4" x14ac:dyDescent="0.25">
      <c r="A19994">
        <v>11396</v>
      </c>
      <c r="B19994">
        <v>54874</v>
      </c>
      <c r="C19994" t="s">
        <v>9</v>
      </c>
      <c r="D19994" t="s">
        <v>22</v>
      </c>
    </row>
    <row r="19995" spans="1:4" x14ac:dyDescent="0.25">
      <c r="A19995">
        <v>11396</v>
      </c>
      <c r="B19995">
        <v>54874</v>
      </c>
      <c r="C19995" t="s">
        <v>9</v>
      </c>
      <c r="D19995" t="s">
        <v>22</v>
      </c>
    </row>
    <row r="19996" spans="1:4" x14ac:dyDescent="0.25">
      <c r="A19996">
        <v>11396</v>
      </c>
      <c r="B19996">
        <v>54874</v>
      </c>
      <c r="C19996" t="s">
        <v>9</v>
      </c>
      <c r="D19996" t="s">
        <v>22</v>
      </c>
    </row>
    <row r="19997" spans="1:4" x14ac:dyDescent="0.25">
      <c r="A19997">
        <v>11396</v>
      </c>
      <c r="B19997">
        <v>54874</v>
      </c>
      <c r="C19997" t="s">
        <v>9</v>
      </c>
      <c r="D19997" t="s">
        <v>22</v>
      </c>
    </row>
    <row r="19998" spans="1:4" x14ac:dyDescent="0.25">
      <c r="A19998">
        <v>11396</v>
      </c>
      <c r="B19998">
        <v>54874</v>
      </c>
      <c r="C19998" t="s">
        <v>9</v>
      </c>
      <c r="D19998" t="s">
        <v>22</v>
      </c>
    </row>
    <row r="19999" spans="1:4" x14ac:dyDescent="0.25">
      <c r="A19999">
        <v>11396</v>
      </c>
      <c r="B19999">
        <v>54874</v>
      </c>
      <c r="C19999" t="s">
        <v>9</v>
      </c>
      <c r="D19999" t="s">
        <v>22</v>
      </c>
    </row>
    <row r="20000" spans="1:4" x14ac:dyDescent="0.25">
      <c r="A20000">
        <v>11396</v>
      </c>
      <c r="B20000">
        <v>54874</v>
      </c>
      <c r="C20000" t="s">
        <v>9</v>
      </c>
      <c r="D20000" t="s">
        <v>22</v>
      </c>
    </row>
    <row r="20001" spans="1:4" x14ac:dyDescent="0.25">
      <c r="A20001">
        <v>11396</v>
      </c>
      <c r="B20001">
        <v>54874</v>
      </c>
      <c r="C20001" t="s">
        <v>9</v>
      </c>
      <c r="D20001" t="s">
        <v>22</v>
      </c>
    </row>
    <row r="20002" spans="1:4" x14ac:dyDescent="0.25">
      <c r="A20002">
        <v>11396</v>
      </c>
      <c r="B20002">
        <v>54874</v>
      </c>
      <c r="C20002" t="s">
        <v>10</v>
      </c>
      <c r="D20002" t="s">
        <v>22</v>
      </c>
    </row>
    <row r="20003" spans="1:4" x14ac:dyDescent="0.25">
      <c r="A20003">
        <v>11396</v>
      </c>
      <c r="B20003">
        <v>54874</v>
      </c>
      <c r="C20003" t="s">
        <v>10</v>
      </c>
      <c r="D20003" t="s">
        <v>22</v>
      </c>
    </row>
    <row r="20004" spans="1:4" x14ac:dyDescent="0.25">
      <c r="A20004">
        <v>11396</v>
      </c>
      <c r="B20004">
        <v>54874</v>
      </c>
      <c r="C20004" t="s">
        <v>10</v>
      </c>
      <c r="D20004" t="s">
        <v>22</v>
      </c>
    </row>
    <row r="20005" spans="1:4" x14ac:dyDescent="0.25">
      <c r="A20005">
        <v>11396</v>
      </c>
      <c r="B20005">
        <v>54874</v>
      </c>
      <c r="C20005" t="s">
        <v>10</v>
      </c>
      <c r="D20005" t="s">
        <v>22</v>
      </c>
    </row>
    <row r="20006" spans="1:4" x14ac:dyDescent="0.25">
      <c r="A20006">
        <v>11396</v>
      </c>
      <c r="B20006">
        <v>54874</v>
      </c>
      <c r="C20006" t="s">
        <v>10</v>
      </c>
      <c r="D20006" t="s">
        <v>22</v>
      </c>
    </row>
    <row r="20007" spans="1:4" x14ac:dyDescent="0.25">
      <c r="A20007">
        <v>11396</v>
      </c>
      <c r="B20007">
        <v>54874</v>
      </c>
      <c r="C20007" t="s">
        <v>10</v>
      </c>
      <c r="D20007" t="s">
        <v>22</v>
      </c>
    </row>
    <row r="20008" spans="1:4" x14ac:dyDescent="0.25">
      <c r="A20008">
        <v>11396</v>
      </c>
      <c r="B20008">
        <v>54874</v>
      </c>
      <c r="C20008" t="s">
        <v>10</v>
      </c>
      <c r="D20008" t="s">
        <v>22</v>
      </c>
    </row>
    <row r="20009" spans="1:4" x14ac:dyDescent="0.25">
      <c r="A20009">
        <v>11396</v>
      </c>
      <c r="B20009">
        <v>54874</v>
      </c>
      <c r="C20009" t="s">
        <v>10</v>
      </c>
      <c r="D20009" t="s">
        <v>22</v>
      </c>
    </row>
    <row r="20010" spans="1:4" x14ac:dyDescent="0.25">
      <c r="A20010">
        <v>11396</v>
      </c>
      <c r="B20010">
        <v>54874</v>
      </c>
      <c r="C20010" t="s">
        <v>10</v>
      </c>
      <c r="D20010" t="s">
        <v>22</v>
      </c>
    </row>
    <row r="20011" spans="1:4" x14ac:dyDescent="0.25">
      <c r="A20011">
        <v>11396</v>
      </c>
      <c r="B20011">
        <v>54874</v>
      </c>
      <c r="C20011" t="s">
        <v>10</v>
      </c>
      <c r="D20011" t="s">
        <v>22</v>
      </c>
    </row>
    <row r="20012" spans="1:4" x14ac:dyDescent="0.25">
      <c r="A20012">
        <v>11396</v>
      </c>
      <c r="B20012">
        <v>54874</v>
      </c>
      <c r="C20012" t="s">
        <v>10</v>
      </c>
      <c r="D20012" t="s">
        <v>22</v>
      </c>
    </row>
    <row r="20013" spans="1:4" x14ac:dyDescent="0.25">
      <c r="A20013">
        <v>11396</v>
      </c>
      <c r="B20013">
        <v>54874</v>
      </c>
      <c r="C20013" t="s">
        <v>9</v>
      </c>
      <c r="D20013" t="s">
        <v>23</v>
      </c>
    </row>
    <row r="20014" spans="1:4" x14ac:dyDescent="0.25">
      <c r="A20014">
        <v>11396</v>
      </c>
      <c r="B20014">
        <v>54874</v>
      </c>
      <c r="C20014" t="s">
        <v>9</v>
      </c>
      <c r="D20014" t="s">
        <v>23</v>
      </c>
    </row>
    <row r="20015" spans="1:4" x14ac:dyDescent="0.25">
      <c r="A20015">
        <v>11396</v>
      </c>
      <c r="B20015">
        <v>54874</v>
      </c>
      <c r="C20015" t="s">
        <v>9</v>
      </c>
      <c r="D20015" t="s">
        <v>23</v>
      </c>
    </row>
    <row r="20016" spans="1:4" x14ac:dyDescent="0.25">
      <c r="A20016">
        <v>11396</v>
      </c>
      <c r="B20016">
        <v>54874</v>
      </c>
      <c r="C20016" t="s">
        <v>9</v>
      </c>
      <c r="D20016" t="s">
        <v>23</v>
      </c>
    </row>
    <row r="20017" spans="1:4" x14ac:dyDescent="0.25">
      <c r="A20017">
        <v>11396</v>
      </c>
      <c r="B20017">
        <v>54874</v>
      </c>
      <c r="C20017" t="s">
        <v>9</v>
      </c>
      <c r="D20017" t="s">
        <v>23</v>
      </c>
    </row>
    <row r="20018" spans="1:4" x14ac:dyDescent="0.25">
      <c r="A20018">
        <v>11396</v>
      </c>
      <c r="B20018">
        <v>54874</v>
      </c>
      <c r="C20018" t="s">
        <v>9</v>
      </c>
      <c r="D20018" t="s">
        <v>23</v>
      </c>
    </row>
    <row r="20019" spans="1:4" x14ac:dyDescent="0.25">
      <c r="A20019">
        <v>11396</v>
      </c>
      <c r="B20019">
        <v>54874</v>
      </c>
      <c r="C20019" t="s">
        <v>9</v>
      </c>
      <c r="D20019" t="s">
        <v>23</v>
      </c>
    </row>
    <row r="20020" spans="1:4" x14ac:dyDescent="0.25">
      <c r="A20020">
        <v>11396</v>
      </c>
      <c r="B20020">
        <v>54874</v>
      </c>
      <c r="C20020" t="s">
        <v>10</v>
      </c>
      <c r="D20020" t="s">
        <v>23</v>
      </c>
    </row>
    <row r="20021" spans="1:4" x14ac:dyDescent="0.25">
      <c r="A20021">
        <v>11396</v>
      </c>
      <c r="B20021">
        <v>54874</v>
      </c>
      <c r="C20021" t="s">
        <v>10</v>
      </c>
      <c r="D20021" t="s">
        <v>23</v>
      </c>
    </row>
    <row r="20022" spans="1:4" x14ac:dyDescent="0.25">
      <c r="A20022">
        <v>11396</v>
      </c>
      <c r="B20022">
        <v>54874</v>
      </c>
      <c r="C20022" t="s">
        <v>10</v>
      </c>
      <c r="D20022" t="s">
        <v>23</v>
      </c>
    </row>
    <row r="20023" spans="1:4" x14ac:dyDescent="0.25">
      <c r="A20023">
        <v>11396</v>
      </c>
      <c r="B20023">
        <v>54874</v>
      </c>
      <c r="C20023" t="s">
        <v>10</v>
      </c>
      <c r="D20023" t="s">
        <v>23</v>
      </c>
    </row>
    <row r="20024" spans="1:4" x14ac:dyDescent="0.25">
      <c r="A20024">
        <v>11396</v>
      </c>
      <c r="B20024">
        <v>54874</v>
      </c>
      <c r="C20024" t="s">
        <v>10</v>
      </c>
      <c r="D20024" t="s">
        <v>23</v>
      </c>
    </row>
    <row r="20025" spans="1:4" x14ac:dyDescent="0.25">
      <c r="A20025">
        <v>11396</v>
      </c>
      <c r="B20025">
        <v>54874</v>
      </c>
      <c r="C20025" t="s">
        <v>10</v>
      </c>
      <c r="D20025" t="s">
        <v>23</v>
      </c>
    </row>
    <row r="20026" spans="1:4" x14ac:dyDescent="0.25">
      <c r="A20026">
        <v>11396</v>
      </c>
      <c r="B20026">
        <v>54874</v>
      </c>
      <c r="C20026" t="s">
        <v>10</v>
      </c>
      <c r="D20026" t="s">
        <v>23</v>
      </c>
    </row>
    <row r="20027" spans="1:4" x14ac:dyDescent="0.25">
      <c r="A20027">
        <v>11396</v>
      </c>
      <c r="B20027">
        <v>54874</v>
      </c>
      <c r="C20027" t="s">
        <v>10</v>
      </c>
      <c r="D20027" t="s">
        <v>23</v>
      </c>
    </row>
    <row r="20028" spans="1:4" x14ac:dyDescent="0.25">
      <c r="A20028">
        <v>11396</v>
      </c>
      <c r="B20028">
        <v>54874</v>
      </c>
      <c r="C20028" t="s">
        <v>10</v>
      </c>
      <c r="D20028" t="s">
        <v>23</v>
      </c>
    </row>
    <row r="20029" spans="1:4" x14ac:dyDescent="0.25">
      <c r="A20029">
        <v>11396</v>
      </c>
      <c r="B20029">
        <v>54874</v>
      </c>
      <c r="C20029" t="s">
        <v>10</v>
      </c>
      <c r="D20029" t="s">
        <v>23</v>
      </c>
    </row>
    <row r="20030" spans="1:4" x14ac:dyDescent="0.25">
      <c r="A20030">
        <v>11396</v>
      </c>
      <c r="B20030">
        <v>54874</v>
      </c>
      <c r="C20030" t="s">
        <v>10</v>
      </c>
      <c r="D20030" t="s">
        <v>23</v>
      </c>
    </row>
    <row r="20031" spans="1:4" x14ac:dyDescent="0.25">
      <c r="A20031">
        <v>11396</v>
      </c>
      <c r="B20031">
        <v>54874</v>
      </c>
      <c r="C20031" t="s">
        <v>10</v>
      </c>
      <c r="D20031" t="s">
        <v>23</v>
      </c>
    </row>
    <row r="20032" spans="1:4" x14ac:dyDescent="0.25">
      <c r="A20032">
        <v>11396</v>
      </c>
      <c r="B20032">
        <v>54874</v>
      </c>
      <c r="C20032" t="s">
        <v>10</v>
      </c>
      <c r="D20032" t="s">
        <v>23</v>
      </c>
    </row>
    <row r="20033" spans="1:4" x14ac:dyDescent="0.25">
      <c r="A20033">
        <v>11396</v>
      </c>
      <c r="B20033">
        <v>54874</v>
      </c>
      <c r="C20033" t="s">
        <v>10</v>
      </c>
      <c r="D20033" t="s">
        <v>23</v>
      </c>
    </row>
    <row r="20034" spans="1:4" x14ac:dyDescent="0.25">
      <c r="A20034">
        <v>11396</v>
      </c>
      <c r="B20034">
        <v>54874</v>
      </c>
      <c r="C20034" t="s">
        <v>10</v>
      </c>
      <c r="D20034" t="s">
        <v>23</v>
      </c>
    </row>
    <row r="20035" spans="1:4" x14ac:dyDescent="0.25">
      <c r="A20035">
        <v>11396</v>
      </c>
      <c r="B20035">
        <v>54874</v>
      </c>
      <c r="C20035" t="s">
        <v>10</v>
      </c>
      <c r="D20035" t="s">
        <v>23</v>
      </c>
    </row>
    <row r="20036" spans="1:4" x14ac:dyDescent="0.25">
      <c r="A20036">
        <v>11396</v>
      </c>
      <c r="B20036">
        <v>54874</v>
      </c>
      <c r="C20036" t="s">
        <v>9</v>
      </c>
      <c r="D20036" t="s">
        <v>24</v>
      </c>
    </row>
    <row r="20037" spans="1:4" x14ac:dyDescent="0.25">
      <c r="A20037">
        <v>11396</v>
      </c>
      <c r="B20037">
        <v>54874</v>
      </c>
      <c r="C20037" t="s">
        <v>9</v>
      </c>
      <c r="D20037" t="s">
        <v>24</v>
      </c>
    </row>
    <row r="20038" spans="1:4" x14ac:dyDescent="0.25">
      <c r="A20038">
        <v>11396</v>
      </c>
      <c r="B20038">
        <v>54874</v>
      </c>
      <c r="C20038" t="s">
        <v>9</v>
      </c>
      <c r="D20038" t="s">
        <v>24</v>
      </c>
    </row>
    <row r="20039" spans="1:4" x14ac:dyDescent="0.25">
      <c r="A20039">
        <v>11396</v>
      </c>
      <c r="B20039">
        <v>54874</v>
      </c>
      <c r="C20039" t="s">
        <v>9</v>
      </c>
      <c r="D20039" t="s">
        <v>24</v>
      </c>
    </row>
    <row r="20040" spans="1:4" x14ac:dyDescent="0.25">
      <c r="A20040">
        <v>11396</v>
      </c>
      <c r="B20040">
        <v>54874</v>
      </c>
      <c r="C20040" t="s">
        <v>9</v>
      </c>
      <c r="D20040" t="s">
        <v>24</v>
      </c>
    </row>
    <row r="20041" spans="1:4" x14ac:dyDescent="0.25">
      <c r="A20041">
        <v>11396</v>
      </c>
      <c r="B20041">
        <v>54874</v>
      </c>
      <c r="C20041" t="s">
        <v>9</v>
      </c>
      <c r="D20041" t="s">
        <v>24</v>
      </c>
    </row>
    <row r="20042" spans="1:4" x14ac:dyDescent="0.25">
      <c r="A20042">
        <v>11396</v>
      </c>
      <c r="B20042">
        <v>54874</v>
      </c>
      <c r="C20042" t="s">
        <v>9</v>
      </c>
      <c r="D20042" t="s">
        <v>24</v>
      </c>
    </row>
    <row r="20043" spans="1:4" x14ac:dyDescent="0.25">
      <c r="A20043">
        <v>11396</v>
      </c>
      <c r="B20043">
        <v>54874</v>
      </c>
      <c r="C20043" t="s">
        <v>9</v>
      </c>
      <c r="D20043" t="s">
        <v>24</v>
      </c>
    </row>
    <row r="20044" spans="1:4" x14ac:dyDescent="0.25">
      <c r="A20044">
        <v>11396</v>
      </c>
      <c r="B20044">
        <v>54874</v>
      </c>
      <c r="C20044" t="s">
        <v>9</v>
      </c>
      <c r="D20044" t="s">
        <v>24</v>
      </c>
    </row>
    <row r="20045" spans="1:4" x14ac:dyDescent="0.25">
      <c r="A20045">
        <v>11396</v>
      </c>
      <c r="B20045">
        <v>54874</v>
      </c>
      <c r="C20045" t="s">
        <v>9</v>
      </c>
      <c r="D20045" t="s">
        <v>24</v>
      </c>
    </row>
    <row r="20046" spans="1:4" x14ac:dyDescent="0.25">
      <c r="A20046">
        <v>11396</v>
      </c>
      <c r="B20046">
        <v>54874</v>
      </c>
      <c r="C20046" t="s">
        <v>9</v>
      </c>
      <c r="D20046" t="s">
        <v>24</v>
      </c>
    </row>
    <row r="20047" spans="1:4" x14ac:dyDescent="0.25">
      <c r="A20047">
        <v>11396</v>
      </c>
      <c r="B20047">
        <v>54874</v>
      </c>
      <c r="C20047" t="s">
        <v>9</v>
      </c>
      <c r="D20047" t="s">
        <v>24</v>
      </c>
    </row>
    <row r="20048" spans="1:4" x14ac:dyDescent="0.25">
      <c r="A20048">
        <v>11396</v>
      </c>
      <c r="B20048">
        <v>54874</v>
      </c>
      <c r="C20048" t="s">
        <v>9</v>
      </c>
      <c r="D20048" t="s">
        <v>24</v>
      </c>
    </row>
    <row r="20049" spans="1:4" x14ac:dyDescent="0.25">
      <c r="A20049">
        <v>11396</v>
      </c>
      <c r="B20049">
        <v>54874</v>
      </c>
      <c r="C20049" t="s">
        <v>10</v>
      </c>
      <c r="D20049" t="s">
        <v>24</v>
      </c>
    </row>
    <row r="20050" spans="1:4" x14ac:dyDescent="0.25">
      <c r="A20050">
        <v>11396</v>
      </c>
      <c r="B20050">
        <v>54874</v>
      </c>
      <c r="C20050" t="s">
        <v>10</v>
      </c>
      <c r="D20050" t="s">
        <v>24</v>
      </c>
    </row>
    <row r="20051" spans="1:4" x14ac:dyDescent="0.25">
      <c r="A20051">
        <v>11396</v>
      </c>
      <c r="B20051">
        <v>54874</v>
      </c>
      <c r="C20051" t="s">
        <v>10</v>
      </c>
      <c r="D20051" t="s">
        <v>24</v>
      </c>
    </row>
    <row r="20052" spans="1:4" x14ac:dyDescent="0.25">
      <c r="A20052">
        <v>11396</v>
      </c>
      <c r="B20052">
        <v>54874</v>
      </c>
      <c r="C20052" t="s">
        <v>10</v>
      </c>
      <c r="D20052" t="s">
        <v>24</v>
      </c>
    </row>
    <row r="20053" spans="1:4" x14ac:dyDescent="0.25">
      <c r="A20053">
        <v>11396</v>
      </c>
      <c r="B20053">
        <v>54874</v>
      </c>
      <c r="C20053" t="s">
        <v>10</v>
      </c>
      <c r="D20053" t="s">
        <v>24</v>
      </c>
    </row>
    <row r="20054" spans="1:4" x14ac:dyDescent="0.25">
      <c r="A20054">
        <v>11396</v>
      </c>
      <c r="B20054">
        <v>54874</v>
      </c>
      <c r="C20054" t="s">
        <v>10</v>
      </c>
      <c r="D20054" t="s">
        <v>24</v>
      </c>
    </row>
    <row r="20055" spans="1:4" x14ac:dyDescent="0.25">
      <c r="A20055">
        <v>11396</v>
      </c>
      <c r="B20055">
        <v>54874</v>
      </c>
      <c r="C20055" t="s">
        <v>9</v>
      </c>
      <c r="D20055" t="s">
        <v>25</v>
      </c>
    </row>
    <row r="20056" spans="1:4" x14ac:dyDescent="0.25">
      <c r="A20056">
        <v>11396</v>
      </c>
      <c r="B20056">
        <v>54874</v>
      </c>
      <c r="C20056" t="s">
        <v>9</v>
      </c>
      <c r="D20056" t="s">
        <v>25</v>
      </c>
    </row>
    <row r="20057" spans="1:4" x14ac:dyDescent="0.25">
      <c r="A20057">
        <v>11396</v>
      </c>
      <c r="B20057">
        <v>54874</v>
      </c>
      <c r="C20057" t="s">
        <v>9</v>
      </c>
      <c r="D20057" t="s">
        <v>25</v>
      </c>
    </row>
    <row r="20058" spans="1:4" x14ac:dyDescent="0.25">
      <c r="A20058">
        <v>11396</v>
      </c>
      <c r="B20058">
        <v>54874</v>
      </c>
      <c r="C20058" t="s">
        <v>9</v>
      </c>
      <c r="D20058" t="s">
        <v>25</v>
      </c>
    </row>
    <row r="20059" spans="1:4" x14ac:dyDescent="0.25">
      <c r="A20059">
        <v>11396</v>
      </c>
      <c r="B20059">
        <v>54874</v>
      </c>
      <c r="C20059" t="s">
        <v>9</v>
      </c>
      <c r="D20059" t="s">
        <v>25</v>
      </c>
    </row>
    <row r="20060" spans="1:4" x14ac:dyDescent="0.25">
      <c r="A20060">
        <v>11396</v>
      </c>
      <c r="B20060">
        <v>54874</v>
      </c>
      <c r="C20060" t="s">
        <v>9</v>
      </c>
      <c r="D20060" t="s">
        <v>25</v>
      </c>
    </row>
    <row r="20061" spans="1:4" x14ac:dyDescent="0.25">
      <c r="A20061">
        <v>11396</v>
      </c>
      <c r="B20061">
        <v>54874</v>
      </c>
      <c r="C20061" t="s">
        <v>9</v>
      </c>
      <c r="D20061" t="s">
        <v>25</v>
      </c>
    </row>
    <row r="20062" spans="1:4" x14ac:dyDescent="0.25">
      <c r="A20062">
        <v>11396</v>
      </c>
      <c r="B20062">
        <v>54874</v>
      </c>
      <c r="C20062" t="s">
        <v>9</v>
      </c>
      <c r="D20062" t="s">
        <v>25</v>
      </c>
    </row>
    <row r="20063" spans="1:4" x14ac:dyDescent="0.25">
      <c r="A20063">
        <v>11396</v>
      </c>
      <c r="B20063">
        <v>54874</v>
      </c>
      <c r="C20063" t="s">
        <v>9</v>
      </c>
      <c r="D20063" t="s">
        <v>25</v>
      </c>
    </row>
    <row r="20064" spans="1:4" x14ac:dyDescent="0.25">
      <c r="A20064">
        <v>11396</v>
      </c>
      <c r="B20064">
        <v>54874</v>
      </c>
      <c r="C20064" t="s">
        <v>9</v>
      </c>
      <c r="D20064" t="s">
        <v>25</v>
      </c>
    </row>
    <row r="20065" spans="1:4" x14ac:dyDescent="0.25">
      <c r="A20065">
        <v>11396</v>
      </c>
      <c r="B20065">
        <v>54874</v>
      </c>
      <c r="C20065" t="s">
        <v>9</v>
      </c>
      <c r="D20065" t="s">
        <v>25</v>
      </c>
    </row>
    <row r="20066" spans="1:4" x14ac:dyDescent="0.25">
      <c r="A20066">
        <v>11396</v>
      </c>
      <c r="B20066">
        <v>54874</v>
      </c>
      <c r="C20066" t="s">
        <v>9</v>
      </c>
      <c r="D20066" t="s">
        <v>25</v>
      </c>
    </row>
    <row r="20067" spans="1:4" x14ac:dyDescent="0.25">
      <c r="A20067">
        <v>11396</v>
      </c>
      <c r="B20067">
        <v>54874</v>
      </c>
      <c r="C20067" t="s">
        <v>9</v>
      </c>
      <c r="D20067" t="s">
        <v>25</v>
      </c>
    </row>
    <row r="20068" spans="1:4" x14ac:dyDescent="0.25">
      <c r="A20068">
        <v>11396</v>
      </c>
      <c r="B20068">
        <v>54874</v>
      </c>
      <c r="C20068" t="s">
        <v>9</v>
      </c>
      <c r="D20068" t="s">
        <v>25</v>
      </c>
    </row>
    <row r="20069" spans="1:4" x14ac:dyDescent="0.25">
      <c r="A20069">
        <v>11396</v>
      </c>
      <c r="B20069">
        <v>54874</v>
      </c>
      <c r="C20069" t="s">
        <v>9</v>
      </c>
      <c r="D20069" t="s">
        <v>25</v>
      </c>
    </row>
    <row r="20070" spans="1:4" x14ac:dyDescent="0.25">
      <c r="A20070">
        <v>11396</v>
      </c>
      <c r="B20070">
        <v>54874</v>
      </c>
      <c r="C20070" t="s">
        <v>9</v>
      </c>
      <c r="D20070" t="s">
        <v>25</v>
      </c>
    </row>
    <row r="20071" spans="1:4" x14ac:dyDescent="0.25">
      <c r="A20071">
        <v>11396</v>
      </c>
      <c r="B20071">
        <v>54874</v>
      </c>
      <c r="C20071" t="s">
        <v>9</v>
      </c>
      <c r="D20071" t="s">
        <v>25</v>
      </c>
    </row>
    <row r="20072" spans="1:4" x14ac:dyDescent="0.25">
      <c r="A20072">
        <v>11396</v>
      </c>
      <c r="B20072">
        <v>54874</v>
      </c>
      <c r="C20072" t="s">
        <v>9</v>
      </c>
      <c r="D20072" t="s">
        <v>25</v>
      </c>
    </row>
    <row r="20073" spans="1:4" x14ac:dyDescent="0.25">
      <c r="A20073">
        <v>11396</v>
      </c>
      <c r="B20073">
        <v>54874</v>
      </c>
      <c r="C20073" t="s">
        <v>10</v>
      </c>
      <c r="D20073" t="s">
        <v>25</v>
      </c>
    </row>
    <row r="20074" spans="1:4" x14ac:dyDescent="0.25">
      <c r="A20074">
        <v>11396</v>
      </c>
      <c r="B20074">
        <v>54874</v>
      </c>
      <c r="C20074" t="s">
        <v>10</v>
      </c>
      <c r="D20074" t="s">
        <v>25</v>
      </c>
    </row>
    <row r="20075" spans="1:4" x14ac:dyDescent="0.25">
      <c r="A20075">
        <v>11396</v>
      </c>
      <c r="B20075">
        <v>54874</v>
      </c>
      <c r="C20075" t="s">
        <v>10</v>
      </c>
      <c r="D20075" t="s">
        <v>25</v>
      </c>
    </row>
    <row r="20076" spans="1:4" x14ac:dyDescent="0.25">
      <c r="A20076">
        <v>11396</v>
      </c>
      <c r="B20076">
        <v>54874</v>
      </c>
      <c r="C20076" t="s">
        <v>10</v>
      </c>
      <c r="D20076" t="s">
        <v>25</v>
      </c>
    </row>
    <row r="20077" spans="1:4" x14ac:dyDescent="0.25">
      <c r="A20077">
        <v>11396</v>
      </c>
      <c r="B20077">
        <v>54874</v>
      </c>
      <c r="C20077" t="s">
        <v>10</v>
      </c>
      <c r="D20077" t="s">
        <v>25</v>
      </c>
    </row>
    <row r="20078" spans="1:4" x14ac:dyDescent="0.25">
      <c r="A20078">
        <v>11396</v>
      </c>
      <c r="B20078">
        <v>54874</v>
      </c>
      <c r="C20078" t="s">
        <v>10</v>
      </c>
      <c r="D20078" t="s">
        <v>25</v>
      </c>
    </row>
    <row r="20079" spans="1:4" x14ac:dyDescent="0.25">
      <c r="A20079">
        <v>11396</v>
      </c>
      <c r="B20079">
        <v>54874</v>
      </c>
      <c r="C20079" t="s">
        <v>10</v>
      </c>
      <c r="D20079" t="s">
        <v>25</v>
      </c>
    </row>
    <row r="20080" spans="1:4" x14ac:dyDescent="0.25">
      <c r="A20080">
        <v>11396</v>
      </c>
      <c r="B20080">
        <v>54874</v>
      </c>
      <c r="C20080" t="s">
        <v>10</v>
      </c>
      <c r="D20080" t="s">
        <v>25</v>
      </c>
    </row>
    <row r="20081" spans="1:4" x14ac:dyDescent="0.25">
      <c r="A20081">
        <v>11396</v>
      </c>
      <c r="B20081">
        <v>54874</v>
      </c>
      <c r="C20081" t="s">
        <v>10</v>
      </c>
      <c r="D20081" t="s">
        <v>25</v>
      </c>
    </row>
    <row r="20082" spans="1:4" x14ac:dyDescent="0.25">
      <c r="A20082">
        <v>11396</v>
      </c>
      <c r="B20082">
        <v>54874</v>
      </c>
      <c r="C20082" t="s">
        <v>10</v>
      </c>
      <c r="D20082" t="s">
        <v>25</v>
      </c>
    </row>
    <row r="20083" spans="1:4" x14ac:dyDescent="0.25">
      <c r="A20083">
        <v>11396</v>
      </c>
      <c r="B20083">
        <v>54874</v>
      </c>
      <c r="C20083" t="s">
        <v>10</v>
      </c>
      <c r="D20083" t="s">
        <v>25</v>
      </c>
    </row>
    <row r="20084" spans="1:4" x14ac:dyDescent="0.25">
      <c r="A20084">
        <v>11396</v>
      </c>
      <c r="B20084">
        <v>54874</v>
      </c>
      <c r="C20084" t="s">
        <v>10</v>
      </c>
      <c r="D20084" t="s">
        <v>25</v>
      </c>
    </row>
    <row r="20085" spans="1:4" x14ac:dyDescent="0.25">
      <c r="A20085">
        <v>11396</v>
      </c>
      <c r="B20085">
        <v>54874</v>
      </c>
      <c r="C20085" t="s">
        <v>10</v>
      </c>
      <c r="D20085" t="s">
        <v>25</v>
      </c>
    </row>
    <row r="20086" spans="1:4" x14ac:dyDescent="0.25">
      <c r="A20086">
        <v>11396</v>
      </c>
      <c r="B20086">
        <v>54874</v>
      </c>
      <c r="C20086" t="s">
        <v>10</v>
      </c>
      <c r="D20086" t="s">
        <v>25</v>
      </c>
    </row>
    <row r="20087" spans="1:4" x14ac:dyDescent="0.25">
      <c r="A20087">
        <v>11396</v>
      </c>
      <c r="B20087">
        <v>54874</v>
      </c>
      <c r="C20087" t="s">
        <v>10</v>
      </c>
      <c r="D20087" t="s">
        <v>25</v>
      </c>
    </row>
    <row r="20088" spans="1:4" x14ac:dyDescent="0.25">
      <c r="A20088">
        <v>11396</v>
      </c>
      <c r="B20088">
        <v>54874</v>
      </c>
      <c r="C20088" t="s">
        <v>10</v>
      </c>
      <c r="D20088" t="s">
        <v>25</v>
      </c>
    </row>
    <row r="20089" spans="1:4" x14ac:dyDescent="0.25">
      <c r="A20089">
        <v>11396</v>
      </c>
      <c r="B20089">
        <v>54874</v>
      </c>
      <c r="C20089" t="s">
        <v>10</v>
      </c>
      <c r="D20089" t="s">
        <v>25</v>
      </c>
    </row>
    <row r="20090" spans="1:4" x14ac:dyDescent="0.25">
      <c r="A20090">
        <v>11396</v>
      </c>
      <c r="B20090">
        <v>54874</v>
      </c>
      <c r="C20090" t="s">
        <v>10</v>
      </c>
      <c r="D20090" t="s">
        <v>25</v>
      </c>
    </row>
    <row r="20091" spans="1:4" x14ac:dyDescent="0.25">
      <c r="A20091">
        <v>11396</v>
      </c>
      <c r="B20091">
        <v>54874</v>
      </c>
      <c r="C20091" t="s">
        <v>10</v>
      </c>
      <c r="D20091" t="s">
        <v>25</v>
      </c>
    </row>
    <row r="20092" spans="1:4" x14ac:dyDescent="0.25">
      <c r="A20092">
        <v>11396</v>
      </c>
      <c r="B20092">
        <v>54874</v>
      </c>
      <c r="C20092" t="s">
        <v>10</v>
      </c>
      <c r="D20092" t="s">
        <v>25</v>
      </c>
    </row>
    <row r="20093" spans="1:4" x14ac:dyDescent="0.25">
      <c r="A20093">
        <v>11396</v>
      </c>
      <c r="B20093">
        <v>54874</v>
      </c>
      <c r="C20093" t="s">
        <v>10</v>
      </c>
      <c r="D20093" t="s">
        <v>25</v>
      </c>
    </row>
    <row r="20094" spans="1:4" x14ac:dyDescent="0.25">
      <c r="A20094">
        <v>11396</v>
      </c>
      <c r="B20094">
        <v>54874</v>
      </c>
      <c r="C20094" t="s">
        <v>10</v>
      </c>
      <c r="D20094" t="s">
        <v>25</v>
      </c>
    </row>
    <row r="20095" spans="1:4" x14ac:dyDescent="0.25">
      <c r="A20095">
        <v>11396</v>
      </c>
      <c r="B20095">
        <v>54874</v>
      </c>
      <c r="C20095" t="s">
        <v>10</v>
      </c>
      <c r="D20095" t="s">
        <v>25</v>
      </c>
    </row>
    <row r="20096" spans="1:4" x14ac:dyDescent="0.25">
      <c r="A20096">
        <v>11396</v>
      </c>
      <c r="B20096">
        <v>54874</v>
      </c>
      <c r="C20096" t="s">
        <v>10</v>
      </c>
      <c r="D20096" t="s">
        <v>25</v>
      </c>
    </row>
    <row r="20097" spans="1:4" x14ac:dyDescent="0.25">
      <c r="A20097">
        <v>11396</v>
      </c>
      <c r="B20097">
        <v>54874</v>
      </c>
      <c r="C20097" t="s">
        <v>10</v>
      </c>
      <c r="D20097" t="s">
        <v>25</v>
      </c>
    </row>
    <row r="20098" spans="1:4" x14ac:dyDescent="0.25">
      <c r="A20098">
        <v>11396</v>
      </c>
      <c r="B20098">
        <v>54874</v>
      </c>
      <c r="C20098" t="s">
        <v>10</v>
      </c>
      <c r="D20098" t="s">
        <v>25</v>
      </c>
    </row>
    <row r="20099" spans="1:4" x14ac:dyDescent="0.25">
      <c r="A20099">
        <v>11396</v>
      </c>
      <c r="B20099">
        <v>54874</v>
      </c>
      <c r="C20099" t="s">
        <v>10</v>
      </c>
      <c r="D20099" t="s">
        <v>25</v>
      </c>
    </row>
    <row r="20100" spans="1:4" x14ac:dyDescent="0.25">
      <c r="A20100">
        <v>11396</v>
      </c>
      <c r="B20100">
        <v>54874</v>
      </c>
      <c r="C20100" t="s">
        <v>10</v>
      </c>
      <c r="D20100" t="s">
        <v>25</v>
      </c>
    </row>
    <row r="20101" spans="1:4" x14ac:dyDescent="0.25">
      <c r="A20101">
        <v>11396</v>
      </c>
      <c r="B20101">
        <v>54874</v>
      </c>
      <c r="C20101" t="s">
        <v>10</v>
      </c>
      <c r="D20101" t="s">
        <v>25</v>
      </c>
    </row>
    <row r="20102" spans="1:4" x14ac:dyDescent="0.25">
      <c r="A20102">
        <v>11396</v>
      </c>
      <c r="B20102">
        <v>54874</v>
      </c>
      <c r="C20102" t="s">
        <v>10</v>
      </c>
      <c r="D20102" t="s">
        <v>25</v>
      </c>
    </row>
    <row r="20103" spans="1:4" x14ac:dyDescent="0.25">
      <c r="A20103">
        <v>11396</v>
      </c>
      <c r="B20103">
        <v>54874</v>
      </c>
      <c r="C20103" t="s">
        <v>9</v>
      </c>
      <c r="D20103" t="s">
        <v>26</v>
      </c>
    </row>
    <row r="20104" spans="1:4" x14ac:dyDescent="0.25">
      <c r="A20104">
        <v>11396</v>
      </c>
      <c r="B20104">
        <v>54874</v>
      </c>
      <c r="C20104" t="s">
        <v>9</v>
      </c>
      <c r="D20104" t="s">
        <v>26</v>
      </c>
    </row>
    <row r="20105" spans="1:4" x14ac:dyDescent="0.25">
      <c r="A20105">
        <v>11396</v>
      </c>
      <c r="B20105">
        <v>54874</v>
      </c>
      <c r="C20105" t="s">
        <v>9</v>
      </c>
      <c r="D20105" t="s">
        <v>26</v>
      </c>
    </row>
    <row r="20106" spans="1:4" x14ac:dyDescent="0.25">
      <c r="A20106">
        <v>11396</v>
      </c>
      <c r="B20106">
        <v>54874</v>
      </c>
      <c r="C20106" t="s">
        <v>9</v>
      </c>
      <c r="D20106" t="s">
        <v>26</v>
      </c>
    </row>
    <row r="20107" spans="1:4" x14ac:dyDescent="0.25">
      <c r="A20107">
        <v>11396</v>
      </c>
      <c r="B20107">
        <v>54874</v>
      </c>
      <c r="C20107" t="s">
        <v>9</v>
      </c>
      <c r="D20107" t="s">
        <v>26</v>
      </c>
    </row>
    <row r="20108" spans="1:4" x14ac:dyDescent="0.25">
      <c r="A20108">
        <v>11396</v>
      </c>
      <c r="B20108">
        <v>54874</v>
      </c>
      <c r="C20108" t="s">
        <v>10</v>
      </c>
      <c r="D20108" t="s">
        <v>26</v>
      </c>
    </row>
    <row r="20109" spans="1:4" x14ac:dyDescent="0.25">
      <c r="A20109">
        <v>11396</v>
      </c>
      <c r="B20109">
        <v>54874</v>
      </c>
      <c r="C20109" t="s">
        <v>10</v>
      </c>
      <c r="D20109" t="s">
        <v>26</v>
      </c>
    </row>
    <row r="20110" spans="1:4" x14ac:dyDescent="0.25">
      <c r="A20110">
        <v>11396</v>
      </c>
      <c r="B20110">
        <v>54874</v>
      </c>
      <c r="C20110" t="s">
        <v>10</v>
      </c>
      <c r="D20110" t="s">
        <v>26</v>
      </c>
    </row>
    <row r="20111" spans="1:4" x14ac:dyDescent="0.25">
      <c r="A20111">
        <v>11396</v>
      </c>
      <c r="B20111">
        <v>54874</v>
      </c>
      <c r="C20111" t="s">
        <v>10</v>
      </c>
      <c r="D20111" t="s">
        <v>26</v>
      </c>
    </row>
    <row r="20112" spans="1:4" x14ac:dyDescent="0.25">
      <c r="A20112">
        <v>11396</v>
      </c>
      <c r="B20112">
        <v>54874</v>
      </c>
      <c r="C20112" t="s">
        <v>10</v>
      </c>
      <c r="D20112" t="s">
        <v>26</v>
      </c>
    </row>
    <row r="20113" spans="1:4" x14ac:dyDescent="0.25">
      <c r="A20113">
        <v>11396</v>
      </c>
      <c r="B20113">
        <v>54874</v>
      </c>
      <c r="C20113" t="s">
        <v>10</v>
      </c>
      <c r="D20113" t="s">
        <v>26</v>
      </c>
    </row>
    <row r="20114" spans="1:4" x14ac:dyDescent="0.25">
      <c r="A20114">
        <v>11396</v>
      </c>
      <c r="B20114">
        <v>54874</v>
      </c>
      <c r="C20114" t="s">
        <v>10</v>
      </c>
      <c r="D20114" t="s">
        <v>26</v>
      </c>
    </row>
    <row r="20115" spans="1:4" x14ac:dyDescent="0.25">
      <c r="A20115">
        <v>11396</v>
      </c>
      <c r="B20115">
        <v>54874</v>
      </c>
      <c r="C20115" t="s">
        <v>10</v>
      </c>
      <c r="D20115" t="s">
        <v>26</v>
      </c>
    </row>
    <row r="20116" spans="1:4" x14ac:dyDescent="0.25">
      <c r="A20116">
        <v>11396</v>
      </c>
      <c r="B20116">
        <v>54874</v>
      </c>
      <c r="C20116" t="s">
        <v>10</v>
      </c>
      <c r="D20116" t="s">
        <v>26</v>
      </c>
    </row>
    <row r="20117" spans="1:4" x14ac:dyDescent="0.25">
      <c r="A20117">
        <v>11396</v>
      </c>
      <c r="B20117">
        <v>54874</v>
      </c>
      <c r="C20117" t="s">
        <v>10</v>
      </c>
      <c r="D20117" t="s">
        <v>26</v>
      </c>
    </row>
    <row r="20118" spans="1:4" x14ac:dyDescent="0.25">
      <c r="A20118">
        <v>11396</v>
      </c>
      <c r="B20118">
        <v>54874</v>
      </c>
      <c r="C20118" t="s">
        <v>10</v>
      </c>
      <c r="D20118" t="s">
        <v>26</v>
      </c>
    </row>
    <row r="20119" spans="1:4" x14ac:dyDescent="0.25">
      <c r="A20119">
        <v>11396</v>
      </c>
      <c r="B20119">
        <v>54874</v>
      </c>
      <c r="C20119" t="s">
        <v>10</v>
      </c>
      <c r="D20119" t="s">
        <v>26</v>
      </c>
    </row>
    <row r="20120" spans="1:4" x14ac:dyDescent="0.25">
      <c r="A20120">
        <v>11396</v>
      </c>
      <c r="B20120">
        <v>54874</v>
      </c>
      <c r="C20120" t="s">
        <v>10</v>
      </c>
      <c r="D20120" t="s">
        <v>26</v>
      </c>
    </row>
    <row r="20121" spans="1:4" x14ac:dyDescent="0.25">
      <c r="A20121">
        <v>11396</v>
      </c>
      <c r="B20121">
        <v>54874</v>
      </c>
      <c r="C20121" t="s">
        <v>10</v>
      </c>
      <c r="D20121" t="s">
        <v>26</v>
      </c>
    </row>
    <row r="20122" spans="1:4" x14ac:dyDescent="0.25">
      <c r="A20122">
        <v>11396</v>
      </c>
      <c r="B20122">
        <v>54874</v>
      </c>
      <c r="C20122" t="s">
        <v>10</v>
      </c>
      <c r="D20122" t="s">
        <v>26</v>
      </c>
    </row>
    <row r="20123" spans="1:4" x14ac:dyDescent="0.25">
      <c r="A20123">
        <v>11396</v>
      </c>
      <c r="B20123">
        <v>54874</v>
      </c>
      <c r="C20123" t="s">
        <v>10</v>
      </c>
      <c r="D20123" t="s">
        <v>26</v>
      </c>
    </row>
    <row r="20124" spans="1:4" x14ac:dyDescent="0.25">
      <c r="A20124">
        <v>11396</v>
      </c>
      <c r="B20124">
        <v>54874</v>
      </c>
      <c r="C20124" t="s">
        <v>10</v>
      </c>
      <c r="D20124" t="s">
        <v>26</v>
      </c>
    </row>
    <row r="20125" spans="1:4" x14ac:dyDescent="0.25">
      <c r="A20125">
        <v>11396</v>
      </c>
      <c r="B20125">
        <v>54874</v>
      </c>
      <c r="C20125" t="s">
        <v>9</v>
      </c>
      <c r="D20125" t="s">
        <v>26</v>
      </c>
    </row>
    <row r="20126" spans="1:4" x14ac:dyDescent="0.25">
      <c r="A20126">
        <v>11396</v>
      </c>
      <c r="B20126">
        <v>54874</v>
      </c>
      <c r="C20126" t="s">
        <v>9</v>
      </c>
      <c r="D20126" t="s">
        <v>26</v>
      </c>
    </row>
    <row r="20127" spans="1:4" x14ac:dyDescent="0.25">
      <c r="A20127">
        <v>11396</v>
      </c>
      <c r="B20127">
        <v>54874</v>
      </c>
      <c r="C20127" t="s">
        <v>9</v>
      </c>
      <c r="D20127" t="s">
        <v>26</v>
      </c>
    </row>
    <row r="20128" spans="1:4" x14ac:dyDescent="0.25">
      <c r="A20128">
        <v>11396</v>
      </c>
      <c r="B20128">
        <v>54874</v>
      </c>
      <c r="C20128" t="s">
        <v>9</v>
      </c>
      <c r="D20128" t="s">
        <v>20</v>
      </c>
    </row>
    <row r="20129" spans="1:4" x14ac:dyDescent="0.25">
      <c r="A20129">
        <v>11396</v>
      </c>
      <c r="B20129">
        <v>54874</v>
      </c>
      <c r="C20129" t="s">
        <v>9</v>
      </c>
      <c r="D20129" t="s">
        <v>20</v>
      </c>
    </row>
    <row r="20130" spans="1:4" x14ac:dyDescent="0.25">
      <c r="A20130">
        <v>11396</v>
      </c>
      <c r="B20130">
        <v>54874</v>
      </c>
      <c r="C20130" t="s">
        <v>9</v>
      </c>
      <c r="D20130" t="s">
        <v>20</v>
      </c>
    </row>
    <row r="20131" spans="1:4" x14ac:dyDescent="0.25">
      <c r="A20131">
        <v>11396</v>
      </c>
      <c r="B20131">
        <v>54874</v>
      </c>
      <c r="C20131" t="s">
        <v>9</v>
      </c>
      <c r="D20131" t="s">
        <v>20</v>
      </c>
    </row>
    <row r="20132" spans="1:4" x14ac:dyDescent="0.25">
      <c r="A20132">
        <v>11396</v>
      </c>
      <c r="B20132">
        <v>54874</v>
      </c>
      <c r="C20132" t="s">
        <v>9</v>
      </c>
      <c r="D20132" t="s">
        <v>20</v>
      </c>
    </row>
    <row r="20133" spans="1:4" x14ac:dyDescent="0.25">
      <c r="A20133">
        <v>11396</v>
      </c>
      <c r="B20133">
        <v>54874</v>
      </c>
      <c r="C20133" t="s">
        <v>9</v>
      </c>
      <c r="D20133" t="s">
        <v>20</v>
      </c>
    </row>
    <row r="20134" spans="1:4" x14ac:dyDescent="0.25">
      <c r="A20134">
        <v>11396</v>
      </c>
      <c r="B20134">
        <v>54874</v>
      </c>
      <c r="C20134" t="s">
        <v>9</v>
      </c>
      <c r="D20134" t="s">
        <v>20</v>
      </c>
    </row>
    <row r="20135" spans="1:4" x14ac:dyDescent="0.25">
      <c r="A20135">
        <v>11396</v>
      </c>
      <c r="B20135">
        <v>54874</v>
      </c>
      <c r="C20135" t="s">
        <v>9</v>
      </c>
      <c r="D20135" t="s">
        <v>20</v>
      </c>
    </row>
    <row r="20136" spans="1:4" x14ac:dyDescent="0.25">
      <c r="A20136">
        <v>11396</v>
      </c>
      <c r="B20136">
        <v>54874</v>
      </c>
      <c r="C20136" t="s">
        <v>10</v>
      </c>
      <c r="D20136" t="s">
        <v>20</v>
      </c>
    </row>
    <row r="20137" spans="1:4" x14ac:dyDescent="0.25">
      <c r="A20137">
        <v>11396</v>
      </c>
      <c r="B20137">
        <v>54874</v>
      </c>
      <c r="C20137" t="s">
        <v>10</v>
      </c>
      <c r="D20137" t="s">
        <v>20</v>
      </c>
    </row>
    <row r="20138" spans="1:4" x14ac:dyDescent="0.25">
      <c r="A20138">
        <v>11396</v>
      </c>
      <c r="B20138">
        <v>54874</v>
      </c>
      <c r="C20138" t="s">
        <v>10</v>
      </c>
      <c r="D20138" t="s">
        <v>20</v>
      </c>
    </row>
    <row r="20139" spans="1:4" x14ac:dyDescent="0.25">
      <c r="A20139">
        <v>11396</v>
      </c>
      <c r="B20139">
        <v>54874</v>
      </c>
      <c r="C20139" t="s">
        <v>10</v>
      </c>
      <c r="D20139" t="s">
        <v>20</v>
      </c>
    </row>
    <row r="20140" spans="1:4" x14ac:dyDescent="0.25">
      <c r="A20140">
        <v>11396</v>
      </c>
      <c r="B20140">
        <v>54874</v>
      </c>
      <c r="C20140" t="s">
        <v>10</v>
      </c>
      <c r="D20140" t="s">
        <v>20</v>
      </c>
    </row>
    <row r="20141" spans="1:4" x14ac:dyDescent="0.25">
      <c r="A20141">
        <v>11396</v>
      </c>
      <c r="B20141">
        <v>54874</v>
      </c>
      <c r="C20141" t="s">
        <v>10</v>
      </c>
      <c r="D20141" t="s">
        <v>20</v>
      </c>
    </row>
    <row r="20142" spans="1:4" x14ac:dyDescent="0.25">
      <c r="A20142">
        <v>11396</v>
      </c>
      <c r="B20142">
        <v>54874</v>
      </c>
      <c r="C20142" t="s">
        <v>9</v>
      </c>
      <c r="D20142" t="s">
        <v>20</v>
      </c>
    </row>
    <row r="20143" spans="1:4" x14ac:dyDescent="0.25">
      <c r="A20143">
        <v>11396</v>
      </c>
      <c r="B20143">
        <v>54874</v>
      </c>
      <c r="C20143" t="s">
        <v>9</v>
      </c>
      <c r="D20143" t="s">
        <v>27</v>
      </c>
    </row>
    <row r="20144" spans="1:4" x14ac:dyDescent="0.25">
      <c r="A20144">
        <v>11396</v>
      </c>
      <c r="B20144">
        <v>54874</v>
      </c>
      <c r="C20144" t="s">
        <v>9</v>
      </c>
      <c r="D20144" t="s">
        <v>27</v>
      </c>
    </row>
    <row r="20145" spans="1:4" x14ac:dyDescent="0.25">
      <c r="A20145">
        <v>11396</v>
      </c>
      <c r="B20145">
        <v>54874</v>
      </c>
      <c r="C20145" t="s">
        <v>9</v>
      </c>
      <c r="D20145" t="s">
        <v>27</v>
      </c>
    </row>
    <row r="20146" spans="1:4" x14ac:dyDescent="0.25">
      <c r="A20146">
        <v>11396</v>
      </c>
      <c r="B20146">
        <v>54874</v>
      </c>
      <c r="C20146" t="s">
        <v>9</v>
      </c>
      <c r="D20146" t="s">
        <v>27</v>
      </c>
    </row>
    <row r="20147" spans="1:4" x14ac:dyDescent="0.25">
      <c r="A20147">
        <v>11396</v>
      </c>
      <c r="B20147">
        <v>54874</v>
      </c>
      <c r="C20147" t="s">
        <v>9</v>
      </c>
      <c r="D20147" t="s">
        <v>27</v>
      </c>
    </row>
    <row r="20148" spans="1:4" x14ac:dyDescent="0.25">
      <c r="A20148">
        <v>11396</v>
      </c>
      <c r="B20148">
        <v>54874</v>
      </c>
      <c r="C20148" t="s">
        <v>9</v>
      </c>
      <c r="D20148" t="s">
        <v>27</v>
      </c>
    </row>
    <row r="20149" spans="1:4" x14ac:dyDescent="0.25">
      <c r="A20149">
        <v>11396</v>
      </c>
      <c r="B20149">
        <v>54874</v>
      </c>
      <c r="C20149" t="s">
        <v>9</v>
      </c>
      <c r="D20149" t="s">
        <v>27</v>
      </c>
    </row>
    <row r="20150" spans="1:4" x14ac:dyDescent="0.25">
      <c r="A20150">
        <v>11396</v>
      </c>
      <c r="B20150">
        <v>54874</v>
      </c>
      <c r="C20150" t="s">
        <v>9</v>
      </c>
      <c r="D20150" t="s">
        <v>27</v>
      </c>
    </row>
    <row r="20151" spans="1:4" x14ac:dyDescent="0.25">
      <c r="A20151">
        <v>11396</v>
      </c>
      <c r="B20151">
        <v>54874</v>
      </c>
      <c r="C20151" t="s">
        <v>9</v>
      </c>
      <c r="D20151" t="s">
        <v>27</v>
      </c>
    </row>
    <row r="20152" spans="1:4" x14ac:dyDescent="0.25">
      <c r="A20152">
        <v>11396</v>
      </c>
      <c r="B20152">
        <v>54874</v>
      </c>
      <c r="C20152" t="s">
        <v>9</v>
      </c>
      <c r="D20152" t="s">
        <v>27</v>
      </c>
    </row>
    <row r="20153" spans="1:4" x14ac:dyDescent="0.25">
      <c r="A20153">
        <v>11396</v>
      </c>
      <c r="B20153">
        <v>54874</v>
      </c>
      <c r="C20153" t="s">
        <v>9</v>
      </c>
      <c r="D20153" t="s">
        <v>27</v>
      </c>
    </row>
    <row r="20154" spans="1:4" x14ac:dyDescent="0.25">
      <c r="A20154">
        <v>11396</v>
      </c>
      <c r="B20154">
        <v>54874</v>
      </c>
      <c r="C20154" t="s">
        <v>9</v>
      </c>
      <c r="D20154" t="s">
        <v>27</v>
      </c>
    </row>
    <row r="20155" spans="1:4" x14ac:dyDescent="0.25">
      <c r="A20155">
        <v>11396</v>
      </c>
      <c r="B20155">
        <v>54874</v>
      </c>
      <c r="C20155" t="s">
        <v>9</v>
      </c>
      <c r="D20155" t="s">
        <v>27</v>
      </c>
    </row>
    <row r="20156" spans="1:4" x14ac:dyDescent="0.25">
      <c r="A20156">
        <v>11396</v>
      </c>
      <c r="B20156">
        <v>54874</v>
      </c>
      <c r="C20156" t="s">
        <v>10</v>
      </c>
      <c r="D20156" t="s">
        <v>27</v>
      </c>
    </row>
    <row r="20157" spans="1:4" x14ac:dyDescent="0.25">
      <c r="A20157">
        <v>11396</v>
      </c>
      <c r="B20157">
        <v>54874</v>
      </c>
      <c r="C20157" t="s">
        <v>10</v>
      </c>
      <c r="D20157" t="s">
        <v>27</v>
      </c>
    </row>
    <row r="20158" spans="1:4" x14ac:dyDescent="0.25">
      <c r="A20158">
        <v>11396</v>
      </c>
      <c r="B20158">
        <v>54874</v>
      </c>
      <c r="C20158" t="s">
        <v>10</v>
      </c>
      <c r="D20158" t="s">
        <v>27</v>
      </c>
    </row>
    <row r="20159" spans="1:4" x14ac:dyDescent="0.25">
      <c r="A20159">
        <v>11396</v>
      </c>
      <c r="B20159">
        <v>54874</v>
      </c>
      <c r="C20159" t="s">
        <v>10</v>
      </c>
      <c r="D20159" t="s">
        <v>27</v>
      </c>
    </row>
    <row r="20160" spans="1:4" x14ac:dyDescent="0.25">
      <c r="A20160">
        <v>11396</v>
      </c>
      <c r="B20160">
        <v>54874</v>
      </c>
      <c r="C20160" t="s">
        <v>10</v>
      </c>
      <c r="D20160" t="s">
        <v>27</v>
      </c>
    </row>
    <row r="20161" spans="1:4" x14ac:dyDescent="0.25">
      <c r="A20161">
        <v>11396</v>
      </c>
      <c r="B20161">
        <v>54874</v>
      </c>
      <c r="C20161" t="s">
        <v>10</v>
      </c>
      <c r="D20161" t="s">
        <v>27</v>
      </c>
    </row>
    <row r="20162" spans="1:4" x14ac:dyDescent="0.25">
      <c r="A20162">
        <v>11396</v>
      </c>
      <c r="B20162">
        <v>54874</v>
      </c>
      <c r="C20162" t="s">
        <v>10</v>
      </c>
      <c r="D20162" t="s">
        <v>27</v>
      </c>
    </row>
    <row r="20163" spans="1:4" x14ac:dyDescent="0.25">
      <c r="A20163">
        <v>11396</v>
      </c>
      <c r="B20163">
        <v>54874</v>
      </c>
      <c r="C20163" t="s">
        <v>10</v>
      </c>
      <c r="D20163" t="s">
        <v>27</v>
      </c>
    </row>
    <row r="20164" spans="1:4" x14ac:dyDescent="0.25">
      <c r="A20164">
        <v>11396</v>
      </c>
      <c r="B20164">
        <v>54874</v>
      </c>
      <c r="C20164" t="s">
        <v>10</v>
      </c>
      <c r="D20164" t="s">
        <v>27</v>
      </c>
    </row>
    <row r="20165" spans="1:4" x14ac:dyDescent="0.25">
      <c r="A20165">
        <v>11396</v>
      </c>
      <c r="B20165">
        <v>54874</v>
      </c>
      <c r="C20165" t="s">
        <v>10</v>
      </c>
      <c r="D20165" t="s">
        <v>27</v>
      </c>
    </row>
    <row r="20166" spans="1:4" x14ac:dyDescent="0.25">
      <c r="A20166">
        <v>11396</v>
      </c>
      <c r="B20166">
        <v>54874</v>
      </c>
      <c r="C20166" t="s">
        <v>10</v>
      </c>
      <c r="D20166" t="s">
        <v>27</v>
      </c>
    </row>
    <row r="20167" spans="1:4" x14ac:dyDescent="0.25">
      <c r="A20167">
        <v>11396</v>
      </c>
      <c r="B20167">
        <v>54874</v>
      </c>
      <c r="C20167" t="s">
        <v>10</v>
      </c>
      <c r="D20167" t="s">
        <v>27</v>
      </c>
    </row>
    <row r="20168" spans="1:4" x14ac:dyDescent="0.25">
      <c r="A20168">
        <v>11396</v>
      </c>
      <c r="B20168">
        <v>54874</v>
      </c>
      <c r="C20168" t="s">
        <v>10</v>
      </c>
      <c r="D20168" t="s">
        <v>27</v>
      </c>
    </row>
    <row r="20169" spans="1:4" x14ac:dyDescent="0.25">
      <c r="A20169">
        <v>11396</v>
      </c>
      <c r="B20169">
        <v>54874</v>
      </c>
      <c r="C20169" t="s">
        <v>10</v>
      </c>
      <c r="D20169" t="s">
        <v>27</v>
      </c>
    </row>
    <row r="20170" spans="1:4" x14ac:dyDescent="0.25">
      <c r="A20170">
        <v>11396</v>
      </c>
      <c r="B20170">
        <v>54874</v>
      </c>
      <c r="C20170" t="s">
        <v>10</v>
      </c>
      <c r="D20170" t="s">
        <v>27</v>
      </c>
    </row>
    <row r="20171" spans="1:4" x14ac:dyDescent="0.25">
      <c r="A20171">
        <v>11396</v>
      </c>
      <c r="B20171">
        <v>54874</v>
      </c>
      <c r="C20171" t="s">
        <v>10</v>
      </c>
      <c r="D20171" t="s">
        <v>27</v>
      </c>
    </row>
    <row r="20172" spans="1:4" x14ac:dyDescent="0.25">
      <c r="A20172">
        <v>11396</v>
      </c>
      <c r="B20172">
        <v>54874</v>
      </c>
      <c r="C20172" t="s">
        <v>10</v>
      </c>
      <c r="D20172" t="s">
        <v>27</v>
      </c>
    </row>
    <row r="20173" spans="1:4" x14ac:dyDescent="0.25">
      <c r="A20173">
        <v>11396</v>
      </c>
      <c r="B20173">
        <v>54874</v>
      </c>
      <c r="C20173" t="s">
        <v>10</v>
      </c>
      <c r="D20173" t="s">
        <v>27</v>
      </c>
    </row>
    <row r="20174" spans="1:4" x14ac:dyDescent="0.25">
      <c r="A20174">
        <v>11396</v>
      </c>
      <c r="B20174">
        <v>54874</v>
      </c>
      <c r="C20174" t="s">
        <v>9</v>
      </c>
      <c r="D20174" t="s">
        <v>27</v>
      </c>
    </row>
    <row r="20175" spans="1:4" x14ac:dyDescent="0.25">
      <c r="A20175">
        <v>11396</v>
      </c>
      <c r="B20175">
        <v>54874</v>
      </c>
      <c r="C20175" t="s">
        <v>10</v>
      </c>
      <c r="D20175" t="s">
        <v>27</v>
      </c>
    </row>
    <row r="20176" spans="1:4" x14ac:dyDescent="0.25">
      <c r="A20176">
        <v>11396</v>
      </c>
      <c r="B20176">
        <v>54874</v>
      </c>
      <c r="C20176" t="s">
        <v>9</v>
      </c>
      <c r="D20176" t="s">
        <v>28</v>
      </c>
    </row>
    <row r="20177" spans="1:4" x14ac:dyDescent="0.25">
      <c r="A20177">
        <v>11396</v>
      </c>
      <c r="B20177">
        <v>54874</v>
      </c>
      <c r="C20177" t="s">
        <v>9</v>
      </c>
      <c r="D20177" t="s">
        <v>28</v>
      </c>
    </row>
    <row r="20178" spans="1:4" x14ac:dyDescent="0.25">
      <c r="A20178">
        <v>11396</v>
      </c>
      <c r="B20178">
        <v>54874</v>
      </c>
      <c r="C20178" t="s">
        <v>9</v>
      </c>
      <c r="D20178" t="s">
        <v>28</v>
      </c>
    </row>
    <row r="20179" spans="1:4" x14ac:dyDescent="0.25">
      <c r="A20179">
        <v>11396</v>
      </c>
      <c r="B20179">
        <v>54874</v>
      </c>
      <c r="C20179" t="s">
        <v>9</v>
      </c>
      <c r="D20179" t="s">
        <v>28</v>
      </c>
    </row>
    <row r="20180" spans="1:4" x14ac:dyDescent="0.25">
      <c r="A20180">
        <v>11396</v>
      </c>
      <c r="B20180">
        <v>54874</v>
      </c>
      <c r="C20180" t="s">
        <v>9</v>
      </c>
      <c r="D20180" t="s">
        <v>28</v>
      </c>
    </row>
    <row r="20181" spans="1:4" x14ac:dyDescent="0.25">
      <c r="A20181">
        <v>11396</v>
      </c>
      <c r="B20181">
        <v>54874</v>
      </c>
      <c r="C20181" t="s">
        <v>9</v>
      </c>
      <c r="D20181" t="s">
        <v>28</v>
      </c>
    </row>
    <row r="20182" spans="1:4" x14ac:dyDescent="0.25">
      <c r="A20182">
        <v>11396</v>
      </c>
      <c r="B20182">
        <v>54874</v>
      </c>
      <c r="C20182" t="s">
        <v>10</v>
      </c>
      <c r="D20182" t="s">
        <v>28</v>
      </c>
    </row>
    <row r="20183" spans="1:4" x14ac:dyDescent="0.25">
      <c r="A20183">
        <v>11396</v>
      </c>
      <c r="B20183">
        <v>54874</v>
      </c>
      <c r="C20183" t="s">
        <v>10</v>
      </c>
      <c r="D20183" t="s">
        <v>28</v>
      </c>
    </row>
    <row r="20184" spans="1:4" x14ac:dyDescent="0.25">
      <c r="A20184">
        <v>11396</v>
      </c>
      <c r="B20184">
        <v>54874</v>
      </c>
      <c r="C20184" t="s">
        <v>10</v>
      </c>
      <c r="D20184" t="s">
        <v>28</v>
      </c>
    </row>
    <row r="20185" spans="1:4" x14ac:dyDescent="0.25">
      <c r="A20185">
        <v>11396</v>
      </c>
      <c r="B20185">
        <v>54874</v>
      </c>
      <c r="C20185" t="s">
        <v>10</v>
      </c>
      <c r="D20185" t="s">
        <v>28</v>
      </c>
    </row>
    <row r="20186" spans="1:4" x14ac:dyDescent="0.25">
      <c r="A20186">
        <v>11396</v>
      </c>
      <c r="B20186">
        <v>54874</v>
      </c>
      <c r="C20186" t="s">
        <v>10</v>
      </c>
      <c r="D20186" t="s">
        <v>28</v>
      </c>
    </row>
    <row r="20187" spans="1:4" x14ac:dyDescent="0.25">
      <c r="A20187">
        <v>11396</v>
      </c>
      <c r="B20187">
        <v>54874</v>
      </c>
      <c r="C20187" t="s">
        <v>10</v>
      </c>
      <c r="D20187" t="s">
        <v>28</v>
      </c>
    </row>
    <row r="20188" spans="1:4" x14ac:dyDescent="0.25">
      <c r="A20188">
        <v>11396</v>
      </c>
      <c r="B20188">
        <v>54874</v>
      </c>
      <c r="C20188" t="s">
        <v>10</v>
      </c>
      <c r="D20188" t="s">
        <v>28</v>
      </c>
    </row>
    <row r="20189" spans="1:4" x14ac:dyDescent="0.25">
      <c r="A20189">
        <v>11396</v>
      </c>
      <c r="B20189">
        <v>54874</v>
      </c>
      <c r="C20189" t="s">
        <v>10</v>
      </c>
      <c r="D20189" t="s">
        <v>28</v>
      </c>
    </row>
    <row r="20190" spans="1:4" x14ac:dyDescent="0.25">
      <c r="A20190">
        <v>11396</v>
      </c>
      <c r="B20190">
        <v>54874</v>
      </c>
      <c r="C20190" t="s">
        <v>10</v>
      </c>
      <c r="D20190" t="s">
        <v>28</v>
      </c>
    </row>
    <row r="20191" spans="1:4" x14ac:dyDescent="0.25">
      <c r="A20191">
        <v>11396</v>
      </c>
      <c r="B20191">
        <v>54874</v>
      </c>
      <c r="C20191" t="s">
        <v>10</v>
      </c>
      <c r="D20191" t="s">
        <v>28</v>
      </c>
    </row>
    <row r="20192" spans="1:4" x14ac:dyDescent="0.25">
      <c r="A20192">
        <v>11396</v>
      </c>
      <c r="B20192">
        <v>54874</v>
      </c>
      <c r="C20192" t="s">
        <v>10</v>
      </c>
      <c r="D20192" t="s">
        <v>28</v>
      </c>
    </row>
    <row r="20193" spans="1:4" x14ac:dyDescent="0.25">
      <c r="A20193">
        <v>11396</v>
      </c>
      <c r="B20193">
        <v>54874</v>
      </c>
      <c r="C20193" t="s">
        <v>10</v>
      </c>
      <c r="D20193" t="s">
        <v>28</v>
      </c>
    </row>
    <row r="20194" spans="1:4" x14ac:dyDescent="0.25">
      <c r="A20194">
        <v>11396</v>
      </c>
      <c r="B20194">
        <v>54874</v>
      </c>
      <c r="C20194" t="s">
        <v>9</v>
      </c>
      <c r="D20194" t="s">
        <v>28</v>
      </c>
    </row>
    <row r="20195" spans="1:4" x14ac:dyDescent="0.25">
      <c r="A20195">
        <v>11396</v>
      </c>
      <c r="B20195">
        <v>54874</v>
      </c>
      <c r="C20195" t="s">
        <v>10</v>
      </c>
      <c r="D20195" t="s">
        <v>28</v>
      </c>
    </row>
    <row r="20196" spans="1:4" x14ac:dyDescent="0.25">
      <c r="A20196">
        <v>11396</v>
      </c>
      <c r="B20196">
        <v>54874</v>
      </c>
      <c r="C20196" t="s">
        <v>10</v>
      </c>
      <c r="D20196" t="s">
        <v>28</v>
      </c>
    </row>
    <row r="20197" spans="1:4" x14ac:dyDescent="0.25">
      <c r="A20197">
        <v>11396</v>
      </c>
      <c r="B20197">
        <v>54874</v>
      </c>
      <c r="C20197" t="s">
        <v>9</v>
      </c>
      <c r="D20197" t="s">
        <v>28</v>
      </c>
    </row>
    <row r="20198" spans="1:4" x14ac:dyDescent="0.25">
      <c r="A20198">
        <v>11396</v>
      </c>
      <c r="B20198">
        <v>54874</v>
      </c>
      <c r="C20198" t="s">
        <v>10</v>
      </c>
      <c r="D20198" t="s">
        <v>28</v>
      </c>
    </row>
    <row r="20199" spans="1:4" x14ac:dyDescent="0.25">
      <c r="A20199">
        <v>11396</v>
      </c>
      <c r="B20199">
        <v>54874</v>
      </c>
      <c r="C20199" t="s">
        <v>9</v>
      </c>
      <c r="D20199" t="s">
        <v>29</v>
      </c>
    </row>
    <row r="20200" spans="1:4" x14ac:dyDescent="0.25">
      <c r="A20200">
        <v>11396</v>
      </c>
      <c r="B20200">
        <v>54874</v>
      </c>
      <c r="C20200" t="s">
        <v>9</v>
      </c>
      <c r="D20200" t="s">
        <v>29</v>
      </c>
    </row>
    <row r="20201" spans="1:4" x14ac:dyDescent="0.25">
      <c r="A20201">
        <v>11396</v>
      </c>
      <c r="B20201">
        <v>54874</v>
      </c>
      <c r="C20201" t="s">
        <v>9</v>
      </c>
      <c r="D20201" t="s">
        <v>29</v>
      </c>
    </row>
    <row r="20202" spans="1:4" x14ac:dyDescent="0.25">
      <c r="A20202">
        <v>11396</v>
      </c>
      <c r="B20202">
        <v>54874</v>
      </c>
      <c r="C20202" t="s">
        <v>9</v>
      </c>
      <c r="D20202" t="s">
        <v>29</v>
      </c>
    </row>
    <row r="20203" spans="1:4" x14ac:dyDescent="0.25">
      <c r="A20203">
        <v>11396</v>
      </c>
      <c r="B20203">
        <v>54874</v>
      </c>
      <c r="C20203" t="s">
        <v>9</v>
      </c>
      <c r="D20203" t="s">
        <v>29</v>
      </c>
    </row>
    <row r="20204" spans="1:4" x14ac:dyDescent="0.25">
      <c r="A20204">
        <v>11396</v>
      </c>
      <c r="B20204">
        <v>54874</v>
      </c>
      <c r="C20204" t="s">
        <v>9</v>
      </c>
      <c r="D20204" t="s">
        <v>29</v>
      </c>
    </row>
    <row r="20205" spans="1:4" x14ac:dyDescent="0.25">
      <c r="A20205">
        <v>11396</v>
      </c>
      <c r="B20205">
        <v>54874</v>
      </c>
      <c r="C20205" t="s">
        <v>9</v>
      </c>
      <c r="D20205" t="s">
        <v>29</v>
      </c>
    </row>
    <row r="20206" spans="1:4" x14ac:dyDescent="0.25">
      <c r="A20206">
        <v>11396</v>
      </c>
      <c r="B20206">
        <v>54874</v>
      </c>
      <c r="C20206" t="s">
        <v>10</v>
      </c>
      <c r="D20206" t="s">
        <v>29</v>
      </c>
    </row>
    <row r="20207" spans="1:4" x14ac:dyDescent="0.25">
      <c r="A20207">
        <v>11396</v>
      </c>
      <c r="B20207">
        <v>54874</v>
      </c>
      <c r="C20207" t="s">
        <v>10</v>
      </c>
      <c r="D20207" t="s">
        <v>29</v>
      </c>
    </row>
    <row r="20208" spans="1:4" x14ac:dyDescent="0.25">
      <c r="A20208">
        <v>11396</v>
      </c>
      <c r="B20208">
        <v>54874</v>
      </c>
      <c r="C20208" t="s">
        <v>10</v>
      </c>
      <c r="D20208" t="s">
        <v>29</v>
      </c>
    </row>
    <row r="20209" spans="1:4" x14ac:dyDescent="0.25">
      <c r="A20209">
        <v>11396</v>
      </c>
      <c r="B20209">
        <v>54874</v>
      </c>
      <c r="C20209" t="s">
        <v>10</v>
      </c>
      <c r="D20209" t="s">
        <v>29</v>
      </c>
    </row>
    <row r="20210" spans="1:4" x14ac:dyDescent="0.25">
      <c r="A20210">
        <v>11396</v>
      </c>
      <c r="B20210">
        <v>54874</v>
      </c>
      <c r="C20210" t="s">
        <v>10</v>
      </c>
      <c r="D20210" t="s">
        <v>29</v>
      </c>
    </row>
    <row r="20211" spans="1:4" x14ac:dyDescent="0.25">
      <c r="A20211">
        <v>11396</v>
      </c>
      <c r="B20211">
        <v>54874</v>
      </c>
      <c r="C20211" t="s">
        <v>10</v>
      </c>
      <c r="D20211" t="s">
        <v>29</v>
      </c>
    </row>
    <row r="20212" spans="1:4" x14ac:dyDescent="0.25">
      <c r="A20212">
        <v>11396</v>
      </c>
      <c r="B20212">
        <v>54874</v>
      </c>
      <c r="C20212" t="s">
        <v>10</v>
      </c>
      <c r="D20212" t="s">
        <v>29</v>
      </c>
    </row>
    <row r="20213" spans="1:4" x14ac:dyDescent="0.25">
      <c r="A20213">
        <v>11396</v>
      </c>
      <c r="B20213">
        <v>54874</v>
      </c>
      <c r="C20213" t="s">
        <v>10</v>
      </c>
      <c r="D20213" t="s">
        <v>29</v>
      </c>
    </row>
    <row r="20214" spans="1:4" x14ac:dyDescent="0.25">
      <c r="A20214">
        <v>11396</v>
      </c>
      <c r="B20214">
        <v>54874</v>
      </c>
      <c r="C20214" t="s">
        <v>10</v>
      </c>
      <c r="D20214" t="s">
        <v>29</v>
      </c>
    </row>
    <row r="20215" spans="1:4" x14ac:dyDescent="0.25">
      <c r="A20215">
        <v>11396</v>
      </c>
      <c r="B20215">
        <v>54874</v>
      </c>
      <c r="C20215" t="s">
        <v>10</v>
      </c>
      <c r="D20215" t="s">
        <v>29</v>
      </c>
    </row>
    <row r="20216" spans="1:4" x14ac:dyDescent="0.25">
      <c r="A20216">
        <v>11396</v>
      </c>
      <c r="B20216">
        <v>54874</v>
      </c>
      <c r="C20216" t="s">
        <v>10</v>
      </c>
      <c r="D20216" t="s">
        <v>29</v>
      </c>
    </row>
    <row r="20217" spans="1:4" x14ac:dyDescent="0.25">
      <c r="A20217">
        <v>11396</v>
      </c>
      <c r="B20217">
        <v>54874</v>
      </c>
      <c r="C20217" t="s">
        <v>9</v>
      </c>
      <c r="D20217" t="s">
        <v>29</v>
      </c>
    </row>
    <row r="20218" spans="1:4" x14ac:dyDescent="0.25">
      <c r="A20218">
        <v>11396</v>
      </c>
      <c r="B20218">
        <v>54874</v>
      </c>
      <c r="C20218" t="s">
        <v>10</v>
      </c>
      <c r="D20218" t="s">
        <v>29</v>
      </c>
    </row>
    <row r="20219" spans="1:4" x14ac:dyDescent="0.25">
      <c r="A20219">
        <v>11396</v>
      </c>
      <c r="B20219">
        <v>54874</v>
      </c>
      <c r="C20219" t="s">
        <v>10</v>
      </c>
      <c r="D20219" t="s">
        <v>29</v>
      </c>
    </row>
    <row r="20220" spans="1:4" x14ac:dyDescent="0.25">
      <c r="A20220">
        <v>11396</v>
      </c>
      <c r="B20220">
        <v>54874</v>
      </c>
      <c r="C20220" t="s">
        <v>10</v>
      </c>
      <c r="D20220" t="s">
        <v>29</v>
      </c>
    </row>
    <row r="20221" spans="1:4" x14ac:dyDescent="0.25">
      <c r="A20221">
        <v>11396</v>
      </c>
      <c r="B20221">
        <v>54874</v>
      </c>
      <c r="C20221" t="s">
        <v>10</v>
      </c>
      <c r="D20221" t="s">
        <v>29</v>
      </c>
    </row>
    <row r="20222" spans="1:4" x14ac:dyDescent="0.25">
      <c r="A20222">
        <v>11396</v>
      </c>
      <c r="B20222">
        <v>54874</v>
      </c>
      <c r="C20222" t="s">
        <v>9</v>
      </c>
      <c r="D20222" t="s">
        <v>30</v>
      </c>
    </row>
    <row r="20223" spans="1:4" x14ac:dyDescent="0.25">
      <c r="A20223">
        <v>11396</v>
      </c>
      <c r="B20223">
        <v>54874</v>
      </c>
      <c r="C20223" t="s">
        <v>9</v>
      </c>
      <c r="D20223" t="s">
        <v>30</v>
      </c>
    </row>
    <row r="20224" spans="1:4" x14ac:dyDescent="0.25">
      <c r="A20224">
        <v>11396</v>
      </c>
      <c r="B20224">
        <v>54874</v>
      </c>
      <c r="C20224" t="s">
        <v>9</v>
      </c>
      <c r="D20224" t="s">
        <v>30</v>
      </c>
    </row>
    <row r="20225" spans="1:4" x14ac:dyDescent="0.25">
      <c r="A20225">
        <v>11396</v>
      </c>
      <c r="B20225">
        <v>54874</v>
      </c>
      <c r="C20225" t="s">
        <v>9</v>
      </c>
      <c r="D20225" t="s">
        <v>30</v>
      </c>
    </row>
    <row r="20226" spans="1:4" x14ac:dyDescent="0.25">
      <c r="A20226">
        <v>11396</v>
      </c>
      <c r="B20226">
        <v>54874</v>
      </c>
      <c r="C20226" t="s">
        <v>9</v>
      </c>
      <c r="D20226" t="s">
        <v>30</v>
      </c>
    </row>
    <row r="20227" spans="1:4" x14ac:dyDescent="0.25">
      <c r="A20227">
        <v>11396</v>
      </c>
      <c r="B20227">
        <v>54874</v>
      </c>
      <c r="C20227" t="s">
        <v>9</v>
      </c>
      <c r="D20227" t="s">
        <v>30</v>
      </c>
    </row>
    <row r="20228" spans="1:4" x14ac:dyDescent="0.25">
      <c r="A20228">
        <v>11396</v>
      </c>
      <c r="B20228">
        <v>54874</v>
      </c>
      <c r="C20228" t="s">
        <v>9</v>
      </c>
      <c r="D20228" t="s">
        <v>30</v>
      </c>
    </row>
    <row r="20229" spans="1:4" x14ac:dyDescent="0.25">
      <c r="A20229">
        <v>11396</v>
      </c>
      <c r="B20229">
        <v>54874</v>
      </c>
      <c r="C20229" t="s">
        <v>9</v>
      </c>
      <c r="D20229" t="s">
        <v>30</v>
      </c>
    </row>
    <row r="20230" spans="1:4" x14ac:dyDescent="0.25">
      <c r="A20230">
        <v>11396</v>
      </c>
      <c r="B20230">
        <v>54874</v>
      </c>
      <c r="C20230" t="s">
        <v>9</v>
      </c>
      <c r="D20230" t="s">
        <v>30</v>
      </c>
    </row>
    <row r="20231" spans="1:4" x14ac:dyDescent="0.25">
      <c r="A20231">
        <v>11396</v>
      </c>
      <c r="B20231">
        <v>54874</v>
      </c>
      <c r="C20231" t="s">
        <v>9</v>
      </c>
      <c r="D20231" t="s">
        <v>30</v>
      </c>
    </row>
    <row r="20232" spans="1:4" x14ac:dyDescent="0.25">
      <c r="A20232">
        <v>11396</v>
      </c>
      <c r="B20232">
        <v>54874</v>
      </c>
      <c r="C20232" t="s">
        <v>9</v>
      </c>
      <c r="D20232" t="s">
        <v>30</v>
      </c>
    </row>
    <row r="20233" spans="1:4" x14ac:dyDescent="0.25">
      <c r="A20233">
        <v>11396</v>
      </c>
      <c r="B20233">
        <v>54874</v>
      </c>
      <c r="C20233" t="s">
        <v>9</v>
      </c>
      <c r="D20233" t="s">
        <v>30</v>
      </c>
    </row>
    <row r="20234" spans="1:4" x14ac:dyDescent="0.25">
      <c r="A20234">
        <v>11396</v>
      </c>
      <c r="B20234">
        <v>54874</v>
      </c>
      <c r="C20234" t="s">
        <v>10</v>
      </c>
      <c r="D20234" t="s">
        <v>30</v>
      </c>
    </row>
    <row r="20235" spans="1:4" x14ac:dyDescent="0.25">
      <c r="A20235">
        <v>11396</v>
      </c>
      <c r="B20235">
        <v>54874</v>
      </c>
      <c r="C20235" t="s">
        <v>10</v>
      </c>
      <c r="D20235" t="s">
        <v>30</v>
      </c>
    </row>
    <row r="20236" spans="1:4" x14ac:dyDescent="0.25">
      <c r="A20236">
        <v>11396</v>
      </c>
      <c r="B20236">
        <v>54874</v>
      </c>
      <c r="C20236" t="s">
        <v>10</v>
      </c>
      <c r="D20236" t="s">
        <v>30</v>
      </c>
    </row>
    <row r="20237" spans="1:4" x14ac:dyDescent="0.25">
      <c r="A20237">
        <v>11396</v>
      </c>
      <c r="B20237">
        <v>54874</v>
      </c>
      <c r="C20237" t="s">
        <v>10</v>
      </c>
      <c r="D20237" t="s">
        <v>30</v>
      </c>
    </row>
    <row r="20238" spans="1:4" x14ac:dyDescent="0.25">
      <c r="A20238">
        <v>11396</v>
      </c>
      <c r="B20238">
        <v>54874</v>
      </c>
      <c r="C20238" t="s">
        <v>10</v>
      </c>
      <c r="D20238" t="s">
        <v>30</v>
      </c>
    </row>
    <row r="20239" spans="1:4" x14ac:dyDescent="0.25">
      <c r="A20239">
        <v>11396</v>
      </c>
      <c r="B20239">
        <v>54874</v>
      </c>
      <c r="C20239" t="s">
        <v>10</v>
      </c>
      <c r="D20239" t="s">
        <v>30</v>
      </c>
    </row>
    <row r="20240" spans="1:4" x14ac:dyDescent="0.25">
      <c r="A20240">
        <v>11396</v>
      </c>
      <c r="B20240">
        <v>54874</v>
      </c>
      <c r="C20240" t="s">
        <v>10</v>
      </c>
      <c r="D20240" t="s">
        <v>30</v>
      </c>
    </row>
    <row r="20241" spans="1:4" x14ac:dyDescent="0.25">
      <c r="A20241">
        <v>11396</v>
      </c>
      <c r="B20241">
        <v>54874</v>
      </c>
      <c r="C20241" t="s">
        <v>10</v>
      </c>
      <c r="D20241" t="s">
        <v>30</v>
      </c>
    </row>
    <row r="20242" spans="1:4" x14ac:dyDescent="0.25">
      <c r="A20242">
        <v>11396</v>
      </c>
      <c r="B20242">
        <v>54874</v>
      </c>
      <c r="C20242" t="s">
        <v>9</v>
      </c>
      <c r="D20242" t="s">
        <v>30</v>
      </c>
    </row>
    <row r="20243" spans="1:4" x14ac:dyDescent="0.25">
      <c r="A20243">
        <v>11396</v>
      </c>
      <c r="B20243">
        <v>54874</v>
      </c>
      <c r="C20243" t="s">
        <v>9</v>
      </c>
      <c r="D20243" t="s">
        <v>31</v>
      </c>
    </row>
    <row r="20244" spans="1:4" x14ac:dyDescent="0.25">
      <c r="A20244">
        <v>11396</v>
      </c>
      <c r="B20244">
        <v>54874</v>
      </c>
      <c r="C20244" t="s">
        <v>9</v>
      </c>
      <c r="D20244" t="s">
        <v>31</v>
      </c>
    </row>
    <row r="20245" spans="1:4" x14ac:dyDescent="0.25">
      <c r="A20245">
        <v>11396</v>
      </c>
      <c r="B20245">
        <v>54874</v>
      </c>
      <c r="C20245" t="s">
        <v>9</v>
      </c>
      <c r="D20245" t="s">
        <v>31</v>
      </c>
    </row>
    <row r="20246" spans="1:4" x14ac:dyDescent="0.25">
      <c r="A20246">
        <v>11396</v>
      </c>
      <c r="B20246">
        <v>54874</v>
      </c>
      <c r="C20246" t="s">
        <v>9</v>
      </c>
      <c r="D20246" t="s">
        <v>31</v>
      </c>
    </row>
    <row r="20247" spans="1:4" x14ac:dyDescent="0.25">
      <c r="A20247">
        <v>11396</v>
      </c>
      <c r="B20247">
        <v>54874</v>
      </c>
      <c r="C20247" t="s">
        <v>9</v>
      </c>
      <c r="D20247" t="s">
        <v>31</v>
      </c>
    </row>
    <row r="20248" spans="1:4" x14ac:dyDescent="0.25">
      <c r="A20248">
        <v>11396</v>
      </c>
      <c r="B20248">
        <v>54874</v>
      </c>
      <c r="C20248" t="s">
        <v>9</v>
      </c>
      <c r="D20248" t="s">
        <v>31</v>
      </c>
    </row>
    <row r="20249" spans="1:4" x14ac:dyDescent="0.25">
      <c r="A20249">
        <v>11396</v>
      </c>
      <c r="B20249">
        <v>54874</v>
      </c>
      <c r="C20249" t="s">
        <v>9</v>
      </c>
      <c r="D20249" t="s">
        <v>31</v>
      </c>
    </row>
    <row r="20250" spans="1:4" x14ac:dyDescent="0.25">
      <c r="A20250">
        <v>11396</v>
      </c>
      <c r="B20250">
        <v>54874</v>
      </c>
      <c r="C20250" t="s">
        <v>9</v>
      </c>
      <c r="D20250" t="s">
        <v>31</v>
      </c>
    </row>
    <row r="20251" spans="1:4" x14ac:dyDescent="0.25">
      <c r="A20251">
        <v>11396</v>
      </c>
      <c r="B20251">
        <v>54874</v>
      </c>
      <c r="C20251" t="s">
        <v>9</v>
      </c>
      <c r="D20251" t="s">
        <v>31</v>
      </c>
    </row>
    <row r="20252" spans="1:4" x14ac:dyDescent="0.25">
      <c r="A20252">
        <v>11396</v>
      </c>
      <c r="B20252">
        <v>54874</v>
      </c>
      <c r="C20252" t="s">
        <v>9</v>
      </c>
      <c r="D20252" t="s">
        <v>31</v>
      </c>
    </row>
    <row r="20253" spans="1:4" x14ac:dyDescent="0.25">
      <c r="A20253">
        <v>11396</v>
      </c>
      <c r="B20253">
        <v>54874</v>
      </c>
      <c r="C20253" t="s">
        <v>9</v>
      </c>
      <c r="D20253" t="s">
        <v>31</v>
      </c>
    </row>
    <row r="20254" spans="1:4" x14ac:dyDescent="0.25">
      <c r="A20254">
        <v>11396</v>
      </c>
      <c r="B20254">
        <v>54874</v>
      </c>
      <c r="C20254" t="s">
        <v>9</v>
      </c>
      <c r="D20254" t="s">
        <v>31</v>
      </c>
    </row>
    <row r="20255" spans="1:4" x14ac:dyDescent="0.25">
      <c r="A20255">
        <v>11396</v>
      </c>
      <c r="B20255">
        <v>54874</v>
      </c>
      <c r="C20255" t="s">
        <v>10</v>
      </c>
      <c r="D20255" t="s">
        <v>31</v>
      </c>
    </row>
    <row r="20256" spans="1:4" x14ac:dyDescent="0.25">
      <c r="A20256">
        <v>11396</v>
      </c>
      <c r="B20256">
        <v>54874</v>
      </c>
      <c r="C20256" t="s">
        <v>10</v>
      </c>
      <c r="D20256" t="s">
        <v>31</v>
      </c>
    </row>
    <row r="20257" spans="1:4" x14ac:dyDescent="0.25">
      <c r="A20257">
        <v>11396</v>
      </c>
      <c r="B20257">
        <v>54874</v>
      </c>
      <c r="C20257" t="s">
        <v>10</v>
      </c>
      <c r="D20257" t="s">
        <v>31</v>
      </c>
    </row>
    <row r="20258" spans="1:4" x14ac:dyDescent="0.25">
      <c r="A20258">
        <v>11396</v>
      </c>
      <c r="B20258">
        <v>54874</v>
      </c>
      <c r="C20258" t="s">
        <v>10</v>
      </c>
      <c r="D20258" t="s">
        <v>31</v>
      </c>
    </row>
    <row r="20259" spans="1:4" x14ac:dyDescent="0.25">
      <c r="A20259">
        <v>11396</v>
      </c>
      <c r="B20259">
        <v>54874</v>
      </c>
      <c r="C20259" t="s">
        <v>10</v>
      </c>
      <c r="D20259" t="s">
        <v>31</v>
      </c>
    </row>
    <row r="20260" spans="1:4" x14ac:dyDescent="0.25">
      <c r="A20260">
        <v>11396</v>
      </c>
      <c r="B20260">
        <v>54874</v>
      </c>
      <c r="C20260" t="s">
        <v>10</v>
      </c>
      <c r="D20260" t="s">
        <v>31</v>
      </c>
    </row>
    <row r="20261" spans="1:4" x14ac:dyDescent="0.25">
      <c r="A20261">
        <v>11396</v>
      </c>
      <c r="B20261">
        <v>54874</v>
      </c>
      <c r="C20261" t="s">
        <v>10</v>
      </c>
      <c r="D20261" t="s">
        <v>31</v>
      </c>
    </row>
    <row r="20262" spans="1:4" x14ac:dyDescent="0.25">
      <c r="A20262">
        <v>11396</v>
      </c>
      <c r="B20262">
        <v>54874</v>
      </c>
      <c r="C20262" t="s">
        <v>10</v>
      </c>
      <c r="D20262" t="s">
        <v>31</v>
      </c>
    </row>
    <row r="20263" spans="1:4" x14ac:dyDescent="0.25">
      <c r="A20263">
        <v>11396</v>
      </c>
      <c r="B20263">
        <v>54874</v>
      </c>
      <c r="C20263" t="s">
        <v>10</v>
      </c>
      <c r="D20263" t="s">
        <v>31</v>
      </c>
    </row>
    <row r="20264" spans="1:4" x14ac:dyDescent="0.25">
      <c r="A20264">
        <v>11396</v>
      </c>
      <c r="B20264">
        <v>54874</v>
      </c>
      <c r="C20264" t="s">
        <v>10</v>
      </c>
      <c r="D20264" t="s">
        <v>31</v>
      </c>
    </row>
    <row r="20265" spans="1:4" x14ac:dyDescent="0.25">
      <c r="A20265">
        <v>11396</v>
      </c>
      <c r="B20265">
        <v>54874</v>
      </c>
      <c r="C20265" t="s">
        <v>10</v>
      </c>
      <c r="D20265" t="s">
        <v>31</v>
      </c>
    </row>
    <row r="20266" spans="1:4" x14ac:dyDescent="0.25">
      <c r="A20266">
        <v>11396</v>
      </c>
      <c r="B20266">
        <v>54874</v>
      </c>
      <c r="C20266" t="s">
        <v>10</v>
      </c>
      <c r="D20266" t="s">
        <v>31</v>
      </c>
    </row>
    <row r="20267" spans="1:4" x14ac:dyDescent="0.25">
      <c r="A20267">
        <v>11396</v>
      </c>
      <c r="B20267">
        <v>54874</v>
      </c>
      <c r="C20267" t="s">
        <v>10</v>
      </c>
      <c r="D20267" t="s">
        <v>31</v>
      </c>
    </row>
    <row r="20268" spans="1:4" x14ac:dyDescent="0.25">
      <c r="A20268">
        <v>11396</v>
      </c>
      <c r="B20268">
        <v>54874</v>
      </c>
      <c r="C20268" t="s">
        <v>9</v>
      </c>
      <c r="D20268" t="s">
        <v>32</v>
      </c>
    </row>
    <row r="20269" spans="1:4" x14ac:dyDescent="0.25">
      <c r="A20269">
        <v>11396</v>
      </c>
      <c r="B20269">
        <v>54874</v>
      </c>
      <c r="C20269" t="s">
        <v>10</v>
      </c>
      <c r="D20269" t="s">
        <v>32</v>
      </c>
    </row>
    <row r="20270" spans="1:4" x14ac:dyDescent="0.25">
      <c r="A20270">
        <v>11396</v>
      </c>
      <c r="B20270">
        <v>54874</v>
      </c>
      <c r="C20270" t="s">
        <v>9</v>
      </c>
      <c r="D20270" t="s">
        <v>32</v>
      </c>
    </row>
    <row r="20271" spans="1:4" x14ac:dyDescent="0.25">
      <c r="A20271">
        <v>11396</v>
      </c>
      <c r="B20271">
        <v>54874</v>
      </c>
      <c r="C20271" t="s">
        <v>9</v>
      </c>
      <c r="D20271" t="s">
        <v>32</v>
      </c>
    </row>
    <row r="20272" spans="1:4" x14ac:dyDescent="0.25">
      <c r="A20272">
        <v>11396</v>
      </c>
      <c r="B20272">
        <v>54874</v>
      </c>
      <c r="C20272" t="s">
        <v>9</v>
      </c>
      <c r="D20272" t="s">
        <v>32</v>
      </c>
    </row>
    <row r="20273" spans="1:4" x14ac:dyDescent="0.25">
      <c r="A20273">
        <v>11396</v>
      </c>
      <c r="B20273">
        <v>54874</v>
      </c>
      <c r="C20273" t="s">
        <v>9</v>
      </c>
      <c r="D20273" t="s">
        <v>32</v>
      </c>
    </row>
    <row r="20274" spans="1:4" x14ac:dyDescent="0.25">
      <c r="A20274">
        <v>11396</v>
      </c>
      <c r="B20274">
        <v>54874</v>
      </c>
      <c r="C20274" t="s">
        <v>9</v>
      </c>
      <c r="D20274" t="s">
        <v>32</v>
      </c>
    </row>
    <row r="20275" spans="1:4" x14ac:dyDescent="0.25">
      <c r="A20275">
        <v>11396</v>
      </c>
      <c r="B20275">
        <v>54874</v>
      </c>
      <c r="C20275" t="s">
        <v>9</v>
      </c>
      <c r="D20275" t="s">
        <v>32</v>
      </c>
    </row>
    <row r="20276" spans="1:4" x14ac:dyDescent="0.25">
      <c r="A20276">
        <v>11396</v>
      </c>
      <c r="B20276">
        <v>54874</v>
      </c>
      <c r="C20276" t="s">
        <v>9</v>
      </c>
      <c r="D20276" t="s">
        <v>32</v>
      </c>
    </row>
    <row r="20277" spans="1:4" x14ac:dyDescent="0.25">
      <c r="A20277">
        <v>11396</v>
      </c>
      <c r="B20277">
        <v>54874</v>
      </c>
      <c r="C20277" t="s">
        <v>10</v>
      </c>
      <c r="D20277" t="s">
        <v>32</v>
      </c>
    </row>
    <row r="20278" spans="1:4" x14ac:dyDescent="0.25">
      <c r="A20278">
        <v>11396</v>
      </c>
      <c r="B20278">
        <v>54874</v>
      </c>
      <c r="C20278" t="s">
        <v>10</v>
      </c>
      <c r="D20278" t="s">
        <v>32</v>
      </c>
    </row>
    <row r="20279" spans="1:4" x14ac:dyDescent="0.25">
      <c r="A20279">
        <v>11396</v>
      </c>
      <c r="B20279">
        <v>54874</v>
      </c>
      <c r="C20279" t="s">
        <v>10</v>
      </c>
      <c r="D20279" t="s">
        <v>32</v>
      </c>
    </row>
    <row r="20280" spans="1:4" x14ac:dyDescent="0.25">
      <c r="A20280">
        <v>11396</v>
      </c>
      <c r="B20280">
        <v>54874</v>
      </c>
      <c r="C20280" t="s">
        <v>10</v>
      </c>
      <c r="D20280" t="s">
        <v>32</v>
      </c>
    </row>
    <row r="20281" spans="1:4" x14ac:dyDescent="0.25">
      <c r="A20281">
        <v>11396</v>
      </c>
      <c r="B20281">
        <v>54874</v>
      </c>
      <c r="C20281" t="s">
        <v>10</v>
      </c>
      <c r="D20281" t="s">
        <v>32</v>
      </c>
    </row>
    <row r="20282" spans="1:4" x14ac:dyDescent="0.25">
      <c r="A20282">
        <v>11396</v>
      </c>
      <c r="B20282">
        <v>54874</v>
      </c>
      <c r="C20282" t="s">
        <v>10</v>
      </c>
      <c r="D20282" t="s">
        <v>32</v>
      </c>
    </row>
    <row r="20283" spans="1:4" x14ac:dyDescent="0.25">
      <c r="A20283">
        <v>11396</v>
      </c>
      <c r="B20283">
        <v>54874</v>
      </c>
      <c r="C20283" t="s">
        <v>10</v>
      </c>
      <c r="D20283" t="s">
        <v>32</v>
      </c>
    </row>
    <row r="20284" spans="1:4" x14ac:dyDescent="0.25">
      <c r="A20284">
        <v>11396</v>
      </c>
      <c r="B20284">
        <v>54874</v>
      </c>
      <c r="C20284" t="s">
        <v>10</v>
      </c>
      <c r="D20284" t="s">
        <v>32</v>
      </c>
    </row>
    <row r="20285" spans="1:4" x14ac:dyDescent="0.25">
      <c r="A20285">
        <v>11396</v>
      </c>
      <c r="B20285">
        <v>54874</v>
      </c>
      <c r="C20285" t="s">
        <v>10</v>
      </c>
      <c r="D20285" t="s">
        <v>32</v>
      </c>
    </row>
    <row r="20286" spans="1:4" x14ac:dyDescent="0.25">
      <c r="A20286">
        <v>11396</v>
      </c>
      <c r="B20286">
        <v>54874</v>
      </c>
      <c r="C20286" t="s">
        <v>10</v>
      </c>
      <c r="D20286" t="s">
        <v>32</v>
      </c>
    </row>
    <row r="20287" spans="1:4" x14ac:dyDescent="0.25">
      <c r="A20287">
        <v>11396</v>
      </c>
      <c r="B20287">
        <v>54874</v>
      </c>
      <c r="C20287" t="s">
        <v>10</v>
      </c>
      <c r="D20287" t="s">
        <v>32</v>
      </c>
    </row>
    <row r="20288" spans="1:4" x14ac:dyDescent="0.25">
      <c r="A20288">
        <v>11396</v>
      </c>
      <c r="B20288">
        <v>54874</v>
      </c>
      <c r="C20288" t="s">
        <v>10</v>
      </c>
      <c r="D20288" t="s">
        <v>32</v>
      </c>
    </row>
    <row r="20289" spans="1:4" x14ac:dyDescent="0.25">
      <c r="A20289">
        <v>11396</v>
      </c>
      <c r="B20289">
        <v>54874</v>
      </c>
      <c r="C20289" t="s">
        <v>10</v>
      </c>
      <c r="D20289" t="s">
        <v>32</v>
      </c>
    </row>
    <row r="20290" spans="1:4" x14ac:dyDescent="0.25">
      <c r="A20290">
        <v>11396</v>
      </c>
      <c r="B20290">
        <v>54874</v>
      </c>
      <c r="C20290" t="s">
        <v>10</v>
      </c>
      <c r="D20290" t="s">
        <v>32</v>
      </c>
    </row>
    <row r="20291" spans="1:4" x14ac:dyDescent="0.25">
      <c r="A20291">
        <v>11396</v>
      </c>
      <c r="B20291">
        <v>54874</v>
      </c>
      <c r="C20291" t="s">
        <v>10</v>
      </c>
      <c r="D20291" t="s">
        <v>32</v>
      </c>
    </row>
    <row r="20292" spans="1:4" x14ac:dyDescent="0.25">
      <c r="A20292">
        <v>11396</v>
      </c>
      <c r="B20292">
        <v>54874</v>
      </c>
      <c r="C20292" t="s">
        <v>10</v>
      </c>
      <c r="D20292" t="s">
        <v>32</v>
      </c>
    </row>
    <row r="20293" spans="1:4" x14ac:dyDescent="0.25">
      <c r="A20293">
        <v>11396</v>
      </c>
      <c r="B20293">
        <v>54874</v>
      </c>
      <c r="C20293" t="s">
        <v>10</v>
      </c>
      <c r="D20293" t="s">
        <v>32</v>
      </c>
    </row>
    <row r="20294" spans="1:4" x14ac:dyDescent="0.25">
      <c r="A20294">
        <v>11396</v>
      </c>
      <c r="B20294">
        <v>54874</v>
      </c>
      <c r="C20294" t="s">
        <v>10</v>
      </c>
      <c r="D20294" t="s">
        <v>32</v>
      </c>
    </row>
    <row r="20295" spans="1:4" x14ac:dyDescent="0.25">
      <c r="A20295">
        <v>11396</v>
      </c>
      <c r="B20295">
        <v>54874</v>
      </c>
      <c r="C20295" t="s">
        <v>10</v>
      </c>
      <c r="D20295" t="s">
        <v>32</v>
      </c>
    </row>
    <row r="20296" spans="1:4" x14ac:dyDescent="0.25">
      <c r="A20296">
        <v>11396</v>
      </c>
      <c r="B20296">
        <v>54874</v>
      </c>
      <c r="C20296" t="s">
        <v>10</v>
      </c>
      <c r="D20296" t="s">
        <v>32</v>
      </c>
    </row>
    <row r="20297" spans="1:4" x14ac:dyDescent="0.25">
      <c r="A20297">
        <v>11396</v>
      </c>
      <c r="B20297">
        <v>54874</v>
      </c>
      <c r="C20297" t="s">
        <v>9</v>
      </c>
      <c r="D20297" t="s">
        <v>33</v>
      </c>
    </row>
    <row r="20298" spans="1:4" x14ac:dyDescent="0.25">
      <c r="A20298">
        <v>11396</v>
      </c>
      <c r="B20298">
        <v>54874</v>
      </c>
      <c r="C20298" t="s">
        <v>9</v>
      </c>
      <c r="D20298" t="s">
        <v>33</v>
      </c>
    </row>
    <row r="20299" spans="1:4" x14ac:dyDescent="0.25">
      <c r="A20299">
        <v>11396</v>
      </c>
      <c r="B20299">
        <v>54874</v>
      </c>
      <c r="C20299" t="s">
        <v>9</v>
      </c>
      <c r="D20299" t="s">
        <v>33</v>
      </c>
    </row>
    <row r="20300" spans="1:4" x14ac:dyDescent="0.25">
      <c r="A20300">
        <v>11396</v>
      </c>
      <c r="B20300">
        <v>54874</v>
      </c>
      <c r="C20300" t="s">
        <v>9</v>
      </c>
      <c r="D20300" t="s">
        <v>33</v>
      </c>
    </row>
    <row r="20301" spans="1:4" x14ac:dyDescent="0.25">
      <c r="A20301">
        <v>11396</v>
      </c>
      <c r="B20301">
        <v>54874</v>
      </c>
      <c r="C20301" t="s">
        <v>9</v>
      </c>
      <c r="D20301" t="s">
        <v>33</v>
      </c>
    </row>
    <row r="20302" spans="1:4" x14ac:dyDescent="0.25">
      <c r="A20302">
        <v>11396</v>
      </c>
      <c r="B20302">
        <v>54874</v>
      </c>
      <c r="C20302" t="s">
        <v>9</v>
      </c>
      <c r="D20302" t="s">
        <v>33</v>
      </c>
    </row>
    <row r="20303" spans="1:4" x14ac:dyDescent="0.25">
      <c r="A20303">
        <v>11396</v>
      </c>
      <c r="B20303">
        <v>54874</v>
      </c>
      <c r="C20303" t="s">
        <v>9</v>
      </c>
      <c r="D20303" t="s">
        <v>33</v>
      </c>
    </row>
    <row r="20304" spans="1:4" x14ac:dyDescent="0.25">
      <c r="A20304">
        <v>11396</v>
      </c>
      <c r="B20304">
        <v>54874</v>
      </c>
      <c r="C20304" t="s">
        <v>9</v>
      </c>
      <c r="D20304" t="s">
        <v>33</v>
      </c>
    </row>
    <row r="20305" spans="1:4" x14ac:dyDescent="0.25">
      <c r="A20305">
        <v>11396</v>
      </c>
      <c r="B20305">
        <v>54874</v>
      </c>
      <c r="C20305" t="s">
        <v>9</v>
      </c>
      <c r="D20305" t="s">
        <v>33</v>
      </c>
    </row>
    <row r="20306" spans="1:4" x14ac:dyDescent="0.25">
      <c r="A20306">
        <v>11396</v>
      </c>
      <c r="B20306">
        <v>54874</v>
      </c>
      <c r="C20306" t="s">
        <v>10</v>
      </c>
      <c r="D20306" t="s">
        <v>33</v>
      </c>
    </row>
    <row r="20307" spans="1:4" x14ac:dyDescent="0.25">
      <c r="A20307">
        <v>11396</v>
      </c>
      <c r="B20307">
        <v>54874</v>
      </c>
      <c r="C20307" t="s">
        <v>10</v>
      </c>
      <c r="D20307" t="s">
        <v>33</v>
      </c>
    </row>
    <row r="20308" spans="1:4" x14ac:dyDescent="0.25">
      <c r="A20308">
        <v>11396</v>
      </c>
      <c r="B20308">
        <v>54874</v>
      </c>
      <c r="C20308" t="s">
        <v>10</v>
      </c>
      <c r="D20308" t="s">
        <v>33</v>
      </c>
    </row>
    <row r="20309" spans="1:4" x14ac:dyDescent="0.25">
      <c r="A20309">
        <v>11396</v>
      </c>
      <c r="B20309">
        <v>54874</v>
      </c>
      <c r="C20309" t="s">
        <v>10</v>
      </c>
      <c r="D20309" t="s">
        <v>33</v>
      </c>
    </row>
    <row r="20310" spans="1:4" x14ac:dyDescent="0.25">
      <c r="A20310">
        <v>11396</v>
      </c>
      <c r="B20310">
        <v>54874</v>
      </c>
      <c r="C20310" t="s">
        <v>10</v>
      </c>
      <c r="D20310" t="s">
        <v>33</v>
      </c>
    </row>
    <row r="20311" spans="1:4" x14ac:dyDescent="0.25">
      <c r="A20311">
        <v>11396</v>
      </c>
      <c r="B20311">
        <v>54874</v>
      </c>
      <c r="C20311" t="s">
        <v>10</v>
      </c>
      <c r="D20311" t="s">
        <v>33</v>
      </c>
    </row>
    <row r="20312" spans="1:4" x14ac:dyDescent="0.25">
      <c r="A20312">
        <v>11396</v>
      </c>
      <c r="B20312">
        <v>54874</v>
      </c>
      <c r="C20312" t="s">
        <v>10</v>
      </c>
      <c r="D20312" t="s">
        <v>33</v>
      </c>
    </row>
    <row r="20313" spans="1:4" x14ac:dyDescent="0.25">
      <c r="A20313">
        <v>11396</v>
      </c>
      <c r="B20313">
        <v>54874</v>
      </c>
      <c r="C20313" t="s">
        <v>10</v>
      </c>
      <c r="D20313" t="s">
        <v>33</v>
      </c>
    </row>
    <row r="20314" spans="1:4" x14ac:dyDescent="0.25">
      <c r="A20314">
        <v>11396</v>
      </c>
      <c r="B20314">
        <v>54874</v>
      </c>
      <c r="C20314" t="s">
        <v>10</v>
      </c>
      <c r="D20314" t="s">
        <v>33</v>
      </c>
    </row>
    <row r="20315" spans="1:4" x14ac:dyDescent="0.25">
      <c r="A20315">
        <v>11396</v>
      </c>
      <c r="B20315">
        <v>54874</v>
      </c>
      <c r="C20315" t="s">
        <v>10</v>
      </c>
      <c r="D20315" t="s">
        <v>33</v>
      </c>
    </row>
    <row r="20316" spans="1:4" x14ac:dyDescent="0.25">
      <c r="A20316">
        <v>11396</v>
      </c>
      <c r="B20316">
        <v>54874</v>
      </c>
      <c r="C20316" t="s">
        <v>10</v>
      </c>
      <c r="D20316" t="s">
        <v>33</v>
      </c>
    </row>
    <row r="20317" spans="1:4" x14ac:dyDescent="0.25">
      <c r="A20317">
        <v>11396</v>
      </c>
      <c r="B20317">
        <v>54874</v>
      </c>
      <c r="C20317" t="s">
        <v>10</v>
      </c>
      <c r="D20317" t="s">
        <v>33</v>
      </c>
    </row>
    <row r="20318" spans="1:4" x14ac:dyDescent="0.25">
      <c r="A20318">
        <v>11396</v>
      </c>
      <c r="B20318">
        <v>54874</v>
      </c>
      <c r="C20318" t="s">
        <v>10</v>
      </c>
      <c r="D20318" t="s">
        <v>33</v>
      </c>
    </row>
    <row r="20319" spans="1:4" x14ac:dyDescent="0.25">
      <c r="A20319">
        <v>11396</v>
      </c>
      <c r="B20319">
        <v>54874</v>
      </c>
      <c r="C20319" t="s">
        <v>10</v>
      </c>
      <c r="D20319" t="s">
        <v>33</v>
      </c>
    </row>
    <row r="20320" spans="1:4" x14ac:dyDescent="0.25">
      <c r="A20320">
        <v>11396</v>
      </c>
      <c r="B20320">
        <v>54874</v>
      </c>
      <c r="C20320" t="s">
        <v>10</v>
      </c>
      <c r="D20320" t="s">
        <v>33</v>
      </c>
    </row>
    <row r="20321" spans="1:4" x14ac:dyDescent="0.25">
      <c r="A20321">
        <v>11396</v>
      </c>
      <c r="B20321">
        <v>54874</v>
      </c>
      <c r="C20321" t="s">
        <v>10</v>
      </c>
      <c r="D20321" t="s">
        <v>33</v>
      </c>
    </row>
    <row r="20322" spans="1:4" x14ac:dyDescent="0.25">
      <c r="A20322">
        <v>11396</v>
      </c>
      <c r="B20322">
        <v>54874</v>
      </c>
      <c r="C20322" t="s">
        <v>9</v>
      </c>
      <c r="D20322" t="s">
        <v>33</v>
      </c>
    </row>
    <row r="20323" spans="1:4" x14ac:dyDescent="0.25">
      <c r="A20323">
        <v>11396</v>
      </c>
      <c r="B20323">
        <v>54874</v>
      </c>
      <c r="C20323" t="s">
        <v>10</v>
      </c>
      <c r="D20323" t="s">
        <v>33</v>
      </c>
    </row>
    <row r="20324" spans="1:4" x14ac:dyDescent="0.25">
      <c r="A20324">
        <v>11396</v>
      </c>
      <c r="B20324">
        <v>54874</v>
      </c>
      <c r="C20324" t="s">
        <v>10</v>
      </c>
      <c r="D20324" t="s">
        <v>33</v>
      </c>
    </row>
    <row r="20325" spans="1:4" x14ac:dyDescent="0.25">
      <c r="A20325">
        <v>11396</v>
      </c>
      <c r="B20325">
        <v>54874</v>
      </c>
      <c r="C20325" t="s">
        <v>10</v>
      </c>
      <c r="D20325" t="s">
        <v>34</v>
      </c>
    </row>
    <row r="20326" spans="1:4" x14ac:dyDescent="0.25">
      <c r="A20326">
        <v>11396</v>
      </c>
      <c r="B20326">
        <v>54874</v>
      </c>
      <c r="C20326" t="s">
        <v>9</v>
      </c>
      <c r="D20326" t="s">
        <v>34</v>
      </c>
    </row>
    <row r="20327" spans="1:4" x14ac:dyDescent="0.25">
      <c r="A20327">
        <v>11396</v>
      </c>
      <c r="B20327">
        <v>54874</v>
      </c>
      <c r="C20327" t="s">
        <v>10</v>
      </c>
      <c r="D20327" t="s">
        <v>34</v>
      </c>
    </row>
    <row r="20328" spans="1:4" x14ac:dyDescent="0.25">
      <c r="A20328">
        <v>11396</v>
      </c>
      <c r="B20328">
        <v>54874</v>
      </c>
      <c r="C20328" t="s">
        <v>9</v>
      </c>
      <c r="D20328" t="s">
        <v>34</v>
      </c>
    </row>
    <row r="20329" spans="1:4" x14ac:dyDescent="0.25">
      <c r="A20329">
        <v>11396</v>
      </c>
      <c r="B20329">
        <v>54874</v>
      </c>
      <c r="C20329" t="s">
        <v>10</v>
      </c>
      <c r="D20329" t="s">
        <v>34</v>
      </c>
    </row>
    <row r="20330" spans="1:4" x14ac:dyDescent="0.25">
      <c r="A20330">
        <v>11396</v>
      </c>
      <c r="B20330">
        <v>54874</v>
      </c>
      <c r="C20330" t="s">
        <v>10</v>
      </c>
      <c r="D20330" t="s">
        <v>34</v>
      </c>
    </row>
    <row r="20331" spans="1:4" x14ac:dyDescent="0.25">
      <c r="A20331">
        <v>11396</v>
      </c>
      <c r="B20331">
        <v>54874</v>
      </c>
      <c r="C20331" t="s">
        <v>10</v>
      </c>
      <c r="D20331" t="s">
        <v>34</v>
      </c>
    </row>
    <row r="20332" spans="1:4" x14ac:dyDescent="0.25">
      <c r="A20332">
        <v>11396</v>
      </c>
      <c r="B20332">
        <v>54874</v>
      </c>
      <c r="C20332" t="s">
        <v>10</v>
      </c>
      <c r="D20332" t="s">
        <v>34</v>
      </c>
    </row>
    <row r="20333" spans="1:4" x14ac:dyDescent="0.25">
      <c r="A20333">
        <v>11396</v>
      </c>
      <c r="B20333">
        <v>54874</v>
      </c>
      <c r="C20333" t="s">
        <v>9</v>
      </c>
      <c r="D20333" t="s">
        <v>34</v>
      </c>
    </row>
    <row r="20334" spans="1:4" x14ac:dyDescent="0.25">
      <c r="A20334">
        <v>11396</v>
      </c>
      <c r="B20334">
        <v>54874</v>
      </c>
      <c r="C20334" t="s">
        <v>9</v>
      </c>
      <c r="D20334" t="s">
        <v>34</v>
      </c>
    </row>
    <row r="20335" spans="1:4" x14ac:dyDescent="0.25">
      <c r="A20335">
        <v>11396</v>
      </c>
      <c r="B20335">
        <v>54874</v>
      </c>
      <c r="C20335" t="s">
        <v>10</v>
      </c>
      <c r="D20335" t="s">
        <v>34</v>
      </c>
    </row>
    <row r="20336" spans="1:4" x14ac:dyDescent="0.25">
      <c r="A20336">
        <v>11396</v>
      </c>
      <c r="B20336">
        <v>54874</v>
      </c>
      <c r="C20336" t="s">
        <v>10</v>
      </c>
      <c r="D20336" t="s">
        <v>34</v>
      </c>
    </row>
    <row r="20337" spans="1:4" x14ac:dyDescent="0.25">
      <c r="A20337">
        <v>11396</v>
      </c>
      <c r="B20337">
        <v>54874</v>
      </c>
      <c r="C20337" t="s">
        <v>10</v>
      </c>
      <c r="D20337" t="s">
        <v>34</v>
      </c>
    </row>
    <row r="20338" spans="1:4" x14ac:dyDescent="0.25">
      <c r="A20338">
        <v>11396</v>
      </c>
      <c r="B20338">
        <v>54874</v>
      </c>
      <c r="C20338" t="s">
        <v>9</v>
      </c>
      <c r="D20338" t="s">
        <v>34</v>
      </c>
    </row>
    <row r="20339" spans="1:4" x14ac:dyDescent="0.25">
      <c r="A20339">
        <v>11396</v>
      </c>
      <c r="B20339">
        <v>54874</v>
      </c>
      <c r="C20339" t="s">
        <v>10</v>
      </c>
      <c r="D20339" t="s">
        <v>34</v>
      </c>
    </row>
    <row r="20340" spans="1:4" x14ac:dyDescent="0.25">
      <c r="A20340">
        <v>11396</v>
      </c>
      <c r="B20340">
        <v>54874</v>
      </c>
      <c r="C20340" t="s">
        <v>10</v>
      </c>
      <c r="D20340" t="s">
        <v>34</v>
      </c>
    </row>
    <row r="20341" spans="1:4" x14ac:dyDescent="0.25">
      <c r="A20341">
        <v>11396</v>
      </c>
      <c r="B20341">
        <v>54874</v>
      </c>
      <c r="C20341" t="s">
        <v>10</v>
      </c>
      <c r="D20341" t="s">
        <v>34</v>
      </c>
    </row>
    <row r="20342" spans="1:4" x14ac:dyDescent="0.25">
      <c r="A20342">
        <v>11396</v>
      </c>
      <c r="B20342">
        <v>54874</v>
      </c>
      <c r="C20342" t="s">
        <v>10</v>
      </c>
      <c r="D20342" t="s">
        <v>34</v>
      </c>
    </row>
    <row r="20343" spans="1:4" x14ac:dyDescent="0.25">
      <c r="A20343">
        <v>11396</v>
      </c>
      <c r="B20343">
        <v>54874</v>
      </c>
      <c r="C20343" t="s">
        <v>10</v>
      </c>
      <c r="D20343" t="s">
        <v>35</v>
      </c>
    </row>
    <row r="20344" spans="1:4" x14ac:dyDescent="0.25">
      <c r="A20344">
        <v>11396</v>
      </c>
      <c r="B20344">
        <v>54874</v>
      </c>
      <c r="C20344" t="s">
        <v>9</v>
      </c>
      <c r="D20344" t="s">
        <v>35</v>
      </c>
    </row>
    <row r="20345" spans="1:4" x14ac:dyDescent="0.25">
      <c r="A20345">
        <v>11396</v>
      </c>
      <c r="B20345">
        <v>54874</v>
      </c>
      <c r="C20345" t="s">
        <v>9</v>
      </c>
      <c r="D20345" t="s">
        <v>35</v>
      </c>
    </row>
    <row r="20346" spans="1:4" x14ac:dyDescent="0.25">
      <c r="A20346">
        <v>11396</v>
      </c>
      <c r="B20346">
        <v>54874</v>
      </c>
      <c r="C20346" t="s">
        <v>9</v>
      </c>
      <c r="D20346" t="s">
        <v>35</v>
      </c>
    </row>
    <row r="20347" spans="1:4" x14ac:dyDescent="0.25">
      <c r="A20347">
        <v>11396</v>
      </c>
      <c r="B20347">
        <v>54874</v>
      </c>
      <c r="C20347" t="s">
        <v>9</v>
      </c>
      <c r="D20347" t="s">
        <v>35</v>
      </c>
    </row>
    <row r="20348" spans="1:4" x14ac:dyDescent="0.25">
      <c r="A20348">
        <v>11396</v>
      </c>
      <c r="B20348">
        <v>54874</v>
      </c>
      <c r="C20348" t="s">
        <v>10</v>
      </c>
      <c r="D20348" t="s">
        <v>35</v>
      </c>
    </row>
    <row r="20349" spans="1:4" x14ac:dyDescent="0.25">
      <c r="A20349">
        <v>11396</v>
      </c>
      <c r="B20349">
        <v>54874</v>
      </c>
      <c r="C20349" t="s">
        <v>9</v>
      </c>
      <c r="D20349" t="s">
        <v>35</v>
      </c>
    </row>
    <row r="20350" spans="1:4" x14ac:dyDescent="0.25">
      <c r="A20350">
        <v>11396</v>
      </c>
      <c r="B20350">
        <v>54874</v>
      </c>
      <c r="C20350" t="s">
        <v>9</v>
      </c>
      <c r="D20350" t="s">
        <v>35</v>
      </c>
    </row>
    <row r="20351" spans="1:4" x14ac:dyDescent="0.25">
      <c r="A20351">
        <v>11396</v>
      </c>
      <c r="B20351">
        <v>54874</v>
      </c>
      <c r="C20351" t="s">
        <v>10</v>
      </c>
      <c r="D20351" t="s">
        <v>35</v>
      </c>
    </row>
    <row r="20352" spans="1:4" x14ac:dyDescent="0.25">
      <c r="A20352">
        <v>11396</v>
      </c>
      <c r="B20352">
        <v>54874</v>
      </c>
      <c r="C20352" t="s">
        <v>10</v>
      </c>
      <c r="D20352" t="s">
        <v>35</v>
      </c>
    </row>
    <row r="20353" spans="1:4" x14ac:dyDescent="0.25">
      <c r="A20353">
        <v>11396</v>
      </c>
      <c r="B20353">
        <v>54874</v>
      </c>
      <c r="C20353" t="s">
        <v>9</v>
      </c>
      <c r="D20353" t="s">
        <v>35</v>
      </c>
    </row>
    <row r="20354" spans="1:4" x14ac:dyDescent="0.25">
      <c r="A20354">
        <v>11396</v>
      </c>
      <c r="B20354">
        <v>54874</v>
      </c>
      <c r="C20354" t="s">
        <v>10</v>
      </c>
      <c r="D20354" t="s">
        <v>35</v>
      </c>
    </row>
    <row r="20355" spans="1:4" x14ac:dyDescent="0.25">
      <c r="A20355">
        <v>11396</v>
      </c>
      <c r="B20355">
        <v>54874</v>
      </c>
      <c r="C20355" t="s">
        <v>9</v>
      </c>
      <c r="D20355" t="s">
        <v>35</v>
      </c>
    </row>
    <row r="20356" spans="1:4" x14ac:dyDescent="0.25">
      <c r="A20356">
        <v>11396</v>
      </c>
      <c r="B20356">
        <v>54874</v>
      </c>
      <c r="C20356" t="s">
        <v>10</v>
      </c>
      <c r="D20356" t="s">
        <v>35</v>
      </c>
    </row>
    <row r="20357" spans="1:4" x14ac:dyDescent="0.25">
      <c r="A20357">
        <v>11396</v>
      </c>
      <c r="B20357">
        <v>54874</v>
      </c>
      <c r="C20357" t="s">
        <v>9</v>
      </c>
      <c r="D20357" t="s">
        <v>35</v>
      </c>
    </row>
    <row r="20358" spans="1:4" x14ac:dyDescent="0.25">
      <c r="A20358">
        <v>11396</v>
      </c>
      <c r="B20358">
        <v>54874</v>
      </c>
      <c r="C20358" t="s">
        <v>10</v>
      </c>
      <c r="D20358" t="s">
        <v>35</v>
      </c>
    </row>
    <row r="20359" spans="1:4" x14ac:dyDescent="0.25">
      <c r="A20359">
        <v>11396</v>
      </c>
      <c r="B20359">
        <v>54874</v>
      </c>
      <c r="C20359" t="s">
        <v>10</v>
      </c>
      <c r="D20359" t="s">
        <v>35</v>
      </c>
    </row>
    <row r="20360" spans="1:4" x14ac:dyDescent="0.25">
      <c r="A20360">
        <v>11396</v>
      </c>
      <c r="B20360">
        <v>54874</v>
      </c>
      <c r="C20360" t="s">
        <v>9</v>
      </c>
      <c r="D20360" t="s">
        <v>35</v>
      </c>
    </row>
    <row r="20361" spans="1:4" x14ac:dyDescent="0.25">
      <c r="A20361">
        <v>11396</v>
      </c>
      <c r="B20361">
        <v>54874</v>
      </c>
      <c r="C20361" t="s">
        <v>10</v>
      </c>
      <c r="D20361" t="s">
        <v>36</v>
      </c>
    </row>
    <row r="20362" spans="1:4" x14ac:dyDescent="0.25">
      <c r="A20362">
        <v>11396</v>
      </c>
      <c r="B20362">
        <v>54874</v>
      </c>
      <c r="C20362" t="s">
        <v>10</v>
      </c>
      <c r="D20362" t="s">
        <v>36</v>
      </c>
    </row>
    <row r="20363" spans="1:4" x14ac:dyDescent="0.25">
      <c r="A20363">
        <v>11396</v>
      </c>
      <c r="B20363">
        <v>54874</v>
      </c>
      <c r="C20363" t="s">
        <v>10</v>
      </c>
      <c r="D20363" t="s">
        <v>36</v>
      </c>
    </row>
    <row r="20364" spans="1:4" x14ac:dyDescent="0.25">
      <c r="A20364">
        <v>11396</v>
      </c>
      <c r="B20364">
        <v>54874</v>
      </c>
      <c r="C20364" t="s">
        <v>9</v>
      </c>
      <c r="D20364" t="s">
        <v>36</v>
      </c>
    </row>
    <row r="20365" spans="1:4" x14ac:dyDescent="0.25">
      <c r="A20365">
        <v>11396</v>
      </c>
      <c r="B20365">
        <v>54874</v>
      </c>
      <c r="C20365" t="s">
        <v>9</v>
      </c>
      <c r="D20365" t="s">
        <v>36</v>
      </c>
    </row>
    <row r="20366" spans="1:4" x14ac:dyDescent="0.25">
      <c r="A20366">
        <v>11396</v>
      </c>
      <c r="B20366">
        <v>54874</v>
      </c>
      <c r="C20366" t="s">
        <v>9</v>
      </c>
      <c r="D20366" t="s">
        <v>36</v>
      </c>
    </row>
    <row r="20367" spans="1:4" x14ac:dyDescent="0.25">
      <c r="A20367">
        <v>11396</v>
      </c>
      <c r="B20367">
        <v>54874</v>
      </c>
      <c r="C20367" t="s">
        <v>9</v>
      </c>
      <c r="D20367" t="s">
        <v>36</v>
      </c>
    </row>
    <row r="20368" spans="1:4" x14ac:dyDescent="0.25">
      <c r="A20368">
        <v>11396</v>
      </c>
      <c r="B20368">
        <v>54874</v>
      </c>
      <c r="C20368" t="s">
        <v>9</v>
      </c>
      <c r="D20368" t="s">
        <v>36</v>
      </c>
    </row>
    <row r="20369" spans="1:4" x14ac:dyDescent="0.25">
      <c r="A20369">
        <v>11396</v>
      </c>
      <c r="B20369">
        <v>54874</v>
      </c>
      <c r="C20369" t="s">
        <v>10</v>
      </c>
      <c r="D20369" t="s">
        <v>36</v>
      </c>
    </row>
    <row r="20370" spans="1:4" x14ac:dyDescent="0.25">
      <c r="A20370">
        <v>11396</v>
      </c>
      <c r="B20370">
        <v>54874</v>
      </c>
      <c r="C20370" t="s">
        <v>10</v>
      </c>
      <c r="D20370" t="s">
        <v>36</v>
      </c>
    </row>
    <row r="20371" spans="1:4" x14ac:dyDescent="0.25">
      <c r="A20371">
        <v>11396</v>
      </c>
      <c r="B20371">
        <v>54874</v>
      </c>
      <c r="C20371" t="s">
        <v>10</v>
      </c>
      <c r="D20371" t="s">
        <v>36</v>
      </c>
    </row>
    <row r="20372" spans="1:4" x14ac:dyDescent="0.25">
      <c r="A20372">
        <v>11396</v>
      </c>
      <c r="B20372">
        <v>54874</v>
      </c>
      <c r="C20372" t="s">
        <v>10</v>
      </c>
      <c r="D20372" t="s">
        <v>36</v>
      </c>
    </row>
    <row r="20373" spans="1:4" x14ac:dyDescent="0.25">
      <c r="A20373">
        <v>11396</v>
      </c>
      <c r="B20373">
        <v>54874</v>
      </c>
      <c r="C20373" t="s">
        <v>10</v>
      </c>
      <c r="D20373" t="s">
        <v>37</v>
      </c>
    </row>
    <row r="20374" spans="1:4" x14ac:dyDescent="0.25">
      <c r="A20374">
        <v>11396</v>
      </c>
      <c r="B20374">
        <v>54874</v>
      </c>
      <c r="C20374" t="s">
        <v>9</v>
      </c>
      <c r="D20374" t="s">
        <v>37</v>
      </c>
    </row>
    <row r="20375" spans="1:4" x14ac:dyDescent="0.25">
      <c r="A20375">
        <v>11396</v>
      </c>
      <c r="B20375">
        <v>54874</v>
      </c>
      <c r="C20375" t="s">
        <v>9</v>
      </c>
      <c r="D20375" t="s">
        <v>37</v>
      </c>
    </row>
    <row r="20376" spans="1:4" x14ac:dyDescent="0.25">
      <c r="A20376">
        <v>11396</v>
      </c>
      <c r="B20376">
        <v>54874</v>
      </c>
      <c r="C20376" t="s">
        <v>9</v>
      </c>
      <c r="D20376" t="s">
        <v>37</v>
      </c>
    </row>
    <row r="20377" spans="1:4" x14ac:dyDescent="0.25">
      <c r="A20377">
        <v>11396</v>
      </c>
      <c r="B20377">
        <v>54874</v>
      </c>
      <c r="C20377" t="s">
        <v>9</v>
      </c>
      <c r="D20377" t="s">
        <v>37</v>
      </c>
    </row>
    <row r="20378" spans="1:4" x14ac:dyDescent="0.25">
      <c r="A20378">
        <v>11396</v>
      </c>
      <c r="B20378">
        <v>54874</v>
      </c>
      <c r="C20378" t="s">
        <v>9</v>
      </c>
      <c r="D20378" t="s">
        <v>37</v>
      </c>
    </row>
    <row r="20379" spans="1:4" x14ac:dyDescent="0.25">
      <c r="A20379">
        <v>11396</v>
      </c>
      <c r="B20379">
        <v>54874</v>
      </c>
      <c r="C20379" t="s">
        <v>9</v>
      </c>
      <c r="D20379" t="s">
        <v>37</v>
      </c>
    </row>
    <row r="20380" spans="1:4" x14ac:dyDescent="0.25">
      <c r="A20380">
        <v>11396</v>
      </c>
      <c r="B20380">
        <v>54874</v>
      </c>
      <c r="C20380" t="s">
        <v>10</v>
      </c>
      <c r="D20380" t="s">
        <v>37</v>
      </c>
    </row>
    <row r="20381" spans="1:4" x14ac:dyDescent="0.25">
      <c r="A20381">
        <v>11396</v>
      </c>
      <c r="B20381">
        <v>54874</v>
      </c>
      <c r="C20381" t="s">
        <v>10</v>
      </c>
      <c r="D20381" t="s">
        <v>37</v>
      </c>
    </row>
    <row r="20382" spans="1:4" x14ac:dyDescent="0.25">
      <c r="A20382">
        <v>11396</v>
      </c>
      <c r="B20382">
        <v>54874</v>
      </c>
      <c r="C20382" t="s">
        <v>10</v>
      </c>
      <c r="D20382" t="s">
        <v>37</v>
      </c>
    </row>
    <row r="20383" spans="1:4" x14ac:dyDescent="0.25">
      <c r="A20383">
        <v>11396</v>
      </c>
      <c r="B20383">
        <v>54874</v>
      </c>
      <c r="C20383" t="s">
        <v>10</v>
      </c>
      <c r="D20383" t="s">
        <v>37</v>
      </c>
    </row>
    <row r="20384" spans="1:4" x14ac:dyDescent="0.25">
      <c r="A20384">
        <v>11396</v>
      </c>
      <c r="B20384">
        <v>54874</v>
      </c>
      <c r="C20384" t="s">
        <v>10</v>
      </c>
      <c r="D20384" t="s">
        <v>37</v>
      </c>
    </row>
    <row r="20385" spans="1:4" x14ac:dyDescent="0.25">
      <c r="A20385">
        <v>11396</v>
      </c>
      <c r="B20385">
        <v>54874</v>
      </c>
      <c r="C20385" t="s">
        <v>10</v>
      </c>
      <c r="D20385" t="s">
        <v>37</v>
      </c>
    </row>
    <row r="20386" spans="1:4" x14ac:dyDescent="0.25">
      <c r="A20386">
        <v>11396</v>
      </c>
      <c r="B20386">
        <v>54874</v>
      </c>
      <c r="C20386" t="s">
        <v>10</v>
      </c>
      <c r="D20386" t="s">
        <v>37</v>
      </c>
    </row>
    <row r="20387" spans="1:4" x14ac:dyDescent="0.25">
      <c r="A20387">
        <v>11396</v>
      </c>
      <c r="B20387">
        <v>54874</v>
      </c>
      <c r="C20387" t="s">
        <v>10</v>
      </c>
      <c r="D20387" t="s">
        <v>37</v>
      </c>
    </row>
    <row r="20388" spans="1:4" x14ac:dyDescent="0.25">
      <c r="A20388">
        <v>9491</v>
      </c>
      <c r="B20388">
        <v>54874</v>
      </c>
      <c r="C20388" t="s">
        <v>10</v>
      </c>
      <c r="D20388" t="s">
        <v>21</v>
      </c>
    </row>
    <row r="20389" spans="1:4" x14ac:dyDescent="0.25">
      <c r="A20389">
        <v>9491</v>
      </c>
      <c r="B20389">
        <v>54874</v>
      </c>
      <c r="C20389" t="s">
        <v>10</v>
      </c>
      <c r="D20389" t="s">
        <v>21</v>
      </c>
    </row>
    <row r="20390" spans="1:4" x14ac:dyDescent="0.25">
      <c r="A20390">
        <v>9491</v>
      </c>
      <c r="B20390">
        <v>54874</v>
      </c>
      <c r="C20390" t="s">
        <v>10</v>
      </c>
      <c r="D20390" t="s">
        <v>21</v>
      </c>
    </row>
    <row r="20391" spans="1:4" x14ac:dyDescent="0.25">
      <c r="A20391">
        <v>9491</v>
      </c>
      <c r="B20391">
        <v>54874</v>
      </c>
      <c r="C20391" t="s">
        <v>10</v>
      </c>
      <c r="D20391" t="s">
        <v>21</v>
      </c>
    </row>
    <row r="20392" spans="1:4" x14ac:dyDescent="0.25">
      <c r="A20392">
        <v>9491</v>
      </c>
      <c r="B20392">
        <v>54874</v>
      </c>
      <c r="C20392" t="s">
        <v>10</v>
      </c>
      <c r="D20392" t="s">
        <v>21</v>
      </c>
    </row>
    <row r="20393" spans="1:4" x14ac:dyDescent="0.25">
      <c r="A20393">
        <v>9491</v>
      </c>
      <c r="B20393">
        <v>54874</v>
      </c>
      <c r="C20393" t="s">
        <v>10</v>
      </c>
      <c r="D20393" t="s">
        <v>22</v>
      </c>
    </row>
    <row r="20394" spans="1:4" x14ac:dyDescent="0.25">
      <c r="A20394">
        <v>9491</v>
      </c>
      <c r="B20394">
        <v>54874</v>
      </c>
      <c r="C20394" t="s">
        <v>10</v>
      </c>
      <c r="D20394" t="s">
        <v>22</v>
      </c>
    </row>
    <row r="20395" spans="1:4" x14ac:dyDescent="0.25">
      <c r="A20395">
        <v>9491</v>
      </c>
      <c r="B20395">
        <v>54874</v>
      </c>
      <c r="C20395" t="s">
        <v>10</v>
      </c>
      <c r="D20395" t="s">
        <v>22</v>
      </c>
    </row>
    <row r="20396" spans="1:4" x14ac:dyDescent="0.25">
      <c r="A20396">
        <v>9491</v>
      </c>
      <c r="B20396">
        <v>54874</v>
      </c>
      <c r="C20396" t="s">
        <v>10</v>
      </c>
      <c r="D20396" t="s">
        <v>22</v>
      </c>
    </row>
    <row r="20397" spans="1:4" x14ac:dyDescent="0.25">
      <c r="A20397">
        <v>9491</v>
      </c>
      <c r="B20397">
        <v>54874</v>
      </c>
      <c r="C20397" t="s">
        <v>10</v>
      </c>
      <c r="D20397" t="s">
        <v>22</v>
      </c>
    </row>
    <row r="20398" spans="1:4" x14ac:dyDescent="0.25">
      <c r="A20398">
        <v>9491</v>
      </c>
      <c r="B20398">
        <v>54874</v>
      </c>
      <c r="C20398" t="s">
        <v>10</v>
      </c>
      <c r="D20398" t="s">
        <v>22</v>
      </c>
    </row>
    <row r="20399" spans="1:4" x14ac:dyDescent="0.25">
      <c r="A20399">
        <v>9491</v>
      </c>
      <c r="B20399">
        <v>54874</v>
      </c>
      <c r="C20399" t="s">
        <v>10</v>
      </c>
      <c r="D20399" t="s">
        <v>23</v>
      </c>
    </row>
    <row r="20400" spans="1:4" x14ac:dyDescent="0.25">
      <c r="A20400">
        <v>9491</v>
      </c>
      <c r="B20400">
        <v>54874</v>
      </c>
      <c r="C20400" t="s">
        <v>10</v>
      </c>
      <c r="D20400" t="s">
        <v>23</v>
      </c>
    </row>
    <row r="20401" spans="1:4" x14ac:dyDescent="0.25">
      <c r="A20401">
        <v>9491</v>
      </c>
      <c r="B20401">
        <v>54874</v>
      </c>
      <c r="C20401" t="s">
        <v>10</v>
      </c>
      <c r="D20401" t="s">
        <v>23</v>
      </c>
    </row>
    <row r="20402" spans="1:4" x14ac:dyDescent="0.25">
      <c r="A20402">
        <v>9491</v>
      </c>
      <c r="B20402">
        <v>54874</v>
      </c>
      <c r="C20402" t="s">
        <v>10</v>
      </c>
      <c r="D20402" t="s">
        <v>24</v>
      </c>
    </row>
    <row r="20403" spans="1:4" x14ac:dyDescent="0.25">
      <c r="A20403">
        <v>9491</v>
      </c>
      <c r="B20403">
        <v>54874</v>
      </c>
      <c r="C20403" t="s">
        <v>10</v>
      </c>
      <c r="D20403" t="s">
        <v>25</v>
      </c>
    </row>
    <row r="20404" spans="1:4" x14ac:dyDescent="0.25">
      <c r="A20404">
        <v>9491</v>
      </c>
      <c r="B20404">
        <v>54874</v>
      </c>
      <c r="C20404" t="s">
        <v>10</v>
      </c>
      <c r="D20404" t="s">
        <v>25</v>
      </c>
    </row>
    <row r="20405" spans="1:4" x14ac:dyDescent="0.25">
      <c r="A20405">
        <v>9491</v>
      </c>
      <c r="B20405">
        <v>54874</v>
      </c>
      <c r="C20405" t="s">
        <v>10</v>
      </c>
      <c r="D20405" t="s">
        <v>25</v>
      </c>
    </row>
    <row r="20406" spans="1:4" x14ac:dyDescent="0.25">
      <c r="A20406">
        <v>9491</v>
      </c>
      <c r="B20406">
        <v>54874</v>
      </c>
      <c r="C20406" t="s">
        <v>10</v>
      </c>
      <c r="D20406" t="s">
        <v>25</v>
      </c>
    </row>
    <row r="20407" spans="1:4" x14ac:dyDescent="0.25">
      <c r="A20407">
        <v>9491</v>
      </c>
      <c r="B20407">
        <v>54874</v>
      </c>
      <c r="C20407" t="s">
        <v>10</v>
      </c>
      <c r="D20407" t="s">
        <v>25</v>
      </c>
    </row>
    <row r="20408" spans="1:4" x14ac:dyDescent="0.25">
      <c r="A20408">
        <v>9491</v>
      </c>
      <c r="B20408">
        <v>54874</v>
      </c>
      <c r="C20408" t="s">
        <v>10</v>
      </c>
      <c r="D20408" t="s">
        <v>25</v>
      </c>
    </row>
    <row r="20409" spans="1:4" x14ac:dyDescent="0.25">
      <c r="A20409">
        <v>9491</v>
      </c>
      <c r="B20409">
        <v>54874</v>
      </c>
      <c r="C20409" t="s">
        <v>10</v>
      </c>
      <c r="D20409" t="s">
        <v>25</v>
      </c>
    </row>
    <row r="20410" spans="1:4" x14ac:dyDescent="0.25">
      <c r="A20410">
        <v>9491</v>
      </c>
      <c r="B20410">
        <v>54874</v>
      </c>
      <c r="C20410" t="s">
        <v>10</v>
      </c>
      <c r="D20410" t="s">
        <v>25</v>
      </c>
    </row>
    <row r="20411" spans="1:4" x14ac:dyDescent="0.25">
      <c r="A20411">
        <v>9491</v>
      </c>
      <c r="B20411">
        <v>54874</v>
      </c>
      <c r="C20411" t="s">
        <v>10</v>
      </c>
      <c r="D20411" t="s">
        <v>26</v>
      </c>
    </row>
    <row r="20412" spans="1:4" x14ac:dyDescent="0.25">
      <c r="A20412">
        <v>9491</v>
      </c>
      <c r="B20412">
        <v>54874</v>
      </c>
      <c r="C20412" t="s">
        <v>10</v>
      </c>
      <c r="D20412" t="s">
        <v>26</v>
      </c>
    </row>
    <row r="20413" spans="1:4" x14ac:dyDescent="0.25">
      <c r="A20413">
        <v>9491</v>
      </c>
      <c r="B20413">
        <v>54874</v>
      </c>
      <c r="C20413" t="s">
        <v>10</v>
      </c>
      <c r="D20413" t="s">
        <v>26</v>
      </c>
    </row>
    <row r="20414" spans="1:4" x14ac:dyDescent="0.25">
      <c r="A20414">
        <v>9491</v>
      </c>
      <c r="B20414">
        <v>54874</v>
      </c>
      <c r="C20414" t="s">
        <v>10</v>
      </c>
      <c r="D20414" t="s">
        <v>26</v>
      </c>
    </row>
    <row r="20415" spans="1:4" x14ac:dyDescent="0.25">
      <c r="A20415">
        <v>9491</v>
      </c>
      <c r="B20415">
        <v>54874</v>
      </c>
      <c r="C20415" t="s">
        <v>10</v>
      </c>
      <c r="D20415" t="s">
        <v>26</v>
      </c>
    </row>
    <row r="20416" spans="1:4" x14ac:dyDescent="0.25">
      <c r="A20416">
        <v>9491</v>
      </c>
      <c r="B20416">
        <v>54874</v>
      </c>
      <c r="C20416" t="s">
        <v>10</v>
      </c>
      <c r="D20416" t="s">
        <v>26</v>
      </c>
    </row>
    <row r="20417" spans="1:4" x14ac:dyDescent="0.25">
      <c r="A20417">
        <v>9491</v>
      </c>
      <c r="B20417">
        <v>54874</v>
      </c>
      <c r="C20417" t="s">
        <v>10</v>
      </c>
      <c r="D20417" t="s">
        <v>20</v>
      </c>
    </row>
    <row r="20418" spans="1:4" x14ac:dyDescent="0.25">
      <c r="A20418">
        <v>9491</v>
      </c>
      <c r="B20418">
        <v>54874</v>
      </c>
      <c r="C20418" t="s">
        <v>10</v>
      </c>
      <c r="D20418" t="s">
        <v>20</v>
      </c>
    </row>
    <row r="20419" spans="1:4" x14ac:dyDescent="0.25">
      <c r="A20419">
        <v>9491</v>
      </c>
      <c r="B20419">
        <v>54874</v>
      </c>
      <c r="C20419" t="s">
        <v>10</v>
      </c>
      <c r="D20419" t="s">
        <v>20</v>
      </c>
    </row>
    <row r="20420" spans="1:4" x14ac:dyDescent="0.25">
      <c r="A20420">
        <v>9491</v>
      </c>
      <c r="B20420">
        <v>54874</v>
      </c>
      <c r="C20420" t="s">
        <v>10</v>
      </c>
      <c r="D20420" t="s">
        <v>20</v>
      </c>
    </row>
    <row r="20421" spans="1:4" x14ac:dyDescent="0.25">
      <c r="A20421">
        <v>9491</v>
      </c>
      <c r="B20421">
        <v>54874</v>
      </c>
      <c r="C20421" t="s">
        <v>10</v>
      </c>
      <c r="D20421" t="s">
        <v>20</v>
      </c>
    </row>
    <row r="20422" spans="1:4" x14ac:dyDescent="0.25">
      <c r="A20422">
        <v>9491</v>
      </c>
      <c r="B20422">
        <v>54874</v>
      </c>
      <c r="C20422" t="s">
        <v>10</v>
      </c>
      <c r="D20422" t="s">
        <v>20</v>
      </c>
    </row>
    <row r="20423" spans="1:4" x14ac:dyDescent="0.25">
      <c r="A20423">
        <v>9491</v>
      </c>
      <c r="B20423">
        <v>54874</v>
      </c>
      <c r="C20423" t="s">
        <v>10</v>
      </c>
      <c r="D20423" t="s">
        <v>20</v>
      </c>
    </row>
    <row r="20424" spans="1:4" x14ac:dyDescent="0.25">
      <c r="A20424">
        <v>9491</v>
      </c>
      <c r="B20424">
        <v>54874</v>
      </c>
      <c r="C20424" t="s">
        <v>10</v>
      </c>
      <c r="D20424" t="s">
        <v>20</v>
      </c>
    </row>
    <row r="20425" spans="1:4" x14ac:dyDescent="0.25">
      <c r="A20425">
        <v>9491</v>
      </c>
      <c r="B20425">
        <v>54874</v>
      </c>
      <c r="C20425" t="s">
        <v>10</v>
      </c>
      <c r="D20425" t="s">
        <v>20</v>
      </c>
    </row>
    <row r="20426" spans="1:4" x14ac:dyDescent="0.25">
      <c r="A20426">
        <v>9491</v>
      </c>
      <c r="B20426">
        <v>54874</v>
      </c>
      <c r="C20426" t="s">
        <v>10</v>
      </c>
      <c r="D20426" t="s">
        <v>20</v>
      </c>
    </row>
    <row r="20427" spans="1:4" x14ac:dyDescent="0.25">
      <c r="A20427">
        <v>9491</v>
      </c>
      <c r="B20427">
        <v>54874</v>
      </c>
      <c r="C20427" t="s">
        <v>10</v>
      </c>
      <c r="D20427" t="s">
        <v>27</v>
      </c>
    </row>
    <row r="20428" spans="1:4" x14ac:dyDescent="0.25">
      <c r="A20428">
        <v>9491</v>
      </c>
      <c r="B20428">
        <v>54874</v>
      </c>
      <c r="C20428" t="s">
        <v>10</v>
      </c>
      <c r="D20428" t="s">
        <v>27</v>
      </c>
    </row>
    <row r="20429" spans="1:4" x14ac:dyDescent="0.25">
      <c r="A20429">
        <v>9491</v>
      </c>
      <c r="B20429">
        <v>54874</v>
      </c>
      <c r="C20429" t="s">
        <v>10</v>
      </c>
      <c r="D20429" t="s">
        <v>27</v>
      </c>
    </row>
    <row r="20430" spans="1:4" x14ac:dyDescent="0.25">
      <c r="A20430">
        <v>9491</v>
      </c>
      <c r="B20430">
        <v>54874</v>
      </c>
      <c r="C20430" t="s">
        <v>10</v>
      </c>
      <c r="D20430" t="s">
        <v>27</v>
      </c>
    </row>
    <row r="20431" spans="1:4" x14ac:dyDescent="0.25">
      <c r="A20431">
        <v>9491</v>
      </c>
      <c r="B20431">
        <v>54874</v>
      </c>
      <c r="C20431" t="s">
        <v>10</v>
      </c>
      <c r="D20431" t="s">
        <v>27</v>
      </c>
    </row>
    <row r="20432" spans="1:4" x14ac:dyDescent="0.25">
      <c r="A20432">
        <v>9491</v>
      </c>
      <c r="B20432">
        <v>54874</v>
      </c>
      <c r="C20432" t="s">
        <v>10</v>
      </c>
      <c r="D20432" t="s">
        <v>27</v>
      </c>
    </row>
    <row r="20433" spans="1:4" x14ac:dyDescent="0.25">
      <c r="A20433">
        <v>9491</v>
      </c>
      <c r="B20433">
        <v>54874</v>
      </c>
      <c r="C20433" t="s">
        <v>10</v>
      </c>
      <c r="D20433" t="s">
        <v>27</v>
      </c>
    </row>
    <row r="20434" spans="1:4" x14ac:dyDescent="0.25">
      <c r="A20434">
        <v>9491</v>
      </c>
      <c r="B20434">
        <v>54874</v>
      </c>
      <c r="C20434" t="s">
        <v>10</v>
      </c>
      <c r="D20434" t="s">
        <v>27</v>
      </c>
    </row>
    <row r="20435" spans="1:4" x14ac:dyDescent="0.25">
      <c r="A20435">
        <v>9491</v>
      </c>
      <c r="B20435">
        <v>54874</v>
      </c>
      <c r="C20435" t="s">
        <v>10</v>
      </c>
      <c r="D20435" t="s">
        <v>27</v>
      </c>
    </row>
    <row r="20436" spans="1:4" x14ac:dyDescent="0.25">
      <c r="A20436">
        <v>9491</v>
      </c>
      <c r="B20436">
        <v>54874</v>
      </c>
      <c r="C20436" t="s">
        <v>10</v>
      </c>
      <c r="D20436" t="s">
        <v>27</v>
      </c>
    </row>
    <row r="20437" spans="1:4" x14ac:dyDescent="0.25">
      <c r="A20437">
        <v>9491</v>
      </c>
      <c r="B20437">
        <v>54874</v>
      </c>
      <c r="C20437" t="s">
        <v>10</v>
      </c>
      <c r="D20437" t="s">
        <v>27</v>
      </c>
    </row>
    <row r="20438" spans="1:4" x14ac:dyDescent="0.25">
      <c r="A20438">
        <v>9491</v>
      </c>
      <c r="B20438">
        <v>54874</v>
      </c>
      <c r="C20438" t="s">
        <v>10</v>
      </c>
      <c r="D20438" t="s">
        <v>28</v>
      </c>
    </row>
    <row r="20439" spans="1:4" x14ac:dyDescent="0.25">
      <c r="A20439">
        <v>9491</v>
      </c>
      <c r="B20439">
        <v>54874</v>
      </c>
      <c r="C20439" t="s">
        <v>10</v>
      </c>
      <c r="D20439" t="s">
        <v>28</v>
      </c>
    </row>
    <row r="20440" spans="1:4" x14ac:dyDescent="0.25">
      <c r="A20440">
        <v>9491</v>
      </c>
      <c r="B20440">
        <v>54874</v>
      </c>
      <c r="C20440" t="s">
        <v>10</v>
      </c>
      <c r="D20440" t="s">
        <v>28</v>
      </c>
    </row>
    <row r="20441" spans="1:4" x14ac:dyDescent="0.25">
      <c r="A20441">
        <v>9491</v>
      </c>
      <c r="B20441">
        <v>54874</v>
      </c>
      <c r="C20441" t="s">
        <v>10</v>
      </c>
      <c r="D20441" t="s">
        <v>28</v>
      </c>
    </row>
    <row r="20442" spans="1:4" x14ac:dyDescent="0.25">
      <c r="A20442">
        <v>9491</v>
      </c>
      <c r="B20442">
        <v>54874</v>
      </c>
      <c r="C20442" t="s">
        <v>10</v>
      </c>
      <c r="D20442" t="s">
        <v>28</v>
      </c>
    </row>
    <row r="20443" spans="1:4" x14ac:dyDescent="0.25">
      <c r="A20443">
        <v>9491</v>
      </c>
      <c r="B20443">
        <v>54874</v>
      </c>
      <c r="C20443" t="s">
        <v>10</v>
      </c>
      <c r="D20443" t="s">
        <v>28</v>
      </c>
    </row>
    <row r="20444" spans="1:4" x14ac:dyDescent="0.25">
      <c r="A20444">
        <v>9491</v>
      </c>
      <c r="B20444">
        <v>54874</v>
      </c>
      <c r="C20444" t="s">
        <v>10</v>
      </c>
      <c r="D20444" t="s">
        <v>28</v>
      </c>
    </row>
    <row r="20445" spans="1:4" x14ac:dyDescent="0.25">
      <c r="A20445">
        <v>9491</v>
      </c>
      <c r="B20445">
        <v>54874</v>
      </c>
      <c r="C20445" t="s">
        <v>10</v>
      </c>
      <c r="D20445" t="s">
        <v>28</v>
      </c>
    </row>
    <row r="20446" spans="1:4" x14ac:dyDescent="0.25">
      <c r="A20446">
        <v>9491</v>
      </c>
      <c r="B20446">
        <v>54874</v>
      </c>
      <c r="C20446" t="s">
        <v>10</v>
      </c>
      <c r="D20446" t="s">
        <v>29</v>
      </c>
    </row>
    <row r="20447" spans="1:4" x14ac:dyDescent="0.25">
      <c r="A20447">
        <v>9491</v>
      </c>
      <c r="B20447">
        <v>54874</v>
      </c>
      <c r="C20447" t="s">
        <v>10</v>
      </c>
      <c r="D20447" t="s">
        <v>29</v>
      </c>
    </row>
    <row r="20448" spans="1:4" x14ac:dyDescent="0.25">
      <c r="A20448">
        <v>9491</v>
      </c>
      <c r="B20448">
        <v>54874</v>
      </c>
      <c r="C20448" t="s">
        <v>10</v>
      </c>
      <c r="D20448" t="s">
        <v>29</v>
      </c>
    </row>
    <row r="20449" spans="1:4" x14ac:dyDescent="0.25">
      <c r="A20449">
        <v>9491</v>
      </c>
      <c r="B20449">
        <v>54874</v>
      </c>
      <c r="C20449" t="s">
        <v>10</v>
      </c>
      <c r="D20449" t="s">
        <v>29</v>
      </c>
    </row>
    <row r="20450" spans="1:4" x14ac:dyDescent="0.25">
      <c r="A20450">
        <v>9491</v>
      </c>
      <c r="B20450">
        <v>54874</v>
      </c>
      <c r="C20450" t="s">
        <v>10</v>
      </c>
      <c r="D20450" t="s">
        <v>29</v>
      </c>
    </row>
    <row r="20451" spans="1:4" x14ac:dyDescent="0.25">
      <c r="A20451">
        <v>9491</v>
      </c>
      <c r="B20451">
        <v>54874</v>
      </c>
      <c r="C20451" t="s">
        <v>10</v>
      </c>
      <c r="D20451" t="s">
        <v>29</v>
      </c>
    </row>
    <row r="20452" spans="1:4" x14ac:dyDescent="0.25">
      <c r="A20452">
        <v>9491</v>
      </c>
      <c r="B20452">
        <v>54874</v>
      </c>
      <c r="C20452" t="s">
        <v>10</v>
      </c>
      <c r="D20452" t="s">
        <v>29</v>
      </c>
    </row>
    <row r="20453" spans="1:4" x14ac:dyDescent="0.25">
      <c r="A20453">
        <v>9491</v>
      </c>
      <c r="B20453">
        <v>54874</v>
      </c>
      <c r="C20453" t="s">
        <v>10</v>
      </c>
      <c r="D20453" t="s">
        <v>29</v>
      </c>
    </row>
    <row r="20454" spans="1:4" x14ac:dyDescent="0.25">
      <c r="A20454">
        <v>9491</v>
      </c>
      <c r="B20454">
        <v>54874</v>
      </c>
      <c r="C20454" t="s">
        <v>10</v>
      </c>
      <c r="D20454" t="s">
        <v>29</v>
      </c>
    </row>
    <row r="20455" spans="1:4" x14ac:dyDescent="0.25">
      <c r="A20455">
        <v>9491</v>
      </c>
      <c r="B20455">
        <v>54874</v>
      </c>
      <c r="C20455" t="s">
        <v>10</v>
      </c>
      <c r="D20455" t="s">
        <v>29</v>
      </c>
    </row>
    <row r="20456" spans="1:4" x14ac:dyDescent="0.25">
      <c r="A20456">
        <v>9491</v>
      </c>
      <c r="B20456">
        <v>54874</v>
      </c>
      <c r="C20456" t="s">
        <v>10</v>
      </c>
      <c r="D20456" t="s">
        <v>29</v>
      </c>
    </row>
    <row r="20457" spans="1:4" x14ac:dyDescent="0.25">
      <c r="A20457">
        <v>9491</v>
      </c>
      <c r="B20457">
        <v>54874</v>
      </c>
      <c r="C20457" t="s">
        <v>10</v>
      </c>
      <c r="D20457" t="s">
        <v>29</v>
      </c>
    </row>
    <row r="20458" spans="1:4" x14ac:dyDescent="0.25">
      <c r="A20458">
        <v>9491</v>
      </c>
      <c r="B20458">
        <v>54874</v>
      </c>
      <c r="C20458" t="s">
        <v>10</v>
      </c>
      <c r="D20458" t="s">
        <v>29</v>
      </c>
    </row>
    <row r="20459" spans="1:4" x14ac:dyDescent="0.25">
      <c r="A20459">
        <v>9491</v>
      </c>
      <c r="B20459">
        <v>54874</v>
      </c>
      <c r="C20459" t="s">
        <v>10</v>
      </c>
      <c r="D20459" t="s">
        <v>30</v>
      </c>
    </row>
    <row r="20460" spans="1:4" x14ac:dyDescent="0.25">
      <c r="A20460">
        <v>9491</v>
      </c>
      <c r="B20460">
        <v>54874</v>
      </c>
      <c r="C20460" t="s">
        <v>10</v>
      </c>
      <c r="D20460" t="s">
        <v>30</v>
      </c>
    </row>
    <row r="20461" spans="1:4" x14ac:dyDescent="0.25">
      <c r="A20461">
        <v>9491</v>
      </c>
      <c r="B20461">
        <v>54874</v>
      </c>
      <c r="C20461" t="s">
        <v>10</v>
      </c>
      <c r="D20461" t="s">
        <v>30</v>
      </c>
    </row>
    <row r="20462" spans="1:4" x14ac:dyDescent="0.25">
      <c r="A20462">
        <v>9491</v>
      </c>
      <c r="B20462">
        <v>54874</v>
      </c>
      <c r="C20462" t="s">
        <v>10</v>
      </c>
      <c r="D20462" t="s">
        <v>30</v>
      </c>
    </row>
    <row r="20463" spans="1:4" x14ac:dyDescent="0.25">
      <c r="A20463">
        <v>9491</v>
      </c>
      <c r="B20463">
        <v>54874</v>
      </c>
      <c r="C20463" t="s">
        <v>10</v>
      </c>
      <c r="D20463" t="s">
        <v>30</v>
      </c>
    </row>
    <row r="20464" spans="1:4" x14ac:dyDescent="0.25">
      <c r="A20464">
        <v>9491</v>
      </c>
      <c r="B20464">
        <v>54874</v>
      </c>
      <c r="C20464" t="s">
        <v>10</v>
      </c>
      <c r="D20464" t="s">
        <v>30</v>
      </c>
    </row>
    <row r="20465" spans="1:4" x14ac:dyDescent="0.25">
      <c r="A20465">
        <v>9491</v>
      </c>
      <c r="B20465">
        <v>54874</v>
      </c>
      <c r="C20465" t="s">
        <v>10</v>
      </c>
      <c r="D20465" t="s">
        <v>30</v>
      </c>
    </row>
    <row r="20466" spans="1:4" x14ac:dyDescent="0.25">
      <c r="A20466">
        <v>9491</v>
      </c>
      <c r="B20466">
        <v>54874</v>
      </c>
      <c r="C20466" t="s">
        <v>10</v>
      </c>
      <c r="D20466" t="s">
        <v>30</v>
      </c>
    </row>
    <row r="20467" spans="1:4" x14ac:dyDescent="0.25">
      <c r="A20467">
        <v>9491</v>
      </c>
      <c r="B20467">
        <v>54874</v>
      </c>
      <c r="C20467" t="s">
        <v>10</v>
      </c>
      <c r="D20467" t="s">
        <v>30</v>
      </c>
    </row>
    <row r="20468" spans="1:4" x14ac:dyDescent="0.25">
      <c r="A20468">
        <v>9491</v>
      </c>
      <c r="B20468">
        <v>54874</v>
      </c>
      <c r="C20468" t="s">
        <v>10</v>
      </c>
      <c r="D20468" t="s">
        <v>30</v>
      </c>
    </row>
    <row r="20469" spans="1:4" x14ac:dyDescent="0.25">
      <c r="A20469">
        <v>9491</v>
      </c>
      <c r="B20469">
        <v>54874</v>
      </c>
      <c r="C20469" t="s">
        <v>10</v>
      </c>
      <c r="D20469" t="s">
        <v>30</v>
      </c>
    </row>
    <row r="20470" spans="1:4" x14ac:dyDescent="0.25">
      <c r="A20470">
        <v>9491</v>
      </c>
      <c r="B20470">
        <v>54874</v>
      </c>
      <c r="C20470" t="s">
        <v>10</v>
      </c>
      <c r="D20470" t="s">
        <v>31</v>
      </c>
    </row>
    <row r="20471" spans="1:4" x14ac:dyDescent="0.25">
      <c r="A20471">
        <v>9491</v>
      </c>
      <c r="B20471">
        <v>54874</v>
      </c>
      <c r="C20471" t="s">
        <v>10</v>
      </c>
      <c r="D20471" t="s">
        <v>31</v>
      </c>
    </row>
    <row r="20472" spans="1:4" x14ac:dyDescent="0.25">
      <c r="A20472">
        <v>9491</v>
      </c>
      <c r="B20472">
        <v>54874</v>
      </c>
      <c r="C20472" t="s">
        <v>10</v>
      </c>
      <c r="D20472" t="s">
        <v>32</v>
      </c>
    </row>
    <row r="20473" spans="1:4" x14ac:dyDescent="0.25">
      <c r="A20473">
        <v>9491</v>
      </c>
      <c r="B20473">
        <v>54874</v>
      </c>
      <c r="C20473" t="s">
        <v>10</v>
      </c>
      <c r="D20473" t="s">
        <v>32</v>
      </c>
    </row>
    <row r="20474" spans="1:4" x14ac:dyDescent="0.25">
      <c r="A20474">
        <v>9491</v>
      </c>
      <c r="B20474">
        <v>54874</v>
      </c>
      <c r="C20474" t="s">
        <v>10</v>
      </c>
      <c r="D20474" t="s">
        <v>32</v>
      </c>
    </row>
    <row r="20475" spans="1:4" x14ac:dyDescent="0.25">
      <c r="A20475">
        <v>9491</v>
      </c>
      <c r="B20475">
        <v>54874</v>
      </c>
      <c r="C20475" t="s">
        <v>10</v>
      </c>
      <c r="D20475" t="s">
        <v>32</v>
      </c>
    </row>
    <row r="20476" spans="1:4" x14ac:dyDescent="0.25">
      <c r="A20476">
        <v>9491</v>
      </c>
      <c r="B20476">
        <v>54874</v>
      </c>
      <c r="C20476" t="s">
        <v>10</v>
      </c>
      <c r="D20476" t="s">
        <v>32</v>
      </c>
    </row>
    <row r="20477" spans="1:4" x14ac:dyDescent="0.25">
      <c r="A20477">
        <v>9491</v>
      </c>
      <c r="B20477">
        <v>54874</v>
      </c>
      <c r="C20477" t="s">
        <v>10</v>
      </c>
      <c r="D20477" t="s">
        <v>32</v>
      </c>
    </row>
    <row r="20478" spans="1:4" x14ac:dyDescent="0.25">
      <c r="A20478">
        <v>9491</v>
      </c>
      <c r="B20478">
        <v>54874</v>
      </c>
      <c r="C20478" t="s">
        <v>10</v>
      </c>
      <c r="D20478" t="s">
        <v>32</v>
      </c>
    </row>
    <row r="20479" spans="1:4" x14ac:dyDescent="0.25">
      <c r="A20479">
        <v>9491</v>
      </c>
      <c r="B20479">
        <v>54874</v>
      </c>
      <c r="C20479" t="s">
        <v>10</v>
      </c>
      <c r="D20479" t="s">
        <v>32</v>
      </c>
    </row>
    <row r="20480" spans="1:4" x14ac:dyDescent="0.25">
      <c r="A20480">
        <v>9491</v>
      </c>
      <c r="B20480">
        <v>54874</v>
      </c>
      <c r="C20480" t="s">
        <v>10</v>
      </c>
      <c r="D20480" t="s">
        <v>32</v>
      </c>
    </row>
    <row r="20481" spans="1:4" x14ac:dyDescent="0.25">
      <c r="A20481">
        <v>9491</v>
      </c>
      <c r="B20481">
        <v>54874</v>
      </c>
      <c r="C20481" t="s">
        <v>10</v>
      </c>
      <c r="D20481" t="s">
        <v>32</v>
      </c>
    </row>
    <row r="20482" spans="1:4" x14ac:dyDescent="0.25">
      <c r="A20482">
        <v>9491</v>
      </c>
      <c r="B20482">
        <v>54874</v>
      </c>
      <c r="C20482" t="s">
        <v>10</v>
      </c>
      <c r="D20482" t="s">
        <v>32</v>
      </c>
    </row>
    <row r="20483" spans="1:4" x14ac:dyDescent="0.25">
      <c r="A20483">
        <v>9491</v>
      </c>
      <c r="B20483">
        <v>54874</v>
      </c>
      <c r="C20483" t="s">
        <v>10</v>
      </c>
      <c r="D20483" t="s">
        <v>33</v>
      </c>
    </row>
    <row r="20484" spans="1:4" x14ac:dyDescent="0.25">
      <c r="A20484">
        <v>9491</v>
      </c>
      <c r="B20484">
        <v>54874</v>
      </c>
      <c r="C20484" t="s">
        <v>10</v>
      </c>
      <c r="D20484" t="s">
        <v>33</v>
      </c>
    </row>
    <row r="20485" spans="1:4" x14ac:dyDescent="0.25">
      <c r="A20485">
        <v>9491</v>
      </c>
      <c r="B20485">
        <v>54874</v>
      </c>
      <c r="C20485" t="s">
        <v>10</v>
      </c>
      <c r="D20485" t="s">
        <v>33</v>
      </c>
    </row>
    <row r="20486" spans="1:4" x14ac:dyDescent="0.25">
      <c r="A20486">
        <v>9491</v>
      </c>
      <c r="B20486">
        <v>54874</v>
      </c>
      <c r="C20486" t="s">
        <v>10</v>
      </c>
      <c r="D20486" t="s">
        <v>33</v>
      </c>
    </row>
    <row r="20487" spans="1:4" x14ac:dyDescent="0.25">
      <c r="A20487">
        <v>9491</v>
      </c>
      <c r="B20487">
        <v>54874</v>
      </c>
      <c r="C20487" t="s">
        <v>10</v>
      </c>
      <c r="D20487" t="s">
        <v>33</v>
      </c>
    </row>
    <row r="20488" spans="1:4" x14ac:dyDescent="0.25">
      <c r="A20488">
        <v>9491</v>
      </c>
      <c r="B20488">
        <v>54874</v>
      </c>
      <c r="C20488" t="s">
        <v>10</v>
      </c>
      <c r="D20488" t="s">
        <v>33</v>
      </c>
    </row>
    <row r="20489" spans="1:4" x14ac:dyDescent="0.25">
      <c r="A20489">
        <v>9491</v>
      </c>
      <c r="B20489">
        <v>54874</v>
      </c>
      <c r="C20489" t="s">
        <v>10</v>
      </c>
      <c r="D20489" t="s">
        <v>33</v>
      </c>
    </row>
    <row r="20490" spans="1:4" x14ac:dyDescent="0.25">
      <c r="A20490">
        <v>9491</v>
      </c>
      <c r="B20490">
        <v>54874</v>
      </c>
      <c r="C20490" t="s">
        <v>10</v>
      </c>
      <c r="D20490" t="s">
        <v>34</v>
      </c>
    </row>
    <row r="20491" spans="1:4" x14ac:dyDescent="0.25">
      <c r="A20491">
        <v>9491</v>
      </c>
      <c r="B20491">
        <v>54874</v>
      </c>
      <c r="C20491" t="s">
        <v>10</v>
      </c>
      <c r="D20491" t="s">
        <v>34</v>
      </c>
    </row>
    <row r="20492" spans="1:4" x14ac:dyDescent="0.25">
      <c r="A20492">
        <v>9491</v>
      </c>
      <c r="B20492">
        <v>54874</v>
      </c>
      <c r="C20492" t="s">
        <v>10</v>
      </c>
      <c r="D20492" t="s">
        <v>34</v>
      </c>
    </row>
    <row r="20493" spans="1:4" x14ac:dyDescent="0.25">
      <c r="A20493">
        <v>9491</v>
      </c>
      <c r="B20493">
        <v>54874</v>
      </c>
      <c r="C20493" t="s">
        <v>10</v>
      </c>
      <c r="D20493" t="s">
        <v>34</v>
      </c>
    </row>
    <row r="20494" spans="1:4" x14ac:dyDescent="0.25">
      <c r="A20494">
        <v>9491</v>
      </c>
      <c r="B20494">
        <v>54874</v>
      </c>
      <c r="C20494" t="s">
        <v>10</v>
      </c>
      <c r="D20494" t="s">
        <v>34</v>
      </c>
    </row>
    <row r="20495" spans="1:4" x14ac:dyDescent="0.25">
      <c r="A20495">
        <v>9491</v>
      </c>
      <c r="B20495">
        <v>54874</v>
      </c>
      <c r="C20495" t="s">
        <v>10</v>
      </c>
      <c r="D20495" t="s">
        <v>34</v>
      </c>
    </row>
    <row r="20496" spans="1:4" x14ac:dyDescent="0.25">
      <c r="A20496">
        <v>9491</v>
      </c>
      <c r="B20496">
        <v>54874</v>
      </c>
      <c r="C20496" t="s">
        <v>10</v>
      </c>
      <c r="D20496" t="s">
        <v>34</v>
      </c>
    </row>
    <row r="20497" spans="1:4" x14ac:dyDescent="0.25">
      <c r="A20497">
        <v>9491</v>
      </c>
      <c r="B20497">
        <v>54874</v>
      </c>
      <c r="C20497" t="s">
        <v>10</v>
      </c>
      <c r="D20497" t="s">
        <v>34</v>
      </c>
    </row>
    <row r="20498" spans="1:4" x14ac:dyDescent="0.25">
      <c r="A20498">
        <v>9491</v>
      </c>
      <c r="B20498">
        <v>54874</v>
      </c>
      <c r="C20498" t="s">
        <v>10</v>
      </c>
      <c r="D20498" t="s">
        <v>35</v>
      </c>
    </row>
    <row r="20499" spans="1:4" x14ac:dyDescent="0.25">
      <c r="A20499">
        <v>9491</v>
      </c>
      <c r="B20499">
        <v>54874</v>
      </c>
      <c r="C20499" t="s">
        <v>10</v>
      </c>
      <c r="D20499" t="s">
        <v>35</v>
      </c>
    </row>
    <row r="20500" spans="1:4" x14ac:dyDescent="0.25">
      <c r="A20500">
        <v>9491</v>
      </c>
      <c r="B20500">
        <v>54874</v>
      </c>
      <c r="C20500" t="s">
        <v>10</v>
      </c>
      <c r="D20500" t="s">
        <v>35</v>
      </c>
    </row>
    <row r="20501" spans="1:4" x14ac:dyDescent="0.25">
      <c r="A20501">
        <v>9491</v>
      </c>
      <c r="B20501">
        <v>54874</v>
      </c>
      <c r="C20501" t="s">
        <v>10</v>
      </c>
      <c r="D20501" t="s">
        <v>35</v>
      </c>
    </row>
    <row r="20502" spans="1:4" x14ac:dyDescent="0.25">
      <c r="A20502">
        <v>9491</v>
      </c>
      <c r="B20502">
        <v>54874</v>
      </c>
      <c r="C20502" t="s">
        <v>10</v>
      </c>
      <c r="D20502" t="s">
        <v>35</v>
      </c>
    </row>
    <row r="20503" spans="1:4" x14ac:dyDescent="0.25">
      <c r="A20503">
        <v>9491</v>
      </c>
      <c r="B20503">
        <v>54874</v>
      </c>
      <c r="C20503" t="s">
        <v>10</v>
      </c>
      <c r="D20503" t="s">
        <v>35</v>
      </c>
    </row>
    <row r="20504" spans="1:4" x14ac:dyDescent="0.25">
      <c r="A20504">
        <v>9491</v>
      </c>
      <c r="B20504">
        <v>54874</v>
      </c>
      <c r="C20504" t="s">
        <v>10</v>
      </c>
      <c r="D20504" t="s">
        <v>35</v>
      </c>
    </row>
    <row r="20505" spans="1:4" x14ac:dyDescent="0.25">
      <c r="A20505">
        <v>9491</v>
      </c>
      <c r="B20505">
        <v>54874</v>
      </c>
      <c r="C20505" t="s">
        <v>10</v>
      </c>
      <c r="D20505" t="s">
        <v>35</v>
      </c>
    </row>
    <row r="20506" spans="1:4" x14ac:dyDescent="0.25">
      <c r="A20506">
        <v>9491</v>
      </c>
      <c r="B20506">
        <v>54874</v>
      </c>
      <c r="C20506" t="s">
        <v>10</v>
      </c>
      <c r="D20506" t="s">
        <v>36</v>
      </c>
    </row>
    <row r="20507" spans="1:4" x14ac:dyDescent="0.25">
      <c r="A20507">
        <v>9491</v>
      </c>
      <c r="B20507">
        <v>54874</v>
      </c>
      <c r="C20507" t="s">
        <v>10</v>
      </c>
      <c r="D20507" t="s">
        <v>36</v>
      </c>
    </row>
    <row r="20508" spans="1:4" x14ac:dyDescent="0.25">
      <c r="A20508">
        <v>9491</v>
      </c>
      <c r="B20508">
        <v>54874</v>
      </c>
      <c r="C20508" t="s">
        <v>10</v>
      </c>
      <c r="D20508" t="s">
        <v>36</v>
      </c>
    </row>
    <row r="20509" spans="1:4" x14ac:dyDescent="0.25">
      <c r="A20509">
        <v>9491</v>
      </c>
      <c r="B20509">
        <v>54874</v>
      </c>
      <c r="C20509" t="s">
        <v>10</v>
      </c>
      <c r="D20509" t="s">
        <v>36</v>
      </c>
    </row>
    <row r="20510" spans="1:4" x14ac:dyDescent="0.25">
      <c r="A20510">
        <v>9491</v>
      </c>
      <c r="B20510">
        <v>54874</v>
      </c>
      <c r="C20510" t="s">
        <v>10</v>
      </c>
      <c r="D20510" t="s">
        <v>36</v>
      </c>
    </row>
    <row r="20511" spans="1:4" x14ac:dyDescent="0.25">
      <c r="A20511">
        <v>9491</v>
      </c>
      <c r="B20511">
        <v>54874</v>
      </c>
      <c r="C20511" t="s">
        <v>10</v>
      </c>
      <c r="D20511" t="s">
        <v>36</v>
      </c>
    </row>
    <row r="20512" spans="1:4" x14ac:dyDescent="0.25">
      <c r="A20512">
        <v>9491</v>
      </c>
      <c r="B20512">
        <v>54874</v>
      </c>
      <c r="C20512" t="s">
        <v>10</v>
      </c>
      <c r="D20512" t="s">
        <v>36</v>
      </c>
    </row>
    <row r="20513" spans="1:4" x14ac:dyDescent="0.25">
      <c r="A20513">
        <v>9491</v>
      </c>
      <c r="B20513">
        <v>54874</v>
      </c>
      <c r="C20513" t="s">
        <v>10</v>
      </c>
      <c r="D20513" t="s">
        <v>36</v>
      </c>
    </row>
    <row r="20514" spans="1:4" x14ac:dyDescent="0.25">
      <c r="A20514">
        <v>9491</v>
      </c>
      <c r="B20514">
        <v>54874</v>
      </c>
      <c r="C20514" t="s">
        <v>10</v>
      </c>
      <c r="D20514" t="s">
        <v>37</v>
      </c>
    </row>
    <row r="20515" spans="1:4" x14ac:dyDescent="0.25">
      <c r="A20515">
        <v>9491</v>
      </c>
      <c r="B20515">
        <v>54874</v>
      </c>
      <c r="C20515" t="s">
        <v>10</v>
      </c>
      <c r="D20515" t="s">
        <v>37</v>
      </c>
    </row>
    <row r="20516" spans="1:4" x14ac:dyDescent="0.25">
      <c r="A20516">
        <v>9491</v>
      </c>
      <c r="B20516">
        <v>54874</v>
      </c>
      <c r="C20516" t="s">
        <v>10</v>
      </c>
      <c r="D20516" t="s">
        <v>37</v>
      </c>
    </row>
    <row r="20517" spans="1:4" x14ac:dyDescent="0.25">
      <c r="A20517">
        <v>9491</v>
      </c>
      <c r="B20517">
        <v>54874</v>
      </c>
      <c r="C20517" t="s">
        <v>10</v>
      </c>
      <c r="D20517" t="s">
        <v>37</v>
      </c>
    </row>
    <row r="20518" spans="1:4" x14ac:dyDescent="0.25">
      <c r="A20518">
        <v>9491</v>
      </c>
      <c r="B20518">
        <v>54874</v>
      </c>
      <c r="C20518" t="s">
        <v>10</v>
      </c>
      <c r="D20518" t="s">
        <v>37</v>
      </c>
    </row>
    <row r="20519" spans="1:4" x14ac:dyDescent="0.25">
      <c r="A20519">
        <v>9491</v>
      </c>
      <c r="B20519">
        <v>54874</v>
      </c>
      <c r="C20519" t="s">
        <v>10</v>
      </c>
      <c r="D20519" t="s">
        <v>37</v>
      </c>
    </row>
    <row r="20520" spans="1:4" x14ac:dyDescent="0.25">
      <c r="A20520">
        <v>9491</v>
      </c>
      <c r="B20520">
        <v>54874</v>
      </c>
      <c r="C20520" t="s">
        <v>10</v>
      </c>
      <c r="D20520" t="s">
        <v>37</v>
      </c>
    </row>
    <row r="20521" spans="1:4" x14ac:dyDescent="0.25">
      <c r="A20521">
        <v>9491</v>
      </c>
      <c r="B20521">
        <v>54874</v>
      </c>
      <c r="C20521" t="s">
        <v>9</v>
      </c>
      <c r="D20521" t="s">
        <v>21</v>
      </c>
    </row>
    <row r="20522" spans="1:4" x14ac:dyDescent="0.25">
      <c r="A20522">
        <v>9491</v>
      </c>
      <c r="B20522">
        <v>54874</v>
      </c>
      <c r="C20522" t="s">
        <v>9</v>
      </c>
      <c r="D20522" t="s">
        <v>21</v>
      </c>
    </row>
    <row r="20523" spans="1:4" x14ac:dyDescent="0.25">
      <c r="A20523">
        <v>9491</v>
      </c>
      <c r="B20523">
        <v>54874</v>
      </c>
      <c r="C20523" t="s">
        <v>9</v>
      </c>
      <c r="D20523" t="s">
        <v>21</v>
      </c>
    </row>
    <row r="20524" spans="1:4" x14ac:dyDescent="0.25">
      <c r="A20524">
        <v>9491</v>
      </c>
      <c r="B20524">
        <v>54874</v>
      </c>
      <c r="C20524" t="s">
        <v>9</v>
      </c>
      <c r="D20524" t="s">
        <v>21</v>
      </c>
    </row>
    <row r="20525" spans="1:4" x14ac:dyDescent="0.25">
      <c r="A20525">
        <v>9491</v>
      </c>
      <c r="B20525">
        <v>54874</v>
      </c>
      <c r="C20525" t="s">
        <v>9</v>
      </c>
      <c r="D20525" t="s">
        <v>22</v>
      </c>
    </row>
    <row r="20526" spans="1:4" x14ac:dyDescent="0.25">
      <c r="A20526">
        <v>9491</v>
      </c>
      <c r="B20526">
        <v>54874</v>
      </c>
      <c r="C20526" t="s">
        <v>9</v>
      </c>
      <c r="D20526" t="s">
        <v>22</v>
      </c>
    </row>
    <row r="20527" spans="1:4" x14ac:dyDescent="0.25">
      <c r="A20527">
        <v>9491</v>
      </c>
      <c r="B20527">
        <v>54874</v>
      </c>
      <c r="C20527" t="s">
        <v>9</v>
      </c>
      <c r="D20527" t="s">
        <v>22</v>
      </c>
    </row>
    <row r="20528" spans="1:4" x14ac:dyDescent="0.25">
      <c r="A20528">
        <v>9491</v>
      </c>
      <c r="B20528">
        <v>54874</v>
      </c>
      <c r="C20528" t="s">
        <v>9</v>
      </c>
      <c r="D20528" t="s">
        <v>22</v>
      </c>
    </row>
    <row r="20529" spans="1:4" x14ac:dyDescent="0.25">
      <c r="A20529">
        <v>9491</v>
      </c>
      <c r="B20529">
        <v>54874</v>
      </c>
      <c r="C20529" t="s">
        <v>9</v>
      </c>
      <c r="D20529" t="s">
        <v>22</v>
      </c>
    </row>
    <row r="20530" spans="1:4" x14ac:dyDescent="0.25">
      <c r="A20530">
        <v>9491</v>
      </c>
      <c r="B20530">
        <v>54874</v>
      </c>
      <c r="C20530" t="s">
        <v>9</v>
      </c>
      <c r="D20530" t="s">
        <v>22</v>
      </c>
    </row>
    <row r="20531" spans="1:4" x14ac:dyDescent="0.25">
      <c r="A20531">
        <v>9491</v>
      </c>
      <c r="B20531">
        <v>54874</v>
      </c>
      <c r="C20531" t="s">
        <v>9</v>
      </c>
      <c r="D20531" t="s">
        <v>23</v>
      </c>
    </row>
    <row r="20532" spans="1:4" x14ac:dyDescent="0.25">
      <c r="A20532">
        <v>9491</v>
      </c>
      <c r="B20532">
        <v>54874</v>
      </c>
      <c r="C20532" t="s">
        <v>9</v>
      </c>
      <c r="D20532" t="s">
        <v>23</v>
      </c>
    </row>
    <row r="20533" spans="1:4" x14ac:dyDescent="0.25">
      <c r="A20533">
        <v>9491</v>
      </c>
      <c r="B20533">
        <v>54874</v>
      </c>
      <c r="C20533" t="s">
        <v>9</v>
      </c>
      <c r="D20533" t="s">
        <v>23</v>
      </c>
    </row>
    <row r="20534" spans="1:4" x14ac:dyDescent="0.25">
      <c r="A20534">
        <v>9491</v>
      </c>
      <c r="B20534">
        <v>54874</v>
      </c>
      <c r="C20534" t="s">
        <v>9</v>
      </c>
      <c r="D20534" t="s">
        <v>23</v>
      </c>
    </row>
    <row r="20535" spans="1:4" x14ac:dyDescent="0.25">
      <c r="A20535">
        <v>9491</v>
      </c>
      <c r="B20535">
        <v>54874</v>
      </c>
      <c r="C20535" t="s">
        <v>9</v>
      </c>
      <c r="D20535" t="s">
        <v>23</v>
      </c>
    </row>
    <row r="20536" spans="1:4" x14ac:dyDescent="0.25">
      <c r="A20536">
        <v>9491</v>
      </c>
      <c r="B20536">
        <v>54874</v>
      </c>
      <c r="C20536" t="s">
        <v>9</v>
      </c>
      <c r="D20536" t="s">
        <v>23</v>
      </c>
    </row>
    <row r="20537" spans="1:4" x14ac:dyDescent="0.25">
      <c r="A20537">
        <v>9491</v>
      </c>
      <c r="B20537">
        <v>54874</v>
      </c>
      <c r="C20537" t="s">
        <v>9</v>
      </c>
      <c r="D20537" t="s">
        <v>23</v>
      </c>
    </row>
    <row r="20538" spans="1:4" x14ac:dyDescent="0.25">
      <c r="A20538">
        <v>9491</v>
      </c>
      <c r="B20538">
        <v>54874</v>
      </c>
      <c r="C20538" t="s">
        <v>9</v>
      </c>
      <c r="D20538" t="s">
        <v>23</v>
      </c>
    </row>
    <row r="20539" spans="1:4" x14ac:dyDescent="0.25">
      <c r="A20539">
        <v>9491</v>
      </c>
      <c r="B20539">
        <v>54874</v>
      </c>
      <c r="C20539" t="s">
        <v>9</v>
      </c>
      <c r="D20539" t="s">
        <v>24</v>
      </c>
    </row>
    <row r="20540" spans="1:4" x14ac:dyDescent="0.25">
      <c r="A20540">
        <v>9491</v>
      </c>
      <c r="B20540">
        <v>54874</v>
      </c>
      <c r="C20540" t="s">
        <v>9</v>
      </c>
      <c r="D20540" t="s">
        <v>24</v>
      </c>
    </row>
    <row r="20541" spans="1:4" x14ac:dyDescent="0.25">
      <c r="A20541">
        <v>9491</v>
      </c>
      <c r="B20541">
        <v>54874</v>
      </c>
      <c r="C20541" t="s">
        <v>9</v>
      </c>
      <c r="D20541" t="s">
        <v>24</v>
      </c>
    </row>
    <row r="20542" spans="1:4" x14ac:dyDescent="0.25">
      <c r="A20542">
        <v>9491</v>
      </c>
      <c r="B20542">
        <v>54874</v>
      </c>
      <c r="C20542" t="s">
        <v>9</v>
      </c>
      <c r="D20542" t="s">
        <v>24</v>
      </c>
    </row>
    <row r="20543" spans="1:4" x14ac:dyDescent="0.25">
      <c r="A20543">
        <v>9491</v>
      </c>
      <c r="B20543">
        <v>54874</v>
      </c>
      <c r="C20543" t="s">
        <v>9</v>
      </c>
      <c r="D20543" t="s">
        <v>24</v>
      </c>
    </row>
    <row r="20544" spans="1:4" x14ac:dyDescent="0.25">
      <c r="A20544">
        <v>9491</v>
      </c>
      <c r="B20544">
        <v>54874</v>
      </c>
      <c r="C20544" t="s">
        <v>9</v>
      </c>
      <c r="D20544" t="s">
        <v>24</v>
      </c>
    </row>
    <row r="20545" spans="1:4" x14ac:dyDescent="0.25">
      <c r="A20545">
        <v>9491</v>
      </c>
      <c r="B20545">
        <v>54874</v>
      </c>
      <c r="C20545" t="s">
        <v>9</v>
      </c>
      <c r="D20545" t="s">
        <v>24</v>
      </c>
    </row>
    <row r="20546" spans="1:4" x14ac:dyDescent="0.25">
      <c r="A20546">
        <v>9491</v>
      </c>
      <c r="B20546">
        <v>54874</v>
      </c>
      <c r="C20546" t="s">
        <v>9</v>
      </c>
      <c r="D20546" t="s">
        <v>24</v>
      </c>
    </row>
    <row r="20547" spans="1:4" x14ac:dyDescent="0.25">
      <c r="A20547">
        <v>9491</v>
      </c>
      <c r="B20547">
        <v>54874</v>
      </c>
      <c r="C20547" t="s">
        <v>9</v>
      </c>
      <c r="D20547" t="s">
        <v>24</v>
      </c>
    </row>
    <row r="20548" spans="1:4" x14ac:dyDescent="0.25">
      <c r="A20548">
        <v>9491</v>
      </c>
      <c r="B20548">
        <v>54874</v>
      </c>
      <c r="C20548" t="s">
        <v>9</v>
      </c>
      <c r="D20548" t="s">
        <v>24</v>
      </c>
    </row>
    <row r="20549" spans="1:4" x14ac:dyDescent="0.25">
      <c r="A20549">
        <v>9491</v>
      </c>
      <c r="B20549">
        <v>54874</v>
      </c>
      <c r="C20549" t="s">
        <v>9</v>
      </c>
      <c r="D20549" t="s">
        <v>24</v>
      </c>
    </row>
    <row r="20550" spans="1:4" x14ac:dyDescent="0.25">
      <c r="A20550">
        <v>9491</v>
      </c>
      <c r="B20550">
        <v>54874</v>
      </c>
      <c r="C20550" t="s">
        <v>9</v>
      </c>
      <c r="D20550" t="s">
        <v>24</v>
      </c>
    </row>
    <row r="20551" spans="1:4" x14ac:dyDescent="0.25">
      <c r="A20551">
        <v>9491</v>
      </c>
      <c r="B20551">
        <v>54874</v>
      </c>
      <c r="C20551" t="s">
        <v>9</v>
      </c>
      <c r="D20551" t="s">
        <v>24</v>
      </c>
    </row>
    <row r="20552" spans="1:4" x14ac:dyDescent="0.25">
      <c r="A20552">
        <v>9491</v>
      </c>
      <c r="B20552">
        <v>54874</v>
      </c>
      <c r="C20552" t="s">
        <v>9</v>
      </c>
      <c r="D20552" t="s">
        <v>24</v>
      </c>
    </row>
    <row r="20553" spans="1:4" x14ac:dyDescent="0.25">
      <c r="A20553">
        <v>9491</v>
      </c>
      <c r="B20553">
        <v>54874</v>
      </c>
      <c r="C20553" t="s">
        <v>9</v>
      </c>
      <c r="D20553" t="s">
        <v>25</v>
      </c>
    </row>
    <row r="20554" spans="1:4" x14ac:dyDescent="0.25">
      <c r="A20554">
        <v>9491</v>
      </c>
      <c r="B20554">
        <v>54874</v>
      </c>
      <c r="C20554" t="s">
        <v>9</v>
      </c>
      <c r="D20554" t="s">
        <v>25</v>
      </c>
    </row>
    <row r="20555" spans="1:4" x14ac:dyDescent="0.25">
      <c r="A20555">
        <v>9491</v>
      </c>
      <c r="B20555">
        <v>54874</v>
      </c>
      <c r="C20555" t="s">
        <v>9</v>
      </c>
      <c r="D20555" t="s">
        <v>25</v>
      </c>
    </row>
    <row r="20556" spans="1:4" x14ac:dyDescent="0.25">
      <c r="A20556">
        <v>9491</v>
      </c>
      <c r="B20556">
        <v>54874</v>
      </c>
      <c r="C20556" t="s">
        <v>9</v>
      </c>
      <c r="D20556" t="s">
        <v>25</v>
      </c>
    </row>
    <row r="20557" spans="1:4" x14ac:dyDescent="0.25">
      <c r="A20557">
        <v>9491</v>
      </c>
      <c r="B20557">
        <v>54874</v>
      </c>
      <c r="C20557" t="s">
        <v>9</v>
      </c>
      <c r="D20557" t="s">
        <v>25</v>
      </c>
    </row>
    <row r="20558" spans="1:4" x14ac:dyDescent="0.25">
      <c r="A20558">
        <v>9491</v>
      </c>
      <c r="B20558">
        <v>54874</v>
      </c>
      <c r="C20558" t="s">
        <v>9</v>
      </c>
      <c r="D20558" t="s">
        <v>25</v>
      </c>
    </row>
    <row r="20559" spans="1:4" x14ac:dyDescent="0.25">
      <c r="A20559">
        <v>9491</v>
      </c>
      <c r="B20559">
        <v>54874</v>
      </c>
      <c r="C20559" t="s">
        <v>9</v>
      </c>
      <c r="D20559" t="s">
        <v>25</v>
      </c>
    </row>
    <row r="20560" spans="1:4" x14ac:dyDescent="0.25">
      <c r="A20560">
        <v>9491</v>
      </c>
      <c r="B20560">
        <v>54874</v>
      </c>
      <c r="C20560" t="s">
        <v>9</v>
      </c>
      <c r="D20560" t="s">
        <v>25</v>
      </c>
    </row>
    <row r="20561" spans="1:4" x14ac:dyDescent="0.25">
      <c r="A20561">
        <v>9491</v>
      </c>
      <c r="B20561">
        <v>54874</v>
      </c>
      <c r="C20561" t="s">
        <v>9</v>
      </c>
      <c r="D20561" t="s">
        <v>25</v>
      </c>
    </row>
    <row r="20562" spans="1:4" x14ac:dyDescent="0.25">
      <c r="A20562">
        <v>9491</v>
      </c>
      <c r="B20562">
        <v>54874</v>
      </c>
      <c r="C20562" t="s">
        <v>9</v>
      </c>
      <c r="D20562" t="s">
        <v>26</v>
      </c>
    </row>
    <row r="20563" spans="1:4" x14ac:dyDescent="0.25">
      <c r="A20563">
        <v>9491</v>
      </c>
      <c r="B20563">
        <v>54874</v>
      </c>
      <c r="C20563" t="s">
        <v>9</v>
      </c>
      <c r="D20563" t="s">
        <v>26</v>
      </c>
    </row>
    <row r="20564" spans="1:4" x14ac:dyDescent="0.25">
      <c r="A20564">
        <v>9491</v>
      </c>
      <c r="B20564">
        <v>54874</v>
      </c>
      <c r="C20564" t="s">
        <v>9</v>
      </c>
      <c r="D20564" t="s">
        <v>26</v>
      </c>
    </row>
    <row r="20565" spans="1:4" x14ac:dyDescent="0.25">
      <c r="A20565">
        <v>9491</v>
      </c>
      <c r="B20565">
        <v>54874</v>
      </c>
      <c r="C20565" t="s">
        <v>9</v>
      </c>
      <c r="D20565" t="s">
        <v>26</v>
      </c>
    </row>
    <row r="20566" spans="1:4" x14ac:dyDescent="0.25">
      <c r="A20566">
        <v>9491</v>
      </c>
      <c r="B20566">
        <v>54874</v>
      </c>
      <c r="C20566" t="s">
        <v>9</v>
      </c>
      <c r="D20566" t="s">
        <v>26</v>
      </c>
    </row>
    <row r="20567" spans="1:4" x14ac:dyDescent="0.25">
      <c r="A20567">
        <v>9491</v>
      </c>
      <c r="B20567">
        <v>54874</v>
      </c>
      <c r="C20567" t="s">
        <v>9</v>
      </c>
      <c r="D20567" t="s">
        <v>26</v>
      </c>
    </row>
    <row r="20568" spans="1:4" x14ac:dyDescent="0.25">
      <c r="A20568">
        <v>9491</v>
      </c>
      <c r="B20568">
        <v>54874</v>
      </c>
      <c r="C20568" t="s">
        <v>9</v>
      </c>
      <c r="D20568" t="s">
        <v>26</v>
      </c>
    </row>
    <row r="20569" spans="1:4" x14ac:dyDescent="0.25">
      <c r="A20569">
        <v>9491</v>
      </c>
      <c r="B20569">
        <v>54874</v>
      </c>
      <c r="C20569" t="s">
        <v>9</v>
      </c>
      <c r="D20569" t="s">
        <v>26</v>
      </c>
    </row>
    <row r="20570" spans="1:4" x14ac:dyDescent="0.25">
      <c r="A20570">
        <v>9491</v>
      </c>
      <c r="B20570">
        <v>54874</v>
      </c>
      <c r="C20570" t="s">
        <v>9</v>
      </c>
      <c r="D20570" t="s">
        <v>26</v>
      </c>
    </row>
    <row r="20571" spans="1:4" x14ac:dyDescent="0.25">
      <c r="A20571">
        <v>9491</v>
      </c>
      <c r="B20571">
        <v>54874</v>
      </c>
      <c r="C20571" t="s">
        <v>9</v>
      </c>
      <c r="D20571" t="s">
        <v>26</v>
      </c>
    </row>
    <row r="20572" spans="1:4" x14ac:dyDescent="0.25">
      <c r="A20572">
        <v>9491</v>
      </c>
      <c r="B20572">
        <v>54874</v>
      </c>
      <c r="C20572" t="s">
        <v>9</v>
      </c>
      <c r="D20572" t="s">
        <v>26</v>
      </c>
    </row>
    <row r="20573" spans="1:4" x14ac:dyDescent="0.25">
      <c r="A20573">
        <v>9491</v>
      </c>
      <c r="B20573">
        <v>54874</v>
      </c>
      <c r="C20573" t="s">
        <v>9</v>
      </c>
      <c r="D20573" t="s">
        <v>26</v>
      </c>
    </row>
    <row r="20574" spans="1:4" x14ac:dyDescent="0.25">
      <c r="A20574">
        <v>9491</v>
      </c>
      <c r="B20574">
        <v>54874</v>
      </c>
      <c r="C20574" t="s">
        <v>9</v>
      </c>
      <c r="D20574" t="s">
        <v>26</v>
      </c>
    </row>
    <row r="20575" spans="1:4" x14ac:dyDescent="0.25">
      <c r="A20575">
        <v>9491</v>
      </c>
      <c r="B20575">
        <v>54874</v>
      </c>
      <c r="C20575" t="s">
        <v>9</v>
      </c>
      <c r="D20575" t="s">
        <v>26</v>
      </c>
    </row>
    <row r="20576" spans="1:4" x14ac:dyDescent="0.25">
      <c r="A20576">
        <v>9491</v>
      </c>
      <c r="B20576">
        <v>54874</v>
      </c>
      <c r="C20576" t="s">
        <v>9</v>
      </c>
      <c r="D20576" t="s">
        <v>26</v>
      </c>
    </row>
    <row r="20577" spans="1:4" x14ac:dyDescent="0.25">
      <c r="A20577">
        <v>9491</v>
      </c>
      <c r="B20577">
        <v>54874</v>
      </c>
      <c r="C20577" t="s">
        <v>9</v>
      </c>
      <c r="D20577" t="s">
        <v>26</v>
      </c>
    </row>
    <row r="20578" spans="1:4" x14ac:dyDescent="0.25">
      <c r="A20578">
        <v>9491</v>
      </c>
      <c r="B20578">
        <v>54874</v>
      </c>
      <c r="C20578" t="s">
        <v>9</v>
      </c>
      <c r="D20578" t="s">
        <v>20</v>
      </c>
    </row>
    <row r="20579" spans="1:4" x14ac:dyDescent="0.25">
      <c r="A20579">
        <v>9491</v>
      </c>
      <c r="B20579">
        <v>54874</v>
      </c>
      <c r="C20579" t="s">
        <v>9</v>
      </c>
      <c r="D20579" t="s">
        <v>20</v>
      </c>
    </row>
    <row r="20580" spans="1:4" x14ac:dyDescent="0.25">
      <c r="A20580">
        <v>9491</v>
      </c>
      <c r="B20580">
        <v>54874</v>
      </c>
      <c r="C20580" t="s">
        <v>9</v>
      </c>
      <c r="D20580" t="s">
        <v>20</v>
      </c>
    </row>
    <row r="20581" spans="1:4" x14ac:dyDescent="0.25">
      <c r="A20581">
        <v>9491</v>
      </c>
      <c r="B20581">
        <v>54874</v>
      </c>
      <c r="C20581" t="s">
        <v>9</v>
      </c>
      <c r="D20581" t="s">
        <v>20</v>
      </c>
    </row>
    <row r="20582" spans="1:4" x14ac:dyDescent="0.25">
      <c r="A20582">
        <v>9491</v>
      </c>
      <c r="B20582">
        <v>54874</v>
      </c>
      <c r="C20582" t="s">
        <v>9</v>
      </c>
      <c r="D20582" t="s">
        <v>20</v>
      </c>
    </row>
    <row r="20583" spans="1:4" x14ac:dyDescent="0.25">
      <c r="A20583">
        <v>9491</v>
      </c>
      <c r="B20583">
        <v>54874</v>
      </c>
      <c r="C20583" t="s">
        <v>9</v>
      </c>
      <c r="D20583" t="s">
        <v>20</v>
      </c>
    </row>
    <row r="20584" spans="1:4" x14ac:dyDescent="0.25">
      <c r="A20584">
        <v>9491</v>
      </c>
      <c r="B20584">
        <v>54874</v>
      </c>
      <c r="C20584" t="s">
        <v>9</v>
      </c>
      <c r="D20584" t="s">
        <v>20</v>
      </c>
    </row>
    <row r="20585" spans="1:4" x14ac:dyDescent="0.25">
      <c r="A20585">
        <v>9491</v>
      </c>
      <c r="B20585">
        <v>54874</v>
      </c>
      <c r="C20585" t="s">
        <v>9</v>
      </c>
      <c r="D20585" t="s">
        <v>20</v>
      </c>
    </row>
    <row r="20586" spans="1:4" x14ac:dyDescent="0.25">
      <c r="A20586">
        <v>9491</v>
      </c>
      <c r="B20586">
        <v>54874</v>
      </c>
      <c r="C20586" t="s">
        <v>9</v>
      </c>
      <c r="D20586" t="s">
        <v>20</v>
      </c>
    </row>
    <row r="20587" spans="1:4" x14ac:dyDescent="0.25">
      <c r="A20587">
        <v>9491</v>
      </c>
      <c r="B20587">
        <v>54874</v>
      </c>
      <c r="C20587" t="s">
        <v>9</v>
      </c>
      <c r="D20587" t="s">
        <v>20</v>
      </c>
    </row>
    <row r="20588" spans="1:4" x14ac:dyDescent="0.25">
      <c r="A20588">
        <v>9491</v>
      </c>
      <c r="B20588">
        <v>54874</v>
      </c>
      <c r="C20588" t="s">
        <v>9</v>
      </c>
      <c r="D20588" t="s">
        <v>20</v>
      </c>
    </row>
    <row r="20589" spans="1:4" x14ac:dyDescent="0.25">
      <c r="A20589">
        <v>9491</v>
      </c>
      <c r="B20589">
        <v>54874</v>
      </c>
      <c r="C20589" t="s">
        <v>9</v>
      </c>
      <c r="D20589" t="s">
        <v>20</v>
      </c>
    </row>
    <row r="20590" spans="1:4" x14ac:dyDescent="0.25">
      <c r="A20590">
        <v>9491</v>
      </c>
      <c r="B20590">
        <v>54874</v>
      </c>
      <c r="C20590" t="s">
        <v>9</v>
      </c>
      <c r="D20590" t="s">
        <v>20</v>
      </c>
    </row>
    <row r="20591" spans="1:4" x14ac:dyDescent="0.25">
      <c r="A20591">
        <v>9491</v>
      </c>
      <c r="B20591">
        <v>54874</v>
      </c>
      <c r="C20591" t="s">
        <v>9</v>
      </c>
      <c r="D20591" t="s">
        <v>20</v>
      </c>
    </row>
    <row r="20592" spans="1:4" x14ac:dyDescent="0.25">
      <c r="A20592">
        <v>9491</v>
      </c>
      <c r="B20592">
        <v>54874</v>
      </c>
      <c r="C20592" t="s">
        <v>9</v>
      </c>
      <c r="D20592" t="s">
        <v>20</v>
      </c>
    </row>
    <row r="20593" spans="1:4" x14ac:dyDescent="0.25">
      <c r="A20593">
        <v>9491</v>
      </c>
      <c r="B20593">
        <v>54874</v>
      </c>
      <c r="C20593" t="s">
        <v>9</v>
      </c>
      <c r="D20593" t="s">
        <v>20</v>
      </c>
    </row>
    <row r="20594" spans="1:4" x14ac:dyDescent="0.25">
      <c r="A20594">
        <v>9491</v>
      </c>
      <c r="B20594">
        <v>54874</v>
      </c>
      <c r="C20594" t="s">
        <v>9</v>
      </c>
      <c r="D20594" t="s">
        <v>20</v>
      </c>
    </row>
    <row r="20595" spans="1:4" x14ac:dyDescent="0.25">
      <c r="A20595">
        <v>9491</v>
      </c>
      <c r="B20595">
        <v>54874</v>
      </c>
      <c r="C20595" t="s">
        <v>9</v>
      </c>
      <c r="D20595" t="s">
        <v>20</v>
      </c>
    </row>
    <row r="20596" spans="1:4" x14ac:dyDescent="0.25">
      <c r="A20596">
        <v>9491</v>
      </c>
      <c r="B20596">
        <v>54874</v>
      </c>
      <c r="C20596" t="s">
        <v>9</v>
      </c>
      <c r="D20596" t="s">
        <v>20</v>
      </c>
    </row>
    <row r="20597" spans="1:4" x14ac:dyDescent="0.25">
      <c r="A20597">
        <v>9491</v>
      </c>
      <c r="B20597">
        <v>54874</v>
      </c>
      <c r="C20597" t="s">
        <v>9</v>
      </c>
      <c r="D20597" t="s">
        <v>20</v>
      </c>
    </row>
    <row r="20598" spans="1:4" x14ac:dyDescent="0.25">
      <c r="A20598">
        <v>9491</v>
      </c>
      <c r="B20598">
        <v>54874</v>
      </c>
      <c r="C20598" t="s">
        <v>9</v>
      </c>
      <c r="D20598" t="s">
        <v>20</v>
      </c>
    </row>
    <row r="20599" spans="1:4" x14ac:dyDescent="0.25">
      <c r="A20599">
        <v>9491</v>
      </c>
      <c r="B20599">
        <v>54874</v>
      </c>
      <c r="C20599" t="s">
        <v>9</v>
      </c>
      <c r="D20599" t="s">
        <v>20</v>
      </c>
    </row>
    <row r="20600" spans="1:4" x14ac:dyDescent="0.25">
      <c r="A20600">
        <v>9491</v>
      </c>
      <c r="B20600">
        <v>54874</v>
      </c>
      <c r="C20600" t="s">
        <v>9</v>
      </c>
      <c r="D20600" t="s">
        <v>20</v>
      </c>
    </row>
    <row r="20601" spans="1:4" x14ac:dyDescent="0.25">
      <c r="A20601">
        <v>9491</v>
      </c>
      <c r="B20601">
        <v>54874</v>
      </c>
      <c r="C20601" t="s">
        <v>9</v>
      </c>
      <c r="D20601" t="s">
        <v>20</v>
      </c>
    </row>
    <row r="20602" spans="1:4" x14ac:dyDescent="0.25">
      <c r="A20602">
        <v>9491</v>
      </c>
      <c r="B20602">
        <v>54874</v>
      </c>
      <c r="C20602" t="s">
        <v>9</v>
      </c>
      <c r="D20602" t="s">
        <v>20</v>
      </c>
    </row>
    <row r="20603" spans="1:4" x14ac:dyDescent="0.25">
      <c r="A20603">
        <v>9491</v>
      </c>
      <c r="B20603">
        <v>54874</v>
      </c>
      <c r="C20603" t="s">
        <v>9</v>
      </c>
      <c r="D20603" t="s">
        <v>20</v>
      </c>
    </row>
    <row r="20604" spans="1:4" x14ac:dyDescent="0.25">
      <c r="A20604">
        <v>9491</v>
      </c>
      <c r="B20604">
        <v>54874</v>
      </c>
      <c r="C20604" t="s">
        <v>9</v>
      </c>
      <c r="D20604" t="s">
        <v>27</v>
      </c>
    </row>
    <row r="20605" spans="1:4" x14ac:dyDescent="0.25">
      <c r="A20605">
        <v>9491</v>
      </c>
      <c r="B20605">
        <v>54874</v>
      </c>
      <c r="C20605" t="s">
        <v>9</v>
      </c>
      <c r="D20605" t="s">
        <v>27</v>
      </c>
    </row>
    <row r="20606" spans="1:4" x14ac:dyDescent="0.25">
      <c r="A20606">
        <v>9491</v>
      </c>
      <c r="B20606">
        <v>54874</v>
      </c>
      <c r="C20606" t="s">
        <v>9</v>
      </c>
      <c r="D20606" t="s">
        <v>27</v>
      </c>
    </row>
    <row r="20607" spans="1:4" x14ac:dyDescent="0.25">
      <c r="A20607">
        <v>9491</v>
      </c>
      <c r="B20607">
        <v>54874</v>
      </c>
      <c r="C20607" t="s">
        <v>9</v>
      </c>
      <c r="D20607" t="s">
        <v>27</v>
      </c>
    </row>
    <row r="20608" spans="1:4" x14ac:dyDescent="0.25">
      <c r="A20608">
        <v>9491</v>
      </c>
      <c r="B20608">
        <v>54874</v>
      </c>
      <c r="C20608" t="s">
        <v>9</v>
      </c>
      <c r="D20608" t="s">
        <v>27</v>
      </c>
    </row>
    <row r="20609" spans="1:4" x14ac:dyDescent="0.25">
      <c r="A20609">
        <v>9491</v>
      </c>
      <c r="B20609">
        <v>54874</v>
      </c>
      <c r="C20609" t="s">
        <v>9</v>
      </c>
      <c r="D20609" t="s">
        <v>27</v>
      </c>
    </row>
    <row r="20610" spans="1:4" x14ac:dyDescent="0.25">
      <c r="A20610">
        <v>9491</v>
      </c>
      <c r="B20610">
        <v>54874</v>
      </c>
      <c r="C20610" t="s">
        <v>9</v>
      </c>
      <c r="D20610" t="s">
        <v>27</v>
      </c>
    </row>
    <row r="20611" spans="1:4" x14ac:dyDescent="0.25">
      <c r="A20611">
        <v>9491</v>
      </c>
      <c r="B20611">
        <v>54874</v>
      </c>
      <c r="C20611" t="s">
        <v>9</v>
      </c>
      <c r="D20611" t="s">
        <v>27</v>
      </c>
    </row>
    <row r="20612" spans="1:4" x14ac:dyDescent="0.25">
      <c r="A20612">
        <v>9491</v>
      </c>
      <c r="B20612">
        <v>54874</v>
      </c>
      <c r="C20612" t="s">
        <v>9</v>
      </c>
      <c r="D20612" t="s">
        <v>27</v>
      </c>
    </row>
    <row r="20613" spans="1:4" x14ac:dyDescent="0.25">
      <c r="A20613">
        <v>9491</v>
      </c>
      <c r="B20613">
        <v>54874</v>
      </c>
      <c r="C20613" t="s">
        <v>9</v>
      </c>
      <c r="D20613" t="s">
        <v>27</v>
      </c>
    </row>
    <row r="20614" spans="1:4" x14ac:dyDescent="0.25">
      <c r="A20614">
        <v>9491</v>
      </c>
      <c r="B20614">
        <v>54874</v>
      </c>
      <c r="C20614" t="s">
        <v>9</v>
      </c>
      <c r="D20614" t="s">
        <v>27</v>
      </c>
    </row>
    <row r="20615" spans="1:4" x14ac:dyDescent="0.25">
      <c r="A20615">
        <v>9491</v>
      </c>
      <c r="B20615">
        <v>54874</v>
      </c>
      <c r="C20615" t="s">
        <v>9</v>
      </c>
      <c r="D20615" t="s">
        <v>27</v>
      </c>
    </row>
    <row r="20616" spans="1:4" x14ac:dyDescent="0.25">
      <c r="A20616">
        <v>9491</v>
      </c>
      <c r="B20616">
        <v>54874</v>
      </c>
      <c r="C20616" t="s">
        <v>9</v>
      </c>
      <c r="D20616" t="s">
        <v>27</v>
      </c>
    </row>
    <row r="20617" spans="1:4" x14ac:dyDescent="0.25">
      <c r="A20617">
        <v>9491</v>
      </c>
      <c r="B20617">
        <v>54874</v>
      </c>
      <c r="C20617" t="s">
        <v>9</v>
      </c>
      <c r="D20617" t="s">
        <v>27</v>
      </c>
    </row>
    <row r="20618" spans="1:4" x14ac:dyDescent="0.25">
      <c r="A20618">
        <v>9491</v>
      </c>
      <c r="B20618">
        <v>54874</v>
      </c>
      <c r="C20618" t="s">
        <v>9</v>
      </c>
      <c r="D20618" t="s">
        <v>27</v>
      </c>
    </row>
    <row r="20619" spans="1:4" x14ac:dyDescent="0.25">
      <c r="A20619">
        <v>9491</v>
      </c>
      <c r="B20619">
        <v>54874</v>
      </c>
      <c r="C20619" t="s">
        <v>9</v>
      </c>
      <c r="D20619" t="s">
        <v>27</v>
      </c>
    </row>
    <row r="20620" spans="1:4" x14ac:dyDescent="0.25">
      <c r="A20620">
        <v>9491</v>
      </c>
      <c r="B20620">
        <v>54874</v>
      </c>
      <c r="C20620" t="s">
        <v>9</v>
      </c>
      <c r="D20620" t="s">
        <v>27</v>
      </c>
    </row>
    <row r="20621" spans="1:4" x14ac:dyDescent="0.25">
      <c r="A20621">
        <v>9491</v>
      </c>
      <c r="B20621">
        <v>54874</v>
      </c>
      <c r="C20621" t="s">
        <v>9</v>
      </c>
      <c r="D20621" t="s">
        <v>27</v>
      </c>
    </row>
    <row r="20622" spans="1:4" x14ac:dyDescent="0.25">
      <c r="A20622">
        <v>9491</v>
      </c>
      <c r="B20622">
        <v>54874</v>
      </c>
      <c r="C20622" t="s">
        <v>9</v>
      </c>
      <c r="D20622" t="s">
        <v>27</v>
      </c>
    </row>
    <row r="20623" spans="1:4" x14ac:dyDescent="0.25">
      <c r="A20623">
        <v>9491</v>
      </c>
      <c r="B20623">
        <v>54874</v>
      </c>
      <c r="C20623" t="s">
        <v>9</v>
      </c>
      <c r="D20623" t="s">
        <v>27</v>
      </c>
    </row>
    <row r="20624" spans="1:4" x14ac:dyDescent="0.25">
      <c r="A20624">
        <v>9491</v>
      </c>
      <c r="B20624">
        <v>54874</v>
      </c>
      <c r="C20624" t="s">
        <v>9</v>
      </c>
      <c r="D20624" t="s">
        <v>27</v>
      </c>
    </row>
    <row r="20625" spans="1:4" x14ac:dyDescent="0.25">
      <c r="A20625">
        <v>9491</v>
      </c>
      <c r="B20625">
        <v>54874</v>
      </c>
      <c r="C20625" t="s">
        <v>9</v>
      </c>
      <c r="D20625" t="s">
        <v>27</v>
      </c>
    </row>
    <row r="20626" spans="1:4" x14ac:dyDescent="0.25">
      <c r="A20626">
        <v>9491</v>
      </c>
      <c r="B20626">
        <v>54874</v>
      </c>
      <c r="C20626" t="s">
        <v>9</v>
      </c>
      <c r="D20626" t="s">
        <v>28</v>
      </c>
    </row>
    <row r="20627" spans="1:4" x14ac:dyDescent="0.25">
      <c r="A20627">
        <v>9491</v>
      </c>
      <c r="B20627">
        <v>54874</v>
      </c>
      <c r="C20627" t="s">
        <v>9</v>
      </c>
      <c r="D20627" t="s">
        <v>28</v>
      </c>
    </row>
    <row r="20628" spans="1:4" x14ac:dyDescent="0.25">
      <c r="A20628">
        <v>9491</v>
      </c>
      <c r="B20628">
        <v>54874</v>
      </c>
      <c r="C20628" t="s">
        <v>9</v>
      </c>
      <c r="D20628" t="s">
        <v>28</v>
      </c>
    </row>
    <row r="20629" spans="1:4" x14ac:dyDescent="0.25">
      <c r="A20629">
        <v>9491</v>
      </c>
      <c r="B20629">
        <v>54874</v>
      </c>
      <c r="C20629" t="s">
        <v>9</v>
      </c>
      <c r="D20629" t="s">
        <v>28</v>
      </c>
    </row>
    <row r="20630" spans="1:4" x14ac:dyDescent="0.25">
      <c r="A20630">
        <v>9491</v>
      </c>
      <c r="B20630">
        <v>54874</v>
      </c>
      <c r="C20630" t="s">
        <v>9</v>
      </c>
      <c r="D20630" t="s">
        <v>28</v>
      </c>
    </row>
    <row r="20631" spans="1:4" x14ac:dyDescent="0.25">
      <c r="A20631">
        <v>9491</v>
      </c>
      <c r="B20631">
        <v>54874</v>
      </c>
      <c r="C20631" t="s">
        <v>9</v>
      </c>
      <c r="D20631" t="s">
        <v>28</v>
      </c>
    </row>
    <row r="20632" spans="1:4" x14ac:dyDescent="0.25">
      <c r="A20632">
        <v>9491</v>
      </c>
      <c r="B20632">
        <v>54874</v>
      </c>
      <c r="C20632" t="s">
        <v>9</v>
      </c>
      <c r="D20632" t="s">
        <v>28</v>
      </c>
    </row>
    <row r="20633" spans="1:4" x14ac:dyDescent="0.25">
      <c r="A20633">
        <v>9491</v>
      </c>
      <c r="B20633">
        <v>54874</v>
      </c>
      <c r="C20633" t="s">
        <v>9</v>
      </c>
      <c r="D20633" t="s">
        <v>28</v>
      </c>
    </row>
    <row r="20634" spans="1:4" x14ac:dyDescent="0.25">
      <c r="A20634">
        <v>9491</v>
      </c>
      <c r="B20634">
        <v>54874</v>
      </c>
      <c r="C20634" t="s">
        <v>9</v>
      </c>
      <c r="D20634" t="s">
        <v>28</v>
      </c>
    </row>
    <row r="20635" spans="1:4" x14ac:dyDescent="0.25">
      <c r="A20635">
        <v>9491</v>
      </c>
      <c r="B20635">
        <v>54874</v>
      </c>
      <c r="C20635" t="s">
        <v>9</v>
      </c>
      <c r="D20635" t="s">
        <v>28</v>
      </c>
    </row>
    <row r="20636" spans="1:4" x14ac:dyDescent="0.25">
      <c r="A20636">
        <v>9491</v>
      </c>
      <c r="B20636">
        <v>54874</v>
      </c>
      <c r="C20636" t="s">
        <v>9</v>
      </c>
      <c r="D20636" t="s">
        <v>28</v>
      </c>
    </row>
    <row r="20637" spans="1:4" x14ac:dyDescent="0.25">
      <c r="A20637">
        <v>9491</v>
      </c>
      <c r="B20637">
        <v>54874</v>
      </c>
      <c r="C20637" t="s">
        <v>9</v>
      </c>
      <c r="D20637" t="s">
        <v>28</v>
      </c>
    </row>
    <row r="20638" spans="1:4" x14ac:dyDescent="0.25">
      <c r="A20638">
        <v>9491</v>
      </c>
      <c r="B20638">
        <v>54874</v>
      </c>
      <c r="C20638" t="s">
        <v>9</v>
      </c>
      <c r="D20638" t="s">
        <v>28</v>
      </c>
    </row>
    <row r="20639" spans="1:4" x14ac:dyDescent="0.25">
      <c r="A20639">
        <v>9491</v>
      </c>
      <c r="B20639">
        <v>54874</v>
      </c>
      <c r="C20639" t="s">
        <v>9</v>
      </c>
      <c r="D20639" t="s">
        <v>28</v>
      </c>
    </row>
    <row r="20640" spans="1:4" x14ac:dyDescent="0.25">
      <c r="A20640">
        <v>9491</v>
      </c>
      <c r="B20640">
        <v>54874</v>
      </c>
      <c r="C20640" t="s">
        <v>9</v>
      </c>
      <c r="D20640" t="s">
        <v>28</v>
      </c>
    </row>
    <row r="20641" spans="1:4" x14ac:dyDescent="0.25">
      <c r="A20641">
        <v>9491</v>
      </c>
      <c r="B20641">
        <v>54874</v>
      </c>
      <c r="C20641" t="s">
        <v>9</v>
      </c>
      <c r="D20641" t="s">
        <v>28</v>
      </c>
    </row>
    <row r="20642" spans="1:4" x14ac:dyDescent="0.25">
      <c r="A20642">
        <v>9491</v>
      </c>
      <c r="B20642">
        <v>54874</v>
      </c>
      <c r="C20642" t="s">
        <v>9</v>
      </c>
      <c r="D20642" t="s">
        <v>28</v>
      </c>
    </row>
    <row r="20643" spans="1:4" x14ac:dyDescent="0.25">
      <c r="A20643">
        <v>9491</v>
      </c>
      <c r="B20643">
        <v>54874</v>
      </c>
      <c r="C20643" t="s">
        <v>9</v>
      </c>
      <c r="D20643" t="s">
        <v>28</v>
      </c>
    </row>
    <row r="20644" spans="1:4" x14ac:dyDescent="0.25">
      <c r="A20644">
        <v>9491</v>
      </c>
      <c r="B20644">
        <v>54874</v>
      </c>
      <c r="C20644" t="s">
        <v>9</v>
      </c>
      <c r="D20644" t="s">
        <v>28</v>
      </c>
    </row>
    <row r="20645" spans="1:4" x14ac:dyDescent="0.25">
      <c r="A20645">
        <v>9491</v>
      </c>
      <c r="B20645">
        <v>54874</v>
      </c>
      <c r="C20645" t="s">
        <v>9</v>
      </c>
      <c r="D20645" t="s">
        <v>28</v>
      </c>
    </row>
    <row r="20646" spans="1:4" x14ac:dyDescent="0.25">
      <c r="A20646">
        <v>9491</v>
      </c>
      <c r="B20646">
        <v>54874</v>
      </c>
      <c r="C20646" t="s">
        <v>9</v>
      </c>
      <c r="D20646" t="s">
        <v>28</v>
      </c>
    </row>
    <row r="20647" spans="1:4" x14ac:dyDescent="0.25">
      <c r="A20647">
        <v>9491</v>
      </c>
      <c r="B20647">
        <v>54874</v>
      </c>
      <c r="C20647" t="s">
        <v>9</v>
      </c>
      <c r="D20647" t="s">
        <v>28</v>
      </c>
    </row>
    <row r="20648" spans="1:4" x14ac:dyDescent="0.25">
      <c r="A20648">
        <v>9491</v>
      </c>
      <c r="B20648">
        <v>54874</v>
      </c>
      <c r="C20648" t="s">
        <v>9</v>
      </c>
      <c r="D20648" t="s">
        <v>28</v>
      </c>
    </row>
    <row r="20649" spans="1:4" x14ac:dyDescent="0.25">
      <c r="A20649">
        <v>9491</v>
      </c>
      <c r="B20649">
        <v>54874</v>
      </c>
      <c r="C20649" t="s">
        <v>9</v>
      </c>
      <c r="D20649" t="s">
        <v>29</v>
      </c>
    </row>
    <row r="20650" spans="1:4" x14ac:dyDescent="0.25">
      <c r="A20650">
        <v>9491</v>
      </c>
      <c r="B20650">
        <v>54874</v>
      </c>
      <c r="C20650" t="s">
        <v>9</v>
      </c>
      <c r="D20650" t="s">
        <v>29</v>
      </c>
    </row>
    <row r="20651" spans="1:4" x14ac:dyDescent="0.25">
      <c r="A20651">
        <v>9491</v>
      </c>
      <c r="B20651">
        <v>54874</v>
      </c>
      <c r="C20651" t="s">
        <v>9</v>
      </c>
      <c r="D20651" t="s">
        <v>29</v>
      </c>
    </row>
    <row r="20652" spans="1:4" x14ac:dyDescent="0.25">
      <c r="A20652">
        <v>9491</v>
      </c>
      <c r="B20652">
        <v>54874</v>
      </c>
      <c r="C20652" t="s">
        <v>9</v>
      </c>
      <c r="D20652" t="s">
        <v>29</v>
      </c>
    </row>
    <row r="20653" spans="1:4" x14ac:dyDescent="0.25">
      <c r="A20653">
        <v>9491</v>
      </c>
      <c r="B20653">
        <v>54874</v>
      </c>
      <c r="C20653" t="s">
        <v>9</v>
      </c>
      <c r="D20653" t="s">
        <v>29</v>
      </c>
    </row>
    <row r="20654" spans="1:4" x14ac:dyDescent="0.25">
      <c r="A20654">
        <v>9491</v>
      </c>
      <c r="B20654">
        <v>54874</v>
      </c>
      <c r="C20654" t="s">
        <v>9</v>
      </c>
      <c r="D20654" t="s">
        <v>29</v>
      </c>
    </row>
    <row r="20655" spans="1:4" x14ac:dyDescent="0.25">
      <c r="A20655">
        <v>9491</v>
      </c>
      <c r="B20655">
        <v>54874</v>
      </c>
      <c r="C20655" t="s">
        <v>9</v>
      </c>
      <c r="D20655" t="s">
        <v>29</v>
      </c>
    </row>
    <row r="20656" spans="1:4" x14ac:dyDescent="0.25">
      <c r="A20656">
        <v>9491</v>
      </c>
      <c r="B20656">
        <v>54874</v>
      </c>
      <c r="C20656" t="s">
        <v>9</v>
      </c>
      <c r="D20656" t="s">
        <v>29</v>
      </c>
    </row>
    <row r="20657" spans="1:4" x14ac:dyDescent="0.25">
      <c r="A20657">
        <v>9491</v>
      </c>
      <c r="B20657">
        <v>54874</v>
      </c>
      <c r="C20657" t="s">
        <v>9</v>
      </c>
      <c r="D20657" t="s">
        <v>29</v>
      </c>
    </row>
    <row r="20658" spans="1:4" x14ac:dyDescent="0.25">
      <c r="A20658">
        <v>9491</v>
      </c>
      <c r="B20658">
        <v>54874</v>
      </c>
      <c r="C20658" t="s">
        <v>9</v>
      </c>
      <c r="D20658" t="s">
        <v>29</v>
      </c>
    </row>
    <row r="20659" spans="1:4" x14ac:dyDescent="0.25">
      <c r="A20659">
        <v>9491</v>
      </c>
      <c r="B20659">
        <v>54874</v>
      </c>
      <c r="C20659" t="s">
        <v>9</v>
      </c>
      <c r="D20659" t="s">
        <v>29</v>
      </c>
    </row>
    <row r="20660" spans="1:4" x14ac:dyDescent="0.25">
      <c r="A20660">
        <v>9491</v>
      </c>
      <c r="B20660">
        <v>54874</v>
      </c>
      <c r="C20660" t="s">
        <v>9</v>
      </c>
      <c r="D20660" t="s">
        <v>30</v>
      </c>
    </row>
    <row r="20661" spans="1:4" x14ac:dyDescent="0.25">
      <c r="A20661">
        <v>9491</v>
      </c>
      <c r="B20661">
        <v>54874</v>
      </c>
      <c r="C20661" t="s">
        <v>9</v>
      </c>
      <c r="D20661" t="s">
        <v>30</v>
      </c>
    </row>
    <row r="20662" spans="1:4" x14ac:dyDescent="0.25">
      <c r="A20662">
        <v>9491</v>
      </c>
      <c r="B20662">
        <v>54874</v>
      </c>
      <c r="C20662" t="s">
        <v>9</v>
      </c>
      <c r="D20662" t="s">
        <v>30</v>
      </c>
    </row>
    <row r="20663" spans="1:4" x14ac:dyDescent="0.25">
      <c r="A20663">
        <v>9491</v>
      </c>
      <c r="B20663">
        <v>54874</v>
      </c>
      <c r="C20663" t="s">
        <v>9</v>
      </c>
      <c r="D20663" t="s">
        <v>30</v>
      </c>
    </row>
    <row r="20664" spans="1:4" x14ac:dyDescent="0.25">
      <c r="A20664">
        <v>9491</v>
      </c>
      <c r="B20664">
        <v>54874</v>
      </c>
      <c r="C20664" t="s">
        <v>9</v>
      </c>
      <c r="D20664" t="s">
        <v>30</v>
      </c>
    </row>
    <row r="20665" spans="1:4" x14ac:dyDescent="0.25">
      <c r="A20665">
        <v>9491</v>
      </c>
      <c r="B20665">
        <v>54874</v>
      </c>
      <c r="C20665" t="s">
        <v>9</v>
      </c>
      <c r="D20665" t="s">
        <v>30</v>
      </c>
    </row>
    <row r="20666" spans="1:4" x14ac:dyDescent="0.25">
      <c r="A20666">
        <v>9491</v>
      </c>
      <c r="B20666">
        <v>54874</v>
      </c>
      <c r="C20666" t="s">
        <v>9</v>
      </c>
      <c r="D20666" t="s">
        <v>30</v>
      </c>
    </row>
    <row r="20667" spans="1:4" x14ac:dyDescent="0.25">
      <c r="A20667">
        <v>9491</v>
      </c>
      <c r="B20667">
        <v>54874</v>
      </c>
      <c r="C20667" t="s">
        <v>9</v>
      </c>
      <c r="D20667" t="s">
        <v>30</v>
      </c>
    </row>
    <row r="20668" spans="1:4" x14ac:dyDescent="0.25">
      <c r="A20668">
        <v>9491</v>
      </c>
      <c r="B20668">
        <v>54874</v>
      </c>
      <c r="C20668" t="s">
        <v>9</v>
      </c>
      <c r="D20668" t="s">
        <v>30</v>
      </c>
    </row>
    <row r="20669" spans="1:4" x14ac:dyDescent="0.25">
      <c r="A20669">
        <v>9491</v>
      </c>
      <c r="B20669">
        <v>54874</v>
      </c>
      <c r="C20669" t="s">
        <v>9</v>
      </c>
      <c r="D20669" t="s">
        <v>30</v>
      </c>
    </row>
    <row r="20670" spans="1:4" x14ac:dyDescent="0.25">
      <c r="A20670">
        <v>9491</v>
      </c>
      <c r="B20670">
        <v>54874</v>
      </c>
      <c r="C20670" t="s">
        <v>9</v>
      </c>
      <c r="D20670" t="s">
        <v>30</v>
      </c>
    </row>
    <row r="20671" spans="1:4" x14ac:dyDescent="0.25">
      <c r="A20671">
        <v>9491</v>
      </c>
      <c r="B20671">
        <v>54874</v>
      </c>
      <c r="C20671" t="s">
        <v>9</v>
      </c>
      <c r="D20671" t="s">
        <v>30</v>
      </c>
    </row>
    <row r="20672" spans="1:4" x14ac:dyDescent="0.25">
      <c r="A20672">
        <v>9491</v>
      </c>
      <c r="B20672">
        <v>54874</v>
      </c>
      <c r="C20672" t="s">
        <v>9</v>
      </c>
      <c r="D20672" t="s">
        <v>30</v>
      </c>
    </row>
    <row r="20673" spans="1:4" x14ac:dyDescent="0.25">
      <c r="A20673">
        <v>9491</v>
      </c>
      <c r="B20673">
        <v>54874</v>
      </c>
      <c r="C20673" t="s">
        <v>9</v>
      </c>
      <c r="D20673" t="s">
        <v>30</v>
      </c>
    </row>
    <row r="20674" spans="1:4" x14ac:dyDescent="0.25">
      <c r="A20674">
        <v>9491</v>
      </c>
      <c r="B20674">
        <v>54874</v>
      </c>
      <c r="C20674" t="s">
        <v>9</v>
      </c>
      <c r="D20674" t="s">
        <v>31</v>
      </c>
    </row>
    <row r="20675" spans="1:4" x14ac:dyDescent="0.25">
      <c r="A20675">
        <v>9491</v>
      </c>
      <c r="B20675">
        <v>54874</v>
      </c>
      <c r="C20675" t="s">
        <v>9</v>
      </c>
      <c r="D20675" t="s">
        <v>31</v>
      </c>
    </row>
    <row r="20676" spans="1:4" x14ac:dyDescent="0.25">
      <c r="A20676">
        <v>9491</v>
      </c>
      <c r="B20676">
        <v>54874</v>
      </c>
      <c r="C20676" t="s">
        <v>9</v>
      </c>
      <c r="D20676" t="s">
        <v>31</v>
      </c>
    </row>
    <row r="20677" spans="1:4" x14ac:dyDescent="0.25">
      <c r="A20677">
        <v>9491</v>
      </c>
      <c r="B20677">
        <v>54874</v>
      </c>
      <c r="C20677" t="s">
        <v>9</v>
      </c>
      <c r="D20677" t="s">
        <v>31</v>
      </c>
    </row>
    <row r="20678" spans="1:4" x14ac:dyDescent="0.25">
      <c r="A20678">
        <v>9491</v>
      </c>
      <c r="B20678">
        <v>54874</v>
      </c>
      <c r="C20678" t="s">
        <v>9</v>
      </c>
      <c r="D20678" t="s">
        <v>31</v>
      </c>
    </row>
    <row r="20679" spans="1:4" x14ac:dyDescent="0.25">
      <c r="A20679">
        <v>9491</v>
      </c>
      <c r="B20679">
        <v>54874</v>
      </c>
      <c r="C20679" t="s">
        <v>9</v>
      </c>
      <c r="D20679" t="s">
        <v>31</v>
      </c>
    </row>
    <row r="20680" spans="1:4" x14ac:dyDescent="0.25">
      <c r="A20680">
        <v>9491</v>
      </c>
      <c r="B20680">
        <v>54874</v>
      </c>
      <c r="C20680" t="s">
        <v>9</v>
      </c>
      <c r="D20680" t="s">
        <v>31</v>
      </c>
    </row>
    <row r="20681" spans="1:4" x14ac:dyDescent="0.25">
      <c r="A20681">
        <v>9491</v>
      </c>
      <c r="B20681">
        <v>54874</v>
      </c>
      <c r="C20681" t="s">
        <v>9</v>
      </c>
      <c r="D20681" t="s">
        <v>31</v>
      </c>
    </row>
    <row r="20682" spans="1:4" x14ac:dyDescent="0.25">
      <c r="A20682">
        <v>9491</v>
      </c>
      <c r="B20682">
        <v>54874</v>
      </c>
      <c r="C20682" t="s">
        <v>9</v>
      </c>
      <c r="D20682" t="s">
        <v>31</v>
      </c>
    </row>
    <row r="20683" spans="1:4" x14ac:dyDescent="0.25">
      <c r="A20683">
        <v>9491</v>
      </c>
      <c r="B20683">
        <v>54874</v>
      </c>
      <c r="C20683" t="s">
        <v>9</v>
      </c>
      <c r="D20683" t="s">
        <v>31</v>
      </c>
    </row>
    <row r="20684" spans="1:4" x14ac:dyDescent="0.25">
      <c r="A20684">
        <v>9491</v>
      </c>
      <c r="B20684">
        <v>54874</v>
      </c>
      <c r="C20684" t="s">
        <v>9</v>
      </c>
      <c r="D20684" t="s">
        <v>31</v>
      </c>
    </row>
    <row r="20685" spans="1:4" x14ac:dyDescent="0.25">
      <c r="A20685">
        <v>9491</v>
      </c>
      <c r="B20685">
        <v>54874</v>
      </c>
      <c r="C20685" t="s">
        <v>9</v>
      </c>
      <c r="D20685" t="s">
        <v>31</v>
      </c>
    </row>
    <row r="20686" spans="1:4" x14ac:dyDescent="0.25">
      <c r="A20686">
        <v>9491</v>
      </c>
      <c r="B20686">
        <v>54874</v>
      </c>
      <c r="C20686" t="s">
        <v>9</v>
      </c>
      <c r="D20686" t="s">
        <v>31</v>
      </c>
    </row>
    <row r="20687" spans="1:4" x14ac:dyDescent="0.25">
      <c r="A20687">
        <v>9491</v>
      </c>
      <c r="B20687">
        <v>54874</v>
      </c>
      <c r="C20687" t="s">
        <v>9</v>
      </c>
      <c r="D20687" t="s">
        <v>31</v>
      </c>
    </row>
    <row r="20688" spans="1:4" x14ac:dyDescent="0.25">
      <c r="A20688">
        <v>9491</v>
      </c>
      <c r="B20688">
        <v>54874</v>
      </c>
      <c r="C20688" t="s">
        <v>9</v>
      </c>
      <c r="D20688" t="s">
        <v>32</v>
      </c>
    </row>
    <row r="20689" spans="1:4" x14ac:dyDescent="0.25">
      <c r="A20689">
        <v>9491</v>
      </c>
      <c r="B20689">
        <v>54874</v>
      </c>
      <c r="C20689" t="s">
        <v>9</v>
      </c>
      <c r="D20689" t="s">
        <v>32</v>
      </c>
    </row>
    <row r="20690" spans="1:4" x14ac:dyDescent="0.25">
      <c r="A20690">
        <v>9491</v>
      </c>
      <c r="B20690">
        <v>54874</v>
      </c>
      <c r="C20690" t="s">
        <v>9</v>
      </c>
      <c r="D20690" t="s">
        <v>32</v>
      </c>
    </row>
    <row r="20691" spans="1:4" x14ac:dyDescent="0.25">
      <c r="A20691">
        <v>9491</v>
      </c>
      <c r="B20691">
        <v>54874</v>
      </c>
      <c r="C20691" t="s">
        <v>9</v>
      </c>
      <c r="D20691" t="s">
        <v>32</v>
      </c>
    </row>
    <row r="20692" spans="1:4" x14ac:dyDescent="0.25">
      <c r="A20692">
        <v>9491</v>
      </c>
      <c r="B20692">
        <v>54874</v>
      </c>
      <c r="C20692" t="s">
        <v>9</v>
      </c>
      <c r="D20692" t="s">
        <v>32</v>
      </c>
    </row>
    <row r="20693" spans="1:4" x14ac:dyDescent="0.25">
      <c r="A20693">
        <v>9491</v>
      </c>
      <c r="B20693">
        <v>54874</v>
      </c>
      <c r="C20693" t="s">
        <v>9</v>
      </c>
      <c r="D20693" t="s">
        <v>32</v>
      </c>
    </row>
    <row r="20694" spans="1:4" x14ac:dyDescent="0.25">
      <c r="A20694">
        <v>9491</v>
      </c>
      <c r="B20694">
        <v>54874</v>
      </c>
      <c r="C20694" t="s">
        <v>9</v>
      </c>
      <c r="D20694" t="s">
        <v>32</v>
      </c>
    </row>
    <row r="20695" spans="1:4" x14ac:dyDescent="0.25">
      <c r="A20695">
        <v>9491</v>
      </c>
      <c r="B20695">
        <v>54874</v>
      </c>
      <c r="C20695" t="s">
        <v>9</v>
      </c>
      <c r="D20695" t="s">
        <v>32</v>
      </c>
    </row>
    <row r="20696" spans="1:4" x14ac:dyDescent="0.25">
      <c r="A20696">
        <v>9491</v>
      </c>
      <c r="B20696">
        <v>54874</v>
      </c>
      <c r="C20696" t="s">
        <v>9</v>
      </c>
      <c r="D20696" t="s">
        <v>32</v>
      </c>
    </row>
    <row r="20697" spans="1:4" x14ac:dyDescent="0.25">
      <c r="A20697">
        <v>9491</v>
      </c>
      <c r="B20697">
        <v>54874</v>
      </c>
      <c r="C20697" t="s">
        <v>9</v>
      </c>
      <c r="D20697" t="s">
        <v>32</v>
      </c>
    </row>
    <row r="20698" spans="1:4" x14ac:dyDescent="0.25">
      <c r="A20698">
        <v>9491</v>
      </c>
      <c r="B20698">
        <v>54874</v>
      </c>
      <c r="C20698" t="s">
        <v>9</v>
      </c>
      <c r="D20698" t="s">
        <v>32</v>
      </c>
    </row>
    <row r="20699" spans="1:4" x14ac:dyDescent="0.25">
      <c r="A20699">
        <v>9491</v>
      </c>
      <c r="B20699">
        <v>54874</v>
      </c>
      <c r="C20699" t="s">
        <v>9</v>
      </c>
      <c r="D20699" t="s">
        <v>32</v>
      </c>
    </row>
    <row r="20700" spans="1:4" x14ac:dyDescent="0.25">
      <c r="A20700">
        <v>9491</v>
      </c>
      <c r="B20700">
        <v>54874</v>
      </c>
      <c r="C20700" t="s">
        <v>9</v>
      </c>
      <c r="D20700" t="s">
        <v>32</v>
      </c>
    </row>
    <row r="20701" spans="1:4" x14ac:dyDescent="0.25">
      <c r="A20701">
        <v>9491</v>
      </c>
      <c r="B20701">
        <v>54874</v>
      </c>
      <c r="C20701" t="s">
        <v>9</v>
      </c>
      <c r="D20701" t="s">
        <v>32</v>
      </c>
    </row>
    <row r="20702" spans="1:4" x14ac:dyDescent="0.25">
      <c r="A20702">
        <v>9491</v>
      </c>
      <c r="B20702">
        <v>54874</v>
      </c>
      <c r="C20702" t="s">
        <v>9</v>
      </c>
      <c r="D20702" t="s">
        <v>33</v>
      </c>
    </row>
    <row r="20703" spans="1:4" x14ac:dyDescent="0.25">
      <c r="A20703">
        <v>9491</v>
      </c>
      <c r="B20703">
        <v>54874</v>
      </c>
      <c r="C20703" t="s">
        <v>9</v>
      </c>
      <c r="D20703" t="s">
        <v>33</v>
      </c>
    </row>
    <row r="20704" spans="1:4" x14ac:dyDescent="0.25">
      <c r="A20704">
        <v>9491</v>
      </c>
      <c r="B20704">
        <v>54874</v>
      </c>
      <c r="C20704" t="s">
        <v>9</v>
      </c>
      <c r="D20704" t="s">
        <v>33</v>
      </c>
    </row>
    <row r="20705" spans="1:4" x14ac:dyDescent="0.25">
      <c r="A20705">
        <v>9491</v>
      </c>
      <c r="B20705">
        <v>54874</v>
      </c>
      <c r="C20705" t="s">
        <v>9</v>
      </c>
      <c r="D20705" t="s">
        <v>33</v>
      </c>
    </row>
    <row r="20706" spans="1:4" x14ac:dyDescent="0.25">
      <c r="A20706">
        <v>9491</v>
      </c>
      <c r="B20706">
        <v>54874</v>
      </c>
      <c r="C20706" t="s">
        <v>9</v>
      </c>
      <c r="D20706" t="s">
        <v>33</v>
      </c>
    </row>
    <row r="20707" spans="1:4" x14ac:dyDescent="0.25">
      <c r="A20707">
        <v>9491</v>
      </c>
      <c r="B20707">
        <v>54874</v>
      </c>
      <c r="C20707" t="s">
        <v>9</v>
      </c>
      <c r="D20707" t="s">
        <v>33</v>
      </c>
    </row>
    <row r="20708" spans="1:4" x14ac:dyDescent="0.25">
      <c r="A20708">
        <v>9491</v>
      </c>
      <c r="B20708">
        <v>54874</v>
      </c>
      <c r="C20708" t="s">
        <v>9</v>
      </c>
      <c r="D20708" t="s">
        <v>33</v>
      </c>
    </row>
    <row r="20709" spans="1:4" x14ac:dyDescent="0.25">
      <c r="A20709">
        <v>9491</v>
      </c>
      <c r="B20709">
        <v>54874</v>
      </c>
      <c r="C20709" t="s">
        <v>9</v>
      </c>
      <c r="D20709" t="s">
        <v>33</v>
      </c>
    </row>
    <row r="20710" spans="1:4" x14ac:dyDescent="0.25">
      <c r="A20710">
        <v>9491</v>
      </c>
      <c r="B20710">
        <v>54874</v>
      </c>
      <c r="C20710" t="s">
        <v>9</v>
      </c>
      <c r="D20710" t="s">
        <v>34</v>
      </c>
    </row>
    <row r="20711" spans="1:4" x14ac:dyDescent="0.25">
      <c r="A20711">
        <v>9491</v>
      </c>
      <c r="B20711">
        <v>54874</v>
      </c>
      <c r="C20711" t="s">
        <v>9</v>
      </c>
      <c r="D20711" t="s">
        <v>34</v>
      </c>
    </row>
    <row r="20712" spans="1:4" x14ac:dyDescent="0.25">
      <c r="A20712">
        <v>9491</v>
      </c>
      <c r="B20712">
        <v>54874</v>
      </c>
      <c r="C20712" t="s">
        <v>9</v>
      </c>
      <c r="D20712" t="s">
        <v>34</v>
      </c>
    </row>
    <row r="20713" spans="1:4" x14ac:dyDescent="0.25">
      <c r="A20713">
        <v>9491</v>
      </c>
      <c r="B20713">
        <v>54874</v>
      </c>
      <c r="C20713" t="s">
        <v>9</v>
      </c>
      <c r="D20713" t="s">
        <v>34</v>
      </c>
    </row>
    <row r="20714" spans="1:4" x14ac:dyDescent="0.25">
      <c r="A20714">
        <v>9491</v>
      </c>
      <c r="B20714">
        <v>54874</v>
      </c>
      <c r="C20714" t="s">
        <v>9</v>
      </c>
      <c r="D20714" t="s">
        <v>34</v>
      </c>
    </row>
    <row r="20715" spans="1:4" x14ac:dyDescent="0.25">
      <c r="A20715">
        <v>9491</v>
      </c>
      <c r="B20715">
        <v>54874</v>
      </c>
      <c r="C20715" t="s">
        <v>9</v>
      </c>
      <c r="D20715" t="s">
        <v>34</v>
      </c>
    </row>
    <row r="20716" spans="1:4" x14ac:dyDescent="0.25">
      <c r="A20716">
        <v>9491</v>
      </c>
      <c r="B20716">
        <v>54874</v>
      </c>
      <c r="C20716" t="s">
        <v>9</v>
      </c>
      <c r="D20716" t="s">
        <v>34</v>
      </c>
    </row>
    <row r="20717" spans="1:4" x14ac:dyDescent="0.25">
      <c r="A20717">
        <v>9491</v>
      </c>
      <c r="B20717">
        <v>54874</v>
      </c>
      <c r="C20717" t="s">
        <v>9</v>
      </c>
      <c r="D20717" t="s">
        <v>34</v>
      </c>
    </row>
    <row r="20718" spans="1:4" x14ac:dyDescent="0.25">
      <c r="A20718">
        <v>9491</v>
      </c>
      <c r="B20718">
        <v>54874</v>
      </c>
      <c r="C20718" t="s">
        <v>9</v>
      </c>
      <c r="D20718" t="s">
        <v>34</v>
      </c>
    </row>
    <row r="20719" spans="1:4" x14ac:dyDescent="0.25">
      <c r="A20719">
        <v>9491</v>
      </c>
      <c r="B20719">
        <v>54874</v>
      </c>
      <c r="C20719" t="s">
        <v>9</v>
      </c>
      <c r="D20719" t="s">
        <v>34</v>
      </c>
    </row>
    <row r="20720" spans="1:4" x14ac:dyDescent="0.25">
      <c r="A20720">
        <v>9491</v>
      </c>
      <c r="B20720">
        <v>54874</v>
      </c>
      <c r="C20720" t="s">
        <v>9</v>
      </c>
      <c r="D20720" t="s">
        <v>34</v>
      </c>
    </row>
    <row r="20721" spans="1:4" x14ac:dyDescent="0.25">
      <c r="A20721">
        <v>9491</v>
      </c>
      <c r="B20721">
        <v>54874</v>
      </c>
      <c r="C20721" t="s">
        <v>9</v>
      </c>
      <c r="D20721" t="s">
        <v>34</v>
      </c>
    </row>
    <row r="20722" spans="1:4" x14ac:dyDescent="0.25">
      <c r="A20722">
        <v>9491</v>
      </c>
      <c r="B20722">
        <v>54874</v>
      </c>
      <c r="C20722" t="s">
        <v>9</v>
      </c>
      <c r="D20722" t="s">
        <v>34</v>
      </c>
    </row>
    <row r="20723" spans="1:4" x14ac:dyDescent="0.25">
      <c r="A20723">
        <v>9491</v>
      </c>
      <c r="B20723">
        <v>54874</v>
      </c>
      <c r="C20723" t="s">
        <v>9</v>
      </c>
      <c r="D20723" t="s">
        <v>34</v>
      </c>
    </row>
    <row r="20724" spans="1:4" x14ac:dyDescent="0.25">
      <c r="A20724">
        <v>9491</v>
      </c>
      <c r="B20724">
        <v>54874</v>
      </c>
      <c r="C20724" t="s">
        <v>9</v>
      </c>
      <c r="D20724" t="s">
        <v>34</v>
      </c>
    </row>
    <row r="20725" spans="1:4" x14ac:dyDescent="0.25">
      <c r="A20725">
        <v>9491</v>
      </c>
      <c r="B20725">
        <v>54874</v>
      </c>
      <c r="C20725" t="s">
        <v>9</v>
      </c>
      <c r="D20725" t="s">
        <v>34</v>
      </c>
    </row>
    <row r="20726" spans="1:4" x14ac:dyDescent="0.25">
      <c r="A20726">
        <v>9491</v>
      </c>
      <c r="B20726">
        <v>54874</v>
      </c>
      <c r="C20726" t="s">
        <v>9</v>
      </c>
      <c r="D20726" t="s">
        <v>34</v>
      </c>
    </row>
    <row r="20727" spans="1:4" x14ac:dyDescent="0.25">
      <c r="A20727">
        <v>9491</v>
      </c>
      <c r="B20727">
        <v>54874</v>
      </c>
      <c r="C20727" t="s">
        <v>9</v>
      </c>
      <c r="D20727" t="s">
        <v>35</v>
      </c>
    </row>
    <row r="20728" spans="1:4" x14ac:dyDescent="0.25">
      <c r="A20728">
        <v>9491</v>
      </c>
      <c r="B20728">
        <v>54874</v>
      </c>
      <c r="C20728" t="s">
        <v>9</v>
      </c>
      <c r="D20728" t="s">
        <v>35</v>
      </c>
    </row>
    <row r="20729" spans="1:4" x14ac:dyDescent="0.25">
      <c r="A20729">
        <v>9491</v>
      </c>
      <c r="B20729">
        <v>54874</v>
      </c>
      <c r="C20729" t="s">
        <v>9</v>
      </c>
      <c r="D20729" t="s">
        <v>35</v>
      </c>
    </row>
    <row r="20730" spans="1:4" x14ac:dyDescent="0.25">
      <c r="A20730">
        <v>9491</v>
      </c>
      <c r="B20730">
        <v>54874</v>
      </c>
      <c r="C20730" t="s">
        <v>9</v>
      </c>
      <c r="D20730" t="s">
        <v>35</v>
      </c>
    </row>
    <row r="20731" spans="1:4" x14ac:dyDescent="0.25">
      <c r="A20731">
        <v>9491</v>
      </c>
      <c r="B20731">
        <v>54874</v>
      </c>
      <c r="C20731" t="s">
        <v>9</v>
      </c>
      <c r="D20731" t="s">
        <v>35</v>
      </c>
    </row>
    <row r="20732" spans="1:4" x14ac:dyDescent="0.25">
      <c r="A20732">
        <v>9491</v>
      </c>
      <c r="B20732">
        <v>54874</v>
      </c>
      <c r="C20732" t="s">
        <v>9</v>
      </c>
      <c r="D20732" t="s">
        <v>35</v>
      </c>
    </row>
    <row r="20733" spans="1:4" x14ac:dyDescent="0.25">
      <c r="A20733">
        <v>9491</v>
      </c>
      <c r="B20733">
        <v>54874</v>
      </c>
      <c r="C20733" t="s">
        <v>9</v>
      </c>
      <c r="D20733" t="s">
        <v>35</v>
      </c>
    </row>
    <row r="20734" spans="1:4" x14ac:dyDescent="0.25">
      <c r="A20734">
        <v>9491</v>
      </c>
      <c r="B20734">
        <v>54874</v>
      </c>
      <c r="C20734" t="s">
        <v>9</v>
      </c>
      <c r="D20734" t="s">
        <v>35</v>
      </c>
    </row>
    <row r="20735" spans="1:4" x14ac:dyDescent="0.25">
      <c r="A20735">
        <v>9491</v>
      </c>
      <c r="B20735">
        <v>54874</v>
      </c>
      <c r="C20735" t="s">
        <v>9</v>
      </c>
      <c r="D20735" t="s">
        <v>35</v>
      </c>
    </row>
    <row r="20736" spans="1:4" x14ac:dyDescent="0.25">
      <c r="A20736">
        <v>9491</v>
      </c>
      <c r="B20736">
        <v>54874</v>
      </c>
      <c r="C20736" t="s">
        <v>9</v>
      </c>
      <c r="D20736" t="s">
        <v>35</v>
      </c>
    </row>
    <row r="20737" spans="1:4" x14ac:dyDescent="0.25">
      <c r="A20737">
        <v>9491</v>
      </c>
      <c r="B20737">
        <v>54874</v>
      </c>
      <c r="C20737" t="s">
        <v>9</v>
      </c>
      <c r="D20737" t="s">
        <v>35</v>
      </c>
    </row>
    <row r="20738" spans="1:4" x14ac:dyDescent="0.25">
      <c r="A20738">
        <v>9491</v>
      </c>
      <c r="B20738">
        <v>54874</v>
      </c>
      <c r="C20738" t="s">
        <v>9</v>
      </c>
      <c r="D20738" t="s">
        <v>35</v>
      </c>
    </row>
    <row r="20739" spans="1:4" x14ac:dyDescent="0.25">
      <c r="A20739">
        <v>9491</v>
      </c>
      <c r="B20739">
        <v>54874</v>
      </c>
      <c r="C20739" t="s">
        <v>9</v>
      </c>
      <c r="D20739" t="s">
        <v>35</v>
      </c>
    </row>
    <row r="20740" spans="1:4" x14ac:dyDescent="0.25">
      <c r="A20740">
        <v>9491</v>
      </c>
      <c r="B20740">
        <v>54874</v>
      </c>
      <c r="C20740" t="s">
        <v>9</v>
      </c>
      <c r="D20740" t="s">
        <v>35</v>
      </c>
    </row>
    <row r="20741" spans="1:4" x14ac:dyDescent="0.25">
      <c r="A20741">
        <v>9491</v>
      </c>
      <c r="B20741">
        <v>54874</v>
      </c>
      <c r="C20741" t="s">
        <v>9</v>
      </c>
      <c r="D20741" t="s">
        <v>35</v>
      </c>
    </row>
    <row r="20742" spans="1:4" x14ac:dyDescent="0.25">
      <c r="A20742">
        <v>9491</v>
      </c>
      <c r="B20742">
        <v>54874</v>
      </c>
      <c r="C20742" t="s">
        <v>9</v>
      </c>
      <c r="D20742" t="s">
        <v>35</v>
      </c>
    </row>
    <row r="20743" spans="1:4" x14ac:dyDescent="0.25">
      <c r="A20743">
        <v>9491</v>
      </c>
      <c r="B20743">
        <v>54874</v>
      </c>
      <c r="C20743" t="s">
        <v>9</v>
      </c>
      <c r="D20743" t="s">
        <v>35</v>
      </c>
    </row>
    <row r="20744" spans="1:4" x14ac:dyDescent="0.25">
      <c r="A20744">
        <v>9491</v>
      </c>
      <c r="B20744">
        <v>54874</v>
      </c>
      <c r="C20744" t="s">
        <v>9</v>
      </c>
      <c r="D20744" t="s">
        <v>35</v>
      </c>
    </row>
    <row r="20745" spans="1:4" x14ac:dyDescent="0.25">
      <c r="A20745">
        <v>9491</v>
      </c>
      <c r="B20745">
        <v>54874</v>
      </c>
      <c r="C20745" t="s">
        <v>9</v>
      </c>
      <c r="D20745" t="s">
        <v>36</v>
      </c>
    </row>
    <row r="20746" spans="1:4" x14ac:dyDescent="0.25">
      <c r="A20746">
        <v>9491</v>
      </c>
      <c r="B20746">
        <v>54874</v>
      </c>
      <c r="C20746" t="s">
        <v>9</v>
      </c>
      <c r="D20746" t="s">
        <v>36</v>
      </c>
    </row>
    <row r="20747" spans="1:4" x14ac:dyDescent="0.25">
      <c r="A20747">
        <v>9491</v>
      </c>
      <c r="B20747">
        <v>54874</v>
      </c>
      <c r="C20747" t="s">
        <v>9</v>
      </c>
      <c r="D20747" t="s">
        <v>36</v>
      </c>
    </row>
    <row r="20748" spans="1:4" x14ac:dyDescent="0.25">
      <c r="A20748">
        <v>9491</v>
      </c>
      <c r="B20748">
        <v>54874</v>
      </c>
      <c r="C20748" t="s">
        <v>9</v>
      </c>
      <c r="D20748" t="s">
        <v>36</v>
      </c>
    </row>
    <row r="20749" spans="1:4" x14ac:dyDescent="0.25">
      <c r="A20749">
        <v>9491</v>
      </c>
      <c r="B20749">
        <v>54874</v>
      </c>
      <c r="C20749" t="s">
        <v>9</v>
      </c>
      <c r="D20749" t="s">
        <v>36</v>
      </c>
    </row>
    <row r="20750" spans="1:4" x14ac:dyDescent="0.25">
      <c r="A20750">
        <v>9491</v>
      </c>
      <c r="B20750">
        <v>54874</v>
      </c>
      <c r="C20750" t="s">
        <v>9</v>
      </c>
      <c r="D20750" t="s">
        <v>36</v>
      </c>
    </row>
    <row r="20751" spans="1:4" x14ac:dyDescent="0.25">
      <c r="A20751">
        <v>9491</v>
      </c>
      <c r="B20751">
        <v>54874</v>
      </c>
      <c r="C20751" t="s">
        <v>9</v>
      </c>
      <c r="D20751" t="s">
        <v>36</v>
      </c>
    </row>
    <row r="20752" spans="1:4" x14ac:dyDescent="0.25">
      <c r="A20752">
        <v>9491</v>
      </c>
      <c r="B20752">
        <v>54874</v>
      </c>
      <c r="C20752" t="s">
        <v>9</v>
      </c>
      <c r="D20752" t="s">
        <v>36</v>
      </c>
    </row>
    <row r="20753" spans="1:4" x14ac:dyDescent="0.25">
      <c r="A20753">
        <v>9491</v>
      </c>
      <c r="B20753">
        <v>54874</v>
      </c>
      <c r="C20753" t="s">
        <v>9</v>
      </c>
      <c r="D20753" t="s">
        <v>36</v>
      </c>
    </row>
    <row r="20754" spans="1:4" x14ac:dyDescent="0.25">
      <c r="A20754">
        <v>9491</v>
      </c>
      <c r="B20754">
        <v>54874</v>
      </c>
      <c r="C20754" t="s">
        <v>9</v>
      </c>
      <c r="D20754" t="s">
        <v>36</v>
      </c>
    </row>
    <row r="20755" spans="1:4" x14ac:dyDescent="0.25">
      <c r="A20755">
        <v>9491</v>
      </c>
      <c r="B20755">
        <v>54874</v>
      </c>
      <c r="C20755" t="s">
        <v>9</v>
      </c>
      <c r="D20755" t="s">
        <v>36</v>
      </c>
    </row>
    <row r="20756" spans="1:4" x14ac:dyDescent="0.25">
      <c r="A20756">
        <v>9491</v>
      </c>
      <c r="B20756">
        <v>54874</v>
      </c>
      <c r="C20756" t="s">
        <v>9</v>
      </c>
      <c r="D20756" t="s">
        <v>36</v>
      </c>
    </row>
    <row r="20757" spans="1:4" x14ac:dyDescent="0.25">
      <c r="A20757">
        <v>9491</v>
      </c>
      <c r="B20757">
        <v>54874</v>
      </c>
      <c r="C20757" t="s">
        <v>9</v>
      </c>
      <c r="D20757" t="s">
        <v>36</v>
      </c>
    </row>
    <row r="20758" spans="1:4" x14ac:dyDescent="0.25">
      <c r="A20758">
        <v>9491</v>
      </c>
      <c r="B20758">
        <v>54874</v>
      </c>
      <c r="C20758" t="s">
        <v>9</v>
      </c>
      <c r="D20758" t="s">
        <v>37</v>
      </c>
    </row>
    <row r="20759" spans="1:4" x14ac:dyDescent="0.25">
      <c r="A20759">
        <v>9491</v>
      </c>
      <c r="B20759">
        <v>54874</v>
      </c>
      <c r="C20759" t="s">
        <v>9</v>
      </c>
      <c r="D20759" t="s">
        <v>37</v>
      </c>
    </row>
    <row r="20760" spans="1:4" x14ac:dyDescent="0.25">
      <c r="A20760">
        <v>9491</v>
      </c>
      <c r="B20760">
        <v>54874</v>
      </c>
      <c r="C20760" t="s">
        <v>9</v>
      </c>
      <c r="D20760" t="s">
        <v>37</v>
      </c>
    </row>
    <row r="20761" spans="1:4" x14ac:dyDescent="0.25">
      <c r="A20761">
        <v>9491</v>
      </c>
      <c r="B20761">
        <v>54874</v>
      </c>
      <c r="C20761" t="s">
        <v>9</v>
      </c>
      <c r="D20761" t="s">
        <v>37</v>
      </c>
    </row>
    <row r="20762" spans="1:4" x14ac:dyDescent="0.25">
      <c r="A20762">
        <v>9491</v>
      </c>
      <c r="B20762">
        <v>54874</v>
      </c>
      <c r="C20762" t="s">
        <v>9</v>
      </c>
      <c r="D20762" t="s">
        <v>37</v>
      </c>
    </row>
    <row r="20763" spans="1:4" x14ac:dyDescent="0.25">
      <c r="A20763">
        <v>9491</v>
      </c>
      <c r="B20763">
        <v>54874</v>
      </c>
      <c r="C20763" t="s">
        <v>9</v>
      </c>
      <c r="D20763" t="s">
        <v>37</v>
      </c>
    </row>
    <row r="20764" spans="1:4" x14ac:dyDescent="0.25">
      <c r="A20764">
        <v>9491</v>
      </c>
      <c r="B20764">
        <v>54874</v>
      </c>
      <c r="C20764" t="s">
        <v>9</v>
      </c>
      <c r="D20764" t="s">
        <v>37</v>
      </c>
    </row>
    <row r="20765" spans="1:4" x14ac:dyDescent="0.25">
      <c r="A20765">
        <v>9491</v>
      </c>
      <c r="B20765">
        <v>54874</v>
      </c>
      <c r="C20765" t="s">
        <v>9</v>
      </c>
      <c r="D20765" t="s">
        <v>37</v>
      </c>
    </row>
    <row r="20766" spans="1:4" x14ac:dyDescent="0.25">
      <c r="A20766">
        <v>9491</v>
      </c>
      <c r="B20766">
        <v>54874</v>
      </c>
      <c r="C20766" t="s">
        <v>9</v>
      </c>
      <c r="D20766" t="s">
        <v>37</v>
      </c>
    </row>
    <row r="20767" spans="1:4" x14ac:dyDescent="0.25">
      <c r="A20767">
        <v>9491</v>
      </c>
      <c r="B20767">
        <v>54874</v>
      </c>
      <c r="C20767" t="s">
        <v>9</v>
      </c>
      <c r="D20767" t="s">
        <v>37</v>
      </c>
    </row>
    <row r="20768" spans="1:4" x14ac:dyDescent="0.25">
      <c r="A20768">
        <v>9491</v>
      </c>
      <c r="B20768">
        <v>54874</v>
      </c>
      <c r="C20768" t="s">
        <v>9</v>
      </c>
      <c r="D20768" t="s">
        <v>37</v>
      </c>
    </row>
    <row r="20769" spans="1:4" x14ac:dyDescent="0.25">
      <c r="A20769">
        <v>9491</v>
      </c>
      <c r="B20769">
        <v>54874</v>
      </c>
      <c r="C20769" t="s">
        <v>9</v>
      </c>
      <c r="D20769" t="s">
        <v>37</v>
      </c>
    </row>
    <row r="20770" spans="1:4" x14ac:dyDescent="0.25">
      <c r="A20770">
        <v>9491</v>
      </c>
      <c r="B20770">
        <v>54874</v>
      </c>
      <c r="C20770" t="s">
        <v>9</v>
      </c>
      <c r="D20770" t="s">
        <v>37</v>
      </c>
    </row>
    <row r="20771" spans="1:4" x14ac:dyDescent="0.25">
      <c r="A20771">
        <v>9818</v>
      </c>
      <c r="B20771">
        <v>54874</v>
      </c>
      <c r="C20771" t="s">
        <v>10</v>
      </c>
      <c r="D20771" t="s">
        <v>21</v>
      </c>
    </row>
    <row r="20772" spans="1:4" x14ac:dyDescent="0.25">
      <c r="A20772">
        <v>9818</v>
      </c>
      <c r="B20772">
        <v>54874</v>
      </c>
      <c r="C20772" t="s">
        <v>10</v>
      </c>
      <c r="D20772" t="s">
        <v>21</v>
      </c>
    </row>
    <row r="20773" spans="1:4" x14ac:dyDescent="0.25">
      <c r="A20773">
        <v>9818</v>
      </c>
      <c r="B20773">
        <v>54874</v>
      </c>
      <c r="C20773" t="s">
        <v>10</v>
      </c>
      <c r="D20773" t="s">
        <v>21</v>
      </c>
    </row>
    <row r="20774" spans="1:4" x14ac:dyDescent="0.25">
      <c r="A20774">
        <v>9818</v>
      </c>
      <c r="B20774">
        <v>54874</v>
      </c>
      <c r="C20774" t="s">
        <v>10</v>
      </c>
      <c r="D20774" t="s">
        <v>21</v>
      </c>
    </row>
    <row r="20775" spans="1:4" x14ac:dyDescent="0.25">
      <c r="A20775">
        <v>9818</v>
      </c>
      <c r="B20775">
        <v>54874</v>
      </c>
      <c r="C20775" t="s">
        <v>10</v>
      </c>
      <c r="D20775" t="s">
        <v>21</v>
      </c>
    </row>
    <row r="20776" spans="1:4" x14ac:dyDescent="0.25">
      <c r="A20776">
        <v>9818</v>
      </c>
      <c r="B20776">
        <v>54874</v>
      </c>
      <c r="C20776" t="s">
        <v>10</v>
      </c>
      <c r="D20776" t="s">
        <v>21</v>
      </c>
    </row>
    <row r="20777" spans="1:4" x14ac:dyDescent="0.25">
      <c r="A20777">
        <v>9818</v>
      </c>
      <c r="B20777">
        <v>54874</v>
      </c>
      <c r="C20777" t="s">
        <v>10</v>
      </c>
      <c r="D20777" t="s">
        <v>21</v>
      </c>
    </row>
    <row r="20778" spans="1:4" x14ac:dyDescent="0.25">
      <c r="A20778">
        <v>9818</v>
      </c>
      <c r="B20778">
        <v>54874</v>
      </c>
      <c r="C20778" t="s">
        <v>10</v>
      </c>
      <c r="D20778" t="s">
        <v>21</v>
      </c>
    </row>
    <row r="20779" spans="1:4" x14ac:dyDescent="0.25">
      <c r="A20779">
        <v>9818</v>
      </c>
      <c r="B20779">
        <v>54874</v>
      </c>
      <c r="C20779" t="s">
        <v>10</v>
      </c>
      <c r="D20779" t="s">
        <v>22</v>
      </c>
    </row>
    <row r="20780" spans="1:4" x14ac:dyDescent="0.25">
      <c r="A20780">
        <v>9818</v>
      </c>
      <c r="B20780">
        <v>54874</v>
      </c>
      <c r="C20780" t="s">
        <v>10</v>
      </c>
      <c r="D20780" t="s">
        <v>22</v>
      </c>
    </row>
    <row r="20781" spans="1:4" x14ac:dyDescent="0.25">
      <c r="A20781">
        <v>9818</v>
      </c>
      <c r="B20781">
        <v>54874</v>
      </c>
      <c r="C20781" t="s">
        <v>10</v>
      </c>
      <c r="D20781" t="s">
        <v>22</v>
      </c>
    </row>
    <row r="20782" spans="1:4" x14ac:dyDescent="0.25">
      <c r="A20782">
        <v>9818</v>
      </c>
      <c r="B20782">
        <v>54874</v>
      </c>
      <c r="C20782" t="s">
        <v>10</v>
      </c>
      <c r="D20782" t="s">
        <v>22</v>
      </c>
    </row>
    <row r="20783" spans="1:4" x14ac:dyDescent="0.25">
      <c r="A20783">
        <v>9818</v>
      </c>
      <c r="B20783">
        <v>54874</v>
      </c>
      <c r="C20783" t="s">
        <v>10</v>
      </c>
      <c r="D20783" t="s">
        <v>22</v>
      </c>
    </row>
    <row r="20784" spans="1:4" x14ac:dyDescent="0.25">
      <c r="A20784">
        <v>9818</v>
      </c>
      <c r="B20784">
        <v>54874</v>
      </c>
      <c r="C20784" t="s">
        <v>10</v>
      </c>
      <c r="D20784" t="s">
        <v>22</v>
      </c>
    </row>
    <row r="20785" spans="1:4" x14ac:dyDescent="0.25">
      <c r="A20785">
        <v>9818</v>
      </c>
      <c r="B20785">
        <v>54874</v>
      </c>
      <c r="C20785" t="s">
        <v>10</v>
      </c>
      <c r="D20785" t="s">
        <v>22</v>
      </c>
    </row>
    <row r="20786" spans="1:4" x14ac:dyDescent="0.25">
      <c r="A20786">
        <v>9818</v>
      </c>
      <c r="B20786">
        <v>54874</v>
      </c>
      <c r="C20786" t="s">
        <v>10</v>
      </c>
      <c r="D20786" t="s">
        <v>22</v>
      </c>
    </row>
    <row r="20787" spans="1:4" x14ac:dyDescent="0.25">
      <c r="A20787">
        <v>9818</v>
      </c>
      <c r="B20787">
        <v>54874</v>
      </c>
      <c r="C20787" t="s">
        <v>10</v>
      </c>
      <c r="D20787" t="s">
        <v>23</v>
      </c>
    </row>
    <row r="20788" spans="1:4" x14ac:dyDescent="0.25">
      <c r="A20788">
        <v>9818</v>
      </c>
      <c r="B20788">
        <v>54874</v>
      </c>
      <c r="C20788" t="s">
        <v>10</v>
      </c>
      <c r="D20788" t="s">
        <v>23</v>
      </c>
    </row>
    <row r="20789" spans="1:4" x14ac:dyDescent="0.25">
      <c r="A20789">
        <v>9818</v>
      </c>
      <c r="B20789">
        <v>54874</v>
      </c>
      <c r="C20789" t="s">
        <v>10</v>
      </c>
      <c r="D20789" t="s">
        <v>23</v>
      </c>
    </row>
    <row r="20790" spans="1:4" x14ac:dyDescent="0.25">
      <c r="A20790">
        <v>9818</v>
      </c>
      <c r="B20790">
        <v>54874</v>
      </c>
      <c r="C20790" t="s">
        <v>10</v>
      </c>
      <c r="D20790" t="s">
        <v>23</v>
      </c>
    </row>
    <row r="20791" spans="1:4" x14ac:dyDescent="0.25">
      <c r="A20791">
        <v>9818</v>
      </c>
      <c r="B20791">
        <v>54874</v>
      </c>
      <c r="C20791" t="s">
        <v>10</v>
      </c>
      <c r="D20791" t="s">
        <v>23</v>
      </c>
    </row>
    <row r="20792" spans="1:4" x14ac:dyDescent="0.25">
      <c r="A20792">
        <v>9818</v>
      </c>
      <c r="B20792">
        <v>54874</v>
      </c>
      <c r="C20792" t="s">
        <v>10</v>
      </c>
      <c r="D20792" t="s">
        <v>23</v>
      </c>
    </row>
    <row r="20793" spans="1:4" x14ac:dyDescent="0.25">
      <c r="A20793">
        <v>9818</v>
      </c>
      <c r="B20793">
        <v>54874</v>
      </c>
      <c r="C20793" t="s">
        <v>10</v>
      </c>
      <c r="D20793" t="s">
        <v>23</v>
      </c>
    </row>
    <row r="20794" spans="1:4" x14ac:dyDescent="0.25">
      <c r="A20794">
        <v>9818</v>
      </c>
      <c r="B20794">
        <v>54874</v>
      </c>
      <c r="C20794" t="s">
        <v>10</v>
      </c>
      <c r="D20794" t="s">
        <v>23</v>
      </c>
    </row>
    <row r="20795" spans="1:4" x14ac:dyDescent="0.25">
      <c r="A20795">
        <v>9818</v>
      </c>
      <c r="B20795">
        <v>54874</v>
      </c>
      <c r="C20795" t="s">
        <v>10</v>
      </c>
      <c r="D20795" t="s">
        <v>23</v>
      </c>
    </row>
    <row r="20796" spans="1:4" x14ac:dyDescent="0.25">
      <c r="A20796">
        <v>9818</v>
      </c>
      <c r="B20796">
        <v>54874</v>
      </c>
      <c r="C20796" t="s">
        <v>10</v>
      </c>
      <c r="D20796" t="s">
        <v>23</v>
      </c>
    </row>
    <row r="20797" spans="1:4" x14ac:dyDescent="0.25">
      <c r="A20797">
        <v>9818</v>
      </c>
      <c r="B20797">
        <v>54874</v>
      </c>
      <c r="C20797" t="s">
        <v>10</v>
      </c>
      <c r="D20797" t="s">
        <v>23</v>
      </c>
    </row>
    <row r="20798" spans="1:4" x14ac:dyDescent="0.25">
      <c r="A20798">
        <v>9818</v>
      </c>
      <c r="B20798">
        <v>54874</v>
      </c>
      <c r="C20798" t="s">
        <v>10</v>
      </c>
      <c r="D20798" t="s">
        <v>23</v>
      </c>
    </row>
    <row r="20799" spans="1:4" x14ac:dyDescent="0.25">
      <c r="A20799">
        <v>9818</v>
      </c>
      <c r="B20799">
        <v>54874</v>
      </c>
      <c r="C20799" t="s">
        <v>10</v>
      </c>
      <c r="D20799" t="s">
        <v>23</v>
      </c>
    </row>
    <row r="20800" spans="1:4" x14ac:dyDescent="0.25">
      <c r="A20800">
        <v>9818</v>
      </c>
      <c r="B20800">
        <v>54874</v>
      </c>
      <c r="C20800" t="s">
        <v>10</v>
      </c>
      <c r="D20800" t="s">
        <v>23</v>
      </c>
    </row>
    <row r="20801" spans="1:4" x14ac:dyDescent="0.25">
      <c r="A20801">
        <v>9818</v>
      </c>
      <c r="B20801">
        <v>54874</v>
      </c>
      <c r="C20801" t="s">
        <v>10</v>
      </c>
      <c r="D20801" t="s">
        <v>23</v>
      </c>
    </row>
    <row r="20802" spans="1:4" x14ac:dyDescent="0.25">
      <c r="A20802">
        <v>9818</v>
      </c>
      <c r="B20802">
        <v>54874</v>
      </c>
      <c r="C20802" t="s">
        <v>10</v>
      </c>
      <c r="D20802" t="s">
        <v>23</v>
      </c>
    </row>
    <row r="20803" spans="1:4" x14ac:dyDescent="0.25">
      <c r="A20803">
        <v>9818</v>
      </c>
      <c r="B20803">
        <v>54874</v>
      </c>
      <c r="C20803" t="s">
        <v>10</v>
      </c>
      <c r="D20803" t="s">
        <v>24</v>
      </c>
    </row>
    <row r="20804" spans="1:4" x14ac:dyDescent="0.25">
      <c r="A20804">
        <v>9818</v>
      </c>
      <c r="B20804">
        <v>54874</v>
      </c>
      <c r="C20804" t="s">
        <v>10</v>
      </c>
      <c r="D20804" t="s">
        <v>24</v>
      </c>
    </row>
    <row r="20805" spans="1:4" x14ac:dyDescent="0.25">
      <c r="A20805">
        <v>9818</v>
      </c>
      <c r="B20805">
        <v>54874</v>
      </c>
      <c r="C20805" t="s">
        <v>10</v>
      </c>
      <c r="D20805" t="s">
        <v>24</v>
      </c>
    </row>
    <row r="20806" spans="1:4" x14ac:dyDescent="0.25">
      <c r="A20806">
        <v>9818</v>
      </c>
      <c r="B20806">
        <v>54874</v>
      </c>
      <c r="C20806" t="s">
        <v>10</v>
      </c>
      <c r="D20806" t="s">
        <v>24</v>
      </c>
    </row>
    <row r="20807" spans="1:4" x14ac:dyDescent="0.25">
      <c r="A20807">
        <v>9818</v>
      </c>
      <c r="B20807">
        <v>54874</v>
      </c>
      <c r="C20807" t="s">
        <v>10</v>
      </c>
      <c r="D20807" t="s">
        <v>24</v>
      </c>
    </row>
    <row r="20808" spans="1:4" x14ac:dyDescent="0.25">
      <c r="A20808">
        <v>9818</v>
      </c>
      <c r="B20808">
        <v>54874</v>
      </c>
      <c r="C20808" t="s">
        <v>10</v>
      </c>
      <c r="D20808" t="s">
        <v>24</v>
      </c>
    </row>
    <row r="20809" spans="1:4" x14ac:dyDescent="0.25">
      <c r="A20809">
        <v>9818</v>
      </c>
      <c r="B20809">
        <v>54874</v>
      </c>
      <c r="C20809" t="s">
        <v>10</v>
      </c>
      <c r="D20809" t="s">
        <v>24</v>
      </c>
    </row>
    <row r="20810" spans="1:4" x14ac:dyDescent="0.25">
      <c r="A20810">
        <v>9818</v>
      </c>
      <c r="B20810">
        <v>54874</v>
      </c>
      <c r="C20810" t="s">
        <v>10</v>
      </c>
      <c r="D20810" t="s">
        <v>24</v>
      </c>
    </row>
    <row r="20811" spans="1:4" x14ac:dyDescent="0.25">
      <c r="A20811">
        <v>9818</v>
      </c>
      <c r="B20811">
        <v>54874</v>
      </c>
      <c r="C20811" t="s">
        <v>10</v>
      </c>
      <c r="D20811" t="s">
        <v>24</v>
      </c>
    </row>
    <row r="20812" spans="1:4" x14ac:dyDescent="0.25">
      <c r="A20812">
        <v>9818</v>
      </c>
      <c r="B20812">
        <v>54874</v>
      </c>
      <c r="C20812" t="s">
        <v>10</v>
      </c>
      <c r="D20812" t="s">
        <v>24</v>
      </c>
    </row>
    <row r="20813" spans="1:4" x14ac:dyDescent="0.25">
      <c r="A20813">
        <v>9818</v>
      </c>
      <c r="B20813">
        <v>54874</v>
      </c>
      <c r="C20813" t="s">
        <v>10</v>
      </c>
      <c r="D20813" t="s">
        <v>24</v>
      </c>
    </row>
    <row r="20814" spans="1:4" x14ac:dyDescent="0.25">
      <c r="A20814">
        <v>9818</v>
      </c>
      <c r="B20814">
        <v>54874</v>
      </c>
      <c r="C20814" t="s">
        <v>10</v>
      </c>
      <c r="D20814" t="s">
        <v>24</v>
      </c>
    </row>
    <row r="20815" spans="1:4" x14ac:dyDescent="0.25">
      <c r="A20815">
        <v>9818</v>
      </c>
      <c r="B20815">
        <v>54874</v>
      </c>
      <c r="C20815" t="s">
        <v>10</v>
      </c>
      <c r="D20815" t="s">
        <v>24</v>
      </c>
    </row>
    <row r="20816" spans="1:4" x14ac:dyDescent="0.25">
      <c r="A20816">
        <v>9818</v>
      </c>
      <c r="B20816">
        <v>54874</v>
      </c>
      <c r="C20816" t="s">
        <v>10</v>
      </c>
      <c r="D20816" t="s">
        <v>24</v>
      </c>
    </row>
    <row r="20817" spans="1:4" x14ac:dyDescent="0.25">
      <c r="A20817">
        <v>9818</v>
      </c>
      <c r="B20817">
        <v>54874</v>
      </c>
      <c r="C20817" t="s">
        <v>10</v>
      </c>
      <c r="D20817" t="s">
        <v>24</v>
      </c>
    </row>
    <row r="20818" spans="1:4" x14ac:dyDescent="0.25">
      <c r="A20818">
        <v>9818</v>
      </c>
      <c r="B20818">
        <v>54874</v>
      </c>
      <c r="C20818" t="s">
        <v>10</v>
      </c>
      <c r="D20818" t="s">
        <v>24</v>
      </c>
    </row>
    <row r="20819" spans="1:4" x14ac:dyDescent="0.25">
      <c r="A20819">
        <v>9818</v>
      </c>
      <c r="B20819">
        <v>54874</v>
      </c>
      <c r="C20819" t="s">
        <v>10</v>
      </c>
      <c r="D20819" t="s">
        <v>24</v>
      </c>
    </row>
    <row r="20820" spans="1:4" x14ac:dyDescent="0.25">
      <c r="A20820">
        <v>9818</v>
      </c>
      <c r="B20820">
        <v>54874</v>
      </c>
      <c r="C20820" t="s">
        <v>10</v>
      </c>
      <c r="D20820" t="s">
        <v>24</v>
      </c>
    </row>
    <row r="20821" spans="1:4" x14ac:dyDescent="0.25">
      <c r="A20821">
        <v>9818</v>
      </c>
      <c r="B20821">
        <v>54874</v>
      </c>
      <c r="C20821" t="s">
        <v>10</v>
      </c>
      <c r="D20821" t="s">
        <v>24</v>
      </c>
    </row>
    <row r="20822" spans="1:4" x14ac:dyDescent="0.25">
      <c r="A20822">
        <v>9818</v>
      </c>
      <c r="B20822">
        <v>54874</v>
      </c>
      <c r="C20822" t="s">
        <v>10</v>
      </c>
      <c r="D20822" t="s">
        <v>25</v>
      </c>
    </row>
    <row r="20823" spans="1:4" x14ac:dyDescent="0.25">
      <c r="A20823">
        <v>9818</v>
      </c>
      <c r="B20823">
        <v>54874</v>
      </c>
      <c r="C20823" t="s">
        <v>10</v>
      </c>
      <c r="D20823" t="s">
        <v>25</v>
      </c>
    </row>
    <row r="20824" spans="1:4" x14ac:dyDescent="0.25">
      <c r="A20824">
        <v>9818</v>
      </c>
      <c r="B20824">
        <v>54874</v>
      </c>
      <c r="C20824" t="s">
        <v>10</v>
      </c>
      <c r="D20824" t="s">
        <v>25</v>
      </c>
    </row>
    <row r="20825" spans="1:4" x14ac:dyDescent="0.25">
      <c r="A20825">
        <v>9818</v>
      </c>
      <c r="B20825">
        <v>54874</v>
      </c>
      <c r="C20825" t="s">
        <v>10</v>
      </c>
      <c r="D20825" t="s">
        <v>25</v>
      </c>
    </row>
    <row r="20826" spans="1:4" x14ac:dyDescent="0.25">
      <c r="A20826">
        <v>9818</v>
      </c>
      <c r="B20826">
        <v>54874</v>
      </c>
      <c r="C20826" t="s">
        <v>10</v>
      </c>
      <c r="D20826" t="s">
        <v>25</v>
      </c>
    </row>
    <row r="20827" spans="1:4" x14ac:dyDescent="0.25">
      <c r="A20827">
        <v>9818</v>
      </c>
      <c r="B20827">
        <v>54874</v>
      </c>
      <c r="C20827" t="s">
        <v>10</v>
      </c>
      <c r="D20827" t="s">
        <v>25</v>
      </c>
    </row>
    <row r="20828" spans="1:4" x14ac:dyDescent="0.25">
      <c r="A20828">
        <v>9818</v>
      </c>
      <c r="B20828">
        <v>54874</v>
      </c>
      <c r="C20828" t="s">
        <v>10</v>
      </c>
      <c r="D20828" t="s">
        <v>25</v>
      </c>
    </row>
    <row r="20829" spans="1:4" x14ac:dyDescent="0.25">
      <c r="A20829">
        <v>9818</v>
      </c>
      <c r="B20829">
        <v>54874</v>
      </c>
      <c r="C20829" t="s">
        <v>10</v>
      </c>
      <c r="D20829" t="s">
        <v>25</v>
      </c>
    </row>
    <row r="20830" spans="1:4" x14ac:dyDescent="0.25">
      <c r="A20830">
        <v>9818</v>
      </c>
      <c r="B20830">
        <v>54874</v>
      </c>
      <c r="C20830" t="s">
        <v>10</v>
      </c>
      <c r="D20830" t="s">
        <v>25</v>
      </c>
    </row>
    <row r="20831" spans="1:4" x14ac:dyDescent="0.25">
      <c r="A20831">
        <v>9818</v>
      </c>
      <c r="B20831">
        <v>54874</v>
      </c>
      <c r="C20831" t="s">
        <v>10</v>
      </c>
      <c r="D20831" t="s">
        <v>25</v>
      </c>
    </row>
    <row r="20832" spans="1:4" x14ac:dyDescent="0.25">
      <c r="A20832">
        <v>9818</v>
      </c>
      <c r="B20832">
        <v>54874</v>
      </c>
      <c r="C20832" t="s">
        <v>10</v>
      </c>
      <c r="D20832" t="s">
        <v>25</v>
      </c>
    </row>
    <row r="20833" spans="1:4" x14ac:dyDescent="0.25">
      <c r="A20833">
        <v>9818</v>
      </c>
      <c r="B20833">
        <v>54874</v>
      </c>
      <c r="C20833" t="s">
        <v>10</v>
      </c>
      <c r="D20833" t="s">
        <v>25</v>
      </c>
    </row>
    <row r="20834" spans="1:4" x14ac:dyDescent="0.25">
      <c r="A20834">
        <v>9818</v>
      </c>
      <c r="B20834">
        <v>54874</v>
      </c>
      <c r="C20834" t="s">
        <v>10</v>
      </c>
      <c r="D20834" t="s">
        <v>25</v>
      </c>
    </row>
    <row r="20835" spans="1:4" x14ac:dyDescent="0.25">
      <c r="A20835">
        <v>9818</v>
      </c>
      <c r="B20835">
        <v>54874</v>
      </c>
      <c r="C20835" t="s">
        <v>10</v>
      </c>
      <c r="D20835" t="s">
        <v>25</v>
      </c>
    </row>
    <row r="20836" spans="1:4" x14ac:dyDescent="0.25">
      <c r="A20836">
        <v>9818</v>
      </c>
      <c r="B20836">
        <v>54874</v>
      </c>
      <c r="C20836" t="s">
        <v>10</v>
      </c>
      <c r="D20836" t="s">
        <v>25</v>
      </c>
    </row>
    <row r="20837" spans="1:4" x14ac:dyDescent="0.25">
      <c r="A20837">
        <v>9818</v>
      </c>
      <c r="B20837">
        <v>54874</v>
      </c>
      <c r="C20837" t="s">
        <v>10</v>
      </c>
      <c r="D20837" t="s">
        <v>25</v>
      </c>
    </row>
    <row r="20838" spans="1:4" x14ac:dyDescent="0.25">
      <c r="A20838">
        <v>9818</v>
      </c>
      <c r="B20838">
        <v>54874</v>
      </c>
      <c r="C20838" t="s">
        <v>10</v>
      </c>
      <c r="D20838" t="s">
        <v>25</v>
      </c>
    </row>
    <row r="20839" spans="1:4" x14ac:dyDescent="0.25">
      <c r="A20839">
        <v>9818</v>
      </c>
      <c r="B20839">
        <v>54874</v>
      </c>
      <c r="C20839" t="s">
        <v>10</v>
      </c>
      <c r="D20839" t="s">
        <v>25</v>
      </c>
    </row>
    <row r="20840" spans="1:4" x14ac:dyDescent="0.25">
      <c r="A20840">
        <v>9818</v>
      </c>
      <c r="B20840">
        <v>54874</v>
      </c>
      <c r="C20840" t="s">
        <v>10</v>
      </c>
      <c r="D20840" t="s">
        <v>25</v>
      </c>
    </row>
    <row r="20841" spans="1:4" x14ac:dyDescent="0.25">
      <c r="A20841">
        <v>9818</v>
      </c>
      <c r="B20841">
        <v>54874</v>
      </c>
      <c r="C20841" t="s">
        <v>10</v>
      </c>
      <c r="D20841" t="s">
        <v>25</v>
      </c>
    </row>
    <row r="20842" spans="1:4" x14ac:dyDescent="0.25">
      <c r="A20842">
        <v>9818</v>
      </c>
      <c r="B20842">
        <v>54874</v>
      </c>
      <c r="C20842" t="s">
        <v>10</v>
      </c>
      <c r="D20842" t="s">
        <v>25</v>
      </c>
    </row>
    <row r="20843" spans="1:4" x14ac:dyDescent="0.25">
      <c r="A20843">
        <v>9818</v>
      </c>
      <c r="B20843">
        <v>54874</v>
      </c>
      <c r="C20843" t="s">
        <v>10</v>
      </c>
      <c r="D20843" t="s">
        <v>26</v>
      </c>
    </row>
    <row r="20844" spans="1:4" x14ac:dyDescent="0.25">
      <c r="A20844">
        <v>9818</v>
      </c>
      <c r="B20844">
        <v>54874</v>
      </c>
      <c r="C20844" t="s">
        <v>10</v>
      </c>
      <c r="D20844" t="s">
        <v>26</v>
      </c>
    </row>
    <row r="20845" spans="1:4" x14ac:dyDescent="0.25">
      <c r="A20845">
        <v>9818</v>
      </c>
      <c r="B20845">
        <v>54874</v>
      </c>
      <c r="C20845" t="s">
        <v>10</v>
      </c>
      <c r="D20845" t="s">
        <v>26</v>
      </c>
    </row>
    <row r="20846" spans="1:4" x14ac:dyDescent="0.25">
      <c r="A20846">
        <v>9818</v>
      </c>
      <c r="B20846">
        <v>54874</v>
      </c>
      <c r="C20846" t="s">
        <v>10</v>
      </c>
      <c r="D20846" t="s">
        <v>26</v>
      </c>
    </row>
    <row r="20847" spans="1:4" x14ac:dyDescent="0.25">
      <c r="A20847">
        <v>9818</v>
      </c>
      <c r="B20847">
        <v>54874</v>
      </c>
      <c r="C20847" t="s">
        <v>10</v>
      </c>
      <c r="D20847" t="s">
        <v>26</v>
      </c>
    </row>
    <row r="20848" spans="1:4" x14ac:dyDescent="0.25">
      <c r="A20848">
        <v>9818</v>
      </c>
      <c r="B20848">
        <v>54874</v>
      </c>
      <c r="C20848" t="s">
        <v>10</v>
      </c>
      <c r="D20848" t="s">
        <v>26</v>
      </c>
    </row>
    <row r="20849" spans="1:4" x14ac:dyDescent="0.25">
      <c r="A20849">
        <v>9818</v>
      </c>
      <c r="B20849">
        <v>54874</v>
      </c>
      <c r="C20849" t="s">
        <v>10</v>
      </c>
      <c r="D20849" t="s">
        <v>26</v>
      </c>
    </row>
    <row r="20850" spans="1:4" x14ac:dyDescent="0.25">
      <c r="A20850">
        <v>9818</v>
      </c>
      <c r="B20850">
        <v>54874</v>
      </c>
      <c r="C20850" t="s">
        <v>10</v>
      </c>
      <c r="D20850" t="s">
        <v>26</v>
      </c>
    </row>
    <row r="20851" spans="1:4" x14ac:dyDescent="0.25">
      <c r="A20851">
        <v>9818</v>
      </c>
      <c r="B20851">
        <v>54874</v>
      </c>
      <c r="C20851" t="s">
        <v>10</v>
      </c>
      <c r="D20851" t="s">
        <v>26</v>
      </c>
    </row>
    <row r="20852" spans="1:4" x14ac:dyDescent="0.25">
      <c r="A20852">
        <v>9818</v>
      </c>
      <c r="B20852">
        <v>54874</v>
      </c>
      <c r="C20852" t="s">
        <v>10</v>
      </c>
      <c r="D20852" t="s">
        <v>26</v>
      </c>
    </row>
    <row r="20853" spans="1:4" x14ac:dyDescent="0.25">
      <c r="A20853">
        <v>9818</v>
      </c>
      <c r="B20853">
        <v>54874</v>
      </c>
      <c r="C20853" t="s">
        <v>10</v>
      </c>
      <c r="D20853" t="s">
        <v>20</v>
      </c>
    </row>
    <row r="20854" spans="1:4" x14ac:dyDescent="0.25">
      <c r="A20854">
        <v>9818</v>
      </c>
      <c r="B20854">
        <v>54874</v>
      </c>
      <c r="C20854" t="s">
        <v>10</v>
      </c>
      <c r="D20854" t="s">
        <v>20</v>
      </c>
    </row>
    <row r="20855" spans="1:4" x14ac:dyDescent="0.25">
      <c r="A20855">
        <v>9818</v>
      </c>
      <c r="B20855">
        <v>54874</v>
      </c>
      <c r="C20855" t="s">
        <v>10</v>
      </c>
      <c r="D20855" t="s">
        <v>20</v>
      </c>
    </row>
    <row r="20856" spans="1:4" x14ac:dyDescent="0.25">
      <c r="A20856">
        <v>9818</v>
      </c>
      <c r="B20856">
        <v>54874</v>
      </c>
      <c r="C20856" t="s">
        <v>10</v>
      </c>
      <c r="D20856" t="s">
        <v>20</v>
      </c>
    </row>
    <row r="20857" spans="1:4" x14ac:dyDescent="0.25">
      <c r="A20857">
        <v>9818</v>
      </c>
      <c r="B20857">
        <v>54874</v>
      </c>
      <c r="C20857" t="s">
        <v>10</v>
      </c>
      <c r="D20857" t="s">
        <v>20</v>
      </c>
    </row>
    <row r="20858" spans="1:4" x14ac:dyDescent="0.25">
      <c r="A20858">
        <v>9818</v>
      </c>
      <c r="B20858">
        <v>54874</v>
      </c>
      <c r="C20858" t="s">
        <v>10</v>
      </c>
      <c r="D20858" t="s">
        <v>20</v>
      </c>
    </row>
    <row r="20859" spans="1:4" x14ac:dyDescent="0.25">
      <c r="A20859">
        <v>9818</v>
      </c>
      <c r="B20859">
        <v>54874</v>
      </c>
      <c r="C20859" t="s">
        <v>10</v>
      </c>
      <c r="D20859" t="s">
        <v>20</v>
      </c>
    </row>
    <row r="20860" spans="1:4" x14ac:dyDescent="0.25">
      <c r="A20860">
        <v>9818</v>
      </c>
      <c r="B20860">
        <v>54874</v>
      </c>
      <c r="C20860" t="s">
        <v>10</v>
      </c>
      <c r="D20860" t="s">
        <v>20</v>
      </c>
    </row>
    <row r="20861" spans="1:4" x14ac:dyDescent="0.25">
      <c r="A20861">
        <v>9818</v>
      </c>
      <c r="B20861">
        <v>54874</v>
      </c>
      <c r="C20861" t="s">
        <v>10</v>
      </c>
      <c r="D20861" t="s">
        <v>20</v>
      </c>
    </row>
    <row r="20862" spans="1:4" x14ac:dyDescent="0.25">
      <c r="A20862">
        <v>9818</v>
      </c>
      <c r="B20862">
        <v>54874</v>
      </c>
      <c r="C20862" t="s">
        <v>10</v>
      </c>
      <c r="D20862" t="s">
        <v>27</v>
      </c>
    </row>
    <row r="20863" spans="1:4" x14ac:dyDescent="0.25">
      <c r="A20863">
        <v>9818</v>
      </c>
      <c r="B20863">
        <v>54874</v>
      </c>
      <c r="C20863" t="s">
        <v>10</v>
      </c>
      <c r="D20863" t="s">
        <v>27</v>
      </c>
    </row>
    <row r="20864" spans="1:4" x14ac:dyDescent="0.25">
      <c r="A20864">
        <v>9818</v>
      </c>
      <c r="B20864">
        <v>54874</v>
      </c>
      <c r="C20864" t="s">
        <v>10</v>
      </c>
      <c r="D20864" t="s">
        <v>27</v>
      </c>
    </row>
    <row r="20865" spans="1:4" x14ac:dyDescent="0.25">
      <c r="A20865">
        <v>9818</v>
      </c>
      <c r="B20865">
        <v>54874</v>
      </c>
      <c r="C20865" t="s">
        <v>10</v>
      </c>
      <c r="D20865" t="s">
        <v>27</v>
      </c>
    </row>
    <row r="20866" spans="1:4" x14ac:dyDescent="0.25">
      <c r="A20866">
        <v>9818</v>
      </c>
      <c r="B20866">
        <v>54874</v>
      </c>
      <c r="C20866" t="s">
        <v>10</v>
      </c>
      <c r="D20866" t="s">
        <v>27</v>
      </c>
    </row>
    <row r="20867" spans="1:4" x14ac:dyDescent="0.25">
      <c r="A20867">
        <v>9818</v>
      </c>
      <c r="B20867">
        <v>54874</v>
      </c>
      <c r="C20867" t="s">
        <v>10</v>
      </c>
      <c r="D20867" t="s">
        <v>27</v>
      </c>
    </row>
    <row r="20868" spans="1:4" x14ac:dyDescent="0.25">
      <c r="A20868">
        <v>9818</v>
      </c>
      <c r="B20868">
        <v>54874</v>
      </c>
      <c r="C20868" t="s">
        <v>10</v>
      </c>
      <c r="D20868" t="s">
        <v>27</v>
      </c>
    </row>
    <row r="20869" spans="1:4" x14ac:dyDescent="0.25">
      <c r="A20869">
        <v>9818</v>
      </c>
      <c r="B20869">
        <v>54874</v>
      </c>
      <c r="C20869" t="s">
        <v>10</v>
      </c>
      <c r="D20869" t="s">
        <v>27</v>
      </c>
    </row>
    <row r="20870" spans="1:4" x14ac:dyDescent="0.25">
      <c r="A20870">
        <v>9818</v>
      </c>
      <c r="B20870">
        <v>54874</v>
      </c>
      <c r="C20870" t="s">
        <v>10</v>
      </c>
      <c r="D20870" t="s">
        <v>27</v>
      </c>
    </row>
    <row r="20871" spans="1:4" x14ac:dyDescent="0.25">
      <c r="A20871">
        <v>9818</v>
      </c>
      <c r="B20871">
        <v>54874</v>
      </c>
      <c r="C20871" t="s">
        <v>10</v>
      </c>
      <c r="D20871" t="s">
        <v>27</v>
      </c>
    </row>
    <row r="20872" spans="1:4" x14ac:dyDescent="0.25">
      <c r="A20872">
        <v>9818</v>
      </c>
      <c r="B20872">
        <v>54874</v>
      </c>
      <c r="C20872" t="s">
        <v>10</v>
      </c>
      <c r="D20872" t="s">
        <v>27</v>
      </c>
    </row>
    <row r="20873" spans="1:4" x14ac:dyDescent="0.25">
      <c r="A20873">
        <v>9818</v>
      </c>
      <c r="B20873">
        <v>54874</v>
      </c>
      <c r="C20873" t="s">
        <v>10</v>
      </c>
      <c r="D20873" t="s">
        <v>28</v>
      </c>
    </row>
    <row r="20874" spans="1:4" x14ac:dyDescent="0.25">
      <c r="A20874">
        <v>9818</v>
      </c>
      <c r="B20874">
        <v>54874</v>
      </c>
      <c r="C20874" t="s">
        <v>10</v>
      </c>
      <c r="D20874" t="s">
        <v>28</v>
      </c>
    </row>
    <row r="20875" spans="1:4" x14ac:dyDescent="0.25">
      <c r="A20875">
        <v>9818</v>
      </c>
      <c r="B20875">
        <v>54874</v>
      </c>
      <c r="C20875" t="s">
        <v>10</v>
      </c>
      <c r="D20875" t="s">
        <v>28</v>
      </c>
    </row>
    <row r="20876" spans="1:4" x14ac:dyDescent="0.25">
      <c r="A20876">
        <v>9818</v>
      </c>
      <c r="B20876">
        <v>54874</v>
      </c>
      <c r="C20876" t="s">
        <v>10</v>
      </c>
      <c r="D20876" t="s">
        <v>28</v>
      </c>
    </row>
    <row r="20877" spans="1:4" x14ac:dyDescent="0.25">
      <c r="A20877">
        <v>9818</v>
      </c>
      <c r="B20877">
        <v>54874</v>
      </c>
      <c r="C20877" t="s">
        <v>10</v>
      </c>
      <c r="D20877" t="s">
        <v>28</v>
      </c>
    </row>
    <row r="20878" spans="1:4" x14ac:dyDescent="0.25">
      <c r="A20878">
        <v>9818</v>
      </c>
      <c r="B20878">
        <v>54874</v>
      </c>
      <c r="C20878" t="s">
        <v>10</v>
      </c>
      <c r="D20878" t="s">
        <v>28</v>
      </c>
    </row>
    <row r="20879" spans="1:4" x14ac:dyDescent="0.25">
      <c r="A20879">
        <v>9818</v>
      </c>
      <c r="B20879">
        <v>54874</v>
      </c>
      <c r="C20879" t="s">
        <v>10</v>
      </c>
      <c r="D20879" t="s">
        <v>28</v>
      </c>
    </row>
    <row r="20880" spans="1:4" x14ac:dyDescent="0.25">
      <c r="A20880">
        <v>9818</v>
      </c>
      <c r="B20880">
        <v>54874</v>
      </c>
      <c r="C20880" t="s">
        <v>10</v>
      </c>
      <c r="D20880" t="s">
        <v>28</v>
      </c>
    </row>
    <row r="20881" spans="1:4" x14ac:dyDescent="0.25">
      <c r="A20881">
        <v>9818</v>
      </c>
      <c r="B20881">
        <v>54874</v>
      </c>
      <c r="C20881" t="s">
        <v>10</v>
      </c>
      <c r="D20881" t="s">
        <v>28</v>
      </c>
    </row>
    <row r="20882" spans="1:4" x14ac:dyDescent="0.25">
      <c r="A20882">
        <v>9818</v>
      </c>
      <c r="B20882">
        <v>54874</v>
      </c>
      <c r="C20882" t="s">
        <v>10</v>
      </c>
      <c r="D20882" t="s">
        <v>28</v>
      </c>
    </row>
    <row r="20883" spans="1:4" x14ac:dyDescent="0.25">
      <c r="A20883">
        <v>9818</v>
      </c>
      <c r="B20883">
        <v>54874</v>
      </c>
      <c r="C20883" t="s">
        <v>10</v>
      </c>
      <c r="D20883" t="s">
        <v>28</v>
      </c>
    </row>
    <row r="20884" spans="1:4" x14ac:dyDescent="0.25">
      <c r="A20884">
        <v>9818</v>
      </c>
      <c r="B20884">
        <v>54874</v>
      </c>
      <c r="C20884" t="s">
        <v>10</v>
      </c>
      <c r="D20884" t="s">
        <v>28</v>
      </c>
    </row>
    <row r="20885" spans="1:4" x14ac:dyDescent="0.25">
      <c r="A20885">
        <v>9818</v>
      </c>
      <c r="B20885">
        <v>54874</v>
      </c>
      <c r="C20885" t="s">
        <v>10</v>
      </c>
      <c r="D20885" t="s">
        <v>28</v>
      </c>
    </row>
    <row r="20886" spans="1:4" x14ac:dyDescent="0.25">
      <c r="A20886">
        <v>9818</v>
      </c>
      <c r="B20886">
        <v>54874</v>
      </c>
      <c r="C20886" t="s">
        <v>10</v>
      </c>
      <c r="D20886" t="s">
        <v>28</v>
      </c>
    </row>
    <row r="20887" spans="1:4" x14ac:dyDescent="0.25">
      <c r="A20887">
        <v>9818</v>
      </c>
      <c r="B20887">
        <v>54874</v>
      </c>
      <c r="C20887" t="s">
        <v>10</v>
      </c>
      <c r="D20887" t="s">
        <v>28</v>
      </c>
    </row>
    <row r="20888" spans="1:4" x14ac:dyDescent="0.25">
      <c r="A20888">
        <v>9818</v>
      </c>
      <c r="B20888">
        <v>54874</v>
      </c>
      <c r="C20888" t="s">
        <v>10</v>
      </c>
      <c r="D20888" t="s">
        <v>28</v>
      </c>
    </row>
    <row r="20889" spans="1:4" x14ac:dyDescent="0.25">
      <c r="A20889">
        <v>9818</v>
      </c>
      <c r="B20889">
        <v>54874</v>
      </c>
      <c r="C20889" t="s">
        <v>10</v>
      </c>
      <c r="D20889" t="s">
        <v>28</v>
      </c>
    </row>
    <row r="20890" spans="1:4" x14ac:dyDescent="0.25">
      <c r="A20890">
        <v>9818</v>
      </c>
      <c r="B20890">
        <v>54874</v>
      </c>
      <c r="C20890" t="s">
        <v>10</v>
      </c>
      <c r="D20890" t="s">
        <v>28</v>
      </c>
    </row>
    <row r="20891" spans="1:4" x14ac:dyDescent="0.25">
      <c r="A20891">
        <v>9818</v>
      </c>
      <c r="B20891">
        <v>54874</v>
      </c>
      <c r="C20891" t="s">
        <v>10</v>
      </c>
      <c r="D20891" t="s">
        <v>28</v>
      </c>
    </row>
    <row r="20892" spans="1:4" x14ac:dyDescent="0.25">
      <c r="A20892">
        <v>9818</v>
      </c>
      <c r="B20892">
        <v>54874</v>
      </c>
      <c r="C20892" t="s">
        <v>10</v>
      </c>
      <c r="D20892" t="s">
        <v>29</v>
      </c>
    </row>
    <row r="20893" spans="1:4" x14ac:dyDescent="0.25">
      <c r="A20893">
        <v>9818</v>
      </c>
      <c r="B20893">
        <v>54874</v>
      </c>
      <c r="C20893" t="s">
        <v>10</v>
      </c>
      <c r="D20893" t="s">
        <v>29</v>
      </c>
    </row>
    <row r="20894" spans="1:4" x14ac:dyDescent="0.25">
      <c r="A20894">
        <v>9818</v>
      </c>
      <c r="B20894">
        <v>54874</v>
      </c>
      <c r="C20894" t="s">
        <v>10</v>
      </c>
      <c r="D20894" t="s">
        <v>29</v>
      </c>
    </row>
    <row r="20895" spans="1:4" x14ac:dyDescent="0.25">
      <c r="A20895">
        <v>9818</v>
      </c>
      <c r="B20895">
        <v>54874</v>
      </c>
      <c r="C20895" t="s">
        <v>10</v>
      </c>
      <c r="D20895" t="s">
        <v>29</v>
      </c>
    </row>
    <row r="20896" spans="1:4" x14ac:dyDescent="0.25">
      <c r="A20896">
        <v>9818</v>
      </c>
      <c r="B20896">
        <v>54874</v>
      </c>
      <c r="C20896" t="s">
        <v>10</v>
      </c>
      <c r="D20896" t="s">
        <v>29</v>
      </c>
    </row>
    <row r="20897" spans="1:4" x14ac:dyDescent="0.25">
      <c r="A20897">
        <v>9818</v>
      </c>
      <c r="B20897">
        <v>54874</v>
      </c>
      <c r="C20897" t="s">
        <v>10</v>
      </c>
      <c r="D20897" t="s">
        <v>29</v>
      </c>
    </row>
    <row r="20898" spans="1:4" x14ac:dyDescent="0.25">
      <c r="A20898">
        <v>9818</v>
      </c>
      <c r="B20898">
        <v>54874</v>
      </c>
      <c r="C20898" t="s">
        <v>10</v>
      </c>
      <c r="D20898" t="s">
        <v>29</v>
      </c>
    </row>
    <row r="20899" spans="1:4" x14ac:dyDescent="0.25">
      <c r="A20899">
        <v>9818</v>
      </c>
      <c r="B20899">
        <v>54874</v>
      </c>
      <c r="C20899" t="s">
        <v>10</v>
      </c>
      <c r="D20899" t="s">
        <v>29</v>
      </c>
    </row>
    <row r="20900" spans="1:4" x14ac:dyDescent="0.25">
      <c r="A20900">
        <v>9818</v>
      </c>
      <c r="B20900">
        <v>54874</v>
      </c>
      <c r="C20900" t="s">
        <v>10</v>
      </c>
      <c r="D20900" t="s">
        <v>29</v>
      </c>
    </row>
    <row r="20901" spans="1:4" x14ac:dyDescent="0.25">
      <c r="A20901">
        <v>9818</v>
      </c>
      <c r="B20901">
        <v>54874</v>
      </c>
      <c r="C20901" t="s">
        <v>10</v>
      </c>
      <c r="D20901" t="s">
        <v>29</v>
      </c>
    </row>
    <row r="20902" spans="1:4" x14ac:dyDescent="0.25">
      <c r="A20902">
        <v>9818</v>
      </c>
      <c r="B20902">
        <v>54874</v>
      </c>
      <c r="C20902" t="s">
        <v>10</v>
      </c>
      <c r="D20902" t="s">
        <v>29</v>
      </c>
    </row>
    <row r="20903" spans="1:4" x14ac:dyDescent="0.25">
      <c r="A20903">
        <v>9818</v>
      </c>
      <c r="B20903">
        <v>54874</v>
      </c>
      <c r="C20903" t="s">
        <v>10</v>
      </c>
      <c r="D20903" t="s">
        <v>29</v>
      </c>
    </row>
    <row r="20904" spans="1:4" x14ac:dyDescent="0.25">
      <c r="A20904">
        <v>9818</v>
      </c>
      <c r="B20904">
        <v>54874</v>
      </c>
      <c r="C20904" t="s">
        <v>10</v>
      </c>
      <c r="D20904" t="s">
        <v>29</v>
      </c>
    </row>
    <row r="20905" spans="1:4" x14ac:dyDescent="0.25">
      <c r="A20905">
        <v>9818</v>
      </c>
      <c r="B20905">
        <v>54874</v>
      </c>
      <c r="C20905" t="s">
        <v>10</v>
      </c>
      <c r="D20905" t="s">
        <v>29</v>
      </c>
    </row>
    <row r="20906" spans="1:4" x14ac:dyDescent="0.25">
      <c r="A20906">
        <v>9818</v>
      </c>
      <c r="B20906">
        <v>54874</v>
      </c>
      <c r="C20906" t="s">
        <v>10</v>
      </c>
      <c r="D20906" t="s">
        <v>29</v>
      </c>
    </row>
    <row r="20907" spans="1:4" x14ac:dyDescent="0.25">
      <c r="A20907">
        <v>9818</v>
      </c>
      <c r="B20907">
        <v>54874</v>
      </c>
      <c r="C20907" t="s">
        <v>10</v>
      </c>
      <c r="D20907" t="s">
        <v>29</v>
      </c>
    </row>
    <row r="20908" spans="1:4" x14ac:dyDescent="0.25">
      <c r="A20908">
        <v>9818</v>
      </c>
      <c r="B20908">
        <v>54874</v>
      </c>
      <c r="C20908" t="s">
        <v>10</v>
      </c>
      <c r="D20908" t="s">
        <v>30</v>
      </c>
    </row>
    <row r="20909" spans="1:4" x14ac:dyDescent="0.25">
      <c r="A20909">
        <v>9818</v>
      </c>
      <c r="B20909">
        <v>54874</v>
      </c>
      <c r="C20909" t="s">
        <v>10</v>
      </c>
      <c r="D20909" t="s">
        <v>30</v>
      </c>
    </row>
    <row r="20910" spans="1:4" x14ac:dyDescent="0.25">
      <c r="A20910">
        <v>9818</v>
      </c>
      <c r="B20910">
        <v>54874</v>
      </c>
      <c r="C20910" t="s">
        <v>10</v>
      </c>
      <c r="D20910" t="s">
        <v>30</v>
      </c>
    </row>
    <row r="20911" spans="1:4" x14ac:dyDescent="0.25">
      <c r="A20911">
        <v>9818</v>
      </c>
      <c r="B20911">
        <v>54874</v>
      </c>
      <c r="C20911" t="s">
        <v>10</v>
      </c>
      <c r="D20911" t="s">
        <v>30</v>
      </c>
    </row>
    <row r="20912" spans="1:4" x14ac:dyDescent="0.25">
      <c r="A20912">
        <v>9818</v>
      </c>
      <c r="B20912">
        <v>54874</v>
      </c>
      <c r="C20912" t="s">
        <v>10</v>
      </c>
      <c r="D20912" t="s">
        <v>31</v>
      </c>
    </row>
    <row r="20913" spans="1:4" x14ac:dyDescent="0.25">
      <c r="A20913">
        <v>9818</v>
      </c>
      <c r="B20913">
        <v>54874</v>
      </c>
      <c r="C20913" t="s">
        <v>10</v>
      </c>
      <c r="D20913" t="s">
        <v>31</v>
      </c>
    </row>
    <row r="20914" spans="1:4" x14ac:dyDescent="0.25">
      <c r="A20914">
        <v>9818</v>
      </c>
      <c r="B20914">
        <v>54874</v>
      </c>
      <c r="C20914" t="s">
        <v>10</v>
      </c>
      <c r="D20914" t="s">
        <v>31</v>
      </c>
    </row>
    <row r="20915" spans="1:4" x14ac:dyDescent="0.25">
      <c r="A20915">
        <v>9818</v>
      </c>
      <c r="B20915">
        <v>54874</v>
      </c>
      <c r="C20915" t="s">
        <v>10</v>
      </c>
      <c r="D20915" t="s">
        <v>31</v>
      </c>
    </row>
    <row r="20916" spans="1:4" x14ac:dyDescent="0.25">
      <c r="A20916">
        <v>9818</v>
      </c>
      <c r="B20916">
        <v>54874</v>
      </c>
      <c r="C20916" t="s">
        <v>10</v>
      </c>
      <c r="D20916" t="s">
        <v>31</v>
      </c>
    </row>
    <row r="20917" spans="1:4" x14ac:dyDescent="0.25">
      <c r="A20917">
        <v>9818</v>
      </c>
      <c r="B20917">
        <v>54874</v>
      </c>
      <c r="C20917" t="s">
        <v>10</v>
      </c>
      <c r="D20917" t="s">
        <v>31</v>
      </c>
    </row>
    <row r="20918" spans="1:4" x14ac:dyDescent="0.25">
      <c r="A20918">
        <v>9818</v>
      </c>
      <c r="B20918">
        <v>54874</v>
      </c>
      <c r="C20918" t="s">
        <v>10</v>
      </c>
      <c r="D20918" t="s">
        <v>31</v>
      </c>
    </row>
    <row r="20919" spans="1:4" x14ac:dyDescent="0.25">
      <c r="A20919">
        <v>9818</v>
      </c>
      <c r="B20919">
        <v>54874</v>
      </c>
      <c r="C20919" t="s">
        <v>10</v>
      </c>
      <c r="D20919" t="s">
        <v>31</v>
      </c>
    </row>
    <row r="20920" spans="1:4" x14ac:dyDescent="0.25">
      <c r="A20920">
        <v>9818</v>
      </c>
      <c r="B20920">
        <v>54874</v>
      </c>
      <c r="C20920" t="s">
        <v>10</v>
      </c>
      <c r="D20920" t="s">
        <v>32</v>
      </c>
    </row>
    <row r="20921" spans="1:4" x14ac:dyDescent="0.25">
      <c r="A20921">
        <v>9818</v>
      </c>
      <c r="B20921">
        <v>54874</v>
      </c>
      <c r="C20921" t="s">
        <v>10</v>
      </c>
      <c r="D20921" t="s">
        <v>32</v>
      </c>
    </row>
    <row r="20922" spans="1:4" x14ac:dyDescent="0.25">
      <c r="A20922">
        <v>9818</v>
      </c>
      <c r="B20922">
        <v>54874</v>
      </c>
      <c r="C20922" t="s">
        <v>10</v>
      </c>
      <c r="D20922" t="s">
        <v>32</v>
      </c>
    </row>
    <row r="20923" spans="1:4" x14ac:dyDescent="0.25">
      <c r="A20923">
        <v>9818</v>
      </c>
      <c r="B20923">
        <v>54874</v>
      </c>
      <c r="C20923" t="s">
        <v>10</v>
      </c>
      <c r="D20923" t="s">
        <v>32</v>
      </c>
    </row>
    <row r="20924" spans="1:4" x14ac:dyDescent="0.25">
      <c r="A20924">
        <v>9818</v>
      </c>
      <c r="B20924">
        <v>54874</v>
      </c>
      <c r="C20924" t="s">
        <v>10</v>
      </c>
      <c r="D20924" t="s">
        <v>32</v>
      </c>
    </row>
    <row r="20925" spans="1:4" x14ac:dyDescent="0.25">
      <c r="A20925">
        <v>9818</v>
      </c>
      <c r="B20925">
        <v>54874</v>
      </c>
      <c r="C20925" t="s">
        <v>10</v>
      </c>
      <c r="D20925" t="s">
        <v>32</v>
      </c>
    </row>
    <row r="20926" spans="1:4" x14ac:dyDescent="0.25">
      <c r="A20926">
        <v>9818</v>
      </c>
      <c r="B20926">
        <v>54874</v>
      </c>
      <c r="C20926" t="s">
        <v>10</v>
      </c>
      <c r="D20926" t="s">
        <v>32</v>
      </c>
    </row>
    <row r="20927" spans="1:4" x14ac:dyDescent="0.25">
      <c r="A20927">
        <v>9818</v>
      </c>
      <c r="B20927">
        <v>54874</v>
      </c>
      <c r="C20927" t="s">
        <v>10</v>
      </c>
      <c r="D20927" t="s">
        <v>32</v>
      </c>
    </row>
    <row r="20928" spans="1:4" x14ac:dyDescent="0.25">
      <c r="A20928">
        <v>9818</v>
      </c>
      <c r="B20928">
        <v>54874</v>
      </c>
      <c r="C20928" t="s">
        <v>10</v>
      </c>
      <c r="D20928" t="s">
        <v>32</v>
      </c>
    </row>
    <row r="20929" spans="1:4" x14ac:dyDescent="0.25">
      <c r="A20929">
        <v>9818</v>
      </c>
      <c r="B20929">
        <v>54874</v>
      </c>
      <c r="C20929" t="s">
        <v>10</v>
      </c>
      <c r="D20929" t="s">
        <v>32</v>
      </c>
    </row>
    <row r="20930" spans="1:4" x14ac:dyDescent="0.25">
      <c r="A20930">
        <v>9818</v>
      </c>
      <c r="B20930">
        <v>54874</v>
      </c>
      <c r="C20930" t="s">
        <v>10</v>
      </c>
      <c r="D20930" t="s">
        <v>32</v>
      </c>
    </row>
    <row r="20931" spans="1:4" x14ac:dyDescent="0.25">
      <c r="A20931">
        <v>9818</v>
      </c>
      <c r="B20931">
        <v>54874</v>
      </c>
      <c r="C20931" t="s">
        <v>10</v>
      </c>
      <c r="D20931" t="s">
        <v>33</v>
      </c>
    </row>
    <row r="20932" spans="1:4" x14ac:dyDescent="0.25">
      <c r="A20932">
        <v>9818</v>
      </c>
      <c r="B20932">
        <v>54874</v>
      </c>
      <c r="C20932" t="s">
        <v>10</v>
      </c>
      <c r="D20932" t="s">
        <v>33</v>
      </c>
    </row>
    <row r="20933" spans="1:4" x14ac:dyDescent="0.25">
      <c r="A20933">
        <v>9818</v>
      </c>
      <c r="B20933">
        <v>54874</v>
      </c>
      <c r="C20933" t="s">
        <v>10</v>
      </c>
      <c r="D20933" t="s">
        <v>33</v>
      </c>
    </row>
    <row r="20934" spans="1:4" x14ac:dyDescent="0.25">
      <c r="A20934">
        <v>9818</v>
      </c>
      <c r="B20934">
        <v>54874</v>
      </c>
      <c r="C20934" t="s">
        <v>10</v>
      </c>
      <c r="D20934" t="s">
        <v>33</v>
      </c>
    </row>
    <row r="20935" spans="1:4" x14ac:dyDescent="0.25">
      <c r="A20935">
        <v>9818</v>
      </c>
      <c r="B20935">
        <v>54874</v>
      </c>
      <c r="C20935" t="s">
        <v>10</v>
      </c>
      <c r="D20935" t="s">
        <v>33</v>
      </c>
    </row>
    <row r="20936" spans="1:4" x14ac:dyDescent="0.25">
      <c r="A20936">
        <v>9818</v>
      </c>
      <c r="B20936">
        <v>54874</v>
      </c>
      <c r="C20936" t="s">
        <v>10</v>
      </c>
      <c r="D20936" t="s">
        <v>33</v>
      </c>
    </row>
    <row r="20937" spans="1:4" x14ac:dyDescent="0.25">
      <c r="A20937">
        <v>9818</v>
      </c>
      <c r="B20937">
        <v>54874</v>
      </c>
      <c r="C20937" t="s">
        <v>10</v>
      </c>
      <c r="D20937" t="s">
        <v>33</v>
      </c>
    </row>
    <row r="20938" spans="1:4" x14ac:dyDescent="0.25">
      <c r="A20938">
        <v>9818</v>
      </c>
      <c r="B20938">
        <v>54874</v>
      </c>
      <c r="C20938" t="s">
        <v>10</v>
      </c>
      <c r="D20938" t="s">
        <v>33</v>
      </c>
    </row>
    <row r="20939" spans="1:4" x14ac:dyDescent="0.25">
      <c r="A20939">
        <v>9818</v>
      </c>
      <c r="B20939">
        <v>54874</v>
      </c>
      <c r="C20939" t="s">
        <v>10</v>
      </c>
      <c r="D20939" t="s">
        <v>33</v>
      </c>
    </row>
    <row r="20940" spans="1:4" x14ac:dyDescent="0.25">
      <c r="A20940">
        <v>9818</v>
      </c>
      <c r="B20940">
        <v>54874</v>
      </c>
      <c r="C20940" t="s">
        <v>10</v>
      </c>
      <c r="D20940" t="s">
        <v>33</v>
      </c>
    </row>
    <row r="20941" spans="1:4" x14ac:dyDescent="0.25">
      <c r="A20941">
        <v>9818</v>
      </c>
      <c r="B20941">
        <v>54874</v>
      </c>
      <c r="C20941" t="s">
        <v>10</v>
      </c>
      <c r="D20941" t="s">
        <v>33</v>
      </c>
    </row>
    <row r="20942" spans="1:4" x14ac:dyDescent="0.25">
      <c r="A20942">
        <v>9818</v>
      </c>
      <c r="B20942">
        <v>54874</v>
      </c>
      <c r="C20942" t="s">
        <v>10</v>
      </c>
      <c r="D20942" t="s">
        <v>34</v>
      </c>
    </row>
    <row r="20943" spans="1:4" x14ac:dyDescent="0.25">
      <c r="A20943">
        <v>9818</v>
      </c>
      <c r="B20943">
        <v>54874</v>
      </c>
      <c r="C20943" t="s">
        <v>10</v>
      </c>
      <c r="D20943" t="s">
        <v>34</v>
      </c>
    </row>
    <row r="20944" spans="1:4" x14ac:dyDescent="0.25">
      <c r="A20944">
        <v>9818</v>
      </c>
      <c r="B20944">
        <v>54874</v>
      </c>
      <c r="C20944" t="s">
        <v>10</v>
      </c>
      <c r="D20944" t="s">
        <v>34</v>
      </c>
    </row>
    <row r="20945" spans="1:4" x14ac:dyDescent="0.25">
      <c r="A20945">
        <v>9818</v>
      </c>
      <c r="B20945">
        <v>54874</v>
      </c>
      <c r="C20945" t="s">
        <v>10</v>
      </c>
      <c r="D20945" t="s">
        <v>34</v>
      </c>
    </row>
    <row r="20946" spans="1:4" x14ac:dyDescent="0.25">
      <c r="A20946">
        <v>9818</v>
      </c>
      <c r="B20946">
        <v>54874</v>
      </c>
      <c r="C20946" t="s">
        <v>10</v>
      </c>
      <c r="D20946" t="s">
        <v>34</v>
      </c>
    </row>
    <row r="20947" spans="1:4" x14ac:dyDescent="0.25">
      <c r="A20947">
        <v>9818</v>
      </c>
      <c r="B20947">
        <v>54874</v>
      </c>
      <c r="C20947" t="s">
        <v>10</v>
      </c>
      <c r="D20947" t="s">
        <v>34</v>
      </c>
    </row>
    <row r="20948" spans="1:4" x14ac:dyDescent="0.25">
      <c r="A20948">
        <v>9818</v>
      </c>
      <c r="B20948">
        <v>54874</v>
      </c>
      <c r="C20948" t="s">
        <v>10</v>
      </c>
      <c r="D20948" t="s">
        <v>34</v>
      </c>
    </row>
    <row r="20949" spans="1:4" x14ac:dyDescent="0.25">
      <c r="A20949">
        <v>9818</v>
      </c>
      <c r="B20949">
        <v>54874</v>
      </c>
      <c r="C20949" t="s">
        <v>10</v>
      </c>
      <c r="D20949" t="s">
        <v>34</v>
      </c>
    </row>
    <row r="20950" spans="1:4" x14ac:dyDescent="0.25">
      <c r="A20950">
        <v>9818</v>
      </c>
      <c r="B20950">
        <v>54874</v>
      </c>
      <c r="C20950" t="s">
        <v>10</v>
      </c>
      <c r="D20950" t="s">
        <v>34</v>
      </c>
    </row>
    <row r="20951" spans="1:4" x14ac:dyDescent="0.25">
      <c r="A20951">
        <v>9818</v>
      </c>
      <c r="B20951">
        <v>54874</v>
      </c>
      <c r="C20951" t="s">
        <v>10</v>
      </c>
      <c r="D20951" t="s">
        <v>34</v>
      </c>
    </row>
    <row r="20952" spans="1:4" x14ac:dyDescent="0.25">
      <c r="A20952">
        <v>9818</v>
      </c>
      <c r="B20952">
        <v>54874</v>
      </c>
      <c r="C20952" t="s">
        <v>10</v>
      </c>
      <c r="D20952" t="s">
        <v>34</v>
      </c>
    </row>
    <row r="20953" spans="1:4" x14ac:dyDescent="0.25">
      <c r="A20953">
        <v>9818</v>
      </c>
      <c r="B20953">
        <v>54874</v>
      </c>
      <c r="C20953" t="s">
        <v>10</v>
      </c>
      <c r="D20953" t="s">
        <v>34</v>
      </c>
    </row>
    <row r="20954" spans="1:4" x14ac:dyDescent="0.25">
      <c r="A20954">
        <v>9818</v>
      </c>
      <c r="B20954">
        <v>54874</v>
      </c>
      <c r="C20954" t="s">
        <v>10</v>
      </c>
      <c r="D20954" t="s">
        <v>34</v>
      </c>
    </row>
    <row r="20955" spans="1:4" x14ac:dyDescent="0.25">
      <c r="A20955">
        <v>9818</v>
      </c>
      <c r="B20955">
        <v>54874</v>
      </c>
      <c r="C20955" t="s">
        <v>10</v>
      </c>
      <c r="D20955" t="s">
        <v>34</v>
      </c>
    </row>
    <row r="20956" spans="1:4" x14ac:dyDescent="0.25">
      <c r="A20956">
        <v>9818</v>
      </c>
      <c r="B20956">
        <v>54874</v>
      </c>
      <c r="C20956" t="s">
        <v>10</v>
      </c>
      <c r="D20956" t="s">
        <v>34</v>
      </c>
    </row>
    <row r="20957" spans="1:4" x14ac:dyDescent="0.25">
      <c r="A20957">
        <v>9818</v>
      </c>
      <c r="B20957">
        <v>54874</v>
      </c>
      <c r="C20957" t="s">
        <v>10</v>
      </c>
      <c r="D20957" t="s">
        <v>34</v>
      </c>
    </row>
    <row r="20958" spans="1:4" x14ac:dyDescent="0.25">
      <c r="A20958">
        <v>9818</v>
      </c>
      <c r="B20958">
        <v>54874</v>
      </c>
      <c r="C20958" t="s">
        <v>10</v>
      </c>
      <c r="D20958" t="s">
        <v>34</v>
      </c>
    </row>
    <row r="20959" spans="1:4" x14ac:dyDescent="0.25">
      <c r="A20959">
        <v>9818</v>
      </c>
      <c r="B20959">
        <v>54874</v>
      </c>
      <c r="C20959" t="s">
        <v>10</v>
      </c>
      <c r="D20959" t="s">
        <v>34</v>
      </c>
    </row>
    <row r="20960" spans="1:4" x14ac:dyDescent="0.25">
      <c r="A20960">
        <v>9818</v>
      </c>
      <c r="B20960">
        <v>54874</v>
      </c>
      <c r="C20960" t="s">
        <v>10</v>
      </c>
      <c r="D20960" t="s">
        <v>34</v>
      </c>
    </row>
    <row r="20961" spans="1:4" x14ac:dyDescent="0.25">
      <c r="A20961">
        <v>9818</v>
      </c>
      <c r="B20961">
        <v>54874</v>
      </c>
      <c r="C20961" t="s">
        <v>10</v>
      </c>
      <c r="D20961" t="s">
        <v>35</v>
      </c>
    </row>
    <row r="20962" spans="1:4" x14ac:dyDescent="0.25">
      <c r="A20962">
        <v>9818</v>
      </c>
      <c r="B20962">
        <v>54874</v>
      </c>
      <c r="C20962" t="s">
        <v>10</v>
      </c>
      <c r="D20962" t="s">
        <v>35</v>
      </c>
    </row>
    <row r="20963" spans="1:4" x14ac:dyDescent="0.25">
      <c r="A20963">
        <v>9818</v>
      </c>
      <c r="B20963">
        <v>54874</v>
      </c>
      <c r="C20963" t="s">
        <v>10</v>
      </c>
      <c r="D20963" t="s">
        <v>35</v>
      </c>
    </row>
    <row r="20964" spans="1:4" x14ac:dyDescent="0.25">
      <c r="A20964">
        <v>9818</v>
      </c>
      <c r="B20964">
        <v>54874</v>
      </c>
      <c r="C20964" t="s">
        <v>10</v>
      </c>
      <c r="D20964" t="s">
        <v>35</v>
      </c>
    </row>
    <row r="20965" spans="1:4" x14ac:dyDescent="0.25">
      <c r="A20965">
        <v>9818</v>
      </c>
      <c r="B20965">
        <v>54874</v>
      </c>
      <c r="C20965" t="s">
        <v>10</v>
      </c>
      <c r="D20965" t="s">
        <v>35</v>
      </c>
    </row>
    <row r="20966" spans="1:4" x14ac:dyDescent="0.25">
      <c r="A20966">
        <v>9818</v>
      </c>
      <c r="B20966">
        <v>54874</v>
      </c>
      <c r="C20966" t="s">
        <v>10</v>
      </c>
      <c r="D20966" t="s">
        <v>35</v>
      </c>
    </row>
    <row r="20967" spans="1:4" x14ac:dyDescent="0.25">
      <c r="A20967">
        <v>9818</v>
      </c>
      <c r="B20967">
        <v>54874</v>
      </c>
      <c r="C20967" t="s">
        <v>10</v>
      </c>
      <c r="D20967" t="s">
        <v>35</v>
      </c>
    </row>
    <row r="20968" spans="1:4" x14ac:dyDescent="0.25">
      <c r="A20968">
        <v>9818</v>
      </c>
      <c r="B20968">
        <v>54874</v>
      </c>
      <c r="C20968" t="s">
        <v>10</v>
      </c>
      <c r="D20968" t="s">
        <v>35</v>
      </c>
    </row>
    <row r="20969" spans="1:4" x14ac:dyDescent="0.25">
      <c r="A20969">
        <v>9818</v>
      </c>
      <c r="B20969">
        <v>54874</v>
      </c>
      <c r="C20969" t="s">
        <v>10</v>
      </c>
      <c r="D20969" t="s">
        <v>35</v>
      </c>
    </row>
    <row r="20970" spans="1:4" x14ac:dyDescent="0.25">
      <c r="A20970">
        <v>9818</v>
      </c>
      <c r="B20970">
        <v>54874</v>
      </c>
      <c r="C20970" t="s">
        <v>10</v>
      </c>
      <c r="D20970" t="s">
        <v>35</v>
      </c>
    </row>
    <row r="20971" spans="1:4" x14ac:dyDescent="0.25">
      <c r="A20971">
        <v>9818</v>
      </c>
      <c r="B20971">
        <v>54874</v>
      </c>
      <c r="C20971" t="s">
        <v>10</v>
      </c>
      <c r="D20971" t="s">
        <v>35</v>
      </c>
    </row>
    <row r="20972" spans="1:4" x14ac:dyDescent="0.25">
      <c r="A20972">
        <v>9818</v>
      </c>
      <c r="B20972">
        <v>54874</v>
      </c>
      <c r="C20972" t="s">
        <v>10</v>
      </c>
      <c r="D20972" t="s">
        <v>35</v>
      </c>
    </row>
    <row r="20973" spans="1:4" x14ac:dyDescent="0.25">
      <c r="A20973">
        <v>9818</v>
      </c>
      <c r="B20973">
        <v>54874</v>
      </c>
      <c r="C20973" t="s">
        <v>10</v>
      </c>
      <c r="D20973" t="s">
        <v>35</v>
      </c>
    </row>
    <row r="20974" spans="1:4" x14ac:dyDescent="0.25">
      <c r="A20974">
        <v>9818</v>
      </c>
      <c r="B20974">
        <v>54874</v>
      </c>
      <c r="C20974" t="s">
        <v>10</v>
      </c>
      <c r="D20974" t="s">
        <v>35</v>
      </c>
    </row>
    <row r="20975" spans="1:4" x14ac:dyDescent="0.25">
      <c r="A20975">
        <v>9818</v>
      </c>
      <c r="B20975">
        <v>54874</v>
      </c>
      <c r="C20975" t="s">
        <v>10</v>
      </c>
      <c r="D20975" t="s">
        <v>35</v>
      </c>
    </row>
    <row r="20976" spans="1:4" x14ac:dyDescent="0.25">
      <c r="A20976">
        <v>9818</v>
      </c>
      <c r="B20976">
        <v>54874</v>
      </c>
      <c r="C20976" t="s">
        <v>10</v>
      </c>
      <c r="D20976" t="s">
        <v>36</v>
      </c>
    </row>
    <row r="20977" spans="1:4" x14ac:dyDescent="0.25">
      <c r="A20977">
        <v>9818</v>
      </c>
      <c r="B20977">
        <v>54874</v>
      </c>
      <c r="C20977" t="s">
        <v>10</v>
      </c>
      <c r="D20977" t="s">
        <v>36</v>
      </c>
    </row>
    <row r="20978" spans="1:4" x14ac:dyDescent="0.25">
      <c r="A20978">
        <v>9818</v>
      </c>
      <c r="B20978">
        <v>54874</v>
      </c>
      <c r="C20978" t="s">
        <v>10</v>
      </c>
      <c r="D20978" t="s">
        <v>36</v>
      </c>
    </row>
    <row r="20979" spans="1:4" x14ac:dyDescent="0.25">
      <c r="A20979">
        <v>9818</v>
      </c>
      <c r="B20979">
        <v>54874</v>
      </c>
      <c r="C20979" t="s">
        <v>10</v>
      </c>
      <c r="D20979" t="s">
        <v>36</v>
      </c>
    </row>
    <row r="20980" spans="1:4" x14ac:dyDescent="0.25">
      <c r="A20980">
        <v>9818</v>
      </c>
      <c r="B20980">
        <v>54874</v>
      </c>
      <c r="C20980" t="s">
        <v>10</v>
      </c>
      <c r="D20980" t="s">
        <v>36</v>
      </c>
    </row>
    <row r="20981" spans="1:4" x14ac:dyDescent="0.25">
      <c r="A20981">
        <v>9818</v>
      </c>
      <c r="B20981">
        <v>54874</v>
      </c>
      <c r="C20981" t="s">
        <v>10</v>
      </c>
      <c r="D20981" t="s">
        <v>36</v>
      </c>
    </row>
    <row r="20982" spans="1:4" x14ac:dyDescent="0.25">
      <c r="A20982">
        <v>9818</v>
      </c>
      <c r="B20982">
        <v>54874</v>
      </c>
      <c r="C20982" t="s">
        <v>10</v>
      </c>
      <c r="D20982" t="s">
        <v>36</v>
      </c>
    </row>
    <row r="20983" spans="1:4" x14ac:dyDescent="0.25">
      <c r="A20983">
        <v>9818</v>
      </c>
      <c r="B20983">
        <v>54874</v>
      </c>
      <c r="C20983" t="s">
        <v>10</v>
      </c>
      <c r="D20983" t="s">
        <v>36</v>
      </c>
    </row>
    <row r="20984" spans="1:4" x14ac:dyDescent="0.25">
      <c r="A20984">
        <v>9818</v>
      </c>
      <c r="B20984">
        <v>54874</v>
      </c>
      <c r="C20984" t="s">
        <v>10</v>
      </c>
      <c r="D20984" t="s">
        <v>37</v>
      </c>
    </row>
    <row r="20985" spans="1:4" x14ac:dyDescent="0.25">
      <c r="A20985">
        <v>9818</v>
      </c>
      <c r="B20985">
        <v>54874</v>
      </c>
      <c r="C20985" t="s">
        <v>10</v>
      </c>
      <c r="D20985" t="s">
        <v>37</v>
      </c>
    </row>
    <row r="20986" spans="1:4" x14ac:dyDescent="0.25">
      <c r="A20986">
        <v>9818</v>
      </c>
      <c r="B20986">
        <v>54874</v>
      </c>
      <c r="C20986" t="s">
        <v>10</v>
      </c>
      <c r="D20986" t="s">
        <v>37</v>
      </c>
    </row>
    <row r="20987" spans="1:4" x14ac:dyDescent="0.25">
      <c r="A20987">
        <v>9818</v>
      </c>
      <c r="B20987">
        <v>54874</v>
      </c>
      <c r="C20987" t="s">
        <v>10</v>
      </c>
      <c r="D20987" t="s">
        <v>37</v>
      </c>
    </row>
    <row r="20988" spans="1:4" x14ac:dyDescent="0.25">
      <c r="A20988">
        <v>9818</v>
      </c>
      <c r="B20988">
        <v>54874</v>
      </c>
      <c r="C20988" t="s">
        <v>10</v>
      </c>
      <c r="D20988" t="s">
        <v>37</v>
      </c>
    </row>
    <row r="20989" spans="1:4" x14ac:dyDescent="0.25">
      <c r="A20989">
        <v>9818</v>
      </c>
      <c r="B20989">
        <v>54874</v>
      </c>
      <c r="C20989" t="s">
        <v>10</v>
      </c>
      <c r="D20989" t="s">
        <v>37</v>
      </c>
    </row>
    <row r="20990" spans="1:4" x14ac:dyDescent="0.25">
      <c r="A20990">
        <v>9818</v>
      </c>
      <c r="B20990">
        <v>54874</v>
      </c>
      <c r="C20990" t="s">
        <v>10</v>
      </c>
      <c r="D20990" t="s">
        <v>37</v>
      </c>
    </row>
    <row r="20991" spans="1:4" x14ac:dyDescent="0.25">
      <c r="A20991">
        <v>9818</v>
      </c>
      <c r="B20991">
        <v>54874</v>
      </c>
      <c r="C20991" t="s">
        <v>9</v>
      </c>
      <c r="D20991" t="s">
        <v>22</v>
      </c>
    </row>
    <row r="20992" spans="1:4" x14ac:dyDescent="0.25">
      <c r="A20992">
        <v>9818</v>
      </c>
      <c r="B20992">
        <v>54874</v>
      </c>
      <c r="C20992" t="s">
        <v>9</v>
      </c>
      <c r="D20992" t="s">
        <v>22</v>
      </c>
    </row>
    <row r="20993" spans="1:4" x14ac:dyDescent="0.25">
      <c r="A20993">
        <v>9818</v>
      </c>
      <c r="B20993">
        <v>54874</v>
      </c>
      <c r="C20993" t="s">
        <v>9</v>
      </c>
      <c r="D20993" t="s">
        <v>22</v>
      </c>
    </row>
    <row r="20994" spans="1:4" x14ac:dyDescent="0.25">
      <c r="A20994">
        <v>9818</v>
      </c>
      <c r="B20994">
        <v>54874</v>
      </c>
      <c r="C20994" t="s">
        <v>9</v>
      </c>
      <c r="D20994" t="s">
        <v>23</v>
      </c>
    </row>
    <row r="20995" spans="1:4" x14ac:dyDescent="0.25">
      <c r="A20995">
        <v>9818</v>
      </c>
      <c r="B20995">
        <v>54874</v>
      </c>
      <c r="C20995" t="s">
        <v>9</v>
      </c>
      <c r="D20995" t="s">
        <v>23</v>
      </c>
    </row>
    <row r="20996" spans="1:4" x14ac:dyDescent="0.25">
      <c r="A20996">
        <v>9818</v>
      </c>
      <c r="B20996">
        <v>54874</v>
      </c>
      <c r="C20996" t="s">
        <v>9</v>
      </c>
      <c r="D20996" t="s">
        <v>23</v>
      </c>
    </row>
    <row r="20997" spans="1:4" x14ac:dyDescent="0.25">
      <c r="A20997">
        <v>9818</v>
      </c>
      <c r="B20997">
        <v>54874</v>
      </c>
      <c r="C20997" t="s">
        <v>9</v>
      </c>
      <c r="D20997" t="s">
        <v>23</v>
      </c>
    </row>
    <row r="20998" spans="1:4" x14ac:dyDescent="0.25">
      <c r="A20998">
        <v>9818</v>
      </c>
      <c r="B20998">
        <v>54874</v>
      </c>
      <c r="C20998" t="s">
        <v>9</v>
      </c>
      <c r="D20998" t="s">
        <v>25</v>
      </c>
    </row>
    <row r="20999" spans="1:4" x14ac:dyDescent="0.25">
      <c r="A20999">
        <v>9818</v>
      </c>
      <c r="B20999">
        <v>54874</v>
      </c>
      <c r="C20999" t="s">
        <v>9</v>
      </c>
      <c r="D20999" t="s">
        <v>25</v>
      </c>
    </row>
    <row r="21000" spans="1:4" x14ac:dyDescent="0.25">
      <c r="A21000">
        <v>9818</v>
      </c>
      <c r="B21000">
        <v>54874</v>
      </c>
      <c r="C21000" t="s">
        <v>9</v>
      </c>
      <c r="D21000" t="s">
        <v>25</v>
      </c>
    </row>
    <row r="21001" spans="1:4" x14ac:dyDescent="0.25">
      <c r="A21001">
        <v>9818</v>
      </c>
      <c r="B21001">
        <v>54874</v>
      </c>
      <c r="C21001" t="s">
        <v>9</v>
      </c>
      <c r="D21001" t="s">
        <v>26</v>
      </c>
    </row>
    <row r="21002" spans="1:4" x14ac:dyDescent="0.25">
      <c r="A21002">
        <v>9818</v>
      </c>
      <c r="B21002">
        <v>54874</v>
      </c>
      <c r="C21002" t="s">
        <v>9</v>
      </c>
      <c r="D21002" t="s">
        <v>20</v>
      </c>
    </row>
    <row r="21003" spans="1:4" x14ac:dyDescent="0.25">
      <c r="A21003">
        <v>9818</v>
      </c>
      <c r="B21003">
        <v>54874</v>
      </c>
      <c r="C21003" t="s">
        <v>9</v>
      </c>
      <c r="D21003" t="s">
        <v>20</v>
      </c>
    </row>
    <row r="21004" spans="1:4" x14ac:dyDescent="0.25">
      <c r="A21004">
        <v>9818</v>
      </c>
      <c r="B21004">
        <v>54874</v>
      </c>
      <c r="C21004" t="s">
        <v>9</v>
      </c>
      <c r="D21004" t="s">
        <v>27</v>
      </c>
    </row>
    <row r="21005" spans="1:4" x14ac:dyDescent="0.25">
      <c r="A21005">
        <v>9818</v>
      </c>
      <c r="B21005">
        <v>54874</v>
      </c>
      <c r="C21005" t="s">
        <v>9</v>
      </c>
      <c r="D21005" t="s">
        <v>27</v>
      </c>
    </row>
    <row r="21006" spans="1:4" x14ac:dyDescent="0.25">
      <c r="A21006">
        <v>9818</v>
      </c>
      <c r="B21006">
        <v>54874</v>
      </c>
      <c r="C21006" t="s">
        <v>9</v>
      </c>
      <c r="D21006" t="s">
        <v>27</v>
      </c>
    </row>
    <row r="21007" spans="1:4" x14ac:dyDescent="0.25">
      <c r="A21007">
        <v>9818</v>
      </c>
      <c r="B21007">
        <v>54874</v>
      </c>
      <c r="C21007" t="s">
        <v>9</v>
      </c>
      <c r="D21007" t="s">
        <v>27</v>
      </c>
    </row>
    <row r="21008" spans="1:4" x14ac:dyDescent="0.25">
      <c r="A21008">
        <v>9818</v>
      </c>
      <c r="B21008">
        <v>54874</v>
      </c>
      <c r="C21008" t="s">
        <v>9</v>
      </c>
      <c r="D21008" t="s">
        <v>28</v>
      </c>
    </row>
    <row r="21009" spans="1:4" x14ac:dyDescent="0.25">
      <c r="A21009">
        <v>9818</v>
      </c>
      <c r="B21009">
        <v>54874</v>
      </c>
      <c r="C21009" t="s">
        <v>9</v>
      </c>
      <c r="D21009" t="s">
        <v>28</v>
      </c>
    </row>
    <row r="21010" spans="1:4" x14ac:dyDescent="0.25">
      <c r="A21010">
        <v>9818</v>
      </c>
      <c r="B21010">
        <v>54874</v>
      </c>
      <c r="C21010" t="s">
        <v>9</v>
      </c>
      <c r="D21010" t="s">
        <v>28</v>
      </c>
    </row>
    <row r="21011" spans="1:4" x14ac:dyDescent="0.25">
      <c r="A21011">
        <v>9818</v>
      </c>
      <c r="B21011">
        <v>54874</v>
      </c>
      <c r="C21011" t="s">
        <v>9</v>
      </c>
      <c r="D21011" t="s">
        <v>29</v>
      </c>
    </row>
    <row r="21012" spans="1:4" x14ac:dyDescent="0.25">
      <c r="A21012">
        <v>9818</v>
      </c>
      <c r="B21012">
        <v>54874</v>
      </c>
      <c r="C21012" t="s">
        <v>9</v>
      </c>
      <c r="D21012" t="s">
        <v>30</v>
      </c>
    </row>
    <row r="21013" spans="1:4" x14ac:dyDescent="0.25">
      <c r="A21013">
        <v>9818</v>
      </c>
      <c r="B21013">
        <v>54874</v>
      </c>
      <c r="C21013" t="s">
        <v>9</v>
      </c>
      <c r="D21013" t="s">
        <v>30</v>
      </c>
    </row>
    <row r="21014" spans="1:4" x14ac:dyDescent="0.25">
      <c r="A21014">
        <v>9818</v>
      </c>
      <c r="B21014">
        <v>54874</v>
      </c>
      <c r="C21014" t="s">
        <v>9</v>
      </c>
      <c r="D21014" t="s">
        <v>30</v>
      </c>
    </row>
    <row r="21015" spans="1:4" x14ac:dyDescent="0.25">
      <c r="A21015">
        <v>9818</v>
      </c>
      <c r="B21015">
        <v>54874</v>
      </c>
      <c r="C21015" t="s">
        <v>9</v>
      </c>
      <c r="D21015" t="s">
        <v>31</v>
      </c>
    </row>
    <row r="21016" spans="1:4" x14ac:dyDescent="0.25">
      <c r="A21016">
        <v>9818</v>
      </c>
      <c r="B21016">
        <v>54874</v>
      </c>
      <c r="C21016" t="s">
        <v>9</v>
      </c>
      <c r="D21016" t="s">
        <v>31</v>
      </c>
    </row>
    <row r="21017" spans="1:4" x14ac:dyDescent="0.25">
      <c r="A21017">
        <v>9818</v>
      </c>
      <c r="B21017">
        <v>54874</v>
      </c>
      <c r="C21017" t="s">
        <v>9</v>
      </c>
      <c r="D21017" t="s">
        <v>32</v>
      </c>
    </row>
    <row r="21018" spans="1:4" x14ac:dyDescent="0.25">
      <c r="A21018">
        <v>9818</v>
      </c>
      <c r="B21018">
        <v>54874</v>
      </c>
      <c r="C21018" t="s">
        <v>9</v>
      </c>
      <c r="D21018" t="s">
        <v>32</v>
      </c>
    </row>
    <row r="21019" spans="1:4" x14ac:dyDescent="0.25">
      <c r="A21019">
        <v>9818</v>
      </c>
      <c r="B21019">
        <v>54874</v>
      </c>
      <c r="C21019" t="s">
        <v>9</v>
      </c>
      <c r="D21019" t="s">
        <v>32</v>
      </c>
    </row>
    <row r="21020" spans="1:4" x14ac:dyDescent="0.25">
      <c r="A21020">
        <v>9818</v>
      </c>
      <c r="B21020">
        <v>54874</v>
      </c>
      <c r="C21020" t="s">
        <v>9</v>
      </c>
      <c r="D21020" t="s">
        <v>33</v>
      </c>
    </row>
    <row r="21021" spans="1:4" x14ac:dyDescent="0.25">
      <c r="A21021">
        <v>9818</v>
      </c>
      <c r="B21021">
        <v>54874</v>
      </c>
      <c r="C21021" t="s">
        <v>9</v>
      </c>
      <c r="D21021" t="s">
        <v>33</v>
      </c>
    </row>
    <row r="21022" spans="1:4" x14ac:dyDescent="0.25">
      <c r="A21022">
        <v>9818</v>
      </c>
      <c r="B21022">
        <v>54874</v>
      </c>
      <c r="C21022" t="s">
        <v>9</v>
      </c>
      <c r="D21022" t="s">
        <v>34</v>
      </c>
    </row>
    <row r="21023" spans="1:4" x14ac:dyDescent="0.25">
      <c r="A21023">
        <v>9818</v>
      </c>
      <c r="B21023">
        <v>54874</v>
      </c>
      <c r="C21023" t="s">
        <v>9</v>
      </c>
      <c r="D21023" t="s">
        <v>34</v>
      </c>
    </row>
    <row r="21024" spans="1:4" x14ac:dyDescent="0.25">
      <c r="A21024">
        <v>9818</v>
      </c>
      <c r="B21024">
        <v>54874</v>
      </c>
      <c r="C21024" t="s">
        <v>9</v>
      </c>
      <c r="D21024" t="s">
        <v>34</v>
      </c>
    </row>
    <row r="21025" spans="1:4" x14ac:dyDescent="0.25">
      <c r="A21025">
        <v>9818</v>
      </c>
      <c r="B21025">
        <v>54874</v>
      </c>
      <c r="C21025" t="s">
        <v>9</v>
      </c>
      <c r="D21025" t="s">
        <v>35</v>
      </c>
    </row>
    <row r="21026" spans="1:4" x14ac:dyDescent="0.25">
      <c r="A21026">
        <v>9818</v>
      </c>
      <c r="B21026">
        <v>54874</v>
      </c>
      <c r="C21026" t="s">
        <v>9</v>
      </c>
      <c r="D21026" t="s">
        <v>35</v>
      </c>
    </row>
    <row r="21027" spans="1:4" x14ac:dyDescent="0.25">
      <c r="A21027">
        <v>9818</v>
      </c>
      <c r="B21027">
        <v>54874</v>
      </c>
      <c r="C21027" t="s">
        <v>9</v>
      </c>
      <c r="D21027" t="s">
        <v>35</v>
      </c>
    </row>
    <row r="21028" spans="1:4" x14ac:dyDescent="0.25">
      <c r="A21028">
        <v>9818</v>
      </c>
      <c r="B21028">
        <v>54874</v>
      </c>
      <c r="C21028" t="s">
        <v>9</v>
      </c>
      <c r="D21028" t="s">
        <v>35</v>
      </c>
    </row>
    <row r="21029" spans="1:4" x14ac:dyDescent="0.25">
      <c r="A21029">
        <v>9818</v>
      </c>
      <c r="B21029">
        <v>54874</v>
      </c>
      <c r="C21029" t="s">
        <v>9</v>
      </c>
      <c r="D21029" t="s">
        <v>36</v>
      </c>
    </row>
    <row r="21030" spans="1:4" x14ac:dyDescent="0.25">
      <c r="A21030">
        <v>9818</v>
      </c>
      <c r="B21030">
        <v>54874</v>
      </c>
      <c r="C21030" t="s">
        <v>9</v>
      </c>
      <c r="D21030" t="s">
        <v>36</v>
      </c>
    </row>
    <row r="21031" spans="1:4" x14ac:dyDescent="0.25">
      <c r="A21031">
        <v>9818</v>
      </c>
      <c r="B21031">
        <v>54874</v>
      </c>
      <c r="C21031" t="s">
        <v>9</v>
      </c>
      <c r="D21031" t="s">
        <v>36</v>
      </c>
    </row>
    <row r="21032" spans="1:4" x14ac:dyDescent="0.25">
      <c r="A21032">
        <v>9818</v>
      </c>
      <c r="B21032">
        <v>54874</v>
      </c>
      <c r="C21032" t="s">
        <v>9</v>
      </c>
      <c r="D21032" t="s">
        <v>36</v>
      </c>
    </row>
    <row r="21033" spans="1:4" x14ac:dyDescent="0.25">
      <c r="A21033">
        <v>9717</v>
      </c>
      <c r="B21033">
        <v>54874</v>
      </c>
      <c r="C21033" t="s">
        <v>9</v>
      </c>
      <c r="D21033" t="s">
        <v>24</v>
      </c>
    </row>
    <row r="21034" spans="1:4" x14ac:dyDescent="0.25">
      <c r="A21034">
        <v>9717</v>
      </c>
      <c r="B21034">
        <v>54874</v>
      </c>
      <c r="C21034" t="s">
        <v>9</v>
      </c>
      <c r="D21034" t="s">
        <v>25</v>
      </c>
    </row>
    <row r="21035" spans="1:4" x14ac:dyDescent="0.25">
      <c r="A21035">
        <v>9717</v>
      </c>
      <c r="B21035">
        <v>54874</v>
      </c>
      <c r="C21035" t="s">
        <v>9</v>
      </c>
      <c r="D21035" t="s">
        <v>25</v>
      </c>
    </row>
    <row r="21036" spans="1:4" x14ac:dyDescent="0.25">
      <c r="A21036">
        <v>9717</v>
      </c>
      <c r="B21036">
        <v>54874</v>
      </c>
      <c r="C21036" t="s">
        <v>9</v>
      </c>
      <c r="D21036" t="s">
        <v>20</v>
      </c>
    </row>
    <row r="21037" spans="1:4" x14ac:dyDescent="0.25">
      <c r="A21037">
        <v>9717</v>
      </c>
      <c r="B21037">
        <v>54874</v>
      </c>
      <c r="C21037" t="s">
        <v>9</v>
      </c>
      <c r="D21037" t="s">
        <v>20</v>
      </c>
    </row>
    <row r="21038" spans="1:4" x14ac:dyDescent="0.25">
      <c r="A21038">
        <v>9717</v>
      </c>
      <c r="B21038">
        <v>54874</v>
      </c>
      <c r="C21038" t="s">
        <v>9</v>
      </c>
      <c r="D21038" t="s">
        <v>27</v>
      </c>
    </row>
    <row r="21039" spans="1:4" x14ac:dyDescent="0.25">
      <c r="A21039">
        <v>9717</v>
      </c>
      <c r="B21039">
        <v>54874</v>
      </c>
      <c r="C21039" t="s">
        <v>9</v>
      </c>
      <c r="D21039" t="s">
        <v>29</v>
      </c>
    </row>
    <row r="21040" spans="1:4" x14ac:dyDescent="0.25">
      <c r="A21040">
        <v>9717</v>
      </c>
      <c r="B21040">
        <v>54874</v>
      </c>
      <c r="C21040" t="s">
        <v>9</v>
      </c>
      <c r="D21040" t="s">
        <v>29</v>
      </c>
    </row>
    <row r="21041" spans="1:4" x14ac:dyDescent="0.25">
      <c r="A21041">
        <v>9717</v>
      </c>
      <c r="B21041">
        <v>54874</v>
      </c>
      <c r="C21041" t="s">
        <v>9</v>
      </c>
      <c r="D21041" t="s">
        <v>29</v>
      </c>
    </row>
    <row r="21042" spans="1:4" x14ac:dyDescent="0.25">
      <c r="A21042">
        <v>9717</v>
      </c>
      <c r="B21042">
        <v>54874</v>
      </c>
      <c r="C21042" t="s">
        <v>9</v>
      </c>
      <c r="D21042" t="s">
        <v>29</v>
      </c>
    </row>
    <row r="21043" spans="1:4" x14ac:dyDescent="0.25">
      <c r="A21043">
        <v>9717</v>
      </c>
      <c r="B21043">
        <v>54874</v>
      </c>
      <c r="C21043" t="s">
        <v>9</v>
      </c>
      <c r="D21043" t="s">
        <v>30</v>
      </c>
    </row>
    <row r="21044" spans="1:4" x14ac:dyDescent="0.25">
      <c r="A21044">
        <v>9717</v>
      </c>
      <c r="B21044">
        <v>54874</v>
      </c>
      <c r="C21044" t="s">
        <v>9</v>
      </c>
      <c r="D21044" t="s">
        <v>30</v>
      </c>
    </row>
    <row r="21045" spans="1:4" x14ac:dyDescent="0.25">
      <c r="A21045">
        <v>9717</v>
      </c>
      <c r="B21045">
        <v>54874</v>
      </c>
      <c r="C21045" t="s">
        <v>9</v>
      </c>
      <c r="D21045" t="s">
        <v>30</v>
      </c>
    </row>
    <row r="21046" spans="1:4" x14ac:dyDescent="0.25">
      <c r="A21046">
        <v>9717</v>
      </c>
      <c r="B21046">
        <v>54874</v>
      </c>
      <c r="C21046" t="s">
        <v>9</v>
      </c>
      <c r="D21046" t="s">
        <v>32</v>
      </c>
    </row>
    <row r="21047" spans="1:4" x14ac:dyDescent="0.25">
      <c r="A21047">
        <v>9717</v>
      </c>
      <c r="B21047">
        <v>54874</v>
      </c>
      <c r="C21047" t="s">
        <v>9</v>
      </c>
      <c r="D21047" t="s">
        <v>32</v>
      </c>
    </row>
    <row r="21048" spans="1:4" x14ac:dyDescent="0.25">
      <c r="A21048">
        <v>9717</v>
      </c>
      <c r="B21048">
        <v>54874</v>
      </c>
      <c r="C21048" t="s">
        <v>9</v>
      </c>
      <c r="D21048" t="s">
        <v>33</v>
      </c>
    </row>
    <row r="21049" spans="1:4" x14ac:dyDescent="0.25">
      <c r="A21049">
        <v>9717</v>
      </c>
      <c r="B21049">
        <v>54874</v>
      </c>
      <c r="C21049" t="s">
        <v>9</v>
      </c>
      <c r="D21049" t="s">
        <v>34</v>
      </c>
    </row>
    <row r="21050" spans="1:4" x14ac:dyDescent="0.25">
      <c r="A21050">
        <v>9717</v>
      </c>
      <c r="B21050">
        <v>54874</v>
      </c>
      <c r="C21050" t="s">
        <v>9</v>
      </c>
      <c r="D21050" t="s">
        <v>34</v>
      </c>
    </row>
    <row r="21051" spans="1:4" x14ac:dyDescent="0.25">
      <c r="A21051">
        <v>9717</v>
      </c>
      <c r="B21051">
        <v>54874</v>
      </c>
      <c r="C21051" t="s">
        <v>9</v>
      </c>
      <c r="D21051" t="s">
        <v>34</v>
      </c>
    </row>
    <row r="21052" spans="1:4" x14ac:dyDescent="0.25">
      <c r="A21052">
        <v>9717</v>
      </c>
      <c r="B21052">
        <v>54874</v>
      </c>
      <c r="C21052" t="s">
        <v>9</v>
      </c>
      <c r="D21052" t="s">
        <v>35</v>
      </c>
    </row>
    <row r="21053" spans="1:4" x14ac:dyDescent="0.25">
      <c r="A21053">
        <v>9717</v>
      </c>
      <c r="B21053">
        <v>54874</v>
      </c>
      <c r="C21053" t="s">
        <v>9</v>
      </c>
      <c r="D21053" t="s">
        <v>35</v>
      </c>
    </row>
    <row r="21054" spans="1:4" x14ac:dyDescent="0.25">
      <c r="A21054">
        <v>9717</v>
      </c>
      <c r="B21054">
        <v>54874</v>
      </c>
      <c r="C21054" t="s">
        <v>9</v>
      </c>
      <c r="D21054" t="s">
        <v>36</v>
      </c>
    </row>
    <row r="21055" spans="1:4" x14ac:dyDescent="0.25">
      <c r="A21055">
        <v>9717</v>
      </c>
      <c r="B21055">
        <v>54874</v>
      </c>
      <c r="C21055" t="s">
        <v>9</v>
      </c>
      <c r="D21055" t="s">
        <v>36</v>
      </c>
    </row>
    <row r="21056" spans="1:4" x14ac:dyDescent="0.25">
      <c r="A21056">
        <v>9717</v>
      </c>
      <c r="B21056">
        <v>54874</v>
      </c>
      <c r="C21056" t="s">
        <v>10</v>
      </c>
      <c r="D21056" t="s">
        <v>21</v>
      </c>
    </row>
    <row r="21057" spans="1:4" x14ac:dyDescent="0.25">
      <c r="A21057">
        <v>9717</v>
      </c>
      <c r="B21057">
        <v>54874</v>
      </c>
      <c r="C21057" t="s">
        <v>10</v>
      </c>
      <c r="D21057" t="s">
        <v>21</v>
      </c>
    </row>
    <row r="21058" spans="1:4" x14ac:dyDescent="0.25">
      <c r="A21058">
        <v>9717</v>
      </c>
      <c r="B21058">
        <v>54874</v>
      </c>
      <c r="C21058" t="s">
        <v>10</v>
      </c>
      <c r="D21058" t="s">
        <v>21</v>
      </c>
    </row>
    <row r="21059" spans="1:4" x14ac:dyDescent="0.25">
      <c r="A21059">
        <v>9717</v>
      </c>
      <c r="B21059">
        <v>54874</v>
      </c>
      <c r="C21059" t="s">
        <v>10</v>
      </c>
      <c r="D21059" t="s">
        <v>21</v>
      </c>
    </row>
    <row r="21060" spans="1:4" x14ac:dyDescent="0.25">
      <c r="A21060">
        <v>9717</v>
      </c>
      <c r="B21060">
        <v>54874</v>
      </c>
      <c r="C21060" t="s">
        <v>10</v>
      </c>
      <c r="D21060" t="s">
        <v>21</v>
      </c>
    </row>
    <row r="21061" spans="1:4" x14ac:dyDescent="0.25">
      <c r="A21061">
        <v>9717</v>
      </c>
      <c r="B21061">
        <v>54874</v>
      </c>
      <c r="C21061" t="s">
        <v>10</v>
      </c>
      <c r="D21061" t="s">
        <v>21</v>
      </c>
    </row>
    <row r="21062" spans="1:4" x14ac:dyDescent="0.25">
      <c r="A21062">
        <v>9717</v>
      </c>
      <c r="B21062">
        <v>54874</v>
      </c>
      <c r="C21062" t="s">
        <v>10</v>
      </c>
      <c r="D21062" t="s">
        <v>21</v>
      </c>
    </row>
    <row r="21063" spans="1:4" x14ac:dyDescent="0.25">
      <c r="A21063">
        <v>9717</v>
      </c>
      <c r="B21063">
        <v>54874</v>
      </c>
      <c r="C21063" t="s">
        <v>10</v>
      </c>
      <c r="D21063" t="s">
        <v>21</v>
      </c>
    </row>
    <row r="21064" spans="1:4" x14ac:dyDescent="0.25">
      <c r="A21064">
        <v>9717</v>
      </c>
      <c r="B21064">
        <v>54874</v>
      </c>
      <c r="C21064" t="s">
        <v>10</v>
      </c>
      <c r="D21064" t="s">
        <v>22</v>
      </c>
    </row>
    <row r="21065" spans="1:4" x14ac:dyDescent="0.25">
      <c r="A21065">
        <v>9717</v>
      </c>
      <c r="B21065">
        <v>54874</v>
      </c>
      <c r="C21065" t="s">
        <v>10</v>
      </c>
      <c r="D21065" t="s">
        <v>22</v>
      </c>
    </row>
    <row r="21066" spans="1:4" x14ac:dyDescent="0.25">
      <c r="A21066">
        <v>9717</v>
      </c>
      <c r="B21066">
        <v>54874</v>
      </c>
      <c r="C21066" t="s">
        <v>10</v>
      </c>
      <c r="D21066" t="s">
        <v>22</v>
      </c>
    </row>
    <row r="21067" spans="1:4" x14ac:dyDescent="0.25">
      <c r="A21067">
        <v>9717</v>
      </c>
      <c r="B21067">
        <v>54874</v>
      </c>
      <c r="C21067" t="s">
        <v>10</v>
      </c>
      <c r="D21067" t="s">
        <v>22</v>
      </c>
    </row>
    <row r="21068" spans="1:4" x14ac:dyDescent="0.25">
      <c r="A21068">
        <v>9717</v>
      </c>
      <c r="B21068">
        <v>54874</v>
      </c>
      <c r="C21068" t="s">
        <v>10</v>
      </c>
      <c r="D21068" t="s">
        <v>22</v>
      </c>
    </row>
    <row r="21069" spans="1:4" x14ac:dyDescent="0.25">
      <c r="A21069">
        <v>9717</v>
      </c>
      <c r="B21069">
        <v>54874</v>
      </c>
      <c r="C21069" t="s">
        <v>10</v>
      </c>
      <c r="D21069" t="s">
        <v>23</v>
      </c>
    </row>
    <row r="21070" spans="1:4" x14ac:dyDescent="0.25">
      <c r="A21070">
        <v>9717</v>
      </c>
      <c r="B21070">
        <v>54874</v>
      </c>
      <c r="C21070" t="s">
        <v>10</v>
      </c>
      <c r="D21070" t="s">
        <v>23</v>
      </c>
    </row>
    <row r="21071" spans="1:4" x14ac:dyDescent="0.25">
      <c r="A21071">
        <v>9717</v>
      </c>
      <c r="B21071">
        <v>54874</v>
      </c>
      <c r="C21071" t="s">
        <v>10</v>
      </c>
      <c r="D21071" t="s">
        <v>23</v>
      </c>
    </row>
    <row r="21072" spans="1:4" x14ac:dyDescent="0.25">
      <c r="A21072">
        <v>9717</v>
      </c>
      <c r="B21072">
        <v>54874</v>
      </c>
      <c r="C21072" t="s">
        <v>10</v>
      </c>
      <c r="D21072" t="s">
        <v>23</v>
      </c>
    </row>
    <row r="21073" spans="1:4" x14ac:dyDescent="0.25">
      <c r="A21073">
        <v>9717</v>
      </c>
      <c r="B21073">
        <v>54874</v>
      </c>
      <c r="C21073" t="s">
        <v>10</v>
      </c>
      <c r="D21073" t="s">
        <v>23</v>
      </c>
    </row>
    <row r="21074" spans="1:4" x14ac:dyDescent="0.25">
      <c r="A21074">
        <v>9717</v>
      </c>
      <c r="B21074">
        <v>54874</v>
      </c>
      <c r="C21074" t="s">
        <v>10</v>
      </c>
      <c r="D21074" t="s">
        <v>23</v>
      </c>
    </row>
    <row r="21075" spans="1:4" x14ac:dyDescent="0.25">
      <c r="A21075">
        <v>9717</v>
      </c>
      <c r="B21075">
        <v>54874</v>
      </c>
      <c r="C21075" t="s">
        <v>10</v>
      </c>
      <c r="D21075" t="s">
        <v>23</v>
      </c>
    </row>
    <row r="21076" spans="1:4" x14ac:dyDescent="0.25">
      <c r="A21076">
        <v>9717</v>
      </c>
      <c r="B21076">
        <v>54874</v>
      </c>
      <c r="C21076" t="s">
        <v>10</v>
      </c>
      <c r="D21076" t="s">
        <v>23</v>
      </c>
    </row>
    <row r="21077" spans="1:4" x14ac:dyDescent="0.25">
      <c r="A21077">
        <v>9717</v>
      </c>
      <c r="B21077">
        <v>54874</v>
      </c>
      <c r="C21077" t="s">
        <v>10</v>
      </c>
      <c r="D21077" t="s">
        <v>24</v>
      </c>
    </row>
    <row r="21078" spans="1:4" x14ac:dyDescent="0.25">
      <c r="A21078">
        <v>9717</v>
      </c>
      <c r="B21078">
        <v>54874</v>
      </c>
      <c r="C21078" t="s">
        <v>10</v>
      </c>
      <c r="D21078" t="s">
        <v>24</v>
      </c>
    </row>
    <row r="21079" spans="1:4" x14ac:dyDescent="0.25">
      <c r="A21079">
        <v>9717</v>
      </c>
      <c r="B21079">
        <v>54874</v>
      </c>
      <c r="C21079" t="s">
        <v>10</v>
      </c>
      <c r="D21079" t="s">
        <v>24</v>
      </c>
    </row>
    <row r="21080" spans="1:4" x14ac:dyDescent="0.25">
      <c r="A21080">
        <v>9717</v>
      </c>
      <c r="B21080">
        <v>54874</v>
      </c>
      <c r="C21080" t="s">
        <v>10</v>
      </c>
      <c r="D21080" t="s">
        <v>24</v>
      </c>
    </row>
    <row r="21081" spans="1:4" x14ac:dyDescent="0.25">
      <c r="A21081">
        <v>9717</v>
      </c>
      <c r="B21081">
        <v>54874</v>
      </c>
      <c r="C21081" t="s">
        <v>10</v>
      </c>
      <c r="D21081" t="s">
        <v>24</v>
      </c>
    </row>
    <row r="21082" spans="1:4" x14ac:dyDescent="0.25">
      <c r="A21082">
        <v>9717</v>
      </c>
      <c r="B21082">
        <v>54874</v>
      </c>
      <c r="C21082" t="s">
        <v>10</v>
      </c>
      <c r="D21082" t="s">
        <v>24</v>
      </c>
    </row>
    <row r="21083" spans="1:4" x14ac:dyDescent="0.25">
      <c r="A21083">
        <v>9717</v>
      </c>
      <c r="B21083">
        <v>54874</v>
      </c>
      <c r="C21083" t="s">
        <v>10</v>
      </c>
      <c r="D21083" t="s">
        <v>24</v>
      </c>
    </row>
    <row r="21084" spans="1:4" x14ac:dyDescent="0.25">
      <c r="A21084">
        <v>9717</v>
      </c>
      <c r="B21084">
        <v>54874</v>
      </c>
      <c r="C21084" t="s">
        <v>10</v>
      </c>
      <c r="D21084" t="s">
        <v>24</v>
      </c>
    </row>
    <row r="21085" spans="1:4" x14ac:dyDescent="0.25">
      <c r="A21085">
        <v>9717</v>
      </c>
      <c r="B21085">
        <v>54874</v>
      </c>
      <c r="C21085" t="s">
        <v>10</v>
      </c>
      <c r="D21085" t="s">
        <v>24</v>
      </c>
    </row>
    <row r="21086" spans="1:4" x14ac:dyDescent="0.25">
      <c r="A21086">
        <v>9717</v>
      </c>
      <c r="B21086">
        <v>54874</v>
      </c>
      <c r="C21086" t="s">
        <v>10</v>
      </c>
      <c r="D21086" t="s">
        <v>25</v>
      </c>
    </row>
    <row r="21087" spans="1:4" x14ac:dyDescent="0.25">
      <c r="A21087">
        <v>9717</v>
      </c>
      <c r="B21087">
        <v>54874</v>
      </c>
      <c r="C21087" t="s">
        <v>10</v>
      </c>
      <c r="D21087" t="s">
        <v>25</v>
      </c>
    </row>
    <row r="21088" spans="1:4" x14ac:dyDescent="0.25">
      <c r="A21088">
        <v>9717</v>
      </c>
      <c r="B21088">
        <v>54874</v>
      </c>
      <c r="C21088" t="s">
        <v>10</v>
      </c>
      <c r="D21088" t="s">
        <v>25</v>
      </c>
    </row>
    <row r="21089" spans="1:4" x14ac:dyDescent="0.25">
      <c r="A21089">
        <v>9717</v>
      </c>
      <c r="B21089">
        <v>54874</v>
      </c>
      <c r="C21089" t="s">
        <v>10</v>
      </c>
      <c r="D21089" t="s">
        <v>25</v>
      </c>
    </row>
    <row r="21090" spans="1:4" x14ac:dyDescent="0.25">
      <c r="A21090">
        <v>9717</v>
      </c>
      <c r="B21090">
        <v>54874</v>
      </c>
      <c r="C21090" t="s">
        <v>10</v>
      </c>
      <c r="D21090" t="s">
        <v>25</v>
      </c>
    </row>
    <row r="21091" spans="1:4" x14ac:dyDescent="0.25">
      <c r="A21091">
        <v>9717</v>
      </c>
      <c r="B21091">
        <v>54874</v>
      </c>
      <c r="C21091" t="s">
        <v>10</v>
      </c>
      <c r="D21091" t="s">
        <v>25</v>
      </c>
    </row>
    <row r="21092" spans="1:4" x14ac:dyDescent="0.25">
      <c r="A21092">
        <v>9717</v>
      </c>
      <c r="B21092">
        <v>54874</v>
      </c>
      <c r="C21092" t="s">
        <v>10</v>
      </c>
      <c r="D21092" t="s">
        <v>25</v>
      </c>
    </row>
    <row r="21093" spans="1:4" x14ac:dyDescent="0.25">
      <c r="A21093">
        <v>9717</v>
      </c>
      <c r="B21093">
        <v>54874</v>
      </c>
      <c r="C21093" t="s">
        <v>10</v>
      </c>
      <c r="D21093" t="s">
        <v>25</v>
      </c>
    </row>
    <row r="21094" spans="1:4" x14ac:dyDescent="0.25">
      <c r="A21094">
        <v>9717</v>
      </c>
      <c r="B21094">
        <v>54874</v>
      </c>
      <c r="C21094" t="s">
        <v>10</v>
      </c>
      <c r="D21094" t="s">
        <v>25</v>
      </c>
    </row>
    <row r="21095" spans="1:4" x14ac:dyDescent="0.25">
      <c r="A21095">
        <v>9717</v>
      </c>
      <c r="B21095">
        <v>54874</v>
      </c>
      <c r="C21095" t="s">
        <v>10</v>
      </c>
      <c r="D21095" t="s">
        <v>25</v>
      </c>
    </row>
    <row r="21096" spans="1:4" x14ac:dyDescent="0.25">
      <c r="A21096">
        <v>9717</v>
      </c>
      <c r="B21096">
        <v>54874</v>
      </c>
      <c r="C21096" t="s">
        <v>10</v>
      </c>
      <c r="D21096" t="s">
        <v>25</v>
      </c>
    </row>
    <row r="21097" spans="1:4" x14ac:dyDescent="0.25">
      <c r="A21097">
        <v>9717</v>
      </c>
      <c r="B21097">
        <v>54874</v>
      </c>
      <c r="C21097" t="s">
        <v>10</v>
      </c>
      <c r="D21097" t="s">
        <v>25</v>
      </c>
    </row>
    <row r="21098" spans="1:4" x14ac:dyDescent="0.25">
      <c r="A21098">
        <v>9717</v>
      </c>
      <c r="B21098">
        <v>54874</v>
      </c>
      <c r="C21098" t="s">
        <v>10</v>
      </c>
      <c r="D21098" t="s">
        <v>25</v>
      </c>
    </row>
    <row r="21099" spans="1:4" x14ac:dyDescent="0.25">
      <c r="A21099">
        <v>9717</v>
      </c>
      <c r="B21099">
        <v>54874</v>
      </c>
      <c r="C21099" t="s">
        <v>10</v>
      </c>
      <c r="D21099" t="s">
        <v>25</v>
      </c>
    </row>
    <row r="21100" spans="1:4" x14ac:dyDescent="0.25">
      <c r="A21100">
        <v>9717</v>
      </c>
      <c r="B21100">
        <v>54874</v>
      </c>
      <c r="C21100" t="s">
        <v>10</v>
      </c>
      <c r="D21100" t="s">
        <v>25</v>
      </c>
    </row>
    <row r="21101" spans="1:4" x14ac:dyDescent="0.25">
      <c r="A21101">
        <v>9717</v>
      </c>
      <c r="B21101">
        <v>54874</v>
      </c>
      <c r="C21101" t="s">
        <v>10</v>
      </c>
      <c r="D21101" t="s">
        <v>25</v>
      </c>
    </row>
    <row r="21102" spans="1:4" x14ac:dyDescent="0.25">
      <c r="A21102">
        <v>9717</v>
      </c>
      <c r="B21102">
        <v>54874</v>
      </c>
      <c r="C21102" t="s">
        <v>10</v>
      </c>
      <c r="D21102" t="s">
        <v>26</v>
      </c>
    </row>
    <row r="21103" spans="1:4" x14ac:dyDescent="0.25">
      <c r="A21103">
        <v>9717</v>
      </c>
      <c r="B21103">
        <v>54874</v>
      </c>
      <c r="C21103" t="s">
        <v>10</v>
      </c>
      <c r="D21103" t="s">
        <v>26</v>
      </c>
    </row>
    <row r="21104" spans="1:4" x14ac:dyDescent="0.25">
      <c r="A21104">
        <v>9717</v>
      </c>
      <c r="B21104">
        <v>54874</v>
      </c>
      <c r="C21104" t="s">
        <v>10</v>
      </c>
      <c r="D21104" t="s">
        <v>26</v>
      </c>
    </row>
    <row r="21105" spans="1:4" x14ac:dyDescent="0.25">
      <c r="A21105">
        <v>9717</v>
      </c>
      <c r="B21105">
        <v>54874</v>
      </c>
      <c r="C21105" t="s">
        <v>10</v>
      </c>
      <c r="D21105" t="s">
        <v>26</v>
      </c>
    </row>
    <row r="21106" spans="1:4" x14ac:dyDescent="0.25">
      <c r="A21106">
        <v>9717</v>
      </c>
      <c r="B21106">
        <v>54874</v>
      </c>
      <c r="C21106" t="s">
        <v>10</v>
      </c>
      <c r="D21106" t="s">
        <v>26</v>
      </c>
    </row>
    <row r="21107" spans="1:4" x14ac:dyDescent="0.25">
      <c r="A21107">
        <v>9717</v>
      </c>
      <c r="B21107">
        <v>54874</v>
      </c>
      <c r="C21107" t="s">
        <v>10</v>
      </c>
      <c r="D21107" t="s">
        <v>26</v>
      </c>
    </row>
    <row r="21108" spans="1:4" x14ac:dyDescent="0.25">
      <c r="A21108">
        <v>9717</v>
      </c>
      <c r="B21108">
        <v>54874</v>
      </c>
      <c r="C21108" t="s">
        <v>10</v>
      </c>
      <c r="D21108" t="s">
        <v>26</v>
      </c>
    </row>
    <row r="21109" spans="1:4" x14ac:dyDescent="0.25">
      <c r="A21109">
        <v>9717</v>
      </c>
      <c r="B21109">
        <v>54874</v>
      </c>
      <c r="C21109" t="s">
        <v>10</v>
      </c>
      <c r="D21109" t="s">
        <v>26</v>
      </c>
    </row>
    <row r="21110" spans="1:4" x14ac:dyDescent="0.25">
      <c r="A21110">
        <v>9717</v>
      </c>
      <c r="B21110">
        <v>54874</v>
      </c>
      <c r="C21110" t="s">
        <v>10</v>
      </c>
      <c r="D21110" t="s">
        <v>26</v>
      </c>
    </row>
    <row r="21111" spans="1:4" x14ac:dyDescent="0.25">
      <c r="A21111">
        <v>9717</v>
      </c>
      <c r="B21111">
        <v>54874</v>
      </c>
      <c r="C21111" t="s">
        <v>10</v>
      </c>
      <c r="D21111" t="s">
        <v>20</v>
      </c>
    </row>
    <row r="21112" spans="1:4" x14ac:dyDescent="0.25">
      <c r="A21112">
        <v>9717</v>
      </c>
      <c r="B21112">
        <v>54874</v>
      </c>
      <c r="C21112" t="s">
        <v>10</v>
      </c>
      <c r="D21112" t="s">
        <v>20</v>
      </c>
    </row>
    <row r="21113" spans="1:4" x14ac:dyDescent="0.25">
      <c r="A21113">
        <v>9717</v>
      </c>
      <c r="B21113">
        <v>54874</v>
      </c>
      <c r="C21113" t="s">
        <v>10</v>
      </c>
      <c r="D21113" t="s">
        <v>20</v>
      </c>
    </row>
    <row r="21114" spans="1:4" x14ac:dyDescent="0.25">
      <c r="A21114">
        <v>9717</v>
      </c>
      <c r="B21114">
        <v>54874</v>
      </c>
      <c r="C21114" t="s">
        <v>10</v>
      </c>
      <c r="D21114" t="s">
        <v>20</v>
      </c>
    </row>
    <row r="21115" spans="1:4" x14ac:dyDescent="0.25">
      <c r="A21115">
        <v>9717</v>
      </c>
      <c r="B21115">
        <v>54874</v>
      </c>
      <c r="C21115" t="s">
        <v>10</v>
      </c>
      <c r="D21115" t="s">
        <v>20</v>
      </c>
    </row>
    <row r="21116" spans="1:4" x14ac:dyDescent="0.25">
      <c r="A21116">
        <v>9717</v>
      </c>
      <c r="B21116">
        <v>54874</v>
      </c>
      <c r="C21116" t="s">
        <v>10</v>
      </c>
      <c r="D21116" t="s">
        <v>20</v>
      </c>
    </row>
    <row r="21117" spans="1:4" x14ac:dyDescent="0.25">
      <c r="A21117">
        <v>9717</v>
      </c>
      <c r="B21117">
        <v>54874</v>
      </c>
      <c r="C21117" t="s">
        <v>10</v>
      </c>
      <c r="D21117" t="s">
        <v>20</v>
      </c>
    </row>
    <row r="21118" spans="1:4" x14ac:dyDescent="0.25">
      <c r="A21118">
        <v>9717</v>
      </c>
      <c r="B21118">
        <v>54874</v>
      </c>
      <c r="C21118" t="s">
        <v>10</v>
      </c>
      <c r="D21118" t="s">
        <v>20</v>
      </c>
    </row>
    <row r="21119" spans="1:4" x14ac:dyDescent="0.25">
      <c r="A21119">
        <v>9717</v>
      </c>
      <c r="B21119">
        <v>54874</v>
      </c>
      <c r="C21119" t="s">
        <v>10</v>
      </c>
      <c r="D21119" t="s">
        <v>20</v>
      </c>
    </row>
    <row r="21120" spans="1:4" x14ac:dyDescent="0.25">
      <c r="A21120">
        <v>9717</v>
      </c>
      <c r="B21120">
        <v>54874</v>
      </c>
      <c r="C21120" t="s">
        <v>10</v>
      </c>
      <c r="D21120" t="s">
        <v>20</v>
      </c>
    </row>
    <row r="21121" spans="1:4" x14ac:dyDescent="0.25">
      <c r="A21121">
        <v>9717</v>
      </c>
      <c r="B21121">
        <v>54874</v>
      </c>
      <c r="C21121" t="s">
        <v>10</v>
      </c>
      <c r="D21121" t="s">
        <v>20</v>
      </c>
    </row>
    <row r="21122" spans="1:4" x14ac:dyDescent="0.25">
      <c r="A21122">
        <v>9717</v>
      </c>
      <c r="B21122">
        <v>54874</v>
      </c>
      <c r="C21122" t="s">
        <v>10</v>
      </c>
      <c r="D21122" t="s">
        <v>20</v>
      </c>
    </row>
    <row r="21123" spans="1:4" x14ac:dyDescent="0.25">
      <c r="A21123">
        <v>9717</v>
      </c>
      <c r="B21123">
        <v>54874</v>
      </c>
      <c r="C21123" t="s">
        <v>10</v>
      </c>
      <c r="D21123" t="s">
        <v>27</v>
      </c>
    </row>
    <row r="21124" spans="1:4" x14ac:dyDescent="0.25">
      <c r="A21124">
        <v>9717</v>
      </c>
      <c r="B21124">
        <v>54874</v>
      </c>
      <c r="C21124" t="s">
        <v>10</v>
      </c>
      <c r="D21124" t="s">
        <v>27</v>
      </c>
    </row>
    <row r="21125" spans="1:4" x14ac:dyDescent="0.25">
      <c r="A21125">
        <v>9717</v>
      </c>
      <c r="B21125">
        <v>54874</v>
      </c>
      <c r="C21125" t="s">
        <v>10</v>
      </c>
      <c r="D21125" t="s">
        <v>27</v>
      </c>
    </row>
    <row r="21126" spans="1:4" x14ac:dyDescent="0.25">
      <c r="A21126">
        <v>9717</v>
      </c>
      <c r="B21126">
        <v>54874</v>
      </c>
      <c r="C21126" t="s">
        <v>10</v>
      </c>
      <c r="D21126" t="s">
        <v>27</v>
      </c>
    </row>
    <row r="21127" spans="1:4" x14ac:dyDescent="0.25">
      <c r="A21127">
        <v>9717</v>
      </c>
      <c r="B21127">
        <v>54874</v>
      </c>
      <c r="C21127" t="s">
        <v>10</v>
      </c>
      <c r="D21127" t="s">
        <v>27</v>
      </c>
    </row>
    <row r="21128" spans="1:4" x14ac:dyDescent="0.25">
      <c r="A21128">
        <v>9717</v>
      </c>
      <c r="B21128">
        <v>54874</v>
      </c>
      <c r="C21128" t="s">
        <v>10</v>
      </c>
      <c r="D21128" t="s">
        <v>27</v>
      </c>
    </row>
    <row r="21129" spans="1:4" x14ac:dyDescent="0.25">
      <c r="A21129">
        <v>9717</v>
      </c>
      <c r="B21129">
        <v>54874</v>
      </c>
      <c r="C21129" t="s">
        <v>10</v>
      </c>
      <c r="D21129" t="s">
        <v>27</v>
      </c>
    </row>
    <row r="21130" spans="1:4" x14ac:dyDescent="0.25">
      <c r="A21130">
        <v>9717</v>
      </c>
      <c r="B21130">
        <v>54874</v>
      </c>
      <c r="C21130" t="s">
        <v>10</v>
      </c>
      <c r="D21130" t="s">
        <v>27</v>
      </c>
    </row>
    <row r="21131" spans="1:4" x14ac:dyDescent="0.25">
      <c r="A21131">
        <v>9717</v>
      </c>
      <c r="B21131">
        <v>54874</v>
      </c>
      <c r="C21131" t="s">
        <v>10</v>
      </c>
      <c r="D21131" t="s">
        <v>27</v>
      </c>
    </row>
    <row r="21132" spans="1:4" x14ac:dyDescent="0.25">
      <c r="A21132">
        <v>9717</v>
      </c>
      <c r="B21132">
        <v>54874</v>
      </c>
      <c r="C21132" t="s">
        <v>10</v>
      </c>
      <c r="D21132" t="s">
        <v>27</v>
      </c>
    </row>
    <row r="21133" spans="1:4" x14ac:dyDescent="0.25">
      <c r="A21133">
        <v>9717</v>
      </c>
      <c r="B21133">
        <v>54874</v>
      </c>
      <c r="C21133" t="s">
        <v>10</v>
      </c>
      <c r="D21133" t="s">
        <v>27</v>
      </c>
    </row>
    <row r="21134" spans="1:4" x14ac:dyDescent="0.25">
      <c r="A21134">
        <v>9717</v>
      </c>
      <c r="B21134">
        <v>54874</v>
      </c>
      <c r="C21134" t="s">
        <v>10</v>
      </c>
      <c r="D21134" t="s">
        <v>27</v>
      </c>
    </row>
    <row r="21135" spans="1:4" x14ac:dyDescent="0.25">
      <c r="A21135">
        <v>9717</v>
      </c>
      <c r="B21135">
        <v>54874</v>
      </c>
      <c r="C21135" t="s">
        <v>10</v>
      </c>
      <c r="D21135" t="s">
        <v>27</v>
      </c>
    </row>
    <row r="21136" spans="1:4" x14ac:dyDescent="0.25">
      <c r="A21136">
        <v>9717</v>
      </c>
      <c r="B21136">
        <v>54874</v>
      </c>
      <c r="C21136" t="s">
        <v>10</v>
      </c>
      <c r="D21136" t="s">
        <v>27</v>
      </c>
    </row>
    <row r="21137" spans="1:4" x14ac:dyDescent="0.25">
      <c r="A21137">
        <v>9717</v>
      </c>
      <c r="B21137">
        <v>54874</v>
      </c>
      <c r="C21137" t="s">
        <v>10</v>
      </c>
      <c r="D21137" t="s">
        <v>27</v>
      </c>
    </row>
    <row r="21138" spans="1:4" x14ac:dyDescent="0.25">
      <c r="A21138">
        <v>9717</v>
      </c>
      <c r="B21138">
        <v>54874</v>
      </c>
      <c r="C21138" t="s">
        <v>10</v>
      </c>
      <c r="D21138" t="s">
        <v>28</v>
      </c>
    </row>
    <row r="21139" spans="1:4" x14ac:dyDescent="0.25">
      <c r="A21139">
        <v>9717</v>
      </c>
      <c r="B21139">
        <v>54874</v>
      </c>
      <c r="C21139" t="s">
        <v>10</v>
      </c>
      <c r="D21139" t="s">
        <v>28</v>
      </c>
    </row>
    <row r="21140" spans="1:4" x14ac:dyDescent="0.25">
      <c r="A21140">
        <v>9717</v>
      </c>
      <c r="B21140">
        <v>54874</v>
      </c>
      <c r="C21140" t="s">
        <v>10</v>
      </c>
      <c r="D21140" t="s">
        <v>28</v>
      </c>
    </row>
    <row r="21141" spans="1:4" x14ac:dyDescent="0.25">
      <c r="A21141">
        <v>9717</v>
      </c>
      <c r="B21141">
        <v>54874</v>
      </c>
      <c r="C21141" t="s">
        <v>10</v>
      </c>
      <c r="D21141" t="s">
        <v>28</v>
      </c>
    </row>
    <row r="21142" spans="1:4" x14ac:dyDescent="0.25">
      <c r="A21142">
        <v>9717</v>
      </c>
      <c r="B21142">
        <v>54874</v>
      </c>
      <c r="C21142" t="s">
        <v>10</v>
      </c>
      <c r="D21142" t="s">
        <v>28</v>
      </c>
    </row>
    <row r="21143" spans="1:4" x14ac:dyDescent="0.25">
      <c r="A21143">
        <v>9717</v>
      </c>
      <c r="B21143">
        <v>54874</v>
      </c>
      <c r="C21143" t="s">
        <v>10</v>
      </c>
      <c r="D21143" t="s">
        <v>28</v>
      </c>
    </row>
    <row r="21144" spans="1:4" x14ac:dyDescent="0.25">
      <c r="A21144">
        <v>9717</v>
      </c>
      <c r="B21144">
        <v>54874</v>
      </c>
      <c r="C21144" t="s">
        <v>10</v>
      </c>
      <c r="D21144" t="s">
        <v>28</v>
      </c>
    </row>
    <row r="21145" spans="1:4" x14ac:dyDescent="0.25">
      <c r="A21145">
        <v>9717</v>
      </c>
      <c r="B21145">
        <v>54874</v>
      </c>
      <c r="C21145" t="s">
        <v>10</v>
      </c>
      <c r="D21145" t="s">
        <v>28</v>
      </c>
    </row>
    <row r="21146" spans="1:4" x14ac:dyDescent="0.25">
      <c r="A21146">
        <v>9717</v>
      </c>
      <c r="B21146">
        <v>54874</v>
      </c>
      <c r="C21146" t="s">
        <v>10</v>
      </c>
      <c r="D21146" t="s">
        <v>28</v>
      </c>
    </row>
    <row r="21147" spans="1:4" x14ac:dyDescent="0.25">
      <c r="A21147">
        <v>9717</v>
      </c>
      <c r="B21147">
        <v>54874</v>
      </c>
      <c r="C21147" t="s">
        <v>10</v>
      </c>
      <c r="D21147" t="s">
        <v>28</v>
      </c>
    </row>
    <row r="21148" spans="1:4" x14ac:dyDescent="0.25">
      <c r="A21148">
        <v>9717</v>
      </c>
      <c r="B21148">
        <v>54874</v>
      </c>
      <c r="C21148" t="s">
        <v>10</v>
      </c>
      <c r="D21148" t="s">
        <v>28</v>
      </c>
    </row>
    <row r="21149" spans="1:4" x14ac:dyDescent="0.25">
      <c r="A21149">
        <v>9717</v>
      </c>
      <c r="B21149">
        <v>54874</v>
      </c>
      <c r="C21149" t="s">
        <v>10</v>
      </c>
      <c r="D21149" t="s">
        <v>28</v>
      </c>
    </row>
    <row r="21150" spans="1:4" x14ac:dyDescent="0.25">
      <c r="A21150">
        <v>9717</v>
      </c>
      <c r="B21150">
        <v>54874</v>
      </c>
      <c r="C21150" t="s">
        <v>10</v>
      </c>
      <c r="D21150" t="s">
        <v>28</v>
      </c>
    </row>
    <row r="21151" spans="1:4" x14ac:dyDescent="0.25">
      <c r="A21151">
        <v>9717</v>
      </c>
      <c r="B21151">
        <v>54874</v>
      </c>
      <c r="C21151" t="s">
        <v>10</v>
      </c>
      <c r="D21151" t="s">
        <v>28</v>
      </c>
    </row>
    <row r="21152" spans="1:4" x14ac:dyDescent="0.25">
      <c r="A21152">
        <v>9717</v>
      </c>
      <c r="B21152">
        <v>54874</v>
      </c>
      <c r="C21152" t="s">
        <v>10</v>
      </c>
      <c r="D21152" t="s">
        <v>28</v>
      </c>
    </row>
    <row r="21153" spans="1:4" x14ac:dyDescent="0.25">
      <c r="A21153">
        <v>9717</v>
      </c>
      <c r="B21153">
        <v>54874</v>
      </c>
      <c r="C21153" t="s">
        <v>10</v>
      </c>
      <c r="D21153" t="s">
        <v>28</v>
      </c>
    </row>
    <row r="21154" spans="1:4" x14ac:dyDescent="0.25">
      <c r="A21154">
        <v>9717</v>
      </c>
      <c r="B21154">
        <v>54874</v>
      </c>
      <c r="C21154" t="s">
        <v>10</v>
      </c>
      <c r="D21154" t="s">
        <v>28</v>
      </c>
    </row>
    <row r="21155" spans="1:4" x14ac:dyDescent="0.25">
      <c r="A21155">
        <v>9717</v>
      </c>
      <c r="B21155">
        <v>54874</v>
      </c>
      <c r="C21155" t="s">
        <v>10</v>
      </c>
      <c r="D21155" t="s">
        <v>28</v>
      </c>
    </row>
    <row r="21156" spans="1:4" x14ac:dyDescent="0.25">
      <c r="A21156">
        <v>9717</v>
      </c>
      <c r="B21156">
        <v>54874</v>
      </c>
      <c r="C21156" t="s">
        <v>10</v>
      </c>
      <c r="D21156" t="s">
        <v>28</v>
      </c>
    </row>
    <row r="21157" spans="1:4" x14ac:dyDescent="0.25">
      <c r="A21157">
        <v>9717</v>
      </c>
      <c r="B21157">
        <v>54874</v>
      </c>
      <c r="C21157" t="s">
        <v>10</v>
      </c>
      <c r="D21157" t="s">
        <v>28</v>
      </c>
    </row>
    <row r="21158" spans="1:4" x14ac:dyDescent="0.25">
      <c r="A21158">
        <v>9717</v>
      </c>
      <c r="B21158">
        <v>54874</v>
      </c>
      <c r="C21158" t="s">
        <v>10</v>
      </c>
      <c r="D21158" t="s">
        <v>28</v>
      </c>
    </row>
    <row r="21159" spans="1:4" x14ac:dyDescent="0.25">
      <c r="A21159">
        <v>9717</v>
      </c>
      <c r="B21159">
        <v>54874</v>
      </c>
      <c r="C21159" t="s">
        <v>10</v>
      </c>
      <c r="D21159" t="s">
        <v>28</v>
      </c>
    </row>
    <row r="21160" spans="1:4" x14ac:dyDescent="0.25">
      <c r="A21160">
        <v>9717</v>
      </c>
      <c r="B21160">
        <v>54874</v>
      </c>
      <c r="C21160" t="s">
        <v>10</v>
      </c>
      <c r="D21160" t="s">
        <v>29</v>
      </c>
    </row>
    <row r="21161" spans="1:4" x14ac:dyDescent="0.25">
      <c r="A21161">
        <v>9717</v>
      </c>
      <c r="B21161">
        <v>54874</v>
      </c>
      <c r="C21161" t="s">
        <v>10</v>
      </c>
      <c r="D21161" t="s">
        <v>29</v>
      </c>
    </row>
    <row r="21162" spans="1:4" x14ac:dyDescent="0.25">
      <c r="A21162">
        <v>9717</v>
      </c>
      <c r="B21162">
        <v>54874</v>
      </c>
      <c r="C21162" t="s">
        <v>10</v>
      </c>
      <c r="D21162" t="s">
        <v>29</v>
      </c>
    </row>
    <row r="21163" spans="1:4" x14ac:dyDescent="0.25">
      <c r="A21163">
        <v>9717</v>
      </c>
      <c r="B21163">
        <v>54874</v>
      </c>
      <c r="C21163" t="s">
        <v>10</v>
      </c>
      <c r="D21163" t="s">
        <v>29</v>
      </c>
    </row>
    <row r="21164" spans="1:4" x14ac:dyDescent="0.25">
      <c r="A21164">
        <v>9717</v>
      </c>
      <c r="B21164">
        <v>54874</v>
      </c>
      <c r="C21164" t="s">
        <v>10</v>
      </c>
      <c r="D21164" t="s">
        <v>29</v>
      </c>
    </row>
    <row r="21165" spans="1:4" x14ac:dyDescent="0.25">
      <c r="A21165">
        <v>9717</v>
      </c>
      <c r="B21165">
        <v>54874</v>
      </c>
      <c r="C21165" t="s">
        <v>10</v>
      </c>
      <c r="D21165" t="s">
        <v>29</v>
      </c>
    </row>
    <row r="21166" spans="1:4" x14ac:dyDescent="0.25">
      <c r="A21166">
        <v>9717</v>
      </c>
      <c r="B21166">
        <v>54874</v>
      </c>
      <c r="C21166" t="s">
        <v>10</v>
      </c>
      <c r="D21166" t="s">
        <v>29</v>
      </c>
    </row>
    <row r="21167" spans="1:4" x14ac:dyDescent="0.25">
      <c r="A21167">
        <v>9717</v>
      </c>
      <c r="B21167">
        <v>54874</v>
      </c>
      <c r="C21167" t="s">
        <v>10</v>
      </c>
      <c r="D21167" t="s">
        <v>29</v>
      </c>
    </row>
    <row r="21168" spans="1:4" x14ac:dyDescent="0.25">
      <c r="A21168">
        <v>9717</v>
      </c>
      <c r="B21168">
        <v>54874</v>
      </c>
      <c r="C21168" t="s">
        <v>10</v>
      </c>
      <c r="D21168" t="s">
        <v>29</v>
      </c>
    </row>
    <row r="21169" spans="1:4" x14ac:dyDescent="0.25">
      <c r="A21169">
        <v>9717</v>
      </c>
      <c r="B21169">
        <v>54874</v>
      </c>
      <c r="C21169" t="s">
        <v>10</v>
      </c>
      <c r="D21169" t="s">
        <v>29</v>
      </c>
    </row>
    <row r="21170" spans="1:4" x14ac:dyDescent="0.25">
      <c r="A21170">
        <v>9717</v>
      </c>
      <c r="B21170">
        <v>54874</v>
      </c>
      <c r="C21170" t="s">
        <v>10</v>
      </c>
      <c r="D21170" t="s">
        <v>30</v>
      </c>
    </row>
    <row r="21171" spans="1:4" x14ac:dyDescent="0.25">
      <c r="A21171">
        <v>9717</v>
      </c>
      <c r="B21171">
        <v>54874</v>
      </c>
      <c r="C21171" t="s">
        <v>10</v>
      </c>
      <c r="D21171" t="s">
        <v>30</v>
      </c>
    </row>
    <row r="21172" spans="1:4" x14ac:dyDescent="0.25">
      <c r="A21172">
        <v>9717</v>
      </c>
      <c r="B21172">
        <v>54874</v>
      </c>
      <c r="C21172" t="s">
        <v>10</v>
      </c>
      <c r="D21172" t="s">
        <v>30</v>
      </c>
    </row>
    <row r="21173" spans="1:4" x14ac:dyDescent="0.25">
      <c r="A21173">
        <v>9717</v>
      </c>
      <c r="B21173">
        <v>54874</v>
      </c>
      <c r="C21173" t="s">
        <v>10</v>
      </c>
      <c r="D21173" t="s">
        <v>30</v>
      </c>
    </row>
    <row r="21174" spans="1:4" x14ac:dyDescent="0.25">
      <c r="A21174">
        <v>9717</v>
      </c>
      <c r="B21174">
        <v>54874</v>
      </c>
      <c r="C21174" t="s">
        <v>10</v>
      </c>
      <c r="D21174" t="s">
        <v>30</v>
      </c>
    </row>
    <row r="21175" spans="1:4" x14ac:dyDescent="0.25">
      <c r="A21175">
        <v>9717</v>
      </c>
      <c r="B21175">
        <v>54874</v>
      </c>
      <c r="C21175" t="s">
        <v>10</v>
      </c>
      <c r="D21175" t="s">
        <v>30</v>
      </c>
    </row>
    <row r="21176" spans="1:4" x14ac:dyDescent="0.25">
      <c r="A21176">
        <v>9717</v>
      </c>
      <c r="B21176">
        <v>54874</v>
      </c>
      <c r="C21176" t="s">
        <v>10</v>
      </c>
      <c r="D21176" t="s">
        <v>30</v>
      </c>
    </row>
    <row r="21177" spans="1:4" x14ac:dyDescent="0.25">
      <c r="A21177">
        <v>9717</v>
      </c>
      <c r="B21177">
        <v>54874</v>
      </c>
      <c r="C21177" t="s">
        <v>10</v>
      </c>
      <c r="D21177" t="s">
        <v>30</v>
      </c>
    </row>
    <row r="21178" spans="1:4" x14ac:dyDescent="0.25">
      <c r="A21178">
        <v>9717</v>
      </c>
      <c r="B21178">
        <v>54874</v>
      </c>
      <c r="C21178" t="s">
        <v>10</v>
      </c>
      <c r="D21178" t="s">
        <v>30</v>
      </c>
    </row>
    <row r="21179" spans="1:4" x14ac:dyDescent="0.25">
      <c r="A21179">
        <v>9717</v>
      </c>
      <c r="B21179">
        <v>54874</v>
      </c>
      <c r="C21179" t="s">
        <v>10</v>
      </c>
      <c r="D21179" t="s">
        <v>30</v>
      </c>
    </row>
    <row r="21180" spans="1:4" x14ac:dyDescent="0.25">
      <c r="A21180">
        <v>9717</v>
      </c>
      <c r="B21180">
        <v>54874</v>
      </c>
      <c r="C21180" t="s">
        <v>10</v>
      </c>
      <c r="D21180" t="s">
        <v>30</v>
      </c>
    </row>
    <row r="21181" spans="1:4" x14ac:dyDescent="0.25">
      <c r="A21181">
        <v>9717</v>
      </c>
      <c r="B21181">
        <v>54874</v>
      </c>
      <c r="C21181" t="s">
        <v>10</v>
      </c>
      <c r="D21181" t="s">
        <v>30</v>
      </c>
    </row>
    <row r="21182" spans="1:4" x14ac:dyDescent="0.25">
      <c r="A21182">
        <v>9717</v>
      </c>
      <c r="B21182">
        <v>54874</v>
      </c>
      <c r="C21182" t="s">
        <v>10</v>
      </c>
      <c r="D21182" t="s">
        <v>31</v>
      </c>
    </row>
    <row r="21183" spans="1:4" x14ac:dyDescent="0.25">
      <c r="A21183">
        <v>9717</v>
      </c>
      <c r="B21183">
        <v>54874</v>
      </c>
      <c r="C21183" t="s">
        <v>10</v>
      </c>
      <c r="D21183" t="s">
        <v>31</v>
      </c>
    </row>
    <row r="21184" spans="1:4" x14ac:dyDescent="0.25">
      <c r="A21184">
        <v>9717</v>
      </c>
      <c r="B21184">
        <v>54874</v>
      </c>
      <c r="C21184" t="s">
        <v>10</v>
      </c>
      <c r="D21184" t="s">
        <v>31</v>
      </c>
    </row>
    <row r="21185" spans="1:4" x14ac:dyDescent="0.25">
      <c r="A21185">
        <v>9717</v>
      </c>
      <c r="B21185">
        <v>54874</v>
      </c>
      <c r="C21185" t="s">
        <v>10</v>
      </c>
      <c r="D21185" t="s">
        <v>31</v>
      </c>
    </row>
    <row r="21186" spans="1:4" x14ac:dyDescent="0.25">
      <c r="A21186">
        <v>9717</v>
      </c>
      <c r="B21186">
        <v>54874</v>
      </c>
      <c r="C21186" t="s">
        <v>10</v>
      </c>
      <c r="D21186" t="s">
        <v>31</v>
      </c>
    </row>
    <row r="21187" spans="1:4" x14ac:dyDescent="0.25">
      <c r="A21187">
        <v>9717</v>
      </c>
      <c r="B21187">
        <v>54874</v>
      </c>
      <c r="C21187" t="s">
        <v>10</v>
      </c>
      <c r="D21187" t="s">
        <v>31</v>
      </c>
    </row>
    <row r="21188" spans="1:4" x14ac:dyDescent="0.25">
      <c r="A21188">
        <v>9717</v>
      </c>
      <c r="B21188">
        <v>54874</v>
      </c>
      <c r="C21188" t="s">
        <v>10</v>
      </c>
      <c r="D21188" t="s">
        <v>32</v>
      </c>
    </row>
    <row r="21189" spans="1:4" x14ac:dyDescent="0.25">
      <c r="A21189">
        <v>9717</v>
      </c>
      <c r="B21189">
        <v>54874</v>
      </c>
      <c r="C21189" t="s">
        <v>10</v>
      </c>
      <c r="D21189" t="s">
        <v>32</v>
      </c>
    </row>
    <row r="21190" spans="1:4" x14ac:dyDescent="0.25">
      <c r="A21190">
        <v>9717</v>
      </c>
      <c r="B21190">
        <v>54874</v>
      </c>
      <c r="C21190" t="s">
        <v>10</v>
      </c>
      <c r="D21190" t="s">
        <v>32</v>
      </c>
    </row>
    <row r="21191" spans="1:4" x14ac:dyDescent="0.25">
      <c r="A21191">
        <v>9717</v>
      </c>
      <c r="B21191">
        <v>54874</v>
      </c>
      <c r="C21191" t="s">
        <v>10</v>
      </c>
      <c r="D21191" t="s">
        <v>32</v>
      </c>
    </row>
    <row r="21192" spans="1:4" x14ac:dyDescent="0.25">
      <c r="A21192">
        <v>9717</v>
      </c>
      <c r="B21192">
        <v>54874</v>
      </c>
      <c r="C21192" t="s">
        <v>10</v>
      </c>
      <c r="D21192" t="s">
        <v>32</v>
      </c>
    </row>
    <row r="21193" spans="1:4" x14ac:dyDescent="0.25">
      <c r="A21193">
        <v>9717</v>
      </c>
      <c r="B21193">
        <v>54874</v>
      </c>
      <c r="C21193" t="s">
        <v>10</v>
      </c>
      <c r="D21193" t="s">
        <v>32</v>
      </c>
    </row>
    <row r="21194" spans="1:4" x14ac:dyDescent="0.25">
      <c r="A21194">
        <v>9717</v>
      </c>
      <c r="B21194">
        <v>54874</v>
      </c>
      <c r="C21194" t="s">
        <v>10</v>
      </c>
      <c r="D21194" t="s">
        <v>32</v>
      </c>
    </row>
    <row r="21195" spans="1:4" x14ac:dyDescent="0.25">
      <c r="A21195">
        <v>9717</v>
      </c>
      <c r="B21195">
        <v>54874</v>
      </c>
      <c r="C21195" t="s">
        <v>10</v>
      </c>
      <c r="D21195" t="s">
        <v>32</v>
      </c>
    </row>
    <row r="21196" spans="1:4" x14ac:dyDescent="0.25">
      <c r="A21196">
        <v>9717</v>
      </c>
      <c r="B21196">
        <v>54874</v>
      </c>
      <c r="C21196" t="s">
        <v>10</v>
      </c>
      <c r="D21196" t="s">
        <v>32</v>
      </c>
    </row>
    <row r="21197" spans="1:4" x14ac:dyDescent="0.25">
      <c r="A21197">
        <v>9717</v>
      </c>
      <c r="B21197">
        <v>54874</v>
      </c>
      <c r="C21197" t="s">
        <v>10</v>
      </c>
      <c r="D21197" t="s">
        <v>32</v>
      </c>
    </row>
    <row r="21198" spans="1:4" x14ac:dyDescent="0.25">
      <c r="A21198">
        <v>9717</v>
      </c>
      <c r="B21198">
        <v>54874</v>
      </c>
      <c r="C21198" t="s">
        <v>10</v>
      </c>
      <c r="D21198" t="s">
        <v>32</v>
      </c>
    </row>
    <row r="21199" spans="1:4" x14ac:dyDescent="0.25">
      <c r="A21199">
        <v>9717</v>
      </c>
      <c r="B21199">
        <v>54874</v>
      </c>
      <c r="C21199" t="s">
        <v>10</v>
      </c>
      <c r="D21199" t="s">
        <v>32</v>
      </c>
    </row>
    <row r="21200" spans="1:4" x14ac:dyDescent="0.25">
      <c r="A21200">
        <v>9717</v>
      </c>
      <c r="B21200">
        <v>54874</v>
      </c>
      <c r="C21200" t="s">
        <v>10</v>
      </c>
      <c r="D21200" t="s">
        <v>32</v>
      </c>
    </row>
    <row r="21201" spans="1:4" x14ac:dyDescent="0.25">
      <c r="A21201">
        <v>9717</v>
      </c>
      <c r="B21201">
        <v>54874</v>
      </c>
      <c r="C21201" t="s">
        <v>10</v>
      </c>
      <c r="D21201" t="s">
        <v>32</v>
      </c>
    </row>
    <row r="21202" spans="1:4" x14ac:dyDescent="0.25">
      <c r="A21202">
        <v>9717</v>
      </c>
      <c r="B21202">
        <v>54874</v>
      </c>
      <c r="C21202" t="s">
        <v>10</v>
      </c>
      <c r="D21202" t="s">
        <v>32</v>
      </c>
    </row>
    <row r="21203" spans="1:4" x14ac:dyDescent="0.25">
      <c r="A21203">
        <v>9717</v>
      </c>
      <c r="B21203">
        <v>54874</v>
      </c>
      <c r="C21203" t="s">
        <v>10</v>
      </c>
      <c r="D21203" t="s">
        <v>32</v>
      </c>
    </row>
    <row r="21204" spans="1:4" x14ac:dyDescent="0.25">
      <c r="A21204">
        <v>9717</v>
      </c>
      <c r="B21204">
        <v>54874</v>
      </c>
      <c r="C21204" t="s">
        <v>10</v>
      </c>
      <c r="D21204" t="s">
        <v>32</v>
      </c>
    </row>
    <row r="21205" spans="1:4" x14ac:dyDescent="0.25">
      <c r="A21205">
        <v>9717</v>
      </c>
      <c r="B21205">
        <v>54874</v>
      </c>
      <c r="C21205" t="s">
        <v>10</v>
      </c>
      <c r="D21205" t="s">
        <v>33</v>
      </c>
    </row>
    <row r="21206" spans="1:4" x14ac:dyDescent="0.25">
      <c r="A21206">
        <v>9717</v>
      </c>
      <c r="B21206">
        <v>54874</v>
      </c>
      <c r="C21206" t="s">
        <v>10</v>
      </c>
      <c r="D21206" t="s">
        <v>33</v>
      </c>
    </row>
    <row r="21207" spans="1:4" x14ac:dyDescent="0.25">
      <c r="A21207">
        <v>9717</v>
      </c>
      <c r="B21207">
        <v>54874</v>
      </c>
      <c r="C21207" t="s">
        <v>10</v>
      </c>
      <c r="D21207" t="s">
        <v>33</v>
      </c>
    </row>
    <row r="21208" spans="1:4" x14ac:dyDescent="0.25">
      <c r="A21208">
        <v>9717</v>
      </c>
      <c r="B21208">
        <v>54874</v>
      </c>
      <c r="C21208" t="s">
        <v>10</v>
      </c>
      <c r="D21208" t="s">
        <v>33</v>
      </c>
    </row>
    <row r="21209" spans="1:4" x14ac:dyDescent="0.25">
      <c r="A21209">
        <v>9717</v>
      </c>
      <c r="B21209">
        <v>54874</v>
      </c>
      <c r="C21209" t="s">
        <v>10</v>
      </c>
      <c r="D21209" t="s">
        <v>33</v>
      </c>
    </row>
    <row r="21210" spans="1:4" x14ac:dyDescent="0.25">
      <c r="A21210">
        <v>9717</v>
      </c>
      <c r="B21210">
        <v>54874</v>
      </c>
      <c r="C21210" t="s">
        <v>10</v>
      </c>
      <c r="D21210" t="s">
        <v>33</v>
      </c>
    </row>
    <row r="21211" spans="1:4" x14ac:dyDescent="0.25">
      <c r="A21211">
        <v>9717</v>
      </c>
      <c r="B21211">
        <v>54874</v>
      </c>
      <c r="C21211" t="s">
        <v>10</v>
      </c>
      <c r="D21211" t="s">
        <v>33</v>
      </c>
    </row>
    <row r="21212" spans="1:4" x14ac:dyDescent="0.25">
      <c r="A21212">
        <v>9717</v>
      </c>
      <c r="B21212">
        <v>54874</v>
      </c>
      <c r="C21212" t="s">
        <v>10</v>
      </c>
      <c r="D21212" t="s">
        <v>33</v>
      </c>
    </row>
    <row r="21213" spans="1:4" x14ac:dyDescent="0.25">
      <c r="A21213">
        <v>9717</v>
      </c>
      <c r="B21213">
        <v>54874</v>
      </c>
      <c r="C21213" t="s">
        <v>10</v>
      </c>
      <c r="D21213" t="s">
        <v>33</v>
      </c>
    </row>
    <row r="21214" spans="1:4" x14ac:dyDescent="0.25">
      <c r="A21214">
        <v>9717</v>
      </c>
      <c r="B21214">
        <v>54874</v>
      </c>
      <c r="C21214" t="s">
        <v>10</v>
      </c>
      <c r="D21214" t="s">
        <v>33</v>
      </c>
    </row>
    <row r="21215" spans="1:4" x14ac:dyDescent="0.25">
      <c r="A21215">
        <v>9717</v>
      </c>
      <c r="B21215">
        <v>54874</v>
      </c>
      <c r="C21215" t="s">
        <v>10</v>
      </c>
      <c r="D21215" t="s">
        <v>33</v>
      </c>
    </row>
    <row r="21216" spans="1:4" x14ac:dyDescent="0.25">
      <c r="A21216">
        <v>9717</v>
      </c>
      <c r="B21216">
        <v>54874</v>
      </c>
      <c r="C21216" t="s">
        <v>10</v>
      </c>
      <c r="D21216" t="s">
        <v>33</v>
      </c>
    </row>
    <row r="21217" spans="1:4" x14ac:dyDescent="0.25">
      <c r="A21217">
        <v>9717</v>
      </c>
      <c r="B21217">
        <v>54874</v>
      </c>
      <c r="C21217" t="s">
        <v>10</v>
      </c>
      <c r="D21217" t="s">
        <v>33</v>
      </c>
    </row>
    <row r="21218" spans="1:4" x14ac:dyDescent="0.25">
      <c r="A21218">
        <v>9717</v>
      </c>
      <c r="B21218">
        <v>54874</v>
      </c>
      <c r="C21218" t="s">
        <v>10</v>
      </c>
      <c r="D21218" t="s">
        <v>33</v>
      </c>
    </row>
    <row r="21219" spans="1:4" x14ac:dyDescent="0.25">
      <c r="A21219">
        <v>9717</v>
      </c>
      <c r="B21219">
        <v>54874</v>
      </c>
      <c r="C21219" t="s">
        <v>10</v>
      </c>
      <c r="D21219" t="s">
        <v>33</v>
      </c>
    </row>
    <row r="21220" spans="1:4" x14ac:dyDescent="0.25">
      <c r="A21220">
        <v>9717</v>
      </c>
      <c r="B21220">
        <v>54874</v>
      </c>
      <c r="C21220" t="s">
        <v>10</v>
      </c>
      <c r="D21220" t="s">
        <v>34</v>
      </c>
    </row>
    <row r="21221" spans="1:4" x14ac:dyDescent="0.25">
      <c r="A21221">
        <v>9717</v>
      </c>
      <c r="B21221">
        <v>54874</v>
      </c>
      <c r="C21221" t="s">
        <v>10</v>
      </c>
      <c r="D21221" t="s">
        <v>34</v>
      </c>
    </row>
    <row r="21222" spans="1:4" x14ac:dyDescent="0.25">
      <c r="A21222">
        <v>9717</v>
      </c>
      <c r="B21222">
        <v>54874</v>
      </c>
      <c r="C21222" t="s">
        <v>10</v>
      </c>
      <c r="D21222" t="s">
        <v>34</v>
      </c>
    </row>
    <row r="21223" spans="1:4" x14ac:dyDescent="0.25">
      <c r="A21223">
        <v>9717</v>
      </c>
      <c r="B21223">
        <v>54874</v>
      </c>
      <c r="C21223" t="s">
        <v>10</v>
      </c>
      <c r="D21223" t="s">
        <v>34</v>
      </c>
    </row>
    <row r="21224" spans="1:4" x14ac:dyDescent="0.25">
      <c r="A21224">
        <v>9717</v>
      </c>
      <c r="B21224">
        <v>54874</v>
      </c>
      <c r="C21224" t="s">
        <v>10</v>
      </c>
      <c r="D21224" t="s">
        <v>34</v>
      </c>
    </row>
    <row r="21225" spans="1:4" x14ac:dyDescent="0.25">
      <c r="A21225">
        <v>9717</v>
      </c>
      <c r="B21225">
        <v>54874</v>
      </c>
      <c r="C21225" t="s">
        <v>10</v>
      </c>
      <c r="D21225" t="s">
        <v>34</v>
      </c>
    </row>
    <row r="21226" spans="1:4" x14ac:dyDescent="0.25">
      <c r="A21226">
        <v>9717</v>
      </c>
      <c r="B21226">
        <v>54874</v>
      </c>
      <c r="C21226" t="s">
        <v>10</v>
      </c>
      <c r="D21226" t="s">
        <v>34</v>
      </c>
    </row>
    <row r="21227" spans="1:4" x14ac:dyDescent="0.25">
      <c r="A21227">
        <v>9717</v>
      </c>
      <c r="B21227">
        <v>54874</v>
      </c>
      <c r="C21227" t="s">
        <v>10</v>
      </c>
      <c r="D21227" t="s">
        <v>34</v>
      </c>
    </row>
    <row r="21228" spans="1:4" x14ac:dyDescent="0.25">
      <c r="A21228">
        <v>9717</v>
      </c>
      <c r="B21228">
        <v>54874</v>
      </c>
      <c r="C21228" t="s">
        <v>10</v>
      </c>
      <c r="D21228" t="s">
        <v>34</v>
      </c>
    </row>
    <row r="21229" spans="1:4" x14ac:dyDescent="0.25">
      <c r="A21229">
        <v>9717</v>
      </c>
      <c r="B21229">
        <v>54874</v>
      </c>
      <c r="C21229" t="s">
        <v>10</v>
      </c>
      <c r="D21229" t="s">
        <v>34</v>
      </c>
    </row>
    <row r="21230" spans="1:4" x14ac:dyDescent="0.25">
      <c r="A21230">
        <v>9717</v>
      </c>
      <c r="B21230">
        <v>54874</v>
      </c>
      <c r="C21230" t="s">
        <v>10</v>
      </c>
      <c r="D21230" t="s">
        <v>35</v>
      </c>
    </row>
    <row r="21231" spans="1:4" x14ac:dyDescent="0.25">
      <c r="A21231">
        <v>9717</v>
      </c>
      <c r="B21231">
        <v>54874</v>
      </c>
      <c r="C21231" t="s">
        <v>10</v>
      </c>
      <c r="D21231" t="s">
        <v>35</v>
      </c>
    </row>
    <row r="21232" spans="1:4" x14ac:dyDescent="0.25">
      <c r="A21232">
        <v>9717</v>
      </c>
      <c r="B21232">
        <v>54874</v>
      </c>
      <c r="C21232" t="s">
        <v>10</v>
      </c>
      <c r="D21232" t="s">
        <v>35</v>
      </c>
    </row>
    <row r="21233" spans="1:4" x14ac:dyDescent="0.25">
      <c r="A21233">
        <v>9717</v>
      </c>
      <c r="B21233">
        <v>54874</v>
      </c>
      <c r="C21233" t="s">
        <v>10</v>
      </c>
      <c r="D21233" t="s">
        <v>35</v>
      </c>
    </row>
    <row r="21234" spans="1:4" x14ac:dyDescent="0.25">
      <c r="A21234">
        <v>9717</v>
      </c>
      <c r="B21234">
        <v>54874</v>
      </c>
      <c r="C21234" t="s">
        <v>10</v>
      </c>
      <c r="D21234" t="s">
        <v>35</v>
      </c>
    </row>
    <row r="21235" spans="1:4" x14ac:dyDescent="0.25">
      <c r="A21235">
        <v>9717</v>
      </c>
      <c r="B21235">
        <v>54874</v>
      </c>
      <c r="C21235" t="s">
        <v>10</v>
      </c>
      <c r="D21235" t="s">
        <v>35</v>
      </c>
    </row>
    <row r="21236" spans="1:4" x14ac:dyDescent="0.25">
      <c r="A21236">
        <v>9717</v>
      </c>
      <c r="B21236">
        <v>54874</v>
      </c>
      <c r="C21236" t="s">
        <v>10</v>
      </c>
      <c r="D21236" t="s">
        <v>35</v>
      </c>
    </row>
    <row r="21237" spans="1:4" x14ac:dyDescent="0.25">
      <c r="A21237">
        <v>9717</v>
      </c>
      <c r="B21237">
        <v>54874</v>
      </c>
      <c r="C21237" t="s">
        <v>10</v>
      </c>
      <c r="D21237" t="s">
        <v>35</v>
      </c>
    </row>
    <row r="21238" spans="1:4" x14ac:dyDescent="0.25">
      <c r="A21238">
        <v>9717</v>
      </c>
      <c r="B21238">
        <v>54874</v>
      </c>
      <c r="C21238" t="s">
        <v>10</v>
      </c>
      <c r="D21238" t="s">
        <v>35</v>
      </c>
    </row>
    <row r="21239" spans="1:4" x14ac:dyDescent="0.25">
      <c r="A21239">
        <v>9717</v>
      </c>
      <c r="B21239">
        <v>54874</v>
      </c>
      <c r="C21239" t="s">
        <v>10</v>
      </c>
      <c r="D21239" t="s">
        <v>35</v>
      </c>
    </row>
    <row r="21240" spans="1:4" x14ac:dyDescent="0.25">
      <c r="A21240">
        <v>9717</v>
      </c>
      <c r="B21240">
        <v>54874</v>
      </c>
      <c r="C21240" t="s">
        <v>10</v>
      </c>
      <c r="D21240" t="s">
        <v>35</v>
      </c>
    </row>
    <row r="21241" spans="1:4" x14ac:dyDescent="0.25">
      <c r="A21241">
        <v>9717</v>
      </c>
      <c r="B21241">
        <v>54874</v>
      </c>
      <c r="C21241" t="s">
        <v>10</v>
      </c>
      <c r="D21241" t="s">
        <v>35</v>
      </c>
    </row>
    <row r="21242" spans="1:4" x14ac:dyDescent="0.25">
      <c r="A21242">
        <v>9717</v>
      </c>
      <c r="B21242">
        <v>54874</v>
      </c>
      <c r="C21242" t="s">
        <v>10</v>
      </c>
      <c r="D21242" t="s">
        <v>35</v>
      </c>
    </row>
    <row r="21243" spans="1:4" x14ac:dyDescent="0.25">
      <c r="A21243">
        <v>9717</v>
      </c>
      <c r="B21243">
        <v>54874</v>
      </c>
      <c r="C21243" t="s">
        <v>10</v>
      </c>
      <c r="D21243" t="s">
        <v>35</v>
      </c>
    </row>
    <row r="21244" spans="1:4" x14ac:dyDescent="0.25">
      <c r="A21244">
        <v>9717</v>
      </c>
      <c r="B21244">
        <v>54874</v>
      </c>
      <c r="C21244" t="s">
        <v>10</v>
      </c>
      <c r="D21244" t="s">
        <v>35</v>
      </c>
    </row>
    <row r="21245" spans="1:4" x14ac:dyDescent="0.25">
      <c r="A21245">
        <v>9717</v>
      </c>
      <c r="B21245">
        <v>54874</v>
      </c>
      <c r="C21245" t="s">
        <v>10</v>
      </c>
      <c r="D21245" t="s">
        <v>35</v>
      </c>
    </row>
    <row r="21246" spans="1:4" x14ac:dyDescent="0.25">
      <c r="A21246">
        <v>9717</v>
      </c>
      <c r="B21246">
        <v>54874</v>
      </c>
      <c r="C21246" t="s">
        <v>10</v>
      </c>
      <c r="D21246" t="s">
        <v>35</v>
      </c>
    </row>
    <row r="21247" spans="1:4" x14ac:dyDescent="0.25">
      <c r="A21247">
        <v>9717</v>
      </c>
      <c r="B21247">
        <v>54874</v>
      </c>
      <c r="C21247" t="s">
        <v>10</v>
      </c>
      <c r="D21247" t="s">
        <v>35</v>
      </c>
    </row>
    <row r="21248" spans="1:4" x14ac:dyDescent="0.25">
      <c r="A21248">
        <v>9717</v>
      </c>
      <c r="B21248">
        <v>54874</v>
      </c>
      <c r="C21248" t="s">
        <v>10</v>
      </c>
      <c r="D21248" t="s">
        <v>35</v>
      </c>
    </row>
    <row r="21249" spans="1:4" x14ac:dyDescent="0.25">
      <c r="A21249">
        <v>9717</v>
      </c>
      <c r="B21249">
        <v>54874</v>
      </c>
      <c r="C21249" t="s">
        <v>10</v>
      </c>
      <c r="D21249" t="s">
        <v>35</v>
      </c>
    </row>
    <row r="21250" spans="1:4" x14ac:dyDescent="0.25">
      <c r="A21250">
        <v>9717</v>
      </c>
      <c r="B21250">
        <v>54874</v>
      </c>
      <c r="C21250" t="s">
        <v>10</v>
      </c>
      <c r="D21250" t="s">
        <v>35</v>
      </c>
    </row>
    <row r="21251" spans="1:4" x14ac:dyDescent="0.25">
      <c r="A21251">
        <v>9717</v>
      </c>
      <c r="B21251">
        <v>54874</v>
      </c>
      <c r="C21251" t="s">
        <v>10</v>
      </c>
      <c r="D21251" t="s">
        <v>36</v>
      </c>
    </row>
    <row r="21252" spans="1:4" x14ac:dyDescent="0.25">
      <c r="A21252">
        <v>9717</v>
      </c>
      <c r="B21252">
        <v>54874</v>
      </c>
      <c r="C21252" t="s">
        <v>10</v>
      </c>
      <c r="D21252" t="s">
        <v>36</v>
      </c>
    </row>
    <row r="21253" spans="1:4" x14ac:dyDescent="0.25">
      <c r="A21253">
        <v>9717</v>
      </c>
      <c r="B21253">
        <v>54874</v>
      </c>
      <c r="C21253" t="s">
        <v>10</v>
      </c>
      <c r="D21253" t="s">
        <v>36</v>
      </c>
    </row>
    <row r="21254" spans="1:4" x14ac:dyDescent="0.25">
      <c r="A21254">
        <v>9717</v>
      </c>
      <c r="B21254">
        <v>54874</v>
      </c>
      <c r="C21254" t="s">
        <v>10</v>
      </c>
      <c r="D21254" t="s">
        <v>36</v>
      </c>
    </row>
    <row r="21255" spans="1:4" x14ac:dyDescent="0.25">
      <c r="A21255">
        <v>9717</v>
      </c>
      <c r="B21255">
        <v>54874</v>
      </c>
      <c r="C21255" t="s">
        <v>10</v>
      </c>
      <c r="D21255" t="s">
        <v>36</v>
      </c>
    </row>
    <row r="21256" spans="1:4" x14ac:dyDescent="0.25">
      <c r="A21256">
        <v>9717</v>
      </c>
      <c r="B21256">
        <v>54874</v>
      </c>
      <c r="C21256" t="s">
        <v>10</v>
      </c>
      <c r="D21256" t="s">
        <v>36</v>
      </c>
    </row>
    <row r="21257" spans="1:4" x14ac:dyDescent="0.25">
      <c r="A21257">
        <v>9717</v>
      </c>
      <c r="B21257">
        <v>54874</v>
      </c>
      <c r="C21257" t="s">
        <v>10</v>
      </c>
      <c r="D21257" t="s">
        <v>36</v>
      </c>
    </row>
    <row r="21258" spans="1:4" x14ac:dyDescent="0.25">
      <c r="A21258">
        <v>9717</v>
      </c>
      <c r="B21258">
        <v>54874</v>
      </c>
      <c r="C21258" t="s">
        <v>10</v>
      </c>
      <c r="D21258" t="s">
        <v>36</v>
      </c>
    </row>
    <row r="21259" spans="1:4" x14ac:dyDescent="0.25">
      <c r="A21259">
        <v>9717</v>
      </c>
      <c r="B21259">
        <v>54874</v>
      </c>
      <c r="C21259" t="s">
        <v>10</v>
      </c>
      <c r="D21259" t="s">
        <v>36</v>
      </c>
    </row>
    <row r="21260" spans="1:4" x14ac:dyDescent="0.25">
      <c r="A21260">
        <v>9717</v>
      </c>
      <c r="B21260">
        <v>54874</v>
      </c>
      <c r="C21260" t="s">
        <v>10</v>
      </c>
      <c r="D21260" t="s">
        <v>36</v>
      </c>
    </row>
    <row r="21261" spans="1:4" x14ac:dyDescent="0.25">
      <c r="A21261">
        <v>9717</v>
      </c>
      <c r="B21261">
        <v>54874</v>
      </c>
      <c r="C21261" t="s">
        <v>10</v>
      </c>
      <c r="D21261" t="s">
        <v>36</v>
      </c>
    </row>
    <row r="21262" spans="1:4" x14ac:dyDescent="0.25">
      <c r="A21262">
        <v>9717</v>
      </c>
      <c r="B21262">
        <v>54874</v>
      </c>
      <c r="C21262" t="s">
        <v>10</v>
      </c>
      <c r="D21262" t="s">
        <v>36</v>
      </c>
    </row>
    <row r="21263" spans="1:4" x14ac:dyDescent="0.25">
      <c r="A21263">
        <v>9717</v>
      </c>
      <c r="B21263">
        <v>54874</v>
      </c>
      <c r="C21263" t="s">
        <v>10</v>
      </c>
      <c r="D21263" t="s">
        <v>36</v>
      </c>
    </row>
    <row r="21264" spans="1:4" x14ac:dyDescent="0.25">
      <c r="A21264">
        <v>9717</v>
      </c>
      <c r="B21264">
        <v>54874</v>
      </c>
      <c r="C21264" t="s">
        <v>10</v>
      </c>
      <c r="D21264" t="s">
        <v>37</v>
      </c>
    </row>
    <row r="21265" spans="1:4" x14ac:dyDescent="0.25">
      <c r="A21265">
        <v>9717</v>
      </c>
      <c r="B21265">
        <v>54874</v>
      </c>
      <c r="C21265" t="s">
        <v>10</v>
      </c>
      <c r="D21265" t="s">
        <v>37</v>
      </c>
    </row>
    <row r="21266" spans="1:4" x14ac:dyDescent="0.25">
      <c r="A21266">
        <v>9717</v>
      </c>
      <c r="B21266">
        <v>54874</v>
      </c>
      <c r="C21266" t="s">
        <v>10</v>
      </c>
      <c r="D21266" t="s">
        <v>37</v>
      </c>
    </row>
    <row r="21267" spans="1:4" x14ac:dyDescent="0.25">
      <c r="A21267">
        <v>9717</v>
      </c>
      <c r="B21267">
        <v>54874</v>
      </c>
      <c r="C21267" t="s">
        <v>10</v>
      </c>
      <c r="D21267" t="s">
        <v>37</v>
      </c>
    </row>
    <row r="21268" spans="1:4" x14ac:dyDescent="0.25">
      <c r="A21268">
        <v>9717</v>
      </c>
      <c r="B21268">
        <v>54874</v>
      </c>
      <c r="C21268" t="s">
        <v>10</v>
      </c>
      <c r="D21268" t="s">
        <v>37</v>
      </c>
    </row>
    <row r="21269" spans="1:4" x14ac:dyDescent="0.25">
      <c r="A21269">
        <v>9717</v>
      </c>
      <c r="B21269">
        <v>54874</v>
      </c>
      <c r="C21269" t="s">
        <v>10</v>
      </c>
      <c r="D21269" t="s">
        <v>37</v>
      </c>
    </row>
    <row r="21270" spans="1:4" x14ac:dyDescent="0.25">
      <c r="A21270">
        <v>9717</v>
      </c>
      <c r="B21270">
        <v>54874</v>
      </c>
      <c r="C21270" t="s">
        <v>10</v>
      </c>
      <c r="D21270" t="s">
        <v>37</v>
      </c>
    </row>
    <row r="21271" spans="1:4" x14ac:dyDescent="0.25">
      <c r="A21271">
        <v>9717</v>
      </c>
      <c r="B21271">
        <v>54874</v>
      </c>
      <c r="C21271" t="s">
        <v>10</v>
      </c>
      <c r="D21271" t="s">
        <v>37</v>
      </c>
    </row>
    <row r="21272" spans="1:4" x14ac:dyDescent="0.25">
      <c r="A21272">
        <v>9717</v>
      </c>
      <c r="B21272">
        <v>54874</v>
      </c>
      <c r="C21272" t="s">
        <v>10</v>
      </c>
      <c r="D21272" t="s">
        <v>37</v>
      </c>
    </row>
    <row r="21273" spans="1:4" x14ac:dyDescent="0.25">
      <c r="A21273">
        <v>9717</v>
      </c>
      <c r="B21273">
        <v>54874</v>
      </c>
      <c r="C21273" t="s">
        <v>10</v>
      </c>
      <c r="D21273" t="s">
        <v>37</v>
      </c>
    </row>
    <row r="21274" spans="1:4" x14ac:dyDescent="0.25">
      <c r="A21274">
        <v>9717</v>
      </c>
      <c r="B21274">
        <v>54874</v>
      </c>
      <c r="C21274" t="s">
        <v>10</v>
      </c>
      <c r="D21274" t="s">
        <v>37</v>
      </c>
    </row>
    <row r="21275" spans="1:4" x14ac:dyDescent="0.25">
      <c r="A21275">
        <v>9717</v>
      </c>
      <c r="B21275">
        <v>54874</v>
      </c>
      <c r="C21275" t="s">
        <v>10</v>
      </c>
      <c r="D21275" t="s">
        <v>37</v>
      </c>
    </row>
    <row r="21276" spans="1:4" x14ac:dyDescent="0.25">
      <c r="A21276">
        <v>9717</v>
      </c>
      <c r="B21276">
        <v>54874</v>
      </c>
      <c r="C21276" t="s">
        <v>10</v>
      </c>
      <c r="D21276" t="s">
        <v>37</v>
      </c>
    </row>
    <row r="21277" spans="1:4" x14ac:dyDescent="0.25">
      <c r="A21277">
        <v>9717</v>
      </c>
      <c r="B21277">
        <v>54874</v>
      </c>
      <c r="C21277" t="s">
        <v>10</v>
      </c>
      <c r="D21277" t="s">
        <v>37</v>
      </c>
    </row>
    <row r="21278" spans="1:4" x14ac:dyDescent="0.25">
      <c r="A21278">
        <v>9717</v>
      </c>
      <c r="B21278">
        <v>54874</v>
      </c>
      <c r="C21278" t="s">
        <v>10</v>
      </c>
      <c r="D21278" t="s">
        <v>37</v>
      </c>
    </row>
    <row r="21279" spans="1:4" x14ac:dyDescent="0.25">
      <c r="A21279">
        <v>9717</v>
      </c>
      <c r="B21279">
        <v>54874</v>
      </c>
      <c r="C21279" t="s">
        <v>10</v>
      </c>
      <c r="D21279" t="s">
        <v>37</v>
      </c>
    </row>
    <row r="21280" spans="1:4" x14ac:dyDescent="0.25">
      <c r="A21280">
        <v>9717</v>
      </c>
      <c r="B21280">
        <v>54874</v>
      </c>
      <c r="C21280" t="s">
        <v>10</v>
      </c>
      <c r="D21280" t="s">
        <v>37</v>
      </c>
    </row>
    <row r="21281" spans="1:4" x14ac:dyDescent="0.25">
      <c r="A21281">
        <v>9717</v>
      </c>
      <c r="B21281">
        <v>54874</v>
      </c>
      <c r="C21281" t="s">
        <v>10</v>
      </c>
      <c r="D21281" t="s">
        <v>37</v>
      </c>
    </row>
    <row r="21282" spans="1:4" x14ac:dyDescent="0.25">
      <c r="A21282">
        <v>9980</v>
      </c>
      <c r="B21282">
        <v>54874</v>
      </c>
      <c r="C21282" t="s">
        <v>9</v>
      </c>
      <c r="D21282" t="s">
        <v>21</v>
      </c>
    </row>
    <row r="21283" spans="1:4" x14ac:dyDescent="0.25">
      <c r="A21283">
        <v>9980</v>
      </c>
      <c r="B21283">
        <v>54874</v>
      </c>
      <c r="C21283" t="s">
        <v>9</v>
      </c>
      <c r="D21283" t="s">
        <v>21</v>
      </c>
    </row>
    <row r="21284" spans="1:4" x14ac:dyDescent="0.25">
      <c r="A21284">
        <v>9980</v>
      </c>
      <c r="B21284">
        <v>54874</v>
      </c>
      <c r="C21284" t="s">
        <v>10</v>
      </c>
      <c r="D21284" t="s">
        <v>21</v>
      </c>
    </row>
    <row r="21285" spans="1:4" x14ac:dyDescent="0.25">
      <c r="A21285">
        <v>9980</v>
      </c>
      <c r="B21285">
        <v>54874</v>
      </c>
      <c r="C21285" t="s">
        <v>10</v>
      </c>
      <c r="D21285" t="s">
        <v>21</v>
      </c>
    </row>
    <row r="21286" spans="1:4" x14ac:dyDescent="0.25">
      <c r="A21286">
        <v>9980</v>
      </c>
      <c r="B21286">
        <v>54874</v>
      </c>
      <c r="C21286" t="s">
        <v>10</v>
      </c>
      <c r="D21286" t="s">
        <v>21</v>
      </c>
    </row>
    <row r="21287" spans="1:4" x14ac:dyDescent="0.25">
      <c r="A21287">
        <v>9980</v>
      </c>
      <c r="B21287">
        <v>54874</v>
      </c>
      <c r="C21287" t="s">
        <v>10</v>
      </c>
      <c r="D21287" t="s">
        <v>21</v>
      </c>
    </row>
    <row r="21288" spans="1:4" x14ac:dyDescent="0.25">
      <c r="A21288">
        <v>9980</v>
      </c>
      <c r="B21288">
        <v>54874</v>
      </c>
      <c r="C21288" t="s">
        <v>10</v>
      </c>
      <c r="D21288" t="s">
        <v>21</v>
      </c>
    </row>
    <row r="21289" spans="1:4" x14ac:dyDescent="0.25">
      <c r="A21289">
        <v>9980</v>
      </c>
      <c r="B21289">
        <v>54874</v>
      </c>
      <c r="C21289" t="s">
        <v>10</v>
      </c>
      <c r="D21289" t="s">
        <v>21</v>
      </c>
    </row>
    <row r="21290" spans="1:4" x14ac:dyDescent="0.25">
      <c r="A21290">
        <v>9980</v>
      </c>
      <c r="B21290">
        <v>54874</v>
      </c>
      <c r="C21290" t="s">
        <v>10</v>
      </c>
      <c r="D21290" t="s">
        <v>21</v>
      </c>
    </row>
    <row r="21291" spans="1:4" x14ac:dyDescent="0.25">
      <c r="A21291">
        <v>9980</v>
      </c>
      <c r="B21291">
        <v>54874</v>
      </c>
      <c r="C21291" t="s">
        <v>10</v>
      </c>
      <c r="D21291" t="s">
        <v>21</v>
      </c>
    </row>
    <row r="21292" spans="1:4" x14ac:dyDescent="0.25">
      <c r="A21292">
        <v>9980</v>
      </c>
      <c r="B21292">
        <v>54874</v>
      </c>
      <c r="C21292" t="s">
        <v>9</v>
      </c>
      <c r="D21292" t="s">
        <v>22</v>
      </c>
    </row>
    <row r="21293" spans="1:4" x14ac:dyDescent="0.25">
      <c r="A21293">
        <v>9980</v>
      </c>
      <c r="B21293">
        <v>54874</v>
      </c>
      <c r="C21293" t="s">
        <v>10</v>
      </c>
      <c r="D21293" t="s">
        <v>22</v>
      </c>
    </row>
    <row r="21294" spans="1:4" x14ac:dyDescent="0.25">
      <c r="A21294">
        <v>9980</v>
      </c>
      <c r="B21294">
        <v>54874</v>
      </c>
      <c r="C21294" t="s">
        <v>10</v>
      </c>
      <c r="D21294" t="s">
        <v>22</v>
      </c>
    </row>
    <row r="21295" spans="1:4" x14ac:dyDescent="0.25">
      <c r="A21295">
        <v>9980</v>
      </c>
      <c r="B21295">
        <v>54874</v>
      </c>
      <c r="C21295" t="s">
        <v>9</v>
      </c>
      <c r="D21295" t="s">
        <v>22</v>
      </c>
    </row>
    <row r="21296" spans="1:4" x14ac:dyDescent="0.25">
      <c r="A21296">
        <v>9980</v>
      </c>
      <c r="B21296">
        <v>54874</v>
      </c>
      <c r="C21296" t="s">
        <v>9</v>
      </c>
      <c r="D21296" t="s">
        <v>23</v>
      </c>
    </row>
    <row r="21297" spans="1:4" x14ac:dyDescent="0.25">
      <c r="A21297">
        <v>9980</v>
      </c>
      <c r="B21297">
        <v>54874</v>
      </c>
      <c r="C21297" t="s">
        <v>9</v>
      </c>
      <c r="D21297" t="s">
        <v>23</v>
      </c>
    </row>
    <row r="21298" spans="1:4" x14ac:dyDescent="0.25">
      <c r="A21298">
        <v>9980</v>
      </c>
      <c r="B21298">
        <v>54874</v>
      </c>
      <c r="C21298" t="s">
        <v>10</v>
      </c>
      <c r="D21298" t="s">
        <v>23</v>
      </c>
    </row>
    <row r="21299" spans="1:4" x14ac:dyDescent="0.25">
      <c r="A21299">
        <v>9980</v>
      </c>
      <c r="B21299">
        <v>54874</v>
      </c>
      <c r="C21299" t="s">
        <v>10</v>
      </c>
      <c r="D21299" t="s">
        <v>23</v>
      </c>
    </row>
    <row r="21300" spans="1:4" x14ac:dyDescent="0.25">
      <c r="A21300">
        <v>9980</v>
      </c>
      <c r="B21300">
        <v>54874</v>
      </c>
      <c r="C21300" t="s">
        <v>10</v>
      </c>
      <c r="D21300" t="s">
        <v>23</v>
      </c>
    </row>
    <row r="21301" spans="1:4" x14ac:dyDescent="0.25">
      <c r="A21301">
        <v>9980</v>
      </c>
      <c r="B21301">
        <v>54874</v>
      </c>
      <c r="C21301" t="s">
        <v>9</v>
      </c>
      <c r="D21301" t="s">
        <v>24</v>
      </c>
    </row>
    <row r="21302" spans="1:4" x14ac:dyDescent="0.25">
      <c r="A21302">
        <v>9980</v>
      </c>
      <c r="B21302">
        <v>54874</v>
      </c>
      <c r="C21302" t="s">
        <v>10</v>
      </c>
      <c r="D21302" t="s">
        <v>24</v>
      </c>
    </row>
    <row r="21303" spans="1:4" x14ac:dyDescent="0.25">
      <c r="A21303">
        <v>9980</v>
      </c>
      <c r="B21303">
        <v>54874</v>
      </c>
      <c r="C21303" t="s">
        <v>10</v>
      </c>
      <c r="D21303" t="s">
        <v>24</v>
      </c>
    </row>
    <row r="21304" spans="1:4" x14ac:dyDescent="0.25">
      <c r="A21304">
        <v>9980</v>
      </c>
      <c r="B21304">
        <v>54874</v>
      </c>
      <c r="C21304" t="s">
        <v>10</v>
      </c>
      <c r="D21304" t="s">
        <v>24</v>
      </c>
    </row>
    <row r="21305" spans="1:4" x14ac:dyDescent="0.25">
      <c r="A21305">
        <v>9980</v>
      </c>
      <c r="B21305">
        <v>54874</v>
      </c>
      <c r="C21305" t="s">
        <v>9</v>
      </c>
      <c r="D21305" t="s">
        <v>24</v>
      </c>
    </row>
    <row r="21306" spans="1:4" x14ac:dyDescent="0.25">
      <c r="A21306">
        <v>9980</v>
      </c>
      <c r="B21306">
        <v>54874</v>
      </c>
      <c r="C21306" t="s">
        <v>9</v>
      </c>
      <c r="D21306" t="s">
        <v>25</v>
      </c>
    </row>
    <row r="21307" spans="1:4" x14ac:dyDescent="0.25">
      <c r="A21307">
        <v>9980</v>
      </c>
      <c r="B21307">
        <v>54874</v>
      </c>
      <c r="C21307" t="s">
        <v>9</v>
      </c>
      <c r="D21307" t="s">
        <v>25</v>
      </c>
    </row>
    <row r="21308" spans="1:4" x14ac:dyDescent="0.25">
      <c r="A21308">
        <v>9980</v>
      </c>
      <c r="B21308">
        <v>54874</v>
      </c>
      <c r="C21308" t="s">
        <v>9</v>
      </c>
      <c r="D21308" t="s">
        <v>25</v>
      </c>
    </row>
    <row r="21309" spans="1:4" x14ac:dyDescent="0.25">
      <c r="A21309">
        <v>9980</v>
      </c>
      <c r="B21309">
        <v>54874</v>
      </c>
      <c r="C21309" t="s">
        <v>9</v>
      </c>
      <c r="D21309" t="s">
        <v>25</v>
      </c>
    </row>
    <row r="21310" spans="1:4" x14ac:dyDescent="0.25">
      <c r="A21310">
        <v>9980</v>
      </c>
      <c r="B21310">
        <v>54874</v>
      </c>
      <c r="C21310" t="s">
        <v>9</v>
      </c>
      <c r="D21310" t="s">
        <v>25</v>
      </c>
    </row>
    <row r="21311" spans="1:4" x14ac:dyDescent="0.25">
      <c r="A21311">
        <v>9980</v>
      </c>
      <c r="B21311">
        <v>54874</v>
      </c>
      <c r="C21311" t="s">
        <v>10</v>
      </c>
      <c r="D21311" t="s">
        <v>25</v>
      </c>
    </row>
    <row r="21312" spans="1:4" x14ac:dyDescent="0.25">
      <c r="A21312">
        <v>9980</v>
      </c>
      <c r="B21312">
        <v>54874</v>
      </c>
      <c r="C21312" t="s">
        <v>10</v>
      </c>
      <c r="D21312" t="s">
        <v>25</v>
      </c>
    </row>
    <row r="21313" spans="1:4" x14ac:dyDescent="0.25">
      <c r="A21313">
        <v>9980</v>
      </c>
      <c r="B21313">
        <v>54874</v>
      </c>
      <c r="C21313" t="s">
        <v>10</v>
      </c>
      <c r="D21313" t="s">
        <v>25</v>
      </c>
    </row>
    <row r="21314" spans="1:4" x14ac:dyDescent="0.25">
      <c r="A21314">
        <v>9980</v>
      </c>
      <c r="B21314">
        <v>54874</v>
      </c>
      <c r="C21314" t="s">
        <v>10</v>
      </c>
      <c r="D21314" t="s">
        <v>25</v>
      </c>
    </row>
    <row r="21315" spans="1:4" x14ac:dyDescent="0.25">
      <c r="A21315">
        <v>9980</v>
      </c>
      <c r="B21315">
        <v>54874</v>
      </c>
      <c r="C21315" t="s">
        <v>10</v>
      </c>
      <c r="D21315" t="s">
        <v>25</v>
      </c>
    </row>
    <row r="21316" spans="1:4" x14ac:dyDescent="0.25">
      <c r="A21316">
        <v>9980</v>
      </c>
      <c r="B21316">
        <v>54874</v>
      </c>
      <c r="C21316" t="s">
        <v>9</v>
      </c>
      <c r="D21316" t="s">
        <v>26</v>
      </c>
    </row>
    <row r="21317" spans="1:4" x14ac:dyDescent="0.25">
      <c r="A21317">
        <v>9980</v>
      </c>
      <c r="B21317">
        <v>54874</v>
      </c>
      <c r="C21317" t="s">
        <v>9</v>
      </c>
      <c r="D21317" t="s">
        <v>26</v>
      </c>
    </row>
    <row r="21318" spans="1:4" x14ac:dyDescent="0.25">
      <c r="A21318">
        <v>9980</v>
      </c>
      <c r="B21318">
        <v>54874</v>
      </c>
      <c r="C21318" t="s">
        <v>9</v>
      </c>
      <c r="D21318" t="s">
        <v>26</v>
      </c>
    </row>
    <row r="21319" spans="1:4" x14ac:dyDescent="0.25">
      <c r="A21319">
        <v>9980</v>
      </c>
      <c r="B21319">
        <v>54874</v>
      </c>
      <c r="C21319" t="s">
        <v>9</v>
      </c>
      <c r="D21319" t="s">
        <v>26</v>
      </c>
    </row>
    <row r="21320" spans="1:4" x14ac:dyDescent="0.25">
      <c r="A21320">
        <v>9980</v>
      </c>
      <c r="B21320">
        <v>54874</v>
      </c>
      <c r="C21320" t="s">
        <v>9</v>
      </c>
      <c r="D21320" t="s">
        <v>26</v>
      </c>
    </row>
    <row r="21321" spans="1:4" x14ac:dyDescent="0.25">
      <c r="A21321">
        <v>9980</v>
      </c>
      <c r="B21321">
        <v>54874</v>
      </c>
      <c r="C21321" t="s">
        <v>9</v>
      </c>
      <c r="D21321" t="s">
        <v>26</v>
      </c>
    </row>
    <row r="21322" spans="1:4" x14ac:dyDescent="0.25">
      <c r="A21322">
        <v>9980</v>
      </c>
      <c r="B21322">
        <v>54874</v>
      </c>
      <c r="C21322" t="s">
        <v>9</v>
      </c>
      <c r="D21322" t="s">
        <v>26</v>
      </c>
    </row>
    <row r="21323" spans="1:4" x14ac:dyDescent="0.25">
      <c r="A21323">
        <v>9980</v>
      </c>
      <c r="B21323">
        <v>54874</v>
      </c>
      <c r="C21323" t="s">
        <v>10</v>
      </c>
      <c r="D21323" t="s">
        <v>26</v>
      </c>
    </row>
    <row r="21324" spans="1:4" x14ac:dyDescent="0.25">
      <c r="A21324">
        <v>9980</v>
      </c>
      <c r="B21324">
        <v>54874</v>
      </c>
      <c r="C21324" t="s">
        <v>10</v>
      </c>
      <c r="D21324" t="s">
        <v>26</v>
      </c>
    </row>
    <row r="21325" spans="1:4" x14ac:dyDescent="0.25">
      <c r="A21325">
        <v>9980</v>
      </c>
      <c r="B21325">
        <v>54874</v>
      </c>
      <c r="C21325" t="s">
        <v>10</v>
      </c>
      <c r="D21325" t="s">
        <v>26</v>
      </c>
    </row>
    <row r="21326" spans="1:4" x14ac:dyDescent="0.25">
      <c r="A21326">
        <v>9980</v>
      </c>
      <c r="B21326">
        <v>54874</v>
      </c>
      <c r="C21326" t="s">
        <v>10</v>
      </c>
      <c r="D21326" t="s">
        <v>26</v>
      </c>
    </row>
    <row r="21327" spans="1:4" x14ac:dyDescent="0.25">
      <c r="A21327">
        <v>9980</v>
      </c>
      <c r="B21327">
        <v>54874</v>
      </c>
      <c r="C21327" t="s">
        <v>10</v>
      </c>
      <c r="D21327" t="s">
        <v>26</v>
      </c>
    </row>
    <row r="21328" spans="1:4" x14ac:dyDescent="0.25">
      <c r="A21328">
        <v>9980</v>
      </c>
      <c r="B21328">
        <v>54874</v>
      </c>
      <c r="C21328" t="s">
        <v>10</v>
      </c>
      <c r="D21328" t="s">
        <v>26</v>
      </c>
    </row>
    <row r="21329" spans="1:4" x14ac:dyDescent="0.25">
      <c r="A21329">
        <v>9980</v>
      </c>
      <c r="B21329">
        <v>54874</v>
      </c>
      <c r="C21329" t="s">
        <v>10</v>
      </c>
      <c r="D21329" t="s">
        <v>26</v>
      </c>
    </row>
    <row r="21330" spans="1:4" x14ac:dyDescent="0.25">
      <c r="A21330">
        <v>9980</v>
      </c>
      <c r="B21330">
        <v>54874</v>
      </c>
      <c r="C21330" t="s">
        <v>10</v>
      </c>
      <c r="D21330" t="s">
        <v>26</v>
      </c>
    </row>
    <row r="21331" spans="1:4" x14ac:dyDescent="0.25">
      <c r="A21331">
        <v>9980</v>
      </c>
      <c r="B21331">
        <v>54874</v>
      </c>
      <c r="C21331" t="s">
        <v>10</v>
      </c>
      <c r="D21331" t="s">
        <v>26</v>
      </c>
    </row>
    <row r="21332" spans="1:4" x14ac:dyDescent="0.25">
      <c r="A21332">
        <v>9980</v>
      </c>
      <c r="B21332">
        <v>54874</v>
      </c>
      <c r="C21332" t="s">
        <v>10</v>
      </c>
      <c r="D21332" t="s">
        <v>26</v>
      </c>
    </row>
    <row r="21333" spans="1:4" x14ac:dyDescent="0.25">
      <c r="A21333">
        <v>9980</v>
      </c>
      <c r="B21333">
        <v>54874</v>
      </c>
      <c r="C21333" t="s">
        <v>9</v>
      </c>
      <c r="D21333" t="s">
        <v>20</v>
      </c>
    </row>
    <row r="21334" spans="1:4" x14ac:dyDescent="0.25">
      <c r="A21334">
        <v>9980</v>
      </c>
      <c r="B21334">
        <v>54874</v>
      </c>
      <c r="C21334" t="s">
        <v>9</v>
      </c>
      <c r="D21334" t="s">
        <v>20</v>
      </c>
    </row>
    <row r="21335" spans="1:4" x14ac:dyDescent="0.25">
      <c r="A21335">
        <v>9980</v>
      </c>
      <c r="B21335">
        <v>54874</v>
      </c>
      <c r="C21335" t="s">
        <v>10</v>
      </c>
      <c r="D21335" t="s">
        <v>20</v>
      </c>
    </row>
    <row r="21336" spans="1:4" x14ac:dyDescent="0.25">
      <c r="A21336">
        <v>9980</v>
      </c>
      <c r="B21336">
        <v>54874</v>
      </c>
      <c r="C21336" t="s">
        <v>10</v>
      </c>
      <c r="D21336" t="s">
        <v>20</v>
      </c>
    </row>
    <row r="21337" spans="1:4" x14ac:dyDescent="0.25">
      <c r="A21337">
        <v>9980</v>
      </c>
      <c r="B21337">
        <v>54874</v>
      </c>
      <c r="C21337" t="s">
        <v>10</v>
      </c>
      <c r="D21337" t="s">
        <v>20</v>
      </c>
    </row>
    <row r="21338" spans="1:4" x14ac:dyDescent="0.25">
      <c r="A21338">
        <v>9980</v>
      </c>
      <c r="B21338">
        <v>54874</v>
      </c>
      <c r="C21338" t="s">
        <v>10</v>
      </c>
      <c r="D21338" t="s">
        <v>20</v>
      </c>
    </row>
    <row r="21339" spans="1:4" x14ac:dyDescent="0.25">
      <c r="A21339">
        <v>9980</v>
      </c>
      <c r="B21339">
        <v>54874</v>
      </c>
      <c r="C21339" t="s">
        <v>10</v>
      </c>
      <c r="D21339" t="s">
        <v>20</v>
      </c>
    </row>
    <row r="21340" spans="1:4" x14ac:dyDescent="0.25">
      <c r="A21340">
        <v>9980</v>
      </c>
      <c r="B21340">
        <v>54874</v>
      </c>
      <c r="C21340" t="s">
        <v>10</v>
      </c>
      <c r="D21340" t="s">
        <v>20</v>
      </c>
    </row>
    <row r="21341" spans="1:4" x14ac:dyDescent="0.25">
      <c r="A21341">
        <v>9980</v>
      </c>
      <c r="B21341">
        <v>54874</v>
      </c>
      <c r="C21341" t="s">
        <v>9</v>
      </c>
      <c r="D21341" t="s">
        <v>27</v>
      </c>
    </row>
    <row r="21342" spans="1:4" x14ac:dyDescent="0.25">
      <c r="A21342">
        <v>9980</v>
      </c>
      <c r="B21342">
        <v>54874</v>
      </c>
      <c r="C21342" t="s">
        <v>9</v>
      </c>
      <c r="D21342" t="s">
        <v>27</v>
      </c>
    </row>
    <row r="21343" spans="1:4" x14ac:dyDescent="0.25">
      <c r="A21343">
        <v>9980</v>
      </c>
      <c r="B21343">
        <v>54874</v>
      </c>
      <c r="C21343" t="s">
        <v>9</v>
      </c>
      <c r="D21343" t="s">
        <v>27</v>
      </c>
    </row>
    <row r="21344" spans="1:4" x14ac:dyDescent="0.25">
      <c r="A21344">
        <v>9980</v>
      </c>
      <c r="B21344">
        <v>54874</v>
      </c>
      <c r="C21344" t="s">
        <v>9</v>
      </c>
      <c r="D21344" t="s">
        <v>27</v>
      </c>
    </row>
    <row r="21345" spans="1:4" x14ac:dyDescent="0.25">
      <c r="A21345">
        <v>9980</v>
      </c>
      <c r="B21345">
        <v>54874</v>
      </c>
      <c r="C21345" t="s">
        <v>9</v>
      </c>
      <c r="D21345" t="s">
        <v>28</v>
      </c>
    </row>
    <row r="21346" spans="1:4" x14ac:dyDescent="0.25">
      <c r="A21346">
        <v>9980</v>
      </c>
      <c r="B21346">
        <v>54874</v>
      </c>
      <c r="C21346" t="s">
        <v>9</v>
      </c>
      <c r="D21346" t="s">
        <v>28</v>
      </c>
    </row>
    <row r="21347" spans="1:4" x14ac:dyDescent="0.25">
      <c r="A21347">
        <v>9980</v>
      </c>
      <c r="B21347">
        <v>54874</v>
      </c>
      <c r="C21347" t="s">
        <v>9</v>
      </c>
      <c r="D21347" t="s">
        <v>28</v>
      </c>
    </row>
    <row r="21348" spans="1:4" x14ac:dyDescent="0.25">
      <c r="A21348">
        <v>9980</v>
      </c>
      <c r="B21348">
        <v>54874</v>
      </c>
      <c r="C21348" t="s">
        <v>9</v>
      </c>
      <c r="D21348" t="s">
        <v>28</v>
      </c>
    </row>
    <row r="21349" spans="1:4" x14ac:dyDescent="0.25">
      <c r="A21349">
        <v>9980</v>
      </c>
      <c r="B21349">
        <v>54874</v>
      </c>
      <c r="C21349" t="s">
        <v>9</v>
      </c>
      <c r="D21349" t="s">
        <v>28</v>
      </c>
    </row>
    <row r="21350" spans="1:4" x14ac:dyDescent="0.25">
      <c r="A21350">
        <v>9980</v>
      </c>
      <c r="B21350">
        <v>54874</v>
      </c>
      <c r="C21350" t="s">
        <v>9</v>
      </c>
      <c r="D21350" t="s">
        <v>28</v>
      </c>
    </row>
    <row r="21351" spans="1:4" x14ac:dyDescent="0.25">
      <c r="A21351">
        <v>9980</v>
      </c>
      <c r="B21351">
        <v>54874</v>
      </c>
      <c r="C21351" t="s">
        <v>10</v>
      </c>
      <c r="D21351" t="s">
        <v>28</v>
      </c>
    </row>
    <row r="21352" spans="1:4" x14ac:dyDescent="0.25">
      <c r="A21352">
        <v>9980</v>
      </c>
      <c r="B21352">
        <v>54874</v>
      </c>
      <c r="C21352" t="s">
        <v>10</v>
      </c>
      <c r="D21352" t="s">
        <v>28</v>
      </c>
    </row>
    <row r="21353" spans="1:4" x14ac:dyDescent="0.25">
      <c r="A21353">
        <v>9980</v>
      </c>
      <c r="B21353">
        <v>54874</v>
      </c>
      <c r="C21353" t="s">
        <v>10</v>
      </c>
      <c r="D21353" t="s">
        <v>28</v>
      </c>
    </row>
    <row r="21354" spans="1:4" x14ac:dyDescent="0.25">
      <c r="A21354">
        <v>9980</v>
      </c>
      <c r="B21354">
        <v>54874</v>
      </c>
      <c r="C21354" t="s">
        <v>10</v>
      </c>
      <c r="D21354" t="s">
        <v>28</v>
      </c>
    </row>
    <row r="21355" spans="1:4" x14ac:dyDescent="0.25">
      <c r="A21355">
        <v>9980</v>
      </c>
      <c r="B21355">
        <v>54874</v>
      </c>
      <c r="C21355" t="s">
        <v>10</v>
      </c>
      <c r="D21355" t="s">
        <v>28</v>
      </c>
    </row>
    <row r="21356" spans="1:4" x14ac:dyDescent="0.25">
      <c r="A21356">
        <v>9980</v>
      </c>
      <c r="B21356">
        <v>54874</v>
      </c>
      <c r="C21356" t="s">
        <v>10</v>
      </c>
      <c r="D21356" t="s">
        <v>28</v>
      </c>
    </row>
    <row r="21357" spans="1:4" x14ac:dyDescent="0.25">
      <c r="A21357">
        <v>9980</v>
      </c>
      <c r="B21357">
        <v>54874</v>
      </c>
      <c r="C21357" t="s">
        <v>10</v>
      </c>
      <c r="D21357" t="s">
        <v>28</v>
      </c>
    </row>
    <row r="21358" spans="1:4" x14ac:dyDescent="0.25">
      <c r="A21358">
        <v>9980</v>
      </c>
      <c r="B21358">
        <v>54874</v>
      </c>
      <c r="C21358" t="s">
        <v>10</v>
      </c>
      <c r="D21358" t="s">
        <v>28</v>
      </c>
    </row>
    <row r="21359" spans="1:4" x14ac:dyDescent="0.25">
      <c r="A21359">
        <v>9980</v>
      </c>
      <c r="B21359">
        <v>54874</v>
      </c>
      <c r="C21359" t="s">
        <v>10</v>
      </c>
      <c r="D21359" t="s">
        <v>28</v>
      </c>
    </row>
    <row r="21360" spans="1:4" x14ac:dyDescent="0.25">
      <c r="A21360">
        <v>9980</v>
      </c>
      <c r="B21360">
        <v>54874</v>
      </c>
      <c r="C21360" t="s">
        <v>9</v>
      </c>
      <c r="D21360" t="s">
        <v>29</v>
      </c>
    </row>
    <row r="21361" spans="1:4" x14ac:dyDescent="0.25">
      <c r="A21361">
        <v>9980</v>
      </c>
      <c r="B21361">
        <v>54874</v>
      </c>
      <c r="C21361" t="s">
        <v>9</v>
      </c>
      <c r="D21361" t="s">
        <v>29</v>
      </c>
    </row>
    <row r="21362" spans="1:4" x14ac:dyDescent="0.25">
      <c r="A21362">
        <v>9980</v>
      </c>
      <c r="B21362">
        <v>54874</v>
      </c>
      <c r="C21362" t="s">
        <v>9</v>
      </c>
      <c r="D21362" t="s">
        <v>29</v>
      </c>
    </row>
    <row r="21363" spans="1:4" x14ac:dyDescent="0.25">
      <c r="A21363">
        <v>9980</v>
      </c>
      <c r="B21363">
        <v>54874</v>
      </c>
      <c r="C21363" t="s">
        <v>9</v>
      </c>
      <c r="D21363" t="s">
        <v>29</v>
      </c>
    </row>
    <row r="21364" spans="1:4" x14ac:dyDescent="0.25">
      <c r="A21364">
        <v>9980</v>
      </c>
      <c r="B21364">
        <v>54874</v>
      </c>
      <c r="C21364" t="s">
        <v>9</v>
      </c>
      <c r="D21364" t="s">
        <v>29</v>
      </c>
    </row>
    <row r="21365" spans="1:4" x14ac:dyDescent="0.25">
      <c r="A21365">
        <v>9980</v>
      </c>
      <c r="B21365">
        <v>54874</v>
      </c>
      <c r="C21365" t="s">
        <v>9</v>
      </c>
      <c r="D21365" t="s">
        <v>29</v>
      </c>
    </row>
    <row r="21366" spans="1:4" x14ac:dyDescent="0.25">
      <c r="A21366">
        <v>9980</v>
      </c>
      <c r="B21366">
        <v>54874</v>
      </c>
      <c r="C21366" t="s">
        <v>9</v>
      </c>
      <c r="D21366" t="s">
        <v>29</v>
      </c>
    </row>
    <row r="21367" spans="1:4" x14ac:dyDescent="0.25">
      <c r="A21367">
        <v>9980</v>
      </c>
      <c r="B21367">
        <v>54874</v>
      </c>
      <c r="C21367" t="s">
        <v>9</v>
      </c>
      <c r="D21367" t="s">
        <v>29</v>
      </c>
    </row>
    <row r="21368" spans="1:4" x14ac:dyDescent="0.25">
      <c r="A21368">
        <v>9980</v>
      </c>
      <c r="B21368">
        <v>54874</v>
      </c>
      <c r="C21368" t="s">
        <v>9</v>
      </c>
      <c r="D21368" t="s">
        <v>29</v>
      </c>
    </row>
    <row r="21369" spans="1:4" x14ac:dyDescent="0.25">
      <c r="A21369">
        <v>9980</v>
      </c>
      <c r="B21369">
        <v>54874</v>
      </c>
      <c r="C21369" t="s">
        <v>9</v>
      </c>
      <c r="D21369" t="s">
        <v>29</v>
      </c>
    </row>
    <row r="21370" spans="1:4" x14ac:dyDescent="0.25">
      <c r="A21370">
        <v>9980</v>
      </c>
      <c r="B21370">
        <v>54874</v>
      </c>
      <c r="C21370" t="s">
        <v>9</v>
      </c>
      <c r="D21370" t="s">
        <v>29</v>
      </c>
    </row>
    <row r="21371" spans="1:4" x14ac:dyDescent="0.25">
      <c r="A21371">
        <v>9980</v>
      </c>
      <c r="B21371">
        <v>54874</v>
      </c>
      <c r="C21371" t="s">
        <v>9</v>
      </c>
      <c r="D21371" t="s">
        <v>29</v>
      </c>
    </row>
    <row r="21372" spans="1:4" x14ac:dyDescent="0.25">
      <c r="A21372">
        <v>9980</v>
      </c>
      <c r="B21372">
        <v>54874</v>
      </c>
      <c r="C21372" t="s">
        <v>9</v>
      </c>
      <c r="D21372" t="s">
        <v>29</v>
      </c>
    </row>
    <row r="21373" spans="1:4" x14ac:dyDescent="0.25">
      <c r="A21373">
        <v>9980</v>
      </c>
      <c r="B21373">
        <v>54874</v>
      </c>
      <c r="C21373" t="s">
        <v>10</v>
      </c>
      <c r="D21373" t="s">
        <v>29</v>
      </c>
    </row>
    <row r="21374" spans="1:4" x14ac:dyDescent="0.25">
      <c r="A21374">
        <v>9980</v>
      </c>
      <c r="B21374">
        <v>54874</v>
      </c>
      <c r="C21374" t="s">
        <v>10</v>
      </c>
      <c r="D21374" t="s">
        <v>29</v>
      </c>
    </row>
    <row r="21375" spans="1:4" x14ac:dyDescent="0.25">
      <c r="A21375">
        <v>9980</v>
      </c>
      <c r="B21375">
        <v>54874</v>
      </c>
      <c r="C21375" t="s">
        <v>10</v>
      </c>
      <c r="D21375" t="s">
        <v>29</v>
      </c>
    </row>
    <row r="21376" spans="1:4" x14ac:dyDescent="0.25">
      <c r="A21376">
        <v>9980</v>
      </c>
      <c r="B21376">
        <v>54874</v>
      </c>
      <c r="C21376" t="s">
        <v>10</v>
      </c>
      <c r="D21376" t="s">
        <v>29</v>
      </c>
    </row>
    <row r="21377" spans="1:4" x14ac:dyDescent="0.25">
      <c r="A21377">
        <v>9980</v>
      </c>
      <c r="B21377">
        <v>54874</v>
      </c>
      <c r="C21377" t="s">
        <v>10</v>
      </c>
      <c r="D21377" t="s">
        <v>29</v>
      </c>
    </row>
    <row r="21378" spans="1:4" x14ac:dyDescent="0.25">
      <c r="A21378">
        <v>9980</v>
      </c>
      <c r="B21378">
        <v>54874</v>
      </c>
      <c r="C21378" t="s">
        <v>10</v>
      </c>
      <c r="D21378" t="s">
        <v>29</v>
      </c>
    </row>
    <row r="21379" spans="1:4" x14ac:dyDescent="0.25">
      <c r="A21379">
        <v>9980</v>
      </c>
      <c r="B21379">
        <v>54874</v>
      </c>
      <c r="C21379" t="s">
        <v>10</v>
      </c>
      <c r="D21379" t="s">
        <v>29</v>
      </c>
    </row>
    <row r="21380" spans="1:4" x14ac:dyDescent="0.25">
      <c r="A21380">
        <v>9980</v>
      </c>
      <c r="B21380">
        <v>54874</v>
      </c>
      <c r="C21380" t="s">
        <v>10</v>
      </c>
      <c r="D21380" t="s">
        <v>29</v>
      </c>
    </row>
    <row r="21381" spans="1:4" x14ac:dyDescent="0.25">
      <c r="A21381">
        <v>9980</v>
      </c>
      <c r="B21381">
        <v>54874</v>
      </c>
      <c r="C21381" t="s">
        <v>9</v>
      </c>
      <c r="D21381" t="s">
        <v>29</v>
      </c>
    </row>
    <row r="21382" spans="1:4" x14ac:dyDescent="0.25">
      <c r="A21382">
        <v>9980</v>
      </c>
      <c r="B21382">
        <v>54874</v>
      </c>
      <c r="C21382" t="s">
        <v>9</v>
      </c>
      <c r="D21382" t="s">
        <v>30</v>
      </c>
    </row>
    <row r="21383" spans="1:4" x14ac:dyDescent="0.25">
      <c r="A21383">
        <v>9980</v>
      </c>
      <c r="B21383">
        <v>54874</v>
      </c>
      <c r="C21383" t="s">
        <v>9</v>
      </c>
      <c r="D21383" t="s">
        <v>30</v>
      </c>
    </row>
    <row r="21384" spans="1:4" x14ac:dyDescent="0.25">
      <c r="A21384">
        <v>9980</v>
      </c>
      <c r="B21384">
        <v>54874</v>
      </c>
      <c r="C21384" t="s">
        <v>9</v>
      </c>
      <c r="D21384" t="s">
        <v>30</v>
      </c>
    </row>
    <row r="21385" spans="1:4" x14ac:dyDescent="0.25">
      <c r="A21385">
        <v>9980</v>
      </c>
      <c r="B21385">
        <v>54874</v>
      </c>
      <c r="C21385" t="s">
        <v>9</v>
      </c>
      <c r="D21385" t="s">
        <v>30</v>
      </c>
    </row>
    <row r="21386" spans="1:4" x14ac:dyDescent="0.25">
      <c r="A21386">
        <v>9980</v>
      </c>
      <c r="B21386">
        <v>54874</v>
      </c>
      <c r="C21386" t="s">
        <v>9</v>
      </c>
      <c r="D21386" t="s">
        <v>30</v>
      </c>
    </row>
    <row r="21387" spans="1:4" x14ac:dyDescent="0.25">
      <c r="A21387">
        <v>9980</v>
      </c>
      <c r="B21387">
        <v>54874</v>
      </c>
      <c r="C21387" t="s">
        <v>9</v>
      </c>
      <c r="D21387" t="s">
        <v>30</v>
      </c>
    </row>
    <row r="21388" spans="1:4" x14ac:dyDescent="0.25">
      <c r="A21388">
        <v>9980</v>
      </c>
      <c r="B21388">
        <v>54874</v>
      </c>
      <c r="C21388" t="s">
        <v>9</v>
      </c>
      <c r="D21388" t="s">
        <v>30</v>
      </c>
    </row>
    <row r="21389" spans="1:4" x14ac:dyDescent="0.25">
      <c r="A21389">
        <v>9980</v>
      </c>
      <c r="B21389">
        <v>54874</v>
      </c>
      <c r="C21389" t="s">
        <v>9</v>
      </c>
      <c r="D21389" t="s">
        <v>30</v>
      </c>
    </row>
    <row r="21390" spans="1:4" x14ac:dyDescent="0.25">
      <c r="A21390">
        <v>9980</v>
      </c>
      <c r="B21390">
        <v>54874</v>
      </c>
      <c r="C21390" t="s">
        <v>9</v>
      </c>
      <c r="D21390" t="s">
        <v>30</v>
      </c>
    </row>
    <row r="21391" spans="1:4" x14ac:dyDescent="0.25">
      <c r="A21391">
        <v>9980</v>
      </c>
      <c r="B21391">
        <v>54874</v>
      </c>
      <c r="C21391" t="s">
        <v>9</v>
      </c>
      <c r="D21391" t="s">
        <v>30</v>
      </c>
    </row>
    <row r="21392" spans="1:4" x14ac:dyDescent="0.25">
      <c r="A21392">
        <v>9980</v>
      </c>
      <c r="B21392">
        <v>54874</v>
      </c>
      <c r="C21392" t="s">
        <v>10</v>
      </c>
      <c r="D21392" t="s">
        <v>30</v>
      </c>
    </row>
    <row r="21393" spans="1:4" x14ac:dyDescent="0.25">
      <c r="A21393">
        <v>9980</v>
      </c>
      <c r="B21393">
        <v>54874</v>
      </c>
      <c r="C21393" t="s">
        <v>10</v>
      </c>
      <c r="D21393" t="s">
        <v>30</v>
      </c>
    </row>
    <row r="21394" spans="1:4" x14ac:dyDescent="0.25">
      <c r="A21394">
        <v>9980</v>
      </c>
      <c r="B21394">
        <v>54874</v>
      </c>
      <c r="C21394" t="s">
        <v>10</v>
      </c>
      <c r="D21394" t="s">
        <v>30</v>
      </c>
    </row>
    <row r="21395" spans="1:4" x14ac:dyDescent="0.25">
      <c r="A21395">
        <v>9980</v>
      </c>
      <c r="B21395">
        <v>54874</v>
      </c>
      <c r="C21395" t="s">
        <v>10</v>
      </c>
      <c r="D21395" t="s">
        <v>30</v>
      </c>
    </row>
    <row r="21396" spans="1:4" x14ac:dyDescent="0.25">
      <c r="A21396">
        <v>9980</v>
      </c>
      <c r="B21396">
        <v>54874</v>
      </c>
      <c r="C21396" t="s">
        <v>10</v>
      </c>
      <c r="D21396" t="s">
        <v>30</v>
      </c>
    </row>
    <row r="21397" spans="1:4" x14ac:dyDescent="0.25">
      <c r="A21397">
        <v>9980</v>
      </c>
      <c r="B21397">
        <v>54874</v>
      </c>
      <c r="C21397" t="s">
        <v>10</v>
      </c>
      <c r="D21397" t="s">
        <v>30</v>
      </c>
    </row>
    <row r="21398" spans="1:4" x14ac:dyDescent="0.25">
      <c r="A21398">
        <v>9980</v>
      </c>
      <c r="B21398">
        <v>54874</v>
      </c>
      <c r="C21398" t="s">
        <v>10</v>
      </c>
      <c r="D21398" t="s">
        <v>30</v>
      </c>
    </row>
    <row r="21399" spans="1:4" x14ac:dyDescent="0.25">
      <c r="A21399">
        <v>9980</v>
      </c>
      <c r="B21399">
        <v>54874</v>
      </c>
      <c r="C21399" t="s">
        <v>10</v>
      </c>
      <c r="D21399" t="s">
        <v>30</v>
      </c>
    </row>
    <row r="21400" spans="1:4" x14ac:dyDescent="0.25">
      <c r="A21400">
        <v>9980</v>
      </c>
      <c r="B21400">
        <v>54874</v>
      </c>
      <c r="C21400" t="s">
        <v>10</v>
      </c>
      <c r="D21400" t="s">
        <v>30</v>
      </c>
    </row>
    <row r="21401" spans="1:4" x14ac:dyDescent="0.25">
      <c r="A21401">
        <v>9980</v>
      </c>
      <c r="B21401">
        <v>54874</v>
      </c>
      <c r="C21401" t="s">
        <v>10</v>
      </c>
      <c r="D21401" t="s">
        <v>30</v>
      </c>
    </row>
    <row r="21402" spans="1:4" x14ac:dyDescent="0.25">
      <c r="A21402">
        <v>9980</v>
      </c>
      <c r="B21402">
        <v>54874</v>
      </c>
      <c r="C21402" t="s">
        <v>10</v>
      </c>
      <c r="D21402" t="s">
        <v>30</v>
      </c>
    </row>
    <row r="21403" spans="1:4" x14ac:dyDescent="0.25">
      <c r="A21403">
        <v>9980</v>
      </c>
      <c r="B21403">
        <v>54874</v>
      </c>
      <c r="C21403" t="s">
        <v>10</v>
      </c>
      <c r="D21403" t="s">
        <v>30</v>
      </c>
    </row>
    <row r="21404" spans="1:4" x14ac:dyDescent="0.25">
      <c r="A21404">
        <v>9980</v>
      </c>
      <c r="B21404">
        <v>54874</v>
      </c>
      <c r="C21404" t="s">
        <v>9</v>
      </c>
      <c r="D21404" t="s">
        <v>31</v>
      </c>
    </row>
    <row r="21405" spans="1:4" x14ac:dyDescent="0.25">
      <c r="A21405">
        <v>9980</v>
      </c>
      <c r="B21405">
        <v>54874</v>
      </c>
      <c r="C21405" t="s">
        <v>9</v>
      </c>
      <c r="D21405" t="s">
        <v>31</v>
      </c>
    </row>
    <row r="21406" spans="1:4" x14ac:dyDescent="0.25">
      <c r="A21406">
        <v>9980</v>
      </c>
      <c r="B21406">
        <v>54874</v>
      </c>
      <c r="C21406" t="s">
        <v>9</v>
      </c>
      <c r="D21406" t="s">
        <v>31</v>
      </c>
    </row>
    <row r="21407" spans="1:4" x14ac:dyDescent="0.25">
      <c r="A21407">
        <v>9980</v>
      </c>
      <c r="B21407">
        <v>54874</v>
      </c>
      <c r="C21407" t="s">
        <v>9</v>
      </c>
      <c r="D21407" t="s">
        <v>31</v>
      </c>
    </row>
    <row r="21408" spans="1:4" x14ac:dyDescent="0.25">
      <c r="A21408">
        <v>9980</v>
      </c>
      <c r="B21408">
        <v>54874</v>
      </c>
      <c r="C21408" t="s">
        <v>9</v>
      </c>
      <c r="D21408" t="s">
        <v>31</v>
      </c>
    </row>
    <row r="21409" spans="1:4" x14ac:dyDescent="0.25">
      <c r="A21409">
        <v>9980</v>
      </c>
      <c r="B21409">
        <v>54874</v>
      </c>
      <c r="C21409" t="s">
        <v>9</v>
      </c>
      <c r="D21409" t="s">
        <v>31</v>
      </c>
    </row>
    <row r="21410" spans="1:4" x14ac:dyDescent="0.25">
      <c r="A21410">
        <v>9980</v>
      </c>
      <c r="B21410">
        <v>54874</v>
      </c>
      <c r="C21410" t="s">
        <v>9</v>
      </c>
      <c r="D21410" t="s">
        <v>31</v>
      </c>
    </row>
    <row r="21411" spans="1:4" x14ac:dyDescent="0.25">
      <c r="A21411">
        <v>9980</v>
      </c>
      <c r="B21411">
        <v>54874</v>
      </c>
      <c r="C21411" t="s">
        <v>10</v>
      </c>
      <c r="D21411" t="s">
        <v>31</v>
      </c>
    </row>
    <row r="21412" spans="1:4" x14ac:dyDescent="0.25">
      <c r="A21412">
        <v>9980</v>
      </c>
      <c r="B21412">
        <v>54874</v>
      </c>
      <c r="C21412" t="s">
        <v>10</v>
      </c>
      <c r="D21412" t="s">
        <v>31</v>
      </c>
    </row>
    <row r="21413" spans="1:4" x14ac:dyDescent="0.25">
      <c r="A21413">
        <v>9980</v>
      </c>
      <c r="B21413">
        <v>54874</v>
      </c>
      <c r="C21413" t="s">
        <v>9</v>
      </c>
      <c r="D21413" t="s">
        <v>32</v>
      </c>
    </row>
    <row r="21414" spans="1:4" x14ac:dyDescent="0.25">
      <c r="A21414">
        <v>9980</v>
      </c>
      <c r="B21414">
        <v>54874</v>
      </c>
      <c r="C21414" t="s">
        <v>9</v>
      </c>
      <c r="D21414" t="s">
        <v>32</v>
      </c>
    </row>
    <row r="21415" spans="1:4" x14ac:dyDescent="0.25">
      <c r="A21415">
        <v>9980</v>
      </c>
      <c r="B21415">
        <v>54874</v>
      </c>
      <c r="C21415" t="s">
        <v>9</v>
      </c>
      <c r="D21415" t="s">
        <v>32</v>
      </c>
    </row>
    <row r="21416" spans="1:4" x14ac:dyDescent="0.25">
      <c r="A21416">
        <v>9980</v>
      </c>
      <c r="B21416">
        <v>54874</v>
      </c>
      <c r="C21416" t="s">
        <v>9</v>
      </c>
      <c r="D21416" t="s">
        <v>32</v>
      </c>
    </row>
    <row r="21417" spans="1:4" x14ac:dyDescent="0.25">
      <c r="A21417">
        <v>9980</v>
      </c>
      <c r="B21417">
        <v>54874</v>
      </c>
      <c r="C21417" t="s">
        <v>9</v>
      </c>
      <c r="D21417" t="s">
        <v>32</v>
      </c>
    </row>
    <row r="21418" spans="1:4" x14ac:dyDescent="0.25">
      <c r="A21418">
        <v>9980</v>
      </c>
      <c r="B21418">
        <v>54874</v>
      </c>
      <c r="C21418" t="s">
        <v>9</v>
      </c>
      <c r="D21418" t="s">
        <v>32</v>
      </c>
    </row>
    <row r="21419" spans="1:4" x14ac:dyDescent="0.25">
      <c r="A21419">
        <v>9980</v>
      </c>
      <c r="B21419">
        <v>54874</v>
      </c>
      <c r="C21419" t="s">
        <v>9</v>
      </c>
      <c r="D21419" t="s">
        <v>32</v>
      </c>
    </row>
    <row r="21420" spans="1:4" x14ac:dyDescent="0.25">
      <c r="A21420">
        <v>9980</v>
      </c>
      <c r="B21420">
        <v>54874</v>
      </c>
      <c r="C21420" t="s">
        <v>9</v>
      </c>
      <c r="D21420" t="s">
        <v>32</v>
      </c>
    </row>
    <row r="21421" spans="1:4" x14ac:dyDescent="0.25">
      <c r="A21421">
        <v>9980</v>
      </c>
      <c r="B21421">
        <v>54874</v>
      </c>
      <c r="C21421" t="s">
        <v>10</v>
      </c>
      <c r="D21421" t="s">
        <v>32</v>
      </c>
    </row>
    <row r="21422" spans="1:4" x14ac:dyDescent="0.25">
      <c r="A21422">
        <v>9980</v>
      </c>
      <c r="B21422">
        <v>54874</v>
      </c>
      <c r="C21422" t="s">
        <v>10</v>
      </c>
      <c r="D21422" t="s">
        <v>32</v>
      </c>
    </row>
    <row r="21423" spans="1:4" x14ac:dyDescent="0.25">
      <c r="A21423">
        <v>9980</v>
      </c>
      <c r="B21423">
        <v>54874</v>
      </c>
      <c r="C21423" t="s">
        <v>10</v>
      </c>
      <c r="D21423" t="s">
        <v>32</v>
      </c>
    </row>
    <row r="21424" spans="1:4" x14ac:dyDescent="0.25">
      <c r="A21424">
        <v>9980</v>
      </c>
      <c r="B21424">
        <v>54874</v>
      </c>
      <c r="C21424" t="s">
        <v>9</v>
      </c>
      <c r="D21424" t="s">
        <v>32</v>
      </c>
    </row>
    <row r="21425" spans="1:4" x14ac:dyDescent="0.25">
      <c r="A21425">
        <v>9980</v>
      </c>
      <c r="B21425">
        <v>54874</v>
      </c>
      <c r="C21425" t="s">
        <v>9</v>
      </c>
      <c r="D21425" t="s">
        <v>33</v>
      </c>
    </row>
    <row r="21426" spans="1:4" x14ac:dyDescent="0.25">
      <c r="A21426">
        <v>9980</v>
      </c>
      <c r="B21426">
        <v>54874</v>
      </c>
      <c r="C21426" t="s">
        <v>9</v>
      </c>
      <c r="D21426" t="s">
        <v>33</v>
      </c>
    </row>
    <row r="21427" spans="1:4" x14ac:dyDescent="0.25">
      <c r="A21427">
        <v>9980</v>
      </c>
      <c r="B21427">
        <v>54874</v>
      </c>
      <c r="C21427" t="s">
        <v>9</v>
      </c>
      <c r="D21427" t="s">
        <v>33</v>
      </c>
    </row>
    <row r="21428" spans="1:4" x14ac:dyDescent="0.25">
      <c r="A21428">
        <v>9980</v>
      </c>
      <c r="B21428">
        <v>54874</v>
      </c>
      <c r="C21428" t="s">
        <v>10</v>
      </c>
      <c r="D21428" t="s">
        <v>33</v>
      </c>
    </row>
    <row r="21429" spans="1:4" x14ac:dyDescent="0.25">
      <c r="A21429">
        <v>9980</v>
      </c>
      <c r="B21429">
        <v>54874</v>
      </c>
      <c r="C21429" t="s">
        <v>10</v>
      </c>
      <c r="D21429" t="s">
        <v>33</v>
      </c>
    </row>
    <row r="21430" spans="1:4" x14ac:dyDescent="0.25">
      <c r="A21430">
        <v>9980</v>
      </c>
      <c r="B21430">
        <v>54874</v>
      </c>
      <c r="C21430" t="s">
        <v>10</v>
      </c>
      <c r="D21430" t="s">
        <v>33</v>
      </c>
    </row>
    <row r="21431" spans="1:4" x14ac:dyDescent="0.25">
      <c r="A21431">
        <v>9980</v>
      </c>
      <c r="B21431">
        <v>54874</v>
      </c>
      <c r="C21431" t="s">
        <v>10</v>
      </c>
      <c r="D21431" t="s">
        <v>34</v>
      </c>
    </row>
    <row r="21432" spans="1:4" x14ac:dyDescent="0.25">
      <c r="A21432">
        <v>9980</v>
      </c>
      <c r="B21432">
        <v>54874</v>
      </c>
      <c r="C21432" t="s">
        <v>10</v>
      </c>
      <c r="D21432" t="s">
        <v>34</v>
      </c>
    </row>
    <row r="21433" spans="1:4" x14ac:dyDescent="0.25">
      <c r="A21433">
        <v>9980</v>
      </c>
      <c r="B21433">
        <v>54874</v>
      </c>
      <c r="C21433" t="s">
        <v>9</v>
      </c>
      <c r="D21433" t="s">
        <v>35</v>
      </c>
    </row>
    <row r="21434" spans="1:4" x14ac:dyDescent="0.25">
      <c r="A21434">
        <v>9980</v>
      </c>
      <c r="B21434">
        <v>54874</v>
      </c>
      <c r="C21434" t="s">
        <v>10</v>
      </c>
      <c r="D21434" t="s">
        <v>35</v>
      </c>
    </row>
    <row r="21435" spans="1:4" x14ac:dyDescent="0.25">
      <c r="A21435">
        <v>9980</v>
      </c>
      <c r="B21435">
        <v>54874</v>
      </c>
      <c r="C21435" t="s">
        <v>10</v>
      </c>
      <c r="D21435" t="s">
        <v>35</v>
      </c>
    </row>
    <row r="21436" spans="1:4" x14ac:dyDescent="0.25">
      <c r="A21436">
        <v>9980</v>
      </c>
      <c r="B21436">
        <v>54874</v>
      </c>
      <c r="C21436" t="s">
        <v>9</v>
      </c>
      <c r="D21436" t="s">
        <v>35</v>
      </c>
    </row>
    <row r="21437" spans="1:4" x14ac:dyDescent="0.25">
      <c r="A21437">
        <v>9980</v>
      </c>
      <c r="B21437">
        <v>54874</v>
      </c>
      <c r="C21437" t="s">
        <v>10</v>
      </c>
      <c r="D21437" t="s">
        <v>35</v>
      </c>
    </row>
    <row r="21438" spans="1:4" x14ac:dyDescent="0.25">
      <c r="A21438">
        <v>9980</v>
      </c>
      <c r="B21438">
        <v>54874</v>
      </c>
      <c r="C21438" t="s">
        <v>10</v>
      </c>
      <c r="D21438" t="s">
        <v>35</v>
      </c>
    </row>
    <row r="21439" spans="1:4" x14ac:dyDescent="0.25">
      <c r="A21439">
        <v>9980</v>
      </c>
      <c r="B21439">
        <v>54874</v>
      </c>
      <c r="C21439" t="s">
        <v>10</v>
      </c>
      <c r="D21439" t="s">
        <v>35</v>
      </c>
    </row>
    <row r="21440" spans="1:4" x14ac:dyDescent="0.25">
      <c r="A21440">
        <v>9980</v>
      </c>
      <c r="B21440">
        <v>54874</v>
      </c>
      <c r="C21440" t="s">
        <v>10</v>
      </c>
      <c r="D21440" t="s">
        <v>35</v>
      </c>
    </row>
    <row r="21441" spans="1:4" x14ac:dyDescent="0.25">
      <c r="A21441">
        <v>9980</v>
      </c>
      <c r="B21441">
        <v>54874</v>
      </c>
      <c r="C21441" t="s">
        <v>9</v>
      </c>
      <c r="D21441" t="s">
        <v>35</v>
      </c>
    </row>
    <row r="21442" spans="1:4" x14ac:dyDescent="0.25">
      <c r="A21442">
        <v>9980</v>
      </c>
      <c r="B21442">
        <v>54874</v>
      </c>
      <c r="C21442" t="s">
        <v>10</v>
      </c>
      <c r="D21442" t="s">
        <v>35</v>
      </c>
    </row>
    <row r="21443" spans="1:4" x14ac:dyDescent="0.25">
      <c r="A21443">
        <v>9980</v>
      </c>
      <c r="B21443">
        <v>54874</v>
      </c>
      <c r="C21443" t="s">
        <v>10</v>
      </c>
      <c r="D21443" t="s">
        <v>35</v>
      </c>
    </row>
    <row r="21444" spans="1:4" x14ac:dyDescent="0.25">
      <c r="A21444">
        <v>9980</v>
      </c>
      <c r="B21444">
        <v>54874</v>
      </c>
      <c r="C21444" t="s">
        <v>10</v>
      </c>
      <c r="D21444" t="s">
        <v>35</v>
      </c>
    </row>
    <row r="21445" spans="1:4" x14ac:dyDescent="0.25">
      <c r="A21445">
        <v>9980</v>
      </c>
      <c r="B21445">
        <v>54874</v>
      </c>
      <c r="C21445" t="s">
        <v>10</v>
      </c>
      <c r="D21445" t="s">
        <v>35</v>
      </c>
    </row>
    <row r="21446" spans="1:4" x14ac:dyDescent="0.25">
      <c r="A21446">
        <v>9980</v>
      </c>
      <c r="B21446">
        <v>54874</v>
      </c>
      <c r="C21446" t="s">
        <v>9</v>
      </c>
      <c r="D21446" t="s">
        <v>35</v>
      </c>
    </row>
    <row r="21447" spans="1:4" x14ac:dyDescent="0.25">
      <c r="A21447">
        <v>9980</v>
      </c>
      <c r="B21447">
        <v>54874</v>
      </c>
      <c r="C21447" t="s">
        <v>9</v>
      </c>
      <c r="D21447" t="s">
        <v>35</v>
      </c>
    </row>
    <row r="21448" spans="1:4" x14ac:dyDescent="0.25">
      <c r="A21448">
        <v>9980</v>
      </c>
      <c r="B21448">
        <v>54874</v>
      </c>
      <c r="C21448" t="s">
        <v>9</v>
      </c>
      <c r="D21448" t="s">
        <v>35</v>
      </c>
    </row>
    <row r="21449" spans="1:4" x14ac:dyDescent="0.25">
      <c r="A21449">
        <v>9980</v>
      </c>
      <c r="B21449">
        <v>54874</v>
      </c>
      <c r="C21449" t="s">
        <v>9</v>
      </c>
      <c r="D21449" t="s">
        <v>35</v>
      </c>
    </row>
    <row r="21450" spans="1:4" x14ac:dyDescent="0.25">
      <c r="A21450">
        <v>9980</v>
      </c>
      <c r="B21450">
        <v>54874</v>
      </c>
      <c r="C21450" t="s">
        <v>10</v>
      </c>
      <c r="D21450" t="s">
        <v>36</v>
      </c>
    </row>
    <row r="21451" spans="1:4" x14ac:dyDescent="0.25">
      <c r="A21451">
        <v>9980</v>
      </c>
      <c r="B21451">
        <v>54874</v>
      </c>
      <c r="C21451" t="s">
        <v>10</v>
      </c>
      <c r="D21451" t="s">
        <v>36</v>
      </c>
    </row>
    <row r="21452" spans="1:4" x14ac:dyDescent="0.25">
      <c r="A21452">
        <v>9980</v>
      </c>
      <c r="B21452">
        <v>54874</v>
      </c>
      <c r="C21452" t="s">
        <v>9</v>
      </c>
      <c r="D21452" t="s">
        <v>36</v>
      </c>
    </row>
    <row r="21453" spans="1:4" x14ac:dyDescent="0.25">
      <c r="A21453">
        <v>9980</v>
      </c>
      <c r="B21453">
        <v>54874</v>
      </c>
      <c r="C21453" t="s">
        <v>9</v>
      </c>
      <c r="D21453" t="s">
        <v>36</v>
      </c>
    </row>
    <row r="21454" spans="1:4" x14ac:dyDescent="0.25">
      <c r="A21454">
        <v>9980</v>
      </c>
      <c r="B21454">
        <v>54874</v>
      </c>
      <c r="C21454" t="s">
        <v>9</v>
      </c>
      <c r="D21454" t="s">
        <v>36</v>
      </c>
    </row>
    <row r="21455" spans="1:4" x14ac:dyDescent="0.25">
      <c r="A21455">
        <v>9980</v>
      </c>
      <c r="B21455">
        <v>54874</v>
      </c>
      <c r="C21455" t="s">
        <v>9</v>
      </c>
      <c r="D21455" t="s">
        <v>36</v>
      </c>
    </row>
    <row r="21456" spans="1:4" x14ac:dyDescent="0.25">
      <c r="A21456">
        <v>9980</v>
      </c>
      <c r="B21456">
        <v>54874</v>
      </c>
      <c r="C21456" t="s">
        <v>10</v>
      </c>
      <c r="D21456" t="s">
        <v>36</v>
      </c>
    </row>
    <row r="21457" spans="1:4" x14ac:dyDescent="0.25">
      <c r="A21457">
        <v>9980</v>
      </c>
      <c r="B21457">
        <v>54874</v>
      </c>
      <c r="C21457" t="s">
        <v>10</v>
      </c>
      <c r="D21457" t="s">
        <v>36</v>
      </c>
    </row>
    <row r="21458" spans="1:4" x14ac:dyDescent="0.25">
      <c r="A21458">
        <v>9980</v>
      </c>
      <c r="B21458">
        <v>54874</v>
      </c>
      <c r="C21458" t="s">
        <v>10</v>
      </c>
      <c r="D21458" t="s">
        <v>36</v>
      </c>
    </row>
    <row r="21459" spans="1:4" x14ac:dyDescent="0.25">
      <c r="A21459">
        <v>9980</v>
      </c>
      <c r="B21459">
        <v>54874</v>
      </c>
      <c r="C21459" t="s">
        <v>10</v>
      </c>
      <c r="D21459" t="s">
        <v>36</v>
      </c>
    </row>
    <row r="21460" spans="1:4" x14ac:dyDescent="0.25">
      <c r="A21460">
        <v>9980</v>
      </c>
      <c r="B21460">
        <v>54874</v>
      </c>
      <c r="C21460" t="s">
        <v>10</v>
      </c>
      <c r="D21460" t="s">
        <v>36</v>
      </c>
    </row>
    <row r="21461" spans="1:4" x14ac:dyDescent="0.25">
      <c r="A21461">
        <v>9980</v>
      </c>
      <c r="B21461">
        <v>54874</v>
      </c>
      <c r="C21461" t="s">
        <v>10</v>
      </c>
      <c r="D21461" t="s">
        <v>36</v>
      </c>
    </row>
    <row r="21462" spans="1:4" x14ac:dyDescent="0.25">
      <c r="A21462">
        <v>9980</v>
      </c>
      <c r="B21462">
        <v>54874</v>
      </c>
      <c r="C21462" t="s">
        <v>10</v>
      </c>
      <c r="D21462" t="s">
        <v>36</v>
      </c>
    </row>
    <row r="21463" spans="1:4" x14ac:dyDescent="0.25">
      <c r="A21463">
        <v>9980</v>
      </c>
      <c r="B21463">
        <v>54874</v>
      </c>
      <c r="C21463" t="s">
        <v>9</v>
      </c>
      <c r="D21463" t="s">
        <v>37</v>
      </c>
    </row>
    <row r="21464" spans="1:4" x14ac:dyDescent="0.25">
      <c r="A21464">
        <v>9980</v>
      </c>
      <c r="B21464">
        <v>54874</v>
      </c>
      <c r="C21464" t="s">
        <v>9</v>
      </c>
      <c r="D21464" t="s">
        <v>37</v>
      </c>
    </row>
    <row r="21465" spans="1:4" x14ac:dyDescent="0.25">
      <c r="A21465">
        <v>9980</v>
      </c>
      <c r="B21465">
        <v>54874</v>
      </c>
      <c r="C21465" t="s">
        <v>9</v>
      </c>
      <c r="D21465" t="s">
        <v>37</v>
      </c>
    </row>
    <row r="21466" spans="1:4" x14ac:dyDescent="0.25">
      <c r="A21466">
        <v>9980</v>
      </c>
      <c r="B21466">
        <v>54874</v>
      </c>
      <c r="C21466" t="s">
        <v>9</v>
      </c>
      <c r="D21466" t="s">
        <v>37</v>
      </c>
    </row>
    <row r="21467" spans="1:4" x14ac:dyDescent="0.25">
      <c r="A21467">
        <v>9980</v>
      </c>
      <c r="B21467">
        <v>54874</v>
      </c>
      <c r="C21467" t="s">
        <v>9</v>
      </c>
      <c r="D21467" t="s">
        <v>37</v>
      </c>
    </row>
    <row r="21468" spans="1:4" x14ac:dyDescent="0.25">
      <c r="A21468">
        <v>9980</v>
      </c>
      <c r="B21468">
        <v>54874</v>
      </c>
      <c r="C21468" t="s">
        <v>9</v>
      </c>
      <c r="D21468" t="s">
        <v>37</v>
      </c>
    </row>
    <row r="21469" spans="1:4" x14ac:dyDescent="0.25">
      <c r="A21469">
        <v>9980</v>
      </c>
      <c r="B21469">
        <v>54874</v>
      </c>
      <c r="C21469" t="s">
        <v>9</v>
      </c>
      <c r="D21469" t="s">
        <v>37</v>
      </c>
    </row>
    <row r="21470" spans="1:4" x14ac:dyDescent="0.25">
      <c r="A21470">
        <v>9980</v>
      </c>
      <c r="B21470">
        <v>54874</v>
      </c>
      <c r="C21470" t="s">
        <v>9</v>
      </c>
      <c r="D21470" t="s">
        <v>37</v>
      </c>
    </row>
    <row r="21471" spans="1:4" x14ac:dyDescent="0.25">
      <c r="A21471">
        <v>9980</v>
      </c>
      <c r="B21471">
        <v>54874</v>
      </c>
      <c r="C21471" t="s">
        <v>9</v>
      </c>
      <c r="D21471" t="s">
        <v>37</v>
      </c>
    </row>
    <row r="21472" spans="1:4" x14ac:dyDescent="0.25">
      <c r="A21472">
        <v>9980</v>
      </c>
      <c r="B21472">
        <v>54874</v>
      </c>
      <c r="C21472" t="s">
        <v>9</v>
      </c>
      <c r="D21472" t="s">
        <v>37</v>
      </c>
    </row>
    <row r="21473" spans="1:4" x14ac:dyDescent="0.25">
      <c r="A21473">
        <v>9980</v>
      </c>
      <c r="B21473">
        <v>54874</v>
      </c>
      <c r="C21473" t="s">
        <v>9</v>
      </c>
      <c r="D21473" t="s">
        <v>37</v>
      </c>
    </row>
    <row r="21474" spans="1:4" x14ac:dyDescent="0.25">
      <c r="A21474">
        <v>9980</v>
      </c>
      <c r="B21474">
        <v>54874</v>
      </c>
      <c r="C21474" t="s">
        <v>9</v>
      </c>
      <c r="D21474" t="s">
        <v>37</v>
      </c>
    </row>
    <row r="21475" spans="1:4" x14ac:dyDescent="0.25">
      <c r="A21475">
        <v>9980</v>
      </c>
      <c r="B21475">
        <v>54874</v>
      </c>
      <c r="C21475" t="s">
        <v>9</v>
      </c>
      <c r="D21475" t="s">
        <v>37</v>
      </c>
    </row>
    <row r="21476" spans="1:4" x14ac:dyDescent="0.25">
      <c r="A21476">
        <v>9980</v>
      </c>
      <c r="B21476">
        <v>54874</v>
      </c>
      <c r="C21476" t="s">
        <v>9</v>
      </c>
      <c r="D21476" t="s">
        <v>37</v>
      </c>
    </row>
    <row r="21477" spans="1:4" x14ac:dyDescent="0.25">
      <c r="A21477">
        <v>9980</v>
      </c>
      <c r="B21477">
        <v>54874</v>
      </c>
      <c r="C21477" t="s">
        <v>9</v>
      </c>
      <c r="D21477" t="s">
        <v>37</v>
      </c>
    </row>
    <row r="21478" spans="1:4" x14ac:dyDescent="0.25">
      <c r="A21478">
        <v>9980</v>
      </c>
      <c r="B21478">
        <v>54874</v>
      </c>
      <c r="C21478" t="s">
        <v>9</v>
      </c>
      <c r="D21478" t="s">
        <v>37</v>
      </c>
    </row>
    <row r="21479" spans="1:4" x14ac:dyDescent="0.25">
      <c r="A21479">
        <v>9980</v>
      </c>
      <c r="B21479">
        <v>54874</v>
      </c>
      <c r="C21479" t="s">
        <v>10</v>
      </c>
      <c r="D21479" t="s">
        <v>37</v>
      </c>
    </row>
    <row r="21480" spans="1:4" x14ac:dyDescent="0.25">
      <c r="A21480">
        <v>9980</v>
      </c>
      <c r="B21480">
        <v>54874</v>
      </c>
      <c r="C21480" t="s">
        <v>10</v>
      </c>
      <c r="D21480" t="s">
        <v>37</v>
      </c>
    </row>
    <row r="21481" spans="1:4" x14ac:dyDescent="0.25">
      <c r="A21481">
        <v>9980</v>
      </c>
      <c r="B21481">
        <v>54874</v>
      </c>
      <c r="C21481" t="s">
        <v>10</v>
      </c>
      <c r="D21481" t="s">
        <v>37</v>
      </c>
    </row>
    <row r="21482" spans="1:4" x14ac:dyDescent="0.25">
      <c r="A21482">
        <v>9980</v>
      </c>
      <c r="B21482">
        <v>54874</v>
      </c>
      <c r="C21482" t="s">
        <v>10</v>
      </c>
      <c r="D21482" t="s">
        <v>37</v>
      </c>
    </row>
    <row r="21483" spans="1:4" x14ac:dyDescent="0.25">
      <c r="A21483">
        <v>9980</v>
      </c>
      <c r="B21483">
        <v>54874</v>
      </c>
      <c r="C21483" t="s">
        <v>10</v>
      </c>
      <c r="D21483" t="s">
        <v>37</v>
      </c>
    </row>
    <row r="21484" spans="1:4" x14ac:dyDescent="0.25">
      <c r="A21484">
        <v>9980</v>
      </c>
      <c r="B21484">
        <v>54874</v>
      </c>
      <c r="C21484" t="s">
        <v>10</v>
      </c>
      <c r="D21484" t="s">
        <v>37</v>
      </c>
    </row>
    <row r="21485" spans="1:4" x14ac:dyDescent="0.25">
      <c r="A21485">
        <v>9980</v>
      </c>
      <c r="B21485">
        <v>54874</v>
      </c>
      <c r="C21485" t="s">
        <v>10</v>
      </c>
      <c r="D21485" t="s">
        <v>37</v>
      </c>
    </row>
    <row r="21486" spans="1:4" x14ac:dyDescent="0.25">
      <c r="A21486">
        <v>9980</v>
      </c>
      <c r="B21486">
        <v>54874</v>
      </c>
      <c r="C21486" t="s">
        <v>10</v>
      </c>
      <c r="D21486" t="s">
        <v>37</v>
      </c>
    </row>
    <row r="21487" spans="1:4" x14ac:dyDescent="0.25">
      <c r="A21487">
        <v>866</v>
      </c>
      <c r="B21487">
        <v>54874</v>
      </c>
      <c r="C21487" t="s">
        <v>10</v>
      </c>
      <c r="D21487" t="s">
        <v>20</v>
      </c>
    </row>
    <row r="21488" spans="1:4" x14ac:dyDescent="0.25">
      <c r="A21488">
        <v>866</v>
      </c>
      <c r="B21488">
        <v>54874</v>
      </c>
      <c r="C21488" t="s">
        <v>9</v>
      </c>
      <c r="D21488" t="s">
        <v>27</v>
      </c>
    </row>
    <row r="21489" spans="1:4" x14ac:dyDescent="0.25">
      <c r="A21489">
        <v>866</v>
      </c>
      <c r="B21489">
        <v>54874</v>
      </c>
      <c r="C21489" t="s">
        <v>10</v>
      </c>
      <c r="D21489" t="s">
        <v>27</v>
      </c>
    </row>
    <row r="21490" spans="1:4" x14ac:dyDescent="0.25">
      <c r="A21490">
        <v>866</v>
      </c>
      <c r="B21490">
        <v>54874</v>
      </c>
      <c r="C21490" t="s">
        <v>10</v>
      </c>
      <c r="D21490" t="s">
        <v>27</v>
      </c>
    </row>
    <row r="21491" spans="1:4" x14ac:dyDescent="0.25">
      <c r="A21491">
        <v>866</v>
      </c>
      <c r="B21491">
        <v>54874</v>
      </c>
      <c r="C21491" t="s">
        <v>10</v>
      </c>
      <c r="D21491" t="s">
        <v>28</v>
      </c>
    </row>
    <row r="21492" spans="1:4" x14ac:dyDescent="0.25">
      <c r="A21492">
        <v>866</v>
      </c>
      <c r="B21492">
        <v>54874</v>
      </c>
      <c r="C21492" t="s">
        <v>9</v>
      </c>
      <c r="D21492" t="s">
        <v>28</v>
      </c>
    </row>
    <row r="21493" spans="1:4" x14ac:dyDescent="0.25">
      <c r="A21493">
        <v>866</v>
      </c>
      <c r="B21493">
        <v>54874</v>
      </c>
      <c r="C21493" t="s">
        <v>9</v>
      </c>
      <c r="D21493" t="s">
        <v>28</v>
      </c>
    </row>
    <row r="21494" spans="1:4" x14ac:dyDescent="0.25">
      <c r="A21494">
        <v>866</v>
      </c>
      <c r="B21494">
        <v>54874</v>
      </c>
      <c r="C21494" t="s">
        <v>10</v>
      </c>
      <c r="D21494" t="s">
        <v>28</v>
      </c>
    </row>
    <row r="21495" spans="1:4" x14ac:dyDescent="0.25">
      <c r="A21495">
        <v>866</v>
      </c>
      <c r="B21495">
        <v>54874</v>
      </c>
      <c r="C21495" t="s">
        <v>10</v>
      </c>
      <c r="D21495" t="s">
        <v>28</v>
      </c>
    </row>
    <row r="21496" spans="1:4" x14ac:dyDescent="0.25">
      <c r="A21496">
        <v>866</v>
      </c>
      <c r="B21496">
        <v>54874</v>
      </c>
      <c r="C21496" t="s">
        <v>10</v>
      </c>
      <c r="D21496" t="s">
        <v>28</v>
      </c>
    </row>
    <row r="21497" spans="1:4" x14ac:dyDescent="0.25">
      <c r="A21497">
        <v>866</v>
      </c>
      <c r="B21497">
        <v>54874</v>
      </c>
      <c r="C21497" t="s">
        <v>10</v>
      </c>
      <c r="D21497" t="s">
        <v>28</v>
      </c>
    </row>
    <row r="21498" spans="1:4" x14ac:dyDescent="0.25">
      <c r="A21498">
        <v>866</v>
      </c>
      <c r="B21498">
        <v>54874</v>
      </c>
      <c r="C21498" t="s">
        <v>10</v>
      </c>
      <c r="D21498" t="s">
        <v>28</v>
      </c>
    </row>
    <row r="21499" spans="1:4" x14ac:dyDescent="0.25">
      <c r="A21499">
        <v>866</v>
      </c>
      <c r="B21499">
        <v>54874</v>
      </c>
      <c r="C21499" t="s">
        <v>10</v>
      </c>
      <c r="D21499" t="s">
        <v>28</v>
      </c>
    </row>
    <row r="21500" spans="1:4" x14ac:dyDescent="0.25">
      <c r="A21500">
        <v>866</v>
      </c>
      <c r="B21500">
        <v>54874</v>
      </c>
      <c r="C21500" t="s">
        <v>10</v>
      </c>
      <c r="D21500" t="s">
        <v>28</v>
      </c>
    </row>
    <row r="21501" spans="1:4" x14ac:dyDescent="0.25">
      <c r="A21501">
        <v>866</v>
      </c>
      <c r="B21501">
        <v>54874</v>
      </c>
      <c r="C21501" t="s">
        <v>10</v>
      </c>
      <c r="D21501" t="s">
        <v>28</v>
      </c>
    </row>
    <row r="21502" spans="1:4" x14ac:dyDescent="0.25">
      <c r="A21502">
        <v>866</v>
      </c>
      <c r="B21502">
        <v>54874</v>
      </c>
      <c r="C21502" t="s">
        <v>10</v>
      </c>
      <c r="D21502" t="s">
        <v>28</v>
      </c>
    </row>
    <row r="21503" spans="1:4" x14ac:dyDescent="0.25">
      <c r="A21503">
        <v>866</v>
      </c>
      <c r="B21503">
        <v>54874</v>
      </c>
      <c r="C21503" t="s">
        <v>10</v>
      </c>
      <c r="D21503" t="s">
        <v>28</v>
      </c>
    </row>
    <row r="21504" spans="1:4" x14ac:dyDescent="0.25">
      <c r="A21504">
        <v>866</v>
      </c>
      <c r="B21504">
        <v>54874</v>
      </c>
      <c r="C21504" t="s">
        <v>10</v>
      </c>
      <c r="D21504" t="s">
        <v>28</v>
      </c>
    </row>
    <row r="21505" spans="1:4" x14ac:dyDescent="0.25">
      <c r="A21505">
        <v>866</v>
      </c>
      <c r="B21505">
        <v>54874</v>
      </c>
      <c r="C21505" t="s">
        <v>10</v>
      </c>
      <c r="D21505" t="s">
        <v>28</v>
      </c>
    </row>
    <row r="21506" spans="1:4" x14ac:dyDescent="0.25">
      <c r="A21506">
        <v>866</v>
      </c>
      <c r="B21506">
        <v>54874</v>
      </c>
      <c r="C21506" t="s">
        <v>10</v>
      </c>
      <c r="D21506" t="s">
        <v>28</v>
      </c>
    </row>
    <row r="21507" spans="1:4" x14ac:dyDescent="0.25">
      <c r="A21507">
        <v>866</v>
      </c>
      <c r="B21507">
        <v>54874</v>
      </c>
      <c r="C21507" t="s">
        <v>10</v>
      </c>
      <c r="D21507" t="s">
        <v>28</v>
      </c>
    </row>
    <row r="21508" spans="1:4" x14ac:dyDescent="0.25">
      <c r="A21508">
        <v>866</v>
      </c>
      <c r="B21508">
        <v>54874</v>
      </c>
      <c r="C21508" t="s">
        <v>10</v>
      </c>
      <c r="D21508" t="s">
        <v>28</v>
      </c>
    </row>
    <row r="21509" spans="1:4" x14ac:dyDescent="0.25">
      <c r="A21509">
        <v>866</v>
      </c>
      <c r="B21509">
        <v>54874</v>
      </c>
      <c r="C21509" t="s">
        <v>10</v>
      </c>
      <c r="D21509" t="s">
        <v>28</v>
      </c>
    </row>
    <row r="21510" spans="1:4" x14ac:dyDescent="0.25">
      <c r="A21510">
        <v>866</v>
      </c>
      <c r="B21510">
        <v>54874</v>
      </c>
      <c r="C21510" t="s">
        <v>10</v>
      </c>
      <c r="D21510" t="s">
        <v>28</v>
      </c>
    </row>
    <row r="21511" spans="1:4" x14ac:dyDescent="0.25">
      <c r="A21511">
        <v>866</v>
      </c>
      <c r="B21511">
        <v>54874</v>
      </c>
      <c r="C21511" t="s">
        <v>10</v>
      </c>
      <c r="D21511" t="s">
        <v>28</v>
      </c>
    </row>
    <row r="21512" spans="1:4" x14ac:dyDescent="0.25">
      <c r="A21512">
        <v>866</v>
      </c>
      <c r="B21512">
        <v>54874</v>
      </c>
      <c r="C21512" t="s">
        <v>10</v>
      </c>
      <c r="D21512" t="s">
        <v>28</v>
      </c>
    </row>
    <row r="21513" spans="1:4" x14ac:dyDescent="0.25">
      <c r="A21513">
        <v>866</v>
      </c>
      <c r="B21513">
        <v>54874</v>
      </c>
      <c r="C21513" t="s">
        <v>9</v>
      </c>
      <c r="D21513" t="s">
        <v>29</v>
      </c>
    </row>
    <row r="21514" spans="1:4" x14ac:dyDescent="0.25">
      <c r="A21514">
        <v>866</v>
      </c>
      <c r="B21514">
        <v>54874</v>
      </c>
      <c r="C21514" t="s">
        <v>9</v>
      </c>
      <c r="D21514" t="s">
        <v>29</v>
      </c>
    </row>
    <row r="21515" spans="1:4" x14ac:dyDescent="0.25">
      <c r="A21515">
        <v>866</v>
      </c>
      <c r="B21515">
        <v>54874</v>
      </c>
      <c r="C21515" t="s">
        <v>9</v>
      </c>
      <c r="D21515" t="s">
        <v>29</v>
      </c>
    </row>
    <row r="21516" spans="1:4" x14ac:dyDescent="0.25">
      <c r="A21516">
        <v>866</v>
      </c>
      <c r="B21516">
        <v>54874</v>
      </c>
      <c r="C21516" t="s">
        <v>10</v>
      </c>
      <c r="D21516" t="s">
        <v>29</v>
      </c>
    </row>
    <row r="21517" spans="1:4" x14ac:dyDescent="0.25">
      <c r="A21517">
        <v>866</v>
      </c>
      <c r="B21517">
        <v>54874</v>
      </c>
      <c r="C21517" t="s">
        <v>10</v>
      </c>
      <c r="D21517" t="s">
        <v>29</v>
      </c>
    </row>
    <row r="21518" spans="1:4" x14ac:dyDescent="0.25">
      <c r="A21518">
        <v>866</v>
      </c>
      <c r="B21518">
        <v>54874</v>
      </c>
      <c r="C21518" t="s">
        <v>10</v>
      </c>
      <c r="D21518" t="s">
        <v>29</v>
      </c>
    </row>
    <row r="21519" spans="1:4" x14ac:dyDescent="0.25">
      <c r="A21519">
        <v>866</v>
      </c>
      <c r="B21519">
        <v>54874</v>
      </c>
      <c r="C21519" t="s">
        <v>10</v>
      </c>
      <c r="D21519" t="s">
        <v>29</v>
      </c>
    </row>
    <row r="21520" spans="1:4" x14ac:dyDescent="0.25">
      <c r="A21520">
        <v>866</v>
      </c>
      <c r="B21520">
        <v>54874</v>
      </c>
      <c r="C21520" t="s">
        <v>10</v>
      </c>
      <c r="D21520" t="s">
        <v>29</v>
      </c>
    </row>
    <row r="21521" spans="1:4" x14ac:dyDescent="0.25">
      <c r="A21521">
        <v>866</v>
      </c>
      <c r="B21521">
        <v>54874</v>
      </c>
      <c r="C21521" t="s">
        <v>10</v>
      </c>
      <c r="D21521" t="s">
        <v>29</v>
      </c>
    </row>
    <row r="21522" spans="1:4" x14ac:dyDescent="0.25">
      <c r="A21522">
        <v>866</v>
      </c>
      <c r="B21522">
        <v>54874</v>
      </c>
      <c r="C21522" t="s">
        <v>10</v>
      </c>
      <c r="D21522" t="s">
        <v>29</v>
      </c>
    </row>
    <row r="21523" spans="1:4" x14ac:dyDescent="0.25">
      <c r="A21523">
        <v>866</v>
      </c>
      <c r="B21523">
        <v>54874</v>
      </c>
      <c r="C21523" t="s">
        <v>10</v>
      </c>
      <c r="D21523" t="s">
        <v>29</v>
      </c>
    </row>
    <row r="21524" spans="1:4" x14ac:dyDescent="0.25">
      <c r="A21524">
        <v>866</v>
      </c>
      <c r="B21524">
        <v>54874</v>
      </c>
      <c r="C21524" t="s">
        <v>10</v>
      </c>
      <c r="D21524" t="s">
        <v>29</v>
      </c>
    </row>
    <row r="21525" spans="1:4" x14ac:dyDescent="0.25">
      <c r="A21525">
        <v>866</v>
      </c>
      <c r="B21525">
        <v>54874</v>
      </c>
      <c r="C21525" t="s">
        <v>10</v>
      </c>
      <c r="D21525" t="s">
        <v>29</v>
      </c>
    </row>
    <row r="21526" spans="1:4" x14ac:dyDescent="0.25">
      <c r="A21526">
        <v>866</v>
      </c>
      <c r="B21526">
        <v>54874</v>
      </c>
      <c r="C21526" t="s">
        <v>10</v>
      </c>
      <c r="D21526" t="s">
        <v>29</v>
      </c>
    </row>
    <row r="21527" spans="1:4" x14ac:dyDescent="0.25">
      <c r="A21527">
        <v>866</v>
      </c>
      <c r="B21527">
        <v>54874</v>
      </c>
      <c r="C21527" t="s">
        <v>10</v>
      </c>
      <c r="D21527" t="s">
        <v>29</v>
      </c>
    </row>
    <row r="21528" spans="1:4" x14ac:dyDescent="0.25">
      <c r="A21528">
        <v>866</v>
      </c>
      <c r="B21528">
        <v>54874</v>
      </c>
      <c r="C21528" t="s">
        <v>10</v>
      </c>
      <c r="D21528" t="s">
        <v>29</v>
      </c>
    </row>
    <row r="21529" spans="1:4" x14ac:dyDescent="0.25">
      <c r="A21529">
        <v>866</v>
      </c>
      <c r="B21529">
        <v>54874</v>
      </c>
      <c r="C21529" t="s">
        <v>10</v>
      </c>
      <c r="D21529" t="s">
        <v>29</v>
      </c>
    </row>
    <row r="21530" spans="1:4" x14ac:dyDescent="0.25">
      <c r="A21530">
        <v>866</v>
      </c>
      <c r="B21530">
        <v>54874</v>
      </c>
      <c r="C21530" t="s">
        <v>10</v>
      </c>
      <c r="D21530" t="s">
        <v>29</v>
      </c>
    </row>
    <row r="21531" spans="1:4" x14ac:dyDescent="0.25">
      <c r="A21531">
        <v>866</v>
      </c>
      <c r="B21531">
        <v>54874</v>
      </c>
      <c r="C21531" t="s">
        <v>10</v>
      </c>
      <c r="D21531" t="s">
        <v>29</v>
      </c>
    </row>
    <row r="21532" spans="1:4" x14ac:dyDescent="0.25">
      <c r="A21532">
        <v>866</v>
      </c>
      <c r="B21532">
        <v>54874</v>
      </c>
      <c r="C21532" t="s">
        <v>10</v>
      </c>
      <c r="D21532" t="s">
        <v>29</v>
      </c>
    </row>
    <row r="21533" spans="1:4" x14ac:dyDescent="0.25">
      <c r="A21533">
        <v>866</v>
      </c>
      <c r="B21533">
        <v>54874</v>
      </c>
      <c r="C21533" t="s">
        <v>10</v>
      </c>
      <c r="D21533" t="s">
        <v>29</v>
      </c>
    </row>
    <row r="21534" spans="1:4" x14ac:dyDescent="0.25">
      <c r="A21534">
        <v>866</v>
      </c>
      <c r="B21534">
        <v>54874</v>
      </c>
      <c r="C21534" t="s">
        <v>10</v>
      </c>
      <c r="D21534" t="s">
        <v>29</v>
      </c>
    </row>
    <row r="21535" spans="1:4" x14ac:dyDescent="0.25">
      <c r="A21535">
        <v>866</v>
      </c>
      <c r="B21535">
        <v>54874</v>
      </c>
      <c r="C21535" t="s">
        <v>10</v>
      </c>
      <c r="D21535" t="s">
        <v>29</v>
      </c>
    </row>
    <row r="21536" spans="1:4" x14ac:dyDescent="0.25">
      <c r="A21536">
        <v>866</v>
      </c>
      <c r="B21536">
        <v>54874</v>
      </c>
      <c r="C21536" t="s">
        <v>10</v>
      </c>
      <c r="D21536" t="s">
        <v>29</v>
      </c>
    </row>
    <row r="21537" spans="1:4" x14ac:dyDescent="0.25">
      <c r="A21537">
        <v>866</v>
      </c>
      <c r="B21537">
        <v>54874</v>
      </c>
      <c r="C21537" t="s">
        <v>10</v>
      </c>
      <c r="D21537" t="s">
        <v>29</v>
      </c>
    </row>
    <row r="21538" spans="1:4" x14ac:dyDescent="0.25">
      <c r="A21538">
        <v>866</v>
      </c>
      <c r="B21538">
        <v>54874</v>
      </c>
      <c r="C21538" t="s">
        <v>10</v>
      </c>
      <c r="D21538" t="s">
        <v>29</v>
      </c>
    </row>
    <row r="21539" spans="1:4" x14ac:dyDescent="0.25">
      <c r="A21539">
        <v>866</v>
      </c>
      <c r="B21539">
        <v>54874</v>
      </c>
      <c r="C21539" t="s">
        <v>10</v>
      </c>
      <c r="D21539" t="s">
        <v>29</v>
      </c>
    </row>
    <row r="21540" spans="1:4" x14ac:dyDescent="0.25">
      <c r="A21540">
        <v>866</v>
      </c>
      <c r="B21540">
        <v>54874</v>
      </c>
      <c r="C21540" t="s">
        <v>10</v>
      </c>
      <c r="D21540" t="s">
        <v>29</v>
      </c>
    </row>
    <row r="21541" spans="1:4" x14ac:dyDescent="0.25">
      <c r="A21541">
        <v>866</v>
      </c>
      <c r="B21541">
        <v>54874</v>
      </c>
      <c r="C21541" t="s">
        <v>9</v>
      </c>
      <c r="D21541" t="s">
        <v>30</v>
      </c>
    </row>
    <row r="21542" spans="1:4" x14ac:dyDescent="0.25">
      <c r="A21542">
        <v>866</v>
      </c>
      <c r="B21542">
        <v>54874</v>
      </c>
      <c r="C21542" t="s">
        <v>9</v>
      </c>
      <c r="D21542" t="s">
        <v>30</v>
      </c>
    </row>
    <row r="21543" spans="1:4" x14ac:dyDescent="0.25">
      <c r="A21543">
        <v>866</v>
      </c>
      <c r="B21543">
        <v>54874</v>
      </c>
      <c r="C21543" t="s">
        <v>9</v>
      </c>
      <c r="D21543" t="s">
        <v>30</v>
      </c>
    </row>
    <row r="21544" spans="1:4" x14ac:dyDescent="0.25">
      <c r="A21544">
        <v>866</v>
      </c>
      <c r="B21544">
        <v>54874</v>
      </c>
      <c r="C21544" t="s">
        <v>9</v>
      </c>
      <c r="D21544" t="s">
        <v>30</v>
      </c>
    </row>
    <row r="21545" spans="1:4" x14ac:dyDescent="0.25">
      <c r="A21545">
        <v>866</v>
      </c>
      <c r="B21545">
        <v>54874</v>
      </c>
      <c r="C21545" t="s">
        <v>9</v>
      </c>
      <c r="D21545" t="s">
        <v>30</v>
      </c>
    </row>
    <row r="21546" spans="1:4" x14ac:dyDescent="0.25">
      <c r="A21546">
        <v>866</v>
      </c>
      <c r="B21546">
        <v>54874</v>
      </c>
      <c r="C21546" t="s">
        <v>9</v>
      </c>
      <c r="D21546" t="s">
        <v>30</v>
      </c>
    </row>
    <row r="21547" spans="1:4" x14ac:dyDescent="0.25">
      <c r="A21547">
        <v>866</v>
      </c>
      <c r="B21547">
        <v>54874</v>
      </c>
      <c r="C21547" t="s">
        <v>9</v>
      </c>
      <c r="D21547" t="s">
        <v>30</v>
      </c>
    </row>
    <row r="21548" spans="1:4" x14ac:dyDescent="0.25">
      <c r="A21548">
        <v>866</v>
      </c>
      <c r="B21548">
        <v>54874</v>
      </c>
      <c r="C21548" t="s">
        <v>9</v>
      </c>
      <c r="D21548" t="s">
        <v>30</v>
      </c>
    </row>
    <row r="21549" spans="1:4" x14ac:dyDescent="0.25">
      <c r="A21549">
        <v>866</v>
      </c>
      <c r="B21549">
        <v>54874</v>
      </c>
      <c r="C21549" t="s">
        <v>9</v>
      </c>
      <c r="D21549" t="s">
        <v>30</v>
      </c>
    </row>
    <row r="21550" spans="1:4" x14ac:dyDescent="0.25">
      <c r="A21550">
        <v>866</v>
      </c>
      <c r="B21550">
        <v>54874</v>
      </c>
      <c r="C21550" t="s">
        <v>9</v>
      </c>
      <c r="D21550" t="s">
        <v>30</v>
      </c>
    </row>
    <row r="21551" spans="1:4" x14ac:dyDescent="0.25">
      <c r="A21551">
        <v>866</v>
      </c>
      <c r="B21551">
        <v>54874</v>
      </c>
      <c r="C21551" t="s">
        <v>9</v>
      </c>
      <c r="D21551" t="s">
        <v>30</v>
      </c>
    </row>
    <row r="21552" spans="1:4" x14ac:dyDescent="0.25">
      <c r="A21552">
        <v>866</v>
      </c>
      <c r="B21552">
        <v>54874</v>
      </c>
      <c r="C21552" t="s">
        <v>9</v>
      </c>
      <c r="D21552" t="s">
        <v>30</v>
      </c>
    </row>
    <row r="21553" spans="1:4" x14ac:dyDescent="0.25">
      <c r="A21553">
        <v>866</v>
      </c>
      <c r="B21553">
        <v>54874</v>
      </c>
      <c r="C21553" t="s">
        <v>10</v>
      </c>
      <c r="D21553" t="s">
        <v>30</v>
      </c>
    </row>
    <row r="21554" spans="1:4" x14ac:dyDescent="0.25">
      <c r="A21554">
        <v>866</v>
      </c>
      <c r="B21554">
        <v>54874</v>
      </c>
      <c r="C21554" t="s">
        <v>10</v>
      </c>
      <c r="D21554" t="s">
        <v>30</v>
      </c>
    </row>
    <row r="21555" spans="1:4" x14ac:dyDescent="0.25">
      <c r="A21555">
        <v>866</v>
      </c>
      <c r="B21555">
        <v>54874</v>
      </c>
      <c r="C21555" t="s">
        <v>10</v>
      </c>
      <c r="D21555" t="s">
        <v>30</v>
      </c>
    </row>
    <row r="21556" spans="1:4" x14ac:dyDescent="0.25">
      <c r="A21556">
        <v>866</v>
      </c>
      <c r="B21556">
        <v>54874</v>
      </c>
      <c r="C21556" t="s">
        <v>10</v>
      </c>
      <c r="D21556" t="s">
        <v>30</v>
      </c>
    </row>
    <row r="21557" spans="1:4" x14ac:dyDescent="0.25">
      <c r="A21557">
        <v>866</v>
      </c>
      <c r="B21557">
        <v>54874</v>
      </c>
      <c r="C21557" t="s">
        <v>10</v>
      </c>
      <c r="D21557" t="s">
        <v>30</v>
      </c>
    </row>
    <row r="21558" spans="1:4" x14ac:dyDescent="0.25">
      <c r="A21558">
        <v>866</v>
      </c>
      <c r="B21558">
        <v>54874</v>
      </c>
      <c r="C21558" t="s">
        <v>10</v>
      </c>
      <c r="D21558" t="s">
        <v>30</v>
      </c>
    </row>
    <row r="21559" spans="1:4" x14ac:dyDescent="0.25">
      <c r="A21559">
        <v>866</v>
      </c>
      <c r="B21559">
        <v>54874</v>
      </c>
      <c r="C21559" t="s">
        <v>10</v>
      </c>
      <c r="D21559" t="s">
        <v>30</v>
      </c>
    </row>
    <row r="21560" spans="1:4" x14ac:dyDescent="0.25">
      <c r="A21560">
        <v>866</v>
      </c>
      <c r="B21560">
        <v>54874</v>
      </c>
      <c r="C21560" t="s">
        <v>10</v>
      </c>
      <c r="D21560" t="s">
        <v>30</v>
      </c>
    </row>
    <row r="21561" spans="1:4" x14ac:dyDescent="0.25">
      <c r="A21561">
        <v>866</v>
      </c>
      <c r="B21561">
        <v>54874</v>
      </c>
      <c r="C21561" t="s">
        <v>10</v>
      </c>
      <c r="D21561" t="s">
        <v>30</v>
      </c>
    </row>
    <row r="21562" spans="1:4" x14ac:dyDescent="0.25">
      <c r="A21562">
        <v>866</v>
      </c>
      <c r="B21562">
        <v>54874</v>
      </c>
      <c r="C21562" t="s">
        <v>10</v>
      </c>
      <c r="D21562" t="s">
        <v>30</v>
      </c>
    </row>
    <row r="21563" spans="1:4" x14ac:dyDescent="0.25">
      <c r="A21563">
        <v>866</v>
      </c>
      <c r="B21563">
        <v>54874</v>
      </c>
      <c r="C21563" t="s">
        <v>10</v>
      </c>
      <c r="D21563" t="s">
        <v>30</v>
      </c>
    </row>
    <row r="21564" spans="1:4" x14ac:dyDescent="0.25">
      <c r="A21564">
        <v>866</v>
      </c>
      <c r="B21564">
        <v>54874</v>
      </c>
      <c r="C21564" t="s">
        <v>10</v>
      </c>
      <c r="D21564" t="s">
        <v>30</v>
      </c>
    </row>
    <row r="21565" spans="1:4" x14ac:dyDescent="0.25">
      <c r="A21565">
        <v>866</v>
      </c>
      <c r="B21565">
        <v>54874</v>
      </c>
      <c r="C21565" t="s">
        <v>10</v>
      </c>
      <c r="D21565" t="s">
        <v>30</v>
      </c>
    </row>
    <row r="21566" spans="1:4" x14ac:dyDescent="0.25">
      <c r="A21566">
        <v>866</v>
      </c>
      <c r="B21566">
        <v>54874</v>
      </c>
      <c r="C21566" t="s">
        <v>10</v>
      </c>
      <c r="D21566" t="s">
        <v>30</v>
      </c>
    </row>
    <row r="21567" spans="1:4" x14ac:dyDescent="0.25">
      <c r="A21567">
        <v>866</v>
      </c>
      <c r="B21567">
        <v>54874</v>
      </c>
      <c r="C21567" t="s">
        <v>10</v>
      </c>
      <c r="D21567" t="s">
        <v>30</v>
      </c>
    </row>
    <row r="21568" spans="1:4" x14ac:dyDescent="0.25">
      <c r="A21568">
        <v>866</v>
      </c>
      <c r="B21568">
        <v>54874</v>
      </c>
      <c r="C21568" t="s">
        <v>10</v>
      </c>
      <c r="D21568" t="s">
        <v>30</v>
      </c>
    </row>
    <row r="21569" spans="1:4" x14ac:dyDescent="0.25">
      <c r="A21569">
        <v>866</v>
      </c>
      <c r="B21569">
        <v>54874</v>
      </c>
      <c r="C21569" t="s">
        <v>10</v>
      </c>
      <c r="D21569" t="s">
        <v>30</v>
      </c>
    </row>
    <row r="21570" spans="1:4" x14ac:dyDescent="0.25">
      <c r="A21570">
        <v>866</v>
      </c>
      <c r="B21570">
        <v>54874</v>
      </c>
      <c r="C21570" t="s">
        <v>10</v>
      </c>
      <c r="D21570" t="s">
        <v>30</v>
      </c>
    </row>
    <row r="21571" spans="1:4" x14ac:dyDescent="0.25">
      <c r="A21571">
        <v>866</v>
      </c>
      <c r="B21571">
        <v>54874</v>
      </c>
      <c r="C21571" t="s">
        <v>10</v>
      </c>
      <c r="D21571" t="s">
        <v>30</v>
      </c>
    </row>
    <row r="21572" spans="1:4" x14ac:dyDescent="0.25">
      <c r="A21572">
        <v>866</v>
      </c>
      <c r="B21572">
        <v>54874</v>
      </c>
      <c r="C21572" t="s">
        <v>10</v>
      </c>
      <c r="D21572" t="s">
        <v>30</v>
      </c>
    </row>
    <row r="21573" spans="1:4" x14ac:dyDescent="0.25">
      <c r="A21573">
        <v>866</v>
      </c>
      <c r="B21573">
        <v>54874</v>
      </c>
      <c r="C21573" t="s">
        <v>10</v>
      </c>
      <c r="D21573" t="s">
        <v>30</v>
      </c>
    </row>
    <row r="21574" spans="1:4" x14ac:dyDescent="0.25">
      <c r="A21574">
        <v>866</v>
      </c>
      <c r="B21574">
        <v>54874</v>
      </c>
      <c r="C21574" t="s">
        <v>10</v>
      </c>
      <c r="D21574" t="s">
        <v>30</v>
      </c>
    </row>
    <row r="21575" spans="1:4" x14ac:dyDescent="0.25">
      <c r="A21575">
        <v>866</v>
      </c>
      <c r="B21575">
        <v>54874</v>
      </c>
      <c r="C21575" t="s">
        <v>10</v>
      </c>
      <c r="D21575" t="s">
        <v>30</v>
      </c>
    </row>
    <row r="21576" spans="1:4" x14ac:dyDescent="0.25">
      <c r="A21576">
        <v>866</v>
      </c>
      <c r="B21576">
        <v>54874</v>
      </c>
      <c r="C21576" t="s">
        <v>10</v>
      </c>
      <c r="D21576" t="s">
        <v>30</v>
      </c>
    </row>
    <row r="21577" spans="1:4" x14ac:dyDescent="0.25">
      <c r="A21577">
        <v>866</v>
      </c>
      <c r="B21577">
        <v>54874</v>
      </c>
      <c r="C21577" t="s">
        <v>10</v>
      </c>
      <c r="D21577" t="s">
        <v>30</v>
      </c>
    </row>
    <row r="21578" spans="1:4" x14ac:dyDescent="0.25">
      <c r="A21578">
        <v>866</v>
      </c>
      <c r="B21578">
        <v>54874</v>
      </c>
      <c r="C21578" t="s">
        <v>10</v>
      </c>
      <c r="D21578" t="s">
        <v>30</v>
      </c>
    </row>
    <row r="21579" spans="1:4" x14ac:dyDescent="0.25">
      <c r="A21579">
        <v>866</v>
      </c>
      <c r="B21579">
        <v>54874</v>
      </c>
      <c r="C21579" t="s">
        <v>10</v>
      </c>
      <c r="D21579" t="s">
        <v>30</v>
      </c>
    </row>
    <row r="21580" spans="1:4" x14ac:dyDescent="0.25">
      <c r="A21580">
        <v>866</v>
      </c>
      <c r="B21580">
        <v>54874</v>
      </c>
      <c r="C21580" t="s">
        <v>10</v>
      </c>
      <c r="D21580" t="s">
        <v>30</v>
      </c>
    </row>
    <row r="21581" spans="1:4" x14ac:dyDescent="0.25">
      <c r="A21581">
        <v>866</v>
      </c>
      <c r="B21581">
        <v>54874</v>
      </c>
      <c r="C21581" t="s">
        <v>10</v>
      </c>
      <c r="D21581" t="s">
        <v>30</v>
      </c>
    </row>
    <row r="21582" spans="1:4" x14ac:dyDescent="0.25">
      <c r="A21582">
        <v>866</v>
      </c>
      <c r="B21582">
        <v>54874</v>
      </c>
      <c r="C21582" t="s">
        <v>10</v>
      </c>
      <c r="D21582" t="s">
        <v>30</v>
      </c>
    </row>
    <row r="21583" spans="1:4" x14ac:dyDescent="0.25">
      <c r="A21583">
        <v>866</v>
      </c>
      <c r="B21583">
        <v>54874</v>
      </c>
      <c r="C21583" t="s">
        <v>10</v>
      </c>
      <c r="D21583" t="s">
        <v>30</v>
      </c>
    </row>
    <row r="21584" spans="1:4" x14ac:dyDescent="0.25">
      <c r="A21584">
        <v>866</v>
      </c>
      <c r="B21584">
        <v>54874</v>
      </c>
      <c r="C21584" t="s">
        <v>10</v>
      </c>
      <c r="D21584" t="s">
        <v>30</v>
      </c>
    </row>
    <row r="21585" spans="1:4" x14ac:dyDescent="0.25">
      <c r="A21585">
        <v>866</v>
      </c>
      <c r="B21585">
        <v>54874</v>
      </c>
      <c r="C21585" t="s">
        <v>10</v>
      </c>
      <c r="D21585" t="s">
        <v>30</v>
      </c>
    </row>
    <row r="21586" spans="1:4" x14ac:dyDescent="0.25">
      <c r="A21586">
        <v>866</v>
      </c>
      <c r="B21586">
        <v>54874</v>
      </c>
      <c r="C21586" t="s">
        <v>10</v>
      </c>
      <c r="D21586" t="s">
        <v>30</v>
      </c>
    </row>
    <row r="21587" spans="1:4" x14ac:dyDescent="0.25">
      <c r="A21587">
        <v>866</v>
      </c>
      <c r="B21587">
        <v>54874</v>
      </c>
      <c r="C21587" t="s">
        <v>10</v>
      </c>
      <c r="D21587" t="s">
        <v>30</v>
      </c>
    </row>
    <row r="21588" spans="1:4" x14ac:dyDescent="0.25">
      <c r="A21588">
        <v>866</v>
      </c>
      <c r="B21588">
        <v>54874</v>
      </c>
      <c r="C21588" t="s">
        <v>10</v>
      </c>
      <c r="D21588" t="s">
        <v>30</v>
      </c>
    </row>
    <row r="21589" spans="1:4" x14ac:dyDescent="0.25">
      <c r="A21589">
        <v>866</v>
      </c>
      <c r="B21589">
        <v>54874</v>
      </c>
      <c r="C21589" t="s">
        <v>10</v>
      </c>
      <c r="D21589" t="s">
        <v>30</v>
      </c>
    </row>
    <row r="21590" spans="1:4" x14ac:dyDescent="0.25">
      <c r="A21590">
        <v>866</v>
      </c>
      <c r="B21590">
        <v>54874</v>
      </c>
      <c r="C21590" t="s">
        <v>9</v>
      </c>
      <c r="D21590" t="s">
        <v>31</v>
      </c>
    </row>
    <row r="21591" spans="1:4" x14ac:dyDescent="0.25">
      <c r="A21591">
        <v>866</v>
      </c>
      <c r="B21591">
        <v>54874</v>
      </c>
      <c r="C21591" t="s">
        <v>9</v>
      </c>
      <c r="D21591" t="s">
        <v>31</v>
      </c>
    </row>
    <row r="21592" spans="1:4" x14ac:dyDescent="0.25">
      <c r="A21592">
        <v>866</v>
      </c>
      <c r="B21592">
        <v>54874</v>
      </c>
      <c r="C21592" t="s">
        <v>9</v>
      </c>
      <c r="D21592" t="s">
        <v>31</v>
      </c>
    </row>
    <row r="21593" spans="1:4" x14ac:dyDescent="0.25">
      <c r="A21593">
        <v>866</v>
      </c>
      <c r="B21593">
        <v>54874</v>
      </c>
      <c r="C21593" t="s">
        <v>9</v>
      </c>
      <c r="D21593" t="s">
        <v>31</v>
      </c>
    </row>
    <row r="21594" spans="1:4" x14ac:dyDescent="0.25">
      <c r="A21594">
        <v>866</v>
      </c>
      <c r="B21594">
        <v>54874</v>
      </c>
      <c r="C21594" t="s">
        <v>9</v>
      </c>
      <c r="D21594" t="s">
        <v>31</v>
      </c>
    </row>
    <row r="21595" spans="1:4" x14ac:dyDescent="0.25">
      <c r="A21595">
        <v>866</v>
      </c>
      <c r="B21595">
        <v>54874</v>
      </c>
      <c r="C21595" t="s">
        <v>10</v>
      </c>
      <c r="D21595" t="s">
        <v>31</v>
      </c>
    </row>
    <row r="21596" spans="1:4" x14ac:dyDescent="0.25">
      <c r="A21596">
        <v>866</v>
      </c>
      <c r="B21596">
        <v>54874</v>
      </c>
      <c r="C21596" t="s">
        <v>10</v>
      </c>
      <c r="D21596" t="s">
        <v>31</v>
      </c>
    </row>
    <row r="21597" spans="1:4" x14ac:dyDescent="0.25">
      <c r="A21597">
        <v>866</v>
      </c>
      <c r="B21597">
        <v>54874</v>
      </c>
      <c r="C21597" t="s">
        <v>10</v>
      </c>
      <c r="D21597" t="s">
        <v>31</v>
      </c>
    </row>
    <row r="21598" spans="1:4" x14ac:dyDescent="0.25">
      <c r="A21598">
        <v>866</v>
      </c>
      <c r="B21598">
        <v>54874</v>
      </c>
      <c r="C21598" t="s">
        <v>10</v>
      </c>
      <c r="D21598" t="s">
        <v>31</v>
      </c>
    </row>
    <row r="21599" spans="1:4" x14ac:dyDescent="0.25">
      <c r="A21599">
        <v>866</v>
      </c>
      <c r="B21599">
        <v>54874</v>
      </c>
      <c r="C21599" t="s">
        <v>10</v>
      </c>
      <c r="D21599" t="s">
        <v>31</v>
      </c>
    </row>
    <row r="21600" spans="1:4" x14ac:dyDescent="0.25">
      <c r="A21600">
        <v>866</v>
      </c>
      <c r="B21600">
        <v>54874</v>
      </c>
      <c r="C21600" t="s">
        <v>10</v>
      </c>
      <c r="D21600" t="s">
        <v>31</v>
      </c>
    </row>
    <row r="21601" spans="1:4" x14ac:dyDescent="0.25">
      <c r="A21601">
        <v>866</v>
      </c>
      <c r="B21601">
        <v>54874</v>
      </c>
      <c r="C21601" t="s">
        <v>10</v>
      </c>
      <c r="D21601" t="s">
        <v>31</v>
      </c>
    </row>
    <row r="21602" spans="1:4" x14ac:dyDescent="0.25">
      <c r="A21602">
        <v>866</v>
      </c>
      <c r="B21602">
        <v>54874</v>
      </c>
      <c r="C21602" t="s">
        <v>10</v>
      </c>
      <c r="D21602" t="s">
        <v>31</v>
      </c>
    </row>
    <row r="21603" spans="1:4" x14ac:dyDescent="0.25">
      <c r="A21603">
        <v>866</v>
      </c>
      <c r="B21603">
        <v>54874</v>
      </c>
      <c r="C21603" t="s">
        <v>10</v>
      </c>
      <c r="D21603" t="s">
        <v>31</v>
      </c>
    </row>
    <row r="21604" spans="1:4" x14ac:dyDescent="0.25">
      <c r="A21604">
        <v>866</v>
      </c>
      <c r="B21604">
        <v>54874</v>
      </c>
      <c r="C21604" t="s">
        <v>10</v>
      </c>
      <c r="D21604" t="s">
        <v>31</v>
      </c>
    </row>
    <row r="21605" spans="1:4" x14ac:dyDescent="0.25">
      <c r="A21605">
        <v>866</v>
      </c>
      <c r="B21605">
        <v>54874</v>
      </c>
      <c r="C21605" t="s">
        <v>10</v>
      </c>
      <c r="D21605" t="s">
        <v>31</v>
      </c>
    </row>
    <row r="21606" spans="1:4" x14ac:dyDescent="0.25">
      <c r="A21606">
        <v>866</v>
      </c>
      <c r="B21606">
        <v>54874</v>
      </c>
      <c r="C21606" t="s">
        <v>10</v>
      </c>
      <c r="D21606" t="s">
        <v>31</v>
      </c>
    </row>
    <row r="21607" spans="1:4" x14ac:dyDescent="0.25">
      <c r="A21607">
        <v>866</v>
      </c>
      <c r="B21607">
        <v>54874</v>
      </c>
      <c r="C21607" t="s">
        <v>10</v>
      </c>
      <c r="D21607" t="s">
        <v>31</v>
      </c>
    </row>
    <row r="21608" spans="1:4" x14ac:dyDescent="0.25">
      <c r="A21608">
        <v>866</v>
      </c>
      <c r="B21608">
        <v>54874</v>
      </c>
      <c r="C21608" t="s">
        <v>10</v>
      </c>
      <c r="D21608" t="s">
        <v>31</v>
      </c>
    </row>
    <row r="21609" spans="1:4" x14ac:dyDescent="0.25">
      <c r="A21609">
        <v>866</v>
      </c>
      <c r="B21609">
        <v>54874</v>
      </c>
      <c r="C21609" t="s">
        <v>10</v>
      </c>
      <c r="D21609" t="s">
        <v>31</v>
      </c>
    </row>
    <row r="21610" spans="1:4" x14ac:dyDescent="0.25">
      <c r="A21610">
        <v>866</v>
      </c>
      <c r="B21610">
        <v>54874</v>
      </c>
      <c r="C21610" t="s">
        <v>10</v>
      </c>
      <c r="D21610" t="s">
        <v>31</v>
      </c>
    </row>
    <row r="21611" spans="1:4" x14ac:dyDescent="0.25">
      <c r="A21611">
        <v>866</v>
      </c>
      <c r="B21611">
        <v>54874</v>
      </c>
      <c r="C21611" t="s">
        <v>10</v>
      </c>
      <c r="D21611" t="s">
        <v>31</v>
      </c>
    </row>
    <row r="21612" spans="1:4" x14ac:dyDescent="0.25">
      <c r="A21612">
        <v>866</v>
      </c>
      <c r="B21612">
        <v>54874</v>
      </c>
      <c r="C21612" t="s">
        <v>10</v>
      </c>
      <c r="D21612" t="s">
        <v>31</v>
      </c>
    </row>
    <row r="21613" spans="1:4" x14ac:dyDescent="0.25">
      <c r="A21613">
        <v>866</v>
      </c>
      <c r="B21613">
        <v>54874</v>
      </c>
      <c r="C21613" t="s">
        <v>10</v>
      </c>
      <c r="D21613" t="s">
        <v>31</v>
      </c>
    </row>
    <row r="21614" spans="1:4" x14ac:dyDescent="0.25">
      <c r="A21614">
        <v>866</v>
      </c>
      <c r="B21614">
        <v>54874</v>
      </c>
      <c r="C21614" t="s">
        <v>10</v>
      </c>
      <c r="D21614" t="s">
        <v>31</v>
      </c>
    </row>
    <row r="21615" spans="1:4" x14ac:dyDescent="0.25">
      <c r="A21615">
        <v>866</v>
      </c>
      <c r="B21615">
        <v>54874</v>
      </c>
      <c r="C21615" t="s">
        <v>10</v>
      </c>
      <c r="D21615" t="s">
        <v>31</v>
      </c>
    </row>
    <row r="21616" spans="1:4" x14ac:dyDescent="0.25">
      <c r="A21616">
        <v>866</v>
      </c>
      <c r="B21616">
        <v>54874</v>
      </c>
      <c r="C21616" t="s">
        <v>10</v>
      </c>
      <c r="D21616" t="s">
        <v>31</v>
      </c>
    </row>
    <row r="21617" spans="1:4" x14ac:dyDescent="0.25">
      <c r="A21617">
        <v>866</v>
      </c>
      <c r="B21617">
        <v>54874</v>
      </c>
      <c r="C21617" t="s">
        <v>10</v>
      </c>
      <c r="D21617" t="s">
        <v>31</v>
      </c>
    </row>
    <row r="21618" spans="1:4" x14ac:dyDescent="0.25">
      <c r="A21618">
        <v>866</v>
      </c>
      <c r="B21618">
        <v>54874</v>
      </c>
      <c r="C21618" t="s">
        <v>10</v>
      </c>
      <c r="D21618" t="s">
        <v>31</v>
      </c>
    </row>
    <row r="21619" spans="1:4" x14ac:dyDescent="0.25">
      <c r="A21619">
        <v>866</v>
      </c>
      <c r="B21619">
        <v>54874</v>
      </c>
      <c r="C21619" t="s">
        <v>10</v>
      </c>
      <c r="D21619" t="s">
        <v>31</v>
      </c>
    </row>
    <row r="21620" spans="1:4" x14ac:dyDescent="0.25">
      <c r="A21620">
        <v>866</v>
      </c>
      <c r="B21620">
        <v>54874</v>
      </c>
      <c r="C21620" t="s">
        <v>10</v>
      </c>
      <c r="D21620" t="s">
        <v>31</v>
      </c>
    </row>
    <row r="21621" spans="1:4" x14ac:dyDescent="0.25">
      <c r="A21621">
        <v>866</v>
      </c>
      <c r="B21621">
        <v>54874</v>
      </c>
      <c r="C21621" t="s">
        <v>10</v>
      </c>
      <c r="D21621" t="s">
        <v>31</v>
      </c>
    </row>
    <row r="21622" spans="1:4" x14ac:dyDescent="0.25">
      <c r="A21622">
        <v>866</v>
      </c>
      <c r="B21622">
        <v>54874</v>
      </c>
      <c r="C21622" t="s">
        <v>10</v>
      </c>
      <c r="D21622" t="s">
        <v>31</v>
      </c>
    </row>
    <row r="21623" spans="1:4" x14ac:dyDescent="0.25">
      <c r="A21623">
        <v>866</v>
      </c>
      <c r="B21623">
        <v>54874</v>
      </c>
      <c r="C21623" t="s">
        <v>10</v>
      </c>
      <c r="D21623" t="s">
        <v>31</v>
      </c>
    </row>
    <row r="21624" spans="1:4" x14ac:dyDescent="0.25">
      <c r="A21624">
        <v>866</v>
      </c>
      <c r="B21624">
        <v>54874</v>
      </c>
      <c r="C21624" t="s">
        <v>10</v>
      </c>
      <c r="D21624" t="s">
        <v>32</v>
      </c>
    </row>
    <row r="21625" spans="1:4" x14ac:dyDescent="0.25">
      <c r="A21625">
        <v>866</v>
      </c>
      <c r="B21625">
        <v>54874</v>
      </c>
      <c r="C21625" t="s">
        <v>9</v>
      </c>
      <c r="D21625" t="s">
        <v>32</v>
      </c>
    </row>
    <row r="21626" spans="1:4" x14ac:dyDescent="0.25">
      <c r="A21626">
        <v>866</v>
      </c>
      <c r="B21626">
        <v>54874</v>
      </c>
      <c r="C21626" t="s">
        <v>9</v>
      </c>
      <c r="D21626" t="s">
        <v>32</v>
      </c>
    </row>
    <row r="21627" spans="1:4" x14ac:dyDescent="0.25">
      <c r="A21627">
        <v>866</v>
      </c>
      <c r="B21627">
        <v>54874</v>
      </c>
      <c r="C21627" t="s">
        <v>9</v>
      </c>
      <c r="D21627" t="s">
        <v>32</v>
      </c>
    </row>
    <row r="21628" spans="1:4" x14ac:dyDescent="0.25">
      <c r="A21628">
        <v>866</v>
      </c>
      <c r="B21628">
        <v>54874</v>
      </c>
      <c r="C21628" t="s">
        <v>9</v>
      </c>
      <c r="D21628" t="s">
        <v>32</v>
      </c>
    </row>
    <row r="21629" spans="1:4" x14ac:dyDescent="0.25">
      <c r="A21629">
        <v>866</v>
      </c>
      <c r="B21629">
        <v>54874</v>
      </c>
      <c r="C21629" t="s">
        <v>10</v>
      </c>
      <c r="D21629" t="s">
        <v>32</v>
      </c>
    </row>
    <row r="21630" spans="1:4" x14ac:dyDescent="0.25">
      <c r="A21630">
        <v>866</v>
      </c>
      <c r="B21630">
        <v>54874</v>
      </c>
      <c r="C21630" t="s">
        <v>10</v>
      </c>
      <c r="D21630" t="s">
        <v>32</v>
      </c>
    </row>
    <row r="21631" spans="1:4" x14ac:dyDescent="0.25">
      <c r="A21631">
        <v>866</v>
      </c>
      <c r="B21631">
        <v>54874</v>
      </c>
      <c r="C21631" t="s">
        <v>10</v>
      </c>
      <c r="D21631" t="s">
        <v>32</v>
      </c>
    </row>
    <row r="21632" spans="1:4" x14ac:dyDescent="0.25">
      <c r="A21632">
        <v>866</v>
      </c>
      <c r="B21632">
        <v>54874</v>
      </c>
      <c r="C21632" t="s">
        <v>10</v>
      </c>
      <c r="D21632" t="s">
        <v>32</v>
      </c>
    </row>
    <row r="21633" spans="1:4" x14ac:dyDescent="0.25">
      <c r="A21633">
        <v>866</v>
      </c>
      <c r="B21633">
        <v>54874</v>
      </c>
      <c r="C21633" t="s">
        <v>10</v>
      </c>
      <c r="D21633" t="s">
        <v>32</v>
      </c>
    </row>
    <row r="21634" spans="1:4" x14ac:dyDescent="0.25">
      <c r="A21634">
        <v>866</v>
      </c>
      <c r="B21634">
        <v>54874</v>
      </c>
      <c r="C21634" t="s">
        <v>10</v>
      </c>
      <c r="D21634" t="s">
        <v>32</v>
      </c>
    </row>
    <row r="21635" spans="1:4" x14ac:dyDescent="0.25">
      <c r="A21635">
        <v>866</v>
      </c>
      <c r="B21635">
        <v>54874</v>
      </c>
      <c r="C21635" t="s">
        <v>10</v>
      </c>
      <c r="D21635" t="s">
        <v>32</v>
      </c>
    </row>
    <row r="21636" spans="1:4" x14ac:dyDescent="0.25">
      <c r="A21636">
        <v>866</v>
      </c>
      <c r="B21636">
        <v>54874</v>
      </c>
      <c r="C21636" t="s">
        <v>10</v>
      </c>
      <c r="D21636" t="s">
        <v>32</v>
      </c>
    </row>
    <row r="21637" spans="1:4" x14ac:dyDescent="0.25">
      <c r="A21637">
        <v>866</v>
      </c>
      <c r="B21637">
        <v>54874</v>
      </c>
      <c r="C21637" t="s">
        <v>10</v>
      </c>
      <c r="D21637" t="s">
        <v>32</v>
      </c>
    </row>
    <row r="21638" spans="1:4" x14ac:dyDescent="0.25">
      <c r="A21638">
        <v>866</v>
      </c>
      <c r="B21638">
        <v>54874</v>
      </c>
      <c r="C21638" t="s">
        <v>10</v>
      </c>
      <c r="D21638" t="s">
        <v>32</v>
      </c>
    </row>
    <row r="21639" spans="1:4" x14ac:dyDescent="0.25">
      <c r="A21639">
        <v>866</v>
      </c>
      <c r="B21639">
        <v>54874</v>
      </c>
      <c r="C21639" t="s">
        <v>10</v>
      </c>
      <c r="D21639" t="s">
        <v>32</v>
      </c>
    </row>
    <row r="21640" spans="1:4" x14ac:dyDescent="0.25">
      <c r="A21640">
        <v>866</v>
      </c>
      <c r="B21640">
        <v>54874</v>
      </c>
      <c r="C21640" t="s">
        <v>10</v>
      </c>
      <c r="D21640" t="s">
        <v>32</v>
      </c>
    </row>
    <row r="21641" spans="1:4" x14ac:dyDescent="0.25">
      <c r="A21641">
        <v>866</v>
      </c>
      <c r="B21641">
        <v>54874</v>
      </c>
      <c r="C21641" t="s">
        <v>9</v>
      </c>
      <c r="D21641" t="s">
        <v>32</v>
      </c>
    </row>
    <row r="21642" spans="1:4" x14ac:dyDescent="0.25">
      <c r="A21642">
        <v>866</v>
      </c>
      <c r="B21642">
        <v>54874</v>
      </c>
      <c r="C21642" t="s">
        <v>9</v>
      </c>
      <c r="D21642" t="s">
        <v>33</v>
      </c>
    </row>
    <row r="21643" spans="1:4" x14ac:dyDescent="0.25">
      <c r="A21643">
        <v>866</v>
      </c>
      <c r="B21643">
        <v>54874</v>
      </c>
      <c r="C21643" t="s">
        <v>9</v>
      </c>
      <c r="D21643" t="s">
        <v>33</v>
      </c>
    </row>
    <row r="21644" spans="1:4" x14ac:dyDescent="0.25">
      <c r="A21644">
        <v>866</v>
      </c>
      <c r="B21644">
        <v>54874</v>
      </c>
      <c r="C21644" t="s">
        <v>9</v>
      </c>
      <c r="D21644" t="s">
        <v>33</v>
      </c>
    </row>
    <row r="21645" spans="1:4" x14ac:dyDescent="0.25">
      <c r="A21645">
        <v>866</v>
      </c>
      <c r="B21645">
        <v>54874</v>
      </c>
      <c r="C21645" t="s">
        <v>9</v>
      </c>
      <c r="D21645" t="s">
        <v>33</v>
      </c>
    </row>
    <row r="21646" spans="1:4" x14ac:dyDescent="0.25">
      <c r="A21646">
        <v>866</v>
      </c>
      <c r="B21646">
        <v>54874</v>
      </c>
      <c r="C21646" t="s">
        <v>10</v>
      </c>
      <c r="D21646" t="s">
        <v>33</v>
      </c>
    </row>
    <row r="21647" spans="1:4" x14ac:dyDescent="0.25">
      <c r="A21647">
        <v>866</v>
      </c>
      <c r="B21647">
        <v>54874</v>
      </c>
      <c r="C21647" t="s">
        <v>10</v>
      </c>
      <c r="D21647" t="s">
        <v>33</v>
      </c>
    </row>
    <row r="21648" spans="1:4" x14ac:dyDescent="0.25">
      <c r="A21648">
        <v>866</v>
      </c>
      <c r="B21648">
        <v>54874</v>
      </c>
      <c r="C21648" t="s">
        <v>10</v>
      </c>
      <c r="D21648" t="s">
        <v>33</v>
      </c>
    </row>
    <row r="21649" spans="1:4" x14ac:dyDescent="0.25">
      <c r="A21649">
        <v>866</v>
      </c>
      <c r="B21649">
        <v>54874</v>
      </c>
      <c r="C21649" t="s">
        <v>10</v>
      </c>
      <c r="D21649" t="s">
        <v>33</v>
      </c>
    </row>
    <row r="21650" spans="1:4" x14ac:dyDescent="0.25">
      <c r="A21650">
        <v>866</v>
      </c>
      <c r="B21650">
        <v>54874</v>
      </c>
      <c r="C21650" t="s">
        <v>10</v>
      </c>
      <c r="D21650" t="s">
        <v>33</v>
      </c>
    </row>
    <row r="21651" spans="1:4" x14ac:dyDescent="0.25">
      <c r="A21651">
        <v>866</v>
      </c>
      <c r="B21651">
        <v>54874</v>
      </c>
      <c r="C21651" t="s">
        <v>10</v>
      </c>
      <c r="D21651" t="s">
        <v>33</v>
      </c>
    </row>
    <row r="21652" spans="1:4" x14ac:dyDescent="0.25">
      <c r="A21652">
        <v>866</v>
      </c>
      <c r="B21652">
        <v>54874</v>
      </c>
      <c r="C21652" t="s">
        <v>10</v>
      </c>
      <c r="D21652" t="s">
        <v>33</v>
      </c>
    </row>
    <row r="21653" spans="1:4" x14ac:dyDescent="0.25">
      <c r="A21653">
        <v>866</v>
      </c>
      <c r="B21653">
        <v>54874</v>
      </c>
      <c r="C21653" t="s">
        <v>10</v>
      </c>
      <c r="D21653" t="s">
        <v>33</v>
      </c>
    </row>
    <row r="21654" spans="1:4" x14ac:dyDescent="0.25">
      <c r="A21654">
        <v>866</v>
      </c>
      <c r="B21654">
        <v>54874</v>
      </c>
      <c r="C21654" t="s">
        <v>9</v>
      </c>
      <c r="D21654" t="s">
        <v>34</v>
      </c>
    </row>
    <row r="21655" spans="1:4" x14ac:dyDescent="0.25">
      <c r="A21655">
        <v>866</v>
      </c>
      <c r="B21655">
        <v>54874</v>
      </c>
      <c r="C21655" t="s">
        <v>10</v>
      </c>
      <c r="D21655" t="s">
        <v>34</v>
      </c>
    </row>
    <row r="21656" spans="1:4" x14ac:dyDescent="0.25">
      <c r="A21656">
        <v>866</v>
      </c>
      <c r="B21656">
        <v>54874</v>
      </c>
      <c r="C21656" t="s">
        <v>10</v>
      </c>
      <c r="D21656" t="s">
        <v>34</v>
      </c>
    </row>
    <row r="21657" spans="1:4" x14ac:dyDescent="0.25">
      <c r="A21657">
        <v>866</v>
      </c>
      <c r="B21657">
        <v>54874</v>
      </c>
      <c r="C21657" t="s">
        <v>10</v>
      </c>
      <c r="D21657" t="s">
        <v>34</v>
      </c>
    </row>
    <row r="21658" spans="1:4" x14ac:dyDescent="0.25">
      <c r="A21658">
        <v>866</v>
      </c>
      <c r="B21658">
        <v>54874</v>
      </c>
      <c r="C21658" t="s">
        <v>10</v>
      </c>
      <c r="D21658" t="s">
        <v>34</v>
      </c>
    </row>
    <row r="21659" spans="1:4" x14ac:dyDescent="0.25">
      <c r="A21659">
        <v>866</v>
      </c>
      <c r="B21659">
        <v>54874</v>
      </c>
      <c r="C21659" t="s">
        <v>10</v>
      </c>
      <c r="D21659" t="s">
        <v>35</v>
      </c>
    </row>
    <row r="21660" spans="1:4" x14ac:dyDescent="0.25">
      <c r="A21660">
        <v>866</v>
      </c>
      <c r="B21660">
        <v>54874</v>
      </c>
      <c r="C21660" t="s">
        <v>10</v>
      </c>
      <c r="D21660" t="s">
        <v>35</v>
      </c>
    </row>
    <row r="21661" spans="1:4" x14ac:dyDescent="0.25">
      <c r="A21661">
        <v>866</v>
      </c>
      <c r="B21661">
        <v>54874</v>
      </c>
      <c r="C21661" t="s">
        <v>9</v>
      </c>
      <c r="D21661" t="s">
        <v>35</v>
      </c>
    </row>
    <row r="21662" spans="1:4" x14ac:dyDescent="0.25">
      <c r="A21662">
        <v>866</v>
      </c>
      <c r="B21662">
        <v>54874</v>
      </c>
      <c r="C21662" t="s">
        <v>10</v>
      </c>
      <c r="D21662" t="s">
        <v>36</v>
      </c>
    </row>
    <row r="21663" spans="1:4" x14ac:dyDescent="0.25">
      <c r="A21663">
        <v>866</v>
      </c>
      <c r="B21663">
        <v>54874</v>
      </c>
      <c r="C21663" t="s">
        <v>10</v>
      </c>
      <c r="D21663" t="s">
        <v>36</v>
      </c>
    </row>
    <row r="21664" spans="1:4" x14ac:dyDescent="0.25">
      <c r="A21664">
        <v>866</v>
      </c>
      <c r="B21664">
        <v>54874</v>
      </c>
      <c r="C21664" t="s">
        <v>10</v>
      </c>
      <c r="D21664" t="s">
        <v>36</v>
      </c>
    </row>
    <row r="21665" spans="1:4" x14ac:dyDescent="0.25">
      <c r="A21665">
        <v>866</v>
      </c>
      <c r="B21665">
        <v>54874</v>
      </c>
      <c r="C21665" t="s">
        <v>10</v>
      </c>
      <c r="D21665" t="s">
        <v>36</v>
      </c>
    </row>
    <row r="21666" spans="1:4" x14ac:dyDescent="0.25">
      <c r="A21666">
        <v>866</v>
      </c>
      <c r="B21666">
        <v>54874</v>
      </c>
      <c r="C21666" t="s">
        <v>10</v>
      </c>
      <c r="D21666" t="s">
        <v>36</v>
      </c>
    </row>
    <row r="21667" spans="1:4" x14ac:dyDescent="0.25">
      <c r="A21667">
        <v>866</v>
      </c>
      <c r="B21667">
        <v>54874</v>
      </c>
      <c r="C21667" t="s">
        <v>10</v>
      </c>
      <c r="D21667" t="s">
        <v>37</v>
      </c>
    </row>
    <row r="21668" spans="1:4" x14ac:dyDescent="0.25">
      <c r="A21668">
        <v>866</v>
      </c>
      <c r="B21668">
        <v>54874</v>
      </c>
      <c r="C21668" t="s">
        <v>10</v>
      </c>
      <c r="D21668" t="s">
        <v>37</v>
      </c>
    </row>
    <row r="21669" spans="1:4" x14ac:dyDescent="0.25">
      <c r="A21669">
        <v>866</v>
      </c>
      <c r="B21669">
        <v>54874</v>
      </c>
      <c r="C21669" t="s">
        <v>10</v>
      </c>
      <c r="D21669" t="s">
        <v>37</v>
      </c>
    </row>
    <row r="21670" spans="1:4" x14ac:dyDescent="0.25">
      <c r="A21670">
        <v>866</v>
      </c>
      <c r="B21670">
        <v>54874</v>
      </c>
      <c r="C21670" t="s">
        <v>10</v>
      </c>
      <c r="D21670" t="s">
        <v>37</v>
      </c>
    </row>
    <row r="21671" spans="1:4" x14ac:dyDescent="0.25">
      <c r="A21671">
        <v>51836</v>
      </c>
      <c r="B21671">
        <v>54874</v>
      </c>
      <c r="C21671" t="s">
        <v>10</v>
      </c>
      <c r="D21671" t="s">
        <v>21</v>
      </c>
    </row>
    <row r="21672" spans="1:4" x14ac:dyDescent="0.25">
      <c r="A21672">
        <v>51836</v>
      </c>
      <c r="B21672">
        <v>54874</v>
      </c>
      <c r="C21672" t="s">
        <v>9</v>
      </c>
      <c r="D21672" t="s">
        <v>21</v>
      </c>
    </row>
    <row r="21673" spans="1:4" x14ac:dyDescent="0.25">
      <c r="A21673">
        <v>51836</v>
      </c>
      <c r="B21673">
        <v>54874</v>
      </c>
      <c r="C21673" t="s">
        <v>9</v>
      </c>
      <c r="D21673" t="s">
        <v>22</v>
      </c>
    </row>
    <row r="21674" spans="1:4" x14ac:dyDescent="0.25">
      <c r="A21674">
        <v>51836</v>
      </c>
      <c r="B21674">
        <v>54874</v>
      </c>
      <c r="C21674" t="s">
        <v>9</v>
      </c>
      <c r="D21674" t="s">
        <v>22</v>
      </c>
    </row>
    <row r="21675" spans="1:4" x14ac:dyDescent="0.25">
      <c r="A21675">
        <v>51836</v>
      </c>
      <c r="B21675">
        <v>54874</v>
      </c>
      <c r="C21675" t="s">
        <v>10</v>
      </c>
      <c r="D21675" t="s">
        <v>22</v>
      </c>
    </row>
    <row r="21676" spans="1:4" x14ac:dyDescent="0.25">
      <c r="A21676">
        <v>51836</v>
      </c>
      <c r="B21676">
        <v>54874</v>
      </c>
      <c r="C21676" t="s">
        <v>10</v>
      </c>
      <c r="D21676" t="s">
        <v>22</v>
      </c>
    </row>
    <row r="21677" spans="1:4" x14ac:dyDescent="0.25">
      <c r="A21677">
        <v>51836</v>
      </c>
      <c r="B21677">
        <v>54874</v>
      </c>
      <c r="C21677" t="s">
        <v>9</v>
      </c>
      <c r="D21677" t="s">
        <v>23</v>
      </c>
    </row>
    <row r="21678" spans="1:4" x14ac:dyDescent="0.25">
      <c r="A21678">
        <v>51836</v>
      </c>
      <c r="B21678">
        <v>54874</v>
      </c>
      <c r="C21678" t="s">
        <v>10</v>
      </c>
      <c r="D21678" t="s">
        <v>23</v>
      </c>
    </row>
    <row r="21679" spans="1:4" x14ac:dyDescent="0.25">
      <c r="A21679">
        <v>51836</v>
      </c>
      <c r="B21679">
        <v>54874</v>
      </c>
      <c r="C21679" t="s">
        <v>10</v>
      </c>
      <c r="D21679" t="s">
        <v>23</v>
      </c>
    </row>
    <row r="21680" spans="1:4" x14ac:dyDescent="0.25">
      <c r="A21680">
        <v>51836</v>
      </c>
      <c r="B21680">
        <v>54874</v>
      </c>
      <c r="C21680" t="s">
        <v>10</v>
      </c>
      <c r="D21680" t="s">
        <v>23</v>
      </c>
    </row>
    <row r="21681" spans="1:4" x14ac:dyDescent="0.25">
      <c r="A21681">
        <v>51836</v>
      </c>
      <c r="B21681">
        <v>54874</v>
      </c>
      <c r="C21681" t="s">
        <v>10</v>
      </c>
      <c r="D21681" t="s">
        <v>23</v>
      </c>
    </row>
    <row r="21682" spans="1:4" x14ac:dyDescent="0.25">
      <c r="A21682">
        <v>51836</v>
      </c>
      <c r="B21682">
        <v>54874</v>
      </c>
      <c r="C21682" t="s">
        <v>9</v>
      </c>
      <c r="D21682" t="s">
        <v>23</v>
      </c>
    </row>
    <row r="21683" spans="1:4" x14ac:dyDescent="0.25">
      <c r="A21683">
        <v>51836</v>
      </c>
      <c r="B21683">
        <v>54874</v>
      </c>
      <c r="C21683" t="s">
        <v>10</v>
      </c>
      <c r="D21683" t="s">
        <v>23</v>
      </c>
    </row>
    <row r="21684" spans="1:4" x14ac:dyDescent="0.25">
      <c r="A21684">
        <v>51836</v>
      </c>
      <c r="B21684">
        <v>54874</v>
      </c>
      <c r="C21684" t="s">
        <v>10</v>
      </c>
      <c r="D21684" t="s">
        <v>23</v>
      </c>
    </row>
    <row r="21685" spans="1:4" x14ac:dyDescent="0.25">
      <c r="A21685">
        <v>51836</v>
      </c>
      <c r="B21685">
        <v>54874</v>
      </c>
      <c r="C21685" t="s">
        <v>10</v>
      </c>
      <c r="D21685" t="s">
        <v>23</v>
      </c>
    </row>
    <row r="21686" spans="1:4" x14ac:dyDescent="0.25">
      <c r="A21686">
        <v>51836</v>
      </c>
      <c r="B21686">
        <v>54874</v>
      </c>
      <c r="C21686" t="s">
        <v>10</v>
      </c>
      <c r="D21686" t="s">
        <v>23</v>
      </c>
    </row>
    <row r="21687" spans="1:4" x14ac:dyDescent="0.25">
      <c r="A21687">
        <v>51836</v>
      </c>
      <c r="B21687">
        <v>54874</v>
      </c>
      <c r="C21687" t="s">
        <v>9</v>
      </c>
      <c r="D21687" t="s">
        <v>24</v>
      </c>
    </row>
    <row r="21688" spans="1:4" x14ac:dyDescent="0.25">
      <c r="A21688">
        <v>51836</v>
      </c>
      <c r="B21688">
        <v>54874</v>
      </c>
      <c r="C21688" t="s">
        <v>9</v>
      </c>
      <c r="D21688" t="s">
        <v>24</v>
      </c>
    </row>
    <row r="21689" spans="1:4" x14ac:dyDescent="0.25">
      <c r="A21689">
        <v>51836</v>
      </c>
      <c r="B21689">
        <v>54874</v>
      </c>
      <c r="C21689" t="s">
        <v>10</v>
      </c>
      <c r="D21689" t="s">
        <v>24</v>
      </c>
    </row>
    <row r="21690" spans="1:4" x14ac:dyDescent="0.25">
      <c r="A21690">
        <v>51836</v>
      </c>
      <c r="B21690">
        <v>54874</v>
      </c>
      <c r="C21690" t="s">
        <v>10</v>
      </c>
      <c r="D21690" t="s">
        <v>24</v>
      </c>
    </row>
    <row r="21691" spans="1:4" x14ac:dyDescent="0.25">
      <c r="A21691">
        <v>51836</v>
      </c>
      <c r="B21691">
        <v>54874</v>
      </c>
      <c r="C21691" t="s">
        <v>10</v>
      </c>
      <c r="D21691" t="s">
        <v>24</v>
      </c>
    </row>
    <row r="21692" spans="1:4" x14ac:dyDescent="0.25">
      <c r="A21692">
        <v>51836</v>
      </c>
      <c r="B21692">
        <v>54874</v>
      </c>
      <c r="C21692" t="s">
        <v>10</v>
      </c>
      <c r="D21692" t="s">
        <v>24</v>
      </c>
    </row>
    <row r="21693" spans="1:4" x14ac:dyDescent="0.25">
      <c r="A21693">
        <v>51836</v>
      </c>
      <c r="B21693">
        <v>54874</v>
      </c>
      <c r="C21693" t="s">
        <v>10</v>
      </c>
      <c r="D21693" t="s">
        <v>24</v>
      </c>
    </row>
    <row r="21694" spans="1:4" x14ac:dyDescent="0.25">
      <c r="A21694">
        <v>51836</v>
      </c>
      <c r="B21694">
        <v>54874</v>
      </c>
      <c r="C21694" t="s">
        <v>10</v>
      </c>
      <c r="D21694" t="s">
        <v>24</v>
      </c>
    </row>
    <row r="21695" spans="1:4" x14ac:dyDescent="0.25">
      <c r="A21695">
        <v>51836</v>
      </c>
      <c r="B21695">
        <v>54874</v>
      </c>
      <c r="C21695" t="s">
        <v>10</v>
      </c>
      <c r="D21695" t="s">
        <v>24</v>
      </c>
    </row>
    <row r="21696" spans="1:4" x14ac:dyDescent="0.25">
      <c r="A21696">
        <v>51836</v>
      </c>
      <c r="B21696">
        <v>54874</v>
      </c>
      <c r="C21696" t="s">
        <v>9</v>
      </c>
      <c r="D21696" t="s">
        <v>25</v>
      </c>
    </row>
    <row r="21697" spans="1:4" x14ac:dyDescent="0.25">
      <c r="A21697">
        <v>51836</v>
      </c>
      <c r="B21697">
        <v>54874</v>
      </c>
      <c r="C21697" t="s">
        <v>9</v>
      </c>
      <c r="D21697" t="s">
        <v>25</v>
      </c>
    </row>
    <row r="21698" spans="1:4" x14ac:dyDescent="0.25">
      <c r="A21698">
        <v>51836</v>
      </c>
      <c r="B21698">
        <v>54874</v>
      </c>
      <c r="C21698" t="s">
        <v>9</v>
      </c>
      <c r="D21698" t="s">
        <v>25</v>
      </c>
    </row>
    <row r="21699" spans="1:4" x14ac:dyDescent="0.25">
      <c r="A21699">
        <v>51836</v>
      </c>
      <c r="B21699">
        <v>54874</v>
      </c>
      <c r="C21699" t="s">
        <v>9</v>
      </c>
      <c r="D21699" t="s">
        <v>25</v>
      </c>
    </row>
    <row r="21700" spans="1:4" x14ac:dyDescent="0.25">
      <c r="A21700">
        <v>51836</v>
      </c>
      <c r="B21700">
        <v>54874</v>
      </c>
      <c r="C21700" t="s">
        <v>9</v>
      </c>
      <c r="D21700" t="s">
        <v>25</v>
      </c>
    </row>
    <row r="21701" spans="1:4" x14ac:dyDescent="0.25">
      <c r="A21701">
        <v>51836</v>
      </c>
      <c r="B21701">
        <v>54874</v>
      </c>
      <c r="C21701" t="s">
        <v>10</v>
      </c>
      <c r="D21701" t="s">
        <v>25</v>
      </c>
    </row>
    <row r="21702" spans="1:4" x14ac:dyDescent="0.25">
      <c r="A21702">
        <v>51836</v>
      </c>
      <c r="B21702">
        <v>54874</v>
      </c>
      <c r="C21702" t="s">
        <v>10</v>
      </c>
      <c r="D21702" t="s">
        <v>25</v>
      </c>
    </row>
    <row r="21703" spans="1:4" x14ac:dyDescent="0.25">
      <c r="A21703">
        <v>51836</v>
      </c>
      <c r="B21703">
        <v>54874</v>
      </c>
      <c r="C21703" t="s">
        <v>10</v>
      </c>
      <c r="D21703" t="s">
        <v>25</v>
      </c>
    </row>
    <row r="21704" spans="1:4" x14ac:dyDescent="0.25">
      <c r="A21704">
        <v>51836</v>
      </c>
      <c r="B21704">
        <v>54874</v>
      </c>
      <c r="C21704" t="s">
        <v>10</v>
      </c>
      <c r="D21704" t="s">
        <v>25</v>
      </c>
    </row>
    <row r="21705" spans="1:4" x14ac:dyDescent="0.25">
      <c r="A21705">
        <v>51836</v>
      </c>
      <c r="B21705">
        <v>54874</v>
      </c>
      <c r="C21705" t="s">
        <v>10</v>
      </c>
      <c r="D21705" t="s">
        <v>25</v>
      </c>
    </row>
    <row r="21706" spans="1:4" x14ac:dyDescent="0.25">
      <c r="A21706">
        <v>51836</v>
      </c>
      <c r="B21706">
        <v>54874</v>
      </c>
      <c r="C21706" t="s">
        <v>10</v>
      </c>
      <c r="D21706" t="s">
        <v>25</v>
      </c>
    </row>
    <row r="21707" spans="1:4" x14ac:dyDescent="0.25">
      <c r="A21707">
        <v>51836</v>
      </c>
      <c r="B21707">
        <v>54874</v>
      </c>
      <c r="C21707" t="s">
        <v>10</v>
      </c>
      <c r="D21707" t="s">
        <v>25</v>
      </c>
    </row>
    <row r="21708" spans="1:4" x14ac:dyDescent="0.25">
      <c r="A21708">
        <v>51836</v>
      </c>
      <c r="B21708">
        <v>54874</v>
      </c>
      <c r="C21708" t="s">
        <v>10</v>
      </c>
      <c r="D21708" t="s">
        <v>25</v>
      </c>
    </row>
    <row r="21709" spans="1:4" x14ac:dyDescent="0.25">
      <c r="A21709">
        <v>51836</v>
      </c>
      <c r="B21709">
        <v>54874</v>
      </c>
      <c r="C21709" t="s">
        <v>9</v>
      </c>
      <c r="D21709" t="s">
        <v>25</v>
      </c>
    </row>
    <row r="21710" spans="1:4" x14ac:dyDescent="0.25">
      <c r="A21710">
        <v>51836</v>
      </c>
      <c r="B21710">
        <v>54874</v>
      </c>
      <c r="C21710" t="s">
        <v>10</v>
      </c>
      <c r="D21710" t="s">
        <v>25</v>
      </c>
    </row>
    <row r="21711" spans="1:4" x14ac:dyDescent="0.25">
      <c r="A21711">
        <v>51836</v>
      </c>
      <c r="B21711">
        <v>54874</v>
      </c>
      <c r="C21711" t="s">
        <v>10</v>
      </c>
      <c r="D21711" t="s">
        <v>25</v>
      </c>
    </row>
    <row r="21712" spans="1:4" x14ac:dyDescent="0.25">
      <c r="A21712">
        <v>51836</v>
      </c>
      <c r="B21712">
        <v>54874</v>
      </c>
      <c r="C21712" t="s">
        <v>9</v>
      </c>
      <c r="D21712" t="s">
        <v>26</v>
      </c>
    </row>
    <row r="21713" spans="1:4" x14ac:dyDescent="0.25">
      <c r="A21713">
        <v>51836</v>
      </c>
      <c r="B21713">
        <v>54874</v>
      </c>
      <c r="C21713" t="s">
        <v>9</v>
      </c>
      <c r="D21713" t="s">
        <v>26</v>
      </c>
    </row>
    <row r="21714" spans="1:4" x14ac:dyDescent="0.25">
      <c r="A21714">
        <v>51836</v>
      </c>
      <c r="B21714">
        <v>54874</v>
      </c>
      <c r="C21714" t="s">
        <v>10</v>
      </c>
      <c r="D21714" t="s">
        <v>26</v>
      </c>
    </row>
    <row r="21715" spans="1:4" x14ac:dyDescent="0.25">
      <c r="A21715">
        <v>51836</v>
      </c>
      <c r="B21715">
        <v>54874</v>
      </c>
      <c r="C21715" t="s">
        <v>10</v>
      </c>
      <c r="D21715" t="s">
        <v>26</v>
      </c>
    </row>
    <row r="21716" spans="1:4" x14ac:dyDescent="0.25">
      <c r="A21716">
        <v>51836</v>
      </c>
      <c r="B21716">
        <v>54874</v>
      </c>
      <c r="C21716" t="s">
        <v>10</v>
      </c>
      <c r="D21716" t="s">
        <v>26</v>
      </c>
    </row>
    <row r="21717" spans="1:4" x14ac:dyDescent="0.25">
      <c r="A21717">
        <v>51836</v>
      </c>
      <c r="B21717">
        <v>54874</v>
      </c>
      <c r="C21717" t="s">
        <v>10</v>
      </c>
      <c r="D21717" t="s">
        <v>26</v>
      </c>
    </row>
    <row r="21718" spans="1:4" x14ac:dyDescent="0.25">
      <c r="A21718">
        <v>51836</v>
      </c>
      <c r="B21718">
        <v>54874</v>
      </c>
      <c r="C21718" t="s">
        <v>10</v>
      </c>
      <c r="D21718" t="s">
        <v>26</v>
      </c>
    </row>
    <row r="21719" spans="1:4" x14ac:dyDescent="0.25">
      <c r="A21719">
        <v>51836</v>
      </c>
      <c r="B21719">
        <v>54874</v>
      </c>
      <c r="C21719" t="s">
        <v>10</v>
      </c>
      <c r="D21719" t="s">
        <v>26</v>
      </c>
    </row>
    <row r="21720" spans="1:4" x14ac:dyDescent="0.25">
      <c r="A21720">
        <v>51836</v>
      </c>
      <c r="B21720">
        <v>54874</v>
      </c>
      <c r="C21720" t="s">
        <v>10</v>
      </c>
      <c r="D21720" t="s">
        <v>26</v>
      </c>
    </row>
    <row r="21721" spans="1:4" x14ac:dyDescent="0.25">
      <c r="A21721">
        <v>51836</v>
      </c>
      <c r="B21721">
        <v>54874</v>
      </c>
      <c r="C21721" t="s">
        <v>9</v>
      </c>
      <c r="D21721" t="s">
        <v>20</v>
      </c>
    </row>
    <row r="21722" spans="1:4" x14ac:dyDescent="0.25">
      <c r="A21722">
        <v>51836</v>
      </c>
      <c r="B21722">
        <v>54874</v>
      </c>
      <c r="C21722" t="s">
        <v>9</v>
      </c>
      <c r="D21722" t="s">
        <v>20</v>
      </c>
    </row>
    <row r="21723" spans="1:4" x14ac:dyDescent="0.25">
      <c r="A21723">
        <v>51836</v>
      </c>
      <c r="B21723">
        <v>54874</v>
      </c>
      <c r="C21723" t="s">
        <v>10</v>
      </c>
      <c r="D21723" t="s">
        <v>20</v>
      </c>
    </row>
    <row r="21724" spans="1:4" x14ac:dyDescent="0.25">
      <c r="A21724">
        <v>51836</v>
      </c>
      <c r="B21724">
        <v>54874</v>
      </c>
      <c r="C21724" t="s">
        <v>10</v>
      </c>
      <c r="D21724" t="s">
        <v>20</v>
      </c>
    </row>
    <row r="21725" spans="1:4" x14ac:dyDescent="0.25">
      <c r="A21725">
        <v>51836</v>
      </c>
      <c r="B21725">
        <v>54874</v>
      </c>
      <c r="C21725" t="s">
        <v>10</v>
      </c>
      <c r="D21725" t="s">
        <v>20</v>
      </c>
    </row>
    <row r="21726" spans="1:4" x14ac:dyDescent="0.25">
      <c r="A21726">
        <v>51836</v>
      </c>
      <c r="B21726">
        <v>54874</v>
      </c>
      <c r="C21726" t="s">
        <v>9</v>
      </c>
      <c r="D21726" t="s">
        <v>27</v>
      </c>
    </row>
    <row r="21727" spans="1:4" x14ac:dyDescent="0.25">
      <c r="A21727">
        <v>51836</v>
      </c>
      <c r="B21727">
        <v>54874</v>
      </c>
      <c r="C21727" t="s">
        <v>10</v>
      </c>
      <c r="D21727" t="s">
        <v>27</v>
      </c>
    </row>
    <row r="21728" spans="1:4" x14ac:dyDescent="0.25">
      <c r="A21728">
        <v>51836</v>
      </c>
      <c r="B21728">
        <v>54874</v>
      </c>
      <c r="C21728" t="s">
        <v>10</v>
      </c>
      <c r="D21728" t="s">
        <v>27</v>
      </c>
    </row>
    <row r="21729" spans="1:4" x14ac:dyDescent="0.25">
      <c r="A21729">
        <v>51836</v>
      </c>
      <c r="B21729">
        <v>54874</v>
      </c>
      <c r="C21729" t="s">
        <v>10</v>
      </c>
      <c r="D21729" t="s">
        <v>27</v>
      </c>
    </row>
    <row r="21730" spans="1:4" x14ac:dyDescent="0.25">
      <c r="A21730">
        <v>51836</v>
      </c>
      <c r="B21730">
        <v>54874</v>
      </c>
      <c r="C21730" t="s">
        <v>9</v>
      </c>
      <c r="D21730" t="s">
        <v>27</v>
      </c>
    </row>
    <row r="21731" spans="1:4" x14ac:dyDescent="0.25">
      <c r="A21731">
        <v>51836</v>
      </c>
      <c r="B21731">
        <v>54874</v>
      </c>
      <c r="C21731" t="s">
        <v>9</v>
      </c>
      <c r="D21731" t="s">
        <v>28</v>
      </c>
    </row>
    <row r="21732" spans="1:4" x14ac:dyDescent="0.25">
      <c r="A21732">
        <v>51836</v>
      </c>
      <c r="B21732">
        <v>54874</v>
      </c>
      <c r="C21732" t="s">
        <v>10</v>
      </c>
      <c r="D21732" t="s">
        <v>28</v>
      </c>
    </row>
    <row r="21733" spans="1:4" x14ac:dyDescent="0.25">
      <c r="A21733">
        <v>51836</v>
      </c>
      <c r="B21733">
        <v>54874</v>
      </c>
      <c r="C21733" t="s">
        <v>10</v>
      </c>
      <c r="D21733" t="s">
        <v>28</v>
      </c>
    </row>
    <row r="21734" spans="1:4" x14ac:dyDescent="0.25">
      <c r="A21734">
        <v>51836</v>
      </c>
      <c r="B21734">
        <v>54874</v>
      </c>
      <c r="C21734" t="s">
        <v>10</v>
      </c>
      <c r="D21734" t="s">
        <v>28</v>
      </c>
    </row>
    <row r="21735" spans="1:4" x14ac:dyDescent="0.25">
      <c r="A21735">
        <v>51836</v>
      </c>
      <c r="B21735">
        <v>54874</v>
      </c>
      <c r="C21735" t="s">
        <v>10</v>
      </c>
      <c r="D21735" t="s">
        <v>28</v>
      </c>
    </row>
    <row r="21736" spans="1:4" x14ac:dyDescent="0.25">
      <c r="A21736">
        <v>51836</v>
      </c>
      <c r="B21736">
        <v>54874</v>
      </c>
      <c r="C21736" t="s">
        <v>10</v>
      </c>
      <c r="D21736" t="s">
        <v>28</v>
      </c>
    </row>
    <row r="21737" spans="1:4" x14ac:dyDescent="0.25">
      <c r="A21737">
        <v>51836</v>
      </c>
      <c r="B21737">
        <v>54874</v>
      </c>
      <c r="C21737" t="s">
        <v>10</v>
      </c>
      <c r="D21737" t="s">
        <v>28</v>
      </c>
    </row>
    <row r="21738" spans="1:4" x14ac:dyDescent="0.25">
      <c r="A21738">
        <v>51836</v>
      </c>
      <c r="B21738">
        <v>54874</v>
      </c>
      <c r="C21738" t="s">
        <v>9</v>
      </c>
      <c r="D21738" t="s">
        <v>29</v>
      </c>
    </row>
    <row r="21739" spans="1:4" x14ac:dyDescent="0.25">
      <c r="A21739">
        <v>51836</v>
      </c>
      <c r="B21739">
        <v>54874</v>
      </c>
      <c r="C21739" t="s">
        <v>9</v>
      </c>
      <c r="D21739" t="s">
        <v>29</v>
      </c>
    </row>
    <row r="21740" spans="1:4" x14ac:dyDescent="0.25">
      <c r="A21740">
        <v>51836</v>
      </c>
      <c r="B21740">
        <v>54874</v>
      </c>
      <c r="C21740" t="s">
        <v>10</v>
      </c>
      <c r="D21740" t="s">
        <v>29</v>
      </c>
    </row>
    <row r="21741" spans="1:4" x14ac:dyDescent="0.25">
      <c r="A21741">
        <v>51836</v>
      </c>
      <c r="B21741">
        <v>54874</v>
      </c>
      <c r="C21741" t="s">
        <v>9</v>
      </c>
      <c r="D21741" t="s">
        <v>30</v>
      </c>
    </row>
    <row r="21742" spans="1:4" x14ac:dyDescent="0.25">
      <c r="A21742">
        <v>51836</v>
      </c>
      <c r="B21742">
        <v>54874</v>
      </c>
      <c r="C21742" t="s">
        <v>9</v>
      </c>
      <c r="D21742" t="s">
        <v>30</v>
      </c>
    </row>
    <row r="21743" spans="1:4" x14ac:dyDescent="0.25">
      <c r="A21743">
        <v>51836</v>
      </c>
      <c r="B21743">
        <v>54874</v>
      </c>
      <c r="C21743" t="s">
        <v>9</v>
      </c>
      <c r="D21743" t="s">
        <v>30</v>
      </c>
    </row>
    <row r="21744" spans="1:4" x14ac:dyDescent="0.25">
      <c r="A21744">
        <v>51836</v>
      </c>
      <c r="B21744">
        <v>54874</v>
      </c>
      <c r="C21744" t="s">
        <v>9</v>
      </c>
      <c r="D21744" t="s">
        <v>30</v>
      </c>
    </row>
    <row r="21745" spans="1:4" x14ac:dyDescent="0.25">
      <c r="A21745">
        <v>51836</v>
      </c>
      <c r="B21745">
        <v>54874</v>
      </c>
      <c r="C21745" t="s">
        <v>10</v>
      </c>
      <c r="D21745" t="s">
        <v>30</v>
      </c>
    </row>
    <row r="21746" spans="1:4" x14ac:dyDescent="0.25">
      <c r="A21746">
        <v>51836</v>
      </c>
      <c r="B21746">
        <v>54874</v>
      </c>
      <c r="C21746" t="s">
        <v>10</v>
      </c>
      <c r="D21746" t="s">
        <v>30</v>
      </c>
    </row>
    <row r="21747" spans="1:4" x14ac:dyDescent="0.25">
      <c r="A21747">
        <v>51836</v>
      </c>
      <c r="B21747">
        <v>54874</v>
      </c>
      <c r="C21747" t="s">
        <v>10</v>
      </c>
      <c r="D21747" t="s">
        <v>30</v>
      </c>
    </row>
    <row r="21748" spans="1:4" x14ac:dyDescent="0.25">
      <c r="A21748">
        <v>51836</v>
      </c>
      <c r="B21748">
        <v>54874</v>
      </c>
      <c r="C21748" t="s">
        <v>10</v>
      </c>
      <c r="D21748" t="s">
        <v>30</v>
      </c>
    </row>
    <row r="21749" spans="1:4" x14ac:dyDescent="0.25">
      <c r="A21749">
        <v>51836</v>
      </c>
      <c r="B21749">
        <v>54874</v>
      </c>
      <c r="C21749" t="s">
        <v>10</v>
      </c>
      <c r="D21749" t="s">
        <v>30</v>
      </c>
    </row>
    <row r="21750" spans="1:4" x14ac:dyDescent="0.25">
      <c r="A21750">
        <v>51836</v>
      </c>
      <c r="B21750">
        <v>54874</v>
      </c>
      <c r="C21750" t="s">
        <v>10</v>
      </c>
      <c r="D21750" t="s">
        <v>30</v>
      </c>
    </row>
    <row r="21751" spans="1:4" x14ac:dyDescent="0.25">
      <c r="A21751">
        <v>51836</v>
      </c>
      <c r="B21751">
        <v>54874</v>
      </c>
      <c r="C21751" t="s">
        <v>9</v>
      </c>
      <c r="D21751" t="s">
        <v>31</v>
      </c>
    </row>
    <row r="21752" spans="1:4" x14ac:dyDescent="0.25">
      <c r="A21752">
        <v>51836</v>
      </c>
      <c r="B21752">
        <v>54874</v>
      </c>
      <c r="C21752" t="s">
        <v>9</v>
      </c>
      <c r="D21752" t="s">
        <v>31</v>
      </c>
    </row>
    <row r="21753" spans="1:4" x14ac:dyDescent="0.25">
      <c r="A21753">
        <v>51836</v>
      </c>
      <c r="B21753">
        <v>54874</v>
      </c>
      <c r="C21753" t="s">
        <v>9</v>
      </c>
      <c r="D21753" t="s">
        <v>31</v>
      </c>
    </row>
    <row r="21754" spans="1:4" x14ac:dyDescent="0.25">
      <c r="A21754">
        <v>51836</v>
      </c>
      <c r="B21754">
        <v>54874</v>
      </c>
      <c r="C21754" t="s">
        <v>10</v>
      </c>
      <c r="D21754" t="s">
        <v>31</v>
      </c>
    </row>
    <row r="21755" spans="1:4" x14ac:dyDescent="0.25">
      <c r="A21755">
        <v>51836</v>
      </c>
      <c r="B21755">
        <v>54874</v>
      </c>
      <c r="C21755" t="s">
        <v>10</v>
      </c>
      <c r="D21755" t="s">
        <v>31</v>
      </c>
    </row>
    <row r="21756" spans="1:4" x14ac:dyDescent="0.25">
      <c r="A21756">
        <v>51836</v>
      </c>
      <c r="B21756">
        <v>54874</v>
      </c>
      <c r="C21756" t="s">
        <v>10</v>
      </c>
      <c r="D21756" t="s">
        <v>31</v>
      </c>
    </row>
    <row r="21757" spans="1:4" x14ac:dyDescent="0.25">
      <c r="A21757">
        <v>51836</v>
      </c>
      <c r="B21757">
        <v>54874</v>
      </c>
      <c r="C21757" t="s">
        <v>10</v>
      </c>
      <c r="D21757" t="s">
        <v>31</v>
      </c>
    </row>
    <row r="21758" spans="1:4" x14ac:dyDescent="0.25">
      <c r="A21758">
        <v>51836</v>
      </c>
      <c r="B21758">
        <v>54874</v>
      </c>
      <c r="C21758" t="s">
        <v>10</v>
      </c>
      <c r="D21758" t="s">
        <v>31</v>
      </c>
    </row>
    <row r="21759" spans="1:4" x14ac:dyDescent="0.25">
      <c r="A21759">
        <v>51836</v>
      </c>
      <c r="B21759">
        <v>54874</v>
      </c>
      <c r="C21759" t="s">
        <v>9</v>
      </c>
      <c r="D21759" t="s">
        <v>31</v>
      </c>
    </row>
    <row r="21760" spans="1:4" x14ac:dyDescent="0.25">
      <c r="A21760">
        <v>51836</v>
      </c>
      <c r="B21760">
        <v>54874</v>
      </c>
      <c r="C21760" t="s">
        <v>9</v>
      </c>
      <c r="D21760" t="s">
        <v>31</v>
      </c>
    </row>
    <row r="21761" spans="1:4" x14ac:dyDescent="0.25">
      <c r="A21761">
        <v>51836</v>
      </c>
      <c r="B21761">
        <v>54874</v>
      </c>
      <c r="C21761" t="s">
        <v>9</v>
      </c>
      <c r="D21761" t="s">
        <v>31</v>
      </c>
    </row>
    <row r="21762" spans="1:4" x14ac:dyDescent="0.25">
      <c r="A21762">
        <v>51836</v>
      </c>
      <c r="B21762">
        <v>54874</v>
      </c>
      <c r="C21762" t="s">
        <v>10</v>
      </c>
      <c r="D21762" t="s">
        <v>31</v>
      </c>
    </row>
    <row r="21763" spans="1:4" x14ac:dyDescent="0.25">
      <c r="A21763">
        <v>51836</v>
      </c>
      <c r="B21763">
        <v>54874</v>
      </c>
      <c r="C21763" t="s">
        <v>9</v>
      </c>
      <c r="D21763" t="s">
        <v>32</v>
      </c>
    </row>
    <row r="21764" spans="1:4" x14ac:dyDescent="0.25">
      <c r="A21764">
        <v>51836</v>
      </c>
      <c r="B21764">
        <v>54874</v>
      </c>
      <c r="C21764" t="s">
        <v>9</v>
      </c>
      <c r="D21764" t="s">
        <v>32</v>
      </c>
    </row>
    <row r="21765" spans="1:4" x14ac:dyDescent="0.25">
      <c r="A21765">
        <v>51836</v>
      </c>
      <c r="B21765">
        <v>54874</v>
      </c>
      <c r="C21765" t="s">
        <v>9</v>
      </c>
      <c r="D21765" t="s">
        <v>32</v>
      </c>
    </row>
    <row r="21766" spans="1:4" x14ac:dyDescent="0.25">
      <c r="A21766">
        <v>51836</v>
      </c>
      <c r="B21766">
        <v>54874</v>
      </c>
      <c r="C21766" t="s">
        <v>9</v>
      </c>
      <c r="D21766" t="s">
        <v>32</v>
      </c>
    </row>
    <row r="21767" spans="1:4" x14ac:dyDescent="0.25">
      <c r="A21767">
        <v>51836</v>
      </c>
      <c r="B21767">
        <v>54874</v>
      </c>
      <c r="C21767" t="s">
        <v>10</v>
      </c>
      <c r="D21767" t="s">
        <v>32</v>
      </c>
    </row>
    <row r="21768" spans="1:4" x14ac:dyDescent="0.25">
      <c r="A21768">
        <v>51836</v>
      </c>
      <c r="B21768">
        <v>54874</v>
      </c>
      <c r="C21768" t="s">
        <v>10</v>
      </c>
      <c r="D21768" t="s">
        <v>32</v>
      </c>
    </row>
    <row r="21769" spans="1:4" x14ac:dyDescent="0.25">
      <c r="A21769">
        <v>51836</v>
      </c>
      <c r="B21769">
        <v>54874</v>
      </c>
      <c r="C21769" t="s">
        <v>10</v>
      </c>
      <c r="D21769" t="s">
        <v>32</v>
      </c>
    </row>
    <row r="21770" spans="1:4" x14ac:dyDescent="0.25">
      <c r="A21770">
        <v>51836</v>
      </c>
      <c r="B21770">
        <v>54874</v>
      </c>
      <c r="C21770" t="s">
        <v>10</v>
      </c>
      <c r="D21770" t="s">
        <v>32</v>
      </c>
    </row>
    <row r="21771" spans="1:4" x14ac:dyDescent="0.25">
      <c r="A21771">
        <v>51836</v>
      </c>
      <c r="B21771">
        <v>54874</v>
      </c>
      <c r="C21771" t="s">
        <v>10</v>
      </c>
      <c r="D21771" t="s">
        <v>32</v>
      </c>
    </row>
    <row r="21772" spans="1:4" x14ac:dyDescent="0.25">
      <c r="A21772">
        <v>51836</v>
      </c>
      <c r="B21772">
        <v>54874</v>
      </c>
      <c r="C21772" t="s">
        <v>10</v>
      </c>
      <c r="D21772" t="s">
        <v>32</v>
      </c>
    </row>
    <row r="21773" spans="1:4" x14ac:dyDescent="0.25">
      <c r="A21773">
        <v>51836</v>
      </c>
      <c r="B21773">
        <v>54874</v>
      </c>
      <c r="C21773" t="s">
        <v>9</v>
      </c>
      <c r="D21773" t="s">
        <v>33</v>
      </c>
    </row>
    <row r="21774" spans="1:4" x14ac:dyDescent="0.25">
      <c r="A21774">
        <v>51836</v>
      </c>
      <c r="B21774">
        <v>54874</v>
      </c>
      <c r="C21774" t="s">
        <v>9</v>
      </c>
      <c r="D21774" t="s">
        <v>33</v>
      </c>
    </row>
    <row r="21775" spans="1:4" x14ac:dyDescent="0.25">
      <c r="A21775">
        <v>51836</v>
      </c>
      <c r="B21775">
        <v>54874</v>
      </c>
      <c r="C21775" t="s">
        <v>9</v>
      </c>
      <c r="D21775" t="s">
        <v>33</v>
      </c>
    </row>
    <row r="21776" spans="1:4" x14ac:dyDescent="0.25">
      <c r="A21776">
        <v>51836</v>
      </c>
      <c r="B21776">
        <v>54874</v>
      </c>
      <c r="C21776" t="s">
        <v>9</v>
      </c>
      <c r="D21776" t="s">
        <v>33</v>
      </c>
    </row>
    <row r="21777" spans="1:4" x14ac:dyDescent="0.25">
      <c r="A21777">
        <v>51836</v>
      </c>
      <c r="B21777">
        <v>54874</v>
      </c>
      <c r="C21777" t="s">
        <v>9</v>
      </c>
      <c r="D21777" t="s">
        <v>33</v>
      </c>
    </row>
    <row r="21778" spans="1:4" x14ac:dyDescent="0.25">
      <c r="A21778">
        <v>51836</v>
      </c>
      <c r="B21778">
        <v>54874</v>
      </c>
      <c r="C21778" t="s">
        <v>9</v>
      </c>
      <c r="D21778" t="s">
        <v>33</v>
      </c>
    </row>
    <row r="21779" spans="1:4" x14ac:dyDescent="0.25">
      <c r="A21779">
        <v>51836</v>
      </c>
      <c r="B21779">
        <v>54874</v>
      </c>
      <c r="C21779" t="s">
        <v>9</v>
      </c>
      <c r="D21779" t="s">
        <v>33</v>
      </c>
    </row>
    <row r="21780" spans="1:4" x14ac:dyDescent="0.25">
      <c r="A21780">
        <v>51836</v>
      </c>
      <c r="B21780">
        <v>54874</v>
      </c>
      <c r="C21780" t="s">
        <v>10</v>
      </c>
      <c r="D21780" t="s">
        <v>33</v>
      </c>
    </row>
    <row r="21781" spans="1:4" x14ac:dyDescent="0.25">
      <c r="A21781">
        <v>51836</v>
      </c>
      <c r="B21781">
        <v>54874</v>
      </c>
      <c r="C21781" t="s">
        <v>10</v>
      </c>
      <c r="D21781" t="s">
        <v>33</v>
      </c>
    </row>
    <row r="21782" spans="1:4" x14ac:dyDescent="0.25">
      <c r="A21782">
        <v>51836</v>
      </c>
      <c r="B21782">
        <v>54874</v>
      </c>
      <c r="C21782" t="s">
        <v>10</v>
      </c>
      <c r="D21782" t="s">
        <v>33</v>
      </c>
    </row>
    <row r="21783" spans="1:4" x14ac:dyDescent="0.25">
      <c r="A21783">
        <v>51836</v>
      </c>
      <c r="B21783">
        <v>54874</v>
      </c>
      <c r="C21783" t="s">
        <v>10</v>
      </c>
      <c r="D21783" t="s">
        <v>33</v>
      </c>
    </row>
    <row r="21784" spans="1:4" x14ac:dyDescent="0.25">
      <c r="A21784">
        <v>51836</v>
      </c>
      <c r="B21784">
        <v>54874</v>
      </c>
      <c r="C21784" t="s">
        <v>9</v>
      </c>
      <c r="D21784" t="s">
        <v>33</v>
      </c>
    </row>
    <row r="21785" spans="1:4" x14ac:dyDescent="0.25">
      <c r="A21785">
        <v>51836</v>
      </c>
      <c r="B21785">
        <v>54874</v>
      </c>
      <c r="C21785" t="s">
        <v>9</v>
      </c>
      <c r="D21785" t="s">
        <v>34</v>
      </c>
    </row>
    <row r="21786" spans="1:4" x14ac:dyDescent="0.25">
      <c r="A21786">
        <v>51836</v>
      </c>
      <c r="B21786">
        <v>54874</v>
      </c>
      <c r="C21786" t="s">
        <v>10</v>
      </c>
      <c r="D21786" t="s">
        <v>34</v>
      </c>
    </row>
    <row r="21787" spans="1:4" x14ac:dyDescent="0.25">
      <c r="A21787">
        <v>51836</v>
      </c>
      <c r="B21787">
        <v>54874</v>
      </c>
      <c r="C21787" t="s">
        <v>10</v>
      </c>
      <c r="D21787" t="s">
        <v>34</v>
      </c>
    </row>
    <row r="21788" spans="1:4" x14ac:dyDescent="0.25">
      <c r="A21788">
        <v>51836</v>
      </c>
      <c r="B21788">
        <v>54874</v>
      </c>
      <c r="C21788" t="s">
        <v>9</v>
      </c>
      <c r="D21788" t="s">
        <v>34</v>
      </c>
    </row>
    <row r="21789" spans="1:4" x14ac:dyDescent="0.25">
      <c r="A21789">
        <v>51836</v>
      </c>
      <c r="B21789">
        <v>54874</v>
      </c>
      <c r="C21789" t="s">
        <v>9</v>
      </c>
      <c r="D21789" t="s">
        <v>34</v>
      </c>
    </row>
    <row r="21790" spans="1:4" x14ac:dyDescent="0.25">
      <c r="A21790">
        <v>51836</v>
      </c>
      <c r="B21790">
        <v>54874</v>
      </c>
      <c r="C21790" t="s">
        <v>10</v>
      </c>
      <c r="D21790" t="s">
        <v>34</v>
      </c>
    </row>
    <row r="21791" spans="1:4" x14ac:dyDescent="0.25">
      <c r="A21791">
        <v>51836</v>
      </c>
      <c r="B21791">
        <v>54874</v>
      </c>
      <c r="C21791" t="s">
        <v>9</v>
      </c>
      <c r="D21791" t="s">
        <v>34</v>
      </c>
    </row>
    <row r="21792" spans="1:4" x14ac:dyDescent="0.25">
      <c r="A21792">
        <v>51836</v>
      </c>
      <c r="B21792">
        <v>54874</v>
      </c>
      <c r="C21792" t="s">
        <v>9</v>
      </c>
      <c r="D21792" t="s">
        <v>34</v>
      </c>
    </row>
    <row r="21793" spans="1:4" x14ac:dyDescent="0.25">
      <c r="A21793">
        <v>51836</v>
      </c>
      <c r="B21793">
        <v>54874</v>
      </c>
      <c r="C21793" t="s">
        <v>10</v>
      </c>
      <c r="D21793" t="s">
        <v>34</v>
      </c>
    </row>
    <row r="21794" spans="1:4" x14ac:dyDescent="0.25">
      <c r="A21794">
        <v>51836</v>
      </c>
      <c r="B21794">
        <v>54874</v>
      </c>
      <c r="C21794" t="s">
        <v>10</v>
      </c>
      <c r="D21794" t="s">
        <v>34</v>
      </c>
    </row>
    <row r="21795" spans="1:4" x14ac:dyDescent="0.25">
      <c r="A21795">
        <v>51836</v>
      </c>
      <c r="B21795">
        <v>54874</v>
      </c>
      <c r="C21795" t="s">
        <v>10</v>
      </c>
      <c r="D21795" t="s">
        <v>34</v>
      </c>
    </row>
    <row r="21796" spans="1:4" x14ac:dyDescent="0.25">
      <c r="A21796">
        <v>51836</v>
      </c>
      <c r="B21796">
        <v>54874</v>
      </c>
      <c r="C21796" t="s">
        <v>9</v>
      </c>
      <c r="D21796" t="s">
        <v>34</v>
      </c>
    </row>
    <row r="21797" spans="1:4" x14ac:dyDescent="0.25">
      <c r="A21797">
        <v>51836</v>
      </c>
      <c r="B21797">
        <v>54874</v>
      </c>
      <c r="C21797" t="s">
        <v>9</v>
      </c>
      <c r="D21797" t="s">
        <v>34</v>
      </c>
    </row>
    <row r="21798" spans="1:4" x14ac:dyDescent="0.25">
      <c r="A21798">
        <v>51836</v>
      </c>
      <c r="B21798">
        <v>54874</v>
      </c>
      <c r="C21798" t="s">
        <v>10</v>
      </c>
      <c r="D21798" t="s">
        <v>34</v>
      </c>
    </row>
    <row r="21799" spans="1:4" x14ac:dyDescent="0.25">
      <c r="A21799">
        <v>51836</v>
      </c>
      <c r="B21799">
        <v>54874</v>
      </c>
      <c r="C21799" t="s">
        <v>10</v>
      </c>
      <c r="D21799" t="s">
        <v>34</v>
      </c>
    </row>
    <row r="21800" spans="1:4" x14ac:dyDescent="0.25">
      <c r="A21800">
        <v>51836</v>
      </c>
      <c r="B21800">
        <v>54874</v>
      </c>
      <c r="C21800" t="s">
        <v>10</v>
      </c>
      <c r="D21800" t="s">
        <v>34</v>
      </c>
    </row>
    <row r="21801" spans="1:4" x14ac:dyDescent="0.25">
      <c r="A21801">
        <v>51836</v>
      </c>
      <c r="B21801">
        <v>54874</v>
      </c>
      <c r="C21801" t="s">
        <v>10</v>
      </c>
      <c r="D21801" t="s">
        <v>34</v>
      </c>
    </row>
    <row r="21802" spans="1:4" x14ac:dyDescent="0.25">
      <c r="A21802">
        <v>51836</v>
      </c>
      <c r="B21802">
        <v>54874</v>
      </c>
      <c r="C21802" t="s">
        <v>9</v>
      </c>
      <c r="D21802" t="s">
        <v>34</v>
      </c>
    </row>
    <row r="21803" spans="1:4" x14ac:dyDescent="0.25">
      <c r="A21803">
        <v>51836</v>
      </c>
      <c r="B21803">
        <v>54874</v>
      </c>
      <c r="C21803" t="s">
        <v>9</v>
      </c>
      <c r="D21803" t="s">
        <v>34</v>
      </c>
    </row>
    <row r="21804" spans="1:4" x14ac:dyDescent="0.25">
      <c r="A21804">
        <v>51836</v>
      </c>
      <c r="B21804">
        <v>54874</v>
      </c>
      <c r="C21804" t="s">
        <v>10</v>
      </c>
      <c r="D21804" t="s">
        <v>34</v>
      </c>
    </row>
    <row r="21805" spans="1:4" x14ac:dyDescent="0.25">
      <c r="A21805">
        <v>51836</v>
      </c>
      <c r="B21805">
        <v>54874</v>
      </c>
      <c r="C21805" t="s">
        <v>9</v>
      </c>
      <c r="D21805" t="s">
        <v>35</v>
      </c>
    </row>
    <row r="21806" spans="1:4" x14ac:dyDescent="0.25">
      <c r="A21806">
        <v>51836</v>
      </c>
      <c r="B21806">
        <v>54874</v>
      </c>
      <c r="C21806" t="s">
        <v>9</v>
      </c>
      <c r="D21806" t="s">
        <v>35</v>
      </c>
    </row>
    <row r="21807" spans="1:4" x14ac:dyDescent="0.25">
      <c r="A21807">
        <v>51836</v>
      </c>
      <c r="B21807">
        <v>54874</v>
      </c>
      <c r="C21807" t="s">
        <v>10</v>
      </c>
      <c r="D21807" t="s">
        <v>35</v>
      </c>
    </row>
    <row r="21808" spans="1:4" x14ac:dyDescent="0.25">
      <c r="A21808">
        <v>51836</v>
      </c>
      <c r="B21808">
        <v>54874</v>
      </c>
      <c r="C21808" t="s">
        <v>10</v>
      </c>
      <c r="D21808" t="s">
        <v>35</v>
      </c>
    </row>
    <row r="21809" spans="1:4" x14ac:dyDescent="0.25">
      <c r="A21809">
        <v>51836</v>
      </c>
      <c r="B21809">
        <v>54874</v>
      </c>
      <c r="C21809" t="s">
        <v>9</v>
      </c>
      <c r="D21809" t="s">
        <v>35</v>
      </c>
    </row>
    <row r="21810" spans="1:4" x14ac:dyDescent="0.25">
      <c r="A21810">
        <v>51836</v>
      </c>
      <c r="B21810">
        <v>54874</v>
      </c>
      <c r="C21810" t="s">
        <v>9</v>
      </c>
      <c r="D21810" t="s">
        <v>35</v>
      </c>
    </row>
    <row r="21811" spans="1:4" x14ac:dyDescent="0.25">
      <c r="A21811">
        <v>51836</v>
      </c>
      <c r="B21811">
        <v>54874</v>
      </c>
      <c r="C21811" t="s">
        <v>10</v>
      </c>
      <c r="D21811" t="s">
        <v>35</v>
      </c>
    </row>
    <row r="21812" spans="1:4" x14ac:dyDescent="0.25">
      <c r="A21812">
        <v>51836</v>
      </c>
      <c r="B21812">
        <v>54874</v>
      </c>
      <c r="C21812" t="s">
        <v>9</v>
      </c>
      <c r="D21812" t="s">
        <v>35</v>
      </c>
    </row>
    <row r="21813" spans="1:4" x14ac:dyDescent="0.25">
      <c r="A21813">
        <v>51836</v>
      </c>
      <c r="B21813">
        <v>54874</v>
      </c>
      <c r="C21813" t="s">
        <v>10</v>
      </c>
      <c r="D21813" t="s">
        <v>35</v>
      </c>
    </row>
    <row r="21814" spans="1:4" x14ac:dyDescent="0.25">
      <c r="A21814">
        <v>51836</v>
      </c>
      <c r="B21814">
        <v>54874</v>
      </c>
      <c r="C21814" t="s">
        <v>10</v>
      </c>
      <c r="D21814" t="s">
        <v>35</v>
      </c>
    </row>
    <row r="21815" spans="1:4" x14ac:dyDescent="0.25">
      <c r="A21815">
        <v>51836</v>
      </c>
      <c r="B21815">
        <v>54874</v>
      </c>
      <c r="C21815" t="s">
        <v>9</v>
      </c>
      <c r="D21815" t="s">
        <v>35</v>
      </c>
    </row>
    <row r="21816" spans="1:4" x14ac:dyDescent="0.25">
      <c r="A21816">
        <v>51836</v>
      </c>
      <c r="B21816">
        <v>54874</v>
      </c>
      <c r="C21816" t="s">
        <v>9</v>
      </c>
      <c r="D21816" t="s">
        <v>35</v>
      </c>
    </row>
    <row r="21817" spans="1:4" x14ac:dyDescent="0.25">
      <c r="A21817">
        <v>51836</v>
      </c>
      <c r="B21817">
        <v>54874</v>
      </c>
      <c r="C21817" t="s">
        <v>9</v>
      </c>
      <c r="D21817" t="s">
        <v>35</v>
      </c>
    </row>
    <row r="21818" spans="1:4" x14ac:dyDescent="0.25">
      <c r="A21818">
        <v>51836</v>
      </c>
      <c r="B21818">
        <v>54874</v>
      </c>
      <c r="C21818" t="s">
        <v>9</v>
      </c>
      <c r="D21818" t="s">
        <v>35</v>
      </c>
    </row>
    <row r="21819" spans="1:4" x14ac:dyDescent="0.25">
      <c r="A21819">
        <v>51836</v>
      </c>
      <c r="B21819">
        <v>54874</v>
      </c>
      <c r="C21819" t="s">
        <v>10</v>
      </c>
      <c r="D21819" t="s">
        <v>35</v>
      </c>
    </row>
    <row r="21820" spans="1:4" x14ac:dyDescent="0.25">
      <c r="A21820">
        <v>51836</v>
      </c>
      <c r="B21820">
        <v>54874</v>
      </c>
      <c r="C21820" t="s">
        <v>10</v>
      </c>
      <c r="D21820" t="s">
        <v>35</v>
      </c>
    </row>
    <row r="21821" spans="1:4" x14ac:dyDescent="0.25">
      <c r="A21821">
        <v>51836</v>
      </c>
      <c r="B21821">
        <v>54874</v>
      </c>
      <c r="C21821" t="s">
        <v>10</v>
      </c>
      <c r="D21821" t="s">
        <v>36</v>
      </c>
    </row>
    <row r="21822" spans="1:4" x14ac:dyDescent="0.25">
      <c r="A21822">
        <v>51836</v>
      </c>
      <c r="B21822">
        <v>54874</v>
      </c>
      <c r="C21822" t="s">
        <v>10</v>
      </c>
      <c r="D21822" t="s">
        <v>36</v>
      </c>
    </row>
    <row r="21823" spans="1:4" x14ac:dyDescent="0.25">
      <c r="A21823">
        <v>51836</v>
      </c>
      <c r="B21823">
        <v>54874</v>
      </c>
      <c r="C21823" t="s">
        <v>9</v>
      </c>
      <c r="D21823" t="s">
        <v>37</v>
      </c>
    </row>
    <row r="21824" spans="1:4" x14ac:dyDescent="0.25">
      <c r="A21824">
        <v>51836</v>
      </c>
      <c r="B21824">
        <v>54874</v>
      </c>
      <c r="C21824" t="s">
        <v>9</v>
      </c>
      <c r="D21824" t="s">
        <v>37</v>
      </c>
    </row>
    <row r="21825" spans="1:4" x14ac:dyDescent="0.25">
      <c r="A21825">
        <v>51836</v>
      </c>
      <c r="B21825">
        <v>54874</v>
      </c>
      <c r="C21825" t="s">
        <v>9</v>
      </c>
      <c r="D21825" t="s">
        <v>37</v>
      </c>
    </row>
    <row r="21826" spans="1:4" x14ac:dyDescent="0.25">
      <c r="A21826">
        <v>51836</v>
      </c>
      <c r="B21826">
        <v>54874</v>
      </c>
      <c r="C21826" t="s">
        <v>9</v>
      </c>
      <c r="D21826" t="s">
        <v>37</v>
      </c>
    </row>
    <row r="21827" spans="1:4" x14ac:dyDescent="0.25">
      <c r="A21827">
        <v>51836</v>
      </c>
      <c r="B21827">
        <v>54874</v>
      </c>
      <c r="C21827" t="s">
        <v>10</v>
      </c>
      <c r="D21827" t="s">
        <v>37</v>
      </c>
    </row>
    <row r="21828" spans="1:4" x14ac:dyDescent="0.25">
      <c r="A21828">
        <v>51836</v>
      </c>
      <c r="B21828">
        <v>54874</v>
      </c>
      <c r="C21828" t="s">
        <v>10</v>
      </c>
      <c r="D21828" t="s">
        <v>37</v>
      </c>
    </row>
    <row r="21829" spans="1:4" x14ac:dyDescent="0.25">
      <c r="A21829">
        <v>51836</v>
      </c>
      <c r="B21829">
        <v>54874</v>
      </c>
      <c r="C21829" t="s">
        <v>10</v>
      </c>
      <c r="D21829" t="s">
        <v>37</v>
      </c>
    </row>
    <row r="21830" spans="1:4" x14ac:dyDescent="0.25">
      <c r="A21830">
        <v>51836</v>
      </c>
      <c r="B21830">
        <v>54874</v>
      </c>
      <c r="C21830" t="s">
        <v>10</v>
      </c>
      <c r="D21830" t="s">
        <v>37</v>
      </c>
    </row>
    <row r="21831" spans="1:4" x14ac:dyDescent="0.25">
      <c r="A21831">
        <v>51836</v>
      </c>
      <c r="B21831">
        <v>54874</v>
      </c>
      <c r="C21831" t="s">
        <v>10</v>
      </c>
      <c r="D21831" t="s">
        <v>37</v>
      </c>
    </row>
    <row r="21832" spans="1:4" x14ac:dyDescent="0.25">
      <c r="A21832">
        <v>51836</v>
      </c>
      <c r="B21832">
        <v>54874</v>
      </c>
      <c r="C21832" t="s">
        <v>10</v>
      </c>
      <c r="D21832" t="s">
        <v>37</v>
      </c>
    </row>
    <row r="21833" spans="1:4" x14ac:dyDescent="0.25">
      <c r="A21833">
        <v>51836</v>
      </c>
      <c r="B21833">
        <v>54874</v>
      </c>
      <c r="C21833" t="s">
        <v>10</v>
      </c>
      <c r="D21833" t="s">
        <v>37</v>
      </c>
    </row>
    <row r="21834" spans="1:4" x14ac:dyDescent="0.25">
      <c r="A21834">
        <v>51836</v>
      </c>
      <c r="B21834">
        <v>54874</v>
      </c>
      <c r="C21834" t="s">
        <v>10</v>
      </c>
      <c r="D21834" t="s">
        <v>37</v>
      </c>
    </row>
    <row r="21835" spans="1:4" x14ac:dyDescent="0.25">
      <c r="A21835">
        <v>51836</v>
      </c>
      <c r="B21835">
        <v>54874</v>
      </c>
      <c r="C21835" t="s">
        <v>10</v>
      </c>
      <c r="D21835" t="s">
        <v>37</v>
      </c>
    </row>
    <row r="21836" spans="1:4" x14ac:dyDescent="0.25">
      <c r="A21836">
        <v>51836</v>
      </c>
      <c r="B21836">
        <v>54874</v>
      </c>
      <c r="C21836" t="s">
        <v>10</v>
      </c>
      <c r="D21836" t="s">
        <v>37</v>
      </c>
    </row>
    <row r="21837" spans="1:4" x14ac:dyDescent="0.25">
      <c r="A21837">
        <v>51836</v>
      </c>
      <c r="B21837">
        <v>54874</v>
      </c>
      <c r="C21837" t="s">
        <v>10</v>
      </c>
      <c r="D21837" t="s">
        <v>37</v>
      </c>
    </row>
    <row r="21838" spans="1:4" x14ac:dyDescent="0.25">
      <c r="A21838">
        <v>51836</v>
      </c>
      <c r="B21838">
        <v>54874</v>
      </c>
      <c r="C21838" t="s">
        <v>10</v>
      </c>
      <c r="D21838" t="s">
        <v>37</v>
      </c>
    </row>
    <row r="21839" spans="1:4" x14ac:dyDescent="0.25">
      <c r="A21839">
        <v>51836</v>
      </c>
      <c r="B21839">
        <v>54874</v>
      </c>
      <c r="C21839" t="s">
        <v>10</v>
      </c>
      <c r="D21839" t="s">
        <v>37</v>
      </c>
    </row>
    <row r="21840" spans="1:4" x14ac:dyDescent="0.25">
      <c r="A21840">
        <v>51836</v>
      </c>
      <c r="B21840">
        <v>54874</v>
      </c>
      <c r="C21840" t="s">
        <v>10</v>
      </c>
      <c r="D21840" t="s">
        <v>37</v>
      </c>
    </row>
    <row r="21841" spans="1:4" x14ac:dyDescent="0.25">
      <c r="A21841">
        <v>51836</v>
      </c>
      <c r="B21841">
        <v>54874</v>
      </c>
      <c r="C21841" t="s">
        <v>10</v>
      </c>
      <c r="D21841" t="s">
        <v>37</v>
      </c>
    </row>
    <row r="21842" spans="1:4" x14ac:dyDescent="0.25">
      <c r="A21842">
        <v>51836</v>
      </c>
      <c r="B21842">
        <v>54874</v>
      </c>
      <c r="C21842" t="s">
        <v>10</v>
      </c>
      <c r="D21842" t="s">
        <v>37</v>
      </c>
    </row>
    <row r="21843" spans="1:4" x14ac:dyDescent="0.25">
      <c r="A21843">
        <v>51836</v>
      </c>
      <c r="B21843">
        <v>54874</v>
      </c>
      <c r="C21843" t="s">
        <v>10</v>
      </c>
      <c r="D21843" t="s">
        <v>37</v>
      </c>
    </row>
    <row r="21844" spans="1:4" x14ac:dyDescent="0.25">
      <c r="A21844">
        <v>51836</v>
      </c>
      <c r="B21844">
        <v>54874</v>
      </c>
      <c r="C21844" t="s">
        <v>10</v>
      </c>
      <c r="D21844" t="s">
        <v>37</v>
      </c>
    </row>
    <row r="21845" spans="1:4" x14ac:dyDescent="0.25">
      <c r="A21845">
        <v>51836</v>
      </c>
      <c r="B21845">
        <v>54874</v>
      </c>
      <c r="C21845" t="s">
        <v>10</v>
      </c>
      <c r="D21845" t="s">
        <v>37</v>
      </c>
    </row>
    <row r="21846" spans="1:4" x14ac:dyDescent="0.25">
      <c r="A21846">
        <v>51836</v>
      </c>
      <c r="B21846">
        <v>54874</v>
      </c>
      <c r="C21846" t="s">
        <v>10</v>
      </c>
      <c r="D21846" t="s">
        <v>37</v>
      </c>
    </row>
    <row r="21847" spans="1:4" x14ac:dyDescent="0.25">
      <c r="A21847">
        <v>51836</v>
      </c>
      <c r="B21847">
        <v>54874</v>
      </c>
      <c r="C21847" t="s">
        <v>10</v>
      </c>
      <c r="D21847" t="s">
        <v>37</v>
      </c>
    </row>
    <row r="21848" spans="1:4" x14ac:dyDescent="0.25">
      <c r="A21848">
        <v>51836</v>
      </c>
      <c r="B21848">
        <v>54874</v>
      </c>
      <c r="C21848" t="s">
        <v>9</v>
      </c>
      <c r="D21848" t="s">
        <v>37</v>
      </c>
    </row>
    <row r="21849" spans="1:4" x14ac:dyDescent="0.25">
      <c r="A21849">
        <v>9245</v>
      </c>
      <c r="B21849">
        <v>54874</v>
      </c>
      <c r="C21849" t="s">
        <v>9</v>
      </c>
      <c r="D21849" t="s">
        <v>21</v>
      </c>
    </row>
    <row r="21850" spans="1:4" x14ac:dyDescent="0.25">
      <c r="A21850">
        <v>9245</v>
      </c>
      <c r="B21850">
        <v>54874</v>
      </c>
      <c r="C21850" t="s">
        <v>9</v>
      </c>
      <c r="D21850" t="s">
        <v>22</v>
      </c>
    </row>
    <row r="21851" spans="1:4" x14ac:dyDescent="0.25">
      <c r="A21851">
        <v>9245</v>
      </c>
      <c r="B21851">
        <v>54874</v>
      </c>
      <c r="C21851" t="s">
        <v>10</v>
      </c>
      <c r="D21851" t="s">
        <v>22</v>
      </c>
    </row>
    <row r="21852" spans="1:4" x14ac:dyDescent="0.25">
      <c r="A21852">
        <v>9245</v>
      </c>
      <c r="B21852">
        <v>54874</v>
      </c>
      <c r="C21852" t="s">
        <v>10</v>
      </c>
      <c r="D21852" t="s">
        <v>22</v>
      </c>
    </row>
    <row r="21853" spans="1:4" x14ac:dyDescent="0.25">
      <c r="A21853">
        <v>9245</v>
      </c>
      <c r="B21853">
        <v>54874</v>
      </c>
      <c r="C21853" t="s">
        <v>10</v>
      </c>
      <c r="D21853" t="s">
        <v>22</v>
      </c>
    </row>
    <row r="21854" spans="1:4" x14ac:dyDescent="0.25">
      <c r="A21854">
        <v>9245</v>
      </c>
      <c r="B21854">
        <v>54874</v>
      </c>
      <c r="C21854" t="s">
        <v>9</v>
      </c>
      <c r="D21854" t="s">
        <v>23</v>
      </c>
    </row>
    <row r="21855" spans="1:4" x14ac:dyDescent="0.25">
      <c r="A21855">
        <v>9245</v>
      </c>
      <c r="B21855">
        <v>54874</v>
      </c>
      <c r="C21855" t="s">
        <v>9</v>
      </c>
      <c r="D21855" t="s">
        <v>23</v>
      </c>
    </row>
    <row r="21856" spans="1:4" x14ac:dyDescent="0.25">
      <c r="A21856">
        <v>9245</v>
      </c>
      <c r="B21856">
        <v>54874</v>
      </c>
      <c r="C21856" t="s">
        <v>10</v>
      </c>
      <c r="D21856" t="s">
        <v>23</v>
      </c>
    </row>
    <row r="21857" spans="1:4" x14ac:dyDescent="0.25">
      <c r="A21857">
        <v>9245</v>
      </c>
      <c r="B21857">
        <v>54874</v>
      </c>
      <c r="C21857" t="s">
        <v>10</v>
      </c>
      <c r="D21857" t="s">
        <v>23</v>
      </c>
    </row>
    <row r="21858" spans="1:4" x14ac:dyDescent="0.25">
      <c r="A21858">
        <v>9245</v>
      </c>
      <c r="B21858">
        <v>54874</v>
      </c>
      <c r="C21858" t="s">
        <v>10</v>
      </c>
      <c r="D21858" t="s">
        <v>23</v>
      </c>
    </row>
    <row r="21859" spans="1:4" x14ac:dyDescent="0.25">
      <c r="A21859">
        <v>9245</v>
      </c>
      <c r="B21859">
        <v>54874</v>
      </c>
      <c r="C21859" t="s">
        <v>10</v>
      </c>
      <c r="D21859" t="s">
        <v>23</v>
      </c>
    </row>
    <row r="21860" spans="1:4" x14ac:dyDescent="0.25">
      <c r="A21860">
        <v>9245</v>
      </c>
      <c r="B21860">
        <v>54874</v>
      </c>
      <c r="C21860" t="s">
        <v>9</v>
      </c>
      <c r="D21860" t="s">
        <v>24</v>
      </c>
    </row>
    <row r="21861" spans="1:4" x14ac:dyDescent="0.25">
      <c r="A21861">
        <v>9245</v>
      </c>
      <c r="B21861">
        <v>54874</v>
      </c>
      <c r="C21861" t="s">
        <v>9</v>
      </c>
      <c r="D21861" t="s">
        <v>24</v>
      </c>
    </row>
    <row r="21862" spans="1:4" x14ac:dyDescent="0.25">
      <c r="A21862">
        <v>9245</v>
      </c>
      <c r="B21862">
        <v>54874</v>
      </c>
      <c r="C21862" t="s">
        <v>10</v>
      </c>
      <c r="D21862" t="s">
        <v>24</v>
      </c>
    </row>
    <row r="21863" spans="1:4" x14ac:dyDescent="0.25">
      <c r="A21863">
        <v>9245</v>
      </c>
      <c r="B21863">
        <v>54874</v>
      </c>
      <c r="C21863" t="s">
        <v>10</v>
      </c>
      <c r="D21863" t="s">
        <v>24</v>
      </c>
    </row>
    <row r="21864" spans="1:4" x14ac:dyDescent="0.25">
      <c r="A21864">
        <v>9245</v>
      </c>
      <c r="B21864">
        <v>54874</v>
      </c>
      <c r="C21864" t="s">
        <v>10</v>
      </c>
      <c r="D21864" t="s">
        <v>24</v>
      </c>
    </row>
    <row r="21865" spans="1:4" x14ac:dyDescent="0.25">
      <c r="A21865">
        <v>9245</v>
      </c>
      <c r="B21865">
        <v>54874</v>
      </c>
      <c r="C21865" t="s">
        <v>10</v>
      </c>
      <c r="D21865" t="s">
        <v>24</v>
      </c>
    </row>
    <row r="21866" spans="1:4" x14ac:dyDescent="0.25">
      <c r="A21866">
        <v>9245</v>
      </c>
      <c r="B21866">
        <v>54874</v>
      </c>
      <c r="C21866" t="s">
        <v>10</v>
      </c>
      <c r="D21866" t="s">
        <v>24</v>
      </c>
    </row>
    <row r="21867" spans="1:4" x14ac:dyDescent="0.25">
      <c r="A21867">
        <v>9245</v>
      </c>
      <c r="B21867">
        <v>54874</v>
      </c>
      <c r="C21867" t="s">
        <v>10</v>
      </c>
      <c r="D21867" t="s">
        <v>24</v>
      </c>
    </row>
    <row r="21868" spans="1:4" x14ac:dyDescent="0.25">
      <c r="A21868">
        <v>9245</v>
      </c>
      <c r="B21868">
        <v>54874</v>
      </c>
      <c r="C21868" t="s">
        <v>10</v>
      </c>
      <c r="D21868" t="s">
        <v>25</v>
      </c>
    </row>
    <row r="21869" spans="1:4" x14ac:dyDescent="0.25">
      <c r="A21869">
        <v>9245</v>
      </c>
      <c r="B21869">
        <v>54874</v>
      </c>
      <c r="C21869" t="s">
        <v>10</v>
      </c>
      <c r="D21869" t="s">
        <v>25</v>
      </c>
    </row>
    <row r="21870" spans="1:4" x14ac:dyDescent="0.25">
      <c r="A21870">
        <v>9245</v>
      </c>
      <c r="B21870">
        <v>54874</v>
      </c>
      <c r="C21870" t="s">
        <v>10</v>
      </c>
      <c r="D21870" t="s">
        <v>25</v>
      </c>
    </row>
    <row r="21871" spans="1:4" x14ac:dyDescent="0.25">
      <c r="A21871">
        <v>9245</v>
      </c>
      <c r="B21871">
        <v>54874</v>
      </c>
      <c r="C21871" t="s">
        <v>10</v>
      </c>
      <c r="D21871" t="s">
        <v>25</v>
      </c>
    </row>
    <row r="21872" spans="1:4" x14ac:dyDescent="0.25">
      <c r="A21872">
        <v>9245</v>
      </c>
      <c r="B21872">
        <v>54874</v>
      </c>
      <c r="C21872" t="s">
        <v>9</v>
      </c>
      <c r="D21872" t="s">
        <v>26</v>
      </c>
    </row>
    <row r="21873" spans="1:4" x14ac:dyDescent="0.25">
      <c r="A21873">
        <v>9245</v>
      </c>
      <c r="B21873">
        <v>54874</v>
      </c>
      <c r="C21873" t="s">
        <v>10</v>
      </c>
      <c r="D21873" t="s">
        <v>26</v>
      </c>
    </row>
    <row r="21874" spans="1:4" x14ac:dyDescent="0.25">
      <c r="A21874">
        <v>9245</v>
      </c>
      <c r="B21874">
        <v>54874</v>
      </c>
      <c r="C21874" t="s">
        <v>10</v>
      </c>
      <c r="D21874" t="s">
        <v>26</v>
      </c>
    </row>
    <row r="21875" spans="1:4" x14ac:dyDescent="0.25">
      <c r="A21875">
        <v>9245</v>
      </c>
      <c r="B21875">
        <v>54874</v>
      </c>
      <c r="C21875" t="s">
        <v>9</v>
      </c>
      <c r="D21875" t="s">
        <v>20</v>
      </c>
    </row>
    <row r="21876" spans="1:4" x14ac:dyDescent="0.25">
      <c r="A21876">
        <v>9245</v>
      </c>
      <c r="B21876">
        <v>54874</v>
      </c>
      <c r="C21876" t="s">
        <v>9</v>
      </c>
      <c r="D21876" t="s">
        <v>20</v>
      </c>
    </row>
    <row r="21877" spans="1:4" x14ac:dyDescent="0.25">
      <c r="A21877">
        <v>9245</v>
      </c>
      <c r="B21877">
        <v>54874</v>
      </c>
      <c r="C21877" t="s">
        <v>10</v>
      </c>
      <c r="D21877" t="s">
        <v>20</v>
      </c>
    </row>
    <row r="21878" spans="1:4" x14ac:dyDescent="0.25">
      <c r="A21878">
        <v>9245</v>
      </c>
      <c r="B21878">
        <v>54874</v>
      </c>
      <c r="C21878" t="s">
        <v>10</v>
      </c>
      <c r="D21878" t="s">
        <v>20</v>
      </c>
    </row>
    <row r="21879" spans="1:4" x14ac:dyDescent="0.25">
      <c r="A21879">
        <v>9245</v>
      </c>
      <c r="B21879">
        <v>54874</v>
      </c>
      <c r="C21879" t="s">
        <v>10</v>
      </c>
      <c r="D21879" t="s">
        <v>20</v>
      </c>
    </row>
    <row r="21880" spans="1:4" x14ac:dyDescent="0.25">
      <c r="A21880">
        <v>9245</v>
      </c>
      <c r="B21880">
        <v>54874</v>
      </c>
      <c r="C21880" t="s">
        <v>10</v>
      </c>
      <c r="D21880" t="s">
        <v>20</v>
      </c>
    </row>
    <row r="21881" spans="1:4" x14ac:dyDescent="0.25">
      <c r="A21881">
        <v>9245</v>
      </c>
      <c r="B21881">
        <v>54874</v>
      </c>
      <c r="C21881" t="s">
        <v>10</v>
      </c>
      <c r="D21881" t="s">
        <v>27</v>
      </c>
    </row>
    <row r="21882" spans="1:4" x14ac:dyDescent="0.25">
      <c r="A21882">
        <v>9245</v>
      </c>
      <c r="B21882">
        <v>54874</v>
      </c>
      <c r="C21882" t="s">
        <v>10</v>
      </c>
      <c r="D21882" t="s">
        <v>27</v>
      </c>
    </row>
    <row r="21883" spans="1:4" x14ac:dyDescent="0.25">
      <c r="A21883">
        <v>9245</v>
      </c>
      <c r="B21883">
        <v>54874</v>
      </c>
      <c r="C21883" t="s">
        <v>10</v>
      </c>
      <c r="D21883" t="s">
        <v>27</v>
      </c>
    </row>
    <row r="21884" spans="1:4" x14ac:dyDescent="0.25">
      <c r="A21884">
        <v>9245</v>
      </c>
      <c r="B21884">
        <v>54874</v>
      </c>
      <c r="C21884" t="s">
        <v>10</v>
      </c>
      <c r="D21884" t="s">
        <v>27</v>
      </c>
    </row>
    <row r="21885" spans="1:4" x14ac:dyDescent="0.25">
      <c r="A21885">
        <v>9245</v>
      </c>
      <c r="B21885">
        <v>54874</v>
      </c>
      <c r="C21885" t="s">
        <v>10</v>
      </c>
      <c r="D21885" t="s">
        <v>27</v>
      </c>
    </row>
    <row r="21886" spans="1:4" x14ac:dyDescent="0.25">
      <c r="A21886">
        <v>9245</v>
      </c>
      <c r="B21886">
        <v>54874</v>
      </c>
      <c r="C21886" t="s">
        <v>9</v>
      </c>
      <c r="D21886" t="s">
        <v>28</v>
      </c>
    </row>
    <row r="21887" spans="1:4" x14ac:dyDescent="0.25">
      <c r="A21887">
        <v>9245</v>
      </c>
      <c r="B21887">
        <v>54874</v>
      </c>
      <c r="C21887" t="s">
        <v>10</v>
      </c>
      <c r="D21887" t="s">
        <v>28</v>
      </c>
    </row>
    <row r="21888" spans="1:4" x14ac:dyDescent="0.25">
      <c r="A21888">
        <v>9245</v>
      </c>
      <c r="B21888">
        <v>54874</v>
      </c>
      <c r="C21888" t="s">
        <v>10</v>
      </c>
      <c r="D21888" t="s">
        <v>28</v>
      </c>
    </row>
    <row r="21889" spans="1:4" x14ac:dyDescent="0.25">
      <c r="A21889">
        <v>9245</v>
      </c>
      <c r="B21889">
        <v>54874</v>
      </c>
      <c r="C21889" t="s">
        <v>10</v>
      </c>
      <c r="D21889" t="s">
        <v>28</v>
      </c>
    </row>
    <row r="21890" spans="1:4" x14ac:dyDescent="0.25">
      <c r="A21890">
        <v>9245</v>
      </c>
      <c r="B21890">
        <v>54874</v>
      </c>
      <c r="C21890" t="s">
        <v>10</v>
      </c>
      <c r="D21890" t="s">
        <v>28</v>
      </c>
    </row>
    <row r="21891" spans="1:4" x14ac:dyDescent="0.25">
      <c r="A21891">
        <v>9245</v>
      </c>
      <c r="B21891">
        <v>54874</v>
      </c>
      <c r="C21891" t="s">
        <v>10</v>
      </c>
      <c r="D21891" t="s">
        <v>28</v>
      </c>
    </row>
    <row r="21892" spans="1:4" x14ac:dyDescent="0.25">
      <c r="A21892">
        <v>9245</v>
      </c>
      <c r="B21892">
        <v>54874</v>
      </c>
      <c r="C21892" t="s">
        <v>10</v>
      </c>
      <c r="D21892" t="s">
        <v>28</v>
      </c>
    </row>
    <row r="21893" spans="1:4" x14ac:dyDescent="0.25">
      <c r="A21893">
        <v>9245</v>
      </c>
      <c r="B21893">
        <v>54874</v>
      </c>
      <c r="C21893" t="s">
        <v>10</v>
      </c>
      <c r="D21893" t="s">
        <v>28</v>
      </c>
    </row>
    <row r="21894" spans="1:4" x14ac:dyDescent="0.25">
      <c r="A21894">
        <v>9245</v>
      </c>
      <c r="B21894">
        <v>54874</v>
      </c>
      <c r="C21894" t="s">
        <v>10</v>
      </c>
      <c r="D21894" t="s">
        <v>28</v>
      </c>
    </row>
    <row r="21895" spans="1:4" x14ac:dyDescent="0.25">
      <c r="A21895">
        <v>9245</v>
      </c>
      <c r="B21895">
        <v>54874</v>
      </c>
      <c r="C21895" t="s">
        <v>10</v>
      </c>
      <c r="D21895" t="s">
        <v>28</v>
      </c>
    </row>
    <row r="21896" spans="1:4" x14ac:dyDescent="0.25">
      <c r="A21896">
        <v>9245</v>
      </c>
      <c r="B21896">
        <v>54874</v>
      </c>
      <c r="C21896" t="s">
        <v>10</v>
      </c>
      <c r="D21896" t="s">
        <v>28</v>
      </c>
    </row>
    <row r="21897" spans="1:4" x14ac:dyDescent="0.25">
      <c r="A21897">
        <v>9245</v>
      </c>
      <c r="B21897">
        <v>54874</v>
      </c>
      <c r="C21897" t="s">
        <v>10</v>
      </c>
      <c r="D21897" t="s">
        <v>28</v>
      </c>
    </row>
    <row r="21898" spans="1:4" x14ac:dyDescent="0.25">
      <c r="A21898">
        <v>9245</v>
      </c>
      <c r="B21898">
        <v>54874</v>
      </c>
      <c r="C21898" t="s">
        <v>9</v>
      </c>
      <c r="D21898" t="s">
        <v>29</v>
      </c>
    </row>
    <row r="21899" spans="1:4" x14ac:dyDescent="0.25">
      <c r="A21899">
        <v>9245</v>
      </c>
      <c r="B21899">
        <v>54874</v>
      </c>
      <c r="C21899" t="s">
        <v>9</v>
      </c>
      <c r="D21899" t="s">
        <v>29</v>
      </c>
    </row>
    <row r="21900" spans="1:4" x14ac:dyDescent="0.25">
      <c r="A21900">
        <v>9245</v>
      </c>
      <c r="B21900">
        <v>54874</v>
      </c>
      <c r="C21900" t="s">
        <v>10</v>
      </c>
      <c r="D21900" t="s">
        <v>29</v>
      </c>
    </row>
    <row r="21901" spans="1:4" x14ac:dyDescent="0.25">
      <c r="A21901">
        <v>9245</v>
      </c>
      <c r="B21901">
        <v>54874</v>
      </c>
      <c r="C21901" t="s">
        <v>10</v>
      </c>
      <c r="D21901" t="s">
        <v>29</v>
      </c>
    </row>
    <row r="21902" spans="1:4" x14ac:dyDescent="0.25">
      <c r="A21902">
        <v>9245</v>
      </c>
      <c r="B21902">
        <v>54874</v>
      </c>
      <c r="C21902" t="s">
        <v>10</v>
      </c>
      <c r="D21902" t="s">
        <v>29</v>
      </c>
    </row>
    <row r="21903" spans="1:4" x14ac:dyDescent="0.25">
      <c r="A21903">
        <v>9245</v>
      </c>
      <c r="B21903">
        <v>54874</v>
      </c>
      <c r="C21903" t="s">
        <v>10</v>
      </c>
      <c r="D21903" t="s">
        <v>29</v>
      </c>
    </row>
    <row r="21904" spans="1:4" x14ac:dyDescent="0.25">
      <c r="A21904">
        <v>9245</v>
      </c>
      <c r="B21904">
        <v>54874</v>
      </c>
      <c r="C21904" t="s">
        <v>10</v>
      </c>
      <c r="D21904" t="s">
        <v>29</v>
      </c>
    </row>
    <row r="21905" spans="1:4" x14ac:dyDescent="0.25">
      <c r="A21905">
        <v>9245</v>
      </c>
      <c r="B21905">
        <v>54874</v>
      </c>
      <c r="C21905" t="s">
        <v>10</v>
      </c>
      <c r="D21905" t="s">
        <v>29</v>
      </c>
    </row>
    <row r="21906" spans="1:4" x14ac:dyDescent="0.25">
      <c r="A21906">
        <v>9245</v>
      </c>
      <c r="B21906">
        <v>54874</v>
      </c>
      <c r="C21906" t="s">
        <v>9</v>
      </c>
      <c r="D21906" t="s">
        <v>30</v>
      </c>
    </row>
    <row r="21907" spans="1:4" x14ac:dyDescent="0.25">
      <c r="A21907">
        <v>9245</v>
      </c>
      <c r="B21907">
        <v>54874</v>
      </c>
      <c r="C21907" t="s">
        <v>10</v>
      </c>
      <c r="D21907" t="s">
        <v>30</v>
      </c>
    </row>
    <row r="21908" spans="1:4" x14ac:dyDescent="0.25">
      <c r="A21908">
        <v>9245</v>
      </c>
      <c r="B21908">
        <v>54874</v>
      </c>
      <c r="C21908" t="s">
        <v>10</v>
      </c>
      <c r="D21908" t="s">
        <v>30</v>
      </c>
    </row>
    <row r="21909" spans="1:4" x14ac:dyDescent="0.25">
      <c r="A21909">
        <v>9245</v>
      </c>
      <c r="B21909">
        <v>54874</v>
      </c>
      <c r="C21909" t="s">
        <v>10</v>
      </c>
      <c r="D21909" t="s">
        <v>30</v>
      </c>
    </row>
    <row r="21910" spans="1:4" x14ac:dyDescent="0.25">
      <c r="A21910">
        <v>9245</v>
      </c>
      <c r="B21910">
        <v>54874</v>
      </c>
      <c r="C21910" t="s">
        <v>10</v>
      </c>
      <c r="D21910" t="s">
        <v>30</v>
      </c>
    </row>
    <row r="21911" spans="1:4" x14ac:dyDescent="0.25">
      <c r="A21911">
        <v>9245</v>
      </c>
      <c r="B21911">
        <v>54874</v>
      </c>
      <c r="C21911" t="s">
        <v>10</v>
      </c>
      <c r="D21911" t="s">
        <v>30</v>
      </c>
    </row>
    <row r="21912" spans="1:4" x14ac:dyDescent="0.25">
      <c r="A21912">
        <v>9245</v>
      </c>
      <c r="B21912">
        <v>54874</v>
      </c>
      <c r="C21912" t="s">
        <v>10</v>
      </c>
      <c r="D21912" t="s">
        <v>30</v>
      </c>
    </row>
    <row r="21913" spans="1:4" x14ac:dyDescent="0.25">
      <c r="A21913">
        <v>9245</v>
      </c>
      <c r="B21913">
        <v>54874</v>
      </c>
      <c r="C21913" t="s">
        <v>9</v>
      </c>
      <c r="D21913" t="s">
        <v>31</v>
      </c>
    </row>
    <row r="21914" spans="1:4" x14ac:dyDescent="0.25">
      <c r="A21914">
        <v>9245</v>
      </c>
      <c r="B21914">
        <v>54874</v>
      </c>
      <c r="C21914" t="s">
        <v>10</v>
      </c>
      <c r="D21914" t="s">
        <v>31</v>
      </c>
    </row>
    <row r="21915" spans="1:4" x14ac:dyDescent="0.25">
      <c r="A21915">
        <v>9245</v>
      </c>
      <c r="B21915">
        <v>54874</v>
      </c>
      <c r="C21915" t="s">
        <v>10</v>
      </c>
      <c r="D21915" t="s">
        <v>31</v>
      </c>
    </row>
    <row r="21916" spans="1:4" x14ac:dyDescent="0.25">
      <c r="A21916">
        <v>9245</v>
      </c>
      <c r="B21916">
        <v>54874</v>
      </c>
      <c r="C21916" t="s">
        <v>10</v>
      </c>
      <c r="D21916" t="s">
        <v>31</v>
      </c>
    </row>
    <row r="21917" spans="1:4" x14ac:dyDescent="0.25">
      <c r="A21917">
        <v>9245</v>
      </c>
      <c r="B21917">
        <v>54874</v>
      </c>
      <c r="C21917" t="s">
        <v>9</v>
      </c>
      <c r="D21917" t="s">
        <v>31</v>
      </c>
    </row>
    <row r="21918" spans="1:4" x14ac:dyDescent="0.25">
      <c r="A21918">
        <v>9245</v>
      </c>
      <c r="B21918">
        <v>54874</v>
      </c>
      <c r="C21918" t="s">
        <v>10</v>
      </c>
      <c r="D21918" t="s">
        <v>31</v>
      </c>
    </row>
    <row r="21919" spans="1:4" x14ac:dyDescent="0.25">
      <c r="A21919">
        <v>9245</v>
      </c>
      <c r="B21919">
        <v>54874</v>
      </c>
      <c r="C21919" t="s">
        <v>9</v>
      </c>
      <c r="D21919" t="s">
        <v>32</v>
      </c>
    </row>
    <row r="21920" spans="1:4" x14ac:dyDescent="0.25">
      <c r="A21920">
        <v>9245</v>
      </c>
      <c r="B21920">
        <v>54874</v>
      </c>
      <c r="C21920" t="s">
        <v>10</v>
      </c>
      <c r="D21920" t="s">
        <v>32</v>
      </c>
    </row>
    <row r="21921" spans="1:4" x14ac:dyDescent="0.25">
      <c r="A21921">
        <v>9245</v>
      </c>
      <c r="B21921">
        <v>54874</v>
      </c>
      <c r="C21921" t="s">
        <v>10</v>
      </c>
      <c r="D21921" t="s">
        <v>32</v>
      </c>
    </row>
    <row r="21922" spans="1:4" x14ac:dyDescent="0.25">
      <c r="A21922">
        <v>9245</v>
      </c>
      <c r="B21922">
        <v>54874</v>
      </c>
      <c r="C21922" t="s">
        <v>10</v>
      </c>
      <c r="D21922" t="s">
        <v>32</v>
      </c>
    </row>
    <row r="21923" spans="1:4" x14ac:dyDescent="0.25">
      <c r="A21923">
        <v>9245</v>
      </c>
      <c r="B21923">
        <v>54874</v>
      </c>
      <c r="C21923" t="s">
        <v>10</v>
      </c>
      <c r="D21923" t="s">
        <v>32</v>
      </c>
    </row>
    <row r="21924" spans="1:4" x14ac:dyDescent="0.25">
      <c r="A21924">
        <v>9245</v>
      </c>
      <c r="B21924">
        <v>54874</v>
      </c>
      <c r="C21924" t="s">
        <v>10</v>
      </c>
      <c r="D21924" t="s">
        <v>32</v>
      </c>
    </row>
    <row r="21925" spans="1:4" x14ac:dyDescent="0.25">
      <c r="A21925">
        <v>9245</v>
      </c>
      <c r="B21925">
        <v>54874</v>
      </c>
      <c r="C21925" t="s">
        <v>10</v>
      </c>
      <c r="D21925" t="s">
        <v>32</v>
      </c>
    </row>
    <row r="21926" spans="1:4" x14ac:dyDescent="0.25">
      <c r="A21926">
        <v>9245</v>
      </c>
      <c r="B21926">
        <v>54874</v>
      </c>
      <c r="C21926" t="s">
        <v>10</v>
      </c>
      <c r="D21926" t="s">
        <v>32</v>
      </c>
    </row>
    <row r="21927" spans="1:4" x14ac:dyDescent="0.25">
      <c r="A21927">
        <v>9245</v>
      </c>
      <c r="B21927">
        <v>54874</v>
      </c>
      <c r="C21927" t="s">
        <v>10</v>
      </c>
      <c r="D21927" t="s">
        <v>32</v>
      </c>
    </row>
    <row r="21928" spans="1:4" x14ac:dyDescent="0.25">
      <c r="A21928">
        <v>9245</v>
      </c>
      <c r="B21928">
        <v>54874</v>
      </c>
      <c r="C21928" t="s">
        <v>10</v>
      </c>
      <c r="D21928" t="s">
        <v>32</v>
      </c>
    </row>
    <row r="21929" spans="1:4" x14ac:dyDescent="0.25">
      <c r="A21929">
        <v>9245</v>
      </c>
      <c r="B21929">
        <v>54874</v>
      </c>
      <c r="C21929" t="s">
        <v>10</v>
      </c>
      <c r="D21929" t="s">
        <v>32</v>
      </c>
    </row>
    <row r="21930" spans="1:4" x14ac:dyDescent="0.25">
      <c r="A21930">
        <v>9245</v>
      </c>
      <c r="B21930">
        <v>54874</v>
      </c>
      <c r="C21930" t="s">
        <v>10</v>
      </c>
      <c r="D21930" t="s">
        <v>32</v>
      </c>
    </row>
    <row r="21931" spans="1:4" x14ac:dyDescent="0.25">
      <c r="A21931">
        <v>9245</v>
      </c>
      <c r="B21931">
        <v>54874</v>
      </c>
      <c r="C21931" t="s">
        <v>10</v>
      </c>
      <c r="D21931" t="s">
        <v>32</v>
      </c>
    </row>
    <row r="21932" spans="1:4" x14ac:dyDescent="0.25">
      <c r="A21932">
        <v>9245</v>
      </c>
      <c r="B21932">
        <v>54874</v>
      </c>
      <c r="C21932" t="s">
        <v>10</v>
      </c>
      <c r="D21932" t="s">
        <v>32</v>
      </c>
    </row>
    <row r="21933" spans="1:4" x14ac:dyDescent="0.25">
      <c r="A21933">
        <v>9245</v>
      </c>
      <c r="B21933">
        <v>54874</v>
      </c>
      <c r="C21933" t="s">
        <v>9</v>
      </c>
      <c r="D21933" t="s">
        <v>33</v>
      </c>
    </row>
    <row r="21934" spans="1:4" x14ac:dyDescent="0.25">
      <c r="A21934">
        <v>9245</v>
      </c>
      <c r="B21934">
        <v>54874</v>
      </c>
      <c r="C21934" t="s">
        <v>9</v>
      </c>
      <c r="D21934" t="s">
        <v>33</v>
      </c>
    </row>
    <row r="21935" spans="1:4" x14ac:dyDescent="0.25">
      <c r="A21935">
        <v>9245</v>
      </c>
      <c r="B21935">
        <v>54874</v>
      </c>
      <c r="C21935" t="s">
        <v>9</v>
      </c>
      <c r="D21935" t="s">
        <v>33</v>
      </c>
    </row>
    <row r="21936" spans="1:4" x14ac:dyDescent="0.25">
      <c r="A21936">
        <v>9245</v>
      </c>
      <c r="B21936">
        <v>54874</v>
      </c>
      <c r="C21936" t="s">
        <v>9</v>
      </c>
      <c r="D21936" t="s">
        <v>33</v>
      </c>
    </row>
    <row r="21937" spans="1:4" x14ac:dyDescent="0.25">
      <c r="A21937">
        <v>9245</v>
      </c>
      <c r="B21937">
        <v>54874</v>
      </c>
      <c r="C21937" t="s">
        <v>10</v>
      </c>
      <c r="D21937" t="s">
        <v>33</v>
      </c>
    </row>
    <row r="21938" spans="1:4" x14ac:dyDescent="0.25">
      <c r="A21938">
        <v>9245</v>
      </c>
      <c r="B21938">
        <v>54874</v>
      </c>
      <c r="C21938" t="s">
        <v>10</v>
      </c>
      <c r="D21938" t="s">
        <v>33</v>
      </c>
    </row>
    <row r="21939" spans="1:4" x14ac:dyDescent="0.25">
      <c r="A21939">
        <v>9245</v>
      </c>
      <c r="B21939">
        <v>54874</v>
      </c>
      <c r="C21939" t="s">
        <v>10</v>
      </c>
      <c r="D21939" t="s">
        <v>33</v>
      </c>
    </row>
    <row r="21940" spans="1:4" x14ac:dyDescent="0.25">
      <c r="A21940">
        <v>9245</v>
      </c>
      <c r="B21940">
        <v>54874</v>
      </c>
      <c r="C21940" t="s">
        <v>10</v>
      </c>
      <c r="D21940" t="s">
        <v>33</v>
      </c>
    </row>
    <row r="21941" spans="1:4" x14ac:dyDescent="0.25">
      <c r="A21941">
        <v>9245</v>
      </c>
      <c r="B21941">
        <v>54874</v>
      </c>
      <c r="C21941" t="s">
        <v>10</v>
      </c>
      <c r="D21941" t="s">
        <v>33</v>
      </c>
    </row>
    <row r="21942" spans="1:4" x14ac:dyDescent="0.25">
      <c r="A21942">
        <v>9245</v>
      </c>
      <c r="B21942">
        <v>54874</v>
      </c>
      <c r="C21942" t="s">
        <v>10</v>
      </c>
      <c r="D21942" t="s">
        <v>33</v>
      </c>
    </row>
    <row r="21943" spans="1:4" x14ac:dyDescent="0.25">
      <c r="A21943">
        <v>9245</v>
      </c>
      <c r="B21943">
        <v>54874</v>
      </c>
      <c r="C21943" t="s">
        <v>10</v>
      </c>
      <c r="D21943" t="s">
        <v>33</v>
      </c>
    </row>
    <row r="21944" spans="1:4" x14ac:dyDescent="0.25">
      <c r="A21944">
        <v>9245</v>
      </c>
      <c r="B21944">
        <v>54874</v>
      </c>
      <c r="C21944" t="s">
        <v>10</v>
      </c>
      <c r="D21944" t="s">
        <v>33</v>
      </c>
    </row>
    <row r="21945" spans="1:4" x14ac:dyDescent="0.25">
      <c r="A21945">
        <v>9245</v>
      </c>
      <c r="B21945">
        <v>54874</v>
      </c>
      <c r="C21945" t="s">
        <v>10</v>
      </c>
      <c r="D21945" t="s">
        <v>33</v>
      </c>
    </row>
    <row r="21946" spans="1:4" x14ac:dyDescent="0.25">
      <c r="A21946">
        <v>9245</v>
      </c>
      <c r="B21946">
        <v>54874</v>
      </c>
      <c r="C21946" t="s">
        <v>10</v>
      </c>
      <c r="D21946" t="s">
        <v>34</v>
      </c>
    </row>
    <row r="21947" spans="1:4" x14ac:dyDescent="0.25">
      <c r="A21947">
        <v>9245</v>
      </c>
      <c r="B21947">
        <v>54874</v>
      </c>
      <c r="C21947" t="s">
        <v>10</v>
      </c>
      <c r="D21947" t="s">
        <v>34</v>
      </c>
    </row>
    <row r="21948" spans="1:4" x14ac:dyDescent="0.25">
      <c r="A21948">
        <v>9245</v>
      </c>
      <c r="B21948">
        <v>54874</v>
      </c>
      <c r="C21948" t="s">
        <v>9</v>
      </c>
      <c r="D21948" t="s">
        <v>34</v>
      </c>
    </row>
    <row r="21949" spans="1:4" x14ac:dyDescent="0.25">
      <c r="A21949">
        <v>9245</v>
      </c>
      <c r="B21949">
        <v>54874</v>
      </c>
      <c r="C21949" t="s">
        <v>9</v>
      </c>
      <c r="D21949" t="s">
        <v>34</v>
      </c>
    </row>
    <row r="21950" spans="1:4" x14ac:dyDescent="0.25">
      <c r="A21950">
        <v>9245</v>
      </c>
      <c r="B21950">
        <v>54874</v>
      </c>
      <c r="C21950" t="s">
        <v>10</v>
      </c>
      <c r="D21950" t="s">
        <v>34</v>
      </c>
    </row>
    <row r="21951" spans="1:4" x14ac:dyDescent="0.25">
      <c r="A21951">
        <v>9245</v>
      </c>
      <c r="B21951">
        <v>54874</v>
      </c>
      <c r="C21951" t="s">
        <v>10</v>
      </c>
      <c r="D21951" t="s">
        <v>34</v>
      </c>
    </row>
    <row r="21952" spans="1:4" x14ac:dyDescent="0.25">
      <c r="A21952">
        <v>9245</v>
      </c>
      <c r="B21952">
        <v>54874</v>
      </c>
      <c r="C21952" t="s">
        <v>10</v>
      </c>
      <c r="D21952" t="s">
        <v>34</v>
      </c>
    </row>
    <row r="21953" spans="1:4" x14ac:dyDescent="0.25">
      <c r="A21953">
        <v>9245</v>
      </c>
      <c r="B21953">
        <v>54874</v>
      </c>
      <c r="C21953" t="s">
        <v>10</v>
      </c>
      <c r="D21953" t="s">
        <v>34</v>
      </c>
    </row>
    <row r="21954" spans="1:4" x14ac:dyDescent="0.25">
      <c r="A21954">
        <v>9245</v>
      </c>
      <c r="B21954">
        <v>54874</v>
      </c>
      <c r="C21954" t="s">
        <v>10</v>
      </c>
      <c r="D21954" t="s">
        <v>34</v>
      </c>
    </row>
    <row r="21955" spans="1:4" x14ac:dyDescent="0.25">
      <c r="A21955">
        <v>9245</v>
      </c>
      <c r="B21955">
        <v>54874</v>
      </c>
      <c r="C21955" t="s">
        <v>10</v>
      </c>
      <c r="D21955" t="s">
        <v>34</v>
      </c>
    </row>
    <row r="21956" spans="1:4" x14ac:dyDescent="0.25">
      <c r="A21956">
        <v>9245</v>
      </c>
      <c r="B21956">
        <v>54874</v>
      </c>
      <c r="C21956" t="s">
        <v>10</v>
      </c>
      <c r="D21956" t="s">
        <v>34</v>
      </c>
    </row>
    <row r="21957" spans="1:4" x14ac:dyDescent="0.25">
      <c r="A21957">
        <v>9245</v>
      </c>
      <c r="B21957">
        <v>54874</v>
      </c>
      <c r="C21957" t="s">
        <v>10</v>
      </c>
      <c r="D21957" t="s">
        <v>34</v>
      </c>
    </row>
    <row r="21958" spans="1:4" x14ac:dyDescent="0.25">
      <c r="A21958">
        <v>9245</v>
      </c>
      <c r="B21958">
        <v>54874</v>
      </c>
      <c r="C21958" t="s">
        <v>10</v>
      </c>
      <c r="D21958" t="s">
        <v>34</v>
      </c>
    </row>
    <row r="21959" spans="1:4" x14ac:dyDescent="0.25">
      <c r="A21959">
        <v>9245</v>
      </c>
      <c r="B21959">
        <v>54874</v>
      </c>
      <c r="C21959" t="s">
        <v>10</v>
      </c>
      <c r="D21959" t="s">
        <v>34</v>
      </c>
    </row>
    <row r="21960" spans="1:4" x14ac:dyDescent="0.25">
      <c r="A21960">
        <v>9245</v>
      </c>
      <c r="B21960">
        <v>54874</v>
      </c>
      <c r="C21960" t="s">
        <v>10</v>
      </c>
      <c r="D21960" t="s">
        <v>34</v>
      </c>
    </row>
    <row r="21961" spans="1:4" x14ac:dyDescent="0.25">
      <c r="A21961">
        <v>9245</v>
      </c>
      <c r="B21961">
        <v>54874</v>
      </c>
      <c r="C21961" t="s">
        <v>10</v>
      </c>
      <c r="D21961" t="s">
        <v>34</v>
      </c>
    </row>
    <row r="21962" spans="1:4" x14ac:dyDescent="0.25">
      <c r="A21962">
        <v>9245</v>
      </c>
      <c r="B21962">
        <v>54874</v>
      </c>
      <c r="C21962" t="s">
        <v>10</v>
      </c>
      <c r="D21962" t="s">
        <v>34</v>
      </c>
    </row>
    <row r="21963" spans="1:4" x14ac:dyDescent="0.25">
      <c r="A21963">
        <v>9245</v>
      </c>
      <c r="B21963">
        <v>54874</v>
      </c>
      <c r="C21963" t="s">
        <v>10</v>
      </c>
      <c r="D21963" t="s">
        <v>34</v>
      </c>
    </row>
    <row r="21964" spans="1:4" x14ac:dyDescent="0.25">
      <c r="A21964">
        <v>9245</v>
      </c>
      <c r="B21964">
        <v>54874</v>
      </c>
      <c r="C21964" t="s">
        <v>10</v>
      </c>
      <c r="D21964" t="s">
        <v>34</v>
      </c>
    </row>
    <row r="21965" spans="1:4" x14ac:dyDescent="0.25">
      <c r="A21965">
        <v>9245</v>
      </c>
      <c r="B21965">
        <v>54874</v>
      </c>
      <c r="C21965" t="s">
        <v>10</v>
      </c>
      <c r="D21965" t="s">
        <v>34</v>
      </c>
    </row>
    <row r="21966" spans="1:4" x14ac:dyDescent="0.25">
      <c r="A21966">
        <v>9245</v>
      </c>
      <c r="B21966">
        <v>54874</v>
      </c>
      <c r="C21966" t="s">
        <v>10</v>
      </c>
      <c r="D21966" t="s">
        <v>34</v>
      </c>
    </row>
    <row r="21967" spans="1:4" x14ac:dyDescent="0.25">
      <c r="A21967">
        <v>9245</v>
      </c>
      <c r="B21967">
        <v>54874</v>
      </c>
      <c r="C21967" t="s">
        <v>9</v>
      </c>
      <c r="D21967" t="s">
        <v>34</v>
      </c>
    </row>
    <row r="21968" spans="1:4" x14ac:dyDescent="0.25">
      <c r="A21968">
        <v>9245</v>
      </c>
      <c r="B21968">
        <v>54874</v>
      </c>
      <c r="C21968" t="s">
        <v>10</v>
      </c>
      <c r="D21968" t="s">
        <v>34</v>
      </c>
    </row>
    <row r="21969" spans="1:4" x14ac:dyDescent="0.25">
      <c r="A21969">
        <v>9245</v>
      </c>
      <c r="B21969">
        <v>54874</v>
      </c>
      <c r="C21969" t="s">
        <v>10</v>
      </c>
      <c r="D21969" t="s">
        <v>34</v>
      </c>
    </row>
    <row r="21970" spans="1:4" x14ac:dyDescent="0.25">
      <c r="A21970">
        <v>9245</v>
      </c>
      <c r="B21970">
        <v>54874</v>
      </c>
      <c r="C21970" t="s">
        <v>10</v>
      </c>
      <c r="D21970" t="s">
        <v>34</v>
      </c>
    </row>
    <row r="21971" spans="1:4" x14ac:dyDescent="0.25">
      <c r="A21971">
        <v>9245</v>
      </c>
      <c r="B21971">
        <v>54874</v>
      </c>
      <c r="C21971" t="s">
        <v>10</v>
      </c>
      <c r="D21971" t="s">
        <v>34</v>
      </c>
    </row>
    <row r="21972" spans="1:4" x14ac:dyDescent="0.25">
      <c r="A21972">
        <v>9245</v>
      </c>
      <c r="B21972">
        <v>54874</v>
      </c>
      <c r="C21972" t="s">
        <v>9</v>
      </c>
      <c r="D21972" t="s">
        <v>34</v>
      </c>
    </row>
    <row r="21973" spans="1:4" x14ac:dyDescent="0.25">
      <c r="A21973">
        <v>9245</v>
      </c>
      <c r="B21973">
        <v>54874</v>
      </c>
      <c r="C21973" t="s">
        <v>10</v>
      </c>
      <c r="D21973" t="s">
        <v>35</v>
      </c>
    </row>
    <row r="21974" spans="1:4" x14ac:dyDescent="0.25">
      <c r="A21974">
        <v>9245</v>
      </c>
      <c r="B21974">
        <v>54874</v>
      </c>
      <c r="C21974" t="s">
        <v>9</v>
      </c>
      <c r="D21974" t="s">
        <v>35</v>
      </c>
    </row>
    <row r="21975" spans="1:4" x14ac:dyDescent="0.25">
      <c r="A21975">
        <v>9245</v>
      </c>
      <c r="B21975">
        <v>54874</v>
      </c>
      <c r="C21975" t="s">
        <v>10</v>
      </c>
      <c r="D21975" t="s">
        <v>35</v>
      </c>
    </row>
    <row r="21976" spans="1:4" x14ac:dyDescent="0.25">
      <c r="A21976">
        <v>9245</v>
      </c>
      <c r="B21976">
        <v>54874</v>
      </c>
      <c r="C21976" t="s">
        <v>10</v>
      </c>
      <c r="D21976" t="s">
        <v>35</v>
      </c>
    </row>
    <row r="21977" spans="1:4" x14ac:dyDescent="0.25">
      <c r="A21977">
        <v>9245</v>
      </c>
      <c r="B21977">
        <v>54874</v>
      </c>
      <c r="C21977" t="s">
        <v>10</v>
      </c>
      <c r="D21977" t="s">
        <v>35</v>
      </c>
    </row>
    <row r="21978" spans="1:4" x14ac:dyDescent="0.25">
      <c r="A21978">
        <v>9245</v>
      </c>
      <c r="B21978">
        <v>54874</v>
      </c>
      <c r="C21978" t="s">
        <v>10</v>
      </c>
      <c r="D21978" t="s">
        <v>35</v>
      </c>
    </row>
    <row r="21979" spans="1:4" x14ac:dyDescent="0.25">
      <c r="A21979">
        <v>9245</v>
      </c>
      <c r="B21979">
        <v>54874</v>
      </c>
      <c r="C21979" t="s">
        <v>10</v>
      </c>
      <c r="D21979" t="s">
        <v>35</v>
      </c>
    </row>
    <row r="21980" spans="1:4" x14ac:dyDescent="0.25">
      <c r="A21980">
        <v>9245</v>
      </c>
      <c r="B21980">
        <v>54874</v>
      </c>
      <c r="C21980" t="s">
        <v>10</v>
      </c>
      <c r="D21980" t="s">
        <v>35</v>
      </c>
    </row>
    <row r="21981" spans="1:4" x14ac:dyDescent="0.25">
      <c r="A21981">
        <v>9245</v>
      </c>
      <c r="B21981">
        <v>54874</v>
      </c>
      <c r="C21981" t="s">
        <v>10</v>
      </c>
      <c r="D21981" t="s">
        <v>35</v>
      </c>
    </row>
    <row r="21982" spans="1:4" x14ac:dyDescent="0.25">
      <c r="A21982">
        <v>9245</v>
      </c>
      <c r="B21982">
        <v>54874</v>
      </c>
      <c r="C21982" t="s">
        <v>10</v>
      </c>
      <c r="D21982" t="s">
        <v>35</v>
      </c>
    </row>
    <row r="21983" spans="1:4" x14ac:dyDescent="0.25">
      <c r="A21983">
        <v>9245</v>
      </c>
      <c r="B21983">
        <v>54874</v>
      </c>
      <c r="C21983" t="s">
        <v>10</v>
      </c>
      <c r="D21983" t="s">
        <v>35</v>
      </c>
    </row>
    <row r="21984" spans="1:4" x14ac:dyDescent="0.25">
      <c r="A21984">
        <v>9245</v>
      </c>
      <c r="B21984">
        <v>54874</v>
      </c>
      <c r="C21984" t="s">
        <v>10</v>
      </c>
      <c r="D21984" t="s">
        <v>35</v>
      </c>
    </row>
    <row r="21985" spans="1:4" x14ac:dyDescent="0.25">
      <c r="A21985">
        <v>9245</v>
      </c>
      <c r="B21985">
        <v>54874</v>
      </c>
      <c r="C21985" t="s">
        <v>9</v>
      </c>
      <c r="D21985" t="s">
        <v>35</v>
      </c>
    </row>
    <row r="21986" spans="1:4" x14ac:dyDescent="0.25">
      <c r="A21986">
        <v>9245</v>
      </c>
      <c r="B21986">
        <v>54874</v>
      </c>
      <c r="C21986" t="s">
        <v>9</v>
      </c>
      <c r="D21986" t="s">
        <v>36</v>
      </c>
    </row>
    <row r="21987" spans="1:4" x14ac:dyDescent="0.25">
      <c r="A21987">
        <v>9245</v>
      </c>
      <c r="B21987">
        <v>54874</v>
      </c>
      <c r="C21987" t="s">
        <v>9</v>
      </c>
      <c r="D21987" t="s">
        <v>36</v>
      </c>
    </row>
    <row r="21988" spans="1:4" x14ac:dyDescent="0.25">
      <c r="A21988">
        <v>9245</v>
      </c>
      <c r="B21988">
        <v>54874</v>
      </c>
      <c r="C21988" t="s">
        <v>10</v>
      </c>
      <c r="D21988" t="s">
        <v>36</v>
      </c>
    </row>
    <row r="21989" spans="1:4" x14ac:dyDescent="0.25">
      <c r="A21989">
        <v>9245</v>
      </c>
      <c r="B21989">
        <v>54874</v>
      </c>
      <c r="C21989" t="s">
        <v>10</v>
      </c>
      <c r="D21989" t="s">
        <v>36</v>
      </c>
    </row>
    <row r="21990" spans="1:4" x14ac:dyDescent="0.25">
      <c r="A21990">
        <v>9245</v>
      </c>
      <c r="B21990">
        <v>54874</v>
      </c>
      <c r="C21990" t="s">
        <v>10</v>
      </c>
      <c r="D21990" t="s">
        <v>36</v>
      </c>
    </row>
    <row r="21991" spans="1:4" x14ac:dyDescent="0.25">
      <c r="A21991">
        <v>9245</v>
      </c>
      <c r="B21991">
        <v>54874</v>
      </c>
      <c r="C21991" t="s">
        <v>10</v>
      </c>
      <c r="D21991" t="s">
        <v>36</v>
      </c>
    </row>
    <row r="21992" spans="1:4" x14ac:dyDescent="0.25">
      <c r="A21992">
        <v>9245</v>
      </c>
      <c r="B21992">
        <v>54874</v>
      </c>
      <c r="C21992" t="s">
        <v>10</v>
      </c>
      <c r="D21992" t="s">
        <v>36</v>
      </c>
    </row>
    <row r="21993" spans="1:4" x14ac:dyDescent="0.25">
      <c r="A21993">
        <v>9245</v>
      </c>
      <c r="B21993">
        <v>54874</v>
      </c>
      <c r="C21993" t="s">
        <v>10</v>
      </c>
      <c r="D21993" t="s">
        <v>36</v>
      </c>
    </row>
    <row r="21994" spans="1:4" x14ac:dyDescent="0.25">
      <c r="A21994">
        <v>9245</v>
      </c>
      <c r="B21994">
        <v>54874</v>
      </c>
      <c r="C21994" t="s">
        <v>10</v>
      </c>
      <c r="D21994" t="s">
        <v>36</v>
      </c>
    </row>
    <row r="21995" spans="1:4" x14ac:dyDescent="0.25">
      <c r="A21995">
        <v>9245</v>
      </c>
      <c r="B21995">
        <v>54874</v>
      </c>
      <c r="C21995" t="s">
        <v>9</v>
      </c>
      <c r="D21995" t="s">
        <v>36</v>
      </c>
    </row>
    <row r="21996" spans="1:4" x14ac:dyDescent="0.25">
      <c r="A21996">
        <v>9245</v>
      </c>
      <c r="B21996">
        <v>54874</v>
      </c>
      <c r="C21996" t="s">
        <v>10</v>
      </c>
      <c r="D21996" t="s">
        <v>37</v>
      </c>
    </row>
    <row r="21997" spans="1:4" x14ac:dyDescent="0.25">
      <c r="A21997">
        <v>9245</v>
      </c>
      <c r="B21997">
        <v>54874</v>
      </c>
      <c r="C21997" t="s">
        <v>9</v>
      </c>
      <c r="D21997" t="s">
        <v>37</v>
      </c>
    </row>
    <row r="21998" spans="1:4" x14ac:dyDescent="0.25">
      <c r="A21998">
        <v>9245</v>
      </c>
      <c r="B21998">
        <v>54874</v>
      </c>
      <c r="C21998" t="s">
        <v>9</v>
      </c>
      <c r="D21998" t="s">
        <v>37</v>
      </c>
    </row>
    <row r="21999" spans="1:4" x14ac:dyDescent="0.25">
      <c r="A21999">
        <v>9245</v>
      </c>
      <c r="B21999">
        <v>54874</v>
      </c>
      <c r="C21999" t="s">
        <v>9</v>
      </c>
      <c r="D21999" t="s">
        <v>37</v>
      </c>
    </row>
    <row r="22000" spans="1:4" x14ac:dyDescent="0.25">
      <c r="A22000">
        <v>9245</v>
      </c>
      <c r="B22000">
        <v>54874</v>
      </c>
      <c r="C22000" t="s">
        <v>10</v>
      </c>
      <c r="D22000" t="s">
        <v>37</v>
      </c>
    </row>
    <row r="22001" spans="1:4" x14ac:dyDescent="0.25">
      <c r="A22001">
        <v>9245</v>
      </c>
      <c r="B22001">
        <v>54874</v>
      </c>
      <c r="C22001" t="s">
        <v>10</v>
      </c>
      <c r="D22001" t="s">
        <v>37</v>
      </c>
    </row>
    <row r="22002" spans="1:4" x14ac:dyDescent="0.25">
      <c r="A22002">
        <v>9245</v>
      </c>
      <c r="B22002">
        <v>54874</v>
      </c>
      <c r="C22002" t="s">
        <v>10</v>
      </c>
      <c r="D22002" t="s">
        <v>37</v>
      </c>
    </row>
    <row r="22003" spans="1:4" x14ac:dyDescent="0.25">
      <c r="A22003">
        <v>9245</v>
      </c>
      <c r="B22003">
        <v>54874</v>
      </c>
      <c r="C22003" t="s">
        <v>10</v>
      </c>
      <c r="D22003" t="s">
        <v>37</v>
      </c>
    </row>
    <row r="22004" spans="1:4" x14ac:dyDescent="0.25">
      <c r="A22004">
        <v>9245</v>
      </c>
      <c r="B22004">
        <v>54874</v>
      </c>
      <c r="C22004" t="s">
        <v>10</v>
      </c>
      <c r="D22004" t="s">
        <v>37</v>
      </c>
    </row>
    <row r="22005" spans="1:4" x14ac:dyDescent="0.25">
      <c r="A22005">
        <v>9245</v>
      </c>
      <c r="B22005">
        <v>54874</v>
      </c>
      <c r="C22005" t="s">
        <v>10</v>
      </c>
      <c r="D22005" t="s">
        <v>37</v>
      </c>
    </row>
    <row r="22006" spans="1:4" x14ac:dyDescent="0.25">
      <c r="A22006">
        <v>9245</v>
      </c>
      <c r="B22006">
        <v>54874</v>
      </c>
      <c r="C22006" t="s">
        <v>10</v>
      </c>
      <c r="D22006" t="s">
        <v>37</v>
      </c>
    </row>
    <row r="22007" spans="1:4" x14ac:dyDescent="0.25">
      <c r="A22007">
        <v>9245</v>
      </c>
      <c r="B22007">
        <v>54874</v>
      </c>
      <c r="C22007" t="s">
        <v>10</v>
      </c>
      <c r="D22007" t="s">
        <v>37</v>
      </c>
    </row>
    <row r="22008" spans="1:4" x14ac:dyDescent="0.25">
      <c r="A22008">
        <v>9245</v>
      </c>
      <c r="B22008">
        <v>54874</v>
      </c>
      <c r="C22008" t="s">
        <v>10</v>
      </c>
      <c r="D22008" t="s">
        <v>37</v>
      </c>
    </row>
    <row r="22009" spans="1:4" x14ac:dyDescent="0.25">
      <c r="A22009">
        <v>9245</v>
      </c>
      <c r="B22009">
        <v>54874</v>
      </c>
      <c r="C22009" t="s">
        <v>10</v>
      </c>
      <c r="D22009" t="s">
        <v>37</v>
      </c>
    </row>
    <row r="22010" spans="1:4" x14ac:dyDescent="0.25">
      <c r="A22010">
        <v>9245</v>
      </c>
      <c r="B22010">
        <v>54874</v>
      </c>
      <c r="C22010" t="s">
        <v>10</v>
      </c>
      <c r="D22010" t="s">
        <v>37</v>
      </c>
    </row>
    <row r="22011" spans="1:4" x14ac:dyDescent="0.25">
      <c r="A22011">
        <v>9245</v>
      </c>
      <c r="B22011">
        <v>54874</v>
      </c>
      <c r="C22011" t="s">
        <v>10</v>
      </c>
      <c r="D22011" t="s">
        <v>37</v>
      </c>
    </row>
    <row r="22012" spans="1:4" x14ac:dyDescent="0.25">
      <c r="A22012">
        <v>9245</v>
      </c>
      <c r="B22012">
        <v>54874</v>
      </c>
      <c r="C22012" t="s">
        <v>10</v>
      </c>
      <c r="D22012" t="s">
        <v>37</v>
      </c>
    </row>
    <row r="22013" spans="1:4" x14ac:dyDescent="0.25">
      <c r="A22013">
        <v>104322</v>
      </c>
      <c r="B22013">
        <v>54874</v>
      </c>
      <c r="C22013" t="s">
        <v>10</v>
      </c>
      <c r="D22013" t="s">
        <v>21</v>
      </c>
    </row>
    <row r="22014" spans="1:4" x14ac:dyDescent="0.25">
      <c r="A22014">
        <v>104322</v>
      </c>
      <c r="B22014">
        <v>54874</v>
      </c>
      <c r="C22014" t="s">
        <v>10</v>
      </c>
      <c r="D22014" t="s">
        <v>21</v>
      </c>
    </row>
    <row r="22015" spans="1:4" x14ac:dyDescent="0.25">
      <c r="A22015">
        <v>104322</v>
      </c>
      <c r="B22015">
        <v>54874</v>
      </c>
      <c r="C22015" t="s">
        <v>10</v>
      </c>
      <c r="D22015" t="s">
        <v>21</v>
      </c>
    </row>
    <row r="22016" spans="1:4" x14ac:dyDescent="0.25">
      <c r="A22016">
        <v>104322</v>
      </c>
      <c r="B22016">
        <v>54874</v>
      </c>
      <c r="C22016" t="s">
        <v>9</v>
      </c>
      <c r="D22016" t="s">
        <v>21</v>
      </c>
    </row>
    <row r="22017" spans="1:4" x14ac:dyDescent="0.25">
      <c r="A22017">
        <v>104322</v>
      </c>
      <c r="B22017">
        <v>54874</v>
      </c>
      <c r="C22017" t="s">
        <v>9</v>
      </c>
      <c r="D22017" t="s">
        <v>21</v>
      </c>
    </row>
    <row r="22018" spans="1:4" x14ac:dyDescent="0.25">
      <c r="A22018">
        <v>104322</v>
      </c>
      <c r="B22018">
        <v>54874</v>
      </c>
      <c r="C22018" t="s">
        <v>9</v>
      </c>
      <c r="D22018" t="s">
        <v>21</v>
      </c>
    </row>
    <row r="22019" spans="1:4" x14ac:dyDescent="0.25">
      <c r="A22019">
        <v>104322</v>
      </c>
      <c r="B22019">
        <v>54874</v>
      </c>
      <c r="C22019" t="s">
        <v>9</v>
      </c>
      <c r="D22019" t="s">
        <v>21</v>
      </c>
    </row>
    <row r="22020" spans="1:4" x14ac:dyDescent="0.25">
      <c r="A22020">
        <v>104322</v>
      </c>
      <c r="B22020">
        <v>54874</v>
      </c>
      <c r="C22020" t="s">
        <v>9</v>
      </c>
      <c r="D22020" t="s">
        <v>21</v>
      </c>
    </row>
    <row r="22021" spans="1:4" x14ac:dyDescent="0.25">
      <c r="A22021">
        <v>104322</v>
      </c>
      <c r="B22021">
        <v>54874</v>
      </c>
      <c r="C22021" t="s">
        <v>9</v>
      </c>
      <c r="D22021" t="s">
        <v>21</v>
      </c>
    </row>
    <row r="22022" spans="1:4" x14ac:dyDescent="0.25">
      <c r="A22022">
        <v>104322</v>
      </c>
      <c r="B22022">
        <v>54874</v>
      </c>
      <c r="C22022" t="s">
        <v>9</v>
      </c>
      <c r="D22022" t="s">
        <v>21</v>
      </c>
    </row>
    <row r="22023" spans="1:4" x14ac:dyDescent="0.25">
      <c r="A22023">
        <v>104322</v>
      </c>
      <c r="B22023">
        <v>54874</v>
      </c>
      <c r="C22023" t="s">
        <v>9</v>
      </c>
      <c r="D22023" t="s">
        <v>21</v>
      </c>
    </row>
    <row r="22024" spans="1:4" x14ac:dyDescent="0.25">
      <c r="A22024">
        <v>104322</v>
      </c>
      <c r="B22024">
        <v>54874</v>
      </c>
      <c r="C22024" t="s">
        <v>9</v>
      </c>
      <c r="D22024" t="s">
        <v>21</v>
      </c>
    </row>
    <row r="22025" spans="1:4" x14ac:dyDescent="0.25">
      <c r="A22025">
        <v>104322</v>
      </c>
      <c r="B22025">
        <v>54874</v>
      </c>
      <c r="C22025" t="s">
        <v>9</v>
      </c>
      <c r="D22025" t="s">
        <v>21</v>
      </c>
    </row>
    <row r="22026" spans="1:4" x14ac:dyDescent="0.25">
      <c r="A22026">
        <v>104322</v>
      </c>
      <c r="B22026">
        <v>54874</v>
      </c>
      <c r="C22026" t="s">
        <v>9</v>
      </c>
      <c r="D22026" t="s">
        <v>21</v>
      </c>
    </row>
    <row r="22027" spans="1:4" x14ac:dyDescent="0.25">
      <c r="A22027">
        <v>104322</v>
      </c>
      <c r="B22027">
        <v>54874</v>
      </c>
      <c r="C22027" t="s">
        <v>10</v>
      </c>
      <c r="D22027" t="s">
        <v>21</v>
      </c>
    </row>
    <row r="22028" spans="1:4" x14ac:dyDescent="0.25">
      <c r="A22028">
        <v>104322</v>
      </c>
      <c r="B22028">
        <v>54874</v>
      </c>
      <c r="C22028" t="s">
        <v>10</v>
      </c>
      <c r="D22028" t="s">
        <v>21</v>
      </c>
    </row>
    <row r="22029" spans="1:4" x14ac:dyDescent="0.25">
      <c r="A22029">
        <v>104322</v>
      </c>
      <c r="B22029">
        <v>54874</v>
      </c>
      <c r="C22029" t="s">
        <v>10</v>
      </c>
      <c r="D22029" t="s">
        <v>21</v>
      </c>
    </row>
    <row r="22030" spans="1:4" x14ac:dyDescent="0.25">
      <c r="A22030">
        <v>104322</v>
      </c>
      <c r="B22030">
        <v>54874</v>
      </c>
      <c r="C22030" t="s">
        <v>10</v>
      </c>
      <c r="D22030" t="s">
        <v>21</v>
      </c>
    </row>
    <row r="22031" spans="1:4" x14ac:dyDescent="0.25">
      <c r="A22031">
        <v>104322</v>
      </c>
      <c r="B22031">
        <v>54874</v>
      </c>
      <c r="C22031" t="s">
        <v>10</v>
      </c>
      <c r="D22031" t="s">
        <v>21</v>
      </c>
    </row>
    <row r="22032" spans="1:4" x14ac:dyDescent="0.25">
      <c r="A22032">
        <v>104322</v>
      </c>
      <c r="B22032">
        <v>54874</v>
      </c>
      <c r="C22032" t="s">
        <v>10</v>
      </c>
      <c r="D22032" t="s">
        <v>21</v>
      </c>
    </row>
    <row r="22033" spans="1:4" x14ac:dyDescent="0.25">
      <c r="A22033">
        <v>104322</v>
      </c>
      <c r="B22033">
        <v>54874</v>
      </c>
      <c r="C22033" t="s">
        <v>10</v>
      </c>
      <c r="D22033" t="s">
        <v>21</v>
      </c>
    </row>
    <row r="22034" spans="1:4" x14ac:dyDescent="0.25">
      <c r="A22034">
        <v>104322</v>
      </c>
      <c r="B22034">
        <v>54874</v>
      </c>
      <c r="C22034" t="s">
        <v>10</v>
      </c>
      <c r="D22034" t="s">
        <v>21</v>
      </c>
    </row>
    <row r="22035" spans="1:4" x14ac:dyDescent="0.25">
      <c r="A22035">
        <v>104322</v>
      </c>
      <c r="B22035">
        <v>54874</v>
      </c>
      <c r="C22035" t="s">
        <v>9</v>
      </c>
      <c r="D22035" t="s">
        <v>21</v>
      </c>
    </row>
    <row r="22036" spans="1:4" x14ac:dyDescent="0.25">
      <c r="A22036">
        <v>104322</v>
      </c>
      <c r="B22036">
        <v>54874</v>
      </c>
      <c r="C22036" t="s">
        <v>10</v>
      </c>
      <c r="D22036" t="s">
        <v>21</v>
      </c>
    </row>
    <row r="22037" spans="1:4" x14ac:dyDescent="0.25">
      <c r="A22037">
        <v>104322</v>
      </c>
      <c r="B22037">
        <v>54874</v>
      </c>
      <c r="C22037" t="s">
        <v>10</v>
      </c>
      <c r="D22037" t="s">
        <v>21</v>
      </c>
    </row>
    <row r="22038" spans="1:4" x14ac:dyDescent="0.25">
      <c r="A22038">
        <v>104322</v>
      </c>
      <c r="B22038">
        <v>54874</v>
      </c>
      <c r="C22038" t="s">
        <v>9</v>
      </c>
      <c r="D22038" t="s">
        <v>21</v>
      </c>
    </row>
    <row r="22039" spans="1:4" x14ac:dyDescent="0.25">
      <c r="A22039">
        <v>104322</v>
      </c>
      <c r="B22039">
        <v>54874</v>
      </c>
      <c r="C22039" t="s">
        <v>10</v>
      </c>
      <c r="D22039" t="s">
        <v>21</v>
      </c>
    </row>
    <row r="22040" spans="1:4" x14ac:dyDescent="0.25">
      <c r="A22040">
        <v>104322</v>
      </c>
      <c r="B22040">
        <v>54874</v>
      </c>
      <c r="C22040" t="s">
        <v>10</v>
      </c>
      <c r="D22040" t="s">
        <v>21</v>
      </c>
    </row>
    <row r="22041" spans="1:4" x14ac:dyDescent="0.25">
      <c r="A22041">
        <v>104322</v>
      </c>
      <c r="B22041">
        <v>54874</v>
      </c>
      <c r="C22041" t="s">
        <v>9</v>
      </c>
      <c r="D22041" t="s">
        <v>21</v>
      </c>
    </row>
    <row r="22042" spans="1:4" x14ac:dyDescent="0.25">
      <c r="A22042">
        <v>104322</v>
      </c>
      <c r="B22042">
        <v>54874</v>
      </c>
      <c r="C22042" t="s">
        <v>9</v>
      </c>
      <c r="D22042" t="s">
        <v>21</v>
      </c>
    </row>
    <row r="22043" spans="1:4" x14ac:dyDescent="0.25">
      <c r="A22043">
        <v>104322</v>
      </c>
      <c r="B22043">
        <v>54874</v>
      </c>
      <c r="C22043" t="s">
        <v>9</v>
      </c>
      <c r="D22043" t="s">
        <v>22</v>
      </c>
    </row>
    <row r="22044" spans="1:4" x14ac:dyDescent="0.25">
      <c r="A22044">
        <v>104322</v>
      </c>
      <c r="B22044">
        <v>54874</v>
      </c>
      <c r="C22044" t="s">
        <v>10</v>
      </c>
      <c r="D22044" t="s">
        <v>22</v>
      </c>
    </row>
    <row r="22045" spans="1:4" x14ac:dyDescent="0.25">
      <c r="A22045">
        <v>104322</v>
      </c>
      <c r="B22045">
        <v>54874</v>
      </c>
      <c r="C22045" t="s">
        <v>10</v>
      </c>
      <c r="D22045" t="s">
        <v>22</v>
      </c>
    </row>
    <row r="22046" spans="1:4" x14ac:dyDescent="0.25">
      <c r="A22046">
        <v>104322</v>
      </c>
      <c r="B22046">
        <v>54874</v>
      </c>
      <c r="C22046" t="s">
        <v>9</v>
      </c>
      <c r="D22046" t="s">
        <v>22</v>
      </c>
    </row>
    <row r="22047" spans="1:4" x14ac:dyDescent="0.25">
      <c r="A22047">
        <v>104322</v>
      </c>
      <c r="B22047">
        <v>54874</v>
      </c>
      <c r="C22047" t="s">
        <v>10</v>
      </c>
      <c r="D22047" t="s">
        <v>22</v>
      </c>
    </row>
    <row r="22048" spans="1:4" x14ac:dyDescent="0.25">
      <c r="A22048">
        <v>104322</v>
      </c>
      <c r="B22048">
        <v>54874</v>
      </c>
      <c r="C22048" t="s">
        <v>9</v>
      </c>
      <c r="D22048" t="s">
        <v>22</v>
      </c>
    </row>
    <row r="22049" spans="1:4" x14ac:dyDescent="0.25">
      <c r="A22049">
        <v>104322</v>
      </c>
      <c r="B22049">
        <v>54874</v>
      </c>
      <c r="C22049" t="s">
        <v>9</v>
      </c>
      <c r="D22049" t="s">
        <v>22</v>
      </c>
    </row>
    <row r="22050" spans="1:4" x14ac:dyDescent="0.25">
      <c r="A22050">
        <v>104322</v>
      </c>
      <c r="B22050">
        <v>54874</v>
      </c>
      <c r="C22050" t="s">
        <v>9</v>
      </c>
      <c r="D22050" t="s">
        <v>22</v>
      </c>
    </row>
    <row r="22051" spans="1:4" x14ac:dyDescent="0.25">
      <c r="A22051">
        <v>104322</v>
      </c>
      <c r="B22051">
        <v>54874</v>
      </c>
      <c r="C22051" t="s">
        <v>10</v>
      </c>
      <c r="D22051" t="s">
        <v>22</v>
      </c>
    </row>
    <row r="22052" spans="1:4" x14ac:dyDescent="0.25">
      <c r="A22052">
        <v>104322</v>
      </c>
      <c r="B22052">
        <v>54874</v>
      </c>
      <c r="C22052" t="s">
        <v>9</v>
      </c>
      <c r="D22052" t="s">
        <v>22</v>
      </c>
    </row>
    <row r="22053" spans="1:4" x14ac:dyDescent="0.25">
      <c r="A22053">
        <v>104322</v>
      </c>
      <c r="B22053">
        <v>54874</v>
      </c>
      <c r="C22053" t="s">
        <v>10</v>
      </c>
      <c r="D22053" t="s">
        <v>22</v>
      </c>
    </row>
    <row r="22054" spans="1:4" x14ac:dyDescent="0.25">
      <c r="A22054">
        <v>104322</v>
      </c>
      <c r="B22054">
        <v>54874</v>
      </c>
      <c r="C22054" t="s">
        <v>9</v>
      </c>
      <c r="D22054" t="s">
        <v>22</v>
      </c>
    </row>
    <row r="22055" spans="1:4" x14ac:dyDescent="0.25">
      <c r="A22055">
        <v>104322</v>
      </c>
      <c r="B22055">
        <v>54874</v>
      </c>
      <c r="C22055" t="s">
        <v>10</v>
      </c>
      <c r="D22055" t="s">
        <v>22</v>
      </c>
    </row>
    <row r="22056" spans="1:4" x14ac:dyDescent="0.25">
      <c r="A22056">
        <v>104322</v>
      </c>
      <c r="B22056">
        <v>54874</v>
      </c>
      <c r="C22056" t="s">
        <v>9</v>
      </c>
      <c r="D22056" t="s">
        <v>22</v>
      </c>
    </row>
    <row r="22057" spans="1:4" x14ac:dyDescent="0.25">
      <c r="A22057">
        <v>104322</v>
      </c>
      <c r="B22057">
        <v>54874</v>
      </c>
      <c r="C22057" t="s">
        <v>9</v>
      </c>
      <c r="D22057" t="s">
        <v>22</v>
      </c>
    </row>
    <row r="22058" spans="1:4" x14ac:dyDescent="0.25">
      <c r="A22058">
        <v>104322</v>
      </c>
      <c r="B22058">
        <v>54874</v>
      </c>
      <c r="C22058" t="s">
        <v>10</v>
      </c>
      <c r="D22058" t="s">
        <v>22</v>
      </c>
    </row>
    <row r="22059" spans="1:4" x14ac:dyDescent="0.25">
      <c r="A22059">
        <v>104322</v>
      </c>
      <c r="B22059">
        <v>54874</v>
      </c>
      <c r="C22059" t="s">
        <v>9</v>
      </c>
      <c r="D22059" t="s">
        <v>22</v>
      </c>
    </row>
    <row r="22060" spans="1:4" x14ac:dyDescent="0.25">
      <c r="A22060">
        <v>104322</v>
      </c>
      <c r="B22060">
        <v>54874</v>
      </c>
      <c r="C22060" t="s">
        <v>9</v>
      </c>
      <c r="D22060" t="s">
        <v>22</v>
      </c>
    </row>
    <row r="22061" spans="1:4" x14ac:dyDescent="0.25">
      <c r="A22061">
        <v>104322</v>
      </c>
      <c r="B22061">
        <v>54874</v>
      </c>
      <c r="C22061" t="s">
        <v>9</v>
      </c>
      <c r="D22061" t="s">
        <v>22</v>
      </c>
    </row>
    <row r="22062" spans="1:4" x14ac:dyDescent="0.25">
      <c r="A22062">
        <v>104322</v>
      </c>
      <c r="B22062">
        <v>54874</v>
      </c>
      <c r="C22062" t="s">
        <v>10</v>
      </c>
      <c r="D22062" t="s">
        <v>22</v>
      </c>
    </row>
    <row r="22063" spans="1:4" x14ac:dyDescent="0.25">
      <c r="A22063">
        <v>104322</v>
      </c>
      <c r="B22063">
        <v>54874</v>
      </c>
      <c r="C22063" t="s">
        <v>10</v>
      </c>
      <c r="D22063" t="s">
        <v>22</v>
      </c>
    </row>
    <row r="22064" spans="1:4" x14ac:dyDescent="0.25">
      <c r="A22064">
        <v>104322</v>
      </c>
      <c r="B22064">
        <v>54874</v>
      </c>
      <c r="C22064" t="s">
        <v>9</v>
      </c>
      <c r="D22064" t="s">
        <v>22</v>
      </c>
    </row>
    <row r="22065" spans="1:4" x14ac:dyDescent="0.25">
      <c r="A22065">
        <v>104322</v>
      </c>
      <c r="B22065">
        <v>54874</v>
      </c>
      <c r="C22065" t="s">
        <v>9</v>
      </c>
      <c r="D22065" t="s">
        <v>22</v>
      </c>
    </row>
    <row r="22066" spans="1:4" x14ac:dyDescent="0.25">
      <c r="A22066">
        <v>104322</v>
      </c>
      <c r="B22066">
        <v>54874</v>
      </c>
      <c r="C22066" t="s">
        <v>9</v>
      </c>
      <c r="D22066" t="s">
        <v>23</v>
      </c>
    </row>
    <row r="22067" spans="1:4" x14ac:dyDescent="0.25">
      <c r="A22067">
        <v>104322</v>
      </c>
      <c r="B22067">
        <v>54874</v>
      </c>
      <c r="C22067" t="s">
        <v>10</v>
      </c>
      <c r="D22067" t="s">
        <v>23</v>
      </c>
    </row>
    <row r="22068" spans="1:4" x14ac:dyDescent="0.25">
      <c r="A22068">
        <v>104322</v>
      </c>
      <c r="B22068">
        <v>54874</v>
      </c>
      <c r="C22068" t="s">
        <v>9</v>
      </c>
      <c r="D22068" t="s">
        <v>23</v>
      </c>
    </row>
    <row r="22069" spans="1:4" x14ac:dyDescent="0.25">
      <c r="A22069">
        <v>104322</v>
      </c>
      <c r="B22069">
        <v>54874</v>
      </c>
      <c r="C22069" t="s">
        <v>9</v>
      </c>
      <c r="D22069" t="s">
        <v>23</v>
      </c>
    </row>
    <row r="22070" spans="1:4" x14ac:dyDescent="0.25">
      <c r="A22070">
        <v>104322</v>
      </c>
      <c r="B22070">
        <v>54874</v>
      </c>
      <c r="C22070" t="s">
        <v>9</v>
      </c>
      <c r="D22070" t="s">
        <v>23</v>
      </c>
    </row>
    <row r="22071" spans="1:4" x14ac:dyDescent="0.25">
      <c r="A22071">
        <v>104322</v>
      </c>
      <c r="B22071">
        <v>54874</v>
      </c>
      <c r="C22071" t="s">
        <v>9</v>
      </c>
      <c r="D22071" t="s">
        <v>23</v>
      </c>
    </row>
    <row r="22072" spans="1:4" x14ac:dyDescent="0.25">
      <c r="A22072">
        <v>104322</v>
      </c>
      <c r="B22072">
        <v>54874</v>
      </c>
      <c r="C22072" t="s">
        <v>10</v>
      </c>
      <c r="D22072" t="s">
        <v>23</v>
      </c>
    </row>
    <row r="22073" spans="1:4" x14ac:dyDescent="0.25">
      <c r="A22073">
        <v>104322</v>
      </c>
      <c r="B22073">
        <v>54874</v>
      </c>
      <c r="C22073" t="s">
        <v>10</v>
      </c>
      <c r="D22073" t="s">
        <v>23</v>
      </c>
    </row>
    <row r="22074" spans="1:4" x14ac:dyDescent="0.25">
      <c r="A22074">
        <v>104322</v>
      </c>
      <c r="B22074">
        <v>54874</v>
      </c>
      <c r="C22074" t="s">
        <v>9</v>
      </c>
      <c r="D22074" t="s">
        <v>23</v>
      </c>
    </row>
    <row r="22075" spans="1:4" x14ac:dyDescent="0.25">
      <c r="A22075">
        <v>104322</v>
      </c>
      <c r="B22075">
        <v>54874</v>
      </c>
      <c r="C22075" t="s">
        <v>10</v>
      </c>
      <c r="D22075" t="s">
        <v>23</v>
      </c>
    </row>
    <row r="22076" spans="1:4" x14ac:dyDescent="0.25">
      <c r="A22076">
        <v>104322</v>
      </c>
      <c r="B22076">
        <v>54874</v>
      </c>
      <c r="C22076" t="s">
        <v>9</v>
      </c>
      <c r="D22076" t="s">
        <v>23</v>
      </c>
    </row>
    <row r="22077" spans="1:4" x14ac:dyDescent="0.25">
      <c r="A22077">
        <v>104322</v>
      </c>
      <c r="B22077">
        <v>54874</v>
      </c>
      <c r="C22077" t="s">
        <v>9</v>
      </c>
      <c r="D22077" t="s">
        <v>23</v>
      </c>
    </row>
    <row r="22078" spans="1:4" x14ac:dyDescent="0.25">
      <c r="A22078">
        <v>104322</v>
      </c>
      <c r="B22078">
        <v>54874</v>
      </c>
      <c r="C22078" t="s">
        <v>9</v>
      </c>
      <c r="D22078" t="s">
        <v>23</v>
      </c>
    </row>
    <row r="22079" spans="1:4" x14ac:dyDescent="0.25">
      <c r="A22079">
        <v>104322</v>
      </c>
      <c r="B22079">
        <v>54874</v>
      </c>
      <c r="C22079" t="s">
        <v>10</v>
      </c>
      <c r="D22079" t="s">
        <v>23</v>
      </c>
    </row>
    <row r="22080" spans="1:4" x14ac:dyDescent="0.25">
      <c r="A22080">
        <v>104322</v>
      </c>
      <c r="B22080">
        <v>54874</v>
      </c>
      <c r="C22080" t="s">
        <v>9</v>
      </c>
      <c r="D22080" t="s">
        <v>23</v>
      </c>
    </row>
    <row r="22081" spans="1:4" x14ac:dyDescent="0.25">
      <c r="A22081">
        <v>104322</v>
      </c>
      <c r="B22081">
        <v>54874</v>
      </c>
      <c r="C22081" t="s">
        <v>10</v>
      </c>
      <c r="D22081" t="s">
        <v>23</v>
      </c>
    </row>
    <row r="22082" spans="1:4" x14ac:dyDescent="0.25">
      <c r="A22082">
        <v>104322</v>
      </c>
      <c r="B22082">
        <v>54874</v>
      </c>
      <c r="C22082" t="s">
        <v>10</v>
      </c>
      <c r="D22082" t="s">
        <v>23</v>
      </c>
    </row>
    <row r="22083" spans="1:4" x14ac:dyDescent="0.25">
      <c r="A22083">
        <v>104322</v>
      </c>
      <c r="B22083">
        <v>54874</v>
      </c>
      <c r="C22083" t="s">
        <v>10</v>
      </c>
      <c r="D22083" t="s">
        <v>24</v>
      </c>
    </row>
    <row r="22084" spans="1:4" x14ac:dyDescent="0.25">
      <c r="A22084">
        <v>104322</v>
      </c>
      <c r="B22084">
        <v>54874</v>
      </c>
      <c r="C22084" t="s">
        <v>9</v>
      </c>
      <c r="D22084" t="s">
        <v>24</v>
      </c>
    </row>
    <row r="22085" spans="1:4" x14ac:dyDescent="0.25">
      <c r="A22085">
        <v>104322</v>
      </c>
      <c r="B22085">
        <v>54874</v>
      </c>
      <c r="C22085" t="s">
        <v>9</v>
      </c>
      <c r="D22085" t="s">
        <v>24</v>
      </c>
    </row>
    <row r="22086" spans="1:4" x14ac:dyDescent="0.25">
      <c r="A22086">
        <v>104322</v>
      </c>
      <c r="B22086">
        <v>54874</v>
      </c>
      <c r="C22086" t="s">
        <v>9</v>
      </c>
      <c r="D22086" t="s">
        <v>24</v>
      </c>
    </row>
    <row r="22087" spans="1:4" x14ac:dyDescent="0.25">
      <c r="A22087">
        <v>104322</v>
      </c>
      <c r="B22087">
        <v>54874</v>
      </c>
      <c r="C22087" t="s">
        <v>9</v>
      </c>
      <c r="D22087" t="s">
        <v>24</v>
      </c>
    </row>
    <row r="22088" spans="1:4" x14ac:dyDescent="0.25">
      <c r="A22088">
        <v>104322</v>
      </c>
      <c r="B22088">
        <v>54874</v>
      </c>
      <c r="C22088" t="s">
        <v>9</v>
      </c>
      <c r="D22088" t="s">
        <v>24</v>
      </c>
    </row>
    <row r="22089" spans="1:4" x14ac:dyDescent="0.25">
      <c r="A22089">
        <v>104322</v>
      </c>
      <c r="B22089">
        <v>54874</v>
      </c>
      <c r="C22089" t="s">
        <v>9</v>
      </c>
      <c r="D22089" t="s">
        <v>24</v>
      </c>
    </row>
    <row r="22090" spans="1:4" x14ac:dyDescent="0.25">
      <c r="A22090">
        <v>104322</v>
      </c>
      <c r="B22090">
        <v>54874</v>
      </c>
      <c r="C22090" t="s">
        <v>10</v>
      </c>
      <c r="D22090" t="s">
        <v>24</v>
      </c>
    </row>
    <row r="22091" spans="1:4" x14ac:dyDescent="0.25">
      <c r="A22091">
        <v>104322</v>
      </c>
      <c r="B22091">
        <v>54874</v>
      </c>
      <c r="C22091" t="s">
        <v>10</v>
      </c>
      <c r="D22091" t="s">
        <v>24</v>
      </c>
    </row>
    <row r="22092" spans="1:4" x14ac:dyDescent="0.25">
      <c r="A22092">
        <v>104322</v>
      </c>
      <c r="B22092">
        <v>54874</v>
      </c>
      <c r="C22092" t="s">
        <v>10</v>
      </c>
      <c r="D22092" t="s">
        <v>24</v>
      </c>
    </row>
    <row r="22093" spans="1:4" x14ac:dyDescent="0.25">
      <c r="A22093">
        <v>104322</v>
      </c>
      <c r="B22093">
        <v>54874</v>
      </c>
      <c r="C22093" t="s">
        <v>9</v>
      </c>
      <c r="D22093" t="s">
        <v>24</v>
      </c>
    </row>
    <row r="22094" spans="1:4" x14ac:dyDescent="0.25">
      <c r="A22094">
        <v>104322</v>
      </c>
      <c r="B22094">
        <v>54874</v>
      </c>
      <c r="C22094" t="s">
        <v>9</v>
      </c>
      <c r="D22094" t="s">
        <v>25</v>
      </c>
    </row>
    <row r="22095" spans="1:4" x14ac:dyDescent="0.25">
      <c r="A22095">
        <v>104322</v>
      </c>
      <c r="B22095">
        <v>54874</v>
      </c>
      <c r="C22095" t="s">
        <v>10</v>
      </c>
      <c r="D22095" t="s">
        <v>25</v>
      </c>
    </row>
    <row r="22096" spans="1:4" x14ac:dyDescent="0.25">
      <c r="A22096">
        <v>104322</v>
      </c>
      <c r="B22096">
        <v>54874</v>
      </c>
      <c r="C22096" t="s">
        <v>9</v>
      </c>
      <c r="D22096" t="s">
        <v>25</v>
      </c>
    </row>
    <row r="22097" spans="1:4" x14ac:dyDescent="0.25">
      <c r="A22097">
        <v>104322</v>
      </c>
      <c r="B22097">
        <v>54874</v>
      </c>
      <c r="C22097" t="s">
        <v>10</v>
      </c>
      <c r="D22097" t="s">
        <v>25</v>
      </c>
    </row>
    <row r="22098" spans="1:4" x14ac:dyDescent="0.25">
      <c r="A22098">
        <v>104322</v>
      </c>
      <c r="B22098">
        <v>54874</v>
      </c>
      <c r="C22098" t="s">
        <v>9</v>
      </c>
      <c r="D22098" t="s">
        <v>25</v>
      </c>
    </row>
    <row r="22099" spans="1:4" x14ac:dyDescent="0.25">
      <c r="A22099">
        <v>104322</v>
      </c>
      <c r="B22099">
        <v>54874</v>
      </c>
      <c r="C22099" t="s">
        <v>9</v>
      </c>
      <c r="D22099" t="s">
        <v>25</v>
      </c>
    </row>
    <row r="22100" spans="1:4" x14ac:dyDescent="0.25">
      <c r="A22100">
        <v>104322</v>
      </c>
      <c r="B22100">
        <v>54874</v>
      </c>
      <c r="C22100" t="s">
        <v>10</v>
      </c>
      <c r="D22100" t="s">
        <v>25</v>
      </c>
    </row>
    <row r="22101" spans="1:4" x14ac:dyDescent="0.25">
      <c r="A22101">
        <v>104322</v>
      </c>
      <c r="B22101">
        <v>54874</v>
      </c>
      <c r="C22101" t="s">
        <v>10</v>
      </c>
      <c r="D22101" t="s">
        <v>25</v>
      </c>
    </row>
    <row r="22102" spans="1:4" x14ac:dyDescent="0.25">
      <c r="A22102">
        <v>104322</v>
      </c>
      <c r="B22102">
        <v>54874</v>
      </c>
      <c r="C22102" t="s">
        <v>9</v>
      </c>
      <c r="D22102" t="s">
        <v>26</v>
      </c>
    </row>
    <row r="22103" spans="1:4" x14ac:dyDescent="0.25">
      <c r="A22103">
        <v>104322</v>
      </c>
      <c r="B22103">
        <v>54874</v>
      </c>
      <c r="C22103" t="s">
        <v>9</v>
      </c>
      <c r="D22103" t="s">
        <v>26</v>
      </c>
    </row>
    <row r="22104" spans="1:4" x14ac:dyDescent="0.25">
      <c r="A22104">
        <v>104322</v>
      </c>
      <c r="B22104">
        <v>54874</v>
      </c>
      <c r="C22104" t="s">
        <v>9</v>
      </c>
      <c r="D22104" t="s">
        <v>26</v>
      </c>
    </row>
    <row r="22105" spans="1:4" x14ac:dyDescent="0.25">
      <c r="A22105">
        <v>104322</v>
      </c>
      <c r="B22105">
        <v>54874</v>
      </c>
      <c r="C22105" t="s">
        <v>9</v>
      </c>
      <c r="D22105" t="s">
        <v>26</v>
      </c>
    </row>
    <row r="22106" spans="1:4" x14ac:dyDescent="0.25">
      <c r="A22106">
        <v>104322</v>
      </c>
      <c r="B22106">
        <v>54874</v>
      </c>
      <c r="C22106" t="s">
        <v>9</v>
      </c>
      <c r="D22106" t="s">
        <v>26</v>
      </c>
    </row>
    <row r="22107" spans="1:4" x14ac:dyDescent="0.25">
      <c r="A22107">
        <v>104322</v>
      </c>
      <c r="B22107">
        <v>54874</v>
      </c>
      <c r="C22107" t="s">
        <v>9</v>
      </c>
      <c r="D22107" t="s">
        <v>20</v>
      </c>
    </row>
    <row r="22108" spans="1:4" x14ac:dyDescent="0.25">
      <c r="A22108">
        <v>104322</v>
      </c>
      <c r="B22108">
        <v>54874</v>
      </c>
      <c r="C22108" t="s">
        <v>9</v>
      </c>
      <c r="D22108" t="s">
        <v>20</v>
      </c>
    </row>
    <row r="22109" spans="1:4" x14ac:dyDescent="0.25">
      <c r="A22109">
        <v>104322</v>
      </c>
      <c r="B22109">
        <v>54874</v>
      </c>
      <c r="C22109" t="s">
        <v>9</v>
      </c>
      <c r="D22109" t="s">
        <v>20</v>
      </c>
    </row>
    <row r="22110" spans="1:4" x14ac:dyDescent="0.25">
      <c r="A22110">
        <v>104322</v>
      </c>
      <c r="B22110">
        <v>54874</v>
      </c>
      <c r="C22110" t="s">
        <v>9</v>
      </c>
      <c r="D22110" t="s">
        <v>20</v>
      </c>
    </row>
    <row r="22111" spans="1:4" x14ac:dyDescent="0.25">
      <c r="A22111">
        <v>104322</v>
      </c>
      <c r="B22111">
        <v>54874</v>
      </c>
      <c r="C22111" t="s">
        <v>9</v>
      </c>
      <c r="D22111" t="s">
        <v>20</v>
      </c>
    </row>
    <row r="22112" spans="1:4" x14ac:dyDescent="0.25">
      <c r="A22112">
        <v>104322</v>
      </c>
      <c r="B22112">
        <v>54874</v>
      </c>
      <c r="C22112" t="s">
        <v>9</v>
      </c>
      <c r="D22112" t="s">
        <v>20</v>
      </c>
    </row>
    <row r="22113" spans="1:4" x14ac:dyDescent="0.25">
      <c r="A22113">
        <v>104322</v>
      </c>
      <c r="B22113">
        <v>54874</v>
      </c>
      <c r="C22113" t="s">
        <v>9</v>
      </c>
      <c r="D22113" t="s">
        <v>20</v>
      </c>
    </row>
    <row r="22114" spans="1:4" x14ac:dyDescent="0.25">
      <c r="A22114">
        <v>104322</v>
      </c>
      <c r="B22114">
        <v>54874</v>
      </c>
      <c r="C22114" t="s">
        <v>9</v>
      </c>
      <c r="D22114" t="s">
        <v>20</v>
      </c>
    </row>
    <row r="22115" spans="1:4" x14ac:dyDescent="0.25">
      <c r="A22115">
        <v>104322</v>
      </c>
      <c r="B22115">
        <v>54874</v>
      </c>
      <c r="C22115" t="s">
        <v>9</v>
      </c>
      <c r="D22115" t="s">
        <v>20</v>
      </c>
    </row>
    <row r="22116" spans="1:4" x14ac:dyDescent="0.25">
      <c r="A22116">
        <v>104322</v>
      </c>
      <c r="B22116">
        <v>54874</v>
      </c>
      <c r="C22116" t="s">
        <v>9</v>
      </c>
      <c r="D22116" t="s">
        <v>20</v>
      </c>
    </row>
    <row r="22117" spans="1:4" x14ac:dyDescent="0.25">
      <c r="A22117">
        <v>104322</v>
      </c>
      <c r="B22117">
        <v>54874</v>
      </c>
      <c r="C22117" t="s">
        <v>9</v>
      </c>
      <c r="D22117" t="s">
        <v>20</v>
      </c>
    </row>
    <row r="22118" spans="1:4" x14ac:dyDescent="0.25">
      <c r="A22118">
        <v>104322</v>
      </c>
      <c r="B22118">
        <v>54874</v>
      </c>
      <c r="C22118" t="s">
        <v>9</v>
      </c>
      <c r="D22118" t="s">
        <v>20</v>
      </c>
    </row>
    <row r="22119" spans="1:4" x14ac:dyDescent="0.25">
      <c r="A22119">
        <v>104322</v>
      </c>
      <c r="B22119">
        <v>54874</v>
      </c>
      <c r="C22119" t="s">
        <v>10</v>
      </c>
      <c r="D22119" t="s">
        <v>20</v>
      </c>
    </row>
    <row r="22120" spans="1:4" x14ac:dyDescent="0.25">
      <c r="A22120">
        <v>104322</v>
      </c>
      <c r="B22120">
        <v>54874</v>
      </c>
      <c r="C22120" t="s">
        <v>10</v>
      </c>
      <c r="D22120" t="s">
        <v>20</v>
      </c>
    </row>
    <row r="22121" spans="1:4" x14ac:dyDescent="0.25">
      <c r="A22121">
        <v>104322</v>
      </c>
      <c r="B22121">
        <v>54874</v>
      </c>
      <c r="C22121" t="s">
        <v>10</v>
      </c>
      <c r="D22121" t="s">
        <v>20</v>
      </c>
    </row>
    <row r="22122" spans="1:4" x14ac:dyDescent="0.25">
      <c r="A22122">
        <v>104322</v>
      </c>
      <c r="B22122">
        <v>54874</v>
      </c>
      <c r="C22122" t="s">
        <v>9</v>
      </c>
      <c r="D22122" t="s">
        <v>27</v>
      </c>
    </row>
    <row r="22123" spans="1:4" x14ac:dyDescent="0.25">
      <c r="A22123">
        <v>104322</v>
      </c>
      <c r="B22123">
        <v>54874</v>
      </c>
      <c r="C22123" t="s">
        <v>9</v>
      </c>
      <c r="D22123" t="s">
        <v>27</v>
      </c>
    </row>
    <row r="22124" spans="1:4" x14ac:dyDescent="0.25">
      <c r="A22124">
        <v>104322</v>
      </c>
      <c r="B22124">
        <v>54874</v>
      </c>
      <c r="C22124" t="s">
        <v>9</v>
      </c>
      <c r="D22124" t="s">
        <v>27</v>
      </c>
    </row>
    <row r="22125" spans="1:4" x14ac:dyDescent="0.25">
      <c r="A22125">
        <v>104322</v>
      </c>
      <c r="B22125">
        <v>54874</v>
      </c>
      <c r="C22125" t="s">
        <v>9</v>
      </c>
      <c r="D22125" t="s">
        <v>27</v>
      </c>
    </row>
    <row r="22126" spans="1:4" x14ac:dyDescent="0.25">
      <c r="A22126">
        <v>104322</v>
      </c>
      <c r="B22126">
        <v>54874</v>
      </c>
      <c r="C22126" t="s">
        <v>10</v>
      </c>
      <c r="D22126" t="s">
        <v>27</v>
      </c>
    </row>
    <row r="22127" spans="1:4" x14ac:dyDescent="0.25">
      <c r="A22127">
        <v>104322</v>
      </c>
      <c r="B22127">
        <v>54874</v>
      </c>
      <c r="C22127" t="s">
        <v>10</v>
      </c>
      <c r="D22127" t="s">
        <v>27</v>
      </c>
    </row>
    <row r="22128" spans="1:4" x14ac:dyDescent="0.25">
      <c r="A22128">
        <v>104322</v>
      </c>
      <c r="B22128">
        <v>54874</v>
      </c>
      <c r="C22128" t="s">
        <v>10</v>
      </c>
      <c r="D22128" t="s">
        <v>27</v>
      </c>
    </row>
    <row r="22129" spans="1:4" x14ac:dyDescent="0.25">
      <c r="A22129">
        <v>104322</v>
      </c>
      <c r="B22129">
        <v>54874</v>
      </c>
      <c r="C22129" t="s">
        <v>10</v>
      </c>
      <c r="D22129" t="s">
        <v>27</v>
      </c>
    </row>
    <row r="22130" spans="1:4" x14ac:dyDescent="0.25">
      <c r="A22130">
        <v>104322</v>
      </c>
      <c r="B22130">
        <v>54874</v>
      </c>
      <c r="C22130" t="s">
        <v>10</v>
      </c>
      <c r="D22130" t="s">
        <v>27</v>
      </c>
    </row>
    <row r="22131" spans="1:4" x14ac:dyDescent="0.25">
      <c r="A22131">
        <v>104322</v>
      </c>
      <c r="B22131">
        <v>54874</v>
      </c>
      <c r="C22131" t="s">
        <v>9</v>
      </c>
      <c r="D22131" t="s">
        <v>27</v>
      </c>
    </row>
    <row r="22132" spans="1:4" x14ac:dyDescent="0.25">
      <c r="A22132">
        <v>104322</v>
      </c>
      <c r="B22132">
        <v>54874</v>
      </c>
      <c r="C22132" t="s">
        <v>9</v>
      </c>
      <c r="D22132" t="s">
        <v>28</v>
      </c>
    </row>
    <row r="22133" spans="1:4" x14ac:dyDescent="0.25">
      <c r="A22133">
        <v>104322</v>
      </c>
      <c r="B22133">
        <v>54874</v>
      </c>
      <c r="C22133" t="s">
        <v>9</v>
      </c>
      <c r="D22133" t="s">
        <v>28</v>
      </c>
    </row>
    <row r="22134" spans="1:4" x14ac:dyDescent="0.25">
      <c r="A22134">
        <v>104322</v>
      </c>
      <c r="B22134">
        <v>54874</v>
      </c>
      <c r="C22134" t="s">
        <v>10</v>
      </c>
      <c r="D22134" t="s">
        <v>29</v>
      </c>
    </row>
    <row r="22135" spans="1:4" x14ac:dyDescent="0.25">
      <c r="A22135">
        <v>104322</v>
      </c>
      <c r="B22135">
        <v>54874</v>
      </c>
      <c r="C22135" t="s">
        <v>9</v>
      </c>
      <c r="D22135" t="s">
        <v>30</v>
      </c>
    </row>
    <row r="22136" spans="1:4" x14ac:dyDescent="0.25">
      <c r="A22136">
        <v>104322</v>
      </c>
      <c r="B22136">
        <v>54874</v>
      </c>
      <c r="C22136" t="s">
        <v>9</v>
      </c>
      <c r="D22136" t="s">
        <v>30</v>
      </c>
    </row>
    <row r="22137" spans="1:4" x14ac:dyDescent="0.25">
      <c r="A22137">
        <v>104322</v>
      </c>
      <c r="B22137">
        <v>54874</v>
      </c>
      <c r="C22137" t="s">
        <v>9</v>
      </c>
      <c r="D22137" t="s">
        <v>30</v>
      </c>
    </row>
    <row r="22138" spans="1:4" x14ac:dyDescent="0.25">
      <c r="A22138">
        <v>104322</v>
      </c>
      <c r="B22138">
        <v>54874</v>
      </c>
      <c r="C22138" t="s">
        <v>9</v>
      </c>
      <c r="D22138" t="s">
        <v>30</v>
      </c>
    </row>
    <row r="22139" spans="1:4" x14ac:dyDescent="0.25">
      <c r="A22139">
        <v>104322</v>
      </c>
      <c r="B22139">
        <v>54874</v>
      </c>
      <c r="C22139" t="s">
        <v>10</v>
      </c>
      <c r="D22139" t="s">
        <v>30</v>
      </c>
    </row>
    <row r="22140" spans="1:4" x14ac:dyDescent="0.25">
      <c r="A22140">
        <v>104322</v>
      </c>
      <c r="B22140">
        <v>54874</v>
      </c>
      <c r="C22140" t="s">
        <v>10</v>
      </c>
      <c r="D22140" t="s">
        <v>30</v>
      </c>
    </row>
    <row r="22141" spans="1:4" x14ac:dyDescent="0.25">
      <c r="A22141">
        <v>104322</v>
      </c>
      <c r="B22141">
        <v>54874</v>
      </c>
      <c r="C22141" t="s">
        <v>9</v>
      </c>
      <c r="D22141" t="s">
        <v>30</v>
      </c>
    </row>
    <row r="22142" spans="1:4" x14ac:dyDescent="0.25">
      <c r="A22142">
        <v>104322</v>
      </c>
      <c r="B22142">
        <v>54874</v>
      </c>
      <c r="C22142" t="s">
        <v>9</v>
      </c>
      <c r="D22142" t="s">
        <v>30</v>
      </c>
    </row>
    <row r="22143" spans="1:4" x14ac:dyDescent="0.25">
      <c r="A22143">
        <v>104322</v>
      </c>
      <c r="B22143">
        <v>54874</v>
      </c>
      <c r="C22143" t="s">
        <v>9</v>
      </c>
      <c r="D22143" t="s">
        <v>30</v>
      </c>
    </row>
    <row r="22144" spans="1:4" x14ac:dyDescent="0.25">
      <c r="A22144">
        <v>104322</v>
      </c>
      <c r="B22144">
        <v>54874</v>
      </c>
      <c r="C22144" t="s">
        <v>9</v>
      </c>
      <c r="D22144" t="s">
        <v>30</v>
      </c>
    </row>
    <row r="22145" spans="1:4" x14ac:dyDescent="0.25">
      <c r="A22145">
        <v>104322</v>
      </c>
      <c r="B22145">
        <v>54874</v>
      </c>
      <c r="C22145" t="s">
        <v>9</v>
      </c>
      <c r="D22145" t="s">
        <v>31</v>
      </c>
    </row>
    <row r="22146" spans="1:4" x14ac:dyDescent="0.25">
      <c r="A22146">
        <v>104322</v>
      </c>
      <c r="B22146">
        <v>54874</v>
      </c>
      <c r="C22146" t="s">
        <v>9</v>
      </c>
      <c r="D22146" t="s">
        <v>31</v>
      </c>
    </row>
    <row r="22147" spans="1:4" x14ac:dyDescent="0.25">
      <c r="A22147">
        <v>104322</v>
      </c>
      <c r="B22147">
        <v>54874</v>
      </c>
      <c r="C22147" t="s">
        <v>9</v>
      </c>
      <c r="D22147" t="s">
        <v>31</v>
      </c>
    </row>
    <row r="22148" spans="1:4" x14ac:dyDescent="0.25">
      <c r="A22148">
        <v>104322</v>
      </c>
      <c r="B22148">
        <v>54874</v>
      </c>
      <c r="C22148" t="s">
        <v>9</v>
      </c>
      <c r="D22148" t="s">
        <v>31</v>
      </c>
    </row>
    <row r="22149" spans="1:4" x14ac:dyDescent="0.25">
      <c r="A22149">
        <v>104322</v>
      </c>
      <c r="B22149">
        <v>54874</v>
      </c>
      <c r="C22149" t="s">
        <v>9</v>
      </c>
      <c r="D22149" t="s">
        <v>31</v>
      </c>
    </row>
    <row r="22150" spans="1:4" x14ac:dyDescent="0.25">
      <c r="A22150">
        <v>104322</v>
      </c>
      <c r="B22150">
        <v>54874</v>
      </c>
      <c r="C22150" t="s">
        <v>9</v>
      </c>
      <c r="D22150" t="s">
        <v>31</v>
      </c>
    </row>
    <row r="22151" spans="1:4" x14ac:dyDescent="0.25">
      <c r="A22151">
        <v>104322</v>
      </c>
      <c r="B22151">
        <v>54874</v>
      </c>
      <c r="C22151" t="s">
        <v>9</v>
      </c>
      <c r="D22151" t="s">
        <v>31</v>
      </c>
    </row>
    <row r="22152" spans="1:4" x14ac:dyDescent="0.25">
      <c r="A22152">
        <v>104322</v>
      </c>
      <c r="B22152">
        <v>54874</v>
      </c>
      <c r="C22152" t="s">
        <v>9</v>
      </c>
      <c r="D22152" t="s">
        <v>31</v>
      </c>
    </row>
    <row r="22153" spans="1:4" x14ac:dyDescent="0.25">
      <c r="A22153">
        <v>104322</v>
      </c>
      <c r="B22153">
        <v>54874</v>
      </c>
      <c r="C22153" t="s">
        <v>9</v>
      </c>
      <c r="D22153" t="s">
        <v>31</v>
      </c>
    </row>
    <row r="22154" spans="1:4" x14ac:dyDescent="0.25">
      <c r="A22154">
        <v>104322</v>
      </c>
      <c r="B22154">
        <v>54874</v>
      </c>
      <c r="C22154" t="s">
        <v>9</v>
      </c>
      <c r="D22154" t="s">
        <v>31</v>
      </c>
    </row>
    <row r="22155" spans="1:4" x14ac:dyDescent="0.25">
      <c r="A22155">
        <v>104322</v>
      </c>
      <c r="B22155">
        <v>54874</v>
      </c>
      <c r="C22155" t="s">
        <v>10</v>
      </c>
      <c r="D22155" t="s">
        <v>31</v>
      </c>
    </row>
    <row r="22156" spans="1:4" x14ac:dyDescent="0.25">
      <c r="A22156">
        <v>104322</v>
      </c>
      <c r="B22156">
        <v>54874</v>
      </c>
      <c r="C22156" t="s">
        <v>10</v>
      </c>
      <c r="D22156" t="s">
        <v>31</v>
      </c>
    </row>
    <row r="22157" spans="1:4" x14ac:dyDescent="0.25">
      <c r="A22157">
        <v>104322</v>
      </c>
      <c r="B22157">
        <v>54874</v>
      </c>
      <c r="C22157" t="s">
        <v>10</v>
      </c>
      <c r="D22157" t="s">
        <v>31</v>
      </c>
    </row>
    <row r="22158" spans="1:4" x14ac:dyDescent="0.25">
      <c r="A22158">
        <v>104322</v>
      </c>
      <c r="B22158">
        <v>54874</v>
      </c>
      <c r="C22158" t="s">
        <v>9</v>
      </c>
      <c r="D22158" t="s">
        <v>32</v>
      </c>
    </row>
    <row r="22159" spans="1:4" x14ac:dyDescent="0.25">
      <c r="A22159">
        <v>104322</v>
      </c>
      <c r="B22159">
        <v>54874</v>
      </c>
      <c r="C22159" t="s">
        <v>9</v>
      </c>
      <c r="D22159" t="s">
        <v>33</v>
      </c>
    </row>
    <row r="22160" spans="1:4" x14ac:dyDescent="0.25">
      <c r="A22160">
        <v>104322</v>
      </c>
      <c r="B22160">
        <v>54874</v>
      </c>
      <c r="C22160" t="s">
        <v>10</v>
      </c>
      <c r="D22160" t="s">
        <v>33</v>
      </c>
    </row>
    <row r="22161" spans="1:4" x14ac:dyDescent="0.25">
      <c r="A22161">
        <v>51736</v>
      </c>
      <c r="B22161">
        <v>54874</v>
      </c>
      <c r="C22161" t="s">
        <v>9</v>
      </c>
      <c r="D22161" t="s">
        <v>21</v>
      </c>
    </row>
    <row r="22162" spans="1:4" x14ac:dyDescent="0.25">
      <c r="A22162">
        <v>51736</v>
      </c>
      <c r="B22162">
        <v>54874</v>
      </c>
      <c r="C22162" t="s">
        <v>10</v>
      </c>
      <c r="D22162" t="s">
        <v>21</v>
      </c>
    </row>
    <row r="22163" spans="1:4" x14ac:dyDescent="0.25">
      <c r="A22163">
        <v>51736</v>
      </c>
      <c r="B22163">
        <v>54874</v>
      </c>
      <c r="C22163" t="s">
        <v>10</v>
      </c>
      <c r="D22163" t="s">
        <v>21</v>
      </c>
    </row>
    <row r="22164" spans="1:4" x14ac:dyDescent="0.25">
      <c r="A22164">
        <v>51736</v>
      </c>
      <c r="B22164">
        <v>54874</v>
      </c>
      <c r="C22164" t="s">
        <v>10</v>
      </c>
      <c r="D22164" t="s">
        <v>21</v>
      </c>
    </row>
    <row r="22165" spans="1:4" x14ac:dyDescent="0.25">
      <c r="A22165">
        <v>51736</v>
      </c>
      <c r="B22165">
        <v>54874</v>
      </c>
      <c r="C22165" t="s">
        <v>9</v>
      </c>
      <c r="D22165" t="s">
        <v>22</v>
      </c>
    </row>
    <row r="22166" spans="1:4" x14ac:dyDescent="0.25">
      <c r="A22166">
        <v>51736</v>
      </c>
      <c r="B22166">
        <v>54874</v>
      </c>
      <c r="C22166" t="s">
        <v>9</v>
      </c>
      <c r="D22166" t="s">
        <v>22</v>
      </c>
    </row>
    <row r="22167" spans="1:4" x14ac:dyDescent="0.25">
      <c r="A22167">
        <v>51736</v>
      </c>
      <c r="B22167">
        <v>54874</v>
      </c>
      <c r="C22167" t="s">
        <v>10</v>
      </c>
      <c r="D22167" t="s">
        <v>22</v>
      </c>
    </row>
    <row r="22168" spans="1:4" x14ac:dyDescent="0.25">
      <c r="A22168">
        <v>51736</v>
      </c>
      <c r="B22168">
        <v>54874</v>
      </c>
      <c r="C22168" t="s">
        <v>10</v>
      </c>
      <c r="D22168" t="s">
        <v>22</v>
      </c>
    </row>
    <row r="22169" spans="1:4" x14ac:dyDescent="0.25">
      <c r="A22169">
        <v>51736</v>
      </c>
      <c r="B22169">
        <v>54874</v>
      </c>
      <c r="C22169" t="s">
        <v>9</v>
      </c>
      <c r="D22169" t="s">
        <v>23</v>
      </c>
    </row>
    <row r="22170" spans="1:4" x14ac:dyDescent="0.25">
      <c r="A22170">
        <v>51736</v>
      </c>
      <c r="B22170">
        <v>54874</v>
      </c>
      <c r="C22170" t="s">
        <v>9</v>
      </c>
      <c r="D22170" t="s">
        <v>23</v>
      </c>
    </row>
    <row r="22171" spans="1:4" x14ac:dyDescent="0.25">
      <c r="A22171">
        <v>51736</v>
      </c>
      <c r="B22171">
        <v>54874</v>
      </c>
      <c r="C22171" t="s">
        <v>9</v>
      </c>
      <c r="D22171" t="s">
        <v>23</v>
      </c>
    </row>
    <row r="22172" spans="1:4" x14ac:dyDescent="0.25">
      <c r="A22172">
        <v>51736</v>
      </c>
      <c r="B22172">
        <v>54874</v>
      </c>
      <c r="C22172" t="s">
        <v>10</v>
      </c>
      <c r="D22172" t="s">
        <v>23</v>
      </c>
    </row>
    <row r="22173" spans="1:4" x14ac:dyDescent="0.25">
      <c r="A22173">
        <v>51736</v>
      </c>
      <c r="B22173">
        <v>54874</v>
      </c>
      <c r="C22173" t="s">
        <v>10</v>
      </c>
      <c r="D22173" t="s">
        <v>23</v>
      </c>
    </row>
    <row r="22174" spans="1:4" x14ac:dyDescent="0.25">
      <c r="A22174">
        <v>51736</v>
      </c>
      <c r="B22174">
        <v>54874</v>
      </c>
      <c r="C22174" t="s">
        <v>9</v>
      </c>
      <c r="D22174" t="s">
        <v>24</v>
      </c>
    </row>
    <row r="22175" spans="1:4" x14ac:dyDescent="0.25">
      <c r="A22175">
        <v>51736</v>
      </c>
      <c r="B22175">
        <v>54874</v>
      </c>
      <c r="C22175" t="s">
        <v>9</v>
      </c>
      <c r="D22175" t="s">
        <v>24</v>
      </c>
    </row>
    <row r="22176" spans="1:4" x14ac:dyDescent="0.25">
      <c r="A22176">
        <v>51736</v>
      </c>
      <c r="B22176">
        <v>54874</v>
      </c>
      <c r="C22176" t="s">
        <v>9</v>
      </c>
      <c r="D22176" t="s">
        <v>24</v>
      </c>
    </row>
    <row r="22177" spans="1:4" x14ac:dyDescent="0.25">
      <c r="A22177">
        <v>51736</v>
      </c>
      <c r="B22177">
        <v>54874</v>
      </c>
      <c r="C22177" t="s">
        <v>10</v>
      </c>
      <c r="D22177" t="s">
        <v>24</v>
      </c>
    </row>
    <row r="22178" spans="1:4" x14ac:dyDescent="0.25">
      <c r="A22178">
        <v>51736</v>
      </c>
      <c r="B22178">
        <v>54874</v>
      </c>
      <c r="C22178" t="s">
        <v>10</v>
      </c>
      <c r="D22178" t="s">
        <v>24</v>
      </c>
    </row>
    <row r="22179" spans="1:4" x14ac:dyDescent="0.25">
      <c r="A22179">
        <v>51736</v>
      </c>
      <c r="B22179">
        <v>54874</v>
      </c>
      <c r="C22179" t="s">
        <v>9</v>
      </c>
      <c r="D22179" t="s">
        <v>24</v>
      </c>
    </row>
    <row r="22180" spans="1:4" x14ac:dyDescent="0.25">
      <c r="A22180">
        <v>51736</v>
      </c>
      <c r="B22180">
        <v>54874</v>
      </c>
      <c r="C22180" t="s">
        <v>10</v>
      </c>
      <c r="D22180" t="s">
        <v>24</v>
      </c>
    </row>
    <row r="22181" spans="1:4" x14ac:dyDescent="0.25">
      <c r="A22181">
        <v>51736</v>
      </c>
      <c r="B22181">
        <v>54874</v>
      </c>
      <c r="C22181" t="s">
        <v>9</v>
      </c>
      <c r="D22181" t="s">
        <v>25</v>
      </c>
    </row>
    <row r="22182" spans="1:4" x14ac:dyDescent="0.25">
      <c r="A22182">
        <v>51736</v>
      </c>
      <c r="B22182">
        <v>54874</v>
      </c>
      <c r="C22182" t="s">
        <v>9</v>
      </c>
      <c r="D22182" t="s">
        <v>25</v>
      </c>
    </row>
    <row r="22183" spans="1:4" x14ac:dyDescent="0.25">
      <c r="A22183">
        <v>51736</v>
      </c>
      <c r="B22183">
        <v>54874</v>
      </c>
      <c r="C22183" t="s">
        <v>10</v>
      </c>
      <c r="D22183" t="s">
        <v>25</v>
      </c>
    </row>
    <row r="22184" spans="1:4" x14ac:dyDescent="0.25">
      <c r="A22184">
        <v>51736</v>
      </c>
      <c r="B22184">
        <v>54874</v>
      </c>
      <c r="C22184" t="s">
        <v>9</v>
      </c>
      <c r="D22184" t="s">
        <v>26</v>
      </c>
    </row>
    <row r="22185" spans="1:4" x14ac:dyDescent="0.25">
      <c r="A22185">
        <v>51736</v>
      </c>
      <c r="B22185">
        <v>54874</v>
      </c>
      <c r="C22185" t="s">
        <v>9</v>
      </c>
      <c r="D22185" t="s">
        <v>26</v>
      </c>
    </row>
    <row r="22186" spans="1:4" x14ac:dyDescent="0.25">
      <c r="A22186">
        <v>51736</v>
      </c>
      <c r="B22186">
        <v>54874</v>
      </c>
      <c r="C22186" t="s">
        <v>9</v>
      </c>
      <c r="D22186" t="s">
        <v>26</v>
      </c>
    </row>
    <row r="22187" spans="1:4" x14ac:dyDescent="0.25">
      <c r="A22187">
        <v>51736</v>
      </c>
      <c r="B22187">
        <v>54874</v>
      </c>
      <c r="C22187" t="s">
        <v>9</v>
      </c>
      <c r="D22187" t="s">
        <v>26</v>
      </c>
    </row>
    <row r="22188" spans="1:4" x14ac:dyDescent="0.25">
      <c r="A22188">
        <v>51736</v>
      </c>
      <c r="B22188">
        <v>54874</v>
      </c>
      <c r="C22188" t="s">
        <v>10</v>
      </c>
      <c r="D22188" t="s">
        <v>26</v>
      </c>
    </row>
    <row r="22189" spans="1:4" x14ac:dyDescent="0.25">
      <c r="A22189">
        <v>51736</v>
      </c>
      <c r="B22189">
        <v>54874</v>
      </c>
      <c r="C22189" t="s">
        <v>10</v>
      </c>
      <c r="D22189" t="s">
        <v>26</v>
      </c>
    </row>
    <row r="22190" spans="1:4" x14ac:dyDescent="0.25">
      <c r="A22190">
        <v>51736</v>
      </c>
      <c r="B22190">
        <v>54874</v>
      </c>
      <c r="C22190" t="s">
        <v>9</v>
      </c>
      <c r="D22190" t="s">
        <v>20</v>
      </c>
    </row>
    <row r="22191" spans="1:4" x14ac:dyDescent="0.25">
      <c r="A22191">
        <v>51736</v>
      </c>
      <c r="B22191">
        <v>54874</v>
      </c>
      <c r="C22191" t="s">
        <v>9</v>
      </c>
      <c r="D22191" t="s">
        <v>20</v>
      </c>
    </row>
    <row r="22192" spans="1:4" x14ac:dyDescent="0.25">
      <c r="A22192">
        <v>51736</v>
      </c>
      <c r="B22192">
        <v>54874</v>
      </c>
      <c r="C22192" t="s">
        <v>10</v>
      </c>
      <c r="D22192" t="s">
        <v>20</v>
      </c>
    </row>
    <row r="22193" spans="1:4" x14ac:dyDescent="0.25">
      <c r="A22193">
        <v>51736</v>
      </c>
      <c r="B22193">
        <v>54874</v>
      </c>
      <c r="C22193" t="s">
        <v>10</v>
      </c>
      <c r="D22193" t="s">
        <v>20</v>
      </c>
    </row>
    <row r="22194" spans="1:4" x14ac:dyDescent="0.25">
      <c r="A22194">
        <v>51736</v>
      </c>
      <c r="B22194">
        <v>54874</v>
      </c>
      <c r="C22194" t="s">
        <v>9</v>
      </c>
      <c r="D22194" t="s">
        <v>20</v>
      </c>
    </row>
    <row r="22195" spans="1:4" x14ac:dyDescent="0.25">
      <c r="A22195">
        <v>51736</v>
      </c>
      <c r="B22195">
        <v>54874</v>
      </c>
      <c r="C22195" t="s">
        <v>9</v>
      </c>
      <c r="D22195" t="s">
        <v>27</v>
      </c>
    </row>
    <row r="22196" spans="1:4" x14ac:dyDescent="0.25">
      <c r="A22196">
        <v>51736</v>
      </c>
      <c r="B22196">
        <v>54874</v>
      </c>
      <c r="C22196" t="s">
        <v>9</v>
      </c>
      <c r="D22196" t="s">
        <v>27</v>
      </c>
    </row>
    <row r="22197" spans="1:4" x14ac:dyDescent="0.25">
      <c r="A22197">
        <v>51736</v>
      </c>
      <c r="B22197">
        <v>54874</v>
      </c>
      <c r="C22197" t="s">
        <v>9</v>
      </c>
      <c r="D22197" t="s">
        <v>27</v>
      </c>
    </row>
    <row r="22198" spans="1:4" x14ac:dyDescent="0.25">
      <c r="A22198">
        <v>51736</v>
      </c>
      <c r="B22198">
        <v>54874</v>
      </c>
      <c r="C22198" t="s">
        <v>9</v>
      </c>
      <c r="D22198" t="s">
        <v>27</v>
      </c>
    </row>
    <row r="22199" spans="1:4" x14ac:dyDescent="0.25">
      <c r="A22199">
        <v>51736</v>
      </c>
      <c r="B22199">
        <v>54874</v>
      </c>
      <c r="C22199" t="s">
        <v>9</v>
      </c>
      <c r="D22199" t="s">
        <v>27</v>
      </c>
    </row>
    <row r="22200" spans="1:4" x14ac:dyDescent="0.25">
      <c r="A22200">
        <v>51736</v>
      </c>
      <c r="B22200">
        <v>54874</v>
      </c>
      <c r="C22200" t="s">
        <v>9</v>
      </c>
      <c r="D22200" t="s">
        <v>27</v>
      </c>
    </row>
    <row r="22201" spans="1:4" x14ac:dyDescent="0.25">
      <c r="A22201">
        <v>51736</v>
      </c>
      <c r="B22201">
        <v>54874</v>
      </c>
      <c r="C22201" t="s">
        <v>9</v>
      </c>
      <c r="D22201" t="s">
        <v>27</v>
      </c>
    </row>
    <row r="22202" spans="1:4" x14ac:dyDescent="0.25">
      <c r="A22202">
        <v>51736</v>
      </c>
      <c r="B22202">
        <v>54874</v>
      </c>
      <c r="C22202" t="s">
        <v>9</v>
      </c>
      <c r="D22202" t="s">
        <v>27</v>
      </c>
    </row>
    <row r="22203" spans="1:4" x14ac:dyDescent="0.25">
      <c r="A22203">
        <v>51736</v>
      </c>
      <c r="B22203">
        <v>54874</v>
      </c>
      <c r="C22203" t="s">
        <v>10</v>
      </c>
      <c r="D22203" t="s">
        <v>27</v>
      </c>
    </row>
    <row r="22204" spans="1:4" x14ac:dyDescent="0.25">
      <c r="A22204">
        <v>51736</v>
      </c>
      <c r="B22204">
        <v>54874</v>
      </c>
      <c r="C22204" t="s">
        <v>10</v>
      </c>
      <c r="D22204" t="s">
        <v>27</v>
      </c>
    </row>
    <row r="22205" spans="1:4" x14ac:dyDescent="0.25">
      <c r="A22205">
        <v>51736</v>
      </c>
      <c r="B22205">
        <v>54874</v>
      </c>
      <c r="C22205" t="s">
        <v>9</v>
      </c>
      <c r="D22205" t="s">
        <v>28</v>
      </c>
    </row>
    <row r="22206" spans="1:4" x14ac:dyDescent="0.25">
      <c r="A22206">
        <v>51736</v>
      </c>
      <c r="B22206">
        <v>54874</v>
      </c>
      <c r="C22206" t="s">
        <v>10</v>
      </c>
      <c r="D22206" t="s">
        <v>28</v>
      </c>
    </row>
    <row r="22207" spans="1:4" x14ac:dyDescent="0.25">
      <c r="A22207">
        <v>51736</v>
      </c>
      <c r="B22207">
        <v>54874</v>
      </c>
      <c r="C22207" t="s">
        <v>10</v>
      </c>
      <c r="D22207" t="s">
        <v>28</v>
      </c>
    </row>
    <row r="22208" spans="1:4" x14ac:dyDescent="0.25">
      <c r="A22208">
        <v>51736</v>
      </c>
      <c r="B22208">
        <v>54874</v>
      </c>
      <c r="C22208" t="s">
        <v>10</v>
      </c>
      <c r="D22208" t="s">
        <v>28</v>
      </c>
    </row>
    <row r="22209" spans="1:4" x14ac:dyDescent="0.25">
      <c r="A22209">
        <v>51736</v>
      </c>
      <c r="B22209">
        <v>54874</v>
      </c>
      <c r="C22209" t="s">
        <v>9</v>
      </c>
      <c r="D22209" t="s">
        <v>28</v>
      </c>
    </row>
    <row r="22210" spans="1:4" x14ac:dyDescent="0.25">
      <c r="A22210">
        <v>51736</v>
      </c>
      <c r="B22210">
        <v>54874</v>
      </c>
      <c r="C22210" t="s">
        <v>9</v>
      </c>
      <c r="D22210" t="s">
        <v>28</v>
      </c>
    </row>
    <row r="22211" spans="1:4" x14ac:dyDescent="0.25">
      <c r="A22211">
        <v>51736</v>
      </c>
      <c r="B22211">
        <v>54874</v>
      </c>
      <c r="C22211" t="s">
        <v>9</v>
      </c>
      <c r="D22211" t="s">
        <v>28</v>
      </c>
    </row>
    <row r="22212" spans="1:4" x14ac:dyDescent="0.25">
      <c r="A22212">
        <v>51736</v>
      </c>
      <c r="B22212">
        <v>54874</v>
      </c>
      <c r="C22212" t="s">
        <v>9</v>
      </c>
      <c r="D22212" t="s">
        <v>28</v>
      </c>
    </row>
    <row r="22213" spans="1:4" x14ac:dyDescent="0.25">
      <c r="A22213">
        <v>51736</v>
      </c>
      <c r="B22213">
        <v>54874</v>
      </c>
      <c r="C22213" t="s">
        <v>10</v>
      </c>
      <c r="D22213" t="s">
        <v>28</v>
      </c>
    </row>
    <row r="22214" spans="1:4" x14ac:dyDescent="0.25">
      <c r="A22214">
        <v>51736</v>
      </c>
      <c r="B22214">
        <v>54874</v>
      </c>
      <c r="C22214" t="s">
        <v>9</v>
      </c>
      <c r="D22214" t="s">
        <v>28</v>
      </c>
    </row>
    <row r="22215" spans="1:4" x14ac:dyDescent="0.25">
      <c r="A22215">
        <v>51736</v>
      </c>
      <c r="B22215">
        <v>54874</v>
      </c>
      <c r="C22215" t="s">
        <v>9</v>
      </c>
      <c r="D22215" t="s">
        <v>29</v>
      </c>
    </row>
    <row r="22216" spans="1:4" x14ac:dyDescent="0.25">
      <c r="A22216">
        <v>51736</v>
      </c>
      <c r="B22216">
        <v>54874</v>
      </c>
      <c r="C22216" t="s">
        <v>9</v>
      </c>
      <c r="D22216" t="s">
        <v>29</v>
      </c>
    </row>
    <row r="22217" spans="1:4" x14ac:dyDescent="0.25">
      <c r="A22217">
        <v>51736</v>
      </c>
      <c r="B22217">
        <v>54874</v>
      </c>
      <c r="C22217" t="s">
        <v>10</v>
      </c>
      <c r="D22217" t="s">
        <v>29</v>
      </c>
    </row>
    <row r="22218" spans="1:4" x14ac:dyDescent="0.25">
      <c r="A22218">
        <v>51736</v>
      </c>
      <c r="B22218">
        <v>54874</v>
      </c>
      <c r="C22218" t="s">
        <v>10</v>
      </c>
      <c r="D22218" t="s">
        <v>29</v>
      </c>
    </row>
    <row r="22219" spans="1:4" x14ac:dyDescent="0.25">
      <c r="A22219">
        <v>51736</v>
      </c>
      <c r="B22219">
        <v>54874</v>
      </c>
      <c r="C22219" t="s">
        <v>9</v>
      </c>
      <c r="D22219" t="s">
        <v>29</v>
      </c>
    </row>
    <row r="22220" spans="1:4" x14ac:dyDescent="0.25">
      <c r="A22220">
        <v>51736</v>
      </c>
      <c r="B22220">
        <v>54874</v>
      </c>
      <c r="C22220" t="s">
        <v>9</v>
      </c>
      <c r="D22220" t="s">
        <v>29</v>
      </c>
    </row>
    <row r="22221" spans="1:4" x14ac:dyDescent="0.25">
      <c r="A22221">
        <v>51736</v>
      </c>
      <c r="B22221">
        <v>54874</v>
      </c>
      <c r="C22221" t="s">
        <v>9</v>
      </c>
      <c r="D22221" t="s">
        <v>30</v>
      </c>
    </row>
    <row r="22222" spans="1:4" x14ac:dyDescent="0.25">
      <c r="A22222">
        <v>51736</v>
      </c>
      <c r="B22222">
        <v>54874</v>
      </c>
      <c r="C22222" t="s">
        <v>9</v>
      </c>
      <c r="D22222" t="s">
        <v>30</v>
      </c>
    </row>
    <row r="22223" spans="1:4" x14ac:dyDescent="0.25">
      <c r="A22223">
        <v>51736</v>
      </c>
      <c r="B22223">
        <v>54874</v>
      </c>
      <c r="C22223" t="s">
        <v>9</v>
      </c>
      <c r="D22223" t="s">
        <v>30</v>
      </c>
    </row>
    <row r="22224" spans="1:4" x14ac:dyDescent="0.25">
      <c r="A22224">
        <v>51736</v>
      </c>
      <c r="B22224">
        <v>54874</v>
      </c>
      <c r="C22224" t="s">
        <v>9</v>
      </c>
      <c r="D22224" t="s">
        <v>30</v>
      </c>
    </row>
    <row r="22225" spans="1:4" x14ac:dyDescent="0.25">
      <c r="A22225">
        <v>51736</v>
      </c>
      <c r="B22225">
        <v>54874</v>
      </c>
      <c r="C22225" t="s">
        <v>10</v>
      </c>
      <c r="D22225" t="s">
        <v>30</v>
      </c>
    </row>
    <row r="22226" spans="1:4" x14ac:dyDescent="0.25">
      <c r="A22226">
        <v>51736</v>
      </c>
      <c r="B22226">
        <v>54874</v>
      </c>
      <c r="C22226" t="s">
        <v>9</v>
      </c>
      <c r="D22226" t="s">
        <v>31</v>
      </c>
    </row>
    <row r="22227" spans="1:4" x14ac:dyDescent="0.25">
      <c r="A22227">
        <v>51736</v>
      </c>
      <c r="B22227">
        <v>54874</v>
      </c>
      <c r="C22227" t="s">
        <v>9</v>
      </c>
      <c r="D22227" t="s">
        <v>31</v>
      </c>
    </row>
    <row r="22228" spans="1:4" x14ac:dyDescent="0.25">
      <c r="A22228">
        <v>51736</v>
      </c>
      <c r="B22228">
        <v>54874</v>
      </c>
      <c r="C22228" t="s">
        <v>9</v>
      </c>
      <c r="D22228" t="s">
        <v>31</v>
      </c>
    </row>
    <row r="22229" spans="1:4" x14ac:dyDescent="0.25">
      <c r="A22229">
        <v>51736</v>
      </c>
      <c r="B22229">
        <v>54874</v>
      </c>
      <c r="C22229" t="s">
        <v>9</v>
      </c>
      <c r="D22229" t="s">
        <v>31</v>
      </c>
    </row>
    <row r="22230" spans="1:4" x14ac:dyDescent="0.25">
      <c r="A22230">
        <v>51736</v>
      </c>
      <c r="B22230">
        <v>54874</v>
      </c>
      <c r="C22230" t="s">
        <v>9</v>
      </c>
      <c r="D22230" t="s">
        <v>32</v>
      </c>
    </row>
    <row r="22231" spans="1:4" x14ac:dyDescent="0.25">
      <c r="A22231">
        <v>51736</v>
      </c>
      <c r="B22231">
        <v>54874</v>
      </c>
      <c r="C22231" t="s">
        <v>10</v>
      </c>
      <c r="D22231" t="s">
        <v>32</v>
      </c>
    </row>
    <row r="22232" spans="1:4" x14ac:dyDescent="0.25">
      <c r="A22232">
        <v>51736</v>
      </c>
      <c r="B22232">
        <v>54874</v>
      </c>
      <c r="C22232" t="s">
        <v>10</v>
      </c>
      <c r="D22232" t="s">
        <v>32</v>
      </c>
    </row>
    <row r="22233" spans="1:4" x14ac:dyDescent="0.25">
      <c r="A22233">
        <v>51736</v>
      </c>
      <c r="B22233">
        <v>54874</v>
      </c>
      <c r="C22233" t="s">
        <v>9</v>
      </c>
      <c r="D22233" t="s">
        <v>32</v>
      </c>
    </row>
    <row r="22234" spans="1:4" x14ac:dyDescent="0.25">
      <c r="A22234">
        <v>51736</v>
      </c>
      <c r="B22234">
        <v>54874</v>
      </c>
      <c r="C22234" t="s">
        <v>9</v>
      </c>
      <c r="D22234" t="s">
        <v>32</v>
      </c>
    </row>
    <row r="22235" spans="1:4" x14ac:dyDescent="0.25">
      <c r="A22235">
        <v>51736</v>
      </c>
      <c r="B22235">
        <v>54874</v>
      </c>
      <c r="C22235" t="s">
        <v>9</v>
      </c>
      <c r="D22235" t="s">
        <v>32</v>
      </c>
    </row>
    <row r="22236" spans="1:4" x14ac:dyDescent="0.25">
      <c r="A22236">
        <v>51736</v>
      </c>
      <c r="B22236">
        <v>54874</v>
      </c>
      <c r="C22236" t="s">
        <v>10</v>
      </c>
      <c r="D22236" t="s">
        <v>32</v>
      </c>
    </row>
    <row r="22237" spans="1:4" x14ac:dyDescent="0.25">
      <c r="A22237">
        <v>51736</v>
      </c>
      <c r="B22237">
        <v>54874</v>
      </c>
      <c r="C22237" t="s">
        <v>10</v>
      </c>
      <c r="D22237" t="s">
        <v>32</v>
      </c>
    </row>
    <row r="22238" spans="1:4" x14ac:dyDescent="0.25">
      <c r="A22238">
        <v>51736</v>
      </c>
      <c r="B22238">
        <v>54874</v>
      </c>
      <c r="C22238" t="s">
        <v>10</v>
      </c>
      <c r="D22238" t="s">
        <v>32</v>
      </c>
    </row>
    <row r="22239" spans="1:4" x14ac:dyDescent="0.25">
      <c r="A22239">
        <v>51736</v>
      </c>
      <c r="B22239">
        <v>54874</v>
      </c>
      <c r="C22239" t="s">
        <v>10</v>
      </c>
      <c r="D22239" t="s">
        <v>32</v>
      </c>
    </row>
    <row r="22240" spans="1:4" x14ac:dyDescent="0.25">
      <c r="A22240">
        <v>51736</v>
      </c>
      <c r="B22240">
        <v>54874</v>
      </c>
      <c r="C22240" t="s">
        <v>10</v>
      </c>
      <c r="D22240" t="s">
        <v>32</v>
      </c>
    </row>
    <row r="22241" spans="1:4" x14ac:dyDescent="0.25">
      <c r="A22241">
        <v>51736</v>
      </c>
      <c r="B22241">
        <v>54874</v>
      </c>
      <c r="C22241" t="s">
        <v>10</v>
      </c>
      <c r="D22241" t="s">
        <v>32</v>
      </c>
    </row>
    <row r="22242" spans="1:4" x14ac:dyDescent="0.25">
      <c r="A22242">
        <v>51736</v>
      </c>
      <c r="B22242">
        <v>54874</v>
      </c>
      <c r="C22242" t="s">
        <v>9</v>
      </c>
      <c r="D22242" t="s">
        <v>33</v>
      </c>
    </row>
    <row r="22243" spans="1:4" x14ac:dyDescent="0.25">
      <c r="A22243">
        <v>51736</v>
      </c>
      <c r="B22243">
        <v>54874</v>
      </c>
      <c r="C22243" t="s">
        <v>9</v>
      </c>
      <c r="D22243" t="s">
        <v>33</v>
      </c>
    </row>
    <row r="22244" spans="1:4" x14ac:dyDescent="0.25">
      <c r="A22244">
        <v>51736</v>
      </c>
      <c r="B22244">
        <v>54874</v>
      </c>
      <c r="C22244" t="s">
        <v>9</v>
      </c>
      <c r="D22244" t="s">
        <v>33</v>
      </c>
    </row>
    <row r="22245" spans="1:4" x14ac:dyDescent="0.25">
      <c r="A22245">
        <v>51736</v>
      </c>
      <c r="B22245">
        <v>54874</v>
      </c>
      <c r="C22245" t="s">
        <v>9</v>
      </c>
      <c r="D22245" t="s">
        <v>33</v>
      </c>
    </row>
    <row r="22246" spans="1:4" x14ac:dyDescent="0.25">
      <c r="A22246">
        <v>51736</v>
      </c>
      <c r="B22246">
        <v>54874</v>
      </c>
      <c r="C22246" t="s">
        <v>9</v>
      </c>
      <c r="D22246" t="s">
        <v>33</v>
      </c>
    </row>
    <row r="22247" spans="1:4" x14ac:dyDescent="0.25">
      <c r="A22247">
        <v>51736</v>
      </c>
      <c r="B22247">
        <v>54874</v>
      </c>
      <c r="C22247" t="s">
        <v>9</v>
      </c>
      <c r="D22247" t="s">
        <v>33</v>
      </c>
    </row>
    <row r="22248" spans="1:4" x14ac:dyDescent="0.25">
      <c r="A22248">
        <v>51736</v>
      </c>
      <c r="B22248">
        <v>54874</v>
      </c>
      <c r="C22248" t="s">
        <v>9</v>
      </c>
      <c r="D22248" t="s">
        <v>33</v>
      </c>
    </row>
    <row r="22249" spans="1:4" x14ac:dyDescent="0.25">
      <c r="A22249">
        <v>51736</v>
      </c>
      <c r="B22249">
        <v>54874</v>
      </c>
      <c r="C22249" t="s">
        <v>9</v>
      </c>
      <c r="D22249" t="s">
        <v>33</v>
      </c>
    </row>
    <row r="22250" spans="1:4" x14ac:dyDescent="0.25">
      <c r="A22250">
        <v>51736</v>
      </c>
      <c r="B22250">
        <v>54874</v>
      </c>
      <c r="C22250" t="s">
        <v>9</v>
      </c>
      <c r="D22250" t="s">
        <v>33</v>
      </c>
    </row>
    <row r="22251" spans="1:4" x14ac:dyDescent="0.25">
      <c r="A22251">
        <v>51736</v>
      </c>
      <c r="B22251">
        <v>54874</v>
      </c>
      <c r="C22251" t="s">
        <v>9</v>
      </c>
      <c r="D22251" t="s">
        <v>33</v>
      </c>
    </row>
    <row r="22252" spans="1:4" x14ac:dyDescent="0.25">
      <c r="A22252">
        <v>51736</v>
      </c>
      <c r="B22252">
        <v>54874</v>
      </c>
      <c r="C22252" t="s">
        <v>9</v>
      </c>
      <c r="D22252" t="s">
        <v>33</v>
      </c>
    </row>
    <row r="22253" spans="1:4" x14ac:dyDescent="0.25">
      <c r="A22253">
        <v>51736</v>
      </c>
      <c r="B22253">
        <v>54874</v>
      </c>
      <c r="C22253" t="s">
        <v>9</v>
      </c>
      <c r="D22253" t="s">
        <v>33</v>
      </c>
    </row>
    <row r="22254" spans="1:4" x14ac:dyDescent="0.25">
      <c r="A22254">
        <v>51736</v>
      </c>
      <c r="B22254">
        <v>54874</v>
      </c>
      <c r="C22254" t="s">
        <v>9</v>
      </c>
      <c r="D22254" t="s">
        <v>33</v>
      </c>
    </row>
    <row r="22255" spans="1:4" x14ac:dyDescent="0.25">
      <c r="A22255">
        <v>51736</v>
      </c>
      <c r="B22255">
        <v>54874</v>
      </c>
      <c r="C22255" t="s">
        <v>9</v>
      </c>
      <c r="D22255" t="s">
        <v>33</v>
      </c>
    </row>
    <row r="22256" spans="1:4" x14ac:dyDescent="0.25">
      <c r="A22256">
        <v>51736</v>
      </c>
      <c r="B22256">
        <v>54874</v>
      </c>
      <c r="C22256" t="s">
        <v>9</v>
      </c>
      <c r="D22256" t="s">
        <v>33</v>
      </c>
    </row>
    <row r="22257" spans="1:4" x14ac:dyDescent="0.25">
      <c r="A22257">
        <v>51736</v>
      </c>
      <c r="B22257">
        <v>54874</v>
      </c>
      <c r="C22257" t="s">
        <v>10</v>
      </c>
      <c r="D22257" t="s">
        <v>33</v>
      </c>
    </row>
    <row r="22258" spans="1:4" x14ac:dyDescent="0.25">
      <c r="A22258">
        <v>51736</v>
      </c>
      <c r="B22258">
        <v>54874</v>
      </c>
      <c r="C22258" t="s">
        <v>10</v>
      </c>
      <c r="D22258" t="s">
        <v>33</v>
      </c>
    </row>
    <row r="22259" spans="1:4" x14ac:dyDescent="0.25">
      <c r="A22259">
        <v>51736</v>
      </c>
      <c r="B22259">
        <v>54874</v>
      </c>
      <c r="C22259" t="s">
        <v>10</v>
      </c>
      <c r="D22259" t="s">
        <v>33</v>
      </c>
    </row>
    <row r="22260" spans="1:4" x14ac:dyDescent="0.25">
      <c r="A22260">
        <v>51736</v>
      </c>
      <c r="B22260">
        <v>54874</v>
      </c>
      <c r="C22260" t="s">
        <v>10</v>
      </c>
      <c r="D22260" t="s">
        <v>33</v>
      </c>
    </row>
    <row r="22261" spans="1:4" x14ac:dyDescent="0.25">
      <c r="A22261">
        <v>51736</v>
      </c>
      <c r="B22261">
        <v>54874</v>
      </c>
      <c r="C22261" t="s">
        <v>10</v>
      </c>
      <c r="D22261" t="s">
        <v>33</v>
      </c>
    </row>
    <row r="22262" spans="1:4" x14ac:dyDescent="0.25">
      <c r="A22262">
        <v>51736</v>
      </c>
      <c r="B22262">
        <v>54874</v>
      </c>
      <c r="C22262" t="s">
        <v>10</v>
      </c>
      <c r="D22262" t="s">
        <v>33</v>
      </c>
    </row>
    <row r="22263" spans="1:4" x14ac:dyDescent="0.25">
      <c r="A22263">
        <v>51736</v>
      </c>
      <c r="B22263">
        <v>54874</v>
      </c>
      <c r="C22263" t="s">
        <v>10</v>
      </c>
      <c r="D22263" t="s">
        <v>33</v>
      </c>
    </row>
    <row r="22264" spans="1:4" x14ac:dyDescent="0.25">
      <c r="A22264">
        <v>51736</v>
      </c>
      <c r="B22264">
        <v>54874</v>
      </c>
      <c r="C22264" t="s">
        <v>10</v>
      </c>
      <c r="D22264" t="s">
        <v>33</v>
      </c>
    </row>
    <row r="22265" spans="1:4" x14ac:dyDescent="0.25">
      <c r="A22265">
        <v>51736</v>
      </c>
      <c r="B22265">
        <v>54874</v>
      </c>
      <c r="C22265" t="s">
        <v>10</v>
      </c>
      <c r="D22265" t="s">
        <v>33</v>
      </c>
    </row>
    <row r="22266" spans="1:4" x14ac:dyDescent="0.25">
      <c r="A22266">
        <v>51736</v>
      </c>
      <c r="B22266">
        <v>54874</v>
      </c>
      <c r="C22266" t="s">
        <v>10</v>
      </c>
      <c r="D22266" t="s">
        <v>34</v>
      </c>
    </row>
    <row r="22267" spans="1:4" x14ac:dyDescent="0.25">
      <c r="A22267">
        <v>51736</v>
      </c>
      <c r="B22267">
        <v>54874</v>
      </c>
      <c r="C22267" t="s">
        <v>10</v>
      </c>
      <c r="D22267" t="s">
        <v>34</v>
      </c>
    </row>
    <row r="22268" spans="1:4" x14ac:dyDescent="0.25">
      <c r="A22268">
        <v>51736</v>
      </c>
      <c r="B22268">
        <v>54874</v>
      </c>
      <c r="C22268" t="s">
        <v>9</v>
      </c>
      <c r="D22268" t="s">
        <v>34</v>
      </c>
    </row>
    <row r="22269" spans="1:4" x14ac:dyDescent="0.25">
      <c r="A22269">
        <v>51736</v>
      </c>
      <c r="B22269">
        <v>54874</v>
      </c>
      <c r="C22269" t="s">
        <v>9</v>
      </c>
      <c r="D22269" t="s">
        <v>34</v>
      </c>
    </row>
    <row r="22270" spans="1:4" x14ac:dyDescent="0.25">
      <c r="A22270">
        <v>51736</v>
      </c>
      <c r="B22270">
        <v>54874</v>
      </c>
      <c r="C22270" t="s">
        <v>10</v>
      </c>
      <c r="D22270" t="s">
        <v>34</v>
      </c>
    </row>
    <row r="22271" spans="1:4" x14ac:dyDescent="0.25">
      <c r="A22271">
        <v>51736</v>
      </c>
      <c r="B22271">
        <v>54874</v>
      </c>
      <c r="C22271" t="s">
        <v>9</v>
      </c>
      <c r="D22271" t="s">
        <v>34</v>
      </c>
    </row>
    <row r="22272" spans="1:4" x14ac:dyDescent="0.25">
      <c r="A22272">
        <v>51736</v>
      </c>
      <c r="B22272">
        <v>54874</v>
      </c>
      <c r="C22272" t="s">
        <v>10</v>
      </c>
      <c r="D22272" t="s">
        <v>34</v>
      </c>
    </row>
    <row r="22273" spans="1:4" x14ac:dyDescent="0.25">
      <c r="A22273">
        <v>51736</v>
      </c>
      <c r="B22273">
        <v>54874</v>
      </c>
      <c r="C22273" t="s">
        <v>10</v>
      </c>
      <c r="D22273" t="s">
        <v>35</v>
      </c>
    </row>
    <row r="22274" spans="1:4" x14ac:dyDescent="0.25">
      <c r="A22274">
        <v>51736</v>
      </c>
      <c r="B22274">
        <v>54874</v>
      </c>
      <c r="C22274" t="s">
        <v>10</v>
      </c>
      <c r="D22274" t="s">
        <v>35</v>
      </c>
    </row>
    <row r="22275" spans="1:4" x14ac:dyDescent="0.25">
      <c r="A22275">
        <v>51736</v>
      </c>
      <c r="B22275">
        <v>54874</v>
      </c>
      <c r="C22275" t="s">
        <v>9</v>
      </c>
      <c r="D22275" t="s">
        <v>35</v>
      </c>
    </row>
    <row r="22276" spans="1:4" x14ac:dyDescent="0.25">
      <c r="A22276">
        <v>51736</v>
      </c>
      <c r="B22276">
        <v>54874</v>
      </c>
      <c r="C22276" t="s">
        <v>10</v>
      </c>
      <c r="D22276" t="s">
        <v>35</v>
      </c>
    </row>
    <row r="22277" spans="1:4" x14ac:dyDescent="0.25">
      <c r="A22277">
        <v>51736</v>
      </c>
      <c r="B22277">
        <v>54874</v>
      </c>
      <c r="C22277" t="s">
        <v>9</v>
      </c>
      <c r="D22277" t="s">
        <v>35</v>
      </c>
    </row>
    <row r="22278" spans="1:4" x14ac:dyDescent="0.25">
      <c r="A22278">
        <v>51736</v>
      </c>
      <c r="B22278">
        <v>54874</v>
      </c>
      <c r="C22278" t="s">
        <v>10</v>
      </c>
      <c r="D22278" t="s">
        <v>35</v>
      </c>
    </row>
    <row r="22279" spans="1:4" x14ac:dyDescent="0.25">
      <c r="A22279">
        <v>51736</v>
      </c>
      <c r="B22279">
        <v>54874</v>
      </c>
      <c r="C22279" t="s">
        <v>9</v>
      </c>
      <c r="D22279" t="s">
        <v>35</v>
      </c>
    </row>
    <row r="22280" spans="1:4" x14ac:dyDescent="0.25">
      <c r="A22280">
        <v>51736</v>
      </c>
      <c r="B22280">
        <v>54874</v>
      </c>
      <c r="C22280" t="s">
        <v>10</v>
      </c>
      <c r="D22280" t="s">
        <v>35</v>
      </c>
    </row>
    <row r="22281" spans="1:4" x14ac:dyDescent="0.25">
      <c r="A22281">
        <v>51736</v>
      </c>
      <c r="B22281">
        <v>54874</v>
      </c>
      <c r="C22281" t="s">
        <v>10</v>
      </c>
      <c r="D22281" t="s">
        <v>35</v>
      </c>
    </row>
    <row r="22282" spans="1:4" x14ac:dyDescent="0.25">
      <c r="A22282">
        <v>51736</v>
      </c>
      <c r="B22282">
        <v>54874</v>
      </c>
      <c r="C22282" t="s">
        <v>10</v>
      </c>
      <c r="D22282" t="s">
        <v>35</v>
      </c>
    </row>
    <row r="22283" spans="1:4" x14ac:dyDescent="0.25">
      <c r="A22283">
        <v>51736</v>
      </c>
      <c r="B22283">
        <v>54874</v>
      </c>
      <c r="C22283" t="s">
        <v>9</v>
      </c>
      <c r="D22283" t="s">
        <v>35</v>
      </c>
    </row>
    <row r="22284" spans="1:4" x14ac:dyDescent="0.25">
      <c r="A22284">
        <v>51736</v>
      </c>
      <c r="B22284">
        <v>54874</v>
      </c>
      <c r="C22284" t="s">
        <v>9</v>
      </c>
      <c r="D22284" t="s">
        <v>35</v>
      </c>
    </row>
    <row r="22285" spans="1:4" x14ac:dyDescent="0.25">
      <c r="A22285">
        <v>51736</v>
      </c>
      <c r="B22285">
        <v>54874</v>
      </c>
      <c r="C22285" t="s">
        <v>9</v>
      </c>
      <c r="D22285" t="s">
        <v>35</v>
      </c>
    </row>
    <row r="22286" spans="1:4" x14ac:dyDescent="0.25">
      <c r="A22286">
        <v>51736</v>
      </c>
      <c r="B22286">
        <v>54874</v>
      </c>
      <c r="C22286" t="s">
        <v>9</v>
      </c>
      <c r="D22286" t="s">
        <v>36</v>
      </c>
    </row>
    <row r="22287" spans="1:4" x14ac:dyDescent="0.25">
      <c r="A22287">
        <v>51736</v>
      </c>
      <c r="B22287">
        <v>54874</v>
      </c>
      <c r="C22287" t="s">
        <v>9</v>
      </c>
      <c r="D22287" t="s">
        <v>36</v>
      </c>
    </row>
    <row r="22288" spans="1:4" x14ac:dyDescent="0.25">
      <c r="A22288">
        <v>51736</v>
      </c>
      <c r="B22288">
        <v>54874</v>
      </c>
      <c r="C22288" t="s">
        <v>10</v>
      </c>
      <c r="D22288" t="s">
        <v>36</v>
      </c>
    </row>
    <row r="22289" spans="1:4" x14ac:dyDescent="0.25">
      <c r="A22289">
        <v>51736</v>
      </c>
      <c r="B22289">
        <v>54874</v>
      </c>
      <c r="C22289" t="s">
        <v>10</v>
      </c>
      <c r="D22289" t="s">
        <v>36</v>
      </c>
    </row>
    <row r="22290" spans="1:4" x14ac:dyDescent="0.25">
      <c r="A22290">
        <v>51736</v>
      </c>
      <c r="B22290">
        <v>54874</v>
      </c>
      <c r="C22290" t="s">
        <v>10</v>
      </c>
      <c r="D22290" t="s">
        <v>36</v>
      </c>
    </row>
    <row r="22291" spans="1:4" x14ac:dyDescent="0.25">
      <c r="A22291">
        <v>51736</v>
      </c>
      <c r="B22291">
        <v>54874</v>
      </c>
      <c r="C22291" t="s">
        <v>9</v>
      </c>
      <c r="D22291" t="s">
        <v>36</v>
      </c>
    </row>
    <row r="22292" spans="1:4" x14ac:dyDescent="0.25">
      <c r="A22292">
        <v>51736</v>
      </c>
      <c r="B22292">
        <v>54874</v>
      </c>
      <c r="C22292" t="s">
        <v>10</v>
      </c>
      <c r="D22292" t="s">
        <v>36</v>
      </c>
    </row>
    <row r="22293" spans="1:4" x14ac:dyDescent="0.25">
      <c r="A22293">
        <v>51736</v>
      </c>
      <c r="B22293">
        <v>54874</v>
      </c>
      <c r="C22293" t="s">
        <v>9</v>
      </c>
      <c r="D22293" t="s">
        <v>37</v>
      </c>
    </row>
    <row r="22294" spans="1:4" x14ac:dyDescent="0.25">
      <c r="A22294">
        <v>51736</v>
      </c>
      <c r="B22294">
        <v>54874</v>
      </c>
      <c r="C22294" t="s">
        <v>10</v>
      </c>
      <c r="D22294" t="s">
        <v>37</v>
      </c>
    </row>
    <row r="22295" spans="1:4" x14ac:dyDescent="0.25">
      <c r="A22295">
        <v>14772</v>
      </c>
      <c r="B22295">
        <v>54874</v>
      </c>
      <c r="C22295" t="s">
        <v>9</v>
      </c>
      <c r="D22295" t="s">
        <v>20</v>
      </c>
    </row>
    <row r="22296" spans="1:4" x14ac:dyDescent="0.25">
      <c r="A22296">
        <v>14772</v>
      </c>
      <c r="B22296">
        <v>54874</v>
      </c>
      <c r="C22296" t="s">
        <v>9</v>
      </c>
      <c r="D22296" t="s">
        <v>20</v>
      </c>
    </row>
    <row r="22297" spans="1:4" x14ac:dyDescent="0.25">
      <c r="A22297">
        <v>14772</v>
      </c>
      <c r="B22297">
        <v>54874</v>
      </c>
      <c r="C22297" t="s">
        <v>9</v>
      </c>
      <c r="D22297" t="s">
        <v>20</v>
      </c>
    </row>
    <row r="22298" spans="1:4" x14ac:dyDescent="0.25">
      <c r="A22298">
        <v>14772</v>
      </c>
      <c r="B22298">
        <v>54874</v>
      </c>
      <c r="C22298" t="s">
        <v>10</v>
      </c>
      <c r="D22298" t="s">
        <v>20</v>
      </c>
    </row>
    <row r="22299" spans="1:4" x14ac:dyDescent="0.25">
      <c r="A22299">
        <v>14772</v>
      </c>
      <c r="B22299">
        <v>54874</v>
      </c>
      <c r="C22299" t="s">
        <v>10</v>
      </c>
      <c r="D22299" t="s">
        <v>20</v>
      </c>
    </row>
    <row r="22300" spans="1:4" x14ac:dyDescent="0.25">
      <c r="A22300">
        <v>14772</v>
      </c>
      <c r="B22300">
        <v>54874</v>
      </c>
      <c r="C22300" t="s">
        <v>10</v>
      </c>
      <c r="D22300" t="s">
        <v>20</v>
      </c>
    </row>
    <row r="22301" spans="1:4" x14ac:dyDescent="0.25">
      <c r="A22301">
        <v>14772</v>
      </c>
      <c r="B22301">
        <v>54874</v>
      </c>
      <c r="C22301" t="s">
        <v>10</v>
      </c>
      <c r="D22301" t="s">
        <v>20</v>
      </c>
    </row>
    <row r="22302" spans="1:4" x14ac:dyDescent="0.25">
      <c r="A22302">
        <v>14772</v>
      </c>
      <c r="B22302">
        <v>54874</v>
      </c>
      <c r="C22302" t="s">
        <v>10</v>
      </c>
      <c r="D22302" t="s">
        <v>20</v>
      </c>
    </row>
    <row r="22303" spans="1:4" x14ac:dyDescent="0.25">
      <c r="A22303">
        <v>14772</v>
      </c>
      <c r="B22303">
        <v>54874</v>
      </c>
      <c r="C22303" t="s">
        <v>10</v>
      </c>
      <c r="D22303" t="s">
        <v>20</v>
      </c>
    </row>
    <row r="22304" spans="1:4" x14ac:dyDescent="0.25">
      <c r="A22304">
        <v>14772</v>
      </c>
      <c r="B22304">
        <v>54874</v>
      </c>
      <c r="C22304" t="s">
        <v>9</v>
      </c>
      <c r="D22304" t="s">
        <v>27</v>
      </c>
    </row>
    <row r="22305" spans="1:4" x14ac:dyDescent="0.25">
      <c r="A22305">
        <v>14772</v>
      </c>
      <c r="B22305">
        <v>54874</v>
      </c>
      <c r="C22305" t="s">
        <v>9</v>
      </c>
      <c r="D22305" t="s">
        <v>27</v>
      </c>
    </row>
    <row r="22306" spans="1:4" x14ac:dyDescent="0.25">
      <c r="A22306">
        <v>14772</v>
      </c>
      <c r="B22306">
        <v>54874</v>
      </c>
      <c r="C22306" t="s">
        <v>9</v>
      </c>
      <c r="D22306" t="s">
        <v>27</v>
      </c>
    </row>
    <row r="22307" spans="1:4" x14ac:dyDescent="0.25">
      <c r="A22307">
        <v>14772</v>
      </c>
      <c r="B22307">
        <v>54874</v>
      </c>
      <c r="C22307" t="s">
        <v>9</v>
      </c>
      <c r="D22307" t="s">
        <v>27</v>
      </c>
    </row>
    <row r="22308" spans="1:4" x14ac:dyDescent="0.25">
      <c r="A22308">
        <v>14772</v>
      </c>
      <c r="B22308">
        <v>54874</v>
      </c>
      <c r="C22308" t="s">
        <v>10</v>
      </c>
      <c r="D22308" t="s">
        <v>27</v>
      </c>
    </row>
    <row r="22309" spans="1:4" x14ac:dyDescent="0.25">
      <c r="A22309">
        <v>14772</v>
      </c>
      <c r="B22309">
        <v>54874</v>
      </c>
      <c r="C22309" t="s">
        <v>10</v>
      </c>
      <c r="D22309" t="s">
        <v>27</v>
      </c>
    </row>
    <row r="22310" spans="1:4" x14ac:dyDescent="0.25">
      <c r="A22310">
        <v>14772</v>
      </c>
      <c r="B22310">
        <v>54874</v>
      </c>
      <c r="C22310" t="s">
        <v>10</v>
      </c>
      <c r="D22310" t="s">
        <v>27</v>
      </c>
    </row>
    <row r="22311" spans="1:4" x14ac:dyDescent="0.25">
      <c r="A22311">
        <v>14772</v>
      </c>
      <c r="B22311">
        <v>54874</v>
      </c>
      <c r="C22311" t="s">
        <v>9</v>
      </c>
      <c r="D22311" t="s">
        <v>28</v>
      </c>
    </row>
    <row r="22312" spans="1:4" x14ac:dyDescent="0.25">
      <c r="A22312">
        <v>14772</v>
      </c>
      <c r="B22312">
        <v>54874</v>
      </c>
      <c r="C22312" t="s">
        <v>9</v>
      </c>
      <c r="D22312" t="s">
        <v>28</v>
      </c>
    </row>
    <row r="22313" spans="1:4" x14ac:dyDescent="0.25">
      <c r="A22313">
        <v>14772</v>
      </c>
      <c r="B22313">
        <v>54874</v>
      </c>
      <c r="C22313" t="s">
        <v>9</v>
      </c>
      <c r="D22313" t="s">
        <v>28</v>
      </c>
    </row>
    <row r="22314" spans="1:4" x14ac:dyDescent="0.25">
      <c r="A22314">
        <v>14772</v>
      </c>
      <c r="B22314">
        <v>54874</v>
      </c>
      <c r="C22314" t="s">
        <v>10</v>
      </c>
      <c r="D22314" t="s">
        <v>28</v>
      </c>
    </row>
    <row r="22315" spans="1:4" x14ac:dyDescent="0.25">
      <c r="A22315">
        <v>14772</v>
      </c>
      <c r="B22315">
        <v>54874</v>
      </c>
      <c r="C22315" t="s">
        <v>10</v>
      </c>
      <c r="D22315" t="s">
        <v>28</v>
      </c>
    </row>
    <row r="22316" spans="1:4" x14ac:dyDescent="0.25">
      <c r="A22316">
        <v>14772</v>
      </c>
      <c r="B22316">
        <v>54874</v>
      </c>
      <c r="C22316" t="s">
        <v>10</v>
      </c>
      <c r="D22316" t="s">
        <v>28</v>
      </c>
    </row>
    <row r="22317" spans="1:4" x14ac:dyDescent="0.25">
      <c r="A22317">
        <v>14772</v>
      </c>
      <c r="B22317">
        <v>54874</v>
      </c>
      <c r="C22317" t="s">
        <v>10</v>
      </c>
      <c r="D22317" t="s">
        <v>28</v>
      </c>
    </row>
    <row r="22318" spans="1:4" x14ac:dyDescent="0.25">
      <c r="A22318">
        <v>14772</v>
      </c>
      <c r="B22318">
        <v>54874</v>
      </c>
      <c r="C22318" t="s">
        <v>10</v>
      </c>
      <c r="D22318" t="s">
        <v>28</v>
      </c>
    </row>
    <row r="22319" spans="1:4" x14ac:dyDescent="0.25">
      <c r="A22319">
        <v>14772</v>
      </c>
      <c r="B22319">
        <v>54874</v>
      </c>
      <c r="C22319" t="s">
        <v>10</v>
      </c>
      <c r="D22319" t="s">
        <v>28</v>
      </c>
    </row>
    <row r="22320" spans="1:4" x14ac:dyDescent="0.25">
      <c r="A22320">
        <v>14772</v>
      </c>
      <c r="B22320">
        <v>54874</v>
      </c>
      <c r="C22320" t="s">
        <v>10</v>
      </c>
      <c r="D22320" t="s">
        <v>28</v>
      </c>
    </row>
    <row r="22321" spans="1:4" x14ac:dyDescent="0.25">
      <c r="A22321">
        <v>14772</v>
      </c>
      <c r="B22321">
        <v>54874</v>
      </c>
      <c r="C22321" t="s">
        <v>10</v>
      </c>
      <c r="D22321" t="s">
        <v>29</v>
      </c>
    </row>
    <row r="22322" spans="1:4" x14ac:dyDescent="0.25">
      <c r="A22322">
        <v>14772</v>
      </c>
      <c r="B22322">
        <v>54874</v>
      </c>
      <c r="C22322" t="s">
        <v>9</v>
      </c>
      <c r="D22322" t="s">
        <v>29</v>
      </c>
    </row>
    <row r="22323" spans="1:4" x14ac:dyDescent="0.25">
      <c r="A22323">
        <v>14772</v>
      </c>
      <c r="B22323">
        <v>54874</v>
      </c>
      <c r="C22323" t="s">
        <v>9</v>
      </c>
      <c r="D22323" t="s">
        <v>29</v>
      </c>
    </row>
    <row r="22324" spans="1:4" x14ac:dyDescent="0.25">
      <c r="A22324">
        <v>14772</v>
      </c>
      <c r="B22324">
        <v>54874</v>
      </c>
      <c r="C22324" t="s">
        <v>9</v>
      </c>
      <c r="D22324" t="s">
        <v>30</v>
      </c>
    </row>
    <row r="22325" spans="1:4" x14ac:dyDescent="0.25">
      <c r="A22325">
        <v>14772</v>
      </c>
      <c r="B22325">
        <v>54874</v>
      </c>
      <c r="C22325" t="s">
        <v>9</v>
      </c>
      <c r="D22325" t="s">
        <v>30</v>
      </c>
    </row>
    <row r="22326" spans="1:4" x14ac:dyDescent="0.25">
      <c r="A22326">
        <v>14772</v>
      </c>
      <c r="B22326">
        <v>54874</v>
      </c>
      <c r="C22326" t="s">
        <v>9</v>
      </c>
      <c r="D22326" t="s">
        <v>30</v>
      </c>
    </row>
    <row r="22327" spans="1:4" x14ac:dyDescent="0.25">
      <c r="A22327">
        <v>14772</v>
      </c>
      <c r="B22327">
        <v>54874</v>
      </c>
      <c r="C22327" t="s">
        <v>9</v>
      </c>
      <c r="D22327" t="s">
        <v>30</v>
      </c>
    </row>
    <row r="22328" spans="1:4" x14ac:dyDescent="0.25">
      <c r="A22328">
        <v>14772</v>
      </c>
      <c r="B22328">
        <v>54874</v>
      </c>
      <c r="C22328" t="s">
        <v>9</v>
      </c>
      <c r="D22328" t="s">
        <v>30</v>
      </c>
    </row>
    <row r="22329" spans="1:4" x14ac:dyDescent="0.25">
      <c r="A22329">
        <v>14772</v>
      </c>
      <c r="B22329">
        <v>54874</v>
      </c>
      <c r="C22329" t="s">
        <v>9</v>
      </c>
      <c r="D22329" t="s">
        <v>30</v>
      </c>
    </row>
    <row r="22330" spans="1:4" x14ac:dyDescent="0.25">
      <c r="A22330">
        <v>14772</v>
      </c>
      <c r="B22330">
        <v>54874</v>
      </c>
      <c r="C22330" t="s">
        <v>9</v>
      </c>
      <c r="D22330" t="s">
        <v>30</v>
      </c>
    </row>
    <row r="22331" spans="1:4" x14ac:dyDescent="0.25">
      <c r="A22331">
        <v>14772</v>
      </c>
      <c r="B22331">
        <v>54874</v>
      </c>
      <c r="C22331" t="s">
        <v>10</v>
      </c>
      <c r="D22331" t="s">
        <v>30</v>
      </c>
    </row>
    <row r="22332" spans="1:4" x14ac:dyDescent="0.25">
      <c r="A22332">
        <v>14772</v>
      </c>
      <c r="B22332">
        <v>54874</v>
      </c>
      <c r="C22332" t="s">
        <v>10</v>
      </c>
      <c r="D22332" t="s">
        <v>30</v>
      </c>
    </row>
    <row r="22333" spans="1:4" x14ac:dyDescent="0.25">
      <c r="A22333">
        <v>14772</v>
      </c>
      <c r="B22333">
        <v>54874</v>
      </c>
      <c r="C22333" t="s">
        <v>10</v>
      </c>
      <c r="D22333" t="s">
        <v>30</v>
      </c>
    </row>
    <row r="22334" spans="1:4" x14ac:dyDescent="0.25">
      <c r="A22334">
        <v>14772</v>
      </c>
      <c r="B22334">
        <v>54874</v>
      </c>
      <c r="C22334" t="s">
        <v>10</v>
      </c>
      <c r="D22334" t="s">
        <v>30</v>
      </c>
    </row>
    <row r="22335" spans="1:4" x14ac:dyDescent="0.25">
      <c r="A22335">
        <v>14772</v>
      </c>
      <c r="B22335">
        <v>54874</v>
      </c>
      <c r="C22335" t="s">
        <v>10</v>
      </c>
      <c r="D22335" t="s">
        <v>30</v>
      </c>
    </row>
    <row r="22336" spans="1:4" x14ac:dyDescent="0.25">
      <c r="A22336">
        <v>14772</v>
      </c>
      <c r="B22336">
        <v>54874</v>
      </c>
      <c r="C22336" t="s">
        <v>10</v>
      </c>
      <c r="D22336" t="s">
        <v>30</v>
      </c>
    </row>
    <row r="22337" spans="1:4" x14ac:dyDescent="0.25">
      <c r="A22337">
        <v>14772</v>
      </c>
      <c r="B22337">
        <v>54874</v>
      </c>
      <c r="C22337" t="s">
        <v>10</v>
      </c>
      <c r="D22337" t="s">
        <v>30</v>
      </c>
    </row>
    <row r="22338" spans="1:4" x14ac:dyDescent="0.25">
      <c r="A22338">
        <v>14772</v>
      </c>
      <c r="B22338">
        <v>54874</v>
      </c>
      <c r="C22338" t="s">
        <v>9</v>
      </c>
      <c r="D22338" t="s">
        <v>30</v>
      </c>
    </row>
    <row r="22339" spans="1:4" x14ac:dyDescent="0.25">
      <c r="A22339">
        <v>14772</v>
      </c>
      <c r="B22339">
        <v>54874</v>
      </c>
      <c r="C22339" t="s">
        <v>9</v>
      </c>
      <c r="D22339" t="s">
        <v>30</v>
      </c>
    </row>
    <row r="22340" spans="1:4" x14ac:dyDescent="0.25">
      <c r="A22340">
        <v>14772</v>
      </c>
      <c r="B22340">
        <v>54874</v>
      </c>
      <c r="C22340" t="s">
        <v>9</v>
      </c>
      <c r="D22340" t="s">
        <v>31</v>
      </c>
    </row>
    <row r="22341" spans="1:4" x14ac:dyDescent="0.25">
      <c r="A22341">
        <v>14772</v>
      </c>
      <c r="B22341">
        <v>54874</v>
      </c>
      <c r="C22341" t="s">
        <v>9</v>
      </c>
      <c r="D22341" t="s">
        <v>31</v>
      </c>
    </row>
    <row r="22342" spans="1:4" x14ac:dyDescent="0.25">
      <c r="A22342">
        <v>14772</v>
      </c>
      <c r="B22342">
        <v>54874</v>
      </c>
      <c r="C22342" t="s">
        <v>9</v>
      </c>
      <c r="D22342" t="s">
        <v>31</v>
      </c>
    </row>
    <row r="22343" spans="1:4" x14ac:dyDescent="0.25">
      <c r="A22343">
        <v>14772</v>
      </c>
      <c r="B22343">
        <v>54874</v>
      </c>
      <c r="C22343" t="s">
        <v>9</v>
      </c>
      <c r="D22343" t="s">
        <v>31</v>
      </c>
    </row>
    <row r="22344" spans="1:4" x14ac:dyDescent="0.25">
      <c r="A22344">
        <v>14772</v>
      </c>
      <c r="B22344">
        <v>54874</v>
      </c>
      <c r="C22344" t="s">
        <v>9</v>
      </c>
      <c r="D22344" t="s">
        <v>31</v>
      </c>
    </row>
    <row r="22345" spans="1:4" x14ac:dyDescent="0.25">
      <c r="A22345">
        <v>14772</v>
      </c>
      <c r="B22345">
        <v>54874</v>
      </c>
      <c r="C22345" t="s">
        <v>9</v>
      </c>
      <c r="D22345" t="s">
        <v>31</v>
      </c>
    </row>
    <row r="22346" spans="1:4" x14ac:dyDescent="0.25">
      <c r="A22346">
        <v>14772</v>
      </c>
      <c r="B22346">
        <v>54874</v>
      </c>
      <c r="C22346" t="s">
        <v>9</v>
      </c>
      <c r="D22346" t="s">
        <v>31</v>
      </c>
    </row>
    <row r="22347" spans="1:4" x14ac:dyDescent="0.25">
      <c r="A22347">
        <v>14772</v>
      </c>
      <c r="B22347">
        <v>54874</v>
      </c>
      <c r="C22347" t="s">
        <v>9</v>
      </c>
      <c r="D22347" t="s">
        <v>31</v>
      </c>
    </row>
    <row r="22348" spans="1:4" x14ac:dyDescent="0.25">
      <c r="A22348">
        <v>14772</v>
      </c>
      <c r="B22348">
        <v>54874</v>
      </c>
      <c r="C22348" t="s">
        <v>9</v>
      </c>
      <c r="D22348" t="s">
        <v>31</v>
      </c>
    </row>
    <row r="22349" spans="1:4" x14ac:dyDescent="0.25">
      <c r="A22349">
        <v>14772</v>
      </c>
      <c r="B22349">
        <v>54874</v>
      </c>
      <c r="C22349" t="s">
        <v>9</v>
      </c>
      <c r="D22349" t="s">
        <v>31</v>
      </c>
    </row>
    <row r="22350" spans="1:4" x14ac:dyDescent="0.25">
      <c r="A22350">
        <v>14772</v>
      </c>
      <c r="B22350">
        <v>54874</v>
      </c>
      <c r="C22350" t="s">
        <v>10</v>
      </c>
      <c r="D22350" t="s">
        <v>31</v>
      </c>
    </row>
    <row r="22351" spans="1:4" x14ac:dyDescent="0.25">
      <c r="A22351">
        <v>14772</v>
      </c>
      <c r="B22351">
        <v>54874</v>
      </c>
      <c r="C22351" t="s">
        <v>10</v>
      </c>
      <c r="D22351" t="s">
        <v>31</v>
      </c>
    </row>
    <row r="22352" spans="1:4" x14ac:dyDescent="0.25">
      <c r="A22352">
        <v>14772</v>
      </c>
      <c r="B22352">
        <v>54874</v>
      </c>
      <c r="C22352" t="s">
        <v>9</v>
      </c>
      <c r="D22352" t="s">
        <v>32</v>
      </c>
    </row>
    <row r="22353" spans="1:4" x14ac:dyDescent="0.25">
      <c r="A22353">
        <v>14772</v>
      </c>
      <c r="B22353">
        <v>54874</v>
      </c>
      <c r="C22353" t="s">
        <v>9</v>
      </c>
      <c r="D22353" t="s">
        <v>32</v>
      </c>
    </row>
    <row r="22354" spans="1:4" x14ac:dyDescent="0.25">
      <c r="A22354">
        <v>14772</v>
      </c>
      <c r="B22354">
        <v>54874</v>
      </c>
      <c r="C22354" t="s">
        <v>9</v>
      </c>
      <c r="D22354" t="s">
        <v>32</v>
      </c>
    </row>
    <row r="22355" spans="1:4" x14ac:dyDescent="0.25">
      <c r="A22355">
        <v>14772</v>
      </c>
      <c r="B22355">
        <v>54874</v>
      </c>
      <c r="C22355" t="s">
        <v>9</v>
      </c>
      <c r="D22355" t="s">
        <v>32</v>
      </c>
    </row>
    <row r="22356" spans="1:4" x14ac:dyDescent="0.25">
      <c r="A22356">
        <v>14772</v>
      </c>
      <c r="B22356">
        <v>54874</v>
      </c>
      <c r="C22356" t="s">
        <v>9</v>
      </c>
      <c r="D22356" t="s">
        <v>32</v>
      </c>
    </row>
    <row r="22357" spans="1:4" x14ac:dyDescent="0.25">
      <c r="A22357">
        <v>14772</v>
      </c>
      <c r="B22357">
        <v>54874</v>
      </c>
      <c r="C22357" t="s">
        <v>10</v>
      </c>
      <c r="D22357" t="s">
        <v>32</v>
      </c>
    </row>
    <row r="22358" spans="1:4" x14ac:dyDescent="0.25">
      <c r="A22358">
        <v>14772</v>
      </c>
      <c r="B22358">
        <v>54874</v>
      </c>
      <c r="C22358" t="s">
        <v>10</v>
      </c>
      <c r="D22358" t="s">
        <v>32</v>
      </c>
    </row>
    <row r="22359" spans="1:4" x14ac:dyDescent="0.25">
      <c r="A22359">
        <v>14772</v>
      </c>
      <c r="B22359">
        <v>54874</v>
      </c>
      <c r="C22359" t="s">
        <v>9</v>
      </c>
      <c r="D22359" t="s">
        <v>33</v>
      </c>
    </row>
    <row r="22360" spans="1:4" x14ac:dyDescent="0.25">
      <c r="A22360">
        <v>14772</v>
      </c>
      <c r="B22360">
        <v>54874</v>
      </c>
      <c r="C22360" t="s">
        <v>9</v>
      </c>
      <c r="D22360" t="s">
        <v>33</v>
      </c>
    </row>
    <row r="22361" spans="1:4" x14ac:dyDescent="0.25">
      <c r="A22361">
        <v>14772</v>
      </c>
      <c r="B22361">
        <v>54874</v>
      </c>
      <c r="C22361" t="s">
        <v>9</v>
      </c>
      <c r="D22361" t="s">
        <v>33</v>
      </c>
    </row>
    <row r="22362" spans="1:4" x14ac:dyDescent="0.25">
      <c r="A22362">
        <v>14772</v>
      </c>
      <c r="B22362">
        <v>54874</v>
      </c>
      <c r="C22362" t="s">
        <v>9</v>
      </c>
      <c r="D22362" t="s">
        <v>33</v>
      </c>
    </row>
    <row r="22363" spans="1:4" x14ac:dyDescent="0.25">
      <c r="A22363">
        <v>14772</v>
      </c>
      <c r="B22363">
        <v>54874</v>
      </c>
      <c r="C22363" t="s">
        <v>9</v>
      </c>
      <c r="D22363" t="s">
        <v>33</v>
      </c>
    </row>
    <row r="22364" spans="1:4" x14ac:dyDescent="0.25">
      <c r="A22364">
        <v>14772</v>
      </c>
      <c r="B22364">
        <v>54874</v>
      </c>
      <c r="C22364" t="s">
        <v>9</v>
      </c>
      <c r="D22364" t="s">
        <v>33</v>
      </c>
    </row>
    <row r="22365" spans="1:4" x14ac:dyDescent="0.25">
      <c r="A22365">
        <v>14772</v>
      </c>
      <c r="B22365">
        <v>54874</v>
      </c>
      <c r="C22365" t="s">
        <v>9</v>
      </c>
      <c r="D22365" t="s">
        <v>33</v>
      </c>
    </row>
    <row r="22366" spans="1:4" x14ac:dyDescent="0.25">
      <c r="A22366">
        <v>14772</v>
      </c>
      <c r="B22366">
        <v>54874</v>
      </c>
      <c r="C22366" t="s">
        <v>10</v>
      </c>
      <c r="D22366" t="s">
        <v>33</v>
      </c>
    </row>
    <row r="22367" spans="1:4" x14ac:dyDescent="0.25">
      <c r="A22367">
        <v>14772</v>
      </c>
      <c r="B22367">
        <v>54874</v>
      </c>
      <c r="C22367" t="s">
        <v>10</v>
      </c>
      <c r="D22367" t="s">
        <v>33</v>
      </c>
    </row>
    <row r="22368" spans="1:4" x14ac:dyDescent="0.25">
      <c r="A22368">
        <v>14772</v>
      </c>
      <c r="B22368">
        <v>54874</v>
      </c>
      <c r="C22368" t="s">
        <v>10</v>
      </c>
      <c r="D22368" t="s">
        <v>33</v>
      </c>
    </row>
    <row r="22369" spans="1:4" x14ac:dyDescent="0.25">
      <c r="A22369">
        <v>14772</v>
      </c>
      <c r="B22369">
        <v>54874</v>
      </c>
      <c r="C22369" t="s">
        <v>10</v>
      </c>
      <c r="D22369" t="s">
        <v>33</v>
      </c>
    </row>
    <row r="22370" spans="1:4" x14ac:dyDescent="0.25">
      <c r="A22370">
        <v>14772</v>
      </c>
      <c r="B22370">
        <v>54874</v>
      </c>
      <c r="C22370" t="s">
        <v>10</v>
      </c>
      <c r="D22370" t="s">
        <v>33</v>
      </c>
    </row>
    <row r="22371" spans="1:4" x14ac:dyDescent="0.25">
      <c r="A22371">
        <v>14772</v>
      </c>
      <c r="B22371">
        <v>54874</v>
      </c>
      <c r="C22371" t="s">
        <v>10</v>
      </c>
      <c r="D22371" t="s">
        <v>33</v>
      </c>
    </row>
    <row r="22372" spans="1:4" x14ac:dyDescent="0.25">
      <c r="A22372">
        <v>14772</v>
      </c>
      <c r="B22372">
        <v>54874</v>
      </c>
      <c r="C22372" t="s">
        <v>10</v>
      </c>
      <c r="D22372" t="s">
        <v>33</v>
      </c>
    </row>
    <row r="22373" spans="1:4" x14ac:dyDescent="0.25">
      <c r="A22373">
        <v>14772</v>
      </c>
      <c r="B22373">
        <v>54874</v>
      </c>
      <c r="C22373" t="s">
        <v>9</v>
      </c>
      <c r="D22373" t="s">
        <v>33</v>
      </c>
    </row>
    <row r="22374" spans="1:4" x14ac:dyDescent="0.25">
      <c r="A22374">
        <v>14772</v>
      </c>
      <c r="B22374">
        <v>54874</v>
      </c>
      <c r="C22374" t="s">
        <v>9</v>
      </c>
      <c r="D22374" t="s">
        <v>34</v>
      </c>
    </row>
    <row r="22375" spans="1:4" x14ac:dyDescent="0.25">
      <c r="A22375">
        <v>14772</v>
      </c>
      <c r="B22375">
        <v>54874</v>
      </c>
      <c r="C22375" t="s">
        <v>9</v>
      </c>
      <c r="D22375" t="s">
        <v>34</v>
      </c>
    </row>
    <row r="22376" spans="1:4" x14ac:dyDescent="0.25">
      <c r="A22376">
        <v>14772</v>
      </c>
      <c r="B22376">
        <v>54874</v>
      </c>
      <c r="C22376" t="s">
        <v>10</v>
      </c>
      <c r="D22376" t="s">
        <v>34</v>
      </c>
    </row>
    <row r="22377" spans="1:4" x14ac:dyDescent="0.25">
      <c r="A22377">
        <v>14772</v>
      </c>
      <c r="B22377">
        <v>54874</v>
      </c>
      <c r="C22377" t="s">
        <v>10</v>
      </c>
      <c r="D22377" t="s">
        <v>34</v>
      </c>
    </row>
    <row r="22378" spans="1:4" x14ac:dyDescent="0.25">
      <c r="A22378">
        <v>14772</v>
      </c>
      <c r="B22378">
        <v>54874</v>
      </c>
      <c r="C22378" t="s">
        <v>10</v>
      </c>
      <c r="D22378" t="s">
        <v>34</v>
      </c>
    </row>
    <row r="22379" spans="1:4" x14ac:dyDescent="0.25">
      <c r="A22379">
        <v>14772</v>
      </c>
      <c r="B22379">
        <v>54874</v>
      </c>
      <c r="C22379" t="s">
        <v>9</v>
      </c>
      <c r="D22379" t="s">
        <v>34</v>
      </c>
    </row>
    <row r="22380" spans="1:4" x14ac:dyDescent="0.25">
      <c r="A22380">
        <v>14772</v>
      </c>
      <c r="B22380">
        <v>54874</v>
      </c>
      <c r="C22380" t="s">
        <v>10</v>
      </c>
      <c r="D22380" t="s">
        <v>34</v>
      </c>
    </row>
    <row r="22381" spans="1:4" x14ac:dyDescent="0.25">
      <c r="A22381">
        <v>14772</v>
      </c>
      <c r="B22381">
        <v>54874</v>
      </c>
      <c r="C22381" t="s">
        <v>10</v>
      </c>
      <c r="D22381" t="s">
        <v>34</v>
      </c>
    </row>
    <row r="22382" spans="1:4" x14ac:dyDescent="0.25">
      <c r="A22382">
        <v>14772</v>
      </c>
      <c r="B22382">
        <v>54874</v>
      </c>
      <c r="C22382" t="s">
        <v>9</v>
      </c>
      <c r="D22382" t="s">
        <v>34</v>
      </c>
    </row>
    <row r="22383" spans="1:4" x14ac:dyDescent="0.25">
      <c r="A22383">
        <v>14772</v>
      </c>
      <c r="B22383">
        <v>54874</v>
      </c>
      <c r="C22383" t="s">
        <v>10</v>
      </c>
      <c r="D22383" t="s">
        <v>35</v>
      </c>
    </row>
    <row r="22384" spans="1:4" x14ac:dyDescent="0.25">
      <c r="A22384">
        <v>14772</v>
      </c>
      <c r="B22384">
        <v>54874</v>
      </c>
      <c r="C22384" t="s">
        <v>10</v>
      </c>
      <c r="D22384" t="s">
        <v>35</v>
      </c>
    </row>
    <row r="22385" spans="1:4" x14ac:dyDescent="0.25">
      <c r="A22385">
        <v>14772</v>
      </c>
      <c r="B22385">
        <v>54874</v>
      </c>
      <c r="C22385" t="s">
        <v>9</v>
      </c>
      <c r="D22385" t="s">
        <v>35</v>
      </c>
    </row>
    <row r="22386" spans="1:4" x14ac:dyDescent="0.25">
      <c r="A22386">
        <v>14772</v>
      </c>
      <c r="B22386">
        <v>54874</v>
      </c>
      <c r="C22386" t="s">
        <v>10</v>
      </c>
      <c r="D22386" t="s">
        <v>35</v>
      </c>
    </row>
    <row r="22387" spans="1:4" x14ac:dyDescent="0.25">
      <c r="A22387">
        <v>14772</v>
      </c>
      <c r="B22387">
        <v>54874</v>
      </c>
      <c r="C22387" t="s">
        <v>9</v>
      </c>
      <c r="D22387" t="s">
        <v>35</v>
      </c>
    </row>
    <row r="22388" spans="1:4" x14ac:dyDescent="0.25">
      <c r="A22388">
        <v>14772</v>
      </c>
      <c r="B22388">
        <v>54874</v>
      </c>
      <c r="C22388" t="s">
        <v>9</v>
      </c>
      <c r="D22388" t="s">
        <v>35</v>
      </c>
    </row>
    <row r="22389" spans="1:4" x14ac:dyDescent="0.25">
      <c r="A22389">
        <v>14772</v>
      </c>
      <c r="B22389">
        <v>54874</v>
      </c>
      <c r="C22389" t="s">
        <v>10</v>
      </c>
      <c r="D22389" t="s">
        <v>35</v>
      </c>
    </row>
    <row r="22390" spans="1:4" x14ac:dyDescent="0.25">
      <c r="A22390">
        <v>14772</v>
      </c>
      <c r="B22390">
        <v>54874</v>
      </c>
      <c r="C22390" t="s">
        <v>10</v>
      </c>
      <c r="D22390" t="s">
        <v>35</v>
      </c>
    </row>
    <row r="22391" spans="1:4" x14ac:dyDescent="0.25">
      <c r="A22391">
        <v>14772</v>
      </c>
      <c r="B22391">
        <v>54874</v>
      </c>
      <c r="C22391" t="s">
        <v>9</v>
      </c>
      <c r="D22391" t="s">
        <v>35</v>
      </c>
    </row>
    <row r="22392" spans="1:4" x14ac:dyDescent="0.25">
      <c r="A22392">
        <v>14772</v>
      </c>
      <c r="B22392">
        <v>54874</v>
      </c>
      <c r="C22392" t="s">
        <v>9</v>
      </c>
      <c r="D22392" t="s">
        <v>35</v>
      </c>
    </row>
    <row r="22393" spans="1:4" x14ac:dyDescent="0.25">
      <c r="A22393">
        <v>14772</v>
      </c>
      <c r="B22393">
        <v>54874</v>
      </c>
      <c r="C22393" t="s">
        <v>10</v>
      </c>
      <c r="D22393" t="s">
        <v>35</v>
      </c>
    </row>
    <row r="22394" spans="1:4" x14ac:dyDescent="0.25">
      <c r="A22394">
        <v>14772</v>
      </c>
      <c r="B22394">
        <v>54874</v>
      </c>
      <c r="C22394" t="s">
        <v>9</v>
      </c>
      <c r="D22394" t="s">
        <v>35</v>
      </c>
    </row>
    <row r="22395" spans="1:4" x14ac:dyDescent="0.25">
      <c r="A22395">
        <v>14772</v>
      </c>
      <c r="B22395">
        <v>54874</v>
      </c>
      <c r="C22395" t="s">
        <v>9</v>
      </c>
      <c r="D22395" t="s">
        <v>35</v>
      </c>
    </row>
    <row r="22396" spans="1:4" x14ac:dyDescent="0.25">
      <c r="A22396">
        <v>14772</v>
      </c>
      <c r="B22396">
        <v>54874</v>
      </c>
      <c r="C22396" t="s">
        <v>10</v>
      </c>
      <c r="D22396" t="s">
        <v>35</v>
      </c>
    </row>
    <row r="22397" spans="1:4" x14ac:dyDescent="0.25">
      <c r="A22397">
        <v>14772</v>
      </c>
      <c r="B22397">
        <v>54874</v>
      </c>
      <c r="C22397" t="s">
        <v>9</v>
      </c>
      <c r="D22397" t="s">
        <v>35</v>
      </c>
    </row>
    <row r="22398" spans="1:4" x14ac:dyDescent="0.25">
      <c r="A22398">
        <v>14772</v>
      </c>
      <c r="B22398">
        <v>54874</v>
      </c>
      <c r="C22398" t="s">
        <v>9</v>
      </c>
      <c r="D22398" t="s">
        <v>35</v>
      </c>
    </row>
    <row r="22399" spans="1:4" x14ac:dyDescent="0.25">
      <c r="A22399">
        <v>14772</v>
      </c>
      <c r="B22399">
        <v>54874</v>
      </c>
      <c r="C22399" t="s">
        <v>9</v>
      </c>
      <c r="D22399" t="s">
        <v>35</v>
      </c>
    </row>
    <row r="22400" spans="1:4" x14ac:dyDescent="0.25">
      <c r="A22400">
        <v>14772</v>
      </c>
      <c r="B22400">
        <v>54874</v>
      </c>
      <c r="C22400" t="s">
        <v>9</v>
      </c>
      <c r="D22400" t="s">
        <v>36</v>
      </c>
    </row>
    <row r="22401" spans="1:4" x14ac:dyDescent="0.25">
      <c r="A22401">
        <v>14772</v>
      </c>
      <c r="B22401">
        <v>54874</v>
      </c>
      <c r="C22401" t="s">
        <v>9</v>
      </c>
      <c r="D22401" t="s">
        <v>36</v>
      </c>
    </row>
    <row r="22402" spans="1:4" x14ac:dyDescent="0.25">
      <c r="A22402">
        <v>14772</v>
      </c>
      <c r="B22402">
        <v>54874</v>
      </c>
      <c r="C22402" t="s">
        <v>9</v>
      </c>
      <c r="D22402" t="s">
        <v>36</v>
      </c>
    </row>
    <row r="22403" spans="1:4" x14ac:dyDescent="0.25">
      <c r="A22403">
        <v>14772</v>
      </c>
      <c r="B22403">
        <v>54874</v>
      </c>
      <c r="C22403" t="s">
        <v>9</v>
      </c>
      <c r="D22403" t="s">
        <v>36</v>
      </c>
    </row>
    <row r="22404" spans="1:4" x14ac:dyDescent="0.25">
      <c r="A22404">
        <v>14772</v>
      </c>
      <c r="B22404">
        <v>54874</v>
      </c>
      <c r="C22404" t="s">
        <v>9</v>
      </c>
      <c r="D22404" t="s">
        <v>36</v>
      </c>
    </row>
    <row r="22405" spans="1:4" x14ac:dyDescent="0.25">
      <c r="A22405">
        <v>14772</v>
      </c>
      <c r="B22405">
        <v>54874</v>
      </c>
      <c r="C22405" t="s">
        <v>9</v>
      </c>
      <c r="D22405" t="s">
        <v>36</v>
      </c>
    </row>
    <row r="22406" spans="1:4" x14ac:dyDescent="0.25">
      <c r="A22406">
        <v>14772</v>
      </c>
      <c r="B22406">
        <v>54874</v>
      </c>
      <c r="C22406" t="s">
        <v>9</v>
      </c>
      <c r="D22406" t="s">
        <v>36</v>
      </c>
    </row>
    <row r="22407" spans="1:4" x14ac:dyDescent="0.25">
      <c r="A22407">
        <v>14772</v>
      </c>
      <c r="B22407">
        <v>54874</v>
      </c>
      <c r="C22407" t="s">
        <v>9</v>
      </c>
      <c r="D22407" t="s">
        <v>36</v>
      </c>
    </row>
    <row r="22408" spans="1:4" x14ac:dyDescent="0.25">
      <c r="A22408">
        <v>14772</v>
      </c>
      <c r="B22408">
        <v>54874</v>
      </c>
      <c r="C22408" t="s">
        <v>9</v>
      </c>
      <c r="D22408" t="s">
        <v>36</v>
      </c>
    </row>
    <row r="22409" spans="1:4" x14ac:dyDescent="0.25">
      <c r="A22409">
        <v>14772</v>
      </c>
      <c r="B22409">
        <v>54874</v>
      </c>
      <c r="C22409" t="s">
        <v>9</v>
      </c>
      <c r="D22409" t="s">
        <v>36</v>
      </c>
    </row>
    <row r="22410" spans="1:4" x14ac:dyDescent="0.25">
      <c r="A22410">
        <v>14772</v>
      </c>
      <c r="B22410">
        <v>54874</v>
      </c>
      <c r="C22410" t="s">
        <v>10</v>
      </c>
      <c r="D22410" t="s">
        <v>36</v>
      </c>
    </row>
    <row r="22411" spans="1:4" x14ac:dyDescent="0.25">
      <c r="A22411">
        <v>14772</v>
      </c>
      <c r="B22411">
        <v>54874</v>
      </c>
      <c r="C22411" t="s">
        <v>10</v>
      </c>
      <c r="D22411" t="s">
        <v>36</v>
      </c>
    </row>
    <row r="22412" spans="1:4" x14ac:dyDescent="0.25">
      <c r="A22412">
        <v>14772</v>
      </c>
      <c r="B22412">
        <v>54874</v>
      </c>
      <c r="C22412" t="s">
        <v>10</v>
      </c>
      <c r="D22412" t="s">
        <v>36</v>
      </c>
    </row>
    <row r="22413" spans="1:4" x14ac:dyDescent="0.25">
      <c r="A22413">
        <v>14772</v>
      </c>
      <c r="B22413">
        <v>54874</v>
      </c>
      <c r="C22413" t="s">
        <v>10</v>
      </c>
      <c r="D22413" t="s">
        <v>36</v>
      </c>
    </row>
    <row r="22414" spans="1:4" x14ac:dyDescent="0.25">
      <c r="A22414">
        <v>14772</v>
      </c>
      <c r="B22414">
        <v>54874</v>
      </c>
      <c r="C22414" t="s">
        <v>10</v>
      </c>
      <c r="D22414" t="s">
        <v>36</v>
      </c>
    </row>
    <row r="22415" spans="1:4" x14ac:dyDescent="0.25">
      <c r="A22415">
        <v>14772</v>
      </c>
      <c r="B22415">
        <v>54874</v>
      </c>
      <c r="C22415" t="s">
        <v>10</v>
      </c>
      <c r="D22415" t="s">
        <v>36</v>
      </c>
    </row>
    <row r="22416" spans="1:4" x14ac:dyDescent="0.25">
      <c r="A22416">
        <v>14772</v>
      </c>
      <c r="B22416">
        <v>54874</v>
      </c>
      <c r="C22416" t="s">
        <v>9</v>
      </c>
      <c r="D22416" t="s">
        <v>37</v>
      </c>
    </row>
    <row r="22417" spans="1:4" x14ac:dyDescent="0.25">
      <c r="A22417">
        <v>14772</v>
      </c>
      <c r="B22417">
        <v>54874</v>
      </c>
      <c r="C22417" t="s">
        <v>10</v>
      </c>
      <c r="D22417" t="s">
        <v>37</v>
      </c>
    </row>
    <row r="22418" spans="1:4" x14ac:dyDescent="0.25">
      <c r="A22418">
        <v>14772</v>
      </c>
      <c r="B22418">
        <v>54874</v>
      </c>
      <c r="C22418" t="s">
        <v>9</v>
      </c>
      <c r="D22418" t="s">
        <v>37</v>
      </c>
    </row>
    <row r="22419" spans="1:4" x14ac:dyDescent="0.25">
      <c r="A22419">
        <v>14772</v>
      </c>
      <c r="B22419">
        <v>54874</v>
      </c>
      <c r="C22419" t="s">
        <v>9</v>
      </c>
      <c r="D22419" t="s">
        <v>37</v>
      </c>
    </row>
    <row r="22420" spans="1:4" x14ac:dyDescent="0.25">
      <c r="A22420">
        <v>14772</v>
      </c>
      <c r="B22420">
        <v>54874</v>
      </c>
      <c r="C22420" t="s">
        <v>9</v>
      </c>
      <c r="D22420" t="s">
        <v>37</v>
      </c>
    </row>
    <row r="22421" spans="1:4" x14ac:dyDescent="0.25">
      <c r="A22421">
        <v>14772</v>
      </c>
      <c r="B22421">
        <v>54874</v>
      </c>
      <c r="C22421" t="s">
        <v>9</v>
      </c>
      <c r="D22421" t="s">
        <v>37</v>
      </c>
    </row>
    <row r="22422" spans="1:4" x14ac:dyDescent="0.25">
      <c r="A22422">
        <v>14772</v>
      </c>
      <c r="B22422">
        <v>54874</v>
      </c>
      <c r="C22422" t="s">
        <v>10</v>
      </c>
      <c r="D22422" t="s">
        <v>37</v>
      </c>
    </row>
    <row r="22423" spans="1:4" x14ac:dyDescent="0.25">
      <c r="A22423">
        <v>14772</v>
      </c>
      <c r="B22423">
        <v>54874</v>
      </c>
      <c r="C22423" t="s">
        <v>10</v>
      </c>
      <c r="D22423" t="s">
        <v>37</v>
      </c>
    </row>
    <row r="22424" spans="1:4" x14ac:dyDescent="0.25">
      <c r="A22424">
        <v>14772</v>
      </c>
      <c r="B22424">
        <v>54874</v>
      </c>
      <c r="C22424" t="s">
        <v>10</v>
      </c>
      <c r="D22424" t="s">
        <v>37</v>
      </c>
    </row>
    <row r="22425" spans="1:4" x14ac:dyDescent="0.25">
      <c r="A22425">
        <v>14772</v>
      </c>
      <c r="B22425">
        <v>54874</v>
      </c>
      <c r="C22425" t="s">
        <v>10</v>
      </c>
      <c r="D22425" t="s">
        <v>37</v>
      </c>
    </row>
    <row r="22426" spans="1:4" x14ac:dyDescent="0.25">
      <c r="A22426">
        <v>2890</v>
      </c>
      <c r="B22426">
        <v>54874</v>
      </c>
      <c r="C22426" t="s">
        <v>10</v>
      </c>
      <c r="D22426" t="s">
        <v>21</v>
      </c>
    </row>
    <row r="22427" spans="1:4" x14ac:dyDescent="0.25">
      <c r="A22427">
        <v>2890</v>
      </c>
      <c r="B22427">
        <v>54874</v>
      </c>
      <c r="C22427" t="s">
        <v>10</v>
      </c>
      <c r="D22427" t="s">
        <v>21</v>
      </c>
    </row>
    <row r="22428" spans="1:4" x14ac:dyDescent="0.25">
      <c r="A22428">
        <v>2890</v>
      </c>
      <c r="B22428">
        <v>54874</v>
      </c>
      <c r="C22428" t="s">
        <v>10</v>
      </c>
      <c r="D22428" t="s">
        <v>22</v>
      </c>
    </row>
    <row r="22429" spans="1:4" x14ac:dyDescent="0.25">
      <c r="A22429">
        <v>2890</v>
      </c>
      <c r="B22429">
        <v>54874</v>
      </c>
      <c r="C22429" t="s">
        <v>10</v>
      </c>
      <c r="D22429" t="s">
        <v>23</v>
      </c>
    </row>
    <row r="22430" spans="1:4" x14ac:dyDescent="0.25">
      <c r="A22430">
        <v>2890</v>
      </c>
      <c r="B22430">
        <v>54874</v>
      </c>
      <c r="C22430" t="s">
        <v>10</v>
      </c>
      <c r="D22430" t="s">
        <v>23</v>
      </c>
    </row>
    <row r="22431" spans="1:4" x14ac:dyDescent="0.25">
      <c r="A22431">
        <v>2890</v>
      </c>
      <c r="B22431">
        <v>54874</v>
      </c>
      <c r="C22431" t="s">
        <v>10</v>
      </c>
      <c r="D22431" t="s">
        <v>23</v>
      </c>
    </row>
    <row r="22432" spans="1:4" x14ac:dyDescent="0.25">
      <c r="A22432">
        <v>2890</v>
      </c>
      <c r="B22432">
        <v>54874</v>
      </c>
      <c r="C22432" t="s">
        <v>10</v>
      </c>
      <c r="D22432" t="s">
        <v>24</v>
      </c>
    </row>
    <row r="22433" spans="1:4" x14ac:dyDescent="0.25">
      <c r="A22433">
        <v>2890</v>
      </c>
      <c r="B22433">
        <v>54874</v>
      </c>
      <c r="C22433" t="s">
        <v>10</v>
      </c>
      <c r="D22433" t="s">
        <v>24</v>
      </c>
    </row>
    <row r="22434" spans="1:4" x14ac:dyDescent="0.25">
      <c r="A22434">
        <v>2890</v>
      </c>
      <c r="B22434">
        <v>54874</v>
      </c>
      <c r="C22434" t="s">
        <v>10</v>
      </c>
      <c r="D22434" t="s">
        <v>24</v>
      </c>
    </row>
    <row r="22435" spans="1:4" x14ac:dyDescent="0.25">
      <c r="A22435">
        <v>2890</v>
      </c>
      <c r="B22435">
        <v>54874</v>
      </c>
      <c r="C22435" t="s">
        <v>10</v>
      </c>
      <c r="D22435" t="s">
        <v>25</v>
      </c>
    </row>
    <row r="22436" spans="1:4" x14ac:dyDescent="0.25">
      <c r="A22436">
        <v>2890</v>
      </c>
      <c r="B22436">
        <v>54874</v>
      </c>
      <c r="C22436" t="s">
        <v>10</v>
      </c>
      <c r="D22436" t="s">
        <v>25</v>
      </c>
    </row>
    <row r="22437" spans="1:4" x14ac:dyDescent="0.25">
      <c r="A22437">
        <v>2890</v>
      </c>
      <c r="B22437">
        <v>54874</v>
      </c>
      <c r="C22437" t="s">
        <v>10</v>
      </c>
      <c r="D22437" t="s">
        <v>26</v>
      </c>
    </row>
    <row r="22438" spans="1:4" x14ac:dyDescent="0.25">
      <c r="A22438">
        <v>2890</v>
      </c>
      <c r="B22438">
        <v>54874</v>
      </c>
      <c r="C22438" t="s">
        <v>10</v>
      </c>
      <c r="D22438" t="s">
        <v>26</v>
      </c>
    </row>
    <row r="22439" spans="1:4" x14ac:dyDescent="0.25">
      <c r="A22439">
        <v>2890</v>
      </c>
      <c r="B22439">
        <v>54874</v>
      </c>
      <c r="C22439" t="s">
        <v>10</v>
      </c>
      <c r="D22439" t="s">
        <v>26</v>
      </c>
    </row>
    <row r="22440" spans="1:4" x14ac:dyDescent="0.25">
      <c r="A22440">
        <v>2890</v>
      </c>
      <c r="B22440">
        <v>54874</v>
      </c>
      <c r="C22440" t="s">
        <v>10</v>
      </c>
      <c r="D22440" t="s">
        <v>20</v>
      </c>
    </row>
    <row r="22441" spans="1:4" x14ac:dyDescent="0.25">
      <c r="A22441">
        <v>2890</v>
      </c>
      <c r="B22441">
        <v>54874</v>
      </c>
      <c r="C22441" t="s">
        <v>10</v>
      </c>
      <c r="D22441" t="s">
        <v>20</v>
      </c>
    </row>
    <row r="22442" spans="1:4" x14ac:dyDescent="0.25">
      <c r="A22442">
        <v>2890</v>
      </c>
      <c r="B22442">
        <v>54874</v>
      </c>
      <c r="C22442" t="s">
        <v>10</v>
      </c>
      <c r="D22442" t="s">
        <v>27</v>
      </c>
    </row>
    <row r="22443" spans="1:4" x14ac:dyDescent="0.25">
      <c r="A22443">
        <v>2890</v>
      </c>
      <c r="B22443">
        <v>54874</v>
      </c>
      <c r="C22443" t="s">
        <v>10</v>
      </c>
      <c r="D22443" t="s">
        <v>27</v>
      </c>
    </row>
    <row r="22444" spans="1:4" x14ac:dyDescent="0.25">
      <c r="A22444">
        <v>2890</v>
      </c>
      <c r="B22444">
        <v>54874</v>
      </c>
      <c r="C22444" t="s">
        <v>10</v>
      </c>
      <c r="D22444" t="s">
        <v>27</v>
      </c>
    </row>
    <row r="22445" spans="1:4" x14ac:dyDescent="0.25">
      <c r="A22445">
        <v>2890</v>
      </c>
      <c r="B22445">
        <v>54874</v>
      </c>
      <c r="C22445" t="s">
        <v>10</v>
      </c>
      <c r="D22445" t="s">
        <v>28</v>
      </c>
    </row>
    <row r="22446" spans="1:4" x14ac:dyDescent="0.25">
      <c r="A22446">
        <v>2890</v>
      </c>
      <c r="B22446">
        <v>54874</v>
      </c>
      <c r="C22446" t="s">
        <v>10</v>
      </c>
      <c r="D22446" t="s">
        <v>28</v>
      </c>
    </row>
    <row r="22447" spans="1:4" x14ac:dyDescent="0.25">
      <c r="A22447">
        <v>2890</v>
      </c>
      <c r="B22447">
        <v>54874</v>
      </c>
      <c r="C22447" t="s">
        <v>10</v>
      </c>
      <c r="D22447" t="s">
        <v>28</v>
      </c>
    </row>
    <row r="22448" spans="1:4" x14ac:dyDescent="0.25">
      <c r="A22448">
        <v>2890</v>
      </c>
      <c r="B22448">
        <v>54874</v>
      </c>
      <c r="C22448" t="s">
        <v>10</v>
      </c>
      <c r="D22448" t="s">
        <v>28</v>
      </c>
    </row>
    <row r="22449" spans="1:4" x14ac:dyDescent="0.25">
      <c r="A22449">
        <v>2890</v>
      </c>
      <c r="B22449">
        <v>54874</v>
      </c>
      <c r="C22449" t="s">
        <v>10</v>
      </c>
      <c r="D22449" t="s">
        <v>29</v>
      </c>
    </row>
    <row r="22450" spans="1:4" x14ac:dyDescent="0.25">
      <c r="A22450">
        <v>2890</v>
      </c>
      <c r="B22450">
        <v>54874</v>
      </c>
      <c r="C22450" t="s">
        <v>10</v>
      </c>
      <c r="D22450" t="s">
        <v>29</v>
      </c>
    </row>
    <row r="22451" spans="1:4" x14ac:dyDescent="0.25">
      <c r="A22451">
        <v>2890</v>
      </c>
      <c r="B22451">
        <v>54874</v>
      </c>
      <c r="C22451" t="s">
        <v>10</v>
      </c>
      <c r="D22451" t="s">
        <v>30</v>
      </c>
    </row>
    <row r="22452" spans="1:4" x14ac:dyDescent="0.25">
      <c r="A22452">
        <v>2890</v>
      </c>
      <c r="B22452">
        <v>54874</v>
      </c>
      <c r="C22452" t="s">
        <v>10</v>
      </c>
      <c r="D22452" t="s">
        <v>31</v>
      </c>
    </row>
    <row r="22453" spans="1:4" x14ac:dyDescent="0.25">
      <c r="A22453">
        <v>2890</v>
      </c>
      <c r="B22453">
        <v>54874</v>
      </c>
      <c r="C22453" t="s">
        <v>10</v>
      </c>
      <c r="D22453" t="s">
        <v>32</v>
      </c>
    </row>
    <row r="22454" spans="1:4" x14ac:dyDescent="0.25">
      <c r="A22454">
        <v>2890</v>
      </c>
      <c r="B22454">
        <v>54874</v>
      </c>
      <c r="C22454" t="s">
        <v>10</v>
      </c>
      <c r="D22454" t="s">
        <v>32</v>
      </c>
    </row>
    <row r="22455" spans="1:4" x14ac:dyDescent="0.25">
      <c r="A22455">
        <v>2890</v>
      </c>
      <c r="B22455">
        <v>54874</v>
      </c>
      <c r="C22455" t="s">
        <v>10</v>
      </c>
      <c r="D22455" t="s">
        <v>33</v>
      </c>
    </row>
    <row r="22456" spans="1:4" x14ac:dyDescent="0.25">
      <c r="A22456">
        <v>2890</v>
      </c>
      <c r="B22456">
        <v>54874</v>
      </c>
      <c r="C22456" t="s">
        <v>10</v>
      </c>
      <c r="D22456" t="s">
        <v>33</v>
      </c>
    </row>
    <row r="22457" spans="1:4" x14ac:dyDescent="0.25">
      <c r="A22457">
        <v>2890</v>
      </c>
      <c r="B22457">
        <v>54874</v>
      </c>
      <c r="C22457" t="s">
        <v>10</v>
      </c>
      <c r="D22457" t="s">
        <v>33</v>
      </c>
    </row>
    <row r="22458" spans="1:4" x14ac:dyDescent="0.25">
      <c r="A22458">
        <v>2890</v>
      </c>
      <c r="B22458">
        <v>54874</v>
      </c>
      <c r="C22458" t="s">
        <v>10</v>
      </c>
      <c r="D22458" t="s">
        <v>33</v>
      </c>
    </row>
    <row r="22459" spans="1:4" x14ac:dyDescent="0.25">
      <c r="A22459">
        <v>2890</v>
      </c>
      <c r="B22459">
        <v>54874</v>
      </c>
      <c r="C22459" t="s">
        <v>10</v>
      </c>
      <c r="D22459" t="s">
        <v>33</v>
      </c>
    </row>
    <row r="22460" spans="1:4" x14ac:dyDescent="0.25">
      <c r="A22460">
        <v>2890</v>
      </c>
      <c r="B22460">
        <v>54874</v>
      </c>
      <c r="C22460" t="s">
        <v>10</v>
      </c>
      <c r="D22460" t="s">
        <v>36</v>
      </c>
    </row>
    <row r="22461" spans="1:4" x14ac:dyDescent="0.25">
      <c r="A22461">
        <v>2890</v>
      </c>
      <c r="B22461">
        <v>54874</v>
      </c>
      <c r="C22461" t="s">
        <v>10</v>
      </c>
      <c r="D22461" t="s">
        <v>36</v>
      </c>
    </row>
    <row r="22462" spans="1:4" x14ac:dyDescent="0.25">
      <c r="A22462">
        <v>2890</v>
      </c>
      <c r="B22462">
        <v>54874</v>
      </c>
      <c r="C22462" t="s">
        <v>10</v>
      </c>
      <c r="D22462" t="s">
        <v>37</v>
      </c>
    </row>
    <row r="22463" spans="1:4" x14ac:dyDescent="0.25">
      <c r="A22463">
        <v>2890</v>
      </c>
      <c r="B22463">
        <v>54874</v>
      </c>
      <c r="C22463" t="s">
        <v>10</v>
      </c>
      <c r="D22463" t="s">
        <v>37</v>
      </c>
    </row>
    <row r="22464" spans="1:4" x14ac:dyDescent="0.25">
      <c r="A22464">
        <v>2890</v>
      </c>
      <c r="B22464">
        <v>54874</v>
      </c>
      <c r="C22464" t="s">
        <v>9</v>
      </c>
      <c r="D22464" t="s">
        <v>21</v>
      </c>
    </row>
    <row r="22465" spans="1:4" x14ac:dyDescent="0.25">
      <c r="A22465">
        <v>2890</v>
      </c>
      <c r="B22465">
        <v>54874</v>
      </c>
      <c r="C22465" t="s">
        <v>9</v>
      </c>
      <c r="D22465" t="s">
        <v>21</v>
      </c>
    </row>
    <row r="22466" spans="1:4" x14ac:dyDescent="0.25">
      <c r="A22466">
        <v>2890</v>
      </c>
      <c r="B22466">
        <v>54874</v>
      </c>
      <c r="C22466" t="s">
        <v>9</v>
      </c>
      <c r="D22466" t="s">
        <v>21</v>
      </c>
    </row>
    <row r="22467" spans="1:4" x14ac:dyDescent="0.25">
      <c r="A22467">
        <v>2890</v>
      </c>
      <c r="B22467">
        <v>54874</v>
      </c>
      <c r="C22467" t="s">
        <v>9</v>
      </c>
      <c r="D22467" t="s">
        <v>21</v>
      </c>
    </row>
    <row r="22468" spans="1:4" x14ac:dyDescent="0.25">
      <c r="A22468">
        <v>2890</v>
      </c>
      <c r="B22468">
        <v>54874</v>
      </c>
      <c r="C22468" t="s">
        <v>9</v>
      </c>
      <c r="D22468" t="s">
        <v>22</v>
      </c>
    </row>
    <row r="22469" spans="1:4" x14ac:dyDescent="0.25">
      <c r="A22469">
        <v>2890</v>
      </c>
      <c r="B22469">
        <v>54874</v>
      </c>
      <c r="C22469" t="s">
        <v>9</v>
      </c>
      <c r="D22469" t="s">
        <v>22</v>
      </c>
    </row>
    <row r="22470" spans="1:4" x14ac:dyDescent="0.25">
      <c r="A22470">
        <v>2890</v>
      </c>
      <c r="B22470">
        <v>54874</v>
      </c>
      <c r="C22470" t="s">
        <v>9</v>
      </c>
      <c r="D22470" t="s">
        <v>22</v>
      </c>
    </row>
    <row r="22471" spans="1:4" x14ac:dyDescent="0.25">
      <c r="A22471">
        <v>2890</v>
      </c>
      <c r="B22471">
        <v>54874</v>
      </c>
      <c r="C22471" t="s">
        <v>9</v>
      </c>
      <c r="D22471" t="s">
        <v>23</v>
      </c>
    </row>
    <row r="22472" spans="1:4" x14ac:dyDescent="0.25">
      <c r="A22472">
        <v>2890</v>
      </c>
      <c r="B22472">
        <v>54874</v>
      </c>
      <c r="C22472" t="s">
        <v>9</v>
      </c>
      <c r="D22472" t="s">
        <v>23</v>
      </c>
    </row>
    <row r="22473" spans="1:4" x14ac:dyDescent="0.25">
      <c r="A22473">
        <v>2890</v>
      </c>
      <c r="B22473">
        <v>54874</v>
      </c>
      <c r="C22473" t="s">
        <v>9</v>
      </c>
      <c r="D22473" t="s">
        <v>24</v>
      </c>
    </row>
    <row r="22474" spans="1:4" x14ac:dyDescent="0.25">
      <c r="A22474">
        <v>2890</v>
      </c>
      <c r="B22474">
        <v>54874</v>
      </c>
      <c r="C22474" t="s">
        <v>9</v>
      </c>
      <c r="D22474" t="s">
        <v>25</v>
      </c>
    </row>
    <row r="22475" spans="1:4" x14ac:dyDescent="0.25">
      <c r="A22475">
        <v>2890</v>
      </c>
      <c r="B22475">
        <v>54874</v>
      </c>
      <c r="C22475" t="s">
        <v>9</v>
      </c>
      <c r="D22475" t="s">
        <v>25</v>
      </c>
    </row>
    <row r="22476" spans="1:4" x14ac:dyDescent="0.25">
      <c r="A22476">
        <v>2890</v>
      </c>
      <c r="B22476">
        <v>54874</v>
      </c>
      <c r="C22476" t="s">
        <v>9</v>
      </c>
      <c r="D22476" t="s">
        <v>25</v>
      </c>
    </row>
    <row r="22477" spans="1:4" x14ac:dyDescent="0.25">
      <c r="A22477">
        <v>2890</v>
      </c>
      <c r="B22477">
        <v>54874</v>
      </c>
      <c r="C22477" t="s">
        <v>9</v>
      </c>
      <c r="D22477" t="s">
        <v>25</v>
      </c>
    </row>
    <row r="22478" spans="1:4" x14ac:dyDescent="0.25">
      <c r="A22478">
        <v>2890</v>
      </c>
      <c r="B22478">
        <v>54874</v>
      </c>
      <c r="C22478" t="s">
        <v>9</v>
      </c>
      <c r="D22478" t="s">
        <v>25</v>
      </c>
    </row>
    <row r="22479" spans="1:4" x14ac:dyDescent="0.25">
      <c r="A22479">
        <v>2890</v>
      </c>
      <c r="B22479">
        <v>54874</v>
      </c>
      <c r="C22479" t="s">
        <v>9</v>
      </c>
      <c r="D22479" t="s">
        <v>26</v>
      </c>
    </row>
    <row r="22480" spans="1:4" x14ac:dyDescent="0.25">
      <c r="A22480">
        <v>2890</v>
      </c>
      <c r="B22480">
        <v>54874</v>
      </c>
      <c r="C22480" t="s">
        <v>9</v>
      </c>
      <c r="D22480" t="s">
        <v>26</v>
      </c>
    </row>
    <row r="22481" spans="1:4" x14ac:dyDescent="0.25">
      <c r="A22481">
        <v>2890</v>
      </c>
      <c r="B22481">
        <v>54874</v>
      </c>
      <c r="C22481" t="s">
        <v>9</v>
      </c>
      <c r="D22481" t="s">
        <v>26</v>
      </c>
    </row>
    <row r="22482" spans="1:4" x14ac:dyDescent="0.25">
      <c r="A22482">
        <v>2890</v>
      </c>
      <c r="B22482">
        <v>54874</v>
      </c>
      <c r="C22482" t="s">
        <v>9</v>
      </c>
      <c r="D22482" t="s">
        <v>26</v>
      </c>
    </row>
    <row r="22483" spans="1:4" x14ac:dyDescent="0.25">
      <c r="A22483">
        <v>2890</v>
      </c>
      <c r="B22483">
        <v>54874</v>
      </c>
      <c r="C22483" t="s">
        <v>9</v>
      </c>
      <c r="D22483" t="s">
        <v>20</v>
      </c>
    </row>
    <row r="22484" spans="1:4" x14ac:dyDescent="0.25">
      <c r="A22484">
        <v>2890</v>
      </c>
      <c r="B22484">
        <v>54874</v>
      </c>
      <c r="C22484" t="s">
        <v>9</v>
      </c>
      <c r="D22484" t="s">
        <v>20</v>
      </c>
    </row>
    <row r="22485" spans="1:4" x14ac:dyDescent="0.25">
      <c r="A22485">
        <v>2890</v>
      </c>
      <c r="B22485">
        <v>54874</v>
      </c>
      <c r="C22485" t="s">
        <v>9</v>
      </c>
      <c r="D22485" t="s">
        <v>20</v>
      </c>
    </row>
    <row r="22486" spans="1:4" x14ac:dyDescent="0.25">
      <c r="A22486">
        <v>2890</v>
      </c>
      <c r="B22486">
        <v>54874</v>
      </c>
      <c r="C22486" t="s">
        <v>9</v>
      </c>
      <c r="D22486" t="s">
        <v>20</v>
      </c>
    </row>
    <row r="22487" spans="1:4" x14ac:dyDescent="0.25">
      <c r="A22487">
        <v>2890</v>
      </c>
      <c r="B22487">
        <v>54874</v>
      </c>
      <c r="C22487" t="s">
        <v>9</v>
      </c>
      <c r="D22487" t="s">
        <v>20</v>
      </c>
    </row>
    <row r="22488" spans="1:4" x14ac:dyDescent="0.25">
      <c r="A22488">
        <v>2890</v>
      </c>
      <c r="B22488">
        <v>54874</v>
      </c>
      <c r="C22488" t="s">
        <v>9</v>
      </c>
      <c r="D22488" t="s">
        <v>20</v>
      </c>
    </row>
    <row r="22489" spans="1:4" x14ac:dyDescent="0.25">
      <c r="A22489">
        <v>2890</v>
      </c>
      <c r="B22489">
        <v>54874</v>
      </c>
      <c r="C22489" t="s">
        <v>9</v>
      </c>
      <c r="D22489" t="s">
        <v>27</v>
      </c>
    </row>
    <row r="22490" spans="1:4" x14ac:dyDescent="0.25">
      <c r="A22490">
        <v>2890</v>
      </c>
      <c r="B22490">
        <v>54874</v>
      </c>
      <c r="C22490" t="s">
        <v>9</v>
      </c>
      <c r="D22490" t="s">
        <v>27</v>
      </c>
    </row>
    <row r="22491" spans="1:4" x14ac:dyDescent="0.25">
      <c r="A22491">
        <v>2890</v>
      </c>
      <c r="B22491">
        <v>54874</v>
      </c>
      <c r="C22491" t="s">
        <v>9</v>
      </c>
      <c r="D22491" t="s">
        <v>27</v>
      </c>
    </row>
    <row r="22492" spans="1:4" x14ac:dyDescent="0.25">
      <c r="A22492">
        <v>2890</v>
      </c>
      <c r="B22492">
        <v>54874</v>
      </c>
      <c r="C22492" t="s">
        <v>9</v>
      </c>
      <c r="D22492" t="s">
        <v>27</v>
      </c>
    </row>
    <row r="22493" spans="1:4" x14ac:dyDescent="0.25">
      <c r="A22493">
        <v>2890</v>
      </c>
      <c r="B22493">
        <v>54874</v>
      </c>
      <c r="C22493" t="s">
        <v>9</v>
      </c>
      <c r="D22493" t="s">
        <v>27</v>
      </c>
    </row>
    <row r="22494" spans="1:4" x14ac:dyDescent="0.25">
      <c r="A22494">
        <v>2890</v>
      </c>
      <c r="B22494">
        <v>54874</v>
      </c>
      <c r="C22494" t="s">
        <v>9</v>
      </c>
      <c r="D22494" t="s">
        <v>27</v>
      </c>
    </row>
    <row r="22495" spans="1:4" x14ac:dyDescent="0.25">
      <c r="A22495">
        <v>2890</v>
      </c>
      <c r="B22495">
        <v>54874</v>
      </c>
      <c r="C22495" t="s">
        <v>9</v>
      </c>
      <c r="D22495" t="s">
        <v>27</v>
      </c>
    </row>
    <row r="22496" spans="1:4" x14ac:dyDescent="0.25">
      <c r="A22496">
        <v>2890</v>
      </c>
      <c r="B22496">
        <v>54874</v>
      </c>
      <c r="C22496" t="s">
        <v>9</v>
      </c>
      <c r="D22496" t="s">
        <v>27</v>
      </c>
    </row>
    <row r="22497" spans="1:4" x14ac:dyDescent="0.25">
      <c r="A22497">
        <v>2890</v>
      </c>
      <c r="B22497">
        <v>54874</v>
      </c>
      <c r="C22497" t="s">
        <v>9</v>
      </c>
      <c r="D22497" t="s">
        <v>27</v>
      </c>
    </row>
    <row r="22498" spans="1:4" x14ac:dyDescent="0.25">
      <c r="A22498">
        <v>2890</v>
      </c>
      <c r="B22498">
        <v>54874</v>
      </c>
      <c r="C22498" t="s">
        <v>9</v>
      </c>
      <c r="D22498" t="s">
        <v>27</v>
      </c>
    </row>
    <row r="22499" spans="1:4" x14ac:dyDescent="0.25">
      <c r="A22499">
        <v>2890</v>
      </c>
      <c r="B22499">
        <v>54874</v>
      </c>
      <c r="C22499" t="s">
        <v>9</v>
      </c>
      <c r="D22499" t="s">
        <v>27</v>
      </c>
    </row>
    <row r="22500" spans="1:4" x14ac:dyDescent="0.25">
      <c r="A22500">
        <v>2890</v>
      </c>
      <c r="B22500">
        <v>54874</v>
      </c>
      <c r="C22500" t="s">
        <v>9</v>
      </c>
      <c r="D22500" t="s">
        <v>28</v>
      </c>
    </row>
    <row r="22501" spans="1:4" x14ac:dyDescent="0.25">
      <c r="A22501">
        <v>2890</v>
      </c>
      <c r="B22501">
        <v>54874</v>
      </c>
      <c r="C22501" t="s">
        <v>9</v>
      </c>
      <c r="D22501" t="s">
        <v>28</v>
      </c>
    </row>
    <row r="22502" spans="1:4" x14ac:dyDescent="0.25">
      <c r="A22502">
        <v>2890</v>
      </c>
      <c r="B22502">
        <v>54874</v>
      </c>
      <c r="C22502" t="s">
        <v>9</v>
      </c>
      <c r="D22502" t="s">
        <v>28</v>
      </c>
    </row>
    <row r="22503" spans="1:4" x14ac:dyDescent="0.25">
      <c r="A22503">
        <v>2890</v>
      </c>
      <c r="B22503">
        <v>54874</v>
      </c>
      <c r="C22503" t="s">
        <v>9</v>
      </c>
      <c r="D22503" t="s">
        <v>28</v>
      </c>
    </row>
    <row r="22504" spans="1:4" x14ac:dyDescent="0.25">
      <c r="A22504">
        <v>2890</v>
      </c>
      <c r="B22504">
        <v>54874</v>
      </c>
      <c r="C22504" t="s">
        <v>9</v>
      </c>
      <c r="D22504" t="s">
        <v>28</v>
      </c>
    </row>
    <row r="22505" spans="1:4" x14ac:dyDescent="0.25">
      <c r="A22505">
        <v>2890</v>
      </c>
      <c r="B22505">
        <v>54874</v>
      </c>
      <c r="C22505" t="s">
        <v>9</v>
      </c>
      <c r="D22505" t="s">
        <v>28</v>
      </c>
    </row>
    <row r="22506" spans="1:4" x14ac:dyDescent="0.25">
      <c r="A22506">
        <v>2890</v>
      </c>
      <c r="B22506">
        <v>54874</v>
      </c>
      <c r="C22506" t="s">
        <v>9</v>
      </c>
      <c r="D22506" t="s">
        <v>28</v>
      </c>
    </row>
    <row r="22507" spans="1:4" x14ac:dyDescent="0.25">
      <c r="A22507">
        <v>2890</v>
      </c>
      <c r="B22507">
        <v>54874</v>
      </c>
      <c r="C22507" t="s">
        <v>9</v>
      </c>
      <c r="D22507" t="s">
        <v>28</v>
      </c>
    </row>
    <row r="22508" spans="1:4" x14ac:dyDescent="0.25">
      <c r="A22508">
        <v>2890</v>
      </c>
      <c r="B22508">
        <v>54874</v>
      </c>
      <c r="C22508" t="s">
        <v>9</v>
      </c>
      <c r="D22508" t="s">
        <v>28</v>
      </c>
    </row>
    <row r="22509" spans="1:4" x14ac:dyDescent="0.25">
      <c r="A22509">
        <v>2890</v>
      </c>
      <c r="B22509">
        <v>54874</v>
      </c>
      <c r="C22509" t="s">
        <v>9</v>
      </c>
      <c r="D22509" t="s">
        <v>29</v>
      </c>
    </row>
    <row r="22510" spans="1:4" x14ac:dyDescent="0.25">
      <c r="A22510">
        <v>2890</v>
      </c>
      <c r="B22510">
        <v>54874</v>
      </c>
      <c r="C22510" t="s">
        <v>9</v>
      </c>
      <c r="D22510" t="s">
        <v>29</v>
      </c>
    </row>
    <row r="22511" spans="1:4" x14ac:dyDescent="0.25">
      <c r="A22511">
        <v>2890</v>
      </c>
      <c r="B22511">
        <v>54874</v>
      </c>
      <c r="C22511" t="s">
        <v>9</v>
      </c>
      <c r="D22511" t="s">
        <v>29</v>
      </c>
    </row>
    <row r="22512" spans="1:4" x14ac:dyDescent="0.25">
      <c r="A22512">
        <v>2890</v>
      </c>
      <c r="B22512">
        <v>54874</v>
      </c>
      <c r="C22512" t="s">
        <v>9</v>
      </c>
      <c r="D22512" t="s">
        <v>30</v>
      </c>
    </row>
    <row r="22513" spans="1:4" x14ac:dyDescent="0.25">
      <c r="A22513">
        <v>2890</v>
      </c>
      <c r="B22513">
        <v>54874</v>
      </c>
      <c r="C22513" t="s">
        <v>9</v>
      </c>
      <c r="D22513" t="s">
        <v>30</v>
      </c>
    </row>
    <row r="22514" spans="1:4" x14ac:dyDescent="0.25">
      <c r="A22514">
        <v>2890</v>
      </c>
      <c r="B22514">
        <v>54874</v>
      </c>
      <c r="C22514" t="s">
        <v>9</v>
      </c>
      <c r="D22514" t="s">
        <v>30</v>
      </c>
    </row>
    <row r="22515" spans="1:4" x14ac:dyDescent="0.25">
      <c r="A22515">
        <v>2890</v>
      </c>
      <c r="B22515">
        <v>54874</v>
      </c>
      <c r="C22515" t="s">
        <v>9</v>
      </c>
      <c r="D22515" t="s">
        <v>30</v>
      </c>
    </row>
    <row r="22516" spans="1:4" x14ac:dyDescent="0.25">
      <c r="A22516">
        <v>2890</v>
      </c>
      <c r="B22516">
        <v>54874</v>
      </c>
      <c r="C22516" t="s">
        <v>9</v>
      </c>
      <c r="D22516" t="s">
        <v>30</v>
      </c>
    </row>
    <row r="22517" spans="1:4" x14ac:dyDescent="0.25">
      <c r="A22517">
        <v>2890</v>
      </c>
      <c r="B22517">
        <v>54874</v>
      </c>
      <c r="C22517" t="s">
        <v>9</v>
      </c>
      <c r="D22517" t="s">
        <v>30</v>
      </c>
    </row>
    <row r="22518" spans="1:4" x14ac:dyDescent="0.25">
      <c r="A22518">
        <v>2890</v>
      </c>
      <c r="B22518">
        <v>54874</v>
      </c>
      <c r="C22518" t="s">
        <v>9</v>
      </c>
      <c r="D22518" t="s">
        <v>31</v>
      </c>
    </row>
    <row r="22519" spans="1:4" x14ac:dyDescent="0.25">
      <c r="A22519">
        <v>2890</v>
      </c>
      <c r="B22519">
        <v>54874</v>
      </c>
      <c r="C22519" t="s">
        <v>9</v>
      </c>
      <c r="D22519" t="s">
        <v>31</v>
      </c>
    </row>
    <row r="22520" spans="1:4" x14ac:dyDescent="0.25">
      <c r="A22520">
        <v>2890</v>
      </c>
      <c r="B22520">
        <v>54874</v>
      </c>
      <c r="C22520" t="s">
        <v>9</v>
      </c>
      <c r="D22520" t="s">
        <v>31</v>
      </c>
    </row>
    <row r="22521" spans="1:4" x14ac:dyDescent="0.25">
      <c r="A22521">
        <v>2890</v>
      </c>
      <c r="B22521">
        <v>54874</v>
      </c>
      <c r="C22521" t="s">
        <v>9</v>
      </c>
      <c r="D22521" t="s">
        <v>31</v>
      </c>
    </row>
    <row r="22522" spans="1:4" x14ac:dyDescent="0.25">
      <c r="A22522">
        <v>2890</v>
      </c>
      <c r="B22522">
        <v>54874</v>
      </c>
      <c r="C22522" t="s">
        <v>9</v>
      </c>
      <c r="D22522" t="s">
        <v>31</v>
      </c>
    </row>
    <row r="22523" spans="1:4" x14ac:dyDescent="0.25">
      <c r="A22523">
        <v>2890</v>
      </c>
      <c r="B22523">
        <v>54874</v>
      </c>
      <c r="C22523" t="s">
        <v>9</v>
      </c>
      <c r="D22523" t="s">
        <v>31</v>
      </c>
    </row>
    <row r="22524" spans="1:4" x14ac:dyDescent="0.25">
      <c r="A22524">
        <v>2890</v>
      </c>
      <c r="B22524">
        <v>54874</v>
      </c>
      <c r="C22524" t="s">
        <v>9</v>
      </c>
      <c r="D22524" t="s">
        <v>31</v>
      </c>
    </row>
    <row r="22525" spans="1:4" x14ac:dyDescent="0.25">
      <c r="A22525">
        <v>2890</v>
      </c>
      <c r="B22525">
        <v>54874</v>
      </c>
      <c r="C22525" t="s">
        <v>9</v>
      </c>
      <c r="D22525" t="s">
        <v>32</v>
      </c>
    </row>
    <row r="22526" spans="1:4" x14ac:dyDescent="0.25">
      <c r="A22526">
        <v>2890</v>
      </c>
      <c r="B22526">
        <v>54874</v>
      </c>
      <c r="C22526" t="s">
        <v>9</v>
      </c>
      <c r="D22526" t="s">
        <v>32</v>
      </c>
    </row>
    <row r="22527" spans="1:4" x14ac:dyDescent="0.25">
      <c r="A22527">
        <v>2890</v>
      </c>
      <c r="B22527">
        <v>54874</v>
      </c>
      <c r="C22527" t="s">
        <v>9</v>
      </c>
      <c r="D22527" t="s">
        <v>32</v>
      </c>
    </row>
    <row r="22528" spans="1:4" x14ac:dyDescent="0.25">
      <c r="A22528">
        <v>2890</v>
      </c>
      <c r="B22528">
        <v>54874</v>
      </c>
      <c r="C22528" t="s">
        <v>9</v>
      </c>
      <c r="D22528" t="s">
        <v>32</v>
      </c>
    </row>
    <row r="22529" spans="1:4" x14ac:dyDescent="0.25">
      <c r="A22529">
        <v>2890</v>
      </c>
      <c r="B22529">
        <v>54874</v>
      </c>
      <c r="C22529" t="s">
        <v>9</v>
      </c>
      <c r="D22529" t="s">
        <v>32</v>
      </c>
    </row>
    <row r="22530" spans="1:4" x14ac:dyDescent="0.25">
      <c r="A22530">
        <v>2890</v>
      </c>
      <c r="B22530">
        <v>54874</v>
      </c>
      <c r="C22530" t="s">
        <v>9</v>
      </c>
      <c r="D22530" t="s">
        <v>32</v>
      </c>
    </row>
    <row r="22531" spans="1:4" x14ac:dyDescent="0.25">
      <c r="A22531">
        <v>2890</v>
      </c>
      <c r="B22531">
        <v>54874</v>
      </c>
      <c r="C22531" t="s">
        <v>9</v>
      </c>
      <c r="D22531" t="s">
        <v>32</v>
      </c>
    </row>
    <row r="22532" spans="1:4" x14ac:dyDescent="0.25">
      <c r="A22532">
        <v>2890</v>
      </c>
      <c r="B22532">
        <v>54874</v>
      </c>
      <c r="C22532" t="s">
        <v>9</v>
      </c>
      <c r="D22532" t="s">
        <v>33</v>
      </c>
    </row>
    <row r="22533" spans="1:4" x14ac:dyDescent="0.25">
      <c r="A22533">
        <v>2890</v>
      </c>
      <c r="B22533">
        <v>54874</v>
      </c>
      <c r="C22533" t="s">
        <v>9</v>
      </c>
      <c r="D22533" t="s">
        <v>33</v>
      </c>
    </row>
    <row r="22534" spans="1:4" x14ac:dyDescent="0.25">
      <c r="A22534">
        <v>2890</v>
      </c>
      <c r="B22534">
        <v>54874</v>
      </c>
      <c r="C22534" t="s">
        <v>9</v>
      </c>
      <c r="D22534" t="s">
        <v>33</v>
      </c>
    </row>
    <row r="22535" spans="1:4" x14ac:dyDescent="0.25">
      <c r="A22535">
        <v>2890</v>
      </c>
      <c r="B22535">
        <v>54874</v>
      </c>
      <c r="C22535" t="s">
        <v>9</v>
      </c>
      <c r="D22535" t="s">
        <v>33</v>
      </c>
    </row>
    <row r="22536" spans="1:4" x14ac:dyDescent="0.25">
      <c r="A22536">
        <v>2890</v>
      </c>
      <c r="B22536">
        <v>54874</v>
      </c>
      <c r="C22536" t="s">
        <v>9</v>
      </c>
      <c r="D22536" t="s">
        <v>33</v>
      </c>
    </row>
    <row r="22537" spans="1:4" x14ac:dyDescent="0.25">
      <c r="A22537">
        <v>2890</v>
      </c>
      <c r="B22537">
        <v>54874</v>
      </c>
      <c r="C22537" t="s">
        <v>9</v>
      </c>
      <c r="D22537" t="s">
        <v>33</v>
      </c>
    </row>
    <row r="22538" spans="1:4" x14ac:dyDescent="0.25">
      <c r="A22538">
        <v>2890</v>
      </c>
      <c r="B22538">
        <v>54874</v>
      </c>
      <c r="C22538" t="s">
        <v>9</v>
      </c>
      <c r="D22538" t="s">
        <v>33</v>
      </c>
    </row>
    <row r="22539" spans="1:4" x14ac:dyDescent="0.25">
      <c r="A22539">
        <v>2890</v>
      </c>
      <c r="B22539">
        <v>54874</v>
      </c>
      <c r="C22539" t="s">
        <v>9</v>
      </c>
      <c r="D22539" t="s">
        <v>33</v>
      </c>
    </row>
    <row r="22540" spans="1:4" x14ac:dyDescent="0.25">
      <c r="A22540">
        <v>2890</v>
      </c>
      <c r="B22540">
        <v>54874</v>
      </c>
      <c r="C22540" t="s">
        <v>9</v>
      </c>
      <c r="D22540" t="s">
        <v>33</v>
      </c>
    </row>
    <row r="22541" spans="1:4" x14ac:dyDescent="0.25">
      <c r="A22541">
        <v>2890</v>
      </c>
      <c r="B22541">
        <v>54874</v>
      </c>
      <c r="C22541" t="s">
        <v>9</v>
      </c>
      <c r="D22541" t="s">
        <v>33</v>
      </c>
    </row>
    <row r="22542" spans="1:4" x14ac:dyDescent="0.25">
      <c r="A22542">
        <v>2890</v>
      </c>
      <c r="B22542">
        <v>54874</v>
      </c>
      <c r="C22542" t="s">
        <v>9</v>
      </c>
      <c r="D22542" t="s">
        <v>34</v>
      </c>
    </row>
    <row r="22543" spans="1:4" x14ac:dyDescent="0.25">
      <c r="A22543">
        <v>2890</v>
      </c>
      <c r="B22543">
        <v>54874</v>
      </c>
      <c r="C22543" t="s">
        <v>9</v>
      </c>
      <c r="D22543" t="s">
        <v>34</v>
      </c>
    </row>
    <row r="22544" spans="1:4" x14ac:dyDescent="0.25">
      <c r="A22544">
        <v>2890</v>
      </c>
      <c r="B22544">
        <v>54874</v>
      </c>
      <c r="C22544" t="s">
        <v>9</v>
      </c>
      <c r="D22544" t="s">
        <v>34</v>
      </c>
    </row>
    <row r="22545" spans="1:4" x14ac:dyDescent="0.25">
      <c r="A22545">
        <v>2890</v>
      </c>
      <c r="B22545">
        <v>54874</v>
      </c>
      <c r="C22545" t="s">
        <v>9</v>
      </c>
      <c r="D22545" t="s">
        <v>34</v>
      </c>
    </row>
    <row r="22546" spans="1:4" x14ac:dyDescent="0.25">
      <c r="A22546">
        <v>2890</v>
      </c>
      <c r="B22546">
        <v>54874</v>
      </c>
      <c r="C22546" t="s">
        <v>9</v>
      </c>
      <c r="D22546" t="s">
        <v>34</v>
      </c>
    </row>
    <row r="22547" spans="1:4" x14ac:dyDescent="0.25">
      <c r="A22547">
        <v>2890</v>
      </c>
      <c r="B22547">
        <v>54874</v>
      </c>
      <c r="C22547" t="s">
        <v>9</v>
      </c>
      <c r="D22547" t="s">
        <v>35</v>
      </c>
    </row>
    <row r="22548" spans="1:4" x14ac:dyDescent="0.25">
      <c r="A22548">
        <v>2890</v>
      </c>
      <c r="B22548">
        <v>54874</v>
      </c>
      <c r="C22548" t="s">
        <v>9</v>
      </c>
      <c r="D22548" t="s">
        <v>35</v>
      </c>
    </row>
    <row r="22549" spans="1:4" x14ac:dyDescent="0.25">
      <c r="A22549">
        <v>2890</v>
      </c>
      <c r="B22549">
        <v>54874</v>
      </c>
      <c r="C22549" t="s">
        <v>9</v>
      </c>
      <c r="D22549" t="s">
        <v>35</v>
      </c>
    </row>
    <row r="22550" spans="1:4" x14ac:dyDescent="0.25">
      <c r="A22550">
        <v>2890</v>
      </c>
      <c r="B22550">
        <v>54874</v>
      </c>
      <c r="C22550" t="s">
        <v>9</v>
      </c>
      <c r="D22550" t="s">
        <v>36</v>
      </c>
    </row>
    <row r="22551" spans="1:4" x14ac:dyDescent="0.25">
      <c r="A22551">
        <v>2890</v>
      </c>
      <c r="B22551">
        <v>54874</v>
      </c>
      <c r="C22551" t="s">
        <v>9</v>
      </c>
      <c r="D22551" t="s">
        <v>37</v>
      </c>
    </row>
    <row r="22552" spans="1:4" x14ac:dyDescent="0.25">
      <c r="A22552">
        <v>2890</v>
      </c>
      <c r="B22552">
        <v>54874</v>
      </c>
      <c r="C22552" t="s">
        <v>9</v>
      </c>
      <c r="D22552" t="s">
        <v>37</v>
      </c>
    </row>
    <row r="22553" spans="1:4" x14ac:dyDescent="0.25">
      <c r="A22553">
        <v>2890</v>
      </c>
      <c r="B22553">
        <v>54874</v>
      </c>
      <c r="C22553" t="s">
        <v>9</v>
      </c>
      <c r="D22553" t="s">
        <v>37</v>
      </c>
    </row>
    <row r="22554" spans="1:4" x14ac:dyDescent="0.25">
      <c r="A22554">
        <v>2890</v>
      </c>
      <c r="B22554">
        <v>54874</v>
      </c>
      <c r="C22554" t="s">
        <v>9</v>
      </c>
      <c r="D22554" t="s">
        <v>37</v>
      </c>
    </row>
    <row r="22555" spans="1:4" x14ac:dyDescent="0.25">
      <c r="A22555">
        <v>106502</v>
      </c>
      <c r="B22555">
        <v>54874</v>
      </c>
      <c r="C22555" t="s">
        <v>9</v>
      </c>
      <c r="D22555" t="s">
        <v>31</v>
      </c>
    </row>
    <row r="22556" spans="1:4" x14ac:dyDescent="0.25">
      <c r="A22556">
        <v>106502</v>
      </c>
      <c r="B22556">
        <v>54874</v>
      </c>
      <c r="C22556" t="s">
        <v>10</v>
      </c>
      <c r="D22556" t="s">
        <v>32</v>
      </c>
    </row>
    <row r="22557" spans="1:4" x14ac:dyDescent="0.25">
      <c r="A22557">
        <v>106502</v>
      </c>
      <c r="B22557">
        <v>54874</v>
      </c>
      <c r="C22557" t="s">
        <v>10</v>
      </c>
      <c r="D22557" t="s">
        <v>32</v>
      </c>
    </row>
    <row r="22558" spans="1:4" x14ac:dyDescent="0.25">
      <c r="A22558">
        <v>106502</v>
      </c>
      <c r="B22558">
        <v>54874</v>
      </c>
      <c r="C22558" t="s">
        <v>10</v>
      </c>
      <c r="D22558" t="s">
        <v>32</v>
      </c>
    </row>
    <row r="22559" spans="1:4" x14ac:dyDescent="0.25">
      <c r="A22559">
        <v>106502</v>
      </c>
      <c r="B22559">
        <v>54874</v>
      </c>
      <c r="C22559" t="s">
        <v>10</v>
      </c>
      <c r="D22559" t="s">
        <v>32</v>
      </c>
    </row>
    <row r="22560" spans="1:4" x14ac:dyDescent="0.25">
      <c r="A22560">
        <v>106502</v>
      </c>
      <c r="B22560">
        <v>54874</v>
      </c>
      <c r="C22560" t="s">
        <v>10</v>
      </c>
      <c r="D22560" t="s">
        <v>32</v>
      </c>
    </row>
    <row r="22561" spans="1:4" x14ac:dyDescent="0.25">
      <c r="A22561">
        <v>106502</v>
      </c>
      <c r="B22561">
        <v>54874</v>
      </c>
      <c r="C22561" t="s">
        <v>10</v>
      </c>
      <c r="D22561" t="s">
        <v>32</v>
      </c>
    </row>
    <row r="22562" spans="1:4" x14ac:dyDescent="0.25">
      <c r="A22562">
        <v>106502</v>
      </c>
      <c r="B22562">
        <v>54874</v>
      </c>
      <c r="C22562" t="s">
        <v>10</v>
      </c>
      <c r="D22562" t="s">
        <v>32</v>
      </c>
    </row>
    <row r="22563" spans="1:4" x14ac:dyDescent="0.25">
      <c r="A22563">
        <v>106502</v>
      </c>
      <c r="B22563">
        <v>54874</v>
      </c>
      <c r="C22563" t="s">
        <v>9</v>
      </c>
      <c r="D22563" t="s">
        <v>33</v>
      </c>
    </row>
    <row r="22564" spans="1:4" x14ac:dyDescent="0.25">
      <c r="A22564">
        <v>106502</v>
      </c>
      <c r="B22564">
        <v>54874</v>
      </c>
      <c r="C22564" t="s">
        <v>9</v>
      </c>
      <c r="D22564" t="s">
        <v>33</v>
      </c>
    </row>
    <row r="22565" spans="1:4" x14ac:dyDescent="0.25">
      <c r="A22565">
        <v>106502</v>
      </c>
      <c r="B22565">
        <v>54874</v>
      </c>
      <c r="C22565" t="s">
        <v>9</v>
      </c>
      <c r="D22565" t="s">
        <v>33</v>
      </c>
    </row>
    <row r="22566" spans="1:4" x14ac:dyDescent="0.25">
      <c r="A22566">
        <v>106502</v>
      </c>
      <c r="B22566">
        <v>54874</v>
      </c>
      <c r="C22566" t="s">
        <v>9</v>
      </c>
      <c r="D22566" t="s">
        <v>33</v>
      </c>
    </row>
    <row r="22567" spans="1:4" x14ac:dyDescent="0.25">
      <c r="A22567">
        <v>106502</v>
      </c>
      <c r="B22567">
        <v>54874</v>
      </c>
      <c r="C22567" t="s">
        <v>10</v>
      </c>
      <c r="D22567" t="s">
        <v>33</v>
      </c>
    </row>
    <row r="22568" spans="1:4" x14ac:dyDescent="0.25">
      <c r="A22568">
        <v>106502</v>
      </c>
      <c r="B22568">
        <v>54874</v>
      </c>
      <c r="C22568" t="s">
        <v>10</v>
      </c>
      <c r="D22568" t="s">
        <v>33</v>
      </c>
    </row>
    <row r="22569" spans="1:4" x14ac:dyDescent="0.25">
      <c r="A22569">
        <v>106502</v>
      </c>
      <c r="B22569">
        <v>54874</v>
      </c>
      <c r="C22569" t="s">
        <v>10</v>
      </c>
      <c r="D22569" t="s">
        <v>33</v>
      </c>
    </row>
    <row r="22570" spans="1:4" x14ac:dyDescent="0.25">
      <c r="A22570">
        <v>106502</v>
      </c>
      <c r="B22570">
        <v>54874</v>
      </c>
      <c r="C22570" t="s">
        <v>10</v>
      </c>
      <c r="D22570" t="s">
        <v>33</v>
      </c>
    </row>
    <row r="22571" spans="1:4" x14ac:dyDescent="0.25">
      <c r="A22571">
        <v>106502</v>
      </c>
      <c r="B22571">
        <v>54874</v>
      </c>
      <c r="C22571" t="s">
        <v>10</v>
      </c>
      <c r="D22571" t="s">
        <v>33</v>
      </c>
    </row>
    <row r="22572" spans="1:4" x14ac:dyDescent="0.25">
      <c r="A22572">
        <v>106502</v>
      </c>
      <c r="B22572">
        <v>54874</v>
      </c>
      <c r="C22572" t="s">
        <v>10</v>
      </c>
      <c r="D22572" t="s">
        <v>33</v>
      </c>
    </row>
    <row r="22573" spans="1:4" x14ac:dyDescent="0.25">
      <c r="A22573">
        <v>106502</v>
      </c>
      <c r="B22573">
        <v>54874</v>
      </c>
      <c r="C22573" t="s">
        <v>10</v>
      </c>
      <c r="D22573" t="s">
        <v>33</v>
      </c>
    </row>
    <row r="22574" spans="1:4" x14ac:dyDescent="0.25">
      <c r="A22574">
        <v>106502</v>
      </c>
      <c r="B22574">
        <v>54874</v>
      </c>
      <c r="C22574" t="s">
        <v>10</v>
      </c>
      <c r="D22574" t="s">
        <v>33</v>
      </c>
    </row>
    <row r="22575" spans="1:4" x14ac:dyDescent="0.25">
      <c r="A22575">
        <v>106502</v>
      </c>
      <c r="B22575">
        <v>54874</v>
      </c>
      <c r="C22575" t="s">
        <v>10</v>
      </c>
      <c r="D22575" t="s">
        <v>33</v>
      </c>
    </row>
    <row r="22576" spans="1:4" x14ac:dyDescent="0.25">
      <c r="A22576">
        <v>106502</v>
      </c>
      <c r="B22576">
        <v>54874</v>
      </c>
      <c r="C22576" t="s">
        <v>10</v>
      </c>
      <c r="D22576" t="s">
        <v>33</v>
      </c>
    </row>
    <row r="22577" spans="1:4" x14ac:dyDescent="0.25">
      <c r="A22577">
        <v>106502</v>
      </c>
      <c r="B22577">
        <v>54874</v>
      </c>
      <c r="C22577" t="s">
        <v>10</v>
      </c>
      <c r="D22577" t="s">
        <v>33</v>
      </c>
    </row>
    <row r="22578" spans="1:4" x14ac:dyDescent="0.25">
      <c r="A22578">
        <v>106502</v>
      </c>
      <c r="B22578">
        <v>54874</v>
      </c>
      <c r="C22578" t="s">
        <v>10</v>
      </c>
      <c r="D22578" t="s">
        <v>33</v>
      </c>
    </row>
    <row r="22579" spans="1:4" x14ac:dyDescent="0.25">
      <c r="A22579">
        <v>106502</v>
      </c>
      <c r="B22579">
        <v>54874</v>
      </c>
      <c r="C22579" t="s">
        <v>10</v>
      </c>
      <c r="D22579" t="s">
        <v>33</v>
      </c>
    </row>
    <row r="22580" spans="1:4" x14ac:dyDescent="0.25">
      <c r="A22580">
        <v>106502</v>
      </c>
      <c r="B22580">
        <v>54874</v>
      </c>
      <c r="C22580" t="s">
        <v>10</v>
      </c>
      <c r="D22580" t="s">
        <v>33</v>
      </c>
    </row>
    <row r="22581" spans="1:4" x14ac:dyDescent="0.25">
      <c r="A22581">
        <v>106502</v>
      </c>
      <c r="B22581">
        <v>54874</v>
      </c>
      <c r="C22581" t="s">
        <v>10</v>
      </c>
      <c r="D22581" t="s">
        <v>33</v>
      </c>
    </row>
    <row r="22582" spans="1:4" x14ac:dyDescent="0.25">
      <c r="A22582">
        <v>106502</v>
      </c>
      <c r="B22582">
        <v>54874</v>
      </c>
      <c r="C22582" t="s">
        <v>10</v>
      </c>
      <c r="D22582" t="s">
        <v>34</v>
      </c>
    </row>
    <row r="22583" spans="1:4" x14ac:dyDescent="0.25">
      <c r="A22583">
        <v>106502</v>
      </c>
      <c r="B22583">
        <v>54874</v>
      </c>
      <c r="C22583" t="s">
        <v>9</v>
      </c>
      <c r="D22583" t="s">
        <v>34</v>
      </c>
    </row>
    <row r="22584" spans="1:4" x14ac:dyDescent="0.25">
      <c r="A22584">
        <v>106502</v>
      </c>
      <c r="B22584">
        <v>54874</v>
      </c>
      <c r="C22584" t="s">
        <v>10</v>
      </c>
      <c r="D22584" t="s">
        <v>34</v>
      </c>
    </row>
    <row r="22585" spans="1:4" x14ac:dyDescent="0.25">
      <c r="A22585">
        <v>106502</v>
      </c>
      <c r="B22585">
        <v>54874</v>
      </c>
      <c r="C22585" t="s">
        <v>9</v>
      </c>
      <c r="D22585" t="s">
        <v>34</v>
      </c>
    </row>
    <row r="22586" spans="1:4" x14ac:dyDescent="0.25">
      <c r="A22586">
        <v>106502</v>
      </c>
      <c r="B22586">
        <v>54874</v>
      </c>
      <c r="C22586" t="s">
        <v>10</v>
      </c>
      <c r="D22586" t="s">
        <v>34</v>
      </c>
    </row>
    <row r="22587" spans="1:4" x14ac:dyDescent="0.25">
      <c r="A22587">
        <v>106502</v>
      </c>
      <c r="B22587">
        <v>54874</v>
      </c>
      <c r="C22587" t="s">
        <v>10</v>
      </c>
      <c r="D22587" t="s">
        <v>34</v>
      </c>
    </row>
    <row r="22588" spans="1:4" x14ac:dyDescent="0.25">
      <c r="A22588">
        <v>106502</v>
      </c>
      <c r="B22588">
        <v>54874</v>
      </c>
      <c r="C22588" t="s">
        <v>10</v>
      </c>
      <c r="D22588" t="s">
        <v>34</v>
      </c>
    </row>
    <row r="22589" spans="1:4" x14ac:dyDescent="0.25">
      <c r="A22589">
        <v>106502</v>
      </c>
      <c r="B22589">
        <v>54874</v>
      </c>
      <c r="C22589" t="s">
        <v>9</v>
      </c>
      <c r="D22589" t="s">
        <v>34</v>
      </c>
    </row>
    <row r="22590" spans="1:4" x14ac:dyDescent="0.25">
      <c r="A22590">
        <v>106502</v>
      </c>
      <c r="B22590">
        <v>54874</v>
      </c>
      <c r="C22590" t="s">
        <v>10</v>
      </c>
      <c r="D22590" t="s">
        <v>34</v>
      </c>
    </row>
    <row r="22591" spans="1:4" x14ac:dyDescent="0.25">
      <c r="A22591">
        <v>106502</v>
      </c>
      <c r="B22591">
        <v>54874</v>
      </c>
      <c r="C22591" t="s">
        <v>9</v>
      </c>
      <c r="D22591" t="s">
        <v>34</v>
      </c>
    </row>
    <row r="22592" spans="1:4" x14ac:dyDescent="0.25">
      <c r="A22592">
        <v>106502</v>
      </c>
      <c r="B22592">
        <v>54874</v>
      </c>
      <c r="C22592" t="s">
        <v>10</v>
      </c>
      <c r="D22592" t="s">
        <v>34</v>
      </c>
    </row>
    <row r="22593" spans="1:4" x14ac:dyDescent="0.25">
      <c r="A22593">
        <v>106502</v>
      </c>
      <c r="B22593">
        <v>54874</v>
      </c>
      <c r="C22593" t="s">
        <v>10</v>
      </c>
      <c r="D22593" t="s">
        <v>34</v>
      </c>
    </row>
    <row r="22594" spans="1:4" x14ac:dyDescent="0.25">
      <c r="A22594">
        <v>106502</v>
      </c>
      <c r="B22594">
        <v>54874</v>
      </c>
      <c r="C22594" t="s">
        <v>10</v>
      </c>
      <c r="D22594" t="s">
        <v>34</v>
      </c>
    </row>
    <row r="22595" spans="1:4" x14ac:dyDescent="0.25">
      <c r="A22595">
        <v>106502</v>
      </c>
      <c r="B22595">
        <v>54874</v>
      </c>
      <c r="C22595" t="s">
        <v>10</v>
      </c>
      <c r="D22595" t="s">
        <v>34</v>
      </c>
    </row>
    <row r="22596" spans="1:4" x14ac:dyDescent="0.25">
      <c r="A22596">
        <v>106502</v>
      </c>
      <c r="B22596">
        <v>54874</v>
      </c>
      <c r="C22596" t="s">
        <v>9</v>
      </c>
      <c r="D22596" t="s">
        <v>35</v>
      </c>
    </row>
    <row r="22597" spans="1:4" x14ac:dyDescent="0.25">
      <c r="A22597">
        <v>106502</v>
      </c>
      <c r="B22597">
        <v>54874</v>
      </c>
      <c r="C22597" t="s">
        <v>10</v>
      </c>
      <c r="D22597" t="s">
        <v>35</v>
      </c>
    </row>
    <row r="22598" spans="1:4" x14ac:dyDescent="0.25">
      <c r="A22598">
        <v>106502</v>
      </c>
      <c r="B22598">
        <v>54874</v>
      </c>
      <c r="C22598" t="s">
        <v>10</v>
      </c>
      <c r="D22598" t="s">
        <v>35</v>
      </c>
    </row>
    <row r="22599" spans="1:4" x14ac:dyDescent="0.25">
      <c r="A22599">
        <v>106502</v>
      </c>
      <c r="B22599">
        <v>54874</v>
      </c>
      <c r="C22599" t="s">
        <v>9</v>
      </c>
      <c r="D22599" t="s">
        <v>35</v>
      </c>
    </row>
    <row r="22600" spans="1:4" x14ac:dyDescent="0.25">
      <c r="A22600">
        <v>106502</v>
      </c>
      <c r="B22600">
        <v>54874</v>
      </c>
      <c r="C22600" t="s">
        <v>10</v>
      </c>
      <c r="D22600" t="s">
        <v>35</v>
      </c>
    </row>
    <row r="22601" spans="1:4" x14ac:dyDescent="0.25">
      <c r="A22601">
        <v>106502</v>
      </c>
      <c r="B22601">
        <v>54874</v>
      </c>
      <c r="C22601" t="s">
        <v>10</v>
      </c>
      <c r="D22601" t="s">
        <v>35</v>
      </c>
    </row>
    <row r="22602" spans="1:4" x14ac:dyDescent="0.25">
      <c r="A22602">
        <v>106502</v>
      </c>
      <c r="B22602">
        <v>54874</v>
      </c>
      <c r="C22602" t="s">
        <v>10</v>
      </c>
      <c r="D22602" t="s">
        <v>35</v>
      </c>
    </row>
    <row r="22603" spans="1:4" x14ac:dyDescent="0.25">
      <c r="A22603">
        <v>106502</v>
      </c>
      <c r="B22603">
        <v>54874</v>
      </c>
      <c r="C22603" t="s">
        <v>9</v>
      </c>
      <c r="D22603" t="s">
        <v>35</v>
      </c>
    </row>
    <row r="22604" spans="1:4" x14ac:dyDescent="0.25">
      <c r="A22604">
        <v>106502</v>
      </c>
      <c r="B22604">
        <v>54874</v>
      </c>
      <c r="C22604" t="s">
        <v>9</v>
      </c>
      <c r="D22604" t="s">
        <v>35</v>
      </c>
    </row>
    <row r="22605" spans="1:4" x14ac:dyDescent="0.25">
      <c r="A22605">
        <v>106502</v>
      </c>
      <c r="B22605">
        <v>54874</v>
      </c>
      <c r="C22605" t="s">
        <v>10</v>
      </c>
      <c r="D22605" t="s">
        <v>35</v>
      </c>
    </row>
    <row r="22606" spans="1:4" x14ac:dyDescent="0.25">
      <c r="A22606">
        <v>106502</v>
      </c>
      <c r="B22606">
        <v>54874</v>
      </c>
      <c r="C22606" t="s">
        <v>9</v>
      </c>
      <c r="D22606" t="s">
        <v>35</v>
      </c>
    </row>
    <row r="22607" spans="1:4" x14ac:dyDescent="0.25">
      <c r="A22607">
        <v>106502</v>
      </c>
      <c r="B22607">
        <v>54874</v>
      </c>
      <c r="C22607" t="s">
        <v>10</v>
      </c>
      <c r="D22607" t="s">
        <v>35</v>
      </c>
    </row>
    <row r="22608" spans="1:4" x14ac:dyDescent="0.25">
      <c r="A22608">
        <v>106502</v>
      </c>
      <c r="B22608">
        <v>54874</v>
      </c>
      <c r="C22608" t="s">
        <v>10</v>
      </c>
      <c r="D22608" t="s">
        <v>35</v>
      </c>
    </row>
    <row r="22609" spans="1:4" x14ac:dyDescent="0.25">
      <c r="A22609">
        <v>106502</v>
      </c>
      <c r="B22609">
        <v>54874</v>
      </c>
      <c r="C22609" t="s">
        <v>10</v>
      </c>
      <c r="D22609" t="s">
        <v>35</v>
      </c>
    </row>
    <row r="22610" spans="1:4" x14ac:dyDescent="0.25">
      <c r="A22610">
        <v>106502</v>
      </c>
      <c r="B22610">
        <v>54874</v>
      </c>
      <c r="C22610" t="s">
        <v>10</v>
      </c>
      <c r="D22610" t="s">
        <v>35</v>
      </c>
    </row>
    <row r="22611" spans="1:4" x14ac:dyDescent="0.25">
      <c r="A22611">
        <v>106502</v>
      </c>
      <c r="B22611">
        <v>54874</v>
      </c>
      <c r="C22611" t="s">
        <v>10</v>
      </c>
      <c r="D22611" t="s">
        <v>35</v>
      </c>
    </row>
    <row r="22612" spans="1:4" x14ac:dyDescent="0.25">
      <c r="A22612">
        <v>106502</v>
      </c>
      <c r="B22612">
        <v>54874</v>
      </c>
      <c r="C22612" t="s">
        <v>9</v>
      </c>
      <c r="D22612" t="s">
        <v>35</v>
      </c>
    </row>
    <row r="22613" spans="1:4" x14ac:dyDescent="0.25">
      <c r="A22613">
        <v>106502</v>
      </c>
      <c r="B22613">
        <v>54874</v>
      </c>
      <c r="C22613" t="s">
        <v>10</v>
      </c>
      <c r="D22613" t="s">
        <v>35</v>
      </c>
    </row>
    <row r="22614" spans="1:4" x14ac:dyDescent="0.25">
      <c r="A22614">
        <v>106502</v>
      </c>
      <c r="B22614">
        <v>54874</v>
      </c>
      <c r="C22614" t="s">
        <v>9</v>
      </c>
      <c r="D22614" t="s">
        <v>35</v>
      </c>
    </row>
    <row r="22615" spans="1:4" x14ac:dyDescent="0.25">
      <c r="A22615">
        <v>106502</v>
      </c>
      <c r="B22615">
        <v>54874</v>
      </c>
      <c r="C22615" t="s">
        <v>10</v>
      </c>
      <c r="D22615" t="s">
        <v>35</v>
      </c>
    </row>
    <row r="22616" spans="1:4" x14ac:dyDescent="0.25">
      <c r="A22616">
        <v>106502</v>
      </c>
      <c r="B22616">
        <v>54874</v>
      </c>
      <c r="C22616" t="s">
        <v>10</v>
      </c>
      <c r="D22616" t="s">
        <v>35</v>
      </c>
    </row>
    <row r="22617" spans="1:4" x14ac:dyDescent="0.25">
      <c r="A22617">
        <v>106502</v>
      </c>
      <c r="B22617">
        <v>54874</v>
      </c>
      <c r="C22617" t="s">
        <v>10</v>
      </c>
      <c r="D22617" t="s">
        <v>35</v>
      </c>
    </row>
    <row r="22618" spans="1:4" x14ac:dyDescent="0.25">
      <c r="A22618">
        <v>106502</v>
      </c>
      <c r="B22618">
        <v>54874</v>
      </c>
      <c r="C22618" t="s">
        <v>10</v>
      </c>
      <c r="D22618" t="s">
        <v>35</v>
      </c>
    </row>
    <row r="22619" spans="1:4" x14ac:dyDescent="0.25">
      <c r="A22619">
        <v>106502</v>
      </c>
      <c r="B22619">
        <v>54874</v>
      </c>
      <c r="C22619" t="s">
        <v>10</v>
      </c>
      <c r="D22619" t="s">
        <v>35</v>
      </c>
    </row>
    <row r="22620" spans="1:4" x14ac:dyDescent="0.25">
      <c r="A22620">
        <v>106502</v>
      </c>
      <c r="B22620">
        <v>54874</v>
      </c>
      <c r="C22620" t="s">
        <v>9</v>
      </c>
      <c r="D22620" t="s">
        <v>35</v>
      </c>
    </row>
    <row r="22621" spans="1:4" x14ac:dyDescent="0.25">
      <c r="A22621">
        <v>106502</v>
      </c>
      <c r="B22621">
        <v>54874</v>
      </c>
      <c r="C22621" t="s">
        <v>10</v>
      </c>
      <c r="D22621" t="s">
        <v>35</v>
      </c>
    </row>
    <row r="22622" spans="1:4" x14ac:dyDescent="0.25">
      <c r="A22622">
        <v>106502</v>
      </c>
      <c r="B22622">
        <v>54874</v>
      </c>
      <c r="C22622" t="s">
        <v>10</v>
      </c>
      <c r="D22622" t="s">
        <v>36</v>
      </c>
    </row>
    <row r="22623" spans="1:4" x14ac:dyDescent="0.25">
      <c r="A22623">
        <v>106502</v>
      </c>
      <c r="B22623">
        <v>54874</v>
      </c>
      <c r="C22623" t="s">
        <v>9</v>
      </c>
      <c r="D22623" t="s">
        <v>36</v>
      </c>
    </row>
    <row r="22624" spans="1:4" x14ac:dyDescent="0.25">
      <c r="A22624">
        <v>106502</v>
      </c>
      <c r="B22624">
        <v>54874</v>
      </c>
      <c r="C22624" t="s">
        <v>9</v>
      </c>
      <c r="D22624" t="s">
        <v>36</v>
      </c>
    </row>
    <row r="22625" spans="1:4" x14ac:dyDescent="0.25">
      <c r="A22625">
        <v>106502</v>
      </c>
      <c r="B22625">
        <v>54874</v>
      </c>
      <c r="C22625" t="s">
        <v>9</v>
      </c>
      <c r="D22625" t="s">
        <v>36</v>
      </c>
    </row>
    <row r="22626" spans="1:4" x14ac:dyDescent="0.25">
      <c r="A22626">
        <v>106502</v>
      </c>
      <c r="B22626">
        <v>54874</v>
      </c>
      <c r="C22626" t="s">
        <v>9</v>
      </c>
      <c r="D22626" t="s">
        <v>36</v>
      </c>
    </row>
    <row r="22627" spans="1:4" x14ac:dyDescent="0.25">
      <c r="A22627">
        <v>106502</v>
      </c>
      <c r="B22627">
        <v>54874</v>
      </c>
      <c r="C22627" t="s">
        <v>9</v>
      </c>
      <c r="D22627" t="s">
        <v>36</v>
      </c>
    </row>
    <row r="22628" spans="1:4" x14ac:dyDescent="0.25">
      <c r="A22628">
        <v>106502</v>
      </c>
      <c r="B22628">
        <v>54874</v>
      </c>
      <c r="C22628" t="s">
        <v>9</v>
      </c>
      <c r="D22628" t="s">
        <v>36</v>
      </c>
    </row>
    <row r="22629" spans="1:4" x14ac:dyDescent="0.25">
      <c r="A22629">
        <v>106502</v>
      </c>
      <c r="B22629">
        <v>54874</v>
      </c>
      <c r="C22629" t="s">
        <v>9</v>
      </c>
      <c r="D22629" t="s">
        <v>36</v>
      </c>
    </row>
    <row r="22630" spans="1:4" x14ac:dyDescent="0.25">
      <c r="A22630">
        <v>106502</v>
      </c>
      <c r="B22630">
        <v>54874</v>
      </c>
      <c r="C22630" t="s">
        <v>10</v>
      </c>
      <c r="D22630" t="s">
        <v>36</v>
      </c>
    </row>
    <row r="22631" spans="1:4" x14ac:dyDescent="0.25">
      <c r="A22631">
        <v>106502</v>
      </c>
      <c r="B22631">
        <v>54874</v>
      </c>
      <c r="C22631" t="s">
        <v>10</v>
      </c>
      <c r="D22631" t="s">
        <v>36</v>
      </c>
    </row>
    <row r="22632" spans="1:4" x14ac:dyDescent="0.25">
      <c r="A22632">
        <v>106502</v>
      </c>
      <c r="B22632">
        <v>54874</v>
      </c>
      <c r="C22632" t="s">
        <v>10</v>
      </c>
      <c r="D22632" t="s">
        <v>36</v>
      </c>
    </row>
    <row r="22633" spans="1:4" x14ac:dyDescent="0.25">
      <c r="A22633">
        <v>106502</v>
      </c>
      <c r="B22633">
        <v>54874</v>
      </c>
      <c r="C22633" t="s">
        <v>10</v>
      </c>
      <c r="D22633" t="s">
        <v>36</v>
      </c>
    </row>
    <row r="22634" spans="1:4" x14ac:dyDescent="0.25">
      <c r="A22634">
        <v>106502</v>
      </c>
      <c r="B22634">
        <v>54874</v>
      </c>
      <c r="C22634" t="s">
        <v>10</v>
      </c>
      <c r="D22634" t="s">
        <v>36</v>
      </c>
    </row>
    <row r="22635" spans="1:4" x14ac:dyDescent="0.25">
      <c r="A22635">
        <v>106502</v>
      </c>
      <c r="B22635">
        <v>54874</v>
      </c>
      <c r="C22635" t="s">
        <v>10</v>
      </c>
      <c r="D22635" t="s">
        <v>36</v>
      </c>
    </row>
    <row r="22636" spans="1:4" x14ac:dyDescent="0.25">
      <c r="A22636">
        <v>106502</v>
      </c>
      <c r="B22636">
        <v>54874</v>
      </c>
      <c r="C22636" t="s">
        <v>10</v>
      </c>
      <c r="D22636" t="s">
        <v>36</v>
      </c>
    </row>
    <row r="22637" spans="1:4" x14ac:dyDescent="0.25">
      <c r="A22637">
        <v>106502</v>
      </c>
      <c r="B22637">
        <v>54874</v>
      </c>
      <c r="C22637" t="s">
        <v>10</v>
      </c>
      <c r="D22637" t="s">
        <v>36</v>
      </c>
    </row>
    <row r="22638" spans="1:4" x14ac:dyDescent="0.25">
      <c r="A22638">
        <v>106502</v>
      </c>
      <c r="B22638">
        <v>54874</v>
      </c>
      <c r="C22638" t="s">
        <v>10</v>
      </c>
      <c r="D22638" t="s">
        <v>36</v>
      </c>
    </row>
    <row r="22639" spans="1:4" x14ac:dyDescent="0.25">
      <c r="A22639">
        <v>106502</v>
      </c>
      <c r="B22639">
        <v>54874</v>
      </c>
      <c r="C22639" t="s">
        <v>10</v>
      </c>
      <c r="D22639" t="s">
        <v>36</v>
      </c>
    </row>
    <row r="22640" spans="1:4" x14ac:dyDescent="0.25">
      <c r="A22640">
        <v>106502</v>
      </c>
      <c r="B22640">
        <v>54874</v>
      </c>
      <c r="C22640" t="s">
        <v>10</v>
      </c>
      <c r="D22640" t="s">
        <v>36</v>
      </c>
    </row>
    <row r="22641" spans="1:4" x14ac:dyDescent="0.25">
      <c r="A22641">
        <v>106502</v>
      </c>
      <c r="B22641">
        <v>54874</v>
      </c>
      <c r="C22641" t="s">
        <v>10</v>
      </c>
      <c r="D22641" t="s">
        <v>36</v>
      </c>
    </row>
    <row r="22642" spans="1:4" x14ac:dyDescent="0.25">
      <c r="A22642">
        <v>106502</v>
      </c>
      <c r="B22642">
        <v>54874</v>
      </c>
      <c r="C22642" t="s">
        <v>10</v>
      </c>
      <c r="D22642" t="s">
        <v>36</v>
      </c>
    </row>
    <row r="22643" spans="1:4" x14ac:dyDescent="0.25">
      <c r="A22643">
        <v>106502</v>
      </c>
      <c r="B22643">
        <v>54874</v>
      </c>
      <c r="C22643" t="s">
        <v>10</v>
      </c>
      <c r="D22643" t="s">
        <v>36</v>
      </c>
    </row>
    <row r="22644" spans="1:4" x14ac:dyDescent="0.25">
      <c r="A22644">
        <v>106502</v>
      </c>
      <c r="B22644">
        <v>54874</v>
      </c>
      <c r="C22644" t="s">
        <v>10</v>
      </c>
      <c r="D22644" t="s">
        <v>36</v>
      </c>
    </row>
    <row r="22645" spans="1:4" x14ac:dyDescent="0.25">
      <c r="A22645">
        <v>106502</v>
      </c>
      <c r="B22645">
        <v>54874</v>
      </c>
      <c r="C22645" t="s">
        <v>10</v>
      </c>
      <c r="D22645" t="s">
        <v>36</v>
      </c>
    </row>
    <row r="22646" spans="1:4" x14ac:dyDescent="0.25">
      <c r="A22646">
        <v>106502</v>
      </c>
      <c r="B22646">
        <v>54874</v>
      </c>
      <c r="C22646" t="s">
        <v>10</v>
      </c>
      <c r="D22646" t="s">
        <v>36</v>
      </c>
    </row>
    <row r="22647" spans="1:4" x14ac:dyDescent="0.25">
      <c r="A22647">
        <v>106502</v>
      </c>
      <c r="B22647">
        <v>54874</v>
      </c>
      <c r="C22647" t="s">
        <v>10</v>
      </c>
      <c r="D22647" t="s">
        <v>36</v>
      </c>
    </row>
    <row r="22648" spans="1:4" x14ac:dyDescent="0.25">
      <c r="A22648">
        <v>106502</v>
      </c>
      <c r="B22648">
        <v>54874</v>
      </c>
      <c r="C22648" t="s">
        <v>10</v>
      </c>
      <c r="D22648" t="s">
        <v>36</v>
      </c>
    </row>
    <row r="22649" spans="1:4" x14ac:dyDescent="0.25">
      <c r="A22649">
        <v>106502</v>
      </c>
      <c r="B22649">
        <v>54874</v>
      </c>
      <c r="C22649" t="s">
        <v>10</v>
      </c>
      <c r="D22649" t="s">
        <v>36</v>
      </c>
    </row>
    <row r="22650" spans="1:4" x14ac:dyDescent="0.25">
      <c r="A22650">
        <v>106502</v>
      </c>
      <c r="B22650">
        <v>54874</v>
      </c>
      <c r="C22650" t="s">
        <v>10</v>
      </c>
      <c r="D22650" t="s">
        <v>36</v>
      </c>
    </row>
    <row r="22651" spans="1:4" x14ac:dyDescent="0.25">
      <c r="A22651">
        <v>106502</v>
      </c>
      <c r="B22651">
        <v>54874</v>
      </c>
      <c r="C22651" t="s">
        <v>10</v>
      </c>
      <c r="D22651" t="s">
        <v>36</v>
      </c>
    </row>
    <row r="22652" spans="1:4" x14ac:dyDescent="0.25">
      <c r="A22652">
        <v>106502</v>
      </c>
      <c r="B22652">
        <v>54874</v>
      </c>
      <c r="C22652" t="s">
        <v>10</v>
      </c>
      <c r="D22652" t="s">
        <v>36</v>
      </c>
    </row>
    <row r="22653" spans="1:4" x14ac:dyDescent="0.25">
      <c r="A22653">
        <v>106502</v>
      </c>
      <c r="B22653">
        <v>54874</v>
      </c>
      <c r="C22653" t="s">
        <v>10</v>
      </c>
      <c r="D22653" t="s">
        <v>36</v>
      </c>
    </row>
    <row r="22654" spans="1:4" x14ac:dyDescent="0.25">
      <c r="A22654">
        <v>106502</v>
      </c>
      <c r="B22654">
        <v>54874</v>
      </c>
      <c r="C22654" t="s">
        <v>9</v>
      </c>
      <c r="D22654" t="s">
        <v>37</v>
      </c>
    </row>
    <row r="22655" spans="1:4" x14ac:dyDescent="0.25">
      <c r="A22655">
        <v>106502</v>
      </c>
      <c r="B22655">
        <v>54874</v>
      </c>
      <c r="C22655" t="s">
        <v>9</v>
      </c>
      <c r="D22655" t="s">
        <v>37</v>
      </c>
    </row>
    <row r="22656" spans="1:4" x14ac:dyDescent="0.25">
      <c r="A22656">
        <v>106502</v>
      </c>
      <c r="B22656">
        <v>54874</v>
      </c>
      <c r="C22656" t="s">
        <v>10</v>
      </c>
      <c r="D22656" t="s">
        <v>37</v>
      </c>
    </row>
    <row r="22657" spans="1:4" x14ac:dyDescent="0.25">
      <c r="A22657">
        <v>106502</v>
      </c>
      <c r="B22657">
        <v>54874</v>
      </c>
      <c r="C22657" t="s">
        <v>10</v>
      </c>
      <c r="D22657" t="s">
        <v>37</v>
      </c>
    </row>
    <row r="22658" spans="1:4" x14ac:dyDescent="0.25">
      <c r="A22658">
        <v>106502</v>
      </c>
      <c r="B22658">
        <v>54874</v>
      </c>
      <c r="C22658" t="s">
        <v>10</v>
      </c>
      <c r="D22658" t="s">
        <v>37</v>
      </c>
    </row>
    <row r="22659" spans="1:4" x14ac:dyDescent="0.25">
      <c r="A22659">
        <v>106502</v>
      </c>
      <c r="B22659">
        <v>54874</v>
      </c>
      <c r="C22659" t="s">
        <v>10</v>
      </c>
      <c r="D22659" t="s">
        <v>37</v>
      </c>
    </row>
    <row r="22660" spans="1:4" x14ac:dyDescent="0.25">
      <c r="A22660">
        <v>106502</v>
      </c>
      <c r="B22660">
        <v>54874</v>
      </c>
      <c r="C22660" t="s">
        <v>10</v>
      </c>
      <c r="D22660" t="s">
        <v>37</v>
      </c>
    </row>
    <row r="22661" spans="1:4" x14ac:dyDescent="0.25">
      <c r="A22661">
        <v>106502</v>
      </c>
      <c r="B22661">
        <v>54874</v>
      </c>
      <c r="C22661" t="s">
        <v>10</v>
      </c>
      <c r="D22661" t="s">
        <v>37</v>
      </c>
    </row>
    <row r="22662" spans="1:4" x14ac:dyDescent="0.25">
      <c r="A22662">
        <v>106502</v>
      </c>
      <c r="B22662">
        <v>54874</v>
      </c>
      <c r="C22662" t="s">
        <v>10</v>
      </c>
      <c r="D22662" t="s">
        <v>37</v>
      </c>
    </row>
    <row r="22663" spans="1:4" x14ac:dyDescent="0.25">
      <c r="A22663">
        <v>106502</v>
      </c>
      <c r="B22663">
        <v>54874</v>
      </c>
      <c r="C22663" t="s">
        <v>10</v>
      </c>
      <c r="D22663" t="s">
        <v>37</v>
      </c>
    </row>
    <row r="22664" spans="1:4" x14ac:dyDescent="0.25">
      <c r="A22664">
        <v>106502</v>
      </c>
      <c r="B22664">
        <v>54874</v>
      </c>
      <c r="C22664" t="s">
        <v>10</v>
      </c>
      <c r="D22664" t="s">
        <v>37</v>
      </c>
    </row>
    <row r="22665" spans="1:4" x14ac:dyDescent="0.25">
      <c r="A22665">
        <v>106502</v>
      </c>
      <c r="B22665">
        <v>54874</v>
      </c>
      <c r="C22665" t="s">
        <v>10</v>
      </c>
      <c r="D22665" t="s">
        <v>37</v>
      </c>
    </row>
    <row r="22666" spans="1:4" x14ac:dyDescent="0.25">
      <c r="A22666">
        <v>106502</v>
      </c>
      <c r="B22666">
        <v>54874</v>
      </c>
      <c r="C22666" t="s">
        <v>10</v>
      </c>
      <c r="D22666" t="s">
        <v>37</v>
      </c>
    </row>
    <row r="22667" spans="1:4" x14ac:dyDescent="0.25">
      <c r="A22667">
        <v>106502</v>
      </c>
      <c r="B22667">
        <v>54874</v>
      </c>
      <c r="C22667" t="s">
        <v>10</v>
      </c>
      <c r="D22667" t="s">
        <v>37</v>
      </c>
    </row>
    <row r="22668" spans="1:4" x14ac:dyDescent="0.25">
      <c r="A22668">
        <v>106502</v>
      </c>
      <c r="B22668">
        <v>54874</v>
      </c>
      <c r="C22668" t="s">
        <v>10</v>
      </c>
      <c r="D22668" t="s">
        <v>37</v>
      </c>
    </row>
    <row r="22669" spans="1:4" x14ac:dyDescent="0.25">
      <c r="A22669">
        <v>106502</v>
      </c>
      <c r="B22669">
        <v>54874</v>
      </c>
      <c r="C22669" t="s">
        <v>10</v>
      </c>
      <c r="D22669" t="s">
        <v>37</v>
      </c>
    </row>
    <row r="22670" spans="1:4" x14ac:dyDescent="0.25">
      <c r="A22670">
        <v>106502</v>
      </c>
      <c r="B22670">
        <v>54874</v>
      </c>
      <c r="C22670" t="s">
        <v>10</v>
      </c>
      <c r="D22670" t="s">
        <v>37</v>
      </c>
    </row>
    <row r="22671" spans="1:4" x14ac:dyDescent="0.25">
      <c r="A22671">
        <v>106502</v>
      </c>
      <c r="B22671">
        <v>54874</v>
      </c>
      <c r="C22671" t="s">
        <v>10</v>
      </c>
      <c r="D22671" t="s">
        <v>37</v>
      </c>
    </row>
    <row r="22672" spans="1:4" x14ac:dyDescent="0.25">
      <c r="A22672">
        <v>106502</v>
      </c>
      <c r="B22672">
        <v>54874</v>
      </c>
      <c r="C22672" t="s">
        <v>10</v>
      </c>
      <c r="D22672" t="s">
        <v>37</v>
      </c>
    </row>
    <row r="22673" spans="1:4" x14ac:dyDescent="0.25">
      <c r="A22673">
        <v>106502</v>
      </c>
      <c r="B22673">
        <v>54874</v>
      </c>
      <c r="C22673" t="s">
        <v>10</v>
      </c>
      <c r="D22673" t="s">
        <v>37</v>
      </c>
    </row>
    <row r="22674" spans="1:4" x14ac:dyDescent="0.25">
      <c r="A22674">
        <v>106502</v>
      </c>
      <c r="B22674">
        <v>54874</v>
      </c>
      <c r="C22674" t="s">
        <v>10</v>
      </c>
      <c r="D22674" t="s">
        <v>37</v>
      </c>
    </row>
    <row r="22675" spans="1:4" x14ac:dyDescent="0.25">
      <c r="A22675">
        <v>106502</v>
      </c>
      <c r="B22675">
        <v>54874</v>
      </c>
      <c r="C22675" t="s">
        <v>10</v>
      </c>
      <c r="D22675" t="s">
        <v>37</v>
      </c>
    </row>
    <row r="22676" spans="1:4" x14ac:dyDescent="0.25">
      <c r="A22676">
        <v>106502</v>
      </c>
      <c r="B22676">
        <v>54874</v>
      </c>
      <c r="C22676" t="s">
        <v>10</v>
      </c>
      <c r="D22676" t="s">
        <v>37</v>
      </c>
    </row>
    <row r="22677" spans="1:4" x14ac:dyDescent="0.25">
      <c r="A22677">
        <v>106502</v>
      </c>
      <c r="B22677">
        <v>54874</v>
      </c>
      <c r="C22677" t="s">
        <v>10</v>
      </c>
      <c r="D22677" t="s">
        <v>37</v>
      </c>
    </row>
    <row r="22678" spans="1:4" x14ac:dyDescent="0.25">
      <c r="A22678">
        <v>11874</v>
      </c>
      <c r="B22678">
        <v>54874</v>
      </c>
      <c r="C22678" t="s">
        <v>9</v>
      </c>
      <c r="D22678" t="s">
        <v>22</v>
      </c>
    </row>
    <row r="22679" spans="1:4" x14ac:dyDescent="0.25">
      <c r="A22679">
        <v>11874</v>
      </c>
      <c r="B22679">
        <v>54874</v>
      </c>
      <c r="C22679" t="s">
        <v>9</v>
      </c>
      <c r="D22679" t="s">
        <v>22</v>
      </c>
    </row>
    <row r="22680" spans="1:4" x14ac:dyDescent="0.25">
      <c r="A22680">
        <v>11874</v>
      </c>
      <c r="B22680">
        <v>54874</v>
      </c>
      <c r="C22680" t="s">
        <v>9</v>
      </c>
      <c r="D22680" t="s">
        <v>23</v>
      </c>
    </row>
    <row r="22681" spans="1:4" x14ac:dyDescent="0.25">
      <c r="A22681">
        <v>11874</v>
      </c>
      <c r="B22681">
        <v>54874</v>
      </c>
      <c r="C22681" t="s">
        <v>9</v>
      </c>
      <c r="D22681" t="s">
        <v>25</v>
      </c>
    </row>
    <row r="22682" spans="1:4" x14ac:dyDescent="0.25">
      <c r="A22682">
        <v>11874</v>
      </c>
      <c r="B22682">
        <v>54874</v>
      </c>
      <c r="C22682" t="s">
        <v>9</v>
      </c>
      <c r="D22682" t="s">
        <v>25</v>
      </c>
    </row>
    <row r="22683" spans="1:4" x14ac:dyDescent="0.25">
      <c r="A22683">
        <v>11874</v>
      </c>
      <c r="B22683">
        <v>54874</v>
      </c>
      <c r="C22683" t="s">
        <v>9</v>
      </c>
      <c r="D22683" t="s">
        <v>26</v>
      </c>
    </row>
    <row r="22684" spans="1:4" x14ac:dyDescent="0.25">
      <c r="A22684">
        <v>11874</v>
      </c>
      <c r="B22684">
        <v>54874</v>
      </c>
      <c r="C22684" t="s">
        <v>9</v>
      </c>
      <c r="D22684" t="s">
        <v>26</v>
      </c>
    </row>
    <row r="22685" spans="1:4" x14ac:dyDescent="0.25">
      <c r="A22685">
        <v>11874</v>
      </c>
      <c r="B22685">
        <v>54874</v>
      </c>
      <c r="C22685" t="s">
        <v>9</v>
      </c>
      <c r="D22685" t="s">
        <v>26</v>
      </c>
    </row>
    <row r="22686" spans="1:4" x14ac:dyDescent="0.25">
      <c r="A22686">
        <v>11874</v>
      </c>
      <c r="B22686">
        <v>54874</v>
      </c>
      <c r="C22686" t="s">
        <v>9</v>
      </c>
      <c r="D22686" t="s">
        <v>27</v>
      </c>
    </row>
    <row r="22687" spans="1:4" x14ac:dyDescent="0.25">
      <c r="A22687">
        <v>11874</v>
      </c>
      <c r="B22687">
        <v>54874</v>
      </c>
      <c r="C22687" t="s">
        <v>9</v>
      </c>
      <c r="D22687" t="s">
        <v>27</v>
      </c>
    </row>
    <row r="22688" spans="1:4" x14ac:dyDescent="0.25">
      <c r="A22688">
        <v>11874</v>
      </c>
      <c r="B22688">
        <v>54874</v>
      </c>
      <c r="C22688" t="s">
        <v>9</v>
      </c>
      <c r="D22688" t="s">
        <v>28</v>
      </c>
    </row>
    <row r="22689" spans="1:4" x14ac:dyDescent="0.25">
      <c r="A22689">
        <v>11874</v>
      </c>
      <c r="B22689">
        <v>54874</v>
      </c>
      <c r="C22689" t="s">
        <v>9</v>
      </c>
      <c r="D22689" t="s">
        <v>28</v>
      </c>
    </row>
    <row r="22690" spans="1:4" x14ac:dyDescent="0.25">
      <c r="A22690">
        <v>11874</v>
      </c>
      <c r="B22690">
        <v>54874</v>
      </c>
      <c r="C22690" t="s">
        <v>9</v>
      </c>
      <c r="D22690" t="s">
        <v>28</v>
      </c>
    </row>
    <row r="22691" spans="1:4" x14ac:dyDescent="0.25">
      <c r="A22691">
        <v>11874</v>
      </c>
      <c r="B22691">
        <v>54874</v>
      </c>
      <c r="C22691" t="s">
        <v>9</v>
      </c>
      <c r="D22691" t="s">
        <v>28</v>
      </c>
    </row>
    <row r="22692" spans="1:4" x14ac:dyDescent="0.25">
      <c r="A22692">
        <v>11874</v>
      </c>
      <c r="B22692">
        <v>54874</v>
      </c>
      <c r="C22692" t="s">
        <v>9</v>
      </c>
      <c r="D22692" t="s">
        <v>29</v>
      </c>
    </row>
    <row r="22693" spans="1:4" x14ac:dyDescent="0.25">
      <c r="A22693">
        <v>11874</v>
      </c>
      <c r="B22693">
        <v>54874</v>
      </c>
      <c r="C22693" t="s">
        <v>9</v>
      </c>
      <c r="D22693" t="s">
        <v>30</v>
      </c>
    </row>
    <row r="22694" spans="1:4" x14ac:dyDescent="0.25">
      <c r="A22694">
        <v>11874</v>
      </c>
      <c r="B22694">
        <v>54874</v>
      </c>
      <c r="C22694" t="s">
        <v>9</v>
      </c>
      <c r="D22694" t="s">
        <v>30</v>
      </c>
    </row>
    <row r="22695" spans="1:4" x14ac:dyDescent="0.25">
      <c r="A22695">
        <v>11874</v>
      </c>
      <c r="B22695">
        <v>54874</v>
      </c>
      <c r="C22695" t="s">
        <v>9</v>
      </c>
      <c r="D22695" t="s">
        <v>33</v>
      </c>
    </row>
    <row r="22696" spans="1:4" x14ac:dyDescent="0.25">
      <c r="A22696">
        <v>11874</v>
      </c>
      <c r="B22696">
        <v>54874</v>
      </c>
      <c r="C22696" t="s">
        <v>9</v>
      </c>
      <c r="D22696" t="s">
        <v>33</v>
      </c>
    </row>
    <row r="22697" spans="1:4" x14ac:dyDescent="0.25">
      <c r="A22697">
        <v>11874</v>
      </c>
      <c r="B22697">
        <v>54874</v>
      </c>
      <c r="C22697" t="s">
        <v>9</v>
      </c>
      <c r="D22697" t="s">
        <v>33</v>
      </c>
    </row>
    <row r="22698" spans="1:4" x14ac:dyDescent="0.25">
      <c r="A22698">
        <v>11874</v>
      </c>
      <c r="B22698">
        <v>54874</v>
      </c>
      <c r="C22698" t="s">
        <v>9</v>
      </c>
      <c r="D22698" t="s">
        <v>33</v>
      </c>
    </row>
    <row r="22699" spans="1:4" x14ac:dyDescent="0.25">
      <c r="A22699">
        <v>11874</v>
      </c>
      <c r="B22699">
        <v>54874</v>
      </c>
      <c r="C22699" t="s">
        <v>9</v>
      </c>
      <c r="D22699" t="s">
        <v>34</v>
      </c>
    </row>
    <row r="22700" spans="1:4" x14ac:dyDescent="0.25">
      <c r="A22700">
        <v>11874</v>
      </c>
      <c r="B22700">
        <v>54874</v>
      </c>
      <c r="C22700" t="s">
        <v>9</v>
      </c>
      <c r="D22700" t="s">
        <v>34</v>
      </c>
    </row>
    <row r="22701" spans="1:4" x14ac:dyDescent="0.25">
      <c r="A22701">
        <v>11874</v>
      </c>
      <c r="B22701">
        <v>54874</v>
      </c>
      <c r="C22701" t="s">
        <v>9</v>
      </c>
      <c r="D22701" t="s">
        <v>34</v>
      </c>
    </row>
    <row r="22702" spans="1:4" x14ac:dyDescent="0.25">
      <c r="A22702">
        <v>11874</v>
      </c>
      <c r="B22702">
        <v>54874</v>
      </c>
      <c r="C22702" t="s">
        <v>9</v>
      </c>
      <c r="D22702" t="s">
        <v>36</v>
      </c>
    </row>
    <row r="22703" spans="1:4" x14ac:dyDescent="0.25">
      <c r="A22703">
        <v>11874</v>
      </c>
      <c r="B22703">
        <v>54874</v>
      </c>
      <c r="C22703" t="s">
        <v>9</v>
      </c>
      <c r="D22703" t="s">
        <v>36</v>
      </c>
    </row>
    <row r="22704" spans="1:4" x14ac:dyDescent="0.25">
      <c r="A22704">
        <v>11874</v>
      </c>
      <c r="B22704">
        <v>54874</v>
      </c>
      <c r="C22704" t="s">
        <v>9</v>
      </c>
      <c r="D22704" t="s">
        <v>37</v>
      </c>
    </row>
    <row r="22705" spans="1:4" x14ac:dyDescent="0.25">
      <c r="A22705">
        <v>11874</v>
      </c>
      <c r="B22705">
        <v>54874</v>
      </c>
      <c r="C22705" t="s">
        <v>10</v>
      </c>
      <c r="D22705" t="s">
        <v>21</v>
      </c>
    </row>
    <row r="22706" spans="1:4" x14ac:dyDescent="0.25">
      <c r="A22706">
        <v>11874</v>
      </c>
      <c r="B22706">
        <v>54874</v>
      </c>
      <c r="C22706" t="s">
        <v>10</v>
      </c>
      <c r="D22706" t="s">
        <v>21</v>
      </c>
    </row>
    <row r="22707" spans="1:4" x14ac:dyDescent="0.25">
      <c r="A22707">
        <v>11874</v>
      </c>
      <c r="B22707">
        <v>54874</v>
      </c>
      <c r="C22707" t="s">
        <v>10</v>
      </c>
      <c r="D22707" t="s">
        <v>22</v>
      </c>
    </row>
    <row r="22708" spans="1:4" x14ac:dyDescent="0.25">
      <c r="A22708">
        <v>11874</v>
      </c>
      <c r="B22708">
        <v>54874</v>
      </c>
      <c r="C22708" t="s">
        <v>10</v>
      </c>
      <c r="D22708" t="s">
        <v>24</v>
      </c>
    </row>
    <row r="22709" spans="1:4" x14ac:dyDescent="0.25">
      <c r="A22709">
        <v>11874</v>
      </c>
      <c r="B22709">
        <v>54874</v>
      </c>
      <c r="C22709" t="s">
        <v>10</v>
      </c>
      <c r="D22709" t="s">
        <v>24</v>
      </c>
    </row>
    <row r="22710" spans="1:4" x14ac:dyDescent="0.25">
      <c r="A22710">
        <v>11874</v>
      </c>
      <c r="B22710">
        <v>54874</v>
      </c>
      <c r="C22710" t="s">
        <v>10</v>
      </c>
      <c r="D22710" t="s">
        <v>24</v>
      </c>
    </row>
    <row r="22711" spans="1:4" x14ac:dyDescent="0.25">
      <c r="A22711">
        <v>11874</v>
      </c>
      <c r="B22711">
        <v>54874</v>
      </c>
      <c r="C22711" t="s">
        <v>10</v>
      </c>
      <c r="D22711" t="s">
        <v>24</v>
      </c>
    </row>
    <row r="22712" spans="1:4" x14ac:dyDescent="0.25">
      <c r="A22712">
        <v>11874</v>
      </c>
      <c r="B22712">
        <v>54874</v>
      </c>
      <c r="C22712" t="s">
        <v>10</v>
      </c>
      <c r="D22712" t="s">
        <v>24</v>
      </c>
    </row>
    <row r="22713" spans="1:4" x14ac:dyDescent="0.25">
      <c r="A22713">
        <v>11874</v>
      </c>
      <c r="B22713">
        <v>54874</v>
      </c>
      <c r="C22713" t="s">
        <v>10</v>
      </c>
      <c r="D22713" t="s">
        <v>25</v>
      </c>
    </row>
    <row r="22714" spans="1:4" x14ac:dyDescent="0.25">
      <c r="A22714">
        <v>11874</v>
      </c>
      <c r="B22714">
        <v>54874</v>
      </c>
      <c r="C22714" t="s">
        <v>10</v>
      </c>
      <c r="D22714" t="s">
        <v>25</v>
      </c>
    </row>
    <row r="22715" spans="1:4" x14ac:dyDescent="0.25">
      <c r="A22715">
        <v>11874</v>
      </c>
      <c r="B22715">
        <v>54874</v>
      </c>
      <c r="C22715" t="s">
        <v>10</v>
      </c>
      <c r="D22715" t="s">
        <v>25</v>
      </c>
    </row>
    <row r="22716" spans="1:4" x14ac:dyDescent="0.25">
      <c r="A22716">
        <v>11874</v>
      </c>
      <c r="B22716">
        <v>54874</v>
      </c>
      <c r="C22716" t="s">
        <v>10</v>
      </c>
      <c r="D22716" t="s">
        <v>25</v>
      </c>
    </row>
    <row r="22717" spans="1:4" x14ac:dyDescent="0.25">
      <c r="A22717">
        <v>11874</v>
      </c>
      <c r="B22717">
        <v>54874</v>
      </c>
      <c r="C22717" t="s">
        <v>10</v>
      </c>
      <c r="D22717" t="s">
        <v>25</v>
      </c>
    </row>
    <row r="22718" spans="1:4" x14ac:dyDescent="0.25">
      <c r="A22718">
        <v>11874</v>
      </c>
      <c r="B22718">
        <v>54874</v>
      </c>
      <c r="C22718" t="s">
        <v>10</v>
      </c>
      <c r="D22718" t="s">
        <v>25</v>
      </c>
    </row>
    <row r="22719" spans="1:4" x14ac:dyDescent="0.25">
      <c r="A22719">
        <v>11874</v>
      </c>
      <c r="B22719">
        <v>54874</v>
      </c>
      <c r="C22719" t="s">
        <v>10</v>
      </c>
      <c r="D22719" t="s">
        <v>25</v>
      </c>
    </row>
    <row r="22720" spans="1:4" x14ac:dyDescent="0.25">
      <c r="A22720">
        <v>11874</v>
      </c>
      <c r="B22720">
        <v>54874</v>
      </c>
      <c r="C22720" t="s">
        <v>10</v>
      </c>
      <c r="D22720" t="s">
        <v>25</v>
      </c>
    </row>
    <row r="22721" spans="1:4" x14ac:dyDescent="0.25">
      <c r="A22721">
        <v>11874</v>
      </c>
      <c r="B22721">
        <v>54874</v>
      </c>
      <c r="C22721" t="s">
        <v>10</v>
      </c>
      <c r="D22721" t="s">
        <v>26</v>
      </c>
    </row>
    <row r="22722" spans="1:4" x14ac:dyDescent="0.25">
      <c r="A22722">
        <v>11874</v>
      </c>
      <c r="B22722">
        <v>54874</v>
      </c>
      <c r="C22722" t="s">
        <v>10</v>
      </c>
      <c r="D22722" t="s">
        <v>26</v>
      </c>
    </row>
    <row r="22723" spans="1:4" x14ac:dyDescent="0.25">
      <c r="A22723">
        <v>11874</v>
      </c>
      <c r="B22723">
        <v>54874</v>
      </c>
      <c r="C22723" t="s">
        <v>10</v>
      </c>
      <c r="D22723" t="s">
        <v>26</v>
      </c>
    </row>
    <row r="22724" spans="1:4" x14ac:dyDescent="0.25">
      <c r="A22724">
        <v>11874</v>
      </c>
      <c r="B22724">
        <v>54874</v>
      </c>
      <c r="C22724" t="s">
        <v>10</v>
      </c>
      <c r="D22724" t="s">
        <v>26</v>
      </c>
    </row>
    <row r="22725" spans="1:4" x14ac:dyDescent="0.25">
      <c r="A22725">
        <v>11874</v>
      </c>
      <c r="B22725">
        <v>54874</v>
      </c>
      <c r="C22725" t="s">
        <v>10</v>
      </c>
      <c r="D22725" t="s">
        <v>20</v>
      </c>
    </row>
    <row r="22726" spans="1:4" x14ac:dyDescent="0.25">
      <c r="A22726">
        <v>11874</v>
      </c>
      <c r="B22726">
        <v>54874</v>
      </c>
      <c r="C22726" t="s">
        <v>10</v>
      </c>
      <c r="D22726" t="s">
        <v>27</v>
      </c>
    </row>
    <row r="22727" spans="1:4" x14ac:dyDescent="0.25">
      <c r="A22727">
        <v>11874</v>
      </c>
      <c r="B22727">
        <v>54874</v>
      </c>
      <c r="C22727" t="s">
        <v>10</v>
      </c>
      <c r="D22727" t="s">
        <v>27</v>
      </c>
    </row>
    <row r="22728" spans="1:4" x14ac:dyDescent="0.25">
      <c r="A22728">
        <v>11874</v>
      </c>
      <c r="B22728">
        <v>54874</v>
      </c>
      <c r="C22728" t="s">
        <v>10</v>
      </c>
      <c r="D22728" t="s">
        <v>27</v>
      </c>
    </row>
    <row r="22729" spans="1:4" x14ac:dyDescent="0.25">
      <c r="A22729">
        <v>11874</v>
      </c>
      <c r="B22729">
        <v>54874</v>
      </c>
      <c r="C22729" t="s">
        <v>10</v>
      </c>
      <c r="D22729" t="s">
        <v>27</v>
      </c>
    </row>
    <row r="22730" spans="1:4" x14ac:dyDescent="0.25">
      <c r="A22730">
        <v>11874</v>
      </c>
      <c r="B22730">
        <v>54874</v>
      </c>
      <c r="C22730" t="s">
        <v>10</v>
      </c>
      <c r="D22730" t="s">
        <v>27</v>
      </c>
    </row>
    <row r="22731" spans="1:4" x14ac:dyDescent="0.25">
      <c r="A22731">
        <v>11874</v>
      </c>
      <c r="B22731">
        <v>54874</v>
      </c>
      <c r="C22731" t="s">
        <v>10</v>
      </c>
      <c r="D22731" t="s">
        <v>27</v>
      </c>
    </row>
    <row r="22732" spans="1:4" x14ac:dyDescent="0.25">
      <c r="A22732">
        <v>11874</v>
      </c>
      <c r="B22732">
        <v>54874</v>
      </c>
      <c r="C22732" t="s">
        <v>10</v>
      </c>
      <c r="D22732" t="s">
        <v>28</v>
      </c>
    </row>
    <row r="22733" spans="1:4" x14ac:dyDescent="0.25">
      <c r="A22733">
        <v>11874</v>
      </c>
      <c r="B22733">
        <v>54874</v>
      </c>
      <c r="C22733" t="s">
        <v>10</v>
      </c>
      <c r="D22733" t="s">
        <v>28</v>
      </c>
    </row>
    <row r="22734" spans="1:4" x14ac:dyDescent="0.25">
      <c r="A22734">
        <v>11874</v>
      </c>
      <c r="B22734">
        <v>54874</v>
      </c>
      <c r="C22734" t="s">
        <v>10</v>
      </c>
      <c r="D22734" t="s">
        <v>28</v>
      </c>
    </row>
    <row r="22735" spans="1:4" x14ac:dyDescent="0.25">
      <c r="A22735">
        <v>11874</v>
      </c>
      <c r="B22735">
        <v>54874</v>
      </c>
      <c r="C22735" t="s">
        <v>10</v>
      </c>
      <c r="D22735" t="s">
        <v>29</v>
      </c>
    </row>
    <row r="22736" spans="1:4" x14ac:dyDescent="0.25">
      <c r="A22736">
        <v>11874</v>
      </c>
      <c r="B22736">
        <v>54874</v>
      </c>
      <c r="C22736" t="s">
        <v>10</v>
      </c>
      <c r="D22736" t="s">
        <v>29</v>
      </c>
    </row>
    <row r="22737" spans="1:4" x14ac:dyDescent="0.25">
      <c r="A22737">
        <v>11874</v>
      </c>
      <c r="B22737">
        <v>54874</v>
      </c>
      <c r="C22737" t="s">
        <v>10</v>
      </c>
      <c r="D22737" t="s">
        <v>29</v>
      </c>
    </row>
    <row r="22738" spans="1:4" x14ac:dyDescent="0.25">
      <c r="A22738">
        <v>11874</v>
      </c>
      <c r="B22738">
        <v>54874</v>
      </c>
      <c r="C22738" t="s">
        <v>10</v>
      </c>
      <c r="D22738" t="s">
        <v>30</v>
      </c>
    </row>
    <row r="22739" spans="1:4" x14ac:dyDescent="0.25">
      <c r="A22739">
        <v>11874</v>
      </c>
      <c r="B22739">
        <v>54874</v>
      </c>
      <c r="C22739" t="s">
        <v>10</v>
      </c>
      <c r="D22739" t="s">
        <v>30</v>
      </c>
    </row>
    <row r="22740" spans="1:4" x14ac:dyDescent="0.25">
      <c r="A22740">
        <v>11874</v>
      </c>
      <c r="B22740">
        <v>54874</v>
      </c>
      <c r="C22740" t="s">
        <v>10</v>
      </c>
      <c r="D22740" t="s">
        <v>30</v>
      </c>
    </row>
    <row r="22741" spans="1:4" x14ac:dyDescent="0.25">
      <c r="A22741">
        <v>11874</v>
      </c>
      <c r="B22741">
        <v>54874</v>
      </c>
      <c r="C22741" t="s">
        <v>10</v>
      </c>
      <c r="D22741" t="s">
        <v>30</v>
      </c>
    </row>
    <row r="22742" spans="1:4" x14ac:dyDescent="0.25">
      <c r="A22742">
        <v>11874</v>
      </c>
      <c r="B22742">
        <v>54874</v>
      </c>
      <c r="C22742" t="s">
        <v>10</v>
      </c>
      <c r="D22742" t="s">
        <v>30</v>
      </c>
    </row>
    <row r="22743" spans="1:4" x14ac:dyDescent="0.25">
      <c r="A22743">
        <v>11874</v>
      </c>
      <c r="B22743">
        <v>54874</v>
      </c>
      <c r="C22743" t="s">
        <v>10</v>
      </c>
      <c r="D22743" t="s">
        <v>30</v>
      </c>
    </row>
    <row r="22744" spans="1:4" x14ac:dyDescent="0.25">
      <c r="A22744">
        <v>11874</v>
      </c>
      <c r="B22744">
        <v>54874</v>
      </c>
      <c r="C22744" t="s">
        <v>10</v>
      </c>
      <c r="D22744" t="s">
        <v>31</v>
      </c>
    </row>
    <row r="22745" spans="1:4" x14ac:dyDescent="0.25">
      <c r="A22745">
        <v>11874</v>
      </c>
      <c r="B22745">
        <v>54874</v>
      </c>
      <c r="C22745" t="s">
        <v>10</v>
      </c>
      <c r="D22745" t="s">
        <v>31</v>
      </c>
    </row>
    <row r="22746" spans="1:4" x14ac:dyDescent="0.25">
      <c r="A22746">
        <v>11874</v>
      </c>
      <c r="B22746">
        <v>54874</v>
      </c>
      <c r="C22746" t="s">
        <v>10</v>
      </c>
      <c r="D22746" t="s">
        <v>32</v>
      </c>
    </row>
    <row r="22747" spans="1:4" x14ac:dyDescent="0.25">
      <c r="A22747">
        <v>11874</v>
      </c>
      <c r="B22747">
        <v>54874</v>
      </c>
      <c r="C22747" t="s">
        <v>10</v>
      </c>
      <c r="D22747" t="s">
        <v>32</v>
      </c>
    </row>
    <row r="22748" spans="1:4" x14ac:dyDescent="0.25">
      <c r="A22748">
        <v>11874</v>
      </c>
      <c r="B22748">
        <v>54874</v>
      </c>
      <c r="C22748" t="s">
        <v>10</v>
      </c>
      <c r="D22748" t="s">
        <v>32</v>
      </c>
    </row>
    <row r="22749" spans="1:4" x14ac:dyDescent="0.25">
      <c r="A22749">
        <v>11874</v>
      </c>
      <c r="B22749">
        <v>54874</v>
      </c>
      <c r="C22749" t="s">
        <v>10</v>
      </c>
      <c r="D22749" t="s">
        <v>33</v>
      </c>
    </row>
    <row r="22750" spans="1:4" x14ac:dyDescent="0.25">
      <c r="A22750">
        <v>11874</v>
      </c>
      <c r="B22750">
        <v>54874</v>
      </c>
      <c r="C22750" t="s">
        <v>10</v>
      </c>
      <c r="D22750" t="s">
        <v>33</v>
      </c>
    </row>
    <row r="22751" spans="1:4" x14ac:dyDescent="0.25">
      <c r="A22751">
        <v>11874</v>
      </c>
      <c r="B22751">
        <v>54874</v>
      </c>
      <c r="C22751" t="s">
        <v>10</v>
      </c>
      <c r="D22751" t="s">
        <v>33</v>
      </c>
    </row>
    <row r="22752" spans="1:4" x14ac:dyDescent="0.25">
      <c r="A22752">
        <v>11874</v>
      </c>
      <c r="B22752">
        <v>54874</v>
      </c>
      <c r="C22752" t="s">
        <v>10</v>
      </c>
      <c r="D22752" t="s">
        <v>33</v>
      </c>
    </row>
    <row r="22753" spans="1:4" x14ac:dyDescent="0.25">
      <c r="A22753">
        <v>11874</v>
      </c>
      <c r="B22753">
        <v>54874</v>
      </c>
      <c r="C22753" t="s">
        <v>10</v>
      </c>
      <c r="D22753" t="s">
        <v>33</v>
      </c>
    </row>
    <row r="22754" spans="1:4" x14ac:dyDescent="0.25">
      <c r="A22754">
        <v>11874</v>
      </c>
      <c r="B22754">
        <v>54874</v>
      </c>
      <c r="C22754" t="s">
        <v>10</v>
      </c>
      <c r="D22754" t="s">
        <v>33</v>
      </c>
    </row>
    <row r="22755" spans="1:4" x14ac:dyDescent="0.25">
      <c r="A22755">
        <v>11874</v>
      </c>
      <c r="B22755">
        <v>54874</v>
      </c>
      <c r="C22755" t="s">
        <v>10</v>
      </c>
      <c r="D22755" t="s">
        <v>33</v>
      </c>
    </row>
    <row r="22756" spans="1:4" x14ac:dyDescent="0.25">
      <c r="A22756">
        <v>11874</v>
      </c>
      <c r="B22756">
        <v>54874</v>
      </c>
      <c r="C22756" t="s">
        <v>10</v>
      </c>
      <c r="D22756" t="s">
        <v>33</v>
      </c>
    </row>
    <row r="22757" spans="1:4" x14ac:dyDescent="0.25">
      <c r="A22757">
        <v>11874</v>
      </c>
      <c r="B22757">
        <v>54874</v>
      </c>
      <c r="C22757" t="s">
        <v>10</v>
      </c>
      <c r="D22757" t="s">
        <v>34</v>
      </c>
    </row>
    <row r="22758" spans="1:4" x14ac:dyDescent="0.25">
      <c r="A22758">
        <v>11874</v>
      </c>
      <c r="B22758">
        <v>54874</v>
      </c>
      <c r="C22758" t="s">
        <v>10</v>
      </c>
      <c r="D22758" t="s">
        <v>34</v>
      </c>
    </row>
    <row r="22759" spans="1:4" x14ac:dyDescent="0.25">
      <c r="A22759">
        <v>11874</v>
      </c>
      <c r="B22759">
        <v>54874</v>
      </c>
      <c r="C22759" t="s">
        <v>10</v>
      </c>
      <c r="D22759" t="s">
        <v>34</v>
      </c>
    </row>
    <row r="22760" spans="1:4" x14ac:dyDescent="0.25">
      <c r="A22760">
        <v>11874</v>
      </c>
      <c r="B22760">
        <v>54874</v>
      </c>
      <c r="C22760" t="s">
        <v>10</v>
      </c>
      <c r="D22760" t="s">
        <v>34</v>
      </c>
    </row>
    <row r="22761" spans="1:4" x14ac:dyDescent="0.25">
      <c r="A22761">
        <v>11874</v>
      </c>
      <c r="B22761">
        <v>54874</v>
      </c>
      <c r="C22761" t="s">
        <v>10</v>
      </c>
      <c r="D22761" t="s">
        <v>35</v>
      </c>
    </row>
    <row r="22762" spans="1:4" x14ac:dyDescent="0.25">
      <c r="A22762">
        <v>11874</v>
      </c>
      <c r="B22762">
        <v>54874</v>
      </c>
      <c r="C22762" t="s">
        <v>10</v>
      </c>
      <c r="D22762" t="s">
        <v>35</v>
      </c>
    </row>
    <row r="22763" spans="1:4" x14ac:dyDescent="0.25">
      <c r="A22763">
        <v>11874</v>
      </c>
      <c r="B22763">
        <v>54874</v>
      </c>
      <c r="C22763" t="s">
        <v>10</v>
      </c>
      <c r="D22763" t="s">
        <v>35</v>
      </c>
    </row>
    <row r="22764" spans="1:4" x14ac:dyDescent="0.25">
      <c r="A22764">
        <v>11874</v>
      </c>
      <c r="B22764">
        <v>54874</v>
      </c>
      <c r="C22764" t="s">
        <v>10</v>
      </c>
      <c r="D22764" t="s">
        <v>35</v>
      </c>
    </row>
    <row r="22765" spans="1:4" x14ac:dyDescent="0.25">
      <c r="A22765">
        <v>11874</v>
      </c>
      <c r="B22765">
        <v>54874</v>
      </c>
      <c r="C22765" t="s">
        <v>10</v>
      </c>
      <c r="D22765" t="s">
        <v>36</v>
      </c>
    </row>
    <row r="22766" spans="1:4" x14ac:dyDescent="0.25">
      <c r="A22766">
        <v>11874</v>
      </c>
      <c r="B22766">
        <v>54874</v>
      </c>
      <c r="C22766" t="s">
        <v>10</v>
      </c>
      <c r="D22766" t="s">
        <v>36</v>
      </c>
    </row>
    <row r="22767" spans="1:4" x14ac:dyDescent="0.25">
      <c r="A22767">
        <v>11874</v>
      </c>
      <c r="B22767">
        <v>54874</v>
      </c>
      <c r="C22767" t="s">
        <v>10</v>
      </c>
      <c r="D22767" t="s">
        <v>36</v>
      </c>
    </row>
    <row r="22768" spans="1:4" x14ac:dyDescent="0.25">
      <c r="A22768">
        <v>11874</v>
      </c>
      <c r="B22768">
        <v>54874</v>
      </c>
      <c r="C22768" t="s">
        <v>10</v>
      </c>
      <c r="D22768" t="s">
        <v>36</v>
      </c>
    </row>
    <row r="22769" spans="1:4" x14ac:dyDescent="0.25">
      <c r="A22769">
        <v>11874</v>
      </c>
      <c r="B22769">
        <v>54874</v>
      </c>
      <c r="C22769" t="s">
        <v>10</v>
      </c>
      <c r="D22769" t="s">
        <v>36</v>
      </c>
    </row>
    <row r="22770" spans="1:4" x14ac:dyDescent="0.25">
      <c r="A22770">
        <v>11874</v>
      </c>
      <c r="B22770">
        <v>54874</v>
      </c>
      <c r="C22770" t="s">
        <v>10</v>
      </c>
      <c r="D22770" t="s">
        <v>36</v>
      </c>
    </row>
    <row r="22771" spans="1:4" x14ac:dyDescent="0.25">
      <c r="A22771">
        <v>11874</v>
      </c>
      <c r="B22771">
        <v>54874</v>
      </c>
      <c r="C22771" t="s">
        <v>10</v>
      </c>
      <c r="D22771" t="s">
        <v>36</v>
      </c>
    </row>
    <row r="22772" spans="1:4" x14ac:dyDescent="0.25">
      <c r="A22772">
        <v>11874</v>
      </c>
      <c r="B22772">
        <v>54874</v>
      </c>
      <c r="C22772" t="s">
        <v>10</v>
      </c>
      <c r="D22772" t="s">
        <v>36</v>
      </c>
    </row>
    <row r="22773" spans="1:4" x14ac:dyDescent="0.25">
      <c r="A22773">
        <v>11874</v>
      </c>
      <c r="B22773">
        <v>54874</v>
      </c>
      <c r="C22773" t="s">
        <v>10</v>
      </c>
      <c r="D22773" t="s">
        <v>36</v>
      </c>
    </row>
    <row r="22774" spans="1:4" x14ac:dyDescent="0.25">
      <c r="A22774">
        <v>11874</v>
      </c>
      <c r="B22774">
        <v>54874</v>
      </c>
      <c r="C22774" t="s">
        <v>10</v>
      </c>
      <c r="D22774" t="s">
        <v>37</v>
      </c>
    </row>
    <row r="22775" spans="1:4" x14ac:dyDescent="0.25">
      <c r="A22775">
        <v>11874</v>
      </c>
      <c r="B22775">
        <v>54874</v>
      </c>
      <c r="C22775" t="s">
        <v>10</v>
      </c>
      <c r="D22775" t="s">
        <v>37</v>
      </c>
    </row>
    <row r="22776" spans="1:4" x14ac:dyDescent="0.25">
      <c r="A22776">
        <v>11874</v>
      </c>
      <c r="B22776">
        <v>54874</v>
      </c>
      <c r="C22776" t="s">
        <v>10</v>
      </c>
      <c r="D22776" t="s">
        <v>37</v>
      </c>
    </row>
    <row r="22777" spans="1:4" x14ac:dyDescent="0.25">
      <c r="A22777">
        <v>3273</v>
      </c>
      <c r="B22777">
        <v>54874</v>
      </c>
      <c r="C22777" t="s">
        <v>9</v>
      </c>
      <c r="D22777" t="s">
        <v>21</v>
      </c>
    </row>
    <row r="22778" spans="1:4" x14ac:dyDescent="0.25">
      <c r="A22778">
        <v>3273</v>
      </c>
      <c r="B22778">
        <v>54874</v>
      </c>
      <c r="C22778" t="s">
        <v>9</v>
      </c>
      <c r="D22778" t="s">
        <v>21</v>
      </c>
    </row>
    <row r="22779" spans="1:4" x14ac:dyDescent="0.25">
      <c r="A22779">
        <v>3273</v>
      </c>
      <c r="B22779">
        <v>54874</v>
      </c>
      <c r="C22779" t="s">
        <v>9</v>
      </c>
      <c r="D22779" t="s">
        <v>21</v>
      </c>
    </row>
    <row r="22780" spans="1:4" x14ac:dyDescent="0.25">
      <c r="A22780">
        <v>3273</v>
      </c>
      <c r="B22780">
        <v>54874</v>
      </c>
      <c r="C22780" t="s">
        <v>9</v>
      </c>
      <c r="D22780" t="s">
        <v>21</v>
      </c>
    </row>
    <row r="22781" spans="1:4" x14ac:dyDescent="0.25">
      <c r="A22781">
        <v>3273</v>
      </c>
      <c r="B22781">
        <v>54874</v>
      </c>
      <c r="C22781" t="s">
        <v>9</v>
      </c>
      <c r="D22781" t="s">
        <v>21</v>
      </c>
    </row>
    <row r="22782" spans="1:4" x14ac:dyDescent="0.25">
      <c r="A22782">
        <v>3273</v>
      </c>
      <c r="B22782">
        <v>54874</v>
      </c>
      <c r="C22782" t="s">
        <v>9</v>
      </c>
      <c r="D22782" t="s">
        <v>21</v>
      </c>
    </row>
    <row r="22783" spans="1:4" x14ac:dyDescent="0.25">
      <c r="A22783">
        <v>3273</v>
      </c>
      <c r="B22783">
        <v>54874</v>
      </c>
      <c r="C22783" t="s">
        <v>9</v>
      </c>
      <c r="D22783" t="s">
        <v>21</v>
      </c>
    </row>
    <row r="22784" spans="1:4" x14ac:dyDescent="0.25">
      <c r="A22784">
        <v>3273</v>
      </c>
      <c r="B22784">
        <v>54874</v>
      </c>
      <c r="C22784" t="s">
        <v>9</v>
      </c>
      <c r="D22784" t="s">
        <v>21</v>
      </c>
    </row>
    <row r="22785" spans="1:4" x14ac:dyDescent="0.25">
      <c r="A22785">
        <v>11578</v>
      </c>
      <c r="B22785">
        <v>54874</v>
      </c>
      <c r="C22785" t="s">
        <v>9</v>
      </c>
      <c r="D22785" t="s">
        <v>21</v>
      </c>
    </row>
    <row r="22786" spans="1:4" x14ac:dyDescent="0.25">
      <c r="A22786">
        <v>11578</v>
      </c>
      <c r="B22786">
        <v>54874</v>
      </c>
      <c r="C22786" t="s">
        <v>9</v>
      </c>
      <c r="D22786" t="s">
        <v>21</v>
      </c>
    </row>
    <row r="22787" spans="1:4" x14ac:dyDescent="0.25">
      <c r="A22787">
        <v>17286</v>
      </c>
      <c r="B22787">
        <v>54874</v>
      </c>
      <c r="C22787" t="s">
        <v>10</v>
      </c>
      <c r="D22787" t="s">
        <v>21</v>
      </c>
    </row>
    <row r="22788" spans="1:4" x14ac:dyDescent="0.25">
      <c r="A22788">
        <v>17521</v>
      </c>
      <c r="B22788">
        <v>54874</v>
      </c>
      <c r="C22788" t="s">
        <v>9</v>
      </c>
      <c r="D22788" t="s">
        <v>21</v>
      </c>
    </row>
    <row r="22789" spans="1:4" x14ac:dyDescent="0.25">
      <c r="A22789">
        <v>17521</v>
      </c>
      <c r="B22789">
        <v>54874</v>
      </c>
      <c r="C22789" t="s">
        <v>9</v>
      </c>
      <c r="D22789" t="s">
        <v>21</v>
      </c>
    </row>
    <row r="22790" spans="1:4" x14ac:dyDescent="0.25">
      <c r="A22790">
        <v>17524</v>
      </c>
      <c r="B22790">
        <v>54874</v>
      </c>
      <c r="C22790" t="s">
        <v>9</v>
      </c>
      <c r="D22790" t="s">
        <v>21</v>
      </c>
    </row>
    <row r="22791" spans="1:4" x14ac:dyDescent="0.25">
      <c r="A22791">
        <v>17524</v>
      </c>
      <c r="B22791">
        <v>54874</v>
      </c>
      <c r="C22791" t="s">
        <v>9</v>
      </c>
      <c r="D22791" t="s">
        <v>21</v>
      </c>
    </row>
    <row r="22792" spans="1:4" x14ac:dyDescent="0.25">
      <c r="A22792">
        <v>17524</v>
      </c>
      <c r="B22792">
        <v>54874</v>
      </c>
      <c r="C22792" t="s">
        <v>9</v>
      </c>
      <c r="D22792" t="s">
        <v>21</v>
      </c>
    </row>
    <row r="22793" spans="1:4" x14ac:dyDescent="0.25">
      <c r="A22793">
        <v>17524</v>
      </c>
      <c r="B22793">
        <v>54874</v>
      </c>
      <c r="C22793" t="s">
        <v>9</v>
      </c>
      <c r="D22793" t="s">
        <v>21</v>
      </c>
    </row>
    <row r="22794" spans="1:4" x14ac:dyDescent="0.25">
      <c r="A22794">
        <v>17524</v>
      </c>
      <c r="B22794">
        <v>54874</v>
      </c>
      <c r="C22794" t="s">
        <v>9</v>
      </c>
      <c r="D22794" t="s">
        <v>21</v>
      </c>
    </row>
    <row r="22795" spans="1:4" x14ac:dyDescent="0.25">
      <c r="A22795">
        <v>17524</v>
      </c>
      <c r="B22795">
        <v>54874</v>
      </c>
      <c r="C22795" t="s">
        <v>9</v>
      </c>
      <c r="D22795" t="s">
        <v>21</v>
      </c>
    </row>
    <row r="22796" spans="1:4" x14ac:dyDescent="0.25">
      <c r="A22796">
        <v>17524</v>
      </c>
      <c r="B22796">
        <v>54874</v>
      </c>
      <c r="C22796" t="s">
        <v>9</v>
      </c>
      <c r="D22796" t="s">
        <v>21</v>
      </c>
    </row>
    <row r="22797" spans="1:4" x14ac:dyDescent="0.25">
      <c r="A22797">
        <v>17524</v>
      </c>
      <c r="B22797">
        <v>54874</v>
      </c>
      <c r="C22797" t="s">
        <v>9</v>
      </c>
      <c r="D22797" t="s">
        <v>21</v>
      </c>
    </row>
    <row r="22798" spans="1:4" x14ac:dyDescent="0.25">
      <c r="A22798">
        <v>17524</v>
      </c>
      <c r="B22798">
        <v>54874</v>
      </c>
      <c r="C22798" t="s">
        <v>9</v>
      </c>
      <c r="D22798" t="s">
        <v>21</v>
      </c>
    </row>
    <row r="22799" spans="1:4" x14ac:dyDescent="0.25">
      <c r="A22799">
        <v>17524</v>
      </c>
      <c r="B22799">
        <v>54874</v>
      </c>
      <c r="C22799" t="s">
        <v>9</v>
      </c>
      <c r="D22799" t="s">
        <v>21</v>
      </c>
    </row>
    <row r="22800" spans="1:4" x14ac:dyDescent="0.25">
      <c r="A22800">
        <v>17524</v>
      </c>
      <c r="B22800">
        <v>54874</v>
      </c>
      <c r="C22800" t="s">
        <v>9</v>
      </c>
      <c r="D22800" t="s">
        <v>21</v>
      </c>
    </row>
    <row r="22801" spans="1:4" x14ac:dyDescent="0.25">
      <c r="A22801">
        <v>17524</v>
      </c>
      <c r="B22801">
        <v>54874</v>
      </c>
      <c r="C22801" t="s">
        <v>10</v>
      </c>
      <c r="D22801" t="s">
        <v>21</v>
      </c>
    </row>
    <row r="22802" spans="1:4" x14ac:dyDescent="0.25">
      <c r="A22802">
        <v>53281</v>
      </c>
      <c r="B22802">
        <v>54874</v>
      </c>
      <c r="C22802" t="s">
        <v>10</v>
      </c>
      <c r="D22802" t="s">
        <v>21</v>
      </c>
    </row>
    <row r="22803" spans="1:4" x14ac:dyDescent="0.25">
      <c r="A22803">
        <v>53281</v>
      </c>
      <c r="B22803">
        <v>54874</v>
      </c>
      <c r="C22803" t="s">
        <v>9</v>
      </c>
      <c r="D22803" t="s">
        <v>21</v>
      </c>
    </row>
    <row r="22804" spans="1:4" x14ac:dyDescent="0.25">
      <c r="A22804">
        <v>53281</v>
      </c>
      <c r="B22804">
        <v>54874</v>
      </c>
      <c r="C22804" t="s">
        <v>10</v>
      </c>
      <c r="D22804" t="s">
        <v>21</v>
      </c>
    </row>
    <row r="22805" spans="1:4" x14ac:dyDescent="0.25">
      <c r="A22805">
        <v>53281</v>
      </c>
      <c r="B22805">
        <v>54874</v>
      </c>
      <c r="C22805" t="s">
        <v>9</v>
      </c>
      <c r="D22805" t="s">
        <v>21</v>
      </c>
    </row>
    <row r="22806" spans="1:4" x14ac:dyDescent="0.25">
      <c r="A22806">
        <v>53281</v>
      </c>
      <c r="B22806">
        <v>54874</v>
      </c>
      <c r="C22806" t="s">
        <v>10</v>
      </c>
      <c r="D22806" t="s">
        <v>21</v>
      </c>
    </row>
    <row r="22807" spans="1:4" x14ac:dyDescent="0.25">
      <c r="A22807">
        <v>53281</v>
      </c>
      <c r="B22807">
        <v>54874</v>
      </c>
      <c r="C22807" t="s">
        <v>9</v>
      </c>
      <c r="D22807" t="s">
        <v>21</v>
      </c>
    </row>
    <row r="22808" spans="1:4" x14ac:dyDescent="0.25">
      <c r="A22808">
        <v>53281</v>
      </c>
      <c r="B22808">
        <v>54874</v>
      </c>
      <c r="C22808" t="s">
        <v>9</v>
      </c>
      <c r="D22808" t="s">
        <v>21</v>
      </c>
    </row>
    <row r="22809" spans="1:4" x14ac:dyDescent="0.25">
      <c r="A22809">
        <v>54983</v>
      </c>
      <c r="B22809">
        <v>54874</v>
      </c>
      <c r="C22809" t="s">
        <v>9</v>
      </c>
      <c r="D22809" t="s">
        <v>21</v>
      </c>
    </row>
    <row r="22810" spans="1:4" x14ac:dyDescent="0.25">
      <c r="A22810">
        <v>54983</v>
      </c>
      <c r="B22810">
        <v>54874</v>
      </c>
      <c r="C22810" t="s">
        <v>9</v>
      </c>
      <c r="D22810" t="s">
        <v>21</v>
      </c>
    </row>
    <row r="22811" spans="1:4" x14ac:dyDescent="0.25">
      <c r="A22811">
        <v>54983</v>
      </c>
      <c r="B22811">
        <v>54874</v>
      </c>
      <c r="C22811" t="s">
        <v>10</v>
      </c>
      <c r="D22811" t="s">
        <v>21</v>
      </c>
    </row>
    <row r="22812" spans="1:4" x14ac:dyDescent="0.25">
      <c r="A22812">
        <v>54983</v>
      </c>
      <c r="B22812">
        <v>54874</v>
      </c>
      <c r="C22812" t="s">
        <v>10</v>
      </c>
      <c r="D22812" t="s">
        <v>21</v>
      </c>
    </row>
    <row r="22813" spans="1:4" x14ac:dyDescent="0.25">
      <c r="A22813">
        <v>54983</v>
      </c>
      <c r="B22813">
        <v>54874</v>
      </c>
      <c r="C22813" t="s">
        <v>10</v>
      </c>
      <c r="D22813" t="s">
        <v>21</v>
      </c>
    </row>
    <row r="22814" spans="1:4" x14ac:dyDescent="0.25">
      <c r="A22814">
        <v>54983</v>
      </c>
      <c r="B22814">
        <v>54874</v>
      </c>
      <c r="C22814" t="s">
        <v>10</v>
      </c>
      <c r="D22814" t="s">
        <v>21</v>
      </c>
    </row>
    <row r="22815" spans="1:4" x14ac:dyDescent="0.25">
      <c r="A22815">
        <v>54993</v>
      </c>
      <c r="B22815">
        <v>54874</v>
      </c>
      <c r="C22815" t="s">
        <v>9</v>
      </c>
      <c r="D22815" t="s">
        <v>21</v>
      </c>
    </row>
    <row r="22816" spans="1:4" x14ac:dyDescent="0.25">
      <c r="A22816">
        <v>54993</v>
      </c>
      <c r="B22816">
        <v>54874</v>
      </c>
      <c r="C22816" t="s">
        <v>9</v>
      </c>
      <c r="D22816" t="s">
        <v>21</v>
      </c>
    </row>
    <row r="22817" spans="1:4" x14ac:dyDescent="0.25">
      <c r="A22817">
        <v>54993</v>
      </c>
      <c r="B22817">
        <v>54874</v>
      </c>
      <c r="C22817" t="s">
        <v>10</v>
      </c>
      <c r="D22817" t="s">
        <v>21</v>
      </c>
    </row>
    <row r="22818" spans="1:4" x14ac:dyDescent="0.25">
      <c r="A22818">
        <v>54993</v>
      </c>
      <c r="B22818">
        <v>54874</v>
      </c>
      <c r="C22818" t="s">
        <v>10</v>
      </c>
      <c r="D22818" t="s">
        <v>21</v>
      </c>
    </row>
    <row r="22819" spans="1:4" x14ac:dyDescent="0.25">
      <c r="A22819">
        <v>54993</v>
      </c>
      <c r="B22819">
        <v>54874</v>
      </c>
      <c r="C22819" t="s">
        <v>10</v>
      </c>
      <c r="D22819" t="s">
        <v>21</v>
      </c>
    </row>
    <row r="22820" spans="1:4" x14ac:dyDescent="0.25">
      <c r="A22820">
        <v>54994</v>
      </c>
      <c r="B22820">
        <v>54874</v>
      </c>
      <c r="C22820" t="s">
        <v>10</v>
      </c>
      <c r="D22820" t="s">
        <v>21</v>
      </c>
    </row>
    <row r="22821" spans="1:4" x14ac:dyDescent="0.25">
      <c r="A22821">
        <v>54994</v>
      </c>
      <c r="B22821">
        <v>54874</v>
      </c>
      <c r="C22821" t="s">
        <v>10</v>
      </c>
      <c r="D22821" t="s">
        <v>21</v>
      </c>
    </row>
    <row r="22822" spans="1:4" x14ac:dyDescent="0.25">
      <c r="A22822">
        <v>54994</v>
      </c>
      <c r="B22822">
        <v>54874</v>
      </c>
      <c r="C22822" t="s">
        <v>10</v>
      </c>
      <c r="D22822" t="s">
        <v>21</v>
      </c>
    </row>
    <row r="22823" spans="1:4" x14ac:dyDescent="0.25">
      <c r="A22823">
        <v>54994</v>
      </c>
      <c r="B22823">
        <v>54874</v>
      </c>
      <c r="C22823" t="s">
        <v>10</v>
      </c>
      <c r="D22823" t="s">
        <v>21</v>
      </c>
    </row>
    <row r="22824" spans="1:4" x14ac:dyDescent="0.25">
      <c r="A22824">
        <v>54994</v>
      </c>
      <c r="B22824">
        <v>54874</v>
      </c>
      <c r="C22824" t="s">
        <v>10</v>
      </c>
      <c r="D22824" t="s">
        <v>21</v>
      </c>
    </row>
    <row r="22825" spans="1:4" x14ac:dyDescent="0.25">
      <c r="A22825">
        <v>54995</v>
      </c>
      <c r="B22825">
        <v>54874</v>
      </c>
      <c r="C22825" t="s">
        <v>9</v>
      </c>
      <c r="D22825" t="s">
        <v>21</v>
      </c>
    </row>
    <row r="22826" spans="1:4" x14ac:dyDescent="0.25">
      <c r="A22826">
        <v>54995</v>
      </c>
      <c r="B22826">
        <v>54874</v>
      </c>
      <c r="C22826" t="s">
        <v>10</v>
      </c>
      <c r="D22826" t="s">
        <v>21</v>
      </c>
    </row>
    <row r="22827" spans="1:4" x14ac:dyDescent="0.25">
      <c r="A22827">
        <v>54995</v>
      </c>
      <c r="B22827">
        <v>54874</v>
      </c>
      <c r="C22827" t="s">
        <v>10</v>
      </c>
      <c r="D22827" t="s">
        <v>21</v>
      </c>
    </row>
    <row r="22828" spans="1:4" x14ac:dyDescent="0.25">
      <c r="A22828">
        <v>54995</v>
      </c>
      <c r="B22828">
        <v>54874</v>
      </c>
      <c r="C22828" t="s">
        <v>10</v>
      </c>
      <c r="D22828" t="s">
        <v>21</v>
      </c>
    </row>
    <row r="22829" spans="1:4" x14ac:dyDescent="0.25">
      <c r="A22829">
        <v>3273</v>
      </c>
      <c r="B22829">
        <v>54874</v>
      </c>
      <c r="C22829" t="s">
        <v>9</v>
      </c>
      <c r="D22829" t="s">
        <v>22</v>
      </c>
    </row>
    <row r="22830" spans="1:4" x14ac:dyDescent="0.25">
      <c r="A22830">
        <v>3273</v>
      </c>
      <c r="B22830">
        <v>54874</v>
      </c>
      <c r="C22830" t="s">
        <v>9</v>
      </c>
      <c r="D22830" t="s">
        <v>22</v>
      </c>
    </row>
    <row r="22831" spans="1:4" x14ac:dyDescent="0.25">
      <c r="A22831">
        <v>3273</v>
      </c>
      <c r="B22831">
        <v>54874</v>
      </c>
      <c r="C22831" t="s">
        <v>9</v>
      </c>
      <c r="D22831" t="s">
        <v>22</v>
      </c>
    </row>
    <row r="22832" spans="1:4" x14ac:dyDescent="0.25">
      <c r="A22832">
        <v>17521</v>
      </c>
      <c r="B22832">
        <v>54874</v>
      </c>
      <c r="C22832" t="s">
        <v>9</v>
      </c>
      <c r="D22832" t="s">
        <v>22</v>
      </c>
    </row>
    <row r="22833" spans="1:4" x14ac:dyDescent="0.25">
      <c r="A22833">
        <v>17521</v>
      </c>
      <c r="B22833">
        <v>54874</v>
      </c>
      <c r="C22833" t="s">
        <v>9</v>
      </c>
      <c r="D22833" t="s">
        <v>22</v>
      </c>
    </row>
    <row r="22834" spans="1:4" x14ac:dyDescent="0.25">
      <c r="A22834">
        <v>17524</v>
      </c>
      <c r="B22834">
        <v>54874</v>
      </c>
      <c r="C22834" t="s">
        <v>9</v>
      </c>
      <c r="D22834" t="s">
        <v>22</v>
      </c>
    </row>
    <row r="22835" spans="1:4" x14ac:dyDescent="0.25">
      <c r="A22835">
        <v>17524</v>
      </c>
      <c r="B22835">
        <v>54874</v>
      </c>
      <c r="C22835" t="s">
        <v>9</v>
      </c>
      <c r="D22835" t="s">
        <v>22</v>
      </c>
    </row>
    <row r="22836" spans="1:4" x14ac:dyDescent="0.25">
      <c r="A22836">
        <v>17524</v>
      </c>
      <c r="B22836">
        <v>54874</v>
      </c>
      <c r="C22836" t="s">
        <v>9</v>
      </c>
      <c r="D22836" t="s">
        <v>22</v>
      </c>
    </row>
    <row r="22837" spans="1:4" x14ac:dyDescent="0.25">
      <c r="A22837">
        <v>17524</v>
      </c>
      <c r="B22837">
        <v>54874</v>
      </c>
      <c r="C22837" t="s">
        <v>9</v>
      </c>
      <c r="D22837" t="s">
        <v>22</v>
      </c>
    </row>
    <row r="22838" spans="1:4" x14ac:dyDescent="0.25">
      <c r="A22838">
        <v>17524</v>
      </c>
      <c r="B22838">
        <v>54874</v>
      </c>
      <c r="C22838" t="s">
        <v>9</v>
      </c>
      <c r="D22838" t="s">
        <v>22</v>
      </c>
    </row>
    <row r="22839" spans="1:4" x14ac:dyDescent="0.25">
      <c r="A22839">
        <v>17524</v>
      </c>
      <c r="B22839">
        <v>54874</v>
      </c>
      <c r="C22839" t="s">
        <v>9</v>
      </c>
      <c r="D22839" t="s">
        <v>22</v>
      </c>
    </row>
    <row r="22840" spans="1:4" x14ac:dyDescent="0.25">
      <c r="A22840">
        <v>17524</v>
      </c>
      <c r="B22840">
        <v>54874</v>
      </c>
      <c r="C22840" t="s">
        <v>9</v>
      </c>
      <c r="D22840" t="s">
        <v>22</v>
      </c>
    </row>
    <row r="22841" spans="1:4" x14ac:dyDescent="0.25">
      <c r="A22841">
        <v>17524</v>
      </c>
      <c r="B22841">
        <v>54874</v>
      </c>
      <c r="C22841" t="s">
        <v>9</v>
      </c>
      <c r="D22841" t="s">
        <v>22</v>
      </c>
    </row>
    <row r="22842" spans="1:4" x14ac:dyDescent="0.25">
      <c r="A22842">
        <v>17524</v>
      </c>
      <c r="B22842">
        <v>54874</v>
      </c>
      <c r="C22842" t="s">
        <v>9</v>
      </c>
      <c r="D22842" t="s">
        <v>22</v>
      </c>
    </row>
    <row r="22843" spans="1:4" x14ac:dyDescent="0.25">
      <c r="A22843">
        <v>17524</v>
      </c>
      <c r="B22843">
        <v>54874</v>
      </c>
      <c r="C22843" t="s">
        <v>9</v>
      </c>
      <c r="D22843" t="s">
        <v>22</v>
      </c>
    </row>
    <row r="22844" spans="1:4" x14ac:dyDescent="0.25">
      <c r="A22844">
        <v>17524</v>
      </c>
      <c r="B22844">
        <v>54874</v>
      </c>
      <c r="C22844" t="s">
        <v>9</v>
      </c>
      <c r="D22844" t="s">
        <v>22</v>
      </c>
    </row>
    <row r="22845" spans="1:4" x14ac:dyDescent="0.25">
      <c r="A22845">
        <v>17524</v>
      </c>
      <c r="B22845">
        <v>54874</v>
      </c>
      <c r="C22845" t="s">
        <v>9</v>
      </c>
      <c r="D22845" t="s">
        <v>22</v>
      </c>
    </row>
    <row r="22846" spans="1:4" x14ac:dyDescent="0.25">
      <c r="A22846">
        <v>54983</v>
      </c>
      <c r="B22846">
        <v>54874</v>
      </c>
      <c r="C22846" t="s">
        <v>9</v>
      </c>
      <c r="D22846" t="s">
        <v>22</v>
      </c>
    </row>
    <row r="22847" spans="1:4" x14ac:dyDescent="0.25">
      <c r="A22847">
        <v>54983</v>
      </c>
      <c r="B22847">
        <v>54874</v>
      </c>
      <c r="C22847" t="s">
        <v>9</v>
      </c>
      <c r="D22847" t="s">
        <v>22</v>
      </c>
    </row>
    <row r="22848" spans="1:4" x14ac:dyDescent="0.25">
      <c r="A22848">
        <v>54993</v>
      </c>
      <c r="B22848">
        <v>54874</v>
      </c>
      <c r="C22848" t="s">
        <v>10</v>
      </c>
      <c r="D22848" t="s">
        <v>22</v>
      </c>
    </row>
    <row r="22849" spans="1:4" x14ac:dyDescent="0.25">
      <c r="A22849">
        <v>54994</v>
      </c>
      <c r="B22849">
        <v>54874</v>
      </c>
      <c r="C22849" t="s">
        <v>10</v>
      </c>
      <c r="D22849" t="s">
        <v>22</v>
      </c>
    </row>
    <row r="22850" spans="1:4" x14ac:dyDescent="0.25">
      <c r="A22850">
        <v>54995</v>
      </c>
      <c r="B22850">
        <v>54874</v>
      </c>
      <c r="C22850" t="s">
        <v>9</v>
      </c>
      <c r="D22850" t="s">
        <v>22</v>
      </c>
    </row>
    <row r="22851" spans="1:4" x14ac:dyDescent="0.25">
      <c r="A22851">
        <v>54995</v>
      </c>
      <c r="B22851">
        <v>54874</v>
      </c>
      <c r="C22851" t="s">
        <v>9</v>
      </c>
      <c r="D22851" t="s">
        <v>22</v>
      </c>
    </row>
    <row r="22852" spans="1:4" x14ac:dyDescent="0.25">
      <c r="A22852">
        <v>54995</v>
      </c>
      <c r="B22852">
        <v>54874</v>
      </c>
      <c r="C22852" t="s">
        <v>10</v>
      </c>
      <c r="D22852" t="s">
        <v>22</v>
      </c>
    </row>
    <row r="22853" spans="1:4" x14ac:dyDescent="0.25">
      <c r="A22853">
        <v>54995</v>
      </c>
      <c r="B22853">
        <v>54874</v>
      </c>
      <c r="C22853" t="s">
        <v>10</v>
      </c>
      <c r="D22853" t="s">
        <v>22</v>
      </c>
    </row>
    <row r="22854" spans="1:4" x14ac:dyDescent="0.25">
      <c r="A22854">
        <v>54995</v>
      </c>
      <c r="B22854">
        <v>54874</v>
      </c>
      <c r="C22854" t="s">
        <v>10</v>
      </c>
      <c r="D22854" t="s">
        <v>22</v>
      </c>
    </row>
    <row r="22855" spans="1:4" x14ac:dyDescent="0.25">
      <c r="A22855">
        <v>54995</v>
      </c>
      <c r="B22855">
        <v>54874</v>
      </c>
      <c r="C22855" t="s">
        <v>10</v>
      </c>
      <c r="D22855" t="s">
        <v>22</v>
      </c>
    </row>
    <row r="22856" spans="1:4" x14ac:dyDescent="0.25">
      <c r="A22856">
        <v>54995</v>
      </c>
      <c r="B22856">
        <v>54874</v>
      </c>
      <c r="C22856" t="s">
        <v>10</v>
      </c>
      <c r="D22856" t="s">
        <v>22</v>
      </c>
    </row>
    <row r="22857" spans="1:4" x14ac:dyDescent="0.25">
      <c r="A22857">
        <v>103781</v>
      </c>
      <c r="B22857">
        <v>54874</v>
      </c>
      <c r="C22857" t="s">
        <v>10</v>
      </c>
      <c r="D22857" t="s">
        <v>22</v>
      </c>
    </row>
    <row r="22858" spans="1:4" x14ac:dyDescent="0.25">
      <c r="A22858">
        <v>103781</v>
      </c>
      <c r="B22858">
        <v>54874</v>
      </c>
      <c r="C22858" t="s">
        <v>9</v>
      </c>
      <c r="D22858" t="s">
        <v>22</v>
      </c>
    </row>
    <row r="22859" spans="1:4" x14ac:dyDescent="0.25">
      <c r="A22859">
        <v>103781</v>
      </c>
      <c r="B22859">
        <v>54874</v>
      </c>
      <c r="C22859" t="s">
        <v>10</v>
      </c>
      <c r="D22859" t="s">
        <v>22</v>
      </c>
    </row>
    <row r="22860" spans="1:4" x14ac:dyDescent="0.25">
      <c r="A22860">
        <v>103781</v>
      </c>
      <c r="B22860">
        <v>54874</v>
      </c>
      <c r="C22860" t="s">
        <v>9</v>
      </c>
      <c r="D22860" t="s">
        <v>22</v>
      </c>
    </row>
    <row r="22861" spans="1:4" x14ac:dyDescent="0.25">
      <c r="A22861">
        <v>103781</v>
      </c>
      <c r="B22861">
        <v>54874</v>
      </c>
      <c r="C22861" t="s">
        <v>9</v>
      </c>
      <c r="D22861" t="s">
        <v>22</v>
      </c>
    </row>
    <row r="22862" spans="1:4" x14ac:dyDescent="0.25">
      <c r="A22862">
        <v>103781</v>
      </c>
      <c r="B22862">
        <v>54874</v>
      </c>
      <c r="C22862" t="s">
        <v>9</v>
      </c>
      <c r="D22862" t="s">
        <v>22</v>
      </c>
    </row>
    <row r="22863" spans="1:4" x14ac:dyDescent="0.25">
      <c r="A22863">
        <v>103781</v>
      </c>
      <c r="B22863">
        <v>54874</v>
      </c>
      <c r="C22863" t="s">
        <v>9</v>
      </c>
      <c r="D22863" t="s">
        <v>22</v>
      </c>
    </row>
    <row r="22864" spans="1:4" x14ac:dyDescent="0.25">
      <c r="A22864">
        <v>103781</v>
      </c>
      <c r="B22864">
        <v>54874</v>
      </c>
      <c r="C22864" t="s">
        <v>9</v>
      </c>
      <c r="D22864" t="s">
        <v>22</v>
      </c>
    </row>
    <row r="22865" spans="1:4" x14ac:dyDescent="0.25">
      <c r="A22865">
        <v>3273</v>
      </c>
      <c r="B22865">
        <v>54874</v>
      </c>
      <c r="C22865" t="s">
        <v>9</v>
      </c>
      <c r="D22865" t="s">
        <v>23</v>
      </c>
    </row>
    <row r="22866" spans="1:4" x14ac:dyDescent="0.25">
      <c r="A22866">
        <v>13247</v>
      </c>
      <c r="B22866">
        <v>54874</v>
      </c>
      <c r="C22866" t="s">
        <v>10</v>
      </c>
      <c r="D22866" t="s">
        <v>23</v>
      </c>
    </row>
    <row r="22867" spans="1:4" x14ac:dyDescent="0.25">
      <c r="A22867">
        <v>13247</v>
      </c>
      <c r="B22867">
        <v>54874</v>
      </c>
      <c r="C22867" t="s">
        <v>9</v>
      </c>
      <c r="D22867" t="s">
        <v>23</v>
      </c>
    </row>
    <row r="22868" spans="1:4" x14ac:dyDescent="0.25">
      <c r="A22868">
        <v>17524</v>
      </c>
      <c r="B22868">
        <v>54874</v>
      </c>
      <c r="C22868" t="s">
        <v>9</v>
      </c>
      <c r="D22868" t="s">
        <v>23</v>
      </c>
    </row>
    <row r="22869" spans="1:4" x14ac:dyDescent="0.25">
      <c r="A22869">
        <v>17524</v>
      </c>
      <c r="B22869">
        <v>54874</v>
      </c>
      <c r="C22869" t="s">
        <v>9</v>
      </c>
      <c r="D22869" t="s">
        <v>23</v>
      </c>
    </row>
    <row r="22870" spans="1:4" x14ac:dyDescent="0.25">
      <c r="A22870">
        <v>17524</v>
      </c>
      <c r="B22870">
        <v>54874</v>
      </c>
      <c r="C22870" t="s">
        <v>9</v>
      </c>
      <c r="D22870" t="s">
        <v>23</v>
      </c>
    </row>
    <row r="22871" spans="1:4" x14ac:dyDescent="0.25">
      <c r="A22871">
        <v>17524</v>
      </c>
      <c r="B22871">
        <v>54874</v>
      </c>
      <c r="C22871" t="s">
        <v>10</v>
      </c>
      <c r="D22871" t="s">
        <v>23</v>
      </c>
    </row>
    <row r="22872" spans="1:4" x14ac:dyDescent="0.25">
      <c r="A22872">
        <v>54229</v>
      </c>
      <c r="B22872">
        <v>54874</v>
      </c>
      <c r="C22872" t="s">
        <v>9</v>
      </c>
      <c r="D22872" t="s">
        <v>23</v>
      </c>
    </row>
    <row r="22873" spans="1:4" x14ac:dyDescent="0.25">
      <c r="A22873">
        <v>54229</v>
      </c>
      <c r="B22873">
        <v>54874</v>
      </c>
      <c r="C22873" t="s">
        <v>10</v>
      </c>
      <c r="D22873" t="s">
        <v>23</v>
      </c>
    </row>
    <row r="22874" spans="1:4" x14ac:dyDescent="0.25">
      <c r="A22874">
        <v>54229</v>
      </c>
      <c r="B22874">
        <v>54874</v>
      </c>
      <c r="C22874" t="s">
        <v>10</v>
      </c>
      <c r="D22874" t="s">
        <v>23</v>
      </c>
    </row>
    <row r="22875" spans="1:4" x14ac:dyDescent="0.25">
      <c r="A22875">
        <v>54229</v>
      </c>
      <c r="B22875">
        <v>54874</v>
      </c>
      <c r="C22875" t="s">
        <v>9</v>
      </c>
      <c r="D22875" t="s">
        <v>23</v>
      </c>
    </row>
    <row r="22876" spans="1:4" x14ac:dyDescent="0.25">
      <c r="A22876">
        <v>54993</v>
      </c>
      <c r="B22876">
        <v>54874</v>
      </c>
      <c r="C22876" t="s">
        <v>10</v>
      </c>
      <c r="D22876" t="s">
        <v>23</v>
      </c>
    </row>
    <row r="22877" spans="1:4" x14ac:dyDescent="0.25">
      <c r="A22877">
        <v>54993</v>
      </c>
      <c r="B22877">
        <v>54874</v>
      </c>
      <c r="C22877" t="s">
        <v>10</v>
      </c>
      <c r="D22877" t="s">
        <v>23</v>
      </c>
    </row>
    <row r="22878" spans="1:4" x14ac:dyDescent="0.25">
      <c r="A22878">
        <v>54993</v>
      </c>
      <c r="B22878">
        <v>54874</v>
      </c>
      <c r="C22878" t="s">
        <v>10</v>
      </c>
      <c r="D22878" t="s">
        <v>23</v>
      </c>
    </row>
    <row r="22879" spans="1:4" x14ac:dyDescent="0.25">
      <c r="A22879">
        <v>3273</v>
      </c>
      <c r="B22879">
        <v>54874</v>
      </c>
      <c r="C22879" t="s">
        <v>9</v>
      </c>
      <c r="D22879" t="s">
        <v>24</v>
      </c>
    </row>
    <row r="22880" spans="1:4" x14ac:dyDescent="0.25">
      <c r="A22880">
        <v>13247</v>
      </c>
      <c r="B22880">
        <v>54874</v>
      </c>
      <c r="C22880" t="s">
        <v>9</v>
      </c>
      <c r="D22880" t="s">
        <v>24</v>
      </c>
    </row>
    <row r="22881" spans="1:4" x14ac:dyDescent="0.25">
      <c r="A22881">
        <v>17524</v>
      </c>
      <c r="B22881">
        <v>54874</v>
      </c>
      <c r="C22881" t="s">
        <v>9</v>
      </c>
      <c r="D22881" t="s">
        <v>24</v>
      </c>
    </row>
    <row r="22882" spans="1:4" x14ac:dyDescent="0.25">
      <c r="A22882">
        <v>17524</v>
      </c>
      <c r="B22882">
        <v>54874</v>
      </c>
      <c r="C22882" t="s">
        <v>9</v>
      </c>
      <c r="D22882" t="s">
        <v>24</v>
      </c>
    </row>
    <row r="22883" spans="1:4" x14ac:dyDescent="0.25">
      <c r="A22883">
        <v>54983</v>
      </c>
      <c r="B22883">
        <v>54874</v>
      </c>
      <c r="C22883" t="s">
        <v>10</v>
      </c>
      <c r="D22883" t="s">
        <v>24</v>
      </c>
    </row>
    <row r="22884" spans="1:4" x14ac:dyDescent="0.25">
      <c r="A22884">
        <v>54983</v>
      </c>
      <c r="B22884">
        <v>54874</v>
      </c>
      <c r="C22884" t="s">
        <v>10</v>
      </c>
      <c r="D22884" t="s">
        <v>24</v>
      </c>
    </row>
    <row r="22885" spans="1:4" x14ac:dyDescent="0.25">
      <c r="A22885">
        <v>54983</v>
      </c>
      <c r="B22885">
        <v>54874</v>
      </c>
      <c r="C22885" t="s">
        <v>10</v>
      </c>
      <c r="D22885" t="s">
        <v>24</v>
      </c>
    </row>
    <row r="22886" spans="1:4" x14ac:dyDescent="0.25">
      <c r="A22886">
        <v>54983</v>
      </c>
      <c r="B22886">
        <v>54874</v>
      </c>
      <c r="C22886" t="s">
        <v>10</v>
      </c>
      <c r="D22886" t="s">
        <v>24</v>
      </c>
    </row>
    <row r="22887" spans="1:4" x14ac:dyDescent="0.25">
      <c r="A22887">
        <v>54993</v>
      </c>
      <c r="B22887">
        <v>54874</v>
      </c>
      <c r="C22887" t="s">
        <v>9</v>
      </c>
      <c r="D22887" t="s">
        <v>24</v>
      </c>
    </row>
    <row r="22888" spans="1:4" x14ac:dyDescent="0.25">
      <c r="A22888">
        <v>54993</v>
      </c>
      <c r="B22888">
        <v>54874</v>
      </c>
      <c r="C22888" t="s">
        <v>10</v>
      </c>
      <c r="D22888" t="s">
        <v>24</v>
      </c>
    </row>
    <row r="22889" spans="1:4" x14ac:dyDescent="0.25">
      <c r="A22889">
        <v>54993</v>
      </c>
      <c r="B22889">
        <v>54874</v>
      </c>
      <c r="C22889" t="s">
        <v>10</v>
      </c>
      <c r="D22889" t="s">
        <v>24</v>
      </c>
    </row>
    <row r="22890" spans="1:4" x14ac:dyDescent="0.25">
      <c r="A22890">
        <v>54993</v>
      </c>
      <c r="B22890">
        <v>54874</v>
      </c>
      <c r="C22890" t="s">
        <v>10</v>
      </c>
      <c r="D22890" t="s">
        <v>24</v>
      </c>
    </row>
    <row r="22891" spans="1:4" x14ac:dyDescent="0.25">
      <c r="A22891">
        <v>54993</v>
      </c>
      <c r="B22891">
        <v>54874</v>
      </c>
      <c r="C22891" t="s">
        <v>10</v>
      </c>
      <c r="D22891" t="s">
        <v>24</v>
      </c>
    </row>
    <row r="22892" spans="1:4" x14ac:dyDescent="0.25">
      <c r="A22892">
        <v>54993</v>
      </c>
      <c r="B22892">
        <v>54874</v>
      </c>
      <c r="C22892" t="s">
        <v>10</v>
      </c>
      <c r="D22892" t="s">
        <v>24</v>
      </c>
    </row>
    <row r="22893" spans="1:4" x14ac:dyDescent="0.25">
      <c r="A22893">
        <v>54994</v>
      </c>
      <c r="B22893">
        <v>54874</v>
      </c>
      <c r="C22893" t="s">
        <v>9</v>
      </c>
      <c r="D22893" t="s">
        <v>24</v>
      </c>
    </row>
    <row r="22894" spans="1:4" x14ac:dyDescent="0.25">
      <c r="A22894">
        <v>54994</v>
      </c>
      <c r="B22894">
        <v>54874</v>
      </c>
      <c r="C22894" t="s">
        <v>10</v>
      </c>
      <c r="D22894" t="s">
        <v>24</v>
      </c>
    </row>
    <row r="22895" spans="1:4" x14ac:dyDescent="0.25">
      <c r="A22895">
        <v>54995</v>
      </c>
      <c r="B22895">
        <v>54874</v>
      </c>
      <c r="C22895" t="s">
        <v>10</v>
      </c>
      <c r="D22895" t="s">
        <v>24</v>
      </c>
    </row>
    <row r="22896" spans="1:4" x14ac:dyDescent="0.25">
      <c r="A22896">
        <v>54995</v>
      </c>
      <c r="B22896">
        <v>54874</v>
      </c>
      <c r="C22896" t="s">
        <v>10</v>
      </c>
      <c r="D22896" t="s">
        <v>24</v>
      </c>
    </row>
    <row r="22897" spans="1:4" x14ac:dyDescent="0.25">
      <c r="A22897">
        <v>54995</v>
      </c>
      <c r="B22897">
        <v>54874</v>
      </c>
      <c r="C22897" t="s">
        <v>10</v>
      </c>
      <c r="D22897" t="s">
        <v>24</v>
      </c>
    </row>
    <row r="22898" spans="1:4" x14ac:dyDescent="0.25">
      <c r="A22898">
        <v>3273</v>
      </c>
      <c r="B22898">
        <v>54874</v>
      </c>
      <c r="C22898" t="s">
        <v>9</v>
      </c>
      <c r="D22898" t="s">
        <v>25</v>
      </c>
    </row>
    <row r="22899" spans="1:4" x14ac:dyDescent="0.25">
      <c r="A22899">
        <v>17524</v>
      </c>
      <c r="B22899">
        <v>54874</v>
      </c>
      <c r="C22899" t="s">
        <v>9</v>
      </c>
      <c r="D22899" t="s">
        <v>25</v>
      </c>
    </row>
    <row r="22900" spans="1:4" x14ac:dyDescent="0.25">
      <c r="A22900">
        <v>54993</v>
      </c>
      <c r="B22900">
        <v>54874</v>
      </c>
      <c r="C22900" t="s">
        <v>9</v>
      </c>
      <c r="D22900" t="s">
        <v>25</v>
      </c>
    </row>
    <row r="22901" spans="1:4" x14ac:dyDescent="0.25">
      <c r="A22901">
        <v>54993</v>
      </c>
      <c r="B22901">
        <v>54874</v>
      </c>
      <c r="C22901" t="s">
        <v>10</v>
      </c>
      <c r="D22901" t="s">
        <v>25</v>
      </c>
    </row>
    <row r="22902" spans="1:4" x14ac:dyDescent="0.25">
      <c r="A22902">
        <v>54993</v>
      </c>
      <c r="B22902">
        <v>54874</v>
      </c>
      <c r="C22902" t="s">
        <v>9</v>
      </c>
      <c r="D22902" t="s">
        <v>25</v>
      </c>
    </row>
    <row r="22903" spans="1:4" x14ac:dyDescent="0.25">
      <c r="A22903">
        <v>54993</v>
      </c>
      <c r="B22903">
        <v>54874</v>
      </c>
      <c r="C22903" t="s">
        <v>10</v>
      </c>
      <c r="D22903" t="s">
        <v>25</v>
      </c>
    </row>
    <row r="22904" spans="1:4" x14ac:dyDescent="0.25">
      <c r="A22904">
        <v>54993</v>
      </c>
      <c r="B22904">
        <v>54874</v>
      </c>
      <c r="C22904" t="s">
        <v>10</v>
      </c>
      <c r="D22904" t="s">
        <v>25</v>
      </c>
    </row>
    <row r="22905" spans="1:4" x14ac:dyDescent="0.25">
      <c r="A22905">
        <v>54993</v>
      </c>
      <c r="B22905">
        <v>54874</v>
      </c>
      <c r="C22905" t="s">
        <v>10</v>
      </c>
      <c r="D22905" t="s">
        <v>25</v>
      </c>
    </row>
    <row r="22906" spans="1:4" x14ac:dyDescent="0.25">
      <c r="A22906">
        <v>54994</v>
      </c>
      <c r="B22906">
        <v>54874</v>
      </c>
      <c r="C22906" t="s">
        <v>9</v>
      </c>
      <c r="D22906" t="s">
        <v>25</v>
      </c>
    </row>
    <row r="22907" spans="1:4" x14ac:dyDescent="0.25">
      <c r="A22907">
        <v>54994</v>
      </c>
      <c r="B22907">
        <v>54874</v>
      </c>
      <c r="C22907" t="s">
        <v>10</v>
      </c>
      <c r="D22907" t="s">
        <v>25</v>
      </c>
    </row>
    <row r="22908" spans="1:4" x14ac:dyDescent="0.25">
      <c r="A22908">
        <v>54994</v>
      </c>
      <c r="B22908">
        <v>54874</v>
      </c>
      <c r="C22908" t="s">
        <v>9</v>
      </c>
      <c r="D22908" t="s">
        <v>25</v>
      </c>
    </row>
    <row r="22909" spans="1:4" x14ac:dyDescent="0.25">
      <c r="A22909">
        <v>54994</v>
      </c>
      <c r="B22909">
        <v>54874</v>
      </c>
      <c r="C22909" t="s">
        <v>10</v>
      </c>
      <c r="D22909" t="s">
        <v>25</v>
      </c>
    </row>
    <row r="22910" spans="1:4" x14ac:dyDescent="0.25">
      <c r="A22910">
        <v>54994</v>
      </c>
      <c r="B22910">
        <v>54874</v>
      </c>
      <c r="C22910" t="s">
        <v>9</v>
      </c>
      <c r="D22910" t="s">
        <v>25</v>
      </c>
    </row>
    <row r="22911" spans="1:4" x14ac:dyDescent="0.25">
      <c r="A22911">
        <v>54994</v>
      </c>
      <c r="B22911">
        <v>54874</v>
      </c>
      <c r="C22911" t="s">
        <v>9</v>
      </c>
      <c r="D22911" t="s">
        <v>25</v>
      </c>
    </row>
    <row r="22912" spans="1:4" x14ac:dyDescent="0.25">
      <c r="A22912">
        <v>54994</v>
      </c>
      <c r="B22912">
        <v>54874</v>
      </c>
      <c r="C22912" t="s">
        <v>10</v>
      </c>
      <c r="D22912" t="s">
        <v>25</v>
      </c>
    </row>
    <row r="22913" spans="1:4" x14ac:dyDescent="0.25">
      <c r="A22913">
        <v>54994</v>
      </c>
      <c r="B22913">
        <v>54874</v>
      </c>
      <c r="C22913" t="s">
        <v>10</v>
      </c>
      <c r="D22913" t="s">
        <v>25</v>
      </c>
    </row>
    <row r="22914" spans="1:4" x14ac:dyDescent="0.25">
      <c r="A22914">
        <v>54994</v>
      </c>
      <c r="B22914">
        <v>54874</v>
      </c>
      <c r="C22914" t="s">
        <v>10</v>
      </c>
      <c r="D22914" t="s">
        <v>25</v>
      </c>
    </row>
    <row r="22915" spans="1:4" x14ac:dyDescent="0.25">
      <c r="A22915">
        <v>54994</v>
      </c>
      <c r="B22915">
        <v>54874</v>
      </c>
      <c r="C22915" t="s">
        <v>10</v>
      </c>
      <c r="D22915" t="s">
        <v>25</v>
      </c>
    </row>
    <row r="22916" spans="1:4" x14ac:dyDescent="0.25">
      <c r="A22916">
        <v>54994</v>
      </c>
      <c r="B22916">
        <v>54874</v>
      </c>
      <c r="C22916" t="s">
        <v>10</v>
      </c>
      <c r="D22916" t="s">
        <v>25</v>
      </c>
    </row>
    <row r="22917" spans="1:4" x14ac:dyDescent="0.25">
      <c r="A22917">
        <v>54994</v>
      </c>
      <c r="B22917">
        <v>54874</v>
      </c>
      <c r="C22917" t="s">
        <v>10</v>
      </c>
      <c r="D22917" t="s">
        <v>25</v>
      </c>
    </row>
    <row r="22918" spans="1:4" x14ac:dyDescent="0.25">
      <c r="A22918">
        <v>54995</v>
      </c>
      <c r="B22918">
        <v>54874</v>
      </c>
      <c r="C22918" t="s">
        <v>10</v>
      </c>
      <c r="D22918" t="s">
        <v>25</v>
      </c>
    </row>
    <row r="22919" spans="1:4" x14ac:dyDescent="0.25">
      <c r="A22919">
        <v>54995</v>
      </c>
      <c r="B22919">
        <v>54874</v>
      </c>
      <c r="C22919" t="s">
        <v>10</v>
      </c>
      <c r="D22919" t="s">
        <v>25</v>
      </c>
    </row>
    <row r="22920" spans="1:4" x14ac:dyDescent="0.25">
      <c r="A22920">
        <v>54995</v>
      </c>
      <c r="B22920">
        <v>54874</v>
      </c>
      <c r="C22920" t="s">
        <v>10</v>
      </c>
      <c r="D22920" t="s">
        <v>25</v>
      </c>
    </row>
    <row r="22921" spans="1:4" x14ac:dyDescent="0.25">
      <c r="A22921">
        <v>54995</v>
      </c>
      <c r="B22921">
        <v>54874</v>
      </c>
      <c r="C22921" t="s">
        <v>10</v>
      </c>
      <c r="D22921" t="s">
        <v>25</v>
      </c>
    </row>
    <row r="22922" spans="1:4" x14ac:dyDescent="0.25">
      <c r="A22922">
        <v>3273</v>
      </c>
      <c r="B22922">
        <v>54874</v>
      </c>
      <c r="C22922" t="s">
        <v>10</v>
      </c>
      <c r="D22922" t="s">
        <v>26</v>
      </c>
    </row>
    <row r="22923" spans="1:4" x14ac:dyDescent="0.25">
      <c r="A22923">
        <v>54983</v>
      </c>
      <c r="B22923">
        <v>54874</v>
      </c>
      <c r="C22923" t="s">
        <v>10</v>
      </c>
      <c r="D22923" t="s">
        <v>26</v>
      </c>
    </row>
    <row r="22924" spans="1:4" x14ac:dyDescent="0.25">
      <c r="A22924">
        <v>54983</v>
      </c>
      <c r="B22924">
        <v>54874</v>
      </c>
      <c r="C22924" t="s">
        <v>10</v>
      </c>
      <c r="D22924" t="s">
        <v>26</v>
      </c>
    </row>
    <row r="22925" spans="1:4" x14ac:dyDescent="0.25">
      <c r="A22925">
        <v>54983</v>
      </c>
      <c r="B22925">
        <v>54874</v>
      </c>
      <c r="C22925" t="s">
        <v>10</v>
      </c>
      <c r="D22925" t="s">
        <v>26</v>
      </c>
    </row>
    <row r="22926" spans="1:4" x14ac:dyDescent="0.25">
      <c r="A22926">
        <v>54994</v>
      </c>
      <c r="B22926">
        <v>54874</v>
      </c>
      <c r="C22926" t="s">
        <v>10</v>
      </c>
      <c r="D22926" t="s">
        <v>26</v>
      </c>
    </row>
    <row r="22927" spans="1:4" x14ac:dyDescent="0.25">
      <c r="A22927">
        <v>54994</v>
      </c>
      <c r="B22927">
        <v>54874</v>
      </c>
      <c r="C22927" t="s">
        <v>10</v>
      </c>
      <c r="D22927" t="s">
        <v>26</v>
      </c>
    </row>
    <row r="22928" spans="1:4" x14ac:dyDescent="0.25">
      <c r="A22928">
        <v>54994</v>
      </c>
      <c r="B22928">
        <v>54874</v>
      </c>
      <c r="C22928" t="s">
        <v>10</v>
      </c>
      <c r="D22928" t="s">
        <v>26</v>
      </c>
    </row>
    <row r="22929" spans="1:4" x14ac:dyDescent="0.25">
      <c r="A22929">
        <v>54995</v>
      </c>
      <c r="B22929">
        <v>54874</v>
      </c>
      <c r="C22929" t="s">
        <v>10</v>
      </c>
      <c r="D22929" t="s">
        <v>26</v>
      </c>
    </row>
    <row r="22930" spans="1:4" x14ac:dyDescent="0.25">
      <c r="A22930">
        <v>54995</v>
      </c>
      <c r="B22930">
        <v>54874</v>
      </c>
      <c r="C22930" t="s">
        <v>10</v>
      </c>
      <c r="D22930" t="s">
        <v>26</v>
      </c>
    </row>
    <row r="22931" spans="1:4" x14ac:dyDescent="0.25">
      <c r="A22931">
        <v>54995</v>
      </c>
      <c r="B22931">
        <v>54874</v>
      </c>
      <c r="C22931" t="s">
        <v>10</v>
      </c>
      <c r="D22931" t="s">
        <v>26</v>
      </c>
    </row>
    <row r="22932" spans="1:4" x14ac:dyDescent="0.25">
      <c r="A22932">
        <v>54995</v>
      </c>
      <c r="B22932">
        <v>54874</v>
      </c>
      <c r="C22932" t="s">
        <v>10</v>
      </c>
      <c r="D22932" t="s">
        <v>26</v>
      </c>
    </row>
    <row r="22933" spans="1:4" x14ac:dyDescent="0.25">
      <c r="A22933">
        <v>103780</v>
      </c>
      <c r="B22933">
        <v>54874</v>
      </c>
      <c r="C22933" t="s">
        <v>9</v>
      </c>
      <c r="D22933" t="s">
        <v>26</v>
      </c>
    </row>
    <row r="22934" spans="1:4" x14ac:dyDescent="0.25">
      <c r="A22934">
        <v>103780</v>
      </c>
      <c r="B22934">
        <v>54874</v>
      </c>
      <c r="C22934" t="s">
        <v>9</v>
      </c>
      <c r="D22934" t="s">
        <v>26</v>
      </c>
    </row>
    <row r="22935" spans="1:4" x14ac:dyDescent="0.25">
      <c r="A22935">
        <v>103780</v>
      </c>
      <c r="B22935">
        <v>54874</v>
      </c>
      <c r="C22935" t="s">
        <v>9</v>
      </c>
      <c r="D22935" t="s">
        <v>26</v>
      </c>
    </row>
    <row r="22936" spans="1:4" x14ac:dyDescent="0.25">
      <c r="A22936">
        <v>103780</v>
      </c>
      <c r="B22936">
        <v>54874</v>
      </c>
      <c r="C22936" t="s">
        <v>9</v>
      </c>
      <c r="D22936" t="s">
        <v>26</v>
      </c>
    </row>
    <row r="22937" spans="1:4" x14ac:dyDescent="0.25">
      <c r="A22937">
        <v>103780</v>
      </c>
      <c r="B22937">
        <v>54874</v>
      </c>
      <c r="C22937" t="s">
        <v>9</v>
      </c>
      <c r="D22937" t="s">
        <v>26</v>
      </c>
    </row>
    <row r="22938" spans="1:4" x14ac:dyDescent="0.25">
      <c r="A22938">
        <v>103780</v>
      </c>
      <c r="B22938">
        <v>54874</v>
      </c>
      <c r="C22938" t="s">
        <v>9</v>
      </c>
      <c r="D22938" t="s">
        <v>26</v>
      </c>
    </row>
    <row r="22939" spans="1:4" x14ac:dyDescent="0.25">
      <c r="A22939">
        <v>103780</v>
      </c>
      <c r="B22939">
        <v>54874</v>
      </c>
      <c r="C22939" t="s">
        <v>9</v>
      </c>
      <c r="D22939" t="s">
        <v>26</v>
      </c>
    </row>
    <row r="22940" spans="1:4" x14ac:dyDescent="0.25">
      <c r="A22940">
        <v>103780</v>
      </c>
      <c r="B22940">
        <v>54874</v>
      </c>
      <c r="C22940" t="s">
        <v>9</v>
      </c>
      <c r="D22940" t="s">
        <v>26</v>
      </c>
    </row>
    <row r="22941" spans="1:4" x14ac:dyDescent="0.25">
      <c r="A22941">
        <v>103780</v>
      </c>
      <c r="B22941">
        <v>54874</v>
      </c>
      <c r="C22941" t="s">
        <v>9</v>
      </c>
      <c r="D22941" t="s">
        <v>26</v>
      </c>
    </row>
    <row r="22942" spans="1:4" x14ac:dyDescent="0.25">
      <c r="A22942">
        <v>103780</v>
      </c>
      <c r="B22942">
        <v>54874</v>
      </c>
      <c r="C22942" t="s">
        <v>9</v>
      </c>
      <c r="D22942" t="s">
        <v>26</v>
      </c>
    </row>
    <row r="22943" spans="1:4" x14ac:dyDescent="0.25">
      <c r="A22943">
        <v>103780</v>
      </c>
      <c r="B22943">
        <v>54874</v>
      </c>
      <c r="C22943" t="s">
        <v>9</v>
      </c>
      <c r="D22943" t="s">
        <v>26</v>
      </c>
    </row>
    <row r="22944" spans="1:4" x14ac:dyDescent="0.25">
      <c r="A22944">
        <v>103780</v>
      </c>
      <c r="B22944">
        <v>54874</v>
      </c>
      <c r="C22944" t="s">
        <v>9</v>
      </c>
      <c r="D22944" t="s">
        <v>26</v>
      </c>
    </row>
    <row r="22945" spans="1:4" x14ac:dyDescent="0.25">
      <c r="A22945">
        <v>103780</v>
      </c>
      <c r="B22945">
        <v>54874</v>
      </c>
      <c r="C22945" t="s">
        <v>9</v>
      </c>
      <c r="D22945" t="s">
        <v>26</v>
      </c>
    </row>
    <row r="22946" spans="1:4" x14ac:dyDescent="0.25">
      <c r="A22946">
        <v>103780</v>
      </c>
      <c r="B22946">
        <v>54874</v>
      </c>
      <c r="C22946" t="s">
        <v>9</v>
      </c>
      <c r="D22946" t="s">
        <v>26</v>
      </c>
    </row>
    <row r="22947" spans="1:4" x14ac:dyDescent="0.25">
      <c r="A22947">
        <v>54983</v>
      </c>
      <c r="B22947">
        <v>54874</v>
      </c>
      <c r="C22947" t="s">
        <v>10</v>
      </c>
      <c r="D22947" t="s">
        <v>20</v>
      </c>
    </row>
    <row r="22948" spans="1:4" x14ac:dyDescent="0.25">
      <c r="A22948">
        <v>54983</v>
      </c>
      <c r="B22948">
        <v>54874</v>
      </c>
      <c r="C22948" t="s">
        <v>10</v>
      </c>
      <c r="D22948" t="s">
        <v>20</v>
      </c>
    </row>
    <row r="22949" spans="1:4" x14ac:dyDescent="0.25">
      <c r="A22949">
        <v>54993</v>
      </c>
      <c r="B22949">
        <v>54874</v>
      </c>
      <c r="C22949" t="s">
        <v>9</v>
      </c>
      <c r="D22949" t="s">
        <v>20</v>
      </c>
    </row>
    <row r="22950" spans="1:4" x14ac:dyDescent="0.25">
      <c r="A22950">
        <v>54993</v>
      </c>
      <c r="B22950">
        <v>54874</v>
      </c>
      <c r="C22950" t="s">
        <v>9</v>
      </c>
      <c r="D22950" t="s">
        <v>20</v>
      </c>
    </row>
    <row r="22951" spans="1:4" x14ac:dyDescent="0.25">
      <c r="A22951">
        <v>54994</v>
      </c>
      <c r="B22951">
        <v>54874</v>
      </c>
      <c r="C22951" t="s">
        <v>10</v>
      </c>
      <c r="D22951" t="s">
        <v>20</v>
      </c>
    </row>
    <row r="22952" spans="1:4" x14ac:dyDescent="0.25">
      <c r="A22952">
        <v>54995</v>
      </c>
      <c r="B22952">
        <v>54874</v>
      </c>
      <c r="C22952" t="s">
        <v>9</v>
      </c>
      <c r="D22952" t="s">
        <v>20</v>
      </c>
    </row>
    <row r="22953" spans="1:4" x14ac:dyDescent="0.25">
      <c r="A22953">
        <v>54995</v>
      </c>
      <c r="B22953">
        <v>54874</v>
      </c>
      <c r="C22953" t="s">
        <v>10</v>
      </c>
      <c r="D22953" t="s">
        <v>20</v>
      </c>
    </row>
    <row r="22954" spans="1:4" x14ac:dyDescent="0.25">
      <c r="A22954">
        <v>13247</v>
      </c>
      <c r="B22954">
        <v>54874</v>
      </c>
      <c r="C22954" t="s">
        <v>9</v>
      </c>
      <c r="D22954" t="s">
        <v>27</v>
      </c>
    </row>
    <row r="22955" spans="1:4" x14ac:dyDescent="0.25">
      <c r="A22955">
        <v>54994</v>
      </c>
      <c r="B22955">
        <v>54874</v>
      </c>
      <c r="C22955" t="s">
        <v>10</v>
      </c>
      <c r="D22955" t="s">
        <v>27</v>
      </c>
    </row>
    <row r="22956" spans="1:4" x14ac:dyDescent="0.25">
      <c r="A22956">
        <v>54994</v>
      </c>
      <c r="B22956">
        <v>54874</v>
      </c>
      <c r="C22956" t="s">
        <v>10</v>
      </c>
      <c r="D22956" t="s">
        <v>27</v>
      </c>
    </row>
    <row r="22957" spans="1:4" x14ac:dyDescent="0.25">
      <c r="A22957">
        <v>54995</v>
      </c>
      <c r="B22957">
        <v>54874</v>
      </c>
      <c r="C22957" t="s">
        <v>10</v>
      </c>
      <c r="D22957" t="s">
        <v>27</v>
      </c>
    </row>
    <row r="22958" spans="1:4" x14ac:dyDescent="0.25">
      <c r="A22958">
        <v>54995</v>
      </c>
      <c r="B22958">
        <v>54874</v>
      </c>
      <c r="C22958" t="s">
        <v>10</v>
      </c>
      <c r="D22958" t="s">
        <v>27</v>
      </c>
    </row>
    <row r="22959" spans="1:4" x14ac:dyDescent="0.25">
      <c r="A22959">
        <v>103780</v>
      </c>
      <c r="B22959">
        <v>54874</v>
      </c>
      <c r="C22959" t="s">
        <v>9</v>
      </c>
      <c r="D22959" t="s">
        <v>27</v>
      </c>
    </row>
    <row r="22960" spans="1:4" x14ac:dyDescent="0.25">
      <c r="A22960">
        <v>103780</v>
      </c>
      <c r="B22960">
        <v>54874</v>
      </c>
      <c r="C22960" t="s">
        <v>9</v>
      </c>
      <c r="D22960" t="s">
        <v>27</v>
      </c>
    </row>
    <row r="22961" spans="1:4" x14ac:dyDescent="0.25">
      <c r="A22961">
        <v>103780</v>
      </c>
      <c r="B22961">
        <v>54874</v>
      </c>
      <c r="C22961" t="s">
        <v>9</v>
      </c>
      <c r="D22961" t="s">
        <v>27</v>
      </c>
    </row>
    <row r="22962" spans="1:4" x14ac:dyDescent="0.25">
      <c r="A22962">
        <v>103780</v>
      </c>
      <c r="B22962">
        <v>54874</v>
      </c>
      <c r="C22962" t="s">
        <v>9</v>
      </c>
      <c r="D22962" t="s">
        <v>27</v>
      </c>
    </row>
    <row r="22963" spans="1:4" x14ac:dyDescent="0.25">
      <c r="A22963">
        <v>103780</v>
      </c>
      <c r="B22963">
        <v>54874</v>
      </c>
      <c r="C22963" t="s">
        <v>10</v>
      </c>
      <c r="D22963" t="s">
        <v>27</v>
      </c>
    </row>
    <row r="22964" spans="1:4" x14ac:dyDescent="0.25">
      <c r="A22964">
        <v>4541</v>
      </c>
      <c r="B22964">
        <v>54874</v>
      </c>
      <c r="C22964" t="s">
        <v>10</v>
      </c>
      <c r="D22964" t="s">
        <v>28</v>
      </c>
    </row>
    <row r="22965" spans="1:4" x14ac:dyDescent="0.25">
      <c r="A22965">
        <v>54994</v>
      </c>
      <c r="B22965">
        <v>54874</v>
      </c>
      <c r="C22965" t="s">
        <v>10</v>
      </c>
      <c r="D22965" t="s">
        <v>28</v>
      </c>
    </row>
    <row r="22966" spans="1:4" x14ac:dyDescent="0.25">
      <c r="A22966">
        <v>103780</v>
      </c>
      <c r="B22966">
        <v>54874</v>
      </c>
      <c r="C22966" t="s">
        <v>9</v>
      </c>
      <c r="D22966" t="s">
        <v>28</v>
      </c>
    </row>
    <row r="22967" spans="1:4" x14ac:dyDescent="0.25">
      <c r="A22967">
        <v>103780</v>
      </c>
      <c r="B22967">
        <v>54874</v>
      </c>
      <c r="C22967" t="s">
        <v>9</v>
      </c>
      <c r="D22967" t="s">
        <v>28</v>
      </c>
    </row>
    <row r="22968" spans="1:4" x14ac:dyDescent="0.25">
      <c r="A22968">
        <v>103780</v>
      </c>
      <c r="B22968">
        <v>54874</v>
      </c>
      <c r="C22968" t="s">
        <v>9</v>
      </c>
      <c r="D22968" t="s">
        <v>28</v>
      </c>
    </row>
    <row r="22969" spans="1:4" x14ac:dyDescent="0.25">
      <c r="A22969">
        <v>103780</v>
      </c>
      <c r="B22969">
        <v>54874</v>
      </c>
      <c r="C22969" t="s">
        <v>9</v>
      </c>
      <c r="D22969" t="s">
        <v>28</v>
      </c>
    </row>
    <row r="22970" spans="1:4" x14ac:dyDescent="0.25">
      <c r="A22970">
        <v>103780</v>
      </c>
      <c r="B22970">
        <v>54874</v>
      </c>
      <c r="C22970" t="s">
        <v>9</v>
      </c>
      <c r="D22970" t="s">
        <v>28</v>
      </c>
    </row>
    <row r="22971" spans="1:4" x14ac:dyDescent="0.25">
      <c r="A22971">
        <v>103780</v>
      </c>
      <c r="B22971">
        <v>54874</v>
      </c>
      <c r="C22971" t="s">
        <v>9</v>
      </c>
      <c r="D22971" t="s">
        <v>28</v>
      </c>
    </row>
    <row r="22972" spans="1:4" x14ac:dyDescent="0.25">
      <c r="A22972">
        <v>103780</v>
      </c>
      <c r="B22972">
        <v>54874</v>
      </c>
      <c r="C22972" t="s">
        <v>10</v>
      </c>
      <c r="D22972" t="s">
        <v>28</v>
      </c>
    </row>
    <row r="22973" spans="1:4" x14ac:dyDescent="0.25">
      <c r="A22973">
        <v>103780</v>
      </c>
      <c r="B22973">
        <v>54874</v>
      </c>
      <c r="C22973" t="s">
        <v>10</v>
      </c>
      <c r="D22973" t="s">
        <v>28</v>
      </c>
    </row>
    <row r="22974" spans="1:4" x14ac:dyDescent="0.25">
      <c r="A22974">
        <v>103780</v>
      </c>
      <c r="B22974">
        <v>54874</v>
      </c>
      <c r="C22974" t="s">
        <v>9</v>
      </c>
      <c r="D22974" t="s">
        <v>28</v>
      </c>
    </row>
    <row r="22975" spans="1:4" x14ac:dyDescent="0.25">
      <c r="A22975">
        <v>103780</v>
      </c>
      <c r="B22975">
        <v>54874</v>
      </c>
      <c r="C22975" t="s">
        <v>9</v>
      </c>
      <c r="D22975" t="s">
        <v>28</v>
      </c>
    </row>
    <row r="22976" spans="1:4" x14ac:dyDescent="0.25">
      <c r="A22976">
        <v>103780</v>
      </c>
      <c r="B22976">
        <v>54874</v>
      </c>
      <c r="C22976" t="s">
        <v>9</v>
      </c>
      <c r="D22976" t="s">
        <v>28</v>
      </c>
    </row>
    <row r="22977" spans="1:4" x14ac:dyDescent="0.25">
      <c r="A22977">
        <v>103780</v>
      </c>
      <c r="B22977">
        <v>54874</v>
      </c>
      <c r="C22977" t="s">
        <v>9</v>
      </c>
      <c r="D22977" t="s">
        <v>28</v>
      </c>
    </row>
    <row r="22978" spans="1:4" x14ac:dyDescent="0.25">
      <c r="A22978">
        <v>103780</v>
      </c>
      <c r="B22978">
        <v>54874</v>
      </c>
      <c r="C22978" t="s">
        <v>10</v>
      </c>
      <c r="D22978" t="s">
        <v>28</v>
      </c>
    </row>
    <row r="22979" spans="1:4" x14ac:dyDescent="0.25">
      <c r="A22979">
        <v>103780</v>
      </c>
      <c r="B22979">
        <v>54874</v>
      </c>
      <c r="C22979" t="s">
        <v>10</v>
      </c>
      <c r="D22979" t="s">
        <v>28</v>
      </c>
    </row>
    <row r="22980" spans="1:4" x14ac:dyDescent="0.25">
      <c r="A22980">
        <v>13247</v>
      </c>
      <c r="B22980">
        <v>54874</v>
      </c>
      <c r="C22980" t="s">
        <v>10</v>
      </c>
      <c r="D22980" t="s">
        <v>29</v>
      </c>
    </row>
    <row r="22981" spans="1:4" x14ac:dyDescent="0.25">
      <c r="A22981">
        <v>54983</v>
      </c>
      <c r="B22981">
        <v>54874</v>
      </c>
      <c r="C22981" t="s">
        <v>10</v>
      </c>
      <c r="D22981" t="s">
        <v>29</v>
      </c>
    </row>
    <row r="22982" spans="1:4" x14ac:dyDescent="0.25">
      <c r="A22982">
        <v>54995</v>
      </c>
      <c r="B22982">
        <v>54874</v>
      </c>
      <c r="C22982" t="s">
        <v>10</v>
      </c>
      <c r="D22982" t="s">
        <v>29</v>
      </c>
    </row>
    <row r="22983" spans="1:4" x14ac:dyDescent="0.25">
      <c r="A22983">
        <v>54995</v>
      </c>
      <c r="B22983">
        <v>54874</v>
      </c>
      <c r="C22983" t="s">
        <v>10</v>
      </c>
      <c r="D22983" t="s">
        <v>29</v>
      </c>
    </row>
    <row r="22984" spans="1:4" x14ac:dyDescent="0.25">
      <c r="A22984">
        <v>103780</v>
      </c>
      <c r="B22984">
        <v>54874</v>
      </c>
      <c r="C22984" t="s">
        <v>9</v>
      </c>
      <c r="D22984" t="s">
        <v>29</v>
      </c>
    </row>
    <row r="22985" spans="1:4" x14ac:dyDescent="0.25">
      <c r="A22985">
        <v>103780</v>
      </c>
      <c r="B22985">
        <v>54874</v>
      </c>
      <c r="C22985" t="s">
        <v>9</v>
      </c>
      <c r="D22985" t="s">
        <v>29</v>
      </c>
    </row>
    <row r="22986" spans="1:4" x14ac:dyDescent="0.25">
      <c r="A22986">
        <v>103780</v>
      </c>
      <c r="B22986">
        <v>54874</v>
      </c>
      <c r="C22986" t="s">
        <v>9</v>
      </c>
      <c r="D22986" t="s">
        <v>29</v>
      </c>
    </row>
    <row r="22987" spans="1:4" x14ac:dyDescent="0.25">
      <c r="A22987">
        <v>54993</v>
      </c>
      <c r="B22987">
        <v>54874</v>
      </c>
      <c r="C22987" t="s">
        <v>9</v>
      </c>
      <c r="D22987" t="s">
        <v>30</v>
      </c>
    </row>
    <row r="22988" spans="1:4" x14ac:dyDescent="0.25">
      <c r="A22988">
        <v>54993</v>
      </c>
      <c r="B22988">
        <v>54874</v>
      </c>
      <c r="C22988" t="s">
        <v>10</v>
      </c>
      <c r="D22988" t="s">
        <v>30</v>
      </c>
    </row>
    <row r="22989" spans="1:4" x14ac:dyDescent="0.25">
      <c r="A22989">
        <v>54993</v>
      </c>
      <c r="B22989">
        <v>54874</v>
      </c>
      <c r="C22989" t="s">
        <v>10</v>
      </c>
      <c r="D22989" t="s">
        <v>30</v>
      </c>
    </row>
    <row r="22990" spans="1:4" x14ac:dyDescent="0.25">
      <c r="A22990">
        <v>54994</v>
      </c>
      <c r="B22990">
        <v>54874</v>
      </c>
      <c r="C22990" t="s">
        <v>10</v>
      </c>
      <c r="D22990" t="s">
        <v>30</v>
      </c>
    </row>
    <row r="22991" spans="1:4" x14ac:dyDescent="0.25">
      <c r="A22991">
        <v>54994</v>
      </c>
      <c r="B22991">
        <v>54874</v>
      </c>
      <c r="C22991" t="s">
        <v>10</v>
      </c>
      <c r="D22991" t="s">
        <v>30</v>
      </c>
    </row>
    <row r="22992" spans="1:4" x14ac:dyDescent="0.25">
      <c r="A22992">
        <v>54995</v>
      </c>
      <c r="B22992">
        <v>54874</v>
      </c>
      <c r="C22992" t="s">
        <v>10</v>
      </c>
      <c r="D22992" t="s">
        <v>30</v>
      </c>
    </row>
    <row r="22993" spans="1:4" x14ac:dyDescent="0.25">
      <c r="A22993">
        <v>54995</v>
      </c>
      <c r="B22993">
        <v>54874</v>
      </c>
      <c r="C22993" t="s">
        <v>10</v>
      </c>
      <c r="D22993" t="s">
        <v>30</v>
      </c>
    </row>
    <row r="22994" spans="1:4" x14ac:dyDescent="0.25">
      <c r="A22994">
        <v>54983</v>
      </c>
      <c r="B22994">
        <v>54874</v>
      </c>
      <c r="C22994" t="s">
        <v>10</v>
      </c>
      <c r="D22994" t="s">
        <v>31</v>
      </c>
    </row>
    <row r="22995" spans="1:4" x14ac:dyDescent="0.25">
      <c r="A22995">
        <v>54983</v>
      </c>
      <c r="B22995">
        <v>54874</v>
      </c>
      <c r="C22995" t="s">
        <v>10</v>
      </c>
      <c r="D22995" t="s">
        <v>31</v>
      </c>
    </row>
    <row r="22996" spans="1:4" x14ac:dyDescent="0.25">
      <c r="A22996">
        <v>54983</v>
      </c>
      <c r="B22996">
        <v>54874</v>
      </c>
      <c r="C22996" t="s">
        <v>10</v>
      </c>
      <c r="D22996" t="s">
        <v>31</v>
      </c>
    </row>
    <row r="22997" spans="1:4" x14ac:dyDescent="0.25">
      <c r="A22997">
        <v>54983</v>
      </c>
      <c r="B22997">
        <v>54874</v>
      </c>
      <c r="C22997" t="s">
        <v>10</v>
      </c>
      <c r="D22997" t="s">
        <v>31</v>
      </c>
    </row>
    <row r="22998" spans="1:4" x14ac:dyDescent="0.25">
      <c r="A22998">
        <v>54993</v>
      </c>
      <c r="B22998">
        <v>54874</v>
      </c>
      <c r="C22998" t="s">
        <v>10</v>
      </c>
      <c r="D22998" t="s">
        <v>31</v>
      </c>
    </row>
    <row r="22999" spans="1:4" x14ac:dyDescent="0.25">
      <c r="A22999">
        <v>54993</v>
      </c>
      <c r="B22999">
        <v>54874</v>
      </c>
      <c r="C22999" t="s">
        <v>10</v>
      </c>
      <c r="D22999" t="s">
        <v>31</v>
      </c>
    </row>
    <row r="23000" spans="1:4" x14ac:dyDescent="0.25">
      <c r="A23000">
        <v>54993</v>
      </c>
      <c r="B23000">
        <v>54874</v>
      </c>
      <c r="C23000" t="s">
        <v>10</v>
      </c>
      <c r="D23000" t="s">
        <v>31</v>
      </c>
    </row>
    <row r="23001" spans="1:4" x14ac:dyDescent="0.25">
      <c r="A23001">
        <v>54993</v>
      </c>
      <c r="B23001">
        <v>54874</v>
      </c>
      <c r="C23001" t="s">
        <v>10</v>
      </c>
      <c r="D23001" t="s">
        <v>31</v>
      </c>
    </row>
    <row r="23002" spans="1:4" x14ac:dyDescent="0.25">
      <c r="A23002">
        <v>54994</v>
      </c>
      <c r="B23002">
        <v>54874</v>
      </c>
      <c r="C23002" t="s">
        <v>9</v>
      </c>
      <c r="D23002" t="s">
        <v>31</v>
      </c>
    </row>
    <row r="23003" spans="1:4" x14ac:dyDescent="0.25">
      <c r="A23003">
        <v>54994</v>
      </c>
      <c r="B23003">
        <v>54874</v>
      </c>
      <c r="C23003" t="s">
        <v>10</v>
      </c>
      <c r="D23003" t="s">
        <v>31</v>
      </c>
    </row>
    <row r="23004" spans="1:4" x14ac:dyDescent="0.25">
      <c r="A23004">
        <v>54994</v>
      </c>
      <c r="B23004">
        <v>54874</v>
      </c>
      <c r="C23004" t="s">
        <v>10</v>
      </c>
      <c r="D23004" t="s">
        <v>31</v>
      </c>
    </row>
    <row r="23005" spans="1:4" x14ac:dyDescent="0.25">
      <c r="A23005">
        <v>54994</v>
      </c>
      <c r="B23005">
        <v>54874</v>
      </c>
      <c r="C23005" t="s">
        <v>10</v>
      </c>
      <c r="D23005" t="s">
        <v>31</v>
      </c>
    </row>
    <row r="23006" spans="1:4" x14ac:dyDescent="0.25">
      <c r="A23006">
        <v>54994</v>
      </c>
      <c r="B23006">
        <v>54874</v>
      </c>
      <c r="C23006" t="s">
        <v>10</v>
      </c>
      <c r="D23006" t="s">
        <v>31</v>
      </c>
    </row>
    <row r="23007" spans="1:4" x14ac:dyDescent="0.25">
      <c r="A23007">
        <v>54994</v>
      </c>
      <c r="B23007">
        <v>54874</v>
      </c>
      <c r="C23007" t="s">
        <v>10</v>
      </c>
      <c r="D23007" t="s">
        <v>31</v>
      </c>
    </row>
    <row r="23008" spans="1:4" x14ac:dyDescent="0.25">
      <c r="A23008">
        <v>54994</v>
      </c>
      <c r="B23008">
        <v>54874</v>
      </c>
      <c r="C23008" t="s">
        <v>10</v>
      </c>
      <c r="D23008" t="s">
        <v>31</v>
      </c>
    </row>
    <row r="23009" spans="1:4" x14ac:dyDescent="0.25">
      <c r="A23009">
        <v>54994</v>
      </c>
      <c r="B23009">
        <v>54874</v>
      </c>
      <c r="C23009" t="s">
        <v>10</v>
      </c>
      <c r="D23009" t="s">
        <v>31</v>
      </c>
    </row>
    <row r="23010" spans="1:4" x14ac:dyDescent="0.25">
      <c r="A23010">
        <v>54994</v>
      </c>
      <c r="B23010">
        <v>54874</v>
      </c>
      <c r="C23010" t="s">
        <v>10</v>
      </c>
      <c r="D23010" t="s">
        <v>31</v>
      </c>
    </row>
    <row r="23011" spans="1:4" x14ac:dyDescent="0.25">
      <c r="A23011">
        <v>54994</v>
      </c>
      <c r="B23011">
        <v>54874</v>
      </c>
      <c r="C23011" t="s">
        <v>10</v>
      </c>
      <c r="D23011" t="s">
        <v>31</v>
      </c>
    </row>
    <row r="23012" spans="1:4" x14ac:dyDescent="0.25">
      <c r="A23012">
        <v>54994</v>
      </c>
      <c r="B23012">
        <v>54874</v>
      </c>
      <c r="C23012" t="s">
        <v>10</v>
      </c>
      <c r="D23012" t="s">
        <v>31</v>
      </c>
    </row>
    <row r="23013" spans="1:4" x14ac:dyDescent="0.25">
      <c r="A23013">
        <v>54994</v>
      </c>
      <c r="B23013">
        <v>54874</v>
      </c>
      <c r="C23013" t="s">
        <v>10</v>
      </c>
      <c r="D23013" t="s">
        <v>31</v>
      </c>
    </row>
    <row r="23014" spans="1:4" x14ac:dyDescent="0.25">
      <c r="A23014">
        <v>54994</v>
      </c>
      <c r="B23014">
        <v>54874</v>
      </c>
      <c r="C23014" t="s">
        <v>10</v>
      </c>
      <c r="D23014" t="s">
        <v>31</v>
      </c>
    </row>
    <row r="23015" spans="1:4" x14ac:dyDescent="0.25">
      <c r="A23015">
        <v>54994</v>
      </c>
      <c r="B23015">
        <v>54874</v>
      </c>
      <c r="C23015" t="s">
        <v>10</v>
      </c>
      <c r="D23015" t="s">
        <v>31</v>
      </c>
    </row>
    <row r="23016" spans="1:4" x14ac:dyDescent="0.25">
      <c r="A23016">
        <v>54994</v>
      </c>
      <c r="B23016">
        <v>54874</v>
      </c>
      <c r="C23016" t="s">
        <v>10</v>
      </c>
      <c r="D23016" t="s">
        <v>31</v>
      </c>
    </row>
    <row r="23017" spans="1:4" x14ac:dyDescent="0.25">
      <c r="A23017">
        <v>54994</v>
      </c>
      <c r="B23017">
        <v>54874</v>
      </c>
      <c r="C23017" t="s">
        <v>10</v>
      </c>
      <c r="D23017" t="s">
        <v>31</v>
      </c>
    </row>
    <row r="23018" spans="1:4" x14ac:dyDescent="0.25">
      <c r="A23018">
        <v>54994</v>
      </c>
      <c r="B23018">
        <v>54874</v>
      </c>
      <c r="C23018" t="s">
        <v>10</v>
      </c>
      <c r="D23018" t="s">
        <v>31</v>
      </c>
    </row>
    <row r="23019" spans="1:4" x14ac:dyDescent="0.25">
      <c r="A23019">
        <v>54995</v>
      </c>
      <c r="B23019">
        <v>54874</v>
      </c>
      <c r="C23019" t="s">
        <v>10</v>
      </c>
      <c r="D23019" t="s">
        <v>31</v>
      </c>
    </row>
    <row r="23020" spans="1:4" x14ac:dyDescent="0.25">
      <c r="A23020">
        <v>54995</v>
      </c>
      <c r="B23020">
        <v>54874</v>
      </c>
      <c r="C23020" t="s">
        <v>9</v>
      </c>
      <c r="D23020" t="s">
        <v>31</v>
      </c>
    </row>
    <row r="23021" spans="1:4" x14ac:dyDescent="0.25">
      <c r="A23021">
        <v>54995</v>
      </c>
      <c r="B23021">
        <v>54874</v>
      </c>
      <c r="C23021" t="s">
        <v>10</v>
      </c>
      <c r="D23021" t="s">
        <v>31</v>
      </c>
    </row>
    <row r="23022" spans="1:4" x14ac:dyDescent="0.25">
      <c r="A23022">
        <v>103780</v>
      </c>
      <c r="B23022">
        <v>54874</v>
      </c>
      <c r="C23022" t="s">
        <v>9</v>
      </c>
      <c r="D23022" t="s">
        <v>31</v>
      </c>
    </row>
    <row r="23023" spans="1:4" x14ac:dyDescent="0.25">
      <c r="A23023">
        <v>103780</v>
      </c>
      <c r="B23023">
        <v>54874</v>
      </c>
      <c r="C23023" t="s">
        <v>9</v>
      </c>
      <c r="D23023" t="s">
        <v>31</v>
      </c>
    </row>
    <row r="23024" spans="1:4" x14ac:dyDescent="0.25">
      <c r="A23024">
        <v>103780</v>
      </c>
      <c r="B23024">
        <v>54874</v>
      </c>
      <c r="C23024" t="s">
        <v>10</v>
      </c>
      <c r="D23024" t="s">
        <v>31</v>
      </c>
    </row>
    <row r="23025" spans="1:4" x14ac:dyDescent="0.25">
      <c r="A23025">
        <v>103780</v>
      </c>
      <c r="B23025">
        <v>54874</v>
      </c>
      <c r="C23025" t="s">
        <v>10</v>
      </c>
      <c r="D23025" t="s">
        <v>31</v>
      </c>
    </row>
    <row r="23026" spans="1:4" x14ac:dyDescent="0.25">
      <c r="A23026">
        <v>54983</v>
      </c>
      <c r="B23026">
        <v>54874</v>
      </c>
      <c r="C23026" t="s">
        <v>10</v>
      </c>
      <c r="D23026" t="s">
        <v>32</v>
      </c>
    </row>
    <row r="23027" spans="1:4" x14ac:dyDescent="0.25">
      <c r="A23027">
        <v>54983</v>
      </c>
      <c r="B23027">
        <v>54874</v>
      </c>
      <c r="C23027" t="s">
        <v>9</v>
      </c>
      <c r="D23027" t="s">
        <v>32</v>
      </c>
    </row>
    <row r="23028" spans="1:4" x14ac:dyDescent="0.25">
      <c r="A23028">
        <v>54993</v>
      </c>
      <c r="B23028">
        <v>54874</v>
      </c>
      <c r="C23028" t="s">
        <v>10</v>
      </c>
      <c r="D23028" t="s">
        <v>32</v>
      </c>
    </row>
    <row r="23029" spans="1:4" x14ac:dyDescent="0.25">
      <c r="A23029">
        <v>54994</v>
      </c>
      <c r="B23029">
        <v>54874</v>
      </c>
      <c r="C23029" t="s">
        <v>10</v>
      </c>
      <c r="D23029" t="s">
        <v>32</v>
      </c>
    </row>
    <row r="23030" spans="1:4" x14ac:dyDescent="0.25">
      <c r="A23030">
        <v>54995</v>
      </c>
      <c r="B23030">
        <v>54874</v>
      </c>
      <c r="C23030" t="s">
        <v>9</v>
      </c>
      <c r="D23030" t="s">
        <v>32</v>
      </c>
    </row>
    <row r="23031" spans="1:4" x14ac:dyDescent="0.25">
      <c r="A23031">
        <v>54995</v>
      </c>
      <c r="B23031">
        <v>54874</v>
      </c>
      <c r="C23031" t="s">
        <v>9</v>
      </c>
      <c r="D23031" t="s">
        <v>32</v>
      </c>
    </row>
    <row r="23032" spans="1:4" x14ac:dyDescent="0.25">
      <c r="A23032">
        <v>54983</v>
      </c>
      <c r="B23032">
        <v>54874</v>
      </c>
      <c r="C23032" t="s">
        <v>10</v>
      </c>
      <c r="D23032" t="s">
        <v>33</v>
      </c>
    </row>
    <row r="23033" spans="1:4" x14ac:dyDescent="0.25">
      <c r="A23033">
        <v>54993</v>
      </c>
      <c r="B23033">
        <v>54874</v>
      </c>
      <c r="C23033" t="s">
        <v>10</v>
      </c>
      <c r="D23033" t="s">
        <v>33</v>
      </c>
    </row>
    <row r="23034" spans="1:4" x14ac:dyDescent="0.25">
      <c r="A23034">
        <v>103780</v>
      </c>
      <c r="B23034">
        <v>54874</v>
      </c>
      <c r="C23034" t="s">
        <v>9</v>
      </c>
      <c r="D23034" t="s">
        <v>33</v>
      </c>
    </row>
    <row r="23035" spans="1:4" x14ac:dyDescent="0.25">
      <c r="A23035">
        <v>103780</v>
      </c>
      <c r="B23035">
        <v>54874</v>
      </c>
      <c r="C23035" t="s">
        <v>9</v>
      </c>
      <c r="D23035" t="s">
        <v>33</v>
      </c>
    </row>
    <row r="23036" spans="1:4" x14ac:dyDescent="0.25">
      <c r="A23036">
        <v>103780</v>
      </c>
      <c r="B23036">
        <v>54874</v>
      </c>
      <c r="C23036" t="s">
        <v>9</v>
      </c>
      <c r="D23036" t="s">
        <v>33</v>
      </c>
    </row>
    <row r="23037" spans="1:4" x14ac:dyDescent="0.25">
      <c r="A23037">
        <v>103780</v>
      </c>
      <c r="B23037">
        <v>54874</v>
      </c>
      <c r="C23037" t="s">
        <v>9</v>
      </c>
      <c r="D23037" t="s">
        <v>33</v>
      </c>
    </row>
    <row r="23038" spans="1:4" x14ac:dyDescent="0.25">
      <c r="A23038">
        <v>103780</v>
      </c>
      <c r="B23038">
        <v>54874</v>
      </c>
      <c r="C23038" t="s">
        <v>9</v>
      </c>
      <c r="D23038" t="s">
        <v>33</v>
      </c>
    </row>
    <row r="23039" spans="1:4" x14ac:dyDescent="0.25">
      <c r="A23039">
        <v>103780</v>
      </c>
      <c r="B23039">
        <v>54874</v>
      </c>
      <c r="C23039" t="s">
        <v>9</v>
      </c>
      <c r="D23039" t="s">
        <v>33</v>
      </c>
    </row>
    <row r="23040" spans="1:4" x14ac:dyDescent="0.25">
      <c r="A23040">
        <v>103780</v>
      </c>
      <c r="B23040">
        <v>54874</v>
      </c>
      <c r="C23040" t="s">
        <v>10</v>
      </c>
      <c r="D23040" t="s">
        <v>33</v>
      </c>
    </row>
    <row r="23041" spans="1:4" x14ac:dyDescent="0.25">
      <c r="A23041">
        <v>103780</v>
      </c>
      <c r="B23041">
        <v>54874</v>
      </c>
      <c r="C23041" t="s">
        <v>10</v>
      </c>
      <c r="D23041" t="s">
        <v>33</v>
      </c>
    </row>
    <row r="23042" spans="1:4" x14ac:dyDescent="0.25">
      <c r="A23042">
        <v>103780</v>
      </c>
      <c r="B23042">
        <v>54874</v>
      </c>
      <c r="C23042" t="s">
        <v>10</v>
      </c>
      <c r="D23042" t="s">
        <v>33</v>
      </c>
    </row>
    <row r="23043" spans="1:4" x14ac:dyDescent="0.25">
      <c r="A23043">
        <v>103780</v>
      </c>
      <c r="B23043">
        <v>54874</v>
      </c>
      <c r="C23043" t="s">
        <v>10</v>
      </c>
      <c r="D23043" t="s">
        <v>33</v>
      </c>
    </row>
    <row r="23044" spans="1:4" x14ac:dyDescent="0.25">
      <c r="A23044">
        <v>54993</v>
      </c>
      <c r="B23044">
        <v>54874</v>
      </c>
      <c r="C23044" t="s">
        <v>10</v>
      </c>
      <c r="D23044" t="s">
        <v>34</v>
      </c>
    </row>
    <row r="23045" spans="1:4" x14ac:dyDescent="0.25">
      <c r="A23045">
        <v>103780</v>
      </c>
      <c r="B23045">
        <v>54874</v>
      </c>
      <c r="C23045" t="s">
        <v>9</v>
      </c>
      <c r="D23045" t="s">
        <v>34</v>
      </c>
    </row>
    <row r="23046" spans="1:4" x14ac:dyDescent="0.25">
      <c r="A23046">
        <v>54993</v>
      </c>
      <c r="B23046">
        <v>54874</v>
      </c>
      <c r="C23046" t="s">
        <v>10</v>
      </c>
      <c r="D23046" t="s">
        <v>35</v>
      </c>
    </row>
    <row r="23047" spans="1:4" x14ac:dyDescent="0.25">
      <c r="A23047">
        <v>54994</v>
      </c>
      <c r="B23047">
        <v>54874</v>
      </c>
      <c r="C23047" t="s">
        <v>10</v>
      </c>
      <c r="D23047" t="s">
        <v>35</v>
      </c>
    </row>
    <row r="23048" spans="1:4" x14ac:dyDescent="0.25">
      <c r="A23048">
        <v>54995</v>
      </c>
      <c r="B23048">
        <v>54874</v>
      </c>
      <c r="C23048" t="s">
        <v>10</v>
      </c>
      <c r="D23048" t="s">
        <v>35</v>
      </c>
    </row>
    <row r="23049" spans="1:4" x14ac:dyDescent="0.25">
      <c r="A23049">
        <v>870</v>
      </c>
      <c r="B23049">
        <v>54001</v>
      </c>
      <c r="C23049" t="s">
        <v>9</v>
      </c>
      <c r="D23049" t="s">
        <v>21</v>
      </c>
    </row>
    <row r="23050" spans="1:4" x14ac:dyDescent="0.25">
      <c r="A23050">
        <v>870</v>
      </c>
      <c r="B23050">
        <v>54001</v>
      </c>
      <c r="C23050" t="s">
        <v>9</v>
      </c>
      <c r="D23050" t="s">
        <v>21</v>
      </c>
    </row>
    <row r="23051" spans="1:4" x14ac:dyDescent="0.25">
      <c r="A23051">
        <v>870</v>
      </c>
      <c r="B23051">
        <v>54001</v>
      </c>
      <c r="C23051" t="s">
        <v>9</v>
      </c>
      <c r="D23051" t="s">
        <v>21</v>
      </c>
    </row>
    <row r="23052" spans="1:4" x14ac:dyDescent="0.25">
      <c r="A23052">
        <v>870</v>
      </c>
      <c r="B23052">
        <v>54001</v>
      </c>
      <c r="C23052" t="s">
        <v>9</v>
      </c>
      <c r="D23052" t="s">
        <v>21</v>
      </c>
    </row>
    <row r="23053" spans="1:4" x14ac:dyDescent="0.25">
      <c r="A23053">
        <v>870</v>
      </c>
      <c r="B23053">
        <v>54001</v>
      </c>
      <c r="C23053" t="s">
        <v>10</v>
      </c>
      <c r="D23053" t="s">
        <v>21</v>
      </c>
    </row>
    <row r="23054" spans="1:4" x14ac:dyDescent="0.25">
      <c r="A23054">
        <v>870</v>
      </c>
      <c r="B23054">
        <v>54001</v>
      </c>
      <c r="C23054" t="s">
        <v>10</v>
      </c>
      <c r="D23054" t="s">
        <v>21</v>
      </c>
    </row>
    <row r="23055" spans="1:4" x14ac:dyDescent="0.25">
      <c r="A23055">
        <v>870</v>
      </c>
      <c r="B23055">
        <v>54001</v>
      </c>
      <c r="C23055" t="s">
        <v>10</v>
      </c>
      <c r="D23055" t="s">
        <v>21</v>
      </c>
    </row>
    <row r="23056" spans="1:4" x14ac:dyDescent="0.25">
      <c r="A23056">
        <v>870</v>
      </c>
      <c r="B23056">
        <v>54001</v>
      </c>
      <c r="C23056" t="s">
        <v>10</v>
      </c>
      <c r="D23056" t="s">
        <v>21</v>
      </c>
    </row>
    <row r="23057" spans="1:4" x14ac:dyDescent="0.25">
      <c r="A23057">
        <v>870</v>
      </c>
      <c r="B23057">
        <v>54001</v>
      </c>
      <c r="C23057" t="s">
        <v>10</v>
      </c>
      <c r="D23057" t="s">
        <v>21</v>
      </c>
    </row>
    <row r="23058" spans="1:4" x14ac:dyDescent="0.25">
      <c r="A23058">
        <v>3218</v>
      </c>
      <c r="B23058">
        <v>54001</v>
      </c>
      <c r="C23058" t="s">
        <v>9</v>
      </c>
      <c r="D23058" t="s">
        <v>21</v>
      </c>
    </row>
    <row r="23059" spans="1:4" x14ac:dyDescent="0.25">
      <c r="A23059">
        <v>11333</v>
      </c>
      <c r="B23059">
        <v>54001</v>
      </c>
      <c r="C23059" t="s">
        <v>9</v>
      </c>
      <c r="D23059" t="s">
        <v>21</v>
      </c>
    </row>
    <row r="23060" spans="1:4" x14ac:dyDescent="0.25">
      <c r="A23060">
        <v>11335</v>
      </c>
      <c r="B23060">
        <v>54001</v>
      </c>
      <c r="C23060" t="s">
        <v>9</v>
      </c>
      <c r="D23060" t="s">
        <v>21</v>
      </c>
    </row>
    <row r="23061" spans="1:4" x14ac:dyDescent="0.25">
      <c r="A23061">
        <v>11335</v>
      </c>
      <c r="B23061">
        <v>54001</v>
      </c>
      <c r="C23061" t="s">
        <v>9</v>
      </c>
      <c r="D23061" t="s">
        <v>21</v>
      </c>
    </row>
    <row r="23062" spans="1:4" x14ac:dyDescent="0.25">
      <c r="A23062">
        <v>11335</v>
      </c>
      <c r="B23062">
        <v>54001</v>
      </c>
      <c r="C23062" t="s">
        <v>9</v>
      </c>
      <c r="D23062" t="s">
        <v>21</v>
      </c>
    </row>
    <row r="23063" spans="1:4" x14ac:dyDescent="0.25">
      <c r="A23063">
        <v>11350</v>
      </c>
      <c r="B23063">
        <v>54001</v>
      </c>
      <c r="C23063" t="s">
        <v>9</v>
      </c>
      <c r="D23063" t="s">
        <v>21</v>
      </c>
    </row>
    <row r="23064" spans="1:4" x14ac:dyDescent="0.25">
      <c r="A23064">
        <v>11350</v>
      </c>
      <c r="B23064">
        <v>54001</v>
      </c>
      <c r="C23064" t="s">
        <v>10</v>
      </c>
      <c r="D23064" t="s">
        <v>21</v>
      </c>
    </row>
    <row r="23065" spans="1:4" x14ac:dyDescent="0.25">
      <c r="A23065">
        <v>52524</v>
      </c>
      <c r="B23065">
        <v>54001</v>
      </c>
      <c r="C23065" t="s">
        <v>10</v>
      </c>
      <c r="D23065" t="s">
        <v>21</v>
      </c>
    </row>
    <row r="23066" spans="1:4" x14ac:dyDescent="0.25">
      <c r="A23066">
        <v>870</v>
      </c>
      <c r="B23066">
        <v>54001</v>
      </c>
      <c r="C23066" t="s">
        <v>9</v>
      </c>
      <c r="D23066" t="s">
        <v>22</v>
      </c>
    </row>
    <row r="23067" spans="1:4" x14ac:dyDescent="0.25">
      <c r="A23067">
        <v>870</v>
      </c>
      <c r="B23067">
        <v>54001</v>
      </c>
      <c r="C23067" t="s">
        <v>9</v>
      </c>
      <c r="D23067" t="s">
        <v>22</v>
      </c>
    </row>
    <row r="23068" spans="1:4" x14ac:dyDescent="0.25">
      <c r="A23068">
        <v>870</v>
      </c>
      <c r="B23068">
        <v>54001</v>
      </c>
      <c r="C23068" t="s">
        <v>10</v>
      </c>
      <c r="D23068" t="s">
        <v>22</v>
      </c>
    </row>
    <row r="23069" spans="1:4" x14ac:dyDescent="0.25">
      <c r="A23069">
        <v>870</v>
      </c>
      <c r="B23069">
        <v>54001</v>
      </c>
      <c r="C23069" t="s">
        <v>10</v>
      </c>
      <c r="D23069" t="s">
        <v>22</v>
      </c>
    </row>
    <row r="23070" spans="1:4" x14ac:dyDescent="0.25">
      <c r="A23070">
        <v>870</v>
      </c>
      <c r="B23070">
        <v>54001</v>
      </c>
      <c r="C23070" t="s">
        <v>10</v>
      </c>
      <c r="D23070" t="s">
        <v>22</v>
      </c>
    </row>
    <row r="23071" spans="1:4" x14ac:dyDescent="0.25">
      <c r="A23071">
        <v>870</v>
      </c>
      <c r="B23071">
        <v>54001</v>
      </c>
      <c r="C23071" t="s">
        <v>9</v>
      </c>
      <c r="D23071" t="s">
        <v>22</v>
      </c>
    </row>
    <row r="23072" spans="1:4" x14ac:dyDescent="0.25">
      <c r="A23072">
        <v>4549</v>
      </c>
      <c r="B23072">
        <v>54001</v>
      </c>
      <c r="C23072" t="s">
        <v>9</v>
      </c>
      <c r="D23072" t="s">
        <v>22</v>
      </c>
    </row>
    <row r="23073" spans="1:4" x14ac:dyDescent="0.25">
      <c r="A23073">
        <v>11333</v>
      </c>
      <c r="B23073">
        <v>54001</v>
      </c>
      <c r="C23073" t="s">
        <v>9</v>
      </c>
      <c r="D23073" t="s">
        <v>22</v>
      </c>
    </row>
    <row r="23074" spans="1:4" x14ac:dyDescent="0.25">
      <c r="A23074">
        <v>11335</v>
      </c>
      <c r="B23074">
        <v>54001</v>
      </c>
      <c r="C23074" t="s">
        <v>9</v>
      </c>
      <c r="D23074" t="s">
        <v>22</v>
      </c>
    </row>
    <row r="23075" spans="1:4" x14ac:dyDescent="0.25">
      <c r="A23075">
        <v>11335</v>
      </c>
      <c r="B23075">
        <v>54001</v>
      </c>
      <c r="C23075" t="s">
        <v>9</v>
      </c>
      <c r="D23075" t="s">
        <v>22</v>
      </c>
    </row>
    <row r="23076" spans="1:4" x14ac:dyDescent="0.25">
      <c r="A23076">
        <v>11335</v>
      </c>
      <c r="B23076">
        <v>54001</v>
      </c>
      <c r="C23076" t="s">
        <v>10</v>
      </c>
      <c r="D23076" t="s">
        <v>22</v>
      </c>
    </row>
    <row r="23077" spans="1:4" x14ac:dyDescent="0.25">
      <c r="A23077">
        <v>11337</v>
      </c>
      <c r="B23077">
        <v>54001</v>
      </c>
      <c r="C23077" t="s">
        <v>10</v>
      </c>
      <c r="D23077" t="s">
        <v>22</v>
      </c>
    </row>
    <row r="23078" spans="1:4" x14ac:dyDescent="0.25">
      <c r="A23078">
        <v>11337</v>
      </c>
      <c r="B23078">
        <v>54001</v>
      </c>
      <c r="C23078" t="s">
        <v>9</v>
      </c>
      <c r="D23078" t="s">
        <v>22</v>
      </c>
    </row>
    <row r="23079" spans="1:4" x14ac:dyDescent="0.25">
      <c r="A23079">
        <v>11337</v>
      </c>
      <c r="B23079">
        <v>54001</v>
      </c>
      <c r="C23079" t="s">
        <v>9</v>
      </c>
      <c r="D23079" t="s">
        <v>22</v>
      </c>
    </row>
    <row r="23080" spans="1:4" x14ac:dyDescent="0.25">
      <c r="A23080">
        <v>11337</v>
      </c>
      <c r="B23080">
        <v>54001</v>
      </c>
      <c r="C23080" t="s">
        <v>10</v>
      </c>
      <c r="D23080" t="s">
        <v>22</v>
      </c>
    </row>
    <row r="23081" spans="1:4" x14ac:dyDescent="0.25">
      <c r="A23081">
        <v>11337</v>
      </c>
      <c r="B23081">
        <v>54001</v>
      </c>
      <c r="C23081" t="s">
        <v>10</v>
      </c>
      <c r="D23081" t="s">
        <v>22</v>
      </c>
    </row>
    <row r="23082" spans="1:4" x14ac:dyDescent="0.25">
      <c r="A23082">
        <v>11337</v>
      </c>
      <c r="B23082">
        <v>54001</v>
      </c>
      <c r="C23082" t="s">
        <v>10</v>
      </c>
      <c r="D23082" t="s">
        <v>22</v>
      </c>
    </row>
    <row r="23083" spans="1:4" x14ac:dyDescent="0.25">
      <c r="A23083">
        <v>11337</v>
      </c>
      <c r="B23083">
        <v>54001</v>
      </c>
      <c r="C23083" t="s">
        <v>10</v>
      </c>
      <c r="D23083" t="s">
        <v>22</v>
      </c>
    </row>
    <row r="23084" spans="1:4" x14ac:dyDescent="0.25">
      <c r="A23084">
        <v>11337</v>
      </c>
      <c r="B23084">
        <v>54001</v>
      </c>
      <c r="C23084" t="s">
        <v>10</v>
      </c>
      <c r="D23084" t="s">
        <v>22</v>
      </c>
    </row>
    <row r="23085" spans="1:4" x14ac:dyDescent="0.25">
      <c r="A23085">
        <v>11337</v>
      </c>
      <c r="B23085">
        <v>54001</v>
      </c>
      <c r="C23085" t="s">
        <v>10</v>
      </c>
      <c r="D23085" t="s">
        <v>22</v>
      </c>
    </row>
    <row r="23086" spans="1:4" x14ac:dyDescent="0.25">
      <c r="A23086">
        <v>11337</v>
      </c>
      <c r="B23086">
        <v>54001</v>
      </c>
      <c r="C23086" t="s">
        <v>10</v>
      </c>
      <c r="D23086" t="s">
        <v>22</v>
      </c>
    </row>
    <row r="23087" spans="1:4" x14ac:dyDescent="0.25">
      <c r="A23087">
        <v>11350</v>
      </c>
      <c r="B23087">
        <v>54001</v>
      </c>
      <c r="C23087" t="s">
        <v>10</v>
      </c>
      <c r="D23087" t="s">
        <v>22</v>
      </c>
    </row>
    <row r="23088" spans="1:4" x14ac:dyDescent="0.25">
      <c r="A23088">
        <v>870</v>
      </c>
      <c r="B23088">
        <v>54001</v>
      </c>
      <c r="C23088" t="s">
        <v>9</v>
      </c>
      <c r="D23088" t="s">
        <v>23</v>
      </c>
    </row>
    <row r="23089" spans="1:4" x14ac:dyDescent="0.25">
      <c r="A23089">
        <v>870</v>
      </c>
      <c r="B23089">
        <v>54001</v>
      </c>
      <c r="C23089" t="s">
        <v>9</v>
      </c>
      <c r="D23089" t="s">
        <v>23</v>
      </c>
    </row>
    <row r="23090" spans="1:4" x14ac:dyDescent="0.25">
      <c r="A23090">
        <v>11335</v>
      </c>
      <c r="B23090">
        <v>54001</v>
      </c>
      <c r="C23090" t="s">
        <v>9</v>
      </c>
      <c r="D23090" t="s">
        <v>23</v>
      </c>
    </row>
    <row r="23091" spans="1:4" x14ac:dyDescent="0.25">
      <c r="A23091">
        <v>11335</v>
      </c>
      <c r="B23091">
        <v>54001</v>
      </c>
      <c r="C23091" t="s">
        <v>9</v>
      </c>
      <c r="D23091" t="s">
        <v>23</v>
      </c>
    </row>
    <row r="23092" spans="1:4" x14ac:dyDescent="0.25">
      <c r="A23092">
        <v>11337</v>
      </c>
      <c r="B23092">
        <v>54001</v>
      </c>
      <c r="C23092" t="s">
        <v>10</v>
      </c>
      <c r="D23092" t="s">
        <v>23</v>
      </c>
    </row>
    <row r="23093" spans="1:4" x14ac:dyDescent="0.25">
      <c r="A23093">
        <v>11350</v>
      </c>
      <c r="B23093">
        <v>54001</v>
      </c>
      <c r="C23093" t="s">
        <v>10</v>
      </c>
      <c r="D23093" t="s">
        <v>23</v>
      </c>
    </row>
    <row r="23094" spans="1:4" x14ac:dyDescent="0.25">
      <c r="A23094">
        <v>11350</v>
      </c>
      <c r="B23094">
        <v>54001</v>
      </c>
      <c r="C23094" t="s">
        <v>10</v>
      </c>
      <c r="D23094" t="s">
        <v>23</v>
      </c>
    </row>
    <row r="23095" spans="1:4" x14ac:dyDescent="0.25">
      <c r="A23095">
        <v>870</v>
      </c>
      <c r="B23095">
        <v>54001</v>
      </c>
      <c r="C23095" t="s">
        <v>10</v>
      </c>
      <c r="D23095" t="s">
        <v>24</v>
      </c>
    </row>
    <row r="23096" spans="1:4" x14ac:dyDescent="0.25">
      <c r="A23096">
        <v>870</v>
      </c>
      <c r="B23096">
        <v>54001</v>
      </c>
      <c r="C23096" t="s">
        <v>10</v>
      </c>
      <c r="D23096" t="s">
        <v>24</v>
      </c>
    </row>
    <row r="23097" spans="1:4" x14ac:dyDescent="0.25">
      <c r="A23097">
        <v>104842</v>
      </c>
      <c r="B23097">
        <v>54001</v>
      </c>
      <c r="C23097" t="s">
        <v>9</v>
      </c>
      <c r="D23097" t="s">
        <v>24</v>
      </c>
    </row>
    <row r="23098" spans="1:4" x14ac:dyDescent="0.25">
      <c r="A23098">
        <v>11350</v>
      </c>
      <c r="B23098">
        <v>54001</v>
      </c>
      <c r="C23098" t="s">
        <v>9</v>
      </c>
      <c r="D23098" t="s">
        <v>25</v>
      </c>
    </row>
    <row r="23099" spans="1:4" x14ac:dyDescent="0.25">
      <c r="A23099">
        <v>11350</v>
      </c>
      <c r="B23099">
        <v>54001</v>
      </c>
      <c r="C23099" t="s">
        <v>10</v>
      </c>
      <c r="D23099" t="s">
        <v>25</v>
      </c>
    </row>
    <row r="23100" spans="1:4" x14ac:dyDescent="0.25">
      <c r="A23100">
        <v>104842</v>
      </c>
      <c r="B23100">
        <v>54001</v>
      </c>
      <c r="C23100" t="s">
        <v>10</v>
      </c>
      <c r="D23100" t="s">
        <v>25</v>
      </c>
    </row>
    <row r="23101" spans="1:4" x14ac:dyDescent="0.25">
      <c r="A23101">
        <v>104842</v>
      </c>
      <c r="B23101">
        <v>54001</v>
      </c>
      <c r="C23101" t="s">
        <v>9</v>
      </c>
      <c r="D23101" t="s">
        <v>26</v>
      </c>
    </row>
    <row r="23102" spans="1:4" x14ac:dyDescent="0.25">
      <c r="A23102">
        <v>104842</v>
      </c>
      <c r="B23102">
        <v>54001</v>
      </c>
      <c r="C23102" t="s">
        <v>9</v>
      </c>
      <c r="D23102" t="s">
        <v>26</v>
      </c>
    </row>
    <row r="23103" spans="1:4" x14ac:dyDescent="0.25">
      <c r="A23103">
        <v>104842</v>
      </c>
      <c r="B23103">
        <v>54001</v>
      </c>
      <c r="C23103" t="s">
        <v>9</v>
      </c>
      <c r="D23103" t="s">
        <v>26</v>
      </c>
    </row>
    <row r="23104" spans="1:4" x14ac:dyDescent="0.25">
      <c r="A23104">
        <v>104842</v>
      </c>
      <c r="B23104">
        <v>54001</v>
      </c>
      <c r="C23104" t="s">
        <v>9</v>
      </c>
      <c r="D23104" t="s">
        <v>26</v>
      </c>
    </row>
    <row r="23105" spans="1:4" x14ac:dyDescent="0.25">
      <c r="A23105">
        <v>11337</v>
      </c>
      <c r="B23105">
        <v>54001</v>
      </c>
      <c r="C23105" t="s">
        <v>10</v>
      </c>
      <c r="D23105" t="s">
        <v>20</v>
      </c>
    </row>
    <row r="23106" spans="1:4" x14ac:dyDescent="0.25">
      <c r="A23106">
        <v>104842</v>
      </c>
      <c r="B23106">
        <v>54001</v>
      </c>
      <c r="C23106" t="s">
        <v>10</v>
      </c>
      <c r="D23106" t="s">
        <v>27</v>
      </c>
    </row>
    <row r="23107" spans="1:4" x14ac:dyDescent="0.25">
      <c r="A23107">
        <v>104842</v>
      </c>
      <c r="B23107">
        <v>54001</v>
      </c>
      <c r="C23107" t="s">
        <v>9</v>
      </c>
      <c r="D23107" t="s">
        <v>27</v>
      </c>
    </row>
    <row r="23108" spans="1:4" x14ac:dyDescent="0.25">
      <c r="A23108">
        <v>11333</v>
      </c>
      <c r="B23108">
        <v>54001</v>
      </c>
      <c r="C23108" t="s">
        <v>9</v>
      </c>
      <c r="D23108" t="s">
        <v>28</v>
      </c>
    </row>
    <row r="23109" spans="1:4" x14ac:dyDescent="0.25">
      <c r="A23109">
        <v>19134</v>
      </c>
      <c r="B23109">
        <v>54001</v>
      </c>
      <c r="C23109" t="s">
        <v>9</v>
      </c>
      <c r="D23109" t="s">
        <v>28</v>
      </c>
    </row>
    <row r="23110" spans="1:4" x14ac:dyDescent="0.25">
      <c r="A23110">
        <v>19134</v>
      </c>
      <c r="B23110">
        <v>54001</v>
      </c>
      <c r="C23110" t="s">
        <v>9</v>
      </c>
      <c r="D23110" t="s">
        <v>28</v>
      </c>
    </row>
    <row r="23111" spans="1:4" x14ac:dyDescent="0.25">
      <c r="A23111">
        <v>19134</v>
      </c>
      <c r="B23111">
        <v>54001</v>
      </c>
      <c r="C23111" t="s">
        <v>9</v>
      </c>
      <c r="D23111" t="s">
        <v>28</v>
      </c>
    </row>
    <row r="23112" spans="1:4" x14ac:dyDescent="0.25">
      <c r="A23112">
        <v>19134</v>
      </c>
      <c r="B23112">
        <v>54001</v>
      </c>
      <c r="C23112" t="s">
        <v>9</v>
      </c>
      <c r="D23112" t="s">
        <v>28</v>
      </c>
    </row>
    <row r="23113" spans="1:4" x14ac:dyDescent="0.25">
      <c r="A23113">
        <v>19134</v>
      </c>
      <c r="B23113">
        <v>54001</v>
      </c>
      <c r="C23113" t="s">
        <v>9</v>
      </c>
      <c r="D23113" t="s">
        <v>28</v>
      </c>
    </row>
    <row r="23114" spans="1:4" x14ac:dyDescent="0.25">
      <c r="A23114">
        <v>19134</v>
      </c>
      <c r="B23114">
        <v>54001</v>
      </c>
      <c r="C23114" t="s">
        <v>9</v>
      </c>
      <c r="D23114" t="s">
        <v>28</v>
      </c>
    </row>
    <row r="23115" spans="1:4" x14ac:dyDescent="0.25">
      <c r="A23115">
        <v>19134</v>
      </c>
      <c r="B23115">
        <v>54001</v>
      </c>
      <c r="C23115" t="s">
        <v>9</v>
      </c>
      <c r="D23115" t="s">
        <v>28</v>
      </c>
    </row>
    <row r="23116" spans="1:4" x14ac:dyDescent="0.25">
      <c r="A23116">
        <v>19134</v>
      </c>
      <c r="B23116">
        <v>54001</v>
      </c>
      <c r="C23116" t="s">
        <v>9</v>
      </c>
      <c r="D23116" t="s">
        <v>28</v>
      </c>
    </row>
    <row r="23117" spans="1:4" x14ac:dyDescent="0.25">
      <c r="A23117">
        <v>19134</v>
      </c>
      <c r="B23117">
        <v>54001</v>
      </c>
      <c r="C23117" t="s">
        <v>9</v>
      </c>
      <c r="D23117" t="s">
        <v>28</v>
      </c>
    </row>
    <row r="23118" spans="1:4" x14ac:dyDescent="0.25">
      <c r="A23118">
        <v>19134</v>
      </c>
      <c r="B23118">
        <v>54001</v>
      </c>
      <c r="C23118" t="s">
        <v>9</v>
      </c>
      <c r="D23118" t="s">
        <v>28</v>
      </c>
    </row>
    <row r="23119" spans="1:4" x14ac:dyDescent="0.25">
      <c r="A23119">
        <v>19134</v>
      </c>
      <c r="B23119">
        <v>54001</v>
      </c>
      <c r="C23119" t="s">
        <v>9</v>
      </c>
      <c r="D23119" t="s">
        <v>28</v>
      </c>
    </row>
    <row r="23120" spans="1:4" x14ac:dyDescent="0.25">
      <c r="A23120">
        <v>19134</v>
      </c>
      <c r="B23120">
        <v>54001</v>
      </c>
      <c r="C23120" t="s">
        <v>10</v>
      </c>
      <c r="D23120" t="s">
        <v>28</v>
      </c>
    </row>
    <row r="23121" spans="1:4" x14ac:dyDescent="0.25">
      <c r="A23121">
        <v>19134</v>
      </c>
      <c r="B23121">
        <v>54001</v>
      </c>
      <c r="C23121" t="s">
        <v>10</v>
      </c>
      <c r="D23121" t="s">
        <v>28</v>
      </c>
    </row>
    <row r="23122" spans="1:4" x14ac:dyDescent="0.25">
      <c r="A23122">
        <v>19134</v>
      </c>
      <c r="B23122">
        <v>54001</v>
      </c>
      <c r="C23122" t="s">
        <v>10</v>
      </c>
      <c r="D23122" t="s">
        <v>28</v>
      </c>
    </row>
    <row r="23123" spans="1:4" x14ac:dyDescent="0.25">
      <c r="A23123">
        <v>19134</v>
      </c>
      <c r="B23123">
        <v>54001</v>
      </c>
      <c r="C23123" t="s">
        <v>10</v>
      </c>
      <c r="D23123" t="s">
        <v>28</v>
      </c>
    </row>
    <row r="23124" spans="1:4" x14ac:dyDescent="0.25">
      <c r="A23124">
        <v>19134</v>
      </c>
      <c r="B23124">
        <v>54001</v>
      </c>
      <c r="C23124" t="s">
        <v>10</v>
      </c>
      <c r="D23124" t="s">
        <v>28</v>
      </c>
    </row>
    <row r="23125" spans="1:4" x14ac:dyDescent="0.25">
      <c r="A23125">
        <v>19134</v>
      </c>
      <c r="B23125">
        <v>54001</v>
      </c>
      <c r="C23125" t="s">
        <v>10</v>
      </c>
      <c r="D23125" t="s">
        <v>28</v>
      </c>
    </row>
    <row r="23126" spans="1:4" x14ac:dyDescent="0.25">
      <c r="A23126">
        <v>19134</v>
      </c>
      <c r="B23126">
        <v>54001</v>
      </c>
      <c r="C23126" t="s">
        <v>10</v>
      </c>
      <c r="D23126" t="s">
        <v>28</v>
      </c>
    </row>
    <row r="23127" spans="1:4" x14ac:dyDescent="0.25">
      <c r="A23127">
        <v>104842</v>
      </c>
      <c r="B23127">
        <v>54001</v>
      </c>
      <c r="C23127" t="s">
        <v>9</v>
      </c>
      <c r="D23127" t="s">
        <v>28</v>
      </c>
    </row>
    <row r="23128" spans="1:4" x14ac:dyDescent="0.25">
      <c r="A23128">
        <v>104842</v>
      </c>
      <c r="B23128">
        <v>54001</v>
      </c>
      <c r="C23128" t="s">
        <v>9</v>
      </c>
      <c r="D23128" t="s">
        <v>28</v>
      </c>
    </row>
    <row r="23129" spans="1:4" x14ac:dyDescent="0.25">
      <c r="A23129">
        <v>104842</v>
      </c>
      <c r="B23129">
        <v>54001</v>
      </c>
      <c r="C23129" t="s">
        <v>10</v>
      </c>
      <c r="D23129" t="s">
        <v>28</v>
      </c>
    </row>
    <row r="23130" spans="1:4" x14ac:dyDescent="0.25">
      <c r="A23130">
        <v>11337</v>
      </c>
      <c r="B23130">
        <v>54001</v>
      </c>
      <c r="C23130" t="s">
        <v>9</v>
      </c>
      <c r="D23130" t="s">
        <v>29</v>
      </c>
    </row>
    <row r="23131" spans="1:4" x14ac:dyDescent="0.25">
      <c r="A23131">
        <v>19134</v>
      </c>
      <c r="B23131">
        <v>54001</v>
      </c>
      <c r="C23131" t="s">
        <v>9</v>
      </c>
      <c r="D23131" t="s">
        <v>29</v>
      </c>
    </row>
    <row r="23132" spans="1:4" x14ac:dyDescent="0.25">
      <c r="A23132">
        <v>19134</v>
      </c>
      <c r="B23132">
        <v>54001</v>
      </c>
      <c r="C23132" t="s">
        <v>9</v>
      </c>
      <c r="D23132" t="s">
        <v>29</v>
      </c>
    </row>
    <row r="23133" spans="1:4" x14ac:dyDescent="0.25">
      <c r="A23133">
        <v>19134</v>
      </c>
      <c r="B23133">
        <v>54001</v>
      </c>
      <c r="C23133" t="s">
        <v>9</v>
      </c>
      <c r="D23133" t="s">
        <v>29</v>
      </c>
    </row>
    <row r="23134" spans="1:4" x14ac:dyDescent="0.25">
      <c r="A23134">
        <v>104842</v>
      </c>
      <c r="B23134">
        <v>54001</v>
      </c>
      <c r="C23134" t="s">
        <v>9</v>
      </c>
      <c r="D23134" t="s">
        <v>30</v>
      </c>
    </row>
    <row r="23135" spans="1:4" x14ac:dyDescent="0.25">
      <c r="A23135">
        <v>19134</v>
      </c>
      <c r="B23135">
        <v>54001</v>
      </c>
      <c r="C23135" t="s">
        <v>9</v>
      </c>
      <c r="D23135" t="s">
        <v>31</v>
      </c>
    </row>
    <row r="23136" spans="1:4" x14ac:dyDescent="0.25">
      <c r="A23136">
        <v>19134</v>
      </c>
      <c r="B23136">
        <v>54001</v>
      </c>
      <c r="C23136" t="s">
        <v>10</v>
      </c>
      <c r="D23136" t="s">
        <v>31</v>
      </c>
    </row>
    <row r="23137" spans="1:4" x14ac:dyDescent="0.25">
      <c r="A23137">
        <v>104842</v>
      </c>
      <c r="B23137">
        <v>54001</v>
      </c>
      <c r="C23137" t="s">
        <v>9</v>
      </c>
      <c r="D23137" t="s">
        <v>31</v>
      </c>
    </row>
    <row r="23138" spans="1:4" x14ac:dyDescent="0.25">
      <c r="A23138">
        <v>104842</v>
      </c>
      <c r="B23138">
        <v>54001</v>
      </c>
      <c r="C23138" t="s">
        <v>9</v>
      </c>
      <c r="D23138" t="s">
        <v>31</v>
      </c>
    </row>
    <row r="23139" spans="1:4" x14ac:dyDescent="0.25">
      <c r="A23139">
        <v>106497</v>
      </c>
      <c r="B23139">
        <v>54001</v>
      </c>
      <c r="C23139" t="s">
        <v>9</v>
      </c>
      <c r="D23139" t="s">
        <v>31</v>
      </c>
    </row>
    <row r="23140" spans="1:4" x14ac:dyDescent="0.25">
      <c r="A23140">
        <v>106598</v>
      </c>
      <c r="B23140">
        <v>54001</v>
      </c>
      <c r="C23140" t="s">
        <v>9</v>
      </c>
      <c r="D23140" t="s">
        <v>31</v>
      </c>
    </row>
    <row r="23141" spans="1:4" x14ac:dyDescent="0.25">
      <c r="A23141">
        <v>106598</v>
      </c>
      <c r="B23141">
        <v>54001</v>
      </c>
      <c r="C23141" t="s">
        <v>9</v>
      </c>
      <c r="D23141" t="s">
        <v>31</v>
      </c>
    </row>
    <row r="23142" spans="1:4" x14ac:dyDescent="0.25">
      <c r="A23142">
        <v>9440</v>
      </c>
      <c r="B23142">
        <v>54001</v>
      </c>
      <c r="C23142" t="s">
        <v>9</v>
      </c>
      <c r="D23142" t="s">
        <v>32</v>
      </c>
    </row>
    <row r="23143" spans="1:4" x14ac:dyDescent="0.25">
      <c r="A23143">
        <v>9440</v>
      </c>
      <c r="B23143">
        <v>54001</v>
      </c>
      <c r="C23143" t="s">
        <v>9</v>
      </c>
      <c r="D23143" t="s">
        <v>32</v>
      </c>
    </row>
    <row r="23144" spans="1:4" x14ac:dyDescent="0.25">
      <c r="A23144">
        <v>9440</v>
      </c>
      <c r="B23144">
        <v>54001</v>
      </c>
      <c r="C23144" t="s">
        <v>9</v>
      </c>
      <c r="D23144" t="s">
        <v>32</v>
      </c>
    </row>
    <row r="23145" spans="1:4" x14ac:dyDescent="0.25">
      <c r="A23145">
        <v>19134</v>
      </c>
      <c r="B23145">
        <v>54001</v>
      </c>
      <c r="C23145" t="s">
        <v>9</v>
      </c>
      <c r="D23145" t="s">
        <v>32</v>
      </c>
    </row>
    <row r="23146" spans="1:4" x14ac:dyDescent="0.25">
      <c r="A23146">
        <v>104842</v>
      </c>
      <c r="B23146">
        <v>54001</v>
      </c>
      <c r="C23146" t="s">
        <v>10</v>
      </c>
      <c r="D23146" t="s">
        <v>32</v>
      </c>
    </row>
    <row r="23147" spans="1:4" x14ac:dyDescent="0.25">
      <c r="A23147">
        <v>106497</v>
      </c>
      <c r="B23147">
        <v>54001</v>
      </c>
      <c r="C23147" t="s">
        <v>9</v>
      </c>
      <c r="D23147" t="s">
        <v>32</v>
      </c>
    </row>
    <row r="23148" spans="1:4" x14ac:dyDescent="0.25">
      <c r="A23148">
        <v>106497</v>
      </c>
      <c r="B23148">
        <v>54001</v>
      </c>
      <c r="C23148" t="s">
        <v>10</v>
      </c>
      <c r="D23148" t="s">
        <v>32</v>
      </c>
    </row>
    <row r="23149" spans="1:4" x14ac:dyDescent="0.25">
      <c r="A23149">
        <v>106598</v>
      </c>
      <c r="B23149">
        <v>54001</v>
      </c>
      <c r="C23149" t="s">
        <v>9</v>
      </c>
      <c r="D23149" t="s">
        <v>32</v>
      </c>
    </row>
    <row r="23150" spans="1:4" x14ac:dyDescent="0.25">
      <c r="A23150">
        <v>106598</v>
      </c>
      <c r="B23150">
        <v>54001</v>
      </c>
      <c r="C23150" t="s">
        <v>9</v>
      </c>
      <c r="D23150" t="s">
        <v>32</v>
      </c>
    </row>
    <row r="23151" spans="1:4" x14ac:dyDescent="0.25">
      <c r="A23151">
        <v>106598</v>
      </c>
      <c r="B23151">
        <v>54001</v>
      </c>
      <c r="C23151" t="s">
        <v>9</v>
      </c>
      <c r="D23151" t="s">
        <v>32</v>
      </c>
    </row>
    <row r="23152" spans="1:4" x14ac:dyDescent="0.25">
      <c r="A23152">
        <v>106598</v>
      </c>
      <c r="B23152">
        <v>54001</v>
      </c>
      <c r="C23152" t="s">
        <v>9</v>
      </c>
      <c r="D23152" t="s">
        <v>32</v>
      </c>
    </row>
    <row r="23153" spans="1:4" x14ac:dyDescent="0.25">
      <c r="A23153">
        <v>106598</v>
      </c>
      <c r="B23153">
        <v>54001</v>
      </c>
      <c r="C23153" t="s">
        <v>9</v>
      </c>
      <c r="D23153" t="s">
        <v>32</v>
      </c>
    </row>
    <row r="23154" spans="1:4" x14ac:dyDescent="0.25">
      <c r="A23154">
        <v>106598</v>
      </c>
      <c r="B23154">
        <v>54001</v>
      </c>
      <c r="C23154" t="s">
        <v>9</v>
      </c>
      <c r="D23154" t="s">
        <v>32</v>
      </c>
    </row>
    <row r="23155" spans="1:4" x14ac:dyDescent="0.25">
      <c r="A23155">
        <v>106598</v>
      </c>
      <c r="B23155">
        <v>54001</v>
      </c>
      <c r="C23155" t="s">
        <v>9</v>
      </c>
      <c r="D23155" t="s">
        <v>32</v>
      </c>
    </row>
    <row r="23156" spans="1:4" x14ac:dyDescent="0.25">
      <c r="A23156">
        <v>106598</v>
      </c>
      <c r="B23156">
        <v>54001</v>
      </c>
      <c r="C23156" t="s">
        <v>9</v>
      </c>
      <c r="D23156" t="s">
        <v>32</v>
      </c>
    </row>
    <row r="23157" spans="1:4" x14ac:dyDescent="0.25">
      <c r="A23157">
        <v>106598</v>
      </c>
      <c r="B23157">
        <v>54001</v>
      </c>
      <c r="C23157" t="s">
        <v>9</v>
      </c>
      <c r="D23157" t="s">
        <v>32</v>
      </c>
    </row>
    <row r="23158" spans="1:4" x14ac:dyDescent="0.25">
      <c r="A23158">
        <v>106598</v>
      </c>
      <c r="B23158">
        <v>54001</v>
      </c>
      <c r="C23158" t="s">
        <v>9</v>
      </c>
      <c r="D23158" t="s">
        <v>32</v>
      </c>
    </row>
    <row r="23159" spans="1:4" x14ac:dyDescent="0.25">
      <c r="A23159">
        <v>106598</v>
      </c>
      <c r="B23159">
        <v>54001</v>
      </c>
      <c r="C23159" t="s">
        <v>9</v>
      </c>
      <c r="D23159" t="s">
        <v>32</v>
      </c>
    </row>
    <row r="23160" spans="1:4" x14ac:dyDescent="0.25">
      <c r="A23160">
        <v>106598</v>
      </c>
      <c r="B23160">
        <v>54001</v>
      </c>
      <c r="C23160" t="s">
        <v>9</v>
      </c>
      <c r="D23160" t="s">
        <v>32</v>
      </c>
    </row>
    <row r="23161" spans="1:4" x14ac:dyDescent="0.25">
      <c r="A23161">
        <v>106598</v>
      </c>
      <c r="B23161">
        <v>54001</v>
      </c>
      <c r="C23161" t="s">
        <v>9</v>
      </c>
      <c r="D23161" t="s">
        <v>32</v>
      </c>
    </row>
    <row r="23162" spans="1:4" x14ac:dyDescent="0.25">
      <c r="A23162">
        <v>106598</v>
      </c>
      <c r="B23162">
        <v>54001</v>
      </c>
      <c r="C23162" t="s">
        <v>9</v>
      </c>
      <c r="D23162" t="s">
        <v>32</v>
      </c>
    </row>
    <row r="23163" spans="1:4" x14ac:dyDescent="0.25">
      <c r="A23163">
        <v>106598</v>
      </c>
      <c r="B23163">
        <v>54001</v>
      </c>
      <c r="C23163" t="s">
        <v>10</v>
      </c>
      <c r="D23163" t="s">
        <v>32</v>
      </c>
    </row>
    <row r="23164" spans="1:4" x14ac:dyDescent="0.25">
      <c r="A23164">
        <v>106598</v>
      </c>
      <c r="B23164">
        <v>54001</v>
      </c>
      <c r="C23164" t="s">
        <v>10</v>
      </c>
      <c r="D23164" t="s">
        <v>32</v>
      </c>
    </row>
    <row r="23165" spans="1:4" x14ac:dyDescent="0.25">
      <c r="A23165">
        <v>106598</v>
      </c>
      <c r="B23165">
        <v>54001</v>
      </c>
      <c r="C23165" t="s">
        <v>10</v>
      </c>
      <c r="D23165" t="s">
        <v>32</v>
      </c>
    </row>
    <row r="23166" spans="1:4" x14ac:dyDescent="0.25">
      <c r="A23166">
        <v>106598</v>
      </c>
      <c r="B23166">
        <v>54001</v>
      </c>
      <c r="C23166" t="s">
        <v>10</v>
      </c>
      <c r="D23166" t="s">
        <v>32</v>
      </c>
    </row>
    <row r="23167" spans="1:4" x14ac:dyDescent="0.25">
      <c r="A23167">
        <v>106598</v>
      </c>
      <c r="B23167">
        <v>54001</v>
      </c>
      <c r="C23167" t="s">
        <v>10</v>
      </c>
      <c r="D23167" t="s">
        <v>32</v>
      </c>
    </row>
    <row r="23168" spans="1:4" x14ac:dyDescent="0.25">
      <c r="A23168">
        <v>19134</v>
      </c>
      <c r="B23168">
        <v>54001</v>
      </c>
      <c r="C23168" t="s">
        <v>10</v>
      </c>
      <c r="D23168" t="s">
        <v>33</v>
      </c>
    </row>
    <row r="23169" spans="1:4" x14ac:dyDescent="0.25">
      <c r="A23169">
        <v>104842</v>
      </c>
      <c r="B23169">
        <v>54001</v>
      </c>
      <c r="C23169" t="s">
        <v>10</v>
      </c>
      <c r="D23169" t="s">
        <v>33</v>
      </c>
    </row>
    <row r="23170" spans="1:4" x14ac:dyDescent="0.25">
      <c r="A23170">
        <v>105834</v>
      </c>
      <c r="B23170">
        <v>54001</v>
      </c>
      <c r="C23170" t="s">
        <v>9</v>
      </c>
      <c r="D23170" t="s">
        <v>33</v>
      </c>
    </row>
    <row r="23171" spans="1:4" x14ac:dyDescent="0.25">
      <c r="A23171">
        <v>106497</v>
      </c>
      <c r="B23171">
        <v>54001</v>
      </c>
      <c r="C23171" t="s">
        <v>9</v>
      </c>
      <c r="D23171" t="s">
        <v>33</v>
      </c>
    </row>
    <row r="23172" spans="1:4" x14ac:dyDescent="0.25">
      <c r="A23172">
        <v>106497</v>
      </c>
      <c r="B23172">
        <v>54001</v>
      </c>
      <c r="C23172" t="s">
        <v>9</v>
      </c>
      <c r="D23172" t="s">
        <v>33</v>
      </c>
    </row>
    <row r="23173" spans="1:4" x14ac:dyDescent="0.25">
      <c r="A23173">
        <v>19134</v>
      </c>
      <c r="B23173">
        <v>54001</v>
      </c>
      <c r="C23173" t="s">
        <v>9</v>
      </c>
      <c r="D23173" t="s">
        <v>34</v>
      </c>
    </row>
    <row r="23174" spans="1:4" x14ac:dyDescent="0.25">
      <c r="A23174">
        <v>19134</v>
      </c>
      <c r="B23174">
        <v>54001</v>
      </c>
      <c r="C23174" t="s">
        <v>9</v>
      </c>
      <c r="D23174" t="s">
        <v>34</v>
      </c>
    </row>
    <row r="23175" spans="1:4" x14ac:dyDescent="0.25">
      <c r="A23175">
        <v>19134</v>
      </c>
      <c r="B23175">
        <v>54001</v>
      </c>
      <c r="C23175" t="s">
        <v>10</v>
      </c>
      <c r="D23175" t="s">
        <v>34</v>
      </c>
    </row>
    <row r="23176" spans="1:4" x14ac:dyDescent="0.25">
      <c r="A23176">
        <v>19134</v>
      </c>
      <c r="B23176">
        <v>54001</v>
      </c>
      <c r="C23176" t="s">
        <v>10</v>
      </c>
      <c r="D23176" t="s">
        <v>34</v>
      </c>
    </row>
    <row r="23177" spans="1:4" x14ac:dyDescent="0.25">
      <c r="A23177">
        <v>19134</v>
      </c>
      <c r="B23177">
        <v>54001</v>
      </c>
      <c r="C23177" t="s">
        <v>10</v>
      </c>
      <c r="D23177" t="s">
        <v>34</v>
      </c>
    </row>
    <row r="23178" spans="1:4" x14ac:dyDescent="0.25">
      <c r="A23178">
        <v>104842</v>
      </c>
      <c r="B23178">
        <v>54001</v>
      </c>
      <c r="C23178" t="s">
        <v>9</v>
      </c>
      <c r="D23178" t="s">
        <v>34</v>
      </c>
    </row>
    <row r="23179" spans="1:4" x14ac:dyDescent="0.25">
      <c r="A23179">
        <v>104842</v>
      </c>
      <c r="B23179">
        <v>54001</v>
      </c>
      <c r="C23179" t="s">
        <v>10</v>
      </c>
      <c r="D23179" t="s">
        <v>34</v>
      </c>
    </row>
    <row r="23180" spans="1:4" x14ac:dyDescent="0.25">
      <c r="A23180">
        <v>106497</v>
      </c>
      <c r="B23180">
        <v>54001</v>
      </c>
      <c r="C23180" t="s">
        <v>9</v>
      </c>
      <c r="D23180" t="s">
        <v>34</v>
      </c>
    </row>
    <row r="23181" spans="1:4" x14ac:dyDescent="0.25">
      <c r="A23181">
        <v>106497</v>
      </c>
      <c r="B23181">
        <v>54001</v>
      </c>
      <c r="C23181" t="s">
        <v>9</v>
      </c>
      <c r="D23181" t="s">
        <v>34</v>
      </c>
    </row>
    <row r="23182" spans="1:4" x14ac:dyDescent="0.25">
      <c r="A23182">
        <v>106598</v>
      </c>
      <c r="B23182">
        <v>54001</v>
      </c>
      <c r="C23182" t="s">
        <v>10</v>
      </c>
      <c r="D23182" t="s">
        <v>34</v>
      </c>
    </row>
    <row r="23183" spans="1:4" x14ac:dyDescent="0.25">
      <c r="A23183">
        <v>19134</v>
      </c>
      <c r="B23183">
        <v>54001</v>
      </c>
      <c r="C23183" t="s">
        <v>10</v>
      </c>
      <c r="D23183" t="s">
        <v>35</v>
      </c>
    </row>
    <row r="23184" spans="1:4" x14ac:dyDescent="0.25">
      <c r="A23184">
        <v>19134</v>
      </c>
      <c r="B23184">
        <v>54001</v>
      </c>
      <c r="C23184" t="s">
        <v>9</v>
      </c>
      <c r="D23184" t="s">
        <v>35</v>
      </c>
    </row>
    <row r="23185" spans="1:4" x14ac:dyDescent="0.25">
      <c r="A23185">
        <v>19134</v>
      </c>
      <c r="B23185">
        <v>54001</v>
      </c>
      <c r="C23185" t="s">
        <v>10</v>
      </c>
      <c r="D23185" t="s">
        <v>35</v>
      </c>
    </row>
    <row r="23186" spans="1:4" x14ac:dyDescent="0.25">
      <c r="A23186">
        <v>19134</v>
      </c>
      <c r="B23186">
        <v>54001</v>
      </c>
      <c r="C23186" t="s">
        <v>10</v>
      </c>
      <c r="D23186" t="s">
        <v>35</v>
      </c>
    </row>
    <row r="23187" spans="1:4" x14ac:dyDescent="0.25">
      <c r="A23187">
        <v>106497</v>
      </c>
      <c r="B23187">
        <v>54001</v>
      </c>
      <c r="C23187" t="s">
        <v>9</v>
      </c>
      <c r="D23187" t="s">
        <v>35</v>
      </c>
    </row>
    <row r="23188" spans="1:4" x14ac:dyDescent="0.25">
      <c r="A23188">
        <v>106598</v>
      </c>
      <c r="B23188">
        <v>54001</v>
      </c>
      <c r="C23188" t="s">
        <v>9</v>
      </c>
      <c r="D23188" t="s">
        <v>35</v>
      </c>
    </row>
    <row r="23189" spans="1:4" x14ac:dyDescent="0.25">
      <c r="A23189">
        <v>106598</v>
      </c>
      <c r="B23189">
        <v>54001</v>
      </c>
      <c r="C23189" t="s">
        <v>10</v>
      </c>
      <c r="D23189" t="s">
        <v>35</v>
      </c>
    </row>
    <row r="23190" spans="1:4" x14ac:dyDescent="0.25">
      <c r="A23190">
        <v>9440</v>
      </c>
      <c r="B23190">
        <v>54001</v>
      </c>
      <c r="C23190" t="s">
        <v>9</v>
      </c>
      <c r="D23190" t="s">
        <v>36</v>
      </c>
    </row>
    <row r="23191" spans="1:4" x14ac:dyDescent="0.25">
      <c r="A23191">
        <v>9440</v>
      </c>
      <c r="B23191">
        <v>54001</v>
      </c>
      <c r="C23191" t="s">
        <v>9</v>
      </c>
      <c r="D23191" t="s">
        <v>36</v>
      </c>
    </row>
    <row r="23192" spans="1:4" x14ac:dyDescent="0.25">
      <c r="A23192">
        <v>9440</v>
      </c>
      <c r="B23192">
        <v>54001</v>
      </c>
      <c r="C23192" t="s">
        <v>9</v>
      </c>
      <c r="D23192" t="s">
        <v>36</v>
      </c>
    </row>
    <row r="23193" spans="1:4" x14ac:dyDescent="0.25">
      <c r="A23193">
        <v>9440</v>
      </c>
      <c r="B23193">
        <v>54001</v>
      </c>
      <c r="C23193" t="s">
        <v>9</v>
      </c>
      <c r="D23193" t="s">
        <v>36</v>
      </c>
    </row>
    <row r="23194" spans="1:4" x14ac:dyDescent="0.25">
      <c r="A23194">
        <v>9440</v>
      </c>
      <c r="B23194">
        <v>54001</v>
      </c>
      <c r="C23194" t="s">
        <v>9</v>
      </c>
      <c r="D23194" t="s">
        <v>36</v>
      </c>
    </row>
    <row r="23195" spans="1:4" x14ac:dyDescent="0.25">
      <c r="A23195">
        <v>9440</v>
      </c>
      <c r="B23195">
        <v>54001</v>
      </c>
      <c r="C23195" t="s">
        <v>9</v>
      </c>
      <c r="D23195" t="s">
        <v>36</v>
      </c>
    </row>
    <row r="23196" spans="1:4" x14ac:dyDescent="0.25">
      <c r="A23196">
        <v>9440</v>
      </c>
      <c r="B23196">
        <v>54001</v>
      </c>
      <c r="C23196" t="s">
        <v>9</v>
      </c>
      <c r="D23196" t="s">
        <v>36</v>
      </c>
    </row>
    <row r="23197" spans="1:4" x14ac:dyDescent="0.25">
      <c r="A23197">
        <v>9440</v>
      </c>
      <c r="B23197">
        <v>54001</v>
      </c>
      <c r="C23197" t="s">
        <v>9</v>
      </c>
      <c r="D23197" t="s">
        <v>36</v>
      </c>
    </row>
    <row r="23198" spans="1:4" x14ac:dyDescent="0.25">
      <c r="A23198">
        <v>9440</v>
      </c>
      <c r="B23198">
        <v>54001</v>
      </c>
      <c r="C23198" t="s">
        <v>10</v>
      </c>
      <c r="D23198" t="s">
        <v>36</v>
      </c>
    </row>
    <row r="23199" spans="1:4" x14ac:dyDescent="0.25">
      <c r="A23199">
        <v>9440</v>
      </c>
      <c r="B23199">
        <v>54001</v>
      </c>
      <c r="C23199" t="s">
        <v>10</v>
      </c>
      <c r="D23199" t="s">
        <v>36</v>
      </c>
    </row>
    <row r="23200" spans="1:4" x14ac:dyDescent="0.25">
      <c r="A23200">
        <v>19134</v>
      </c>
      <c r="B23200">
        <v>54001</v>
      </c>
      <c r="C23200" t="s">
        <v>9</v>
      </c>
      <c r="D23200" t="s">
        <v>36</v>
      </c>
    </row>
    <row r="23201" spans="1:4" x14ac:dyDescent="0.25">
      <c r="A23201">
        <v>19134</v>
      </c>
      <c r="B23201">
        <v>54001</v>
      </c>
      <c r="C23201" t="s">
        <v>9</v>
      </c>
      <c r="D23201" t="s">
        <v>36</v>
      </c>
    </row>
    <row r="23202" spans="1:4" x14ac:dyDescent="0.25">
      <c r="A23202">
        <v>19134</v>
      </c>
      <c r="B23202">
        <v>54001</v>
      </c>
      <c r="C23202" t="s">
        <v>9</v>
      </c>
      <c r="D23202" t="s">
        <v>36</v>
      </c>
    </row>
    <row r="23203" spans="1:4" x14ac:dyDescent="0.25">
      <c r="A23203">
        <v>19134</v>
      </c>
      <c r="B23203">
        <v>54001</v>
      </c>
      <c r="C23203" t="s">
        <v>9</v>
      </c>
      <c r="D23203" t="s">
        <v>36</v>
      </c>
    </row>
    <row r="23204" spans="1:4" x14ac:dyDescent="0.25">
      <c r="A23204">
        <v>19134</v>
      </c>
      <c r="B23204">
        <v>54001</v>
      </c>
      <c r="C23204" t="s">
        <v>10</v>
      </c>
      <c r="D23204" t="s">
        <v>36</v>
      </c>
    </row>
    <row r="23205" spans="1:4" x14ac:dyDescent="0.25">
      <c r="A23205">
        <v>19134</v>
      </c>
      <c r="B23205">
        <v>54001</v>
      </c>
      <c r="C23205" t="s">
        <v>10</v>
      </c>
      <c r="D23205" t="s">
        <v>36</v>
      </c>
    </row>
    <row r="23206" spans="1:4" x14ac:dyDescent="0.25">
      <c r="A23206">
        <v>19134</v>
      </c>
      <c r="B23206">
        <v>54001</v>
      </c>
      <c r="C23206" t="s">
        <v>10</v>
      </c>
      <c r="D23206" t="s">
        <v>36</v>
      </c>
    </row>
    <row r="23207" spans="1:4" x14ac:dyDescent="0.25">
      <c r="A23207">
        <v>104842</v>
      </c>
      <c r="B23207">
        <v>54001</v>
      </c>
      <c r="C23207" t="s">
        <v>9</v>
      </c>
      <c r="D23207" t="s">
        <v>36</v>
      </c>
    </row>
    <row r="23208" spans="1:4" x14ac:dyDescent="0.25">
      <c r="A23208">
        <v>105834</v>
      </c>
      <c r="B23208">
        <v>54001</v>
      </c>
      <c r="C23208" t="s">
        <v>9</v>
      </c>
      <c r="D23208" t="s">
        <v>36</v>
      </c>
    </row>
    <row r="23209" spans="1:4" x14ac:dyDescent="0.25">
      <c r="A23209">
        <v>105834</v>
      </c>
      <c r="B23209">
        <v>54001</v>
      </c>
      <c r="C23209" t="s">
        <v>10</v>
      </c>
      <c r="D23209" t="s">
        <v>36</v>
      </c>
    </row>
    <row r="23210" spans="1:4" x14ac:dyDescent="0.25">
      <c r="A23210">
        <v>105834</v>
      </c>
      <c r="B23210">
        <v>54001</v>
      </c>
      <c r="C23210" t="s">
        <v>10</v>
      </c>
      <c r="D23210" t="s">
        <v>36</v>
      </c>
    </row>
    <row r="23211" spans="1:4" x14ac:dyDescent="0.25">
      <c r="A23211">
        <v>105834</v>
      </c>
      <c r="B23211">
        <v>54001</v>
      </c>
      <c r="C23211" t="s">
        <v>10</v>
      </c>
      <c r="D23211" t="s">
        <v>36</v>
      </c>
    </row>
    <row r="23212" spans="1:4" x14ac:dyDescent="0.25">
      <c r="A23212">
        <v>105834</v>
      </c>
      <c r="B23212">
        <v>54001</v>
      </c>
      <c r="C23212" t="s">
        <v>10</v>
      </c>
      <c r="D23212" t="s">
        <v>36</v>
      </c>
    </row>
    <row r="23213" spans="1:4" x14ac:dyDescent="0.25">
      <c r="A23213">
        <v>106497</v>
      </c>
      <c r="B23213">
        <v>54001</v>
      </c>
      <c r="C23213" t="s">
        <v>9</v>
      </c>
      <c r="D23213" t="s">
        <v>36</v>
      </c>
    </row>
    <row r="23214" spans="1:4" x14ac:dyDescent="0.25">
      <c r="A23214">
        <v>106497</v>
      </c>
      <c r="B23214">
        <v>54001</v>
      </c>
      <c r="C23214" t="s">
        <v>9</v>
      </c>
      <c r="D23214" t="s">
        <v>36</v>
      </c>
    </row>
    <row r="23215" spans="1:4" x14ac:dyDescent="0.25">
      <c r="A23215">
        <v>9440</v>
      </c>
      <c r="B23215">
        <v>54001</v>
      </c>
      <c r="C23215" t="s">
        <v>10</v>
      </c>
      <c r="D23215" t="s">
        <v>37</v>
      </c>
    </row>
    <row r="23216" spans="1:4" x14ac:dyDescent="0.25">
      <c r="A23216">
        <v>9440</v>
      </c>
      <c r="B23216">
        <v>54001</v>
      </c>
      <c r="C23216" t="s">
        <v>9</v>
      </c>
      <c r="D23216" t="s">
        <v>37</v>
      </c>
    </row>
    <row r="23217" spans="1:4" x14ac:dyDescent="0.25">
      <c r="A23217">
        <v>9440</v>
      </c>
      <c r="B23217">
        <v>54001</v>
      </c>
      <c r="C23217" t="s">
        <v>9</v>
      </c>
      <c r="D23217" t="s">
        <v>37</v>
      </c>
    </row>
    <row r="23218" spans="1:4" x14ac:dyDescent="0.25">
      <c r="A23218">
        <v>9440</v>
      </c>
      <c r="B23218">
        <v>54001</v>
      </c>
      <c r="C23218" t="s">
        <v>9</v>
      </c>
      <c r="D23218" t="s">
        <v>37</v>
      </c>
    </row>
    <row r="23219" spans="1:4" x14ac:dyDescent="0.25">
      <c r="A23219">
        <v>9440</v>
      </c>
      <c r="B23219">
        <v>54001</v>
      </c>
      <c r="C23219" t="s">
        <v>9</v>
      </c>
      <c r="D23219" t="s">
        <v>37</v>
      </c>
    </row>
    <row r="23220" spans="1:4" x14ac:dyDescent="0.25">
      <c r="A23220">
        <v>9440</v>
      </c>
      <c r="B23220">
        <v>54001</v>
      </c>
      <c r="C23220" t="s">
        <v>9</v>
      </c>
      <c r="D23220" t="s">
        <v>37</v>
      </c>
    </row>
    <row r="23221" spans="1:4" x14ac:dyDescent="0.25">
      <c r="A23221">
        <v>9440</v>
      </c>
      <c r="B23221">
        <v>54001</v>
      </c>
      <c r="C23221" t="s">
        <v>9</v>
      </c>
      <c r="D23221" t="s">
        <v>37</v>
      </c>
    </row>
    <row r="23222" spans="1:4" x14ac:dyDescent="0.25">
      <c r="A23222">
        <v>9440</v>
      </c>
      <c r="B23222">
        <v>54001</v>
      </c>
      <c r="C23222" t="s">
        <v>9</v>
      </c>
      <c r="D23222" t="s">
        <v>37</v>
      </c>
    </row>
    <row r="23223" spans="1:4" x14ac:dyDescent="0.25">
      <c r="A23223">
        <v>9440</v>
      </c>
      <c r="B23223">
        <v>54001</v>
      </c>
      <c r="C23223" t="s">
        <v>9</v>
      </c>
      <c r="D23223" t="s">
        <v>37</v>
      </c>
    </row>
    <row r="23224" spans="1:4" x14ac:dyDescent="0.25">
      <c r="A23224">
        <v>9440</v>
      </c>
      <c r="B23224">
        <v>54001</v>
      </c>
      <c r="C23224" t="s">
        <v>10</v>
      </c>
      <c r="D23224" t="s">
        <v>37</v>
      </c>
    </row>
    <row r="23225" spans="1:4" x14ac:dyDescent="0.25">
      <c r="A23225">
        <v>9440</v>
      </c>
      <c r="B23225">
        <v>54001</v>
      </c>
      <c r="C23225" t="s">
        <v>10</v>
      </c>
      <c r="D23225" t="s">
        <v>37</v>
      </c>
    </row>
    <row r="23226" spans="1:4" x14ac:dyDescent="0.25">
      <c r="A23226">
        <v>9440</v>
      </c>
      <c r="B23226">
        <v>54001</v>
      </c>
      <c r="C23226" t="s">
        <v>10</v>
      </c>
      <c r="D23226" t="s">
        <v>37</v>
      </c>
    </row>
    <row r="23227" spans="1:4" x14ac:dyDescent="0.25">
      <c r="A23227">
        <v>9440</v>
      </c>
      <c r="B23227">
        <v>54001</v>
      </c>
      <c r="C23227" t="s">
        <v>10</v>
      </c>
      <c r="D23227" t="s">
        <v>37</v>
      </c>
    </row>
    <row r="23228" spans="1:4" x14ac:dyDescent="0.25">
      <c r="A23228">
        <v>9440</v>
      </c>
      <c r="B23228">
        <v>54001</v>
      </c>
      <c r="C23228" t="s">
        <v>10</v>
      </c>
      <c r="D23228" t="s">
        <v>37</v>
      </c>
    </row>
    <row r="23229" spans="1:4" x14ac:dyDescent="0.25">
      <c r="A23229">
        <v>19134</v>
      </c>
      <c r="B23229">
        <v>54001</v>
      </c>
      <c r="C23229" t="s">
        <v>9</v>
      </c>
      <c r="D23229" t="s">
        <v>37</v>
      </c>
    </row>
    <row r="23230" spans="1:4" x14ac:dyDescent="0.25">
      <c r="A23230">
        <v>19134</v>
      </c>
      <c r="B23230">
        <v>54001</v>
      </c>
      <c r="C23230" t="s">
        <v>9</v>
      </c>
      <c r="D23230" t="s">
        <v>37</v>
      </c>
    </row>
    <row r="23231" spans="1:4" x14ac:dyDescent="0.25">
      <c r="A23231">
        <v>19134</v>
      </c>
      <c r="B23231">
        <v>54001</v>
      </c>
      <c r="C23231" t="s">
        <v>10</v>
      </c>
      <c r="D23231" t="s">
        <v>37</v>
      </c>
    </row>
    <row r="23232" spans="1:4" x14ac:dyDescent="0.25">
      <c r="A23232">
        <v>19134</v>
      </c>
      <c r="B23232">
        <v>54001</v>
      </c>
      <c r="C23232" t="s">
        <v>9</v>
      </c>
      <c r="D23232" t="s">
        <v>37</v>
      </c>
    </row>
    <row r="23233" spans="1:4" x14ac:dyDescent="0.25">
      <c r="A23233">
        <v>19134</v>
      </c>
      <c r="B23233">
        <v>54001</v>
      </c>
      <c r="C23233" t="s">
        <v>9</v>
      </c>
      <c r="D23233" t="s">
        <v>37</v>
      </c>
    </row>
    <row r="23234" spans="1:4" x14ac:dyDescent="0.25">
      <c r="A23234">
        <v>19134</v>
      </c>
      <c r="B23234">
        <v>54001</v>
      </c>
      <c r="C23234" t="s">
        <v>9</v>
      </c>
      <c r="D23234" t="s">
        <v>37</v>
      </c>
    </row>
    <row r="23235" spans="1:4" x14ac:dyDescent="0.25">
      <c r="A23235">
        <v>19134</v>
      </c>
      <c r="B23235">
        <v>54001</v>
      </c>
      <c r="C23235" t="s">
        <v>9</v>
      </c>
      <c r="D23235" t="s">
        <v>37</v>
      </c>
    </row>
    <row r="23236" spans="1:4" x14ac:dyDescent="0.25">
      <c r="A23236">
        <v>19134</v>
      </c>
      <c r="B23236">
        <v>54001</v>
      </c>
      <c r="C23236" t="s">
        <v>10</v>
      </c>
      <c r="D23236" t="s">
        <v>37</v>
      </c>
    </row>
    <row r="23237" spans="1:4" x14ac:dyDescent="0.25">
      <c r="A23237">
        <v>19134</v>
      </c>
      <c r="B23237">
        <v>54001</v>
      </c>
      <c r="C23237" t="s">
        <v>10</v>
      </c>
      <c r="D23237" t="s">
        <v>37</v>
      </c>
    </row>
    <row r="23238" spans="1:4" x14ac:dyDescent="0.25">
      <c r="A23238">
        <v>106497</v>
      </c>
      <c r="B23238">
        <v>54001</v>
      </c>
      <c r="C23238" t="s">
        <v>9</v>
      </c>
      <c r="D23238" t="s">
        <v>37</v>
      </c>
    </row>
    <row r="23239" spans="1:4" x14ac:dyDescent="0.25">
      <c r="A23239">
        <v>106497</v>
      </c>
      <c r="B23239">
        <v>54001</v>
      </c>
      <c r="C23239" t="s">
        <v>9</v>
      </c>
      <c r="D23239" t="s">
        <v>37</v>
      </c>
    </row>
    <row r="23240" spans="1:4" x14ac:dyDescent="0.25">
      <c r="A23240">
        <v>106497</v>
      </c>
      <c r="B23240">
        <v>54001</v>
      </c>
      <c r="C23240" t="s">
        <v>9</v>
      </c>
      <c r="D23240" t="s">
        <v>37</v>
      </c>
    </row>
    <row r="23241" spans="1:4" x14ac:dyDescent="0.25">
      <c r="A23241">
        <v>106497</v>
      </c>
      <c r="B23241">
        <v>54001</v>
      </c>
      <c r="C23241" t="s">
        <v>10</v>
      </c>
      <c r="D23241" t="s">
        <v>37</v>
      </c>
    </row>
    <row r="23242" spans="1:4" x14ac:dyDescent="0.25">
      <c r="A23242">
        <v>109336</v>
      </c>
      <c r="B23242">
        <v>54001</v>
      </c>
      <c r="C23242" t="s">
        <v>10</v>
      </c>
      <c r="D23242" t="s">
        <v>37</v>
      </c>
    </row>
    <row r="23243" spans="1:4" x14ac:dyDescent="0.25">
      <c r="A23243">
        <v>109336</v>
      </c>
      <c r="B23243">
        <v>54001</v>
      </c>
      <c r="C23243" t="s">
        <v>9</v>
      </c>
      <c r="D23243" t="s">
        <v>37</v>
      </c>
    </row>
    <row r="23244" spans="1:4" x14ac:dyDescent="0.25">
      <c r="A23244">
        <v>109336</v>
      </c>
      <c r="B23244">
        <v>54001</v>
      </c>
      <c r="C23244" t="s">
        <v>9</v>
      </c>
      <c r="D23244" t="s">
        <v>37</v>
      </c>
    </row>
    <row r="23245" spans="1:4" x14ac:dyDescent="0.25">
      <c r="A23245">
        <v>109336</v>
      </c>
      <c r="B23245">
        <v>54001</v>
      </c>
      <c r="C23245" t="s">
        <v>9</v>
      </c>
      <c r="D23245" t="s">
        <v>37</v>
      </c>
    </row>
    <row r="23246" spans="1:4" x14ac:dyDescent="0.25">
      <c r="A23246">
        <v>109336</v>
      </c>
      <c r="B23246">
        <v>54001</v>
      </c>
      <c r="C23246" t="s">
        <v>10</v>
      </c>
      <c r="D23246" t="s">
        <v>37</v>
      </c>
    </row>
    <row r="23247" spans="1:4" x14ac:dyDescent="0.25">
      <c r="A23247">
        <v>109336</v>
      </c>
      <c r="B23247">
        <v>54001</v>
      </c>
      <c r="C23247" t="s">
        <v>10</v>
      </c>
      <c r="D23247" t="s">
        <v>37</v>
      </c>
    </row>
    <row r="23248" spans="1:4" x14ac:dyDescent="0.25">
      <c r="A23248">
        <v>109336</v>
      </c>
      <c r="B23248">
        <v>54001</v>
      </c>
      <c r="C23248" t="s">
        <v>10</v>
      </c>
      <c r="D23248" t="s">
        <v>37</v>
      </c>
    </row>
    <row r="23249" spans="1:4" x14ac:dyDescent="0.25">
      <c r="A23249">
        <v>109336</v>
      </c>
      <c r="B23249">
        <v>54001</v>
      </c>
      <c r="C23249" t="s">
        <v>10</v>
      </c>
      <c r="D23249" t="s">
        <v>37</v>
      </c>
    </row>
    <row r="23250" spans="1:4" x14ac:dyDescent="0.25">
      <c r="A23250">
        <v>109336</v>
      </c>
      <c r="B23250">
        <v>54001</v>
      </c>
      <c r="C23250" t="s">
        <v>10</v>
      </c>
      <c r="D23250" t="s">
        <v>37</v>
      </c>
    </row>
    <row r="23251" spans="1:4" x14ac:dyDescent="0.25">
      <c r="A23251">
        <v>109336</v>
      </c>
      <c r="B23251">
        <v>54001</v>
      </c>
      <c r="C23251" t="s">
        <v>10</v>
      </c>
      <c r="D23251" t="s">
        <v>37</v>
      </c>
    </row>
    <row r="23252" spans="1:4" x14ac:dyDescent="0.25">
      <c r="A23252">
        <v>109336</v>
      </c>
      <c r="B23252">
        <v>54001</v>
      </c>
      <c r="C23252" t="s">
        <v>10</v>
      </c>
      <c r="D23252" t="s">
        <v>37</v>
      </c>
    </row>
    <row r="23253" spans="1:4" x14ac:dyDescent="0.25">
      <c r="A23253">
        <v>109336</v>
      </c>
      <c r="B23253">
        <v>54001</v>
      </c>
      <c r="C23253" t="s">
        <v>10</v>
      </c>
      <c r="D23253" t="s">
        <v>37</v>
      </c>
    </row>
    <row r="23254" spans="1:4" x14ac:dyDescent="0.25">
      <c r="A23254">
        <v>106652</v>
      </c>
      <c r="B23254">
        <v>54001</v>
      </c>
      <c r="C23254" t="s">
        <v>9</v>
      </c>
      <c r="D23254" t="s">
        <v>32</v>
      </c>
    </row>
    <row r="23255" spans="1:4" x14ac:dyDescent="0.25">
      <c r="A23255">
        <v>106652</v>
      </c>
      <c r="B23255">
        <v>54001</v>
      </c>
      <c r="C23255" t="s">
        <v>9</v>
      </c>
      <c r="D23255" t="s">
        <v>32</v>
      </c>
    </row>
    <row r="23256" spans="1:4" x14ac:dyDescent="0.25">
      <c r="A23256">
        <v>106652</v>
      </c>
      <c r="B23256">
        <v>54001</v>
      </c>
      <c r="C23256" t="s">
        <v>9</v>
      </c>
      <c r="D23256" t="s">
        <v>32</v>
      </c>
    </row>
    <row r="23257" spans="1:4" x14ac:dyDescent="0.25">
      <c r="A23257">
        <v>106652</v>
      </c>
      <c r="B23257">
        <v>54001</v>
      </c>
      <c r="C23257" t="s">
        <v>9</v>
      </c>
      <c r="D23257" t="s">
        <v>32</v>
      </c>
    </row>
    <row r="23258" spans="1:4" x14ac:dyDescent="0.25">
      <c r="A23258">
        <v>106652</v>
      </c>
      <c r="B23258">
        <v>54001</v>
      </c>
      <c r="C23258" t="s">
        <v>9</v>
      </c>
      <c r="D23258" t="s">
        <v>32</v>
      </c>
    </row>
    <row r="23259" spans="1:4" x14ac:dyDescent="0.25">
      <c r="A23259">
        <v>106652</v>
      </c>
      <c r="B23259">
        <v>54001</v>
      </c>
      <c r="C23259" t="s">
        <v>9</v>
      </c>
      <c r="D23259" t="s">
        <v>32</v>
      </c>
    </row>
    <row r="23260" spans="1:4" x14ac:dyDescent="0.25">
      <c r="A23260">
        <v>106652</v>
      </c>
      <c r="B23260">
        <v>54001</v>
      </c>
      <c r="C23260" t="s">
        <v>9</v>
      </c>
      <c r="D23260" t="s">
        <v>32</v>
      </c>
    </row>
    <row r="23261" spans="1:4" x14ac:dyDescent="0.25">
      <c r="A23261">
        <v>106652</v>
      </c>
      <c r="B23261">
        <v>54001</v>
      </c>
      <c r="C23261" t="s">
        <v>9</v>
      </c>
      <c r="D23261" t="s">
        <v>32</v>
      </c>
    </row>
    <row r="23262" spans="1:4" x14ac:dyDescent="0.25">
      <c r="A23262">
        <v>106652</v>
      </c>
      <c r="B23262">
        <v>54001</v>
      </c>
      <c r="C23262" t="s">
        <v>9</v>
      </c>
      <c r="D23262" t="s">
        <v>32</v>
      </c>
    </row>
    <row r="23263" spans="1:4" x14ac:dyDescent="0.25">
      <c r="A23263">
        <v>106652</v>
      </c>
      <c r="B23263">
        <v>54001</v>
      </c>
      <c r="C23263" t="s">
        <v>9</v>
      </c>
      <c r="D23263" t="s">
        <v>32</v>
      </c>
    </row>
    <row r="23264" spans="1:4" x14ac:dyDescent="0.25">
      <c r="A23264">
        <v>106652</v>
      </c>
      <c r="B23264">
        <v>54001</v>
      </c>
      <c r="C23264" t="s">
        <v>9</v>
      </c>
      <c r="D23264" t="s">
        <v>32</v>
      </c>
    </row>
    <row r="23265" spans="1:4" x14ac:dyDescent="0.25">
      <c r="A23265">
        <v>106652</v>
      </c>
      <c r="B23265">
        <v>54001</v>
      </c>
      <c r="C23265" t="s">
        <v>9</v>
      </c>
      <c r="D23265" t="s">
        <v>32</v>
      </c>
    </row>
    <row r="23266" spans="1:4" x14ac:dyDescent="0.25">
      <c r="A23266">
        <v>106652</v>
      </c>
      <c r="B23266">
        <v>54001</v>
      </c>
      <c r="C23266" t="s">
        <v>9</v>
      </c>
      <c r="D23266" t="s">
        <v>32</v>
      </c>
    </row>
    <row r="23267" spans="1:4" x14ac:dyDescent="0.25">
      <c r="A23267">
        <v>106652</v>
      </c>
      <c r="B23267">
        <v>54001</v>
      </c>
      <c r="C23267" t="s">
        <v>9</v>
      </c>
      <c r="D23267" t="s">
        <v>32</v>
      </c>
    </row>
    <row r="23268" spans="1:4" x14ac:dyDescent="0.25">
      <c r="A23268">
        <v>106652</v>
      </c>
      <c r="B23268">
        <v>54001</v>
      </c>
      <c r="C23268" t="s">
        <v>9</v>
      </c>
      <c r="D23268" t="s">
        <v>32</v>
      </c>
    </row>
    <row r="23269" spans="1:4" x14ac:dyDescent="0.25">
      <c r="A23269">
        <v>106652</v>
      </c>
      <c r="B23269">
        <v>54001</v>
      </c>
      <c r="C23269" t="s">
        <v>9</v>
      </c>
      <c r="D23269" t="s">
        <v>32</v>
      </c>
    </row>
    <row r="23270" spans="1:4" x14ac:dyDescent="0.25">
      <c r="A23270">
        <v>106652</v>
      </c>
      <c r="B23270">
        <v>54001</v>
      </c>
      <c r="C23270" t="s">
        <v>9</v>
      </c>
      <c r="D23270" t="s">
        <v>32</v>
      </c>
    </row>
    <row r="23271" spans="1:4" x14ac:dyDescent="0.25">
      <c r="A23271">
        <v>106652</v>
      </c>
      <c r="B23271">
        <v>54001</v>
      </c>
      <c r="C23271" t="s">
        <v>9</v>
      </c>
      <c r="D23271" t="s">
        <v>32</v>
      </c>
    </row>
    <row r="23272" spans="1:4" x14ac:dyDescent="0.25">
      <c r="A23272">
        <v>106652</v>
      </c>
      <c r="B23272">
        <v>54001</v>
      </c>
      <c r="C23272" t="s">
        <v>9</v>
      </c>
      <c r="D23272" t="s">
        <v>32</v>
      </c>
    </row>
    <row r="23273" spans="1:4" x14ac:dyDescent="0.25">
      <c r="A23273">
        <v>106652</v>
      </c>
      <c r="B23273">
        <v>54001</v>
      </c>
      <c r="C23273" t="s">
        <v>9</v>
      </c>
      <c r="D23273" t="s">
        <v>32</v>
      </c>
    </row>
    <row r="23274" spans="1:4" x14ac:dyDescent="0.25">
      <c r="A23274">
        <v>106652</v>
      </c>
      <c r="B23274">
        <v>54001</v>
      </c>
      <c r="C23274" t="s">
        <v>9</v>
      </c>
      <c r="D23274" t="s">
        <v>32</v>
      </c>
    </row>
    <row r="23275" spans="1:4" x14ac:dyDescent="0.25">
      <c r="A23275">
        <v>106652</v>
      </c>
      <c r="B23275">
        <v>54001</v>
      </c>
      <c r="C23275" t="s">
        <v>9</v>
      </c>
      <c r="D23275" t="s">
        <v>32</v>
      </c>
    </row>
    <row r="23276" spans="1:4" x14ac:dyDescent="0.25">
      <c r="A23276">
        <v>106652</v>
      </c>
      <c r="B23276">
        <v>54001</v>
      </c>
      <c r="C23276" t="s">
        <v>9</v>
      </c>
      <c r="D23276" t="s">
        <v>32</v>
      </c>
    </row>
    <row r="23277" spans="1:4" x14ac:dyDescent="0.25">
      <c r="A23277">
        <v>106652</v>
      </c>
      <c r="B23277">
        <v>54001</v>
      </c>
      <c r="C23277" t="s">
        <v>9</v>
      </c>
      <c r="D23277" t="s">
        <v>32</v>
      </c>
    </row>
    <row r="23278" spans="1:4" x14ac:dyDescent="0.25">
      <c r="A23278">
        <v>106652</v>
      </c>
      <c r="B23278">
        <v>54001</v>
      </c>
      <c r="C23278" t="s">
        <v>9</v>
      </c>
      <c r="D23278" t="s">
        <v>33</v>
      </c>
    </row>
    <row r="23279" spans="1:4" x14ac:dyDescent="0.25">
      <c r="A23279">
        <v>106652</v>
      </c>
      <c r="B23279">
        <v>54001</v>
      </c>
      <c r="C23279" t="s">
        <v>9</v>
      </c>
      <c r="D23279" t="s">
        <v>33</v>
      </c>
    </row>
    <row r="23280" spans="1:4" x14ac:dyDescent="0.25">
      <c r="A23280">
        <v>106652</v>
      </c>
      <c r="B23280">
        <v>54001</v>
      </c>
      <c r="C23280" t="s">
        <v>9</v>
      </c>
      <c r="D23280" t="s">
        <v>33</v>
      </c>
    </row>
    <row r="23281" spans="1:4" x14ac:dyDescent="0.25">
      <c r="A23281">
        <v>106652</v>
      </c>
      <c r="B23281">
        <v>54001</v>
      </c>
      <c r="C23281" t="s">
        <v>9</v>
      </c>
      <c r="D23281" t="s">
        <v>33</v>
      </c>
    </row>
    <row r="23282" spans="1:4" x14ac:dyDescent="0.25">
      <c r="A23282">
        <v>106652</v>
      </c>
      <c r="B23282">
        <v>54001</v>
      </c>
      <c r="C23282" t="s">
        <v>9</v>
      </c>
      <c r="D23282" t="s">
        <v>33</v>
      </c>
    </row>
    <row r="23283" spans="1:4" x14ac:dyDescent="0.25">
      <c r="A23283">
        <v>106652</v>
      </c>
      <c r="B23283">
        <v>54001</v>
      </c>
      <c r="C23283" t="s">
        <v>9</v>
      </c>
      <c r="D23283" t="s">
        <v>33</v>
      </c>
    </row>
    <row r="23284" spans="1:4" x14ac:dyDescent="0.25">
      <c r="A23284">
        <v>106652</v>
      </c>
      <c r="B23284">
        <v>54001</v>
      </c>
      <c r="C23284" t="s">
        <v>9</v>
      </c>
      <c r="D23284" t="s">
        <v>33</v>
      </c>
    </row>
    <row r="23285" spans="1:4" x14ac:dyDescent="0.25">
      <c r="A23285">
        <v>106652</v>
      </c>
      <c r="B23285">
        <v>54001</v>
      </c>
      <c r="C23285" t="s">
        <v>9</v>
      </c>
      <c r="D23285" t="s">
        <v>33</v>
      </c>
    </row>
    <row r="23286" spans="1:4" x14ac:dyDescent="0.25">
      <c r="A23286">
        <v>106652</v>
      </c>
      <c r="B23286">
        <v>54001</v>
      </c>
      <c r="C23286" t="s">
        <v>9</v>
      </c>
      <c r="D23286" t="s">
        <v>33</v>
      </c>
    </row>
    <row r="23287" spans="1:4" x14ac:dyDescent="0.25">
      <c r="A23287">
        <v>106652</v>
      </c>
      <c r="B23287">
        <v>54001</v>
      </c>
      <c r="C23287" t="s">
        <v>9</v>
      </c>
      <c r="D23287" t="s">
        <v>33</v>
      </c>
    </row>
    <row r="23288" spans="1:4" x14ac:dyDescent="0.25">
      <c r="A23288">
        <v>106652</v>
      </c>
      <c r="B23288">
        <v>54001</v>
      </c>
      <c r="C23288" t="s">
        <v>9</v>
      </c>
      <c r="D23288" t="s">
        <v>33</v>
      </c>
    </row>
    <row r="23289" spans="1:4" x14ac:dyDescent="0.25">
      <c r="A23289">
        <v>106652</v>
      </c>
      <c r="B23289">
        <v>54001</v>
      </c>
      <c r="C23289" t="s">
        <v>9</v>
      </c>
      <c r="D23289" t="s">
        <v>33</v>
      </c>
    </row>
    <row r="23290" spans="1:4" x14ac:dyDescent="0.25">
      <c r="A23290">
        <v>106652</v>
      </c>
      <c r="B23290">
        <v>54001</v>
      </c>
      <c r="C23290" t="s">
        <v>9</v>
      </c>
      <c r="D23290" t="s">
        <v>33</v>
      </c>
    </row>
    <row r="23291" spans="1:4" x14ac:dyDescent="0.25">
      <c r="A23291">
        <v>106652</v>
      </c>
      <c r="B23291">
        <v>54001</v>
      </c>
      <c r="C23291" t="s">
        <v>9</v>
      </c>
      <c r="D23291" t="s">
        <v>33</v>
      </c>
    </row>
    <row r="23292" spans="1:4" x14ac:dyDescent="0.25">
      <c r="A23292">
        <v>106652</v>
      </c>
      <c r="B23292">
        <v>54001</v>
      </c>
      <c r="C23292" t="s">
        <v>9</v>
      </c>
      <c r="D23292" t="s">
        <v>33</v>
      </c>
    </row>
    <row r="23293" spans="1:4" x14ac:dyDescent="0.25">
      <c r="A23293">
        <v>106652</v>
      </c>
      <c r="B23293">
        <v>54001</v>
      </c>
      <c r="C23293" t="s">
        <v>9</v>
      </c>
      <c r="D23293" t="s">
        <v>33</v>
      </c>
    </row>
    <row r="23294" spans="1:4" x14ac:dyDescent="0.25">
      <c r="A23294">
        <v>106652</v>
      </c>
      <c r="B23294">
        <v>54001</v>
      </c>
      <c r="C23294" t="s">
        <v>9</v>
      </c>
      <c r="D23294" t="s">
        <v>33</v>
      </c>
    </row>
    <row r="23295" spans="1:4" x14ac:dyDescent="0.25">
      <c r="A23295">
        <v>106652</v>
      </c>
      <c r="B23295">
        <v>54001</v>
      </c>
      <c r="C23295" t="s">
        <v>9</v>
      </c>
      <c r="D23295" t="s">
        <v>33</v>
      </c>
    </row>
    <row r="23296" spans="1:4" x14ac:dyDescent="0.25">
      <c r="A23296">
        <v>106652</v>
      </c>
      <c r="B23296">
        <v>54001</v>
      </c>
      <c r="C23296" t="s">
        <v>9</v>
      </c>
      <c r="D23296" t="s">
        <v>33</v>
      </c>
    </row>
    <row r="23297" spans="1:4" x14ac:dyDescent="0.25">
      <c r="A23297">
        <v>106652</v>
      </c>
      <c r="B23297">
        <v>54001</v>
      </c>
      <c r="C23297" t="s">
        <v>9</v>
      </c>
      <c r="D23297" t="s">
        <v>33</v>
      </c>
    </row>
    <row r="23298" spans="1:4" x14ac:dyDescent="0.25">
      <c r="A23298">
        <v>106652</v>
      </c>
      <c r="B23298">
        <v>54001</v>
      </c>
      <c r="C23298" t="s">
        <v>9</v>
      </c>
      <c r="D23298" t="s">
        <v>33</v>
      </c>
    </row>
    <row r="23299" spans="1:4" x14ac:dyDescent="0.25">
      <c r="A23299">
        <v>106652</v>
      </c>
      <c r="B23299">
        <v>54001</v>
      </c>
      <c r="C23299" t="s">
        <v>9</v>
      </c>
      <c r="D23299" t="s">
        <v>33</v>
      </c>
    </row>
    <row r="23300" spans="1:4" x14ac:dyDescent="0.25">
      <c r="A23300">
        <v>106652</v>
      </c>
      <c r="B23300">
        <v>54001</v>
      </c>
      <c r="C23300" t="s">
        <v>9</v>
      </c>
      <c r="D23300" t="s">
        <v>34</v>
      </c>
    </row>
    <row r="23301" spans="1:4" x14ac:dyDescent="0.25">
      <c r="A23301">
        <v>106652</v>
      </c>
      <c r="B23301">
        <v>54001</v>
      </c>
      <c r="C23301" t="s">
        <v>9</v>
      </c>
      <c r="D23301" t="s">
        <v>34</v>
      </c>
    </row>
    <row r="23302" spans="1:4" x14ac:dyDescent="0.25">
      <c r="A23302">
        <v>106652</v>
      </c>
      <c r="B23302">
        <v>54001</v>
      </c>
      <c r="C23302" t="s">
        <v>9</v>
      </c>
      <c r="D23302" t="s">
        <v>34</v>
      </c>
    </row>
    <row r="23303" spans="1:4" x14ac:dyDescent="0.25">
      <c r="A23303">
        <v>106652</v>
      </c>
      <c r="B23303">
        <v>54001</v>
      </c>
      <c r="C23303" t="s">
        <v>9</v>
      </c>
      <c r="D23303" t="s">
        <v>34</v>
      </c>
    </row>
    <row r="23304" spans="1:4" x14ac:dyDescent="0.25">
      <c r="A23304">
        <v>106652</v>
      </c>
      <c r="B23304">
        <v>54001</v>
      </c>
      <c r="C23304" t="s">
        <v>9</v>
      </c>
      <c r="D23304" t="s">
        <v>35</v>
      </c>
    </row>
    <row r="23305" spans="1:4" x14ac:dyDescent="0.25">
      <c r="A23305">
        <v>106652</v>
      </c>
      <c r="B23305">
        <v>54001</v>
      </c>
      <c r="C23305" t="s">
        <v>9</v>
      </c>
      <c r="D23305" t="s">
        <v>35</v>
      </c>
    </row>
    <row r="23306" spans="1:4" x14ac:dyDescent="0.25">
      <c r="A23306">
        <v>106652</v>
      </c>
      <c r="B23306">
        <v>54001</v>
      </c>
      <c r="C23306" t="s">
        <v>9</v>
      </c>
      <c r="D23306" t="s">
        <v>35</v>
      </c>
    </row>
    <row r="23307" spans="1:4" x14ac:dyDescent="0.25">
      <c r="A23307">
        <v>106652</v>
      </c>
      <c r="B23307">
        <v>54001</v>
      </c>
      <c r="C23307" t="s">
        <v>9</v>
      </c>
      <c r="D23307" t="s">
        <v>35</v>
      </c>
    </row>
    <row r="23308" spans="1:4" x14ac:dyDescent="0.25">
      <c r="A23308">
        <v>106652</v>
      </c>
      <c r="B23308">
        <v>54001</v>
      </c>
      <c r="C23308" t="s">
        <v>9</v>
      </c>
      <c r="D23308" t="s">
        <v>35</v>
      </c>
    </row>
    <row r="23309" spans="1:4" x14ac:dyDescent="0.25">
      <c r="A23309">
        <v>106652</v>
      </c>
      <c r="B23309">
        <v>54001</v>
      </c>
      <c r="C23309" t="s">
        <v>9</v>
      </c>
      <c r="D23309" t="s">
        <v>35</v>
      </c>
    </row>
    <row r="23310" spans="1:4" x14ac:dyDescent="0.25">
      <c r="A23310">
        <v>106652</v>
      </c>
      <c r="B23310">
        <v>54001</v>
      </c>
      <c r="C23310" t="s">
        <v>9</v>
      </c>
      <c r="D23310" t="s">
        <v>35</v>
      </c>
    </row>
    <row r="23311" spans="1:4" x14ac:dyDescent="0.25">
      <c r="A23311">
        <v>106652</v>
      </c>
      <c r="B23311">
        <v>54001</v>
      </c>
      <c r="C23311" t="s">
        <v>9</v>
      </c>
      <c r="D23311" t="s">
        <v>35</v>
      </c>
    </row>
    <row r="23312" spans="1:4" x14ac:dyDescent="0.25">
      <c r="A23312">
        <v>106652</v>
      </c>
      <c r="B23312">
        <v>54001</v>
      </c>
      <c r="C23312" t="s">
        <v>9</v>
      </c>
      <c r="D23312" t="s">
        <v>35</v>
      </c>
    </row>
    <row r="23313" spans="1:4" x14ac:dyDescent="0.25">
      <c r="A23313">
        <v>106652</v>
      </c>
      <c r="B23313">
        <v>54001</v>
      </c>
      <c r="C23313" t="s">
        <v>9</v>
      </c>
      <c r="D23313" t="s">
        <v>35</v>
      </c>
    </row>
    <row r="23314" spans="1:4" x14ac:dyDescent="0.25">
      <c r="A23314">
        <v>106652</v>
      </c>
      <c r="B23314">
        <v>54001</v>
      </c>
      <c r="C23314" t="s">
        <v>9</v>
      </c>
      <c r="D23314" t="s">
        <v>35</v>
      </c>
    </row>
    <row r="23315" spans="1:4" x14ac:dyDescent="0.25">
      <c r="A23315">
        <v>106652</v>
      </c>
      <c r="B23315">
        <v>54001</v>
      </c>
      <c r="C23315" t="s">
        <v>9</v>
      </c>
      <c r="D23315" t="s">
        <v>35</v>
      </c>
    </row>
    <row r="23316" spans="1:4" x14ac:dyDescent="0.25">
      <c r="A23316">
        <v>106652</v>
      </c>
      <c r="B23316">
        <v>54001</v>
      </c>
      <c r="C23316" t="s">
        <v>9</v>
      </c>
      <c r="D23316" t="s">
        <v>35</v>
      </c>
    </row>
    <row r="23317" spans="1:4" x14ac:dyDescent="0.25">
      <c r="A23317">
        <v>106652</v>
      </c>
      <c r="B23317">
        <v>54001</v>
      </c>
      <c r="C23317" t="s">
        <v>9</v>
      </c>
      <c r="D23317" t="s">
        <v>35</v>
      </c>
    </row>
    <row r="23318" spans="1:4" x14ac:dyDescent="0.25">
      <c r="A23318">
        <v>106652</v>
      </c>
      <c r="B23318">
        <v>54001</v>
      </c>
      <c r="C23318" t="s">
        <v>9</v>
      </c>
      <c r="D23318" t="s">
        <v>35</v>
      </c>
    </row>
    <row r="23319" spans="1:4" x14ac:dyDescent="0.25">
      <c r="A23319">
        <v>106652</v>
      </c>
      <c r="B23319">
        <v>54001</v>
      </c>
      <c r="C23319" t="s">
        <v>9</v>
      </c>
      <c r="D23319" t="s">
        <v>35</v>
      </c>
    </row>
    <row r="23320" spans="1:4" x14ac:dyDescent="0.25">
      <c r="A23320">
        <v>106652</v>
      </c>
      <c r="B23320">
        <v>54001</v>
      </c>
      <c r="C23320" t="s">
        <v>9</v>
      </c>
      <c r="D23320" t="s">
        <v>35</v>
      </c>
    </row>
    <row r="23321" spans="1:4" x14ac:dyDescent="0.25">
      <c r="A23321">
        <v>106652</v>
      </c>
      <c r="B23321">
        <v>54001</v>
      </c>
      <c r="C23321" t="s">
        <v>9</v>
      </c>
      <c r="D23321" t="s">
        <v>35</v>
      </c>
    </row>
    <row r="23322" spans="1:4" x14ac:dyDescent="0.25">
      <c r="A23322">
        <v>106652</v>
      </c>
      <c r="B23322">
        <v>54001</v>
      </c>
      <c r="C23322" t="s">
        <v>9</v>
      </c>
      <c r="D23322" t="s">
        <v>35</v>
      </c>
    </row>
    <row r="23323" spans="1:4" x14ac:dyDescent="0.25">
      <c r="A23323">
        <v>106652</v>
      </c>
      <c r="B23323">
        <v>54001</v>
      </c>
      <c r="C23323" t="s">
        <v>9</v>
      </c>
      <c r="D23323" t="s">
        <v>35</v>
      </c>
    </row>
    <row r="23324" spans="1:4" x14ac:dyDescent="0.25">
      <c r="A23324">
        <v>106652</v>
      </c>
      <c r="B23324">
        <v>54001</v>
      </c>
      <c r="C23324" t="s">
        <v>9</v>
      </c>
      <c r="D23324" t="s">
        <v>35</v>
      </c>
    </row>
    <row r="23325" spans="1:4" x14ac:dyDescent="0.25">
      <c r="A23325">
        <v>106652</v>
      </c>
      <c r="B23325">
        <v>54001</v>
      </c>
      <c r="C23325" t="s">
        <v>9</v>
      </c>
      <c r="D23325" t="s">
        <v>35</v>
      </c>
    </row>
    <row r="23326" spans="1:4" x14ac:dyDescent="0.25">
      <c r="A23326">
        <v>106652</v>
      </c>
      <c r="B23326">
        <v>54001</v>
      </c>
      <c r="C23326" t="s">
        <v>9</v>
      </c>
      <c r="D23326" t="s">
        <v>36</v>
      </c>
    </row>
    <row r="23327" spans="1:4" x14ac:dyDescent="0.25">
      <c r="A23327">
        <v>106652</v>
      </c>
      <c r="B23327">
        <v>54001</v>
      </c>
      <c r="C23327" t="s">
        <v>9</v>
      </c>
      <c r="D23327" t="s">
        <v>36</v>
      </c>
    </row>
    <row r="23328" spans="1:4" x14ac:dyDescent="0.25">
      <c r="A23328">
        <v>106652</v>
      </c>
      <c r="B23328">
        <v>54001</v>
      </c>
      <c r="C23328" t="s">
        <v>9</v>
      </c>
      <c r="D23328" t="s">
        <v>36</v>
      </c>
    </row>
    <row r="23329" spans="1:4" x14ac:dyDescent="0.25">
      <c r="A23329">
        <v>106652</v>
      </c>
      <c r="B23329">
        <v>54001</v>
      </c>
      <c r="C23329" t="s">
        <v>9</v>
      </c>
      <c r="D23329" t="s">
        <v>36</v>
      </c>
    </row>
    <row r="23330" spans="1:4" x14ac:dyDescent="0.25">
      <c r="A23330">
        <v>106652</v>
      </c>
      <c r="B23330">
        <v>54001</v>
      </c>
      <c r="C23330" t="s">
        <v>9</v>
      </c>
      <c r="D23330" t="s">
        <v>36</v>
      </c>
    </row>
    <row r="23331" spans="1:4" x14ac:dyDescent="0.25">
      <c r="A23331">
        <v>106652</v>
      </c>
      <c r="B23331">
        <v>54001</v>
      </c>
      <c r="C23331" t="s">
        <v>9</v>
      </c>
      <c r="D23331" t="s">
        <v>36</v>
      </c>
    </row>
    <row r="23332" spans="1:4" x14ac:dyDescent="0.25">
      <c r="A23332">
        <v>106652</v>
      </c>
      <c r="B23332">
        <v>54001</v>
      </c>
      <c r="C23332" t="s">
        <v>9</v>
      </c>
      <c r="D23332" t="s">
        <v>36</v>
      </c>
    </row>
    <row r="23333" spans="1:4" x14ac:dyDescent="0.25">
      <c r="A23333">
        <v>106652</v>
      </c>
      <c r="B23333">
        <v>54001</v>
      </c>
      <c r="C23333" t="s">
        <v>9</v>
      </c>
      <c r="D23333" t="s">
        <v>36</v>
      </c>
    </row>
    <row r="23334" spans="1:4" x14ac:dyDescent="0.25">
      <c r="A23334">
        <v>106652</v>
      </c>
      <c r="B23334">
        <v>54001</v>
      </c>
      <c r="C23334" t="s">
        <v>9</v>
      </c>
      <c r="D23334" t="s">
        <v>36</v>
      </c>
    </row>
    <row r="23335" spans="1:4" x14ac:dyDescent="0.25">
      <c r="A23335">
        <v>106652</v>
      </c>
      <c r="B23335">
        <v>54001</v>
      </c>
      <c r="C23335" t="s">
        <v>9</v>
      </c>
      <c r="D23335" t="s">
        <v>36</v>
      </c>
    </row>
    <row r="23336" spans="1:4" x14ac:dyDescent="0.25">
      <c r="A23336">
        <v>106652</v>
      </c>
      <c r="B23336">
        <v>54001</v>
      </c>
      <c r="C23336" t="s">
        <v>9</v>
      </c>
      <c r="D23336" t="s">
        <v>36</v>
      </c>
    </row>
    <row r="23337" spans="1:4" x14ac:dyDescent="0.25">
      <c r="A23337">
        <v>106652</v>
      </c>
      <c r="B23337">
        <v>54001</v>
      </c>
      <c r="C23337" t="s">
        <v>9</v>
      </c>
      <c r="D23337" t="s">
        <v>36</v>
      </c>
    </row>
    <row r="23338" spans="1:4" x14ac:dyDescent="0.25">
      <c r="A23338">
        <v>106652</v>
      </c>
      <c r="B23338">
        <v>54001</v>
      </c>
      <c r="C23338" t="s">
        <v>9</v>
      </c>
      <c r="D23338" t="s">
        <v>36</v>
      </c>
    </row>
    <row r="23339" spans="1:4" x14ac:dyDescent="0.25">
      <c r="A23339">
        <v>106652</v>
      </c>
      <c r="B23339">
        <v>54001</v>
      </c>
      <c r="C23339" t="s">
        <v>9</v>
      </c>
      <c r="D23339" t="s">
        <v>36</v>
      </c>
    </row>
    <row r="23340" spans="1:4" x14ac:dyDescent="0.25">
      <c r="A23340">
        <v>106652</v>
      </c>
      <c r="B23340">
        <v>54001</v>
      </c>
      <c r="C23340" t="s">
        <v>9</v>
      </c>
      <c r="D23340" t="s">
        <v>36</v>
      </c>
    </row>
    <row r="23341" spans="1:4" x14ac:dyDescent="0.25">
      <c r="A23341">
        <v>106652</v>
      </c>
      <c r="B23341">
        <v>54001</v>
      </c>
      <c r="C23341" t="s">
        <v>9</v>
      </c>
      <c r="D23341" t="s">
        <v>36</v>
      </c>
    </row>
    <row r="23342" spans="1:4" x14ac:dyDescent="0.25">
      <c r="A23342">
        <v>106652</v>
      </c>
      <c r="B23342">
        <v>54001</v>
      </c>
      <c r="C23342" t="s">
        <v>9</v>
      </c>
      <c r="D23342" t="s">
        <v>36</v>
      </c>
    </row>
    <row r="23343" spans="1:4" x14ac:dyDescent="0.25">
      <c r="A23343">
        <v>106652</v>
      </c>
      <c r="B23343">
        <v>54001</v>
      </c>
      <c r="C23343" t="s">
        <v>9</v>
      </c>
      <c r="D23343" t="s">
        <v>36</v>
      </c>
    </row>
    <row r="23344" spans="1:4" x14ac:dyDescent="0.25">
      <c r="A23344">
        <v>106652</v>
      </c>
      <c r="B23344">
        <v>54001</v>
      </c>
      <c r="C23344" t="s">
        <v>9</v>
      </c>
      <c r="D23344" t="s">
        <v>36</v>
      </c>
    </row>
    <row r="23345" spans="1:4" x14ac:dyDescent="0.25">
      <c r="A23345">
        <v>106652</v>
      </c>
      <c r="B23345">
        <v>54001</v>
      </c>
      <c r="C23345" t="s">
        <v>9</v>
      </c>
      <c r="D23345" t="s">
        <v>36</v>
      </c>
    </row>
    <row r="23346" spans="1:4" x14ac:dyDescent="0.25">
      <c r="A23346">
        <v>106652</v>
      </c>
      <c r="B23346">
        <v>54001</v>
      </c>
      <c r="C23346" t="s">
        <v>9</v>
      </c>
      <c r="D23346" t="s">
        <v>36</v>
      </c>
    </row>
    <row r="23347" spans="1:4" x14ac:dyDescent="0.25">
      <c r="A23347">
        <v>106652</v>
      </c>
      <c r="B23347">
        <v>54001</v>
      </c>
      <c r="C23347" t="s">
        <v>9</v>
      </c>
      <c r="D23347" t="s">
        <v>36</v>
      </c>
    </row>
    <row r="23348" spans="1:4" x14ac:dyDescent="0.25">
      <c r="A23348">
        <v>106652</v>
      </c>
      <c r="B23348">
        <v>54001</v>
      </c>
      <c r="C23348" t="s">
        <v>9</v>
      </c>
      <c r="D23348" t="s">
        <v>36</v>
      </c>
    </row>
    <row r="23349" spans="1:4" x14ac:dyDescent="0.25">
      <c r="A23349">
        <v>106652</v>
      </c>
      <c r="B23349">
        <v>54001</v>
      </c>
      <c r="C23349" t="s">
        <v>9</v>
      </c>
      <c r="D23349" t="s">
        <v>36</v>
      </c>
    </row>
    <row r="23350" spans="1:4" x14ac:dyDescent="0.25">
      <c r="A23350">
        <v>106652</v>
      </c>
      <c r="B23350">
        <v>54001</v>
      </c>
      <c r="C23350" t="s">
        <v>9</v>
      </c>
      <c r="D23350" t="s">
        <v>36</v>
      </c>
    </row>
    <row r="23351" spans="1:4" x14ac:dyDescent="0.25">
      <c r="A23351">
        <v>106652</v>
      </c>
      <c r="B23351">
        <v>54001</v>
      </c>
      <c r="C23351" t="s">
        <v>9</v>
      </c>
      <c r="D23351" t="s">
        <v>37</v>
      </c>
    </row>
    <row r="23352" spans="1:4" x14ac:dyDescent="0.25">
      <c r="A23352">
        <v>106652</v>
      </c>
      <c r="B23352">
        <v>54001</v>
      </c>
      <c r="C23352" t="s">
        <v>9</v>
      </c>
      <c r="D23352" t="s">
        <v>37</v>
      </c>
    </row>
    <row r="23353" spans="1:4" x14ac:dyDescent="0.25">
      <c r="A23353">
        <v>106652</v>
      </c>
      <c r="B23353">
        <v>54001</v>
      </c>
      <c r="C23353" t="s">
        <v>9</v>
      </c>
      <c r="D23353" t="s">
        <v>37</v>
      </c>
    </row>
    <row r="23354" spans="1:4" x14ac:dyDescent="0.25">
      <c r="A23354">
        <v>106652</v>
      </c>
      <c r="B23354">
        <v>54001</v>
      </c>
      <c r="C23354" t="s">
        <v>9</v>
      </c>
      <c r="D23354" t="s">
        <v>37</v>
      </c>
    </row>
    <row r="23355" spans="1:4" x14ac:dyDescent="0.25">
      <c r="A23355">
        <v>106652</v>
      </c>
      <c r="B23355">
        <v>54001</v>
      </c>
      <c r="C23355" t="s">
        <v>9</v>
      </c>
      <c r="D23355" t="s">
        <v>37</v>
      </c>
    </row>
    <row r="23356" spans="1:4" x14ac:dyDescent="0.25">
      <c r="A23356">
        <v>106652</v>
      </c>
      <c r="B23356">
        <v>54001</v>
      </c>
      <c r="C23356" t="s">
        <v>9</v>
      </c>
      <c r="D23356" t="s">
        <v>37</v>
      </c>
    </row>
    <row r="23357" spans="1:4" x14ac:dyDescent="0.25">
      <c r="A23357">
        <v>106652</v>
      </c>
      <c r="B23357">
        <v>54001</v>
      </c>
      <c r="C23357" t="s">
        <v>9</v>
      </c>
      <c r="D23357" t="s">
        <v>37</v>
      </c>
    </row>
    <row r="23358" spans="1:4" x14ac:dyDescent="0.25">
      <c r="A23358">
        <v>106652</v>
      </c>
      <c r="B23358">
        <v>54001</v>
      </c>
      <c r="C23358" t="s">
        <v>9</v>
      </c>
      <c r="D23358" t="s">
        <v>37</v>
      </c>
    </row>
    <row r="23359" spans="1:4" x14ac:dyDescent="0.25">
      <c r="A23359">
        <v>106652</v>
      </c>
      <c r="B23359">
        <v>54001</v>
      </c>
      <c r="C23359" t="s">
        <v>9</v>
      </c>
      <c r="D23359" t="s">
        <v>37</v>
      </c>
    </row>
    <row r="23360" spans="1:4" x14ac:dyDescent="0.25">
      <c r="A23360">
        <v>106652</v>
      </c>
      <c r="B23360">
        <v>54001</v>
      </c>
      <c r="C23360" t="s">
        <v>9</v>
      </c>
      <c r="D23360" t="s">
        <v>37</v>
      </c>
    </row>
    <row r="23361" spans="1:4" x14ac:dyDescent="0.25">
      <c r="A23361">
        <v>106652</v>
      </c>
      <c r="B23361">
        <v>54001</v>
      </c>
      <c r="C23361" t="s">
        <v>9</v>
      </c>
      <c r="D23361" t="s">
        <v>37</v>
      </c>
    </row>
    <row r="23362" spans="1:4" x14ac:dyDescent="0.25">
      <c r="A23362">
        <v>106652</v>
      </c>
      <c r="B23362">
        <v>54001</v>
      </c>
      <c r="C23362" t="s">
        <v>9</v>
      </c>
      <c r="D23362" t="s">
        <v>37</v>
      </c>
    </row>
    <row r="23363" spans="1:4" x14ac:dyDescent="0.25">
      <c r="A23363">
        <v>106652</v>
      </c>
      <c r="B23363">
        <v>54001</v>
      </c>
      <c r="C23363" t="s">
        <v>9</v>
      </c>
      <c r="D23363" t="s">
        <v>37</v>
      </c>
    </row>
    <row r="23364" spans="1:4" x14ac:dyDescent="0.25">
      <c r="A23364">
        <v>106652</v>
      </c>
      <c r="B23364">
        <v>54001</v>
      </c>
      <c r="C23364" t="s">
        <v>9</v>
      </c>
      <c r="D23364" t="s">
        <v>37</v>
      </c>
    </row>
    <row r="23365" spans="1:4" x14ac:dyDescent="0.25">
      <c r="A23365">
        <v>106652</v>
      </c>
      <c r="B23365">
        <v>54001</v>
      </c>
      <c r="C23365" t="s">
        <v>9</v>
      </c>
      <c r="D23365" t="s">
        <v>37</v>
      </c>
    </row>
    <row r="23366" spans="1:4" x14ac:dyDescent="0.25">
      <c r="A23366">
        <v>106652</v>
      </c>
      <c r="B23366">
        <v>54001</v>
      </c>
      <c r="C23366" t="s">
        <v>9</v>
      </c>
      <c r="D23366" t="s">
        <v>37</v>
      </c>
    </row>
    <row r="23367" spans="1:4" x14ac:dyDescent="0.25">
      <c r="A23367">
        <v>106652</v>
      </c>
      <c r="B23367">
        <v>54001</v>
      </c>
      <c r="C23367" t="s">
        <v>9</v>
      </c>
      <c r="D23367" t="s">
        <v>37</v>
      </c>
    </row>
    <row r="23368" spans="1:4" x14ac:dyDescent="0.25">
      <c r="A23368">
        <v>106652</v>
      </c>
      <c r="B23368">
        <v>54001</v>
      </c>
      <c r="C23368" t="s">
        <v>9</v>
      </c>
      <c r="D23368" t="s">
        <v>37</v>
      </c>
    </row>
    <row r="23369" spans="1:4" x14ac:dyDescent="0.25">
      <c r="A23369">
        <v>106652</v>
      </c>
      <c r="B23369">
        <v>54001</v>
      </c>
      <c r="C23369" t="s">
        <v>9</v>
      </c>
      <c r="D23369" t="s">
        <v>37</v>
      </c>
    </row>
    <row r="23370" spans="1:4" x14ac:dyDescent="0.25">
      <c r="A23370">
        <v>106652</v>
      </c>
      <c r="B23370">
        <v>54001</v>
      </c>
      <c r="C23370" t="s">
        <v>9</v>
      </c>
      <c r="D23370" t="s">
        <v>37</v>
      </c>
    </row>
    <row r="23371" spans="1:4" x14ac:dyDescent="0.25">
      <c r="A23371">
        <v>106652</v>
      </c>
      <c r="B23371">
        <v>54001</v>
      </c>
      <c r="C23371" t="s">
        <v>9</v>
      </c>
      <c r="D23371" t="s">
        <v>37</v>
      </c>
    </row>
    <row r="23372" spans="1:4" x14ac:dyDescent="0.25">
      <c r="A23372">
        <v>106652</v>
      </c>
      <c r="B23372">
        <v>54001</v>
      </c>
      <c r="C23372" t="s">
        <v>9</v>
      </c>
      <c r="D23372" t="s">
        <v>37</v>
      </c>
    </row>
    <row r="23373" spans="1:4" x14ac:dyDescent="0.25">
      <c r="A23373">
        <v>104527</v>
      </c>
      <c r="B23373">
        <v>54001</v>
      </c>
      <c r="C23373" t="s">
        <v>9</v>
      </c>
      <c r="D23373" t="s">
        <v>28</v>
      </c>
    </row>
    <row r="23374" spans="1:4" x14ac:dyDescent="0.25">
      <c r="A23374">
        <v>104527</v>
      </c>
      <c r="B23374">
        <v>54001</v>
      </c>
      <c r="C23374" t="s">
        <v>9</v>
      </c>
      <c r="D23374" t="s">
        <v>28</v>
      </c>
    </row>
    <row r="23375" spans="1:4" x14ac:dyDescent="0.25">
      <c r="A23375">
        <v>104527</v>
      </c>
      <c r="B23375">
        <v>54001</v>
      </c>
      <c r="C23375" t="s">
        <v>10</v>
      </c>
      <c r="D23375" t="s">
        <v>28</v>
      </c>
    </row>
    <row r="23376" spans="1:4" x14ac:dyDescent="0.25">
      <c r="A23376">
        <v>104527</v>
      </c>
      <c r="B23376">
        <v>54001</v>
      </c>
      <c r="C23376" t="s">
        <v>9</v>
      </c>
      <c r="D23376" t="s">
        <v>28</v>
      </c>
    </row>
    <row r="23377" spans="1:4" x14ac:dyDescent="0.25">
      <c r="A23377">
        <v>104527</v>
      </c>
      <c r="B23377">
        <v>54001</v>
      </c>
      <c r="C23377" t="s">
        <v>10</v>
      </c>
      <c r="D23377" t="s">
        <v>28</v>
      </c>
    </row>
    <row r="23378" spans="1:4" x14ac:dyDescent="0.25">
      <c r="A23378">
        <v>104527</v>
      </c>
      <c r="B23378">
        <v>54001</v>
      </c>
      <c r="C23378" t="s">
        <v>10</v>
      </c>
      <c r="D23378" t="s">
        <v>28</v>
      </c>
    </row>
    <row r="23379" spans="1:4" x14ac:dyDescent="0.25">
      <c r="A23379">
        <v>104527</v>
      </c>
      <c r="B23379">
        <v>54001</v>
      </c>
      <c r="C23379" t="s">
        <v>10</v>
      </c>
      <c r="D23379" t="s">
        <v>28</v>
      </c>
    </row>
    <row r="23380" spans="1:4" x14ac:dyDescent="0.25">
      <c r="A23380">
        <v>104527</v>
      </c>
      <c r="B23380">
        <v>54001</v>
      </c>
      <c r="C23380" t="s">
        <v>10</v>
      </c>
      <c r="D23380" t="s">
        <v>28</v>
      </c>
    </row>
    <row r="23381" spans="1:4" x14ac:dyDescent="0.25">
      <c r="A23381">
        <v>104527</v>
      </c>
      <c r="B23381">
        <v>54001</v>
      </c>
      <c r="C23381" t="s">
        <v>9</v>
      </c>
      <c r="D23381" t="s">
        <v>29</v>
      </c>
    </row>
    <row r="23382" spans="1:4" x14ac:dyDescent="0.25">
      <c r="A23382">
        <v>104527</v>
      </c>
      <c r="B23382">
        <v>54001</v>
      </c>
      <c r="C23382" t="s">
        <v>9</v>
      </c>
      <c r="D23382" t="s">
        <v>29</v>
      </c>
    </row>
    <row r="23383" spans="1:4" x14ac:dyDescent="0.25">
      <c r="A23383">
        <v>104527</v>
      </c>
      <c r="B23383">
        <v>54001</v>
      </c>
      <c r="C23383" t="s">
        <v>9</v>
      </c>
      <c r="D23383" t="s">
        <v>29</v>
      </c>
    </row>
    <row r="23384" spans="1:4" x14ac:dyDescent="0.25">
      <c r="A23384">
        <v>104527</v>
      </c>
      <c r="B23384">
        <v>54001</v>
      </c>
      <c r="C23384" t="s">
        <v>9</v>
      </c>
      <c r="D23384" t="s">
        <v>29</v>
      </c>
    </row>
    <row r="23385" spans="1:4" x14ac:dyDescent="0.25">
      <c r="A23385">
        <v>104527</v>
      </c>
      <c r="B23385">
        <v>54001</v>
      </c>
      <c r="C23385" t="s">
        <v>9</v>
      </c>
      <c r="D23385" t="s">
        <v>29</v>
      </c>
    </row>
    <row r="23386" spans="1:4" x14ac:dyDescent="0.25">
      <c r="A23386">
        <v>104527</v>
      </c>
      <c r="B23386">
        <v>54001</v>
      </c>
      <c r="C23386" t="s">
        <v>9</v>
      </c>
      <c r="D23386" t="s">
        <v>29</v>
      </c>
    </row>
    <row r="23387" spans="1:4" x14ac:dyDescent="0.25">
      <c r="A23387">
        <v>104527</v>
      </c>
      <c r="B23387">
        <v>54001</v>
      </c>
      <c r="C23387" t="s">
        <v>9</v>
      </c>
      <c r="D23387" t="s">
        <v>29</v>
      </c>
    </row>
    <row r="23388" spans="1:4" x14ac:dyDescent="0.25">
      <c r="A23388">
        <v>104527</v>
      </c>
      <c r="B23388">
        <v>54001</v>
      </c>
      <c r="C23388" t="s">
        <v>10</v>
      </c>
      <c r="D23388" t="s">
        <v>29</v>
      </c>
    </row>
    <row r="23389" spans="1:4" x14ac:dyDescent="0.25">
      <c r="A23389">
        <v>104527</v>
      </c>
      <c r="B23389">
        <v>54001</v>
      </c>
      <c r="C23389" t="s">
        <v>10</v>
      </c>
      <c r="D23389" t="s">
        <v>29</v>
      </c>
    </row>
    <row r="23390" spans="1:4" x14ac:dyDescent="0.25">
      <c r="A23390">
        <v>104527</v>
      </c>
      <c r="B23390">
        <v>54001</v>
      </c>
      <c r="C23390" t="s">
        <v>9</v>
      </c>
      <c r="D23390" t="s">
        <v>30</v>
      </c>
    </row>
    <row r="23391" spans="1:4" x14ac:dyDescent="0.25">
      <c r="A23391">
        <v>104527</v>
      </c>
      <c r="B23391">
        <v>54001</v>
      </c>
      <c r="C23391" t="s">
        <v>9</v>
      </c>
      <c r="D23391" t="s">
        <v>30</v>
      </c>
    </row>
    <row r="23392" spans="1:4" x14ac:dyDescent="0.25">
      <c r="A23392">
        <v>104527</v>
      </c>
      <c r="B23392">
        <v>54001</v>
      </c>
      <c r="C23392" t="s">
        <v>9</v>
      </c>
      <c r="D23392" t="s">
        <v>30</v>
      </c>
    </row>
    <row r="23393" spans="1:4" x14ac:dyDescent="0.25">
      <c r="A23393">
        <v>104527</v>
      </c>
      <c r="B23393">
        <v>54001</v>
      </c>
      <c r="C23393" t="s">
        <v>9</v>
      </c>
      <c r="D23393" t="s">
        <v>30</v>
      </c>
    </row>
    <row r="23394" spans="1:4" x14ac:dyDescent="0.25">
      <c r="A23394">
        <v>104527</v>
      </c>
      <c r="B23394">
        <v>54001</v>
      </c>
      <c r="C23394" t="s">
        <v>9</v>
      </c>
      <c r="D23394" t="s">
        <v>30</v>
      </c>
    </row>
    <row r="23395" spans="1:4" x14ac:dyDescent="0.25">
      <c r="A23395">
        <v>104527</v>
      </c>
      <c r="B23395">
        <v>54001</v>
      </c>
      <c r="C23395" t="s">
        <v>9</v>
      </c>
      <c r="D23395" t="s">
        <v>30</v>
      </c>
    </row>
    <row r="23396" spans="1:4" x14ac:dyDescent="0.25">
      <c r="A23396">
        <v>104527</v>
      </c>
      <c r="B23396">
        <v>54001</v>
      </c>
      <c r="C23396" t="s">
        <v>9</v>
      </c>
      <c r="D23396" t="s">
        <v>30</v>
      </c>
    </row>
    <row r="23397" spans="1:4" x14ac:dyDescent="0.25">
      <c r="A23397">
        <v>104527</v>
      </c>
      <c r="B23397">
        <v>54001</v>
      </c>
      <c r="C23397" t="s">
        <v>10</v>
      </c>
      <c r="D23397" t="s">
        <v>30</v>
      </c>
    </row>
    <row r="23398" spans="1:4" x14ac:dyDescent="0.25">
      <c r="A23398">
        <v>104527</v>
      </c>
      <c r="B23398">
        <v>54001</v>
      </c>
      <c r="C23398" t="s">
        <v>10</v>
      </c>
      <c r="D23398" t="s">
        <v>30</v>
      </c>
    </row>
    <row r="23399" spans="1:4" x14ac:dyDescent="0.25">
      <c r="A23399">
        <v>104527</v>
      </c>
      <c r="B23399">
        <v>54001</v>
      </c>
      <c r="C23399" t="s">
        <v>10</v>
      </c>
      <c r="D23399" t="s">
        <v>30</v>
      </c>
    </row>
    <row r="23400" spans="1:4" x14ac:dyDescent="0.25">
      <c r="A23400">
        <v>104527</v>
      </c>
      <c r="B23400">
        <v>54001</v>
      </c>
      <c r="C23400" t="s">
        <v>9</v>
      </c>
      <c r="D23400" t="s">
        <v>31</v>
      </c>
    </row>
    <row r="23401" spans="1:4" x14ac:dyDescent="0.25">
      <c r="A23401">
        <v>104527</v>
      </c>
      <c r="B23401">
        <v>54001</v>
      </c>
      <c r="C23401" t="s">
        <v>9</v>
      </c>
      <c r="D23401" t="s">
        <v>31</v>
      </c>
    </row>
    <row r="23402" spans="1:4" x14ac:dyDescent="0.25">
      <c r="A23402">
        <v>104527</v>
      </c>
      <c r="B23402">
        <v>54001</v>
      </c>
      <c r="C23402" t="s">
        <v>9</v>
      </c>
      <c r="D23402" t="s">
        <v>31</v>
      </c>
    </row>
    <row r="23403" spans="1:4" x14ac:dyDescent="0.25">
      <c r="A23403">
        <v>104527</v>
      </c>
      <c r="B23403">
        <v>54001</v>
      </c>
      <c r="C23403" t="s">
        <v>9</v>
      </c>
      <c r="D23403" t="s">
        <v>31</v>
      </c>
    </row>
    <row r="23404" spans="1:4" x14ac:dyDescent="0.25">
      <c r="A23404">
        <v>104527</v>
      </c>
      <c r="B23404">
        <v>54001</v>
      </c>
      <c r="C23404" t="s">
        <v>9</v>
      </c>
      <c r="D23404" t="s">
        <v>31</v>
      </c>
    </row>
    <row r="23405" spans="1:4" x14ac:dyDescent="0.25">
      <c r="A23405">
        <v>104527</v>
      </c>
      <c r="B23405">
        <v>54001</v>
      </c>
      <c r="C23405" t="s">
        <v>9</v>
      </c>
      <c r="D23405" t="s">
        <v>31</v>
      </c>
    </row>
    <row r="23406" spans="1:4" x14ac:dyDescent="0.25">
      <c r="A23406">
        <v>104527</v>
      </c>
      <c r="B23406">
        <v>54001</v>
      </c>
      <c r="C23406" t="s">
        <v>9</v>
      </c>
      <c r="D23406" t="s">
        <v>31</v>
      </c>
    </row>
    <row r="23407" spans="1:4" x14ac:dyDescent="0.25">
      <c r="A23407">
        <v>104527</v>
      </c>
      <c r="B23407">
        <v>54001</v>
      </c>
      <c r="C23407" t="s">
        <v>9</v>
      </c>
      <c r="D23407" t="s">
        <v>31</v>
      </c>
    </row>
    <row r="23408" spans="1:4" x14ac:dyDescent="0.25">
      <c r="A23408">
        <v>104527</v>
      </c>
      <c r="B23408">
        <v>54001</v>
      </c>
      <c r="C23408" t="s">
        <v>9</v>
      </c>
      <c r="D23408" t="s">
        <v>31</v>
      </c>
    </row>
    <row r="23409" spans="1:4" x14ac:dyDescent="0.25">
      <c r="A23409">
        <v>104527</v>
      </c>
      <c r="B23409">
        <v>54001</v>
      </c>
      <c r="C23409" t="s">
        <v>9</v>
      </c>
      <c r="D23409" t="s">
        <v>31</v>
      </c>
    </row>
    <row r="23410" spans="1:4" x14ac:dyDescent="0.25">
      <c r="A23410">
        <v>104527</v>
      </c>
      <c r="B23410">
        <v>54001</v>
      </c>
      <c r="C23410" t="s">
        <v>10</v>
      </c>
      <c r="D23410" t="s">
        <v>31</v>
      </c>
    </row>
    <row r="23411" spans="1:4" x14ac:dyDescent="0.25">
      <c r="A23411">
        <v>104527</v>
      </c>
      <c r="B23411">
        <v>54001</v>
      </c>
      <c r="C23411" t="s">
        <v>10</v>
      </c>
      <c r="D23411" t="s">
        <v>31</v>
      </c>
    </row>
    <row r="23412" spans="1:4" x14ac:dyDescent="0.25">
      <c r="A23412">
        <v>104527</v>
      </c>
      <c r="B23412">
        <v>54001</v>
      </c>
      <c r="C23412" t="s">
        <v>10</v>
      </c>
      <c r="D23412" t="s">
        <v>31</v>
      </c>
    </row>
    <row r="23413" spans="1:4" x14ac:dyDescent="0.25">
      <c r="A23413">
        <v>104527</v>
      </c>
      <c r="B23413">
        <v>54001</v>
      </c>
      <c r="C23413" t="s">
        <v>10</v>
      </c>
      <c r="D23413" t="s">
        <v>31</v>
      </c>
    </row>
    <row r="23414" spans="1:4" x14ac:dyDescent="0.25">
      <c r="A23414">
        <v>104527</v>
      </c>
      <c r="B23414">
        <v>54001</v>
      </c>
      <c r="C23414" t="s">
        <v>10</v>
      </c>
      <c r="D23414" t="s">
        <v>31</v>
      </c>
    </row>
    <row r="23415" spans="1:4" x14ac:dyDescent="0.25">
      <c r="A23415">
        <v>104527</v>
      </c>
      <c r="B23415">
        <v>54001</v>
      </c>
      <c r="C23415" t="s">
        <v>10</v>
      </c>
      <c r="D23415" t="s">
        <v>31</v>
      </c>
    </row>
    <row r="23416" spans="1:4" x14ac:dyDescent="0.25">
      <c r="A23416">
        <v>104527</v>
      </c>
      <c r="B23416">
        <v>54001</v>
      </c>
      <c r="C23416" t="s">
        <v>10</v>
      </c>
      <c r="D23416" t="s">
        <v>31</v>
      </c>
    </row>
    <row r="23417" spans="1:4" x14ac:dyDescent="0.25">
      <c r="A23417">
        <v>104527</v>
      </c>
      <c r="B23417">
        <v>54001</v>
      </c>
      <c r="C23417" t="s">
        <v>10</v>
      </c>
      <c r="D23417" t="s">
        <v>31</v>
      </c>
    </row>
    <row r="23418" spans="1:4" x14ac:dyDescent="0.25">
      <c r="A23418">
        <v>104527</v>
      </c>
      <c r="B23418">
        <v>54001</v>
      </c>
      <c r="C23418" t="s">
        <v>9</v>
      </c>
      <c r="D23418" t="s">
        <v>31</v>
      </c>
    </row>
    <row r="23419" spans="1:4" x14ac:dyDescent="0.25">
      <c r="A23419">
        <v>104527</v>
      </c>
      <c r="B23419">
        <v>54001</v>
      </c>
      <c r="C23419" t="s">
        <v>10</v>
      </c>
      <c r="D23419" t="s">
        <v>31</v>
      </c>
    </row>
    <row r="23420" spans="1:4" x14ac:dyDescent="0.25">
      <c r="A23420">
        <v>104527</v>
      </c>
      <c r="B23420">
        <v>54001</v>
      </c>
      <c r="C23420" t="s">
        <v>9</v>
      </c>
      <c r="D23420" t="s">
        <v>32</v>
      </c>
    </row>
    <row r="23421" spans="1:4" x14ac:dyDescent="0.25">
      <c r="A23421">
        <v>104527</v>
      </c>
      <c r="B23421">
        <v>54001</v>
      </c>
      <c r="C23421" t="s">
        <v>9</v>
      </c>
      <c r="D23421" t="s">
        <v>32</v>
      </c>
    </row>
    <row r="23422" spans="1:4" x14ac:dyDescent="0.25">
      <c r="A23422">
        <v>104527</v>
      </c>
      <c r="B23422">
        <v>54001</v>
      </c>
      <c r="C23422" t="s">
        <v>9</v>
      </c>
      <c r="D23422" t="s">
        <v>32</v>
      </c>
    </row>
    <row r="23423" spans="1:4" x14ac:dyDescent="0.25">
      <c r="A23423">
        <v>104527</v>
      </c>
      <c r="B23423">
        <v>54001</v>
      </c>
      <c r="C23423" t="s">
        <v>9</v>
      </c>
      <c r="D23423" t="s">
        <v>32</v>
      </c>
    </row>
    <row r="23424" spans="1:4" x14ac:dyDescent="0.25">
      <c r="A23424">
        <v>104527</v>
      </c>
      <c r="B23424">
        <v>54001</v>
      </c>
      <c r="C23424" t="s">
        <v>9</v>
      </c>
      <c r="D23424" t="s">
        <v>32</v>
      </c>
    </row>
    <row r="23425" spans="1:4" x14ac:dyDescent="0.25">
      <c r="A23425">
        <v>104527</v>
      </c>
      <c r="B23425">
        <v>54001</v>
      </c>
      <c r="C23425" t="s">
        <v>10</v>
      </c>
      <c r="D23425" t="s">
        <v>32</v>
      </c>
    </row>
    <row r="23426" spans="1:4" x14ac:dyDescent="0.25">
      <c r="A23426">
        <v>104527</v>
      </c>
      <c r="B23426">
        <v>54001</v>
      </c>
      <c r="C23426" t="s">
        <v>10</v>
      </c>
      <c r="D23426" t="s">
        <v>32</v>
      </c>
    </row>
    <row r="23427" spans="1:4" x14ac:dyDescent="0.25">
      <c r="A23427">
        <v>104527</v>
      </c>
      <c r="B23427">
        <v>54001</v>
      </c>
      <c r="C23427" t="s">
        <v>10</v>
      </c>
      <c r="D23427" t="s">
        <v>32</v>
      </c>
    </row>
    <row r="23428" spans="1:4" x14ac:dyDescent="0.25">
      <c r="A23428">
        <v>104527</v>
      </c>
      <c r="B23428">
        <v>54001</v>
      </c>
      <c r="C23428" t="s">
        <v>10</v>
      </c>
      <c r="D23428" t="s">
        <v>32</v>
      </c>
    </row>
    <row r="23429" spans="1:4" x14ac:dyDescent="0.25">
      <c r="A23429">
        <v>104527</v>
      </c>
      <c r="B23429">
        <v>54001</v>
      </c>
      <c r="C23429" t="s">
        <v>10</v>
      </c>
      <c r="D23429" t="s">
        <v>32</v>
      </c>
    </row>
    <row r="23430" spans="1:4" x14ac:dyDescent="0.25">
      <c r="A23430">
        <v>104527</v>
      </c>
      <c r="B23430">
        <v>54001</v>
      </c>
      <c r="C23430" t="s">
        <v>10</v>
      </c>
      <c r="D23430" t="s">
        <v>32</v>
      </c>
    </row>
    <row r="23431" spans="1:4" x14ac:dyDescent="0.25">
      <c r="A23431">
        <v>104527</v>
      </c>
      <c r="B23431">
        <v>54001</v>
      </c>
      <c r="C23431" t="s">
        <v>9</v>
      </c>
      <c r="D23431" t="s">
        <v>33</v>
      </c>
    </row>
    <row r="23432" spans="1:4" x14ac:dyDescent="0.25">
      <c r="A23432">
        <v>104527</v>
      </c>
      <c r="B23432">
        <v>54001</v>
      </c>
      <c r="C23432" t="s">
        <v>9</v>
      </c>
      <c r="D23432" t="s">
        <v>33</v>
      </c>
    </row>
    <row r="23433" spans="1:4" x14ac:dyDescent="0.25">
      <c r="A23433">
        <v>104527</v>
      </c>
      <c r="B23433">
        <v>54001</v>
      </c>
      <c r="C23433" t="s">
        <v>9</v>
      </c>
      <c r="D23433" t="s">
        <v>33</v>
      </c>
    </row>
    <row r="23434" spans="1:4" x14ac:dyDescent="0.25">
      <c r="A23434">
        <v>104527</v>
      </c>
      <c r="B23434">
        <v>54001</v>
      </c>
      <c r="C23434" t="s">
        <v>9</v>
      </c>
      <c r="D23434" t="s">
        <v>33</v>
      </c>
    </row>
    <row r="23435" spans="1:4" x14ac:dyDescent="0.25">
      <c r="A23435">
        <v>104527</v>
      </c>
      <c r="B23435">
        <v>54001</v>
      </c>
      <c r="C23435" t="s">
        <v>9</v>
      </c>
      <c r="D23435" t="s">
        <v>33</v>
      </c>
    </row>
    <row r="23436" spans="1:4" x14ac:dyDescent="0.25">
      <c r="A23436">
        <v>104527</v>
      </c>
      <c r="B23436">
        <v>54001</v>
      </c>
      <c r="C23436" t="s">
        <v>9</v>
      </c>
      <c r="D23436" t="s">
        <v>33</v>
      </c>
    </row>
    <row r="23437" spans="1:4" x14ac:dyDescent="0.25">
      <c r="A23437">
        <v>104527</v>
      </c>
      <c r="B23437">
        <v>54001</v>
      </c>
      <c r="C23437" t="s">
        <v>10</v>
      </c>
      <c r="D23437" t="s">
        <v>33</v>
      </c>
    </row>
    <row r="23438" spans="1:4" x14ac:dyDescent="0.25">
      <c r="A23438">
        <v>104527</v>
      </c>
      <c r="B23438">
        <v>54001</v>
      </c>
      <c r="C23438" t="s">
        <v>10</v>
      </c>
      <c r="D23438" t="s">
        <v>33</v>
      </c>
    </row>
    <row r="23439" spans="1:4" x14ac:dyDescent="0.25">
      <c r="A23439">
        <v>104527</v>
      </c>
      <c r="B23439">
        <v>54001</v>
      </c>
      <c r="C23439" t="s">
        <v>10</v>
      </c>
      <c r="D23439" t="s">
        <v>33</v>
      </c>
    </row>
    <row r="23440" spans="1:4" x14ac:dyDescent="0.25">
      <c r="A23440">
        <v>104527</v>
      </c>
      <c r="B23440">
        <v>54001</v>
      </c>
      <c r="C23440" t="s">
        <v>10</v>
      </c>
      <c r="D23440" t="s">
        <v>33</v>
      </c>
    </row>
    <row r="23441" spans="1:4" x14ac:dyDescent="0.25">
      <c r="A23441">
        <v>104527</v>
      </c>
      <c r="B23441">
        <v>54001</v>
      </c>
      <c r="C23441" t="s">
        <v>10</v>
      </c>
      <c r="D23441" t="s">
        <v>33</v>
      </c>
    </row>
    <row r="23442" spans="1:4" x14ac:dyDescent="0.25">
      <c r="A23442">
        <v>104527</v>
      </c>
      <c r="B23442">
        <v>54001</v>
      </c>
      <c r="C23442" t="s">
        <v>10</v>
      </c>
      <c r="D23442" t="s">
        <v>33</v>
      </c>
    </row>
    <row r="23443" spans="1:4" x14ac:dyDescent="0.25">
      <c r="A23443">
        <v>104527</v>
      </c>
      <c r="B23443">
        <v>54001</v>
      </c>
      <c r="C23443" t="s">
        <v>10</v>
      </c>
      <c r="D23443" t="s">
        <v>33</v>
      </c>
    </row>
    <row r="23444" spans="1:4" x14ac:dyDescent="0.25">
      <c r="A23444">
        <v>104527</v>
      </c>
      <c r="B23444">
        <v>54001</v>
      </c>
      <c r="C23444" t="s">
        <v>9</v>
      </c>
      <c r="D23444" t="s">
        <v>34</v>
      </c>
    </row>
    <row r="23445" spans="1:4" x14ac:dyDescent="0.25">
      <c r="A23445">
        <v>104527</v>
      </c>
      <c r="B23445">
        <v>54001</v>
      </c>
      <c r="C23445" t="s">
        <v>9</v>
      </c>
      <c r="D23445" t="s">
        <v>34</v>
      </c>
    </row>
    <row r="23446" spans="1:4" x14ac:dyDescent="0.25">
      <c r="A23446">
        <v>104527</v>
      </c>
      <c r="B23446">
        <v>54001</v>
      </c>
      <c r="C23446" t="s">
        <v>10</v>
      </c>
      <c r="D23446" t="s">
        <v>34</v>
      </c>
    </row>
    <row r="23447" spans="1:4" x14ac:dyDescent="0.25">
      <c r="A23447">
        <v>104527</v>
      </c>
      <c r="B23447">
        <v>54001</v>
      </c>
      <c r="C23447" t="s">
        <v>10</v>
      </c>
      <c r="D23447" t="s">
        <v>34</v>
      </c>
    </row>
    <row r="23448" spans="1:4" x14ac:dyDescent="0.25">
      <c r="A23448">
        <v>104527</v>
      </c>
      <c r="B23448">
        <v>54001</v>
      </c>
      <c r="C23448" t="s">
        <v>10</v>
      </c>
      <c r="D23448" t="s">
        <v>34</v>
      </c>
    </row>
    <row r="23449" spans="1:4" x14ac:dyDescent="0.25">
      <c r="A23449">
        <v>104527</v>
      </c>
      <c r="B23449">
        <v>54001</v>
      </c>
      <c r="C23449" t="s">
        <v>9</v>
      </c>
      <c r="D23449" t="s">
        <v>34</v>
      </c>
    </row>
    <row r="23450" spans="1:4" x14ac:dyDescent="0.25">
      <c r="A23450">
        <v>104527</v>
      </c>
      <c r="B23450">
        <v>54001</v>
      </c>
      <c r="C23450" t="s">
        <v>9</v>
      </c>
      <c r="D23450" t="s">
        <v>34</v>
      </c>
    </row>
    <row r="23451" spans="1:4" x14ac:dyDescent="0.25">
      <c r="A23451">
        <v>104527</v>
      </c>
      <c r="B23451">
        <v>54001</v>
      </c>
      <c r="C23451" t="s">
        <v>10</v>
      </c>
      <c r="D23451" t="s">
        <v>34</v>
      </c>
    </row>
    <row r="23452" spans="1:4" x14ac:dyDescent="0.25">
      <c r="A23452">
        <v>104527</v>
      </c>
      <c r="B23452">
        <v>54001</v>
      </c>
      <c r="C23452" t="s">
        <v>9</v>
      </c>
      <c r="D23452" t="s">
        <v>34</v>
      </c>
    </row>
    <row r="23453" spans="1:4" x14ac:dyDescent="0.25">
      <c r="A23453">
        <v>104527</v>
      </c>
      <c r="B23453">
        <v>54001</v>
      </c>
      <c r="C23453" t="s">
        <v>10</v>
      </c>
      <c r="D23453" t="s">
        <v>34</v>
      </c>
    </row>
    <row r="23454" spans="1:4" x14ac:dyDescent="0.25">
      <c r="A23454">
        <v>104527</v>
      </c>
      <c r="B23454">
        <v>54001</v>
      </c>
      <c r="C23454" t="s">
        <v>9</v>
      </c>
      <c r="D23454" t="s">
        <v>34</v>
      </c>
    </row>
    <row r="23455" spans="1:4" x14ac:dyDescent="0.25">
      <c r="A23455">
        <v>104527</v>
      </c>
      <c r="B23455">
        <v>54001</v>
      </c>
      <c r="C23455" t="s">
        <v>9</v>
      </c>
      <c r="D23455" t="s">
        <v>34</v>
      </c>
    </row>
    <row r="23456" spans="1:4" x14ac:dyDescent="0.25">
      <c r="A23456">
        <v>104527</v>
      </c>
      <c r="B23456">
        <v>54001</v>
      </c>
      <c r="C23456" t="s">
        <v>9</v>
      </c>
      <c r="D23456" t="s">
        <v>34</v>
      </c>
    </row>
    <row r="23457" spans="1:4" x14ac:dyDescent="0.25">
      <c r="A23457">
        <v>104527</v>
      </c>
      <c r="B23457">
        <v>54001</v>
      </c>
      <c r="C23457" t="s">
        <v>9</v>
      </c>
      <c r="D23457" t="s">
        <v>34</v>
      </c>
    </row>
    <row r="23458" spans="1:4" x14ac:dyDescent="0.25">
      <c r="A23458">
        <v>104527</v>
      </c>
      <c r="B23458">
        <v>54001</v>
      </c>
      <c r="C23458" t="s">
        <v>9</v>
      </c>
      <c r="D23458" t="s">
        <v>34</v>
      </c>
    </row>
    <row r="23459" spans="1:4" x14ac:dyDescent="0.25">
      <c r="A23459">
        <v>104527</v>
      </c>
      <c r="B23459">
        <v>54001</v>
      </c>
      <c r="C23459" t="s">
        <v>10</v>
      </c>
      <c r="D23459" t="s">
        <v>34</v>
      </c>
    </row>
    <row r="23460" spans="1:4" x14ac:dyDescent="0.25">
      <c r="A23460">
        <v>104527</v>
      </c>
      <c r="B23460">
        <v>54001</v>
      </c>
      <c r="C23460" t="s">
        <v>10</v>
      </c>
      <c r="D23460" t="s">
        <v>34</v>
      </c>
    </row>
    <row r="23461" spans="1:4" x14ac:dyDescent="0.25">
      <c r="A23461">
        <v>104527</v>
      </c>
      <c r="B23461">
        <v>54001</v>
      </c>
      <c r="C23461" t="s">
        <v>9</v>
      </c>
      <c r="D23461" t="s">
        <v>34</v>
      </c>
    </row>
    <row r="23462" spans="1:4" x14ac:dyDescent="0.25">
      <c r="A23462">
        <v>104527</v>
      </c>
      <c r="B23462">
        <v>54001</v>
      </c>
      <c r="C23462" t="s">
        <v>9</v>
      </c>
      <c r="D23462" t="s">
        <v>34</v>
      </c>
    </row>
    <row r="23463" spans="1:4" x14ac:dyDescent="0.25">
      <c r="A23463">
        <v>104527</v>
      </c>
      <c r="B23463">
        <v>54001</v>
      </c>
      <c r="C23463" t="s">
        <v>10</v>
      </c>
      <c r="D23463" t="s">
        <v>34</v>
      </c>
    </row>
    <row r="23464" spans="1:4" x14ac:dyDescent="0.25">
      <c r="A23464">
        <v>104527</v>
      </c>
      <c r="B23464">
        <v>54001</v>
      </c>
      <c r="C23464" t="s">
        <v>9</v>
      </c>
      <c r="D23464" t="s">
        <v>34</v>
      </c>
    </row>
    <row r="23465" spans="1:4" x14ac:dyDescent="0.25">
      <c r="A23465">
        <v>104527</v>
      </c>
      <c r="B23465">
        <v>54001</v>
      </c>
      <c r="C23465" t="s">
        <v>9</v>
      </c>
      <c r="D23465" t="s">
        <v>34</v>
      </c>
    </row>
    <row r="23466" spans="1:4" x14ac:dyDescent="0.25">
      <c r="A23466">
        <v>104527</v>
      </c>
      <c r="B23466">
        <v>54001</v>
      </c>
      <c r="C23466" t="s">
        <v>9</v>
      </c>
      <c r="D23466" t="s">
        <v>34</v>
      </c>
    </row>
    <row r="23467" spans="1:4" x14ac:dyDescent="0.25">
      <c r="A23467">
        <v>104527</v>
      </c>
      <c r="B23467">
        <v>54001</v>
      </c>
      <c r="C23467" t="s">
        <v>9</v>
      </c>
      <c r="D23467" t="s">
        <v>34</v>
      </c>
    </row>
    <row r="23468" spans="1:4" x14ac:dyDescent="0.25">
      <c r="A23468">
        <v>104527</v>
      </c>
      <c r="B23468">
        <v>54001</v>
      </c>
      <c r="C23468" t="s">
        <v>9</v>
      </c>
      <c r="D23468" t="s">
        <v>35</v>
      </c>
    </row>
    <row r="23469" spans="1:4" x14ac:dyDescent="0.25">
      <c r="A23469">
        <v>104527</v>
      </c>
      <c r="B23469">
        <v>54001</v>
      </c>
      <c r="C23469" t="s">
        <v>10</v>
      </c>
      <c r="D23469" t="s">
        <v>35</v>
      </c>
    </row>
    <row r="23470" spans="1:4" x14ac:dyDescent="0.25">
      <c r="A23470">
        <v>104527</v>
      </c>
      <c r="B23470">
        <v>54001</v>
      </c>
      <c r="C23470" t="s">
        <v>10</v>
      </c>
      <c r="D23470" t="s">
        <v>35</v>
      </c>
    </row>
    <row r="23471" spans="1:4" x14ac:dyDescent="0.25">
      <c r="A23471">
        <v>104527</v>
      </c>
      <c r="B23471">
        <v>54001</v>
      </c>
      <c r="C23471" t="s">
        <v>9</v>
      </c>
      <c r="D23471" t="s">
        <v>35</v>
      </c>
    </row>
    <row r="23472" spans="1:4" x14ac:dyDescent="0.25">
      <c r="A23472">
        <v>104527</v>
      </c>
      <c r="B23472">
        <v>54001</v>
      </c>
      <c r="C23472" t="s">
        <v>9</v>
      </c>
      <c r="D23472" t="s">
        <v>35</v>
      </c>
    </row>
    <row r="23473" spans="1:4" x14ac:dyDescent="0.25">
      <c r="A23473">
        <v>104527</v>
      </c>
      <c r="B23473">
        <v>54001</v>
      </c>
      <c r="C23473" t="s">
        <v>9</v>
      </c>
      <c r="D23473" t="s">
        <v>35</v>
      </c>
    </row>
    <row r="23474" spans="1:4" x14ac:dyDescent="0.25">
      <c r="A23474">
        <v>104527</v>
      </c>
      <c r="B23474">
        <v>54001</v>
      </c>
      <c r="C23474" t="s">
        <v>10</v>
      </c>
      <c r="D23474" t="s">
        <v>35</v>
      </c>
    </row>
    <row r="23475" spans="1:4" x14ac:dyDescent="0.25">
      <c r="A23475">
        <v>104527</v>
      </c>
      <c r="B23475">
        <v>54001</v>
      </c>
      <c r="C23475" t="s">
        <v>9</v>
      </c>
      <c r="D23475" t="s">
        <v>35</v>
      </c>
    </row>
    <row r="23476" spans="1:4" x14ac:dyDescent="0.25">
      <c r="A23476">
        <v>104527</v>
      </c>
      <c r="B23476">
        <v>54001</v>
      </c>
      <c r="C23476" t="s">
        <v>9</v>
      </c>
      <c r="D23476" t="s">
        <v>35</v>
      </c>
    </row>
    <row r="23477" spans="1:4" x14ac:dyDescent="0.25">
      <c r="A23477">
        <v>104527</v>
      </c>
      <c r="B23477">
        <v>54001</v>
      </c>
      <c r="C23477" t="s">
        <v>10</v>
      </c>
      <c r="D23477" t="s">
        <v>35</v>
      </c>
    </row>
    <row r="23478" spans="1:4" x14ac:dyDescent="0.25">
      <c r="A23478">
        <v>104527</v>
      </c>
      <c r="B23478">
        <v>54001</v>
      </c>
      <c r="C23478" t="s">
        <v>9</v>
      </c>
      <c r="D23478" t="s">
        <v>35</v>
      </c>
    </row>
    <row r="23479" spans="1:4" x14ac:dyDescent="0.25">
      <c r="A23479">
        <v>104527</v>
      </c>
      <c r="B23479">
        <v>54001</v>
      </c>
      <c r="C23479" t="s">
        <v>10</v>
      </c>
      <c r="D23479" t="s">
        <v>35</v>
      </c>
    </row>
    <row r="23480" spans="1:4" x14ac:dyDescent="0.25">
      <c r="A23480">
        <v>104527</v>
      </c>
      <c r="B23480">
        <v>54001</v>
      </c>
      <c r="C23480" t="s">
        <v>9</v>
      </c>
      <c r="D23480" t="s">
        <v>35</v>
      </c>
    </row>
    <row r="23481" spans="1:4" x14ac:dyDescent="0.25">
      <c r="A23481">
        <v>104527</v>
      </c>
      <c r="B23481">
        <v>54001</v>
      </c>
      <c r="C23481" t="s">
        <v>9</v>
      </c>
      <c r="D23481" t="s">
        <v>35</v>
      </c>
    </row>
    <row r="23482" spans="1:4" x14ac:dyDescent="0.25">
      <c r="A23482">
        <v>104527</v>
      </c>
      <c r="B23482">
        <v>54001</v>
      </c>
      <c r="C23482" t="s">
        <v>9</v>
      </c>
      <c r="D23482" t="s">
        <v>35</v>
      </c>
    </row>
    <row r="23483" spans="1:4" x14ac:dyDescent="0.25">
      <c r="A23483">
        <v>104527</v>
      </c>
      <c r="B23483">
        <v>54001</v>
      </c>
      <c r="C23483" t="s">
        <v>9</v>
      </c>
      <c r="D23483" t="s">
        <v>35</v>
      </c>
    </row>
    <row r="23484" spans="1:4" x14ac:dyDescent="0.25">
      <c r="A23484">
        <v>104527</v>
      </c>
      <c r="B23484">
        <v>54001</v>
      </c>
      <c r="C23484" t="s">
        <v>10</v>
      </c>
      <c r="D23484" t="s">
        <v>36</v>
      </c>
    </row>
    <row r="23485" spans="1:4" x14ac:dyDescent="0.25">
      <c r="A23485">
        <v>104527</v>
      </c>
      <c r="B23485">
        <v>54001</v>
      </c>
      <c r="C23485" t="s">
        <v>9</v>
      </c>
      <c r="D23485" t="s">
        <v>36</v>
      </c>
    </row>
    <row r="23486" spans="1:4" x14ac:dyDescent="0.25">
      <c r="A23486">
        <v>104527</v>
      </c>
      <c r="B23486">
        <v>54001</v>
      </c>
      <c r="C23486" t="s">
        <v>9</v>
      </c>
      <c r="D23486" t="s">
        <v>36</v>
      </c>
    </row>
    <row r="23487" spans="1:4" x14ac:dyDescent="0.25">
      <c r="A23487">
        <v>104527</v>
      </c>
      <c r="B23487">
        <v>54001</v>
      </c>
      <c r="C23487" t="s">
        <v>9</v>
      </c>
      <c r="D23487" t="s">
        <v>36</v>
      </c>
    </row>
    <row r="23488" spans="1:4" x14ac:dyDescent="0.25">
      <c r="A23488">
        <v>104527</v>
      </c>
      <c r="B23488">
        <v>54001</v>
      </c>
      <c r="C23488" t="s">
        <v>9</v>
      </c>
      <c r="D23488" t="s">
        <v>36</v>
      </c>
    </row>
    <row r="23489" spans="1:4" x14ac:dyDescent="0.25">
      <c r="A23489">
        <v>104527</v>
      </c>
      <c r="B23489">
        <v>54001</v>
      </c>
      <c r="C23489" t="s">
        <v>9</v>
      </c>
      <c r="D23489" t="s">
        <v>36</v>
      </c>
    </row>
    <row r="23490" spans="1:4" x14ac:dyDescent="0.25">
      <c r="A23490">
        <v>104527</v>
      </c>
      <c r="B23490">
        <v>54001</v>
      </c>
      <c r="C23490" t="s">
        <v>9</v>
      </c>
      <c r="D23490" t="s">
        <v>36</v>
      </c>
    </row>
    <row r="23491" spans="1:4" x14ac:dyDescent="0.25">
      <c r="A23491">
        <v>104527</v>
      </c>
      <c r="B23491">
        <v>54001</v>
      </c>
      <c r="C23491" t="s">
        <v>10</v>
      </c>
      <c r="D23491" t="s">
        <v>36</v>
      </c>
    </row>
    <row r="23492" spans="1:4" x14ac:dyDescent="0.25">
      <c r="A23492">
        <v>104527</v>
      </c>
      <c r="B23492">
        <v>54001</v>
      </c>
      <c r="C23492" t="s">
        <v>10</v>
      </c>
      <c r="D23492" t="s">
        <v>36</v>
      </c>
    </row>
    <row r="23493" spans="1:4" x14ac:dyDescent="0.25">
      <c r="A23493">
        <v>104527</v>
      </c>
      <c r="B23493">
        <v>54001</v>
      </c>
      <c r="C23493" t="s">
        <v>10</v>
      </c>
      <c r="D23493" t="s">
        <v>36</v>
      </c>
    </row>
    <row r="23494" spans="1:4" x14ac:dyDescent="0.25">
      <c r="A23494">
        <v>104527</v>
      </c>
      <c r="B23494">
        <v>54001</v>
      </c>
      <c r="C23494" t="s">
        <v>10</v>
      </c>
      <c r="D23494" t="s">
        <v>36</v>
      </c>
    </row>
    <row r="23495" spans="1:4" x14ac:dyDescent="0.25">
      <c r="A23495">
        <v>104527</v>
      </c>
      <c r="B23495">
        <v>54001</v>
      </c>
      <c r="C23495" t="s">
        <v>10</v>
      </c>
      <c r="D23495" t="s">
        <v>36</v>
      </c>
    </row>
    <row r="23496" spans="1:4" x14ac:dyDescent="0.25">
      <c r="A23496">
        <v>104527</v>
      </c>
      <c r="B23496">
        <v>54001</v>
      </c>
      <c r="C23496" t="s">
        <v>10</v>
      </c>
      <c r="D23496" t="s">
        <v>36</v>
      </c>
    </row>
    <row r="23497" spans="1:4" x14ac:dyDescent="0.25">
      <c r="A23497">
        <v>104527</v>
      </c>
      <c r="B23497">
        <v>54001</v>
      </c>
      <c r="C23497" t="s">
        <v>10</v>
      </c>
      <c r="D23497" t="s">
        <v>36</v>
      </c>
    </row>
    <row r="23498" spans="1:4" x14ac:dyDescent="0.25">
      <c r="A23498">
        <v>104527</v>
      </c>
      <c r="B23498">
        <v>54001</v>
      </c>
      <c r="C23498" t="s">
        <v>10</v>
      </c>
      <c r="D23498" t="s">
        <v>36</v>
      </c>
    </row>
    <row r="23499" spans="1:4" x14ac:dyDescent="0.25">
      <c r="A23499">
        <v>104527</v>
      </c>
      <c r="B23499">
        <v>54001</v>
      </c>
      <c r="C23499" t="s">
        <v>10</v>
      </c>
      <c r="D23499" t="s">
        <v>36</v>
      </c>
    </row>
    <row r="23500" spans="1:4" x14ac:dyDescent="0.25">
      <c r="A23500">
        <v>104527</v>
      </c>
      <c r="B23500">
        <v>54001</v>
      </c>
      <c r="C23500" t="s">
        <v>10</v>
      </c>
      <c r="D23500" t="s">
        <v>36</v>
      </c>
    </row>
    <row r="23501" spans="1:4" x14ac:dyDescent="0.25">
      <c r="A23501">
        <v>104527</v>
      </c>
      <c r="B23501">
        <v>54001</v>
      </c>
      <c r="C23501" t="s">
        <v>9</v>
      </c>
      <c r="D23501" t="s">
        <v>36</v>
      </c>
    </row>
    <row r="23502" spans="1:4" x14ac:dyDescent="0.25">
      <c r="A23502">
        <v>104527</v>
      </c>
      <c r="B23502">
        <v>54001</v>
      </c>
      <c r="C23502" t="s">
        <v>9</v>
      </c>
      <c r="D23502" t="s">
        <v>37</v>
      </c>
    </row>
    <row r="23503" spans="1:4" x14ac:dyDescent="0.25">
      <c r="A23503">
        <v>104527</v>
      </c>
      <c r="B23503">
        <v>54001</v>
      </c>
      <c r="C23503" t="s">
        <v>9</v>
      </c>
      <c r="D23503" t="s">
        <v>37</v>
      </c>
    </row>
    <row r="23504" spans="1:4" x14ac:dyDescent="0.25">
      <c r="A23504">
        <v>104527</v>
      </c>
      <c r="B23504">
        <v>54001</v>
      </c>
      <c r="C23504" t="s">
        <v>9</v>
      </c>
      <c r="D23504" t="s">
        <v>37</v>
      </c>
    </row>
    <row r="23505" spans="1:4" x14ac:dyDescent="0.25">
      <c r="A23505">
        <v>104527</v>
      </c>
      <c r="B23505">
        <v>54001</v>
      </c>
      <c r="C23505" t="s">
        <v>9</v>
      </c>
      <c r="D23505" t="s">
        <v>37</v>
      </c>
    </row>
    <row r="23506" spans="1:4" x14ac:dyDescent="0.25">
      <c r="A23506">
        <v>104527</v>
      </c>
      <c r="B23506">
        <v>54001</v>
      </c>
      <c r="C23506" t="s">
        <v>9</v>
      </c>
      <c r="D23506" t="s">
        <v>37</v>
      </c>
    </row>
    <row r="23507" spans="1:4" x14ac:dyDescent="0.25">
      <c r="A23507">
        <v>104527</v>
      </c>
      <c r="B23507">
        <v>54001</v>
      </c>
      <c r="C23507" t="s">
        <v>9</v>
      </c>
      <c r="D23507" t="s">
        <v>37</v>
      </c>
    </row>
    <row r="23508" spans="1:4" x14ac:dyDescent="0.25">
      <c r="A23508">
        <v>104527</v>
      </c>
      <c r="B23508">
        <v>54001</v>
      </c>
      <c r="C23508" t="s">
        <v>9</v>
      </c>
      <c r="D23508" t="s">
        <v>37</v>
      </c>
    </row>
    <row r="23509" spans="1:4" x14ac:dyDescent="0.25">
      <c r="A23509">
        <v>104527</v>
      </c>
      <c r="B23509">
        <v>54001</v>
      </c>
      <c r="C23509" t="s">
        <v>9</v>
      </c>
      <c r="D23509" t="s">
        <v>37</v>
      </c>
    </row>
    <row r="23510" spans="1:4" x14ac:dyDescent="0.25">
      <c r="A23510">
        <v>104527</v>
      </c>
      <c r="B23510">
        <v>54001</v>
      </c>
      <c r="C23510" t="s">
        <v>9</v>
      </c>
      <c r="D23510" t="s">
        <v>37</v>
      </c>
    </row>
    <row r="23511" spans="1:4" x14ac:dyDescent="0.25">
      <c r="A23511">
        <v>104527</v>
      </c>
      <c r="B23511">
        <v>54001</v>
      </c>
      <c r="C23511" t="s">
        <v>9</v>
      </c>
      <c r="D23511" t="s">
        <v>37</v>
      </c>
    </row>
    <row r="23512" spans="1:4" x14ac:dyDescent="0.25">
      <c r="A23512">
        <v>104527</v>
      </c>
      <c r="B23512">
        <v>54001</v>
      </c>
      <c r="C23512" t="s">
        <v>9</v>
      </c>
      <c r="D23512" t="s">
        <v>37</v>
      </c>
    </row>
    <row r="23513" spans="1:4" x14ac:dyDescent="0.25">
      <c r="A23513">
        <v>104527</v>
      </c>
      <c r="B23513">
        <v>54001</v>
      </c>
      <c r="C23513" t="s">
        <v>9</v>
      </c>
      <c r="D23513" t="s">
        <v>37</v>
      </c>
    </row>
    <row r="23514" spans="1:4" x14ac:dyDescent="0.25">
      <c r="A23514">
        <v>104527</v>
      </c>
      <c r="B23514">
        <v>54001</v>
      </c>
      <c r="C23514" t="s">
        <v>10</v>
      </c>
      <c r="D23514" t="s">
        <v>37</v>
      </c>
    </row>
    <row r="23515" spans="1:4" x14ac:dyDescent="0.25">
      <c r="A23515">
        <v>104527</v>
      </c>
      <c r="B23515">
        <v>54001</v>
      </c>
      <c r="C23515" t="s">
        <v>9</v>
      </c>
      <c r="D23515" t="s">
        <v>37</v>
      </c>
    </row>
    <row r="23516" spans="1:4" x14ac:dyDescent="0.25">
      <c r="A23516">
        <v>104527</v>
      </c>
      <c r="B23516">
        <v>54001</v>
      </c>
      <c r="C23516" t="s">
        <v>10</v>
      </c>
      <c r="D23516" t="s">
        <v>37</v>
      </c>
    </row>
    <row r="23517" spans="1:4" x14ac:dyDescent="0.25">
      <c r="A23517">
        <v>104527</v>
      </c>
      <c r="B23517">
        <v>54001</v>
      </c>
      <c r="C23517" t="s">
        <v>10</v>
      </c>
      <c r="D23517" t="s">
        <v>37</v>
      </c>
    </row>
    <row r="23518" spans="1:4" x14ac:dyDescent="0.25">
      <c r="A23518">
        <v>104527</v>
      </c>
      <c r="B23518">
        <v>54001</v>
      </c>
      <c r="C23518" t="s">
        <v>10</v>
      </c>
      <c r="D23518" t="s">
        <v>37</v>
      </c>
    </row>
    <row r="23519" spans="1:4" x14ac:dyDescent="0.25">
      <c r="A23519">
        <v>104527</v>
      </c>
      <c r="B23519">
        <v>54001</v>
      </c>
      <c r="C23519" t="s">
        <v>10</v>
      </c>
      <c r="D23519" t="s">
        <v>37</v>
      </c>
    </row>
    <row r="23520" spans="1:4" x14ac:dyDescent="0.25">
      <c r="A23520">
        <v>104527</v>
      </c>
      <c r="B23520">
        <v>54001</v>
      </c>
      <c r="C23520" t="s">
        <v>10</v>
      </c>
      <c r="D23520" t="s">
        <v>37</v>
      </c>
    </row>
    <row r="23521" spans="1:4" x14ac:dyDescent="0.25">
      <c r="A23521">
        <v>104527</v>
      </c>
      <c r="B23521">
        <v>54001</v>
      </c>
      <c r="C23521" t="s">
        <v>10</v>
      </c>
      <c r="D23521" t="s">
        <v>37</v>
      </c>
    </row>
    <row r="23522" spans="1:4" x14ac:dyDescent="0.25">
      <c r="A23522">
        <v>104527</v>
      </c>
      <c r="B23522">
        <v>54001</v>
      </c>
      <c r="C23522" t="s">
        <v>10</v>
      </c>
      <c r="D23522" t="s">
        <v>37</v>
      </c>
    </row>
    <row r="23523" spans="1:4" x14ac:dyDescent="0.25">
      <c r="A23523">
        <v>866</v>
      </c>
      <c r="B23523">
        <v>54001</v>
      </c>
      <c r="C23523" t="s">
        <v>10</v>
      </c>
      <c r="D23523" t="s">
        <v>21</v>
      </c>
    </row>
    <row r="23524" spans="1:4" x14ac:dyDescent="0.25">
      <c r="A23524">
        <v>866</v>
      </c>
      <c r="B23524">
        <v>54001</v>
      </c>
      <c r="C23524" t="s">
        <v>9</v>
      </c>
      <c r="D23524" t="s">
        <v>23</v>
      </c>
    </row>
    <row r="23525" spans="1:4" x14ac:dyDescent="0.25">
      <c r="A23525">
        <v>866</v>
      </c>
      <c r="B23525">
        <v>54001</v>
      </c>
      <c r="C23525" t="s">
        <v>10</v>
      </c>
      <c r="D23525" t="s">
        <v>23</v>
      </c>
    </row>
    <row r="23526" spans="1:4" x14ac:dyDescent="0.25">
      <c r="A23526">
        <v>866</v>
      </c>
      <c r="B23526">
        <v>54001</v>
      </c>
      <c r="C23526" t="s">
        <v>10</v>
      </c>
      <c r="D23526" t="s">
        <v>23</v>
      </c>
    </row>
    <row r="23527" spans="1:4" x14ac:dyDescent="0.25">
      <c r="A23527">
        <v>866</v>
      </c>
      <c r="B23527">
        <v>54001</v>
      </c>
      <c r="C23527" t="s">
        <v>10</v>
      </c>
      <c r="D23527" t="s">
        <v>23</v>
      </c>
    </row>
    <row r="23528" spans="1:4" x14ac:dyDescent="0.25">
      <c r="A23528">
        <v>866</v>
      </c>
      <c r="B23528">
        <v>54001</v>
      </c>
      <c r="C23528" t="s">
        <v>10</v>
      </c>
      <c r="D23528" t="s">
        <v>23</v>
      </c>
    </row>
    <row r="23529" spans="1:4" x14ac:dyDescent="0.25">
      <c r="A23529">
        <v>866</v>
      </c>
      <c r="B23529">
        <v>54001</v>
      </c>
      <c r="C23529" t="s">
        <v>10</v>
      </c>
      <c r="D23529" t="s">
        <v>23</v>
      </c>
    </row>
    <row r="23530" spans="1:4" x14ac:dyDescent="0.25">
      <c r="A23530">
        <v>866</v>
      </c>
      <c r="B23530">
        <v>54001</v>
      </c>
      <c r="C23530" t="s">
        <v>10</v>
      </c>
      <c r="D23530" t="s">
        <v>23</v>
      </c>
    </row>
    <row r="23531" spans="1:4" x14ac:dyDescent="0.25">
      <c r="A23531">
        <v>866</v>
      </c>
      <c r="B23531">
        <v>54001</v>
      </c>
      <c r="C23531" t="s">
        <v>9</v>
      </c>
      <c r="D23531" t="s">
        <v>24</v>
      </c>
    </row>
    <row r="23532" spans="1:4" x14ac:dyDescent="0.25">
      <c r="A23532">
        <v>866</v>
      </c>
      <c r="B23532">
        <v>54001</v>
      </c>
      <c r="C23532" t="s">
        <v>9</v>
      </c>
      <c r="D23532" t="s">
        <v>24</v>
      </c>
    </row>
    <row r="23533" spans="1:4" x14ac:dyDescent="0.25">
      <c r="A23533">
        <v>866</v>
      </c>
      <c r="B23533">
        <v>54001</v>
      </c>
      <c r="C23533" t="s">
        <v>10</v>
      </c>
      <c r="D23533" t="s">
        <v>24</v>
      </c>
    </row>
    <row r="23534" spans="1:4" x14ac:dyDescent="0.25">
      <c r="A23534">
        <v>866</v>
      </c>
      <c r="B23534">
        <v>54001</v>
      </c>
      <c r="C23534" t="s">
        <v>10</v>
      </c>
      <c r="D23534" t="s">
        <v>24</v>
      </c>
    </row>
    <row r="23535" spans="1:4" x14ac:dyDescent="0.25">
      <c r="A23535">
        <v>866</v>
      </c>
      <c r="B23535">
        <v>54001</v>
      </c>
      <c r="C23535" t="s">
        <v>10</v>
      </c>
      <c r="D23535" t="s">
        <v>24</v>
      </c>
    </row>
    <row r="23536" spans="1:4" x14ac:dyDescent="0.25">
      <c r="A23536">
        <v>866</v>
      </c>
      <c r="B23536">
        <v>54001</v>
      </c>
      <c r="C23536" t="s">
        <v>10</v>
      </c>
      <c r="D23536" t="s">
        <v>24</v>
      </c>
    </row>
    <row r="23537" spans="1:4" x14ac:dyDescent="0.25">
      <c r="A23537">
        <v>866</v>
      </c>
      <c r="B23537">
        <v>54001</v>
      </c>
      <c r="C23537" t="s">
        <v>10</v>
      </c>
      <c r="D23537" t="s">
        <v>24</v>
      </c>
    </row>
    <row r="23538" spans="1:4" x14ac:dyDescent="0.25">
      <c r="A23538">
        <v>866</v>
      </c>
      <c r="B23538">
        <v>54001</v>
      </c>
      <c r="C23538" t="s">
        <v>10</v>
      </c>
      <c r="D23538" t="s">
        <v>24</v>
      </c>
    </row>
    <row r="23539" spans="1:4" x14ac:dyDescent="0.25">
      <c r="A23539">
        <v>866</v>
      </c>
      <c r="B23539">
        <v>54001</v>
      </c>
      <c r="C23539" t="s">
        <v>10</v>
      </c>
      <c r="D23539" t="s">
        <v>24</v>
      </c>
    </row>
    <row r="23540" spans="1:4" x14ac:dyDescent="0.25">
      <c r="A23540">
        <v>866</v>
      </c>
      <c r="B23540">
        <v>54001</v>
      </c>
      <c r="C23540" t="s">
        <v>10</v>
      </c>
      <c r="D23540" t="s">
        <v>24</v>
      </c>
    </row>
    <row r="23541" spans="1:4" x14ac:dyDescent="0.25">
      <c r="A23541">
        <v>866</v>
      </c>
      <c r="B23541">
        <v>54001</v>
      </c>
      <c r="C23541" t="s">
        <v>10</v>
      </c>
      <c r="D23541" t="s">
        <v>24</v>
      </c>
    </row>
    <row r="23542" spans="1:4" x14ac:dyDescent="0.25">
      <c r="A23542">
        <v>866</v>
      </c>
      <c r="B23542">
        <v>54001</v>
      </c>
      <c r="C23542" t="s">
        <v>10</v>
      </c>
      <c r="D23542" t="s">
        <v>24</v>
      </c>
    </row>
    <row r="23543" spans="1:4" x14ac:dyDescent="0.25">
      <c r="A23543">
        <v>866</v>
      </c>
      <c r="B23543">
        <v>54001</v>
      </c>
      <c r="C23543" t="s">
        <v>10</v>
      </c>
      <c r="D23543" t="s">
        <v>24</v>
      </c>
    </row>
    <row r="23544" spans="1:4" x14ac:dyDescent="0.25">
      <c r="A23544">
        <v>866</v>
      </c>
      <c r="B23544">
        <v>54001</v>
      </c>
      <c r="C23544" t="s">
        <v>10</v>
      </c>
      <c r="D23544" t="s">
        <v>24</v>
      </c>
    </row>
    <row r="23545" spans="1:4" x14ac:dyDescent="0.25">
      <c r="A23545">
        <v>866</v>
      </c>
      <c r="B23545">
        <v>54001</v>
      </c>
      <c r="C23545" t="s">
        <v>10</v>
      </c>
      <c r="D23545" t="s">
        <v>24</v>
      </c>
    </row>
    <row r="23546" spans="1:4" x14ac:dyDescent="0.25">
      <c r="A23546">
        <v>866</v>
      </c>
      <c r="B23546">
        <v>54001</v>
      </c>
      <c r="C23546" t="s">
        <v>10</v>
      </c>
      <c r="D23546" t="s">
        <v>24</v>
      </c>
    </row>
    <row r="23547" spans="1:4" x14ac:dyDescent="0.25">
      <c r="A23547">
        <v>866</v>
      </c>
      <c r="B23547">
        <v>54001</v>
      </c>
      <c r="C23547" t="s">
        <v>10</v>
      </c>
      <c r="D23547" t="s">
        <v>24</v>
      </c>
    </row>
    <row r="23548" spans="1:4" x14ac:dyDescent="0.25">
      <c r="A23548">
        <v>866</v>
      </c>
      <c r="B23548">
        <v>54001</v>
      </c>
      <c r="C23548" t="s">
        <v>10</v>
      </c>
      <c r="D23548" t="s">
        <v>24</v>
      </c>
    </row>
    <row r="23549" spans="1:4" x14ac:dyDescent="0.25">
      <c r="A23549">
        <v>866</v>
      </c>
      <c r="B23549">
        <v>54001</v>
      </c>
      <c r="C23549" t="s">
        <v>10</v>
      </c>
      <c r="D23549" t="s">
        <v>24</v>
      </c>
    </row>
    <row r="23550" spans="1:4" x14ac:dyDescent="0.25">
      <c r="A23550">
        <v>866</v>
      </c>
      <c r="B23550">
        <v>54001</v>
      </c>
      <c r="C23550" t="s">
        <v>10</v>
      </c>
      <c r="D23550" t="s">
        <v>24</v>
      </c>
    </row>
    <row r="23551" spans="1:4" x14ac:dyDescent="0.25">
      <c r="A23551">
        <v>866</v>
      </c>
      <c r="B23551">
        <v>54001</v>
      </c>
      <c r="C23551" t="s">
        <v>10</v>
      </c>
      <c r="D23551" t="s">
        <v>24</v>
      </c>
    </row>
    <row r="23552" spans="1:4" x14ac:dyDescent="0.25">
      <c r="A23552">
        <v>866</v>
      </c>
      <c r="B23552">
        <v>54001</v>
      </c>
      <c r="C23552" t="s">
        <v>10</v>
      </c>
      <c r="D23552" t="s">
        <v>24</v>
      </c>
    </row>
    <row r="23553" spans="1:4" x14ac:dyDescent="0.25">
      <c r="A23553">
        <v>866</v>
      </c>
      <c r="B23553">
        <v>54001</v>
      </c>
      <c r="C23553" t="s">
        <v>10</v>
      </c>
      <c r="D23553" t="s">
        <v>24</v>
      </c>
    </row>
    <row r="23554" spans="1:4" x14ac:dyDescent="0.25">
      <c r="A23554">
        <v>866</v>
      </c>
      <c r="B23554">
        <v>54001</v>
      </c>
      <c r="C23554" t="s">
        <v>10</v>
      </c>
      <c r="D23554" t="s">
        <v>24</v>
      </c>
    </row>
    <row r="23555" spans="1:4" x14ac:dyDescent="0.25">
      <c r="A23555">
        <v>866</v>
      </c>
      <c r="B23555">
        <v>54001</v>
      </c>
      <c r="C23555" t="s">
        <v>10</v>
      </c>
      <c r="D23555" t="s">
        <v>24</v>
      </c>
    </row>
    <row r="23556" spans="1:4" x14ac:dyDescent="0.25">
      <c r="A23556">
        <v>866</v>
      </c>
      <c r="B23556">
        <v>54001</v>
      </c>
      <c r="C23556" t="s">
        <v>10</v>
      </c>
      <c r="D23556" t="s">
        <v>24</v>
      </c>
    </row>
    <row r="23557" spans="1:4" x14ac:dyDescent="0.25">
      <c r="A23557">
        <v>866</v>
      </c>
      <c r="B23557">
        <v>54001</v>
      </c>
      <c r="C23557" t="s">
        <v>9</v>
      </c>
      <c r="D23557" t="s">
        <v>25</v>
      </c>
    </row>
    <row r="23558" spans="1:4" x14ac:dyDescent="0.25">
      <c r="A23558">
        <v>866</v>
      </c>
      <c r="B23558">
        <v>54001</v>
      </c>
      <c r="C23558" t="s">
        <v>9</v>
      </c>
      <c r="D23558" t="s">
        <v>25</v>
      </c>
    </row>
    <row r="23559" spans="1:4" x14ac:dyDescent="0.25">
      <c r="A23559">
        <v>866</v>
      </c>
      <c r="B23559">
        <v>54001</v>
      </c>
      <c r="C23559" t="s">
        <v>10</v>
      </c>
      <c r="D23559" t="s">
        <v>25</v>
      </c>
    </row>
    <row r="23560" spans="1:4" x14ac:dyDescent="0.25">
      <c r="A23560">
        <v>866</v>
      </c>
      <c r="B23560">
        <v>54001</v>
      </c>
      <c r="C23560" t="s">
        <v>10</v>
      </c>
      <c r="D23560" t="s">
        <v>25</v>
      </c>
    </row>
    <row r="23561" spans="1:4" x14ac:dyDescent="0.25">
      <c r="A23561">
        <v>866</v>
      </c>
      <c r="B23561">
        <v>54001</v>
      </c>
      <c r="C23561" t="s">
        <v>10</v>
      </c>
      <c r="D23561" t="s">
        <v>25</v>
      </c>
    </row>
    <row r="23562" spans="1:4" x14ac:dyDescent="0.25">
      <c r="A23562">
        <v>866</v>
      </c>
      <c r="B23562">
        <v>54001</v>
      </c>
      <c r="C23562" t="s">
        <v>10</v>
      </c>
      <c r="D23562" t="s">
        <v>25</v>
      </c>
    </row>
    <row r="23563" spans="1:4" x14ac:dyDescent="0.25">
      <c r="A23563">
        <v>866</v>
      </c>
      <c r="B23563">
        <v>54001</v>
      </c>
      <c r="C23563" t="s">
        <v>10</v>
      </c>
      <c r="D23563" t="s">
        <v>25</v>
      </c>
    </row>
    <row r="23564" spans="1:4" x14ac:dyDescent="0.25">
      <c r="A23564">
        <v>866</v>
      </c>
      <c r="B23564">
        <v>54001</v>
      </c>
      <c r="C23564" t="s">
        <v>9</v>
      </c>
      <c r="D23564" t="s">
        <v>25</v>
      </c>
    </row>
    <row r="23565" spans="1:4" x14ac:dyDescent="0.25">
      <c r="A23565">
        <v>866</v>
      </c>
      <c r="B23565">
        <v>54001</v>
      </c>
      <c r="C23565" t="s">
        <v>9</v>
      </c>
      <c r="D23565" t="s">
        <v>25</v>
      </c>
    </row>
    <row r="23566" spans="1:4" x14ac:dyDescent="0.25">
      <c r="A23566">
        <v>866</v>
      </c>
      <c r="B23566">
        <v>54001</v>
      </c>
      <c r="C23566" t="s">
        <v>9</v>
      </c>
      <c r="D23566" t="s">
        <v>25</v>
      </c>
    </row>
    <row r="23567" spans="1:4" x14ac:dyDescent="0.25">
      <c r="A23567">
        <v>866</v>
      </c>
      <c r="B23567">
        <v>54001</v>
      </c>
      <c r="C23567" t="s">
        <v>9</v>
      </c>
      <c r="D23567" t="s">
        <v>25</v>
      </c>
    </row>
    <row r="23568" spans="1:4" x14ac:dyDescent="0.25">
      <c r="A23568">
        <v>866</v>
      </c>
      <c r="B23568">
        <v>54001</v>
      </c>
      <c r="C23568" t="s">
        <v>10</v>
      </c>
      <c r="D23568" t="s">
        <v>25</v>
      </c>
    </row>
    <row r="23569" spans="1:4" x14ac:dyDescent="0.25">
      <c r="A23569">
        <v>866</v>
      </c>
      <c r="B23569">
        <v>54001</v>
      </c>
      <c r="C23569" t="s">
        <v>10</v>
      </c>
      <c r="D23569" t="s">
        <v>25</v>
      </c>
    </row>
    <row r="23570" spans="1:4" x14ac:dyDescent="0.25">
      <c r="A23570">
        <v>866</v>
      </c>
      <c r="B23570">
        <v>54001</v>
      </c>
      <c r="C23570" t="s">
        <v>10</v>
      </c>
      <c r="D23570" t="s">
        <v>25</v>
      </c>
    </row>
    <row r="23571" spans="1:4" x14ac:dyDescent="0.25">
      <c r="A23571">
        <v>866</v>
      </c>
      <c r="B23571">
        <v>54001</v>
      </c>
      <c r="C23571" t="s">
        <v>10</v>
      </c>
      <c r="D23571" t="s">
        <v>25</v>
      </c>
    </row>
    <row r="23572" spans="1:4" x14ac:dyDescent="0.25">
      <c r="A23572">
        <v>866</v>
      </c>
      <c r="B23572">
        <v>54001</v>
      </c>
      <c r="C23572" t="s">
        <v>10</v>
      </c>
      <c r="D23572" t="s">
        <v>25</v>
      </c>
    </row>
    <row r="23573" spans="1:4" x14ac:dyDescent="0.25">
      <c r="A23573">
        <v>866</v>
      </c>
      <c r="B23573">
        <v>54001</v>
      </c>
      <c r="C23573" t="s">
        <v>10</v>
      </c>
      <c r="D23573" t="s">
        <v>25</v>
      </c>
    </row>
    <row r="23574" spans="1:4" x14ac:dyDescent="0.25">
      <c r="A23574">
        <v>866</v>
      </c>
      <c r="B23574">
        <v>54001</v>
      </c>
      <c r="C23574" t="s">
        <v>10</v>
      </c>
      <c r="D23574" t="s">
        <v>25</v>
      </c>
    </row>
    <row r="23575" spans="1:4" x14ac:dyDescent="0.25">
      <c r="A23575">
        <v>866</v>
      </c>
      <c r="B23575">
        <v>54001</v>
      </c>
      <c r="C23575" t="s">
        <v>10</v>
      </c>
      <c r="D23575" t="s">
        <v>25</v>
      </c>
    </row>
    <row r="23576" spans="1:4" x14ac:dyDescent="0.25">
      <c r="A23576">
        <v>866</v>
      </c>
      <c r="B23576">
        <v>54001</v>
      </c>
      <c r="C23576" t="s">
        <v>10</v>
      </c>
      <c r="D23576" t="s">
        <v>25</v>
      </c>
    </row>
    <row r="23577" spans="1:4" x14ac:dyDescent="0.25">
      <c r="A23577">
        <v>866</v>
      </c>
      <c r="B23577">
        <v>54001</v>
      </c>
      <c r="C23577" t="s">
        <v>10</v>
      </c>
      <c r="D23577" t="s">
        <v>25</v>
      </c>
    </row>
    <row r="23578" spans="1:4" x14ac:dyDescent="0.25">
      <c r="A23578">
        <v>866</v>
      </c>
      <c r="B23578">
        <v>54001</v>
      </c>
      <c r="C23578" t="s">
        <v>10</v>
      </c>
      <c r="D23578" t="s">
        <v>25</v>
      </c>
    </row>
    <row r="23579" spans="1:4" x14ac:dyDescent="0.25">
      <c r="A23579">
        <v>866</v>
      </c>
      <c r="B23579">
        <v>54001</v>
      </c>
      <c r="C23579" t="s">
        <v>10</v>
      </c>
      <c r="D23579" t="s">
        <v>25</v>
      </c>
    </row>
    <row r="23580" spans="1:4" x14ac:dyDescent="0.25">
      <c r="A23580">
        <v>866</v>
      </c>
      <c r="B23580">
        <v>54001</v>
      </c>
      <c r="C23580" t="s">
        <v>9</v>
      </c>
      <c r="D23580" t="s">
        <v>26</v>
      </c>
    </row>
    <row r="23581" spans="1:4" x14ac:dyDescent="0.25">
      <c r="A23581">
        <v>866</v>
      </c>
      <c r="B23581">
        <v>54001</v>
      </c>
      <c r="C23581" t="s">
        <v>9</v>
      </c>
      <c r="D23581" t="s">
        <v>26</v>
      </c>
    </row>
    <row r="23582" spans="1:4" x14ac:dyDescent="0.25">
      <c r="A23582">
        <v>866</v>
      </c>
      <c r="B23582">
        <v>54001</v>
      </c>
      <c r="C23582" t="s">
        <v>9</v>
      </c>
      <c r="D23582" t="s">
        <v>26</v>
      </c>
    </row>
    <row r="23583" spans="1:4" x14ac:dyDescent="0.25">
      <c r="A23583">
        <v>866</v>
      </c>
      <c r="B23583">
        <v>54001</v>
      </c>
      <c r="C23583" t="s">
        <v>9</v>
      </c>
      <c r="D23583" t="s">
        <v>26</v>
      </c>
    </row>
    <row r="23584" spans="1:4" x14ac:dyDescent="0.25">
      <c r="A23584">
        <v>866</v>
      </c>
      <c r="B23584">
        <v>54001</v>
      </c>
      <c r="C23584" t="s">
        <v>9</v>
      </c>
      <c r="D23584" t="s">
        <v>26</v>
      </c>
    </row>
    <row r="23585" spans="1:4" x14ac:dyDescent="0.25">
      <c r="A23585">
        <v>866</v>
      </c>
      <c r="B23585">
        <v>54001</v>
      </c>
      <c r="C23585" t="s">
        <v>9</v>
      </c>
      <c r="D23585" t="s">
        <v>26</v>
      </c>
    </row>
    <row r="23586" spans="1:4" x14ac:dyDescent="0.25">
      <c r="A23586">
        <v>866</v>
      </c>
      <c r="B23586">
        <v>54001</v>
      </c>
      <c r="C23586" t="s">
        <v>9</v>
      </c>
      <c r="D23586" t="s">
        <v>26</v>
      </c>
    </row>
    <row r="23587" spans="1:4" x14ac:dyDescent="0.25">
      <c r="A23587">
        <v>866</v>
      </c>
      <c r="B23587">
        <v>54001</v>
      </c>
      <c r="C23587" t="s">
        <v>9</v>
      </c>
      <c r="D23587" t="s">
        <v>26</v>
      </c>
    </row>
    <row r="23588" spans="1:4" x14ac:dyDescent="0.25">
      <c r="A23588">
        <v>866</v>
      </c>
      <c r="B23588">
        <v>54001</v>
      </c>
      <c r="C23588" t="s">
        <v>10</v>
      </c>
      <c r="D23588" t="s">
        <v>26</v>
      </c>
    </row>
    <row r="23589" spans="1:4" x14ac:dyDescent="0.25">
      <c r="A23589">
        <v>866</v>
      </c>
      <c r="B23589">
        <v>54001</v>
      </c>
      <c r="C23589" t="s">
        <v>10</v>
      </c>
      <c r="D23589" t="s">
        <v>26</v>
      </c>
    </row>
    <row r="23590" spans="1:4" x14ac:dyDescent="0.25">
      <c r="A23590">
        <v>866</v>
      </c>
      <c r="B23590">
        <v>54001</v>
      </c>
      <c r="C23590" t="s">
        <v>10</v>
      </c>
      <c r="D23590" t="s">
        <v>26</v>
      </c>
    </row>
    <row r="23591" spans="1:4" x14ac:dyDescent="0.25">
      <c r="A23591">
        <v>866</v>
      </c>
      <c r="B23591">
        <v>54001</v>
      </c>
      <c r="C23591" t="s">
        <v>10</v>
      </c>
      <c r="D23591" t="s">
        <v>26</v>
      </c>
    </row>
    <row r="23592" spans="1:4" x14ac:dyDescent="0.25">
      <c r="A23592">
        <v>866</v>
      </c>
      <c r="B23592">
        <v>54001</v>
      </c>
      <c r="C23592" t="s">
        <v>10</v>
      </c>
      <c r="D23592" t="s">
        <v>26</v>
      </c>
    </row>
    <row r="23593" spans="1:4" x14ac:dyDescent="0.25">
      <c r="A23593">
        <v>866</v>
      </c>
      <c r="B23593">
        <v>54001</v>
      </c>
      <c r="C23593" t="s">
        <v>10</v>
      </c>
      <c r="D23593" t="s">
        <v>26</v>
      </c>
    </row>
    <row r="23594" spans="1:4" x14ac:dyDescent="0.25">
      <c r="A23594">
        <v>866</v>
      </c>
      <c r="B23594">
        <v>54001</v>
      </c>
      <c r="C23594" t="s">
        <v>10</v>
      </c>
      <c r="D23594" t="s">
        <v>26</v>
      </c>
    </row>
    <row r="23595" spans="1:4" x14ac:dyDescent="0.25">
      <c r="A23595">
        <v>866</v>
      </c>
      <c r="B23595">
        <v>54001</v>
      </c>
      <c r="C23595" t="s">
        <v>10</v>
      </c>
      <c r="D23595" t="s">
        <v>26</v>
      </c>
    </row>
    <row r="23596" spans="1:4" x14ac:dyDescent="0.25">
      <c r="A23596">
        <v>866</v>
      </c>
      <c r="B23596">
        <v>54001</v>
      </c>
      <c r="C23596" t="s">
        <v>10</v>
      </c>
      <c r="D23596" t="s">
        <v>26</v>
      </c>
    </row>
    <row r="23597" spans="1:4" x14ac:dyDescent="0.25">
      <c r="A23597">
        <v>866</v>
      </c>
      <c r="B23597">
        <v>54001</v>
      </c>
      <c r="C23597" t="s">
        <v>10</v>
      </c>
      <c r="D23597" t="s">
        <v>26</v>
      </c>
    </row>
    <row r="23598" spans="1:4" x14ac:dyDescent="0.25">
      <c r="A23598">
        <v>866</v>
      </c>
      <c r="B23598">
        <v>54001</v>
      </c>
      <c r="C23598" t="s">
        <v>10</v>
      </c>
      <c r="D23598" t="s">
        <v>26</v>
      </c>
    </row>
    <row r="23599" spans="1:4" x14ac:dyDescent="0.25">
      <c r="A23599">
        <v>866</v>
      </c>
      <c r="B23599">
        <v>54001</v>
      </c>
      <c r="C23599" t="s">
        <v>10</v>
      </c>
      <c r="D23599" t="s">
        <v>26</v>
      </c>
    </row>
    <row r="23600" spans="1:4" x14ac:dyDescent="0.25">
      <c r="A23600">
        <v>866</v>
      </c>
      <c r="B23600">
        <v>54001</v>
      </c>
      <c r="C23600" t="s">
        <v>10</v>
      </c>
      <c r="D23600" t="s">
        <v>26</v>
      </c>
    </row>
    <row r="23601" spans="1:4" x14ac:dyDescent="0.25">
      <c r="A23601">
        <v>866</v>
      </c>
      <c r="B23601">
        <v>54001</v>
      </c>
      <c r="C23601" t="s">
        <v>10</v>
      </c>
      <c r="D23601" t="s">
        <v>26</v>
      </c>
    </row>
    <row r="23602" spans="1:4" x14ac:dyDescent="0.25">
      <c r="A23602">
        <v>866</v>
      </c>
      <c r="B23602">
        <v>54001</v>
      </c>
      <c r="C23602" t="s">
        <v>10</v>
      </c>
      <c r="D23602" t="s">
        <v>26</v>
      </c>
    </row>
    <row r="23603" spans="1:4" x14ac:dyDescent="0.25">
      <c r="A23603">
        <v>866</v>
      </c>
      <c r="B23603">
        <v>54001</v>
      </c>
      <c r="C23603" t="s">
        <v>10</v>
      </c>
      <c r="D23603" t="s">
        <v>26</v>
      </c>
    </row>
    <row r="23604" spans="1:4" x14ac:dyDescent="0.25">
      <c r="A23604">
        <v>866</v>
      </c>
      <c r="B23604">
        <v>54001</v>
      </c>
      <c r="C23604" t="s">
        <v>10</v>
      </c>
      <c r="D23604" t="s">
        <v>26</v>
      </c>
    </row>
    <row r="23605" spans="1:4" x14ac:dyDescent="0.25">
      <c r="A23605">
        <v>866</v>
      </c>
      <c r="B23605">
        <v>54001</v>
      </c>
      <c r="C23605" t="s">
        <v>10</v>
      </c>
      <c r="D23605" t="s">
        <v>26</v>
      </c>
    </row>
    <row r="23606" spans="1:4" x14ac:dyDescent="0.25">
      <c r="A23606">
        <v>866</v>
      </c>
      <c r="B23606">
        <v>54001</v>
      </c>
      <c r="C23606" t="s">
        <v>10</v>
      </c>
      <c r="D23606" t="s">
        <v>26</v>
      </c>
    </row>
    <row r="23607" spans="1:4" x14ac:dyDescent="0.25">
      <c r="A23607">
        <v>866</v>
      </c>
      <c r="B23607">
        <v>54001</v>
      </c>
      <c r="C23607" t="s">
        <v>10</v>
      </c>
      <c r="D23607" t="s">
        <v>26</v>
      </c>
    </row>
    <row r="23608" spans="1:4" x14ac:dyDescent="0.25">
      <c r="A23608">
        <v>866</v>
      </c>
      <c r="B23608">
        <v>54001</v>
      </c>
      <c r="C23608" t="s">
        <v>10</v>
      </c>
      <c r="D23608" t="s">
        <v>26</v>
      </c>
    </row>
    <row r="23609" spans="1:4" x14ac:dyDescent="0.25">
      <c r="A23609">
        <v>866</v>
      </c>
      <c r="B23609">
        <v>54001</v>
      </c>
      <c r="C23609" t="s">
        <v>10</v>
      </c>
      <c r="D23609" t="s">
        <v>26</v>
      </c>
    </row>
    <row r="23610" spans="1:4" x14ac:dyDescent="0.25">
      <c r="A23610">
        <v>866</v>
      </c>
      <c r="B23610">
        <v>54001</v>
      </c>
      <c r="C23610" t="s">
        <v>10</v>
      </c>
      <c r="D23610" t="s">
        <v>26</v>
      </c>
    </row>
    <row r="23611" spans="1:4" x14ac:dyDescent="0.25">
      <c r="A23611">
        <v>866</v>
      </c>
      <c r="B23611">
        <v>54001</v>
      </c>
      <c r="C23611" t="s">
        <v>10</v>
      </c>
      <c r="D23611" t="s">
        <v>26</v>
      </c>
    </row>
    <row r="23612" spans="1:4" x14ac:dyDescent="0.25">
      <c r="A23612">
        <v>866</v>
      </c>
      <c r="B23612">
        <v>54001</v>
      </c>
      <c r="C23612" t="s">
        <v>9</v>
      </c>
      <c r="D23612" t="s">
        <v>20</v>
      </c>
    </row>
    <row r="23613" spans="1:4" x14ac:dyDescent="0.25">
      <c r="A23613">
        <v>866</v>
      </c>
      <c r="B23613">
        <v>54001</v>
      </c>
      <c r="C23613" t="s">
        <v>9</v>
      </c>
      <c r="D23613" t="s">
        <v>20</v>
      </c>
    </row>
    <row r="23614" spans="1:4" x14ac:dyDescent="0.25">
      <c r="A23614">
        <v>866</v>
      </c>
      <c r="B23614">
        <v>54001</v>
      </c>
      <c r="C23614" t="s">
        <v>9</v>
      </c>
      <c r="D23614" t="s">
        <v>20</v>
      </c>
    </row>
    <row r="23615" spans="1:4" x14ac:dyDescent="0.25">
      <c r="A23615">
        <v>866</v>
      </c>
      <c r="B23615">
        <v>54001</v>
      </c>
      <c r="C23615" t="s">
        <v>9</v>
      </c>
      <c r="D23615" t="s">
        <v>20</v>
      </c>
    </row>
    <row r="23616" spans="1:4" x14ac:dyDescent="0.25">
      <c r="A23616">
        <v>866</v>
      </c>
      <c r="B23616">
        <v>54001</v>
      </c>
      <c r="C23616" t="s">
        <v>9</v>
      </c>
      <c r="D23616" t="s">
        <v>20</v>
      </c>
    </row>
    <row r="23617" spans="1:4" x14ac:dyDescent="0.25">
      <c r="A23617">
        <v>866</v>
      </c>
      <c r="B23617">
        <v>54001</v>
      </c>
      <c r="C23617" t="s">
        <v>10</v>
      </c>
      <c r="D23617" t="s">
        <v>20</v>
      </c>
    </row>
    <row r="23618" spans="1:4" x14ac:dyDescent="0.25">
      <c r="A23618">
        <v>866</v>
      </c>
      <c r="B23618">
        <v>54001</v>
      </c>
      <c r="C23618" t="s">
        <v>10</v>
      </c>
      <c r="D23618" t="s">
        <v>20</v>
      </c>
    </row>
    <row r="23619" spans="1:4" x14ac:dyDescent="0.25">
      <c r="A23619">
        <v>866</v>
      </c>
      <c r="B23619">
        <v>54001</v>
      </c>
      <c r="C23619" t="s">
        <v>10</v>
      </c>
      <c r="D23619" t="s">
        <v>20</v>
      </c>
    </row>
    <row r="23620" spans="1:4" x14ac:dyDescent="0.25">
      <c r="A23620">
        <v>866</v>
      </c>
      <c r="B23620">
        <v>54001</v>
      </c>
      <c r="C23620" t="s">
        <v>10</v>
      </c>
      <c r="D23620" t="s">
        <v>20</v>
      </c>
    </row>
    <row r="23621" spans="1:4" x14ac:dyDescent="0.25">
      <c r="A23621">
        <v>866</v>
      </c>
      <c r="B23621">
        <v>54001</v>
      </c>
      <c r="C23621" t="s">
        <v>10</v>
      </c>
      <c r="D23621" t="s">
        <v>20</v>
      </c>
    </row>
    <row r="23622" spans="1:4" x14ac:dyDescent="0.25">
      <c r="A23622">
        <v>866</v>
      </c>
      <c r="B23622">
        <v>54001</v>
      </c>
      <c r="C23622" t="s">
        <v>10</v>
      </c>
      <c r="D23622" t="s">
        <v>20</v>
      </c>
    </row>
    <row r="23623" spans="1:4" x14ac:dyDescent="0.25">
      <c r="A23623">
        <v>866</v>
      </c>
      <c r="B23623">
        <v>54001</v>
      </c>
      <c r="C23623" t="s">
        <v>10</v>
      </c>
      <c r="D23623" t="s">
        <v>20</v>
      </c>
    </row>
    <row r="23624" spans="1:4" x14ac:dyDescent="0.25">
      <c r="A23624">
        <v>866</v>
      </c>
      <c r="B23624">
        <v>54001</v>
      </c>
      <c r="C23624" t="s">
        <v>10</v>
      </c>
      <c r="D23624" t="s">
        <v>20</v>
      </c>
    </row>
    <row r="23625" spans="1:4" x14ac:dyDescent="0.25">
      <c r="A23625">
        <v>866</v>
      </c>
      <c r="B23625">
        <v>54001</v>
      </c>
      <c r="C23625" t="s">
        <v>10</v>
      </c>
      <c r="D23625" t="s">
        <v>20</v>
      </c>
    </row>
    <row r="23626" spans="1:4" x14ac:dyDescent="0.25">
      <c r="A23626">
        <v>866</v>
      </c>
      <c r="B23626">
        <v>54001</v>
      </c>
      <c r="C23626" t="s">
        <v>10</v>
      </c>
      <c r="D23626" t="s">
        <v>20</v>
      </c>
    </row>
    <row r="23627" spans="1:4" x14ac:dyDescent="0.25">
      <c r="A23627">
        <v>866</v>
      </c>
      <c r="B23627">
        <v>54001</v>
      </c>
      <c r="C23627" t="s">
        <v>10</v>
      </c>
      <c r="D23627" t="s">
        <v>20</v>
      </c>
    </row>
    <row r="23628" spans="1:4" x14ac:dyDescent="0.25">
      <c r="A23628">
        <v>866</v>
      </c>
      <c r="B23628">
        <v>54001</v>
      </c>
      <c r="C23628" t="s">
        <v>10</v>
      </c>
      <c r="D23628" t="s">
        <v>20</v>
      </c>
    </row>
    <row r="23629" spans="1:4" x14ac:dyDescent="0.25">
      <c r="A23629">
        <v>866</v>
      </c>
      <c r="B23629">
        <v>54001</v>
      </c>
      <c r="C23629" t="s">
        <v>10</v>
      </c>
      <c r="D23629" t="s">
        <v>20</v>
      </c>
    </row>
    <row r="23630" spans="1:4" x14ac:dyDescent="0.25">
      <c r="A23630">
        <v>866</v>
      </c>
      <c r="B23630">
        <v>54001</v>
      </c>
      <c r="C23630" t="s">
        <v>10</v>
      </c>
      <c r="D23630" t="s">
        <v>20</v>
      </c>
    </row>
    <row r="23631" spans="1:4" x14ac:dyDescent="0.25">
      <c r="A23631">
        <v>866</v>
      </c>
      <c r="B23631">
        <v>54001</v>
      </c>
      <c r="C23631" t="s">
        <v>10</v>
      </c>
      <c r="D23631" t="s">
        <v>20</v>
      </c>
    </row>
    <row r="23632" spans="1:4" x14ac:dyDescent="0.25">
      <c r="A23632">
        <v>866</v>
      </c>
      <c r="B23632">
        <v>54001</v>
      </c>
      <c r="C23632" t="s">
        <v>10</v>
      </c>
      <c r="D23632" t="s">
        <v>20</v>
      </c>
    </row>
    <row r="23633" spans="1:4" x14ac:dyDescent="0.25">
      <c r="A23633">
        <v>866</v>
      </c>
      <c r="B23633">
        <v>54001</v>
      </c>
      <c r="C23633" t="s">
        <v>10</v>
      </c>
      <c r="D23633" t="s">
        <v>20</v>
      </c>
    </row>
    <row r="23634" spans="1:4" x14ac:dyDescent="0.25">
      <c r="A23634">
        <v>866</v>
      </c>
      <c r="B23634">
        <v>54001</v>
      </c>
      <c r="C23634" t="s">
        <v>10</v>
      </c>
      <c r="D23634" t="s">
        <v>20</v>
      </c>
    </row>
    <row r="23635" spans="1:4" x14ac:dyDescent="0.25">
      <c r="A23635">
        <v>866</v>
      </c>
      <c r="B23635">
        <v>54001</v>
      </c>
      <c r="C23635" t="s">
        <v>10</v>
      </c>
      <c r="D23635" t="s">
        <v>20</v>
      </c>
    </row>
    <row r="23636" spans="1:4" x14ac:dyDescent="0.25">
      <c r="A23636">
        <v>866</v>
      </c>
      <c r="B23636">
        <v>54001</v>
      </c>
      <c r="C23636" t="s">
        <v>10</v>
      </c>
      <c r="D23636" t="s">
        <v>20</v>
      </c>
    </row>
    <row r="23637" spans="1:4" x14ac:dyDescent="0.25">
      <c r="A23637">
        <v>866</v>
      </c>
      <c r="B23637">
        <v>54001</v>
      </c>
      <c r="C23637" t="s">
        <v>10</v>
      </c>
      <c r="D23637" t="s">
        <v>20</v>
      </c>
    </row>
    <row r="23638" spans="1:4" x14ac:dyDescent="0.25">
      <c r="A23638">
        <v>866</v>
      </c>
      <c r="B23638">
        <v>54001</v>
      </c>
      <c r="C23638" t="s">
        <v>10</v>
      </c>
      <c r="D23638" t="s">
        <v>20</v>
      </c>
    </row>
    <row r="23639" spans="1:4" x14ac:dyDescent="0.25">
      <c r="A23639">
        <v>866</v>
      </c>
      <c r="B23639">
        <v>54001</v>
      </c>
      <c r="C23639" t="s">
        <v>10</v>
      </c>
      <c r="D23639" t="s">
        <v>20</v>
      </c>
    </row>
    <row r="23640" spans="1:4" x14ac:dyDescent="0.25">
      <c r="A23640">
        <v>866</v>
      </c>
      <c r="B23640">
        <v>54001</v>
      </c>
      <c r="C23640" t="s">
        <v>10</v>
      </c>
      <c r="D23640" t="s">
        <v>20</v>
      </c>
    </row>
    <row r="23641" spans="1:4" x14ac:dyDescent="0.25">
      <c r="A23641">
        <v>866</v>
      </c>
      <c r="B23641">
        <v>54001</v>
      </c>
      <c r="C23641" t="s">
        <v>10</v>
      </c>
      <c r="D23641" t="s">
        <v>20</v>
      </c>
    </row>
    <row r="23642" spans="1:4" x14ac:dyDescent="0.25">
      <c r="A23642">
        <v>866</v>
      </c>
      <c r="B23642">
        <v>54001</v>
      </c>
      <c r="C23642" t="s">
        <v>10</v>
      </c>
      <c r="D23642" t="s">
        <v>20</v>
      </c>
    </row>
    <row r="23643" spans="1:4" x14ac:dyDescent="0.25">
      <c r="A23643">
        <v>866</v>
      </c>
      <c r="B23643">
        <v>54001</v>
      </c>
      <c r="C23643" t="s">
        <v>10</v>
      </c>
      <c r="D23643" t="s">
        <v>20</v>
      </c>
    </row>
    <row r="23644" spans="1:4" x14ac:dyDescent="0.25">
      <c r="A23644">
        <v>866</v>
      </c>
      <c r="B23644">
        <v>54001</v>
      </c>
      <c r="C23644" t="s">
        <v>10</v>
      </c>
      <c r="D23644" t="s">
        <v>20</v>
      </c>
    </row>
    <row r="23645" spans="1:4" x14ac:dyDescent="0.25">
      <c r="A23645">
        <v>866</v>
      </c>
      <c r="B23645">
        <v>54001</v>
      </c>
      <c r="C23645" t="s">
        <v>10</v>
      </c>
      <c r="D23645" t="s">
        <v>20</v>
      </c>
    </row>
    <row r="23646" spans="1:4" x14ac:dyDescent="0.25">
      <c r="A23646">
        <v>866</v>
      </c>
      <c r="B23646">
        <v>54001</v>
      </c>
      <c r="C23646" t="s">
        <v>10</v>
      </c>
      <c r="D23646" t="s">
        <v>20</v>
      </c>
    </row>
    <row r="23647" spans="1:4" x14ac:dyDescent="0.25">
      <c r="A23647">
        <v>866</v>
      </c>
      <c r="B23647">
        <v>54001</v>
      </c>
      <c r="C23647" t="s">
        <v>10</v>
      </c>
      <c r="D23647" t="s">
        <v>20</v>
      </c>
    </row>
    <row r="23648" spans="1:4" x14ac:dyDescent="0.25">
      <c r="A23648">
        <v>866</v>
      </c>
      <c r="B23648">
        <v>54001</v>
      </c>
      <c r="C23648" t="s">
        <v>10</v>
      </c>
      <c r="D23648" t="s">
        <v>20</v>
      </c>
    </row>
    <row r="23649" spans="1:4" x14ac:dyDescent="0.25">
      <c r="A23649">
        <v>866</v>
      </c>
      <c r="B23649">
        <v>54001</v>
      </c>
      <c r="C23649" t="s">
        <v>9</v>
      </c>
      <c r="D23649" t="s">
        <v>27</v>
      </c>
    </row>
    <row r="23650" spans="1:4" x14ac:dyDescent="0.25">
      <c r="A23650">
        <v>866</v>
      </c>
      <c r="B23650">
        <v>54001</v>
      </c>
      <c r="C23650" t="s">
        <v>9</v>
      </c>
      <c r="D23650" t="s">
        <v>27</v>
      </c>
    </row>
    <row r="23651" spans="1:4" x14ac:dyDescent="0.25">
      <c r="A23651">
        <v>866</v>
      </c>
      <c r="B23651">
        <v>54001</v>
      </c>
      <c r="C23651" t="s">
        <v>9</v>
      </c>
      <c r="D23651" t="s">
        <v>27</v>
      </c>
    </row>
    <row r="23652" spans="1:4" x14ac:dyDescent="0.25">
      <c r="A23652">
        <v>866</v>
      </c>
      <c r="B23652">
        <v>54001</v>
      </c>
      <c r="C23652" t="s">
        <v>10</v>
      </c>
      <c r="D23652" t="s">
        <v>27</v>
      </c>
    </row>
    <row r="23653" spans="1:4" x14ac:dyDescent="0.25">
      <c r="A23653">
        <v>866</v>
      </c>
      <c r="B23653">
        <v>54001</v>
      </c>
      <c r="C23653" t="s">
        <v>10</v>
      </c>
      <c r="D23653" t="s">
        <v>27</v>
      </c>
    </row>
    <row r="23654" spans="1:4" x14ac:dyDescent="0.25">
      <c r="A23654">
        <v>866</v>
      </c>
      <c r="B23654">
        <v>54001</v>
      </c>
      <c r="C23654" t="s">
        <v>10</v>
      </c>
      <c r="D23654" t="s">
        <v>27</v>
      </c>
    </row>
    <row r="23655" spans="1:4" x14ac:dyDescent="0.25">
      <c r="A23655">
        <v>866</v>
      </c>
      <c r="B23655">
        <v>54001</v>
      </c>
      <c r="C23655" t="s">
        <v>10</v>
      </c>
      <c r="D23655" t="s">
        <v>27</v>
      </c>
    </row>
    <row r="23656" spans="1:4" x14ac:dyDescent="0.25">
      <c r="A23656">
        <v>866</v>
      </c>
      <c r="B23656">
        <v>54001</v>
      </c>
      <c r="C23656" t="s">
        <v>10</v>
      </c>
      <c r="D23656" t="s">
        <v>27</v>
      </c>
    </row>
    <row r="23657" spans="1:4" x14ac:dyDescent="0.25">
      <c r="A23657">
        <v>866</v>
      </c>
      <c r="B23657">
        <v>54001</v>
      </c>
      <c r="C23657" t="s">
        <v>10</v>
      </c>
      <c r="D23657" t="s">
        <v>27</v>
      </c>
    </row>
    <row r="23658" spans="1:4" x14ac:dyDescent="0.25">
      <c r="A23658">
        <v>866</v>
      </c>
      <c r="B23658">
        <v>54001</v>
      </c>
      <c r="C23658" t="s">
        <v>10</v>
      </c>
      <c r="D23658" t="s">
        <v>27</v>
      </c>
    </row>
    <row r="23659" spans="1:4" x14ac:dyDescent="0.25">
      <c r="A23659">
        <v>866</v>
      </c>
      <c r="B23659">
        <v>54001</v>
      </c>
      <c r="C23659" t="s">
        <v>10</v>
      </c>
      <c r="D23659" t="s">
        <v>27</v>
      </c>
    </row>
    <row r="23660" spans="1:4" x14ac:dyDescent="0.25">
      <c r="A23660">
        <v>866</v>
      </c>
      <c r="B23660">
        <v>54001</v>
      </c>
      <c r="C23660" t="s">
        <v>10</v>
      </c>
      <c r="D23660" t="s">
        <v>27</v>
      </c>
    </row>
    <row r="23661" spans="1:4" x14ac:dyDescent="0.25">
      <c r="A23661">
        <v>866</v>
      </c>
      <c r="B23661">
        <v>54001</v>
      </c>
      <c r="C23661" t="s">
        <v>10</v>
      </c>
      <c r="D23661" t="s">
        <v>27</v>
      </c>
    </row>
    <row r="23662" spans="1:4" x14ac:dyDescent="0.25">
      <c r="A23662">
        <v>866</v>
      </c>
      <c r="B23662">
        <v>54001</v>
      </c>
      <c r="C23662" t="s">
        <v>10</v>
      </c>
      <c r="D23662" t="s">
        <v>27</v>
      </c>
    </row>
    <row r="23663" spans="1:4" x14ac:dyDescent="0.25">
      <c r="A23663">
        <v>866</v>
      </c>
      <c r="B23663">
        <v>54001</v>
      </c>
      <c r="C23663" t="s">
        <v>10</v>
      </c>
      <c r="D23663" t="s">
        <v>27</v>
      </c>
    </row>
    <row r="23664" spans="1:4" x14ac:dyDescent="0.25">
      <c r="A23664">
        <v>866</v>
      </c>
      <c r="B23664">
        <v>54001</v>
      </c>
      <c r="C23664" t="s">
        <v>10</v>
      </c>
      <c r="D23664" t="s">
        <v>27</v>
      </c>
    </row>
    <row r="23665" spans="1:4" x14ac:dyDescent="0.25">
      <c r="A23665">
        <v>866</v>
      </c>
      <c r="B23665">
        <v>54001</v>
      </c>
      <c r="C23665" t="s">
        <v>10</v>
      </c>
      <c r="D23665" t="s">
        <v>27</v>
      </c>
    </row>
    <row r="23666" spans="1:4" x14ac:dyDescent="0.25">
      <c r="A23666">
        <v>866</v>
      </c>
      <c r="B23666">
        <v>54001</v>
      </c>
      <c r="C23666" t="s">
        <v>10</v>
      </c>
      <c r="D23666" t="s">
        <v>27</v>
      </c>
    </row>
    <row r="23667" spans="1:4" x14ac:dyDescent="0.25">
      <c r="A23667">
        <v>866</v>
      </c>
      <c r="B23667">
        <v>54001</v>
      </c>
      <c r="C23667" t="s">
        <v>10</v>
      </c>
      <c r="D23667" t="s">
        <v>27</v>
      </c>
    </row>
    <row r="23668" spans="1:4" x14ac:dyDescent="0.25">
      <c r="A23668">
        <v>866</v>
      </c>
      <c r="B23668">
        <v>54001</v>
      </c>
      <c r="C23668" t="s">
        <v>10</v>
      </c>
      <c r="D23668" t="s">
        <v>27</v>
      </c>
    </row>
    <row r="23669" spans="1:4" x14ac:dyDescent="0.25">
      <c r="A23669">
        <v>866</v>
      </c>
      <c r="B23669">
        <v>54001</v>
      </c>
      <c r="C23669" t="s">
        <v>10</v>
      </c>
      <c r="D23669" t="s">
        <v>27</v>
      </c>
    </row>
    <row r="23670" spans="1:4" x14ac:dyDescent="0.25">
      <c r="A23670">
        <v>866</v>
      </c>
      <c r="B23670">
        <v>54001</v>
      </c>
      <c r="C23670" t="s">
        <v>10</v>
      </c>
      <c r="D23670" t="s">
        <v>27</v>
      </c>
    </row>
    <row r="23671" spans="1:4" x14ac:dyDescent="0.25">
      <c r="A23671">
        <v>866</v>
      </c>
      <c r="B23671">
        <v>54001</v>
      </c>
      <c r="C23671" t="s">
        <v>10</v>
      </c>
      <c r="D23671" t="s">
        <v>27</v>
      </c>
    </row>
    <row r="23672" spans="1:4" x14ac:dyDescent="0.25">
      <c r="A23672">
        <v>866</v>
      </c>
      <c r="B23672">
        <v>54001</v>
      </c>
      <c r="C23672" t="s">
        <v>10</v>
      </c>
      <c r="D23672" t="s">
        <v>27</v>
      </c>
    </row>
    <row r="23673" spans="1:4" x14ac:dyDescent="0.25">
      <c r="A23673">
        <v>866</v>
      </c>
      <c r="B23673">
        <v>54001</v>
      </c>
      <c r="C23673" t="s">
        <v>10</v>
      </c>
      <c r="D23673" t="s">
        <v>27</v>
      </c>
    </row>
    <row r="23674" spans="1:4" x14ac:dyDescent="0.25">
      <c r="A23674">
        <v>866</v>
      </c>
      <c r="B23674">
        <v>54001</v>
      </c>
      <c r="C23674" t="s">
        <v>10</v>
      </c>
      <c r="D23674" t="s">
        <v>27</v>
      </c>
    </row>
    <row r="23675" spans="1:4" x14ac:dyDescent="0.25">
      <c r="A23675">
        <v>866</v>
      </c>
      <c r="B23675">
        <v>54001</v>
      </c>
      <c r="C23675" t="s">
        <v>10</v>
      </c>
      <c r="D23675" t="s">
        <v>27</v>
      </c>
    </row>
    <row r="23676" spans="1:4" x14ac:dyDescent="0.25">
      <c r="A23676">
        <v>866</v>
      </c>
      <c r="B23676">
        <v>54001</v>
      </c>
      <c r="C23676" t="s">
        <v>10</v>
      </c>
      <c r="D23676" t="s">
        <v>27</v>
      </c>
    </row>
    <row r="23677" spans="1:4" x14ac:dyDescent="0.25">
      <c r="A23677">
        <v>866</v>
      </c>
      <c r="B23677">
        <v>54001</v>
      </c>
      <c r="C23677" t="s">
        <v>10</v>
      </c>
      <c r="D23677" t="s">
        <v>27</v>
      </c>
    </row>
    <row r="23678" spans="1:4" x14ac:dyDescent="0.25">
      <c r="A23678">
        <v>866</v>
      </c>
      <c r="B23678">
        <v>54001</v>
      </c>
      <c r="C23678" t="s">
        <v>10</v>
      </c>
      <c r="D23678" t="s">
        <v>27</v>
      </c>
    </row>
    <row r="23679" spans="1:4" x14ac:dyDescent="0.25">
      <c r="A23679">
        <v>866</v>
      </c>
      <c r="B23679">
        <v>54001</v>
      </c>
      <c r="C23679" t="s">
        <v>10</v>
      </c>
      <c r="D23679" t="s">
        <v>27</v>
      </c>
    </row>
    <row r="23680" spans="1:4" x14ac:dyDescent="0.25">
      <c r="A23680">
        <v>866</v>
      </c>
      <c r="B23680">
        <v>54001</v>
      </c>
      <c r="C23680" t="s">
        <v>10</v>
      </c>
      <c r="D23680" t="s">
        <v>27</v>
      </c>
    </row>
    <row r="23681" spans="1:4" x14ac:dyDescent="0.25">
      <c r="A23681">
        <v>866</v>
      </c>
      <c r="B23681">
        <v>54001</v>
      </c>
      <c r="C23681" t="s">
        <v>10</v>
      </c>
      <c r="D23681" t="s">
        <v>27</v>
      </c>
    </row>
    <row r="23682" spans="1:4" x14ac:dyDescent="0.25">
      <c r="A23682">
        <v>866</v>
      </c>
      <c r="B23682">
        <v>54001</v>
      </c>
      <c r="C23682" t="s">
        <v>10</v>
      </c>
      <c r="D23682" t="s">
        <v>27</v>
      </c>
    </row>
    <row r="23683" spans="1:4" x14ac:dyDescent="0.25">
      <c r="A23683">
        <v>866</v>
      </c>
      <c r="B23683">
        <v>54001</v>
      </c>
      <c r="C23683" t="s">
        <v>10</v>
      </c>
      <c r="D23683" t="s">
        <v>27</v>
      </c>
    </row>
    <row r="23684" spans="1:4" x14ac:dyDescent="0.25">
      <c r="A23684">
        <v>866</v>
      </c>
      <c r="B23684">
        <v>54001</v>
      </c>
      <c r="C23684" t="s">
        <v>10</v>
      </c>
      <c r="D23684" t="s">
        <v>27</v>
      </c>
    </row>
    <row r="23685" spans="1:4" x14ac:dyDescent="0.25">
      <c r="A23685">
        <v>866</v>
      </c>
      <c r="B23685">
        <v>54001</v>
      </c>
      <c r="C23685" t="s">
        <v>10</v>
      </c>
      <c r="D23685" t="s">
        <v>27</v>
      </c>
    </row>
    <row r="23686" spans="1:4" x14ac:dyDescent="0.25">
      <c r="A23686">
        <v>866</v>
      </c>
      <c r="B23686">
        <v>54001</v>
      </c>
      <c r="C23686" t="s">
        <v>10</v>
      </c>
      <c r="D23686" t="s">
        <v>27</v>
      </c>
    </row>
    <row r="23687" spans="1:4" x14ac:dyDescent="0.25">
      <c r="A23687">
        <v>866</v>
      </c>
      <c r="B23687">
        <v>54001</v>
      </c>
      <c r="C23687" t="s">
        <v>10</v>
      </c>
      <c r="D23687" t="s">
        <v>27</v>
      </c>
    </row>
    <row r="23688" spans="1:4" x14ac:dyDescent="0.25">
      <c r="A23688">
        <v>866</v>
      </c>
      <c r="B23688">
        <v>54001</v>
      </c>
      <c r="C23688" t="s">
        <v>10</v>
      </c>
      <c r="D23688" t="s">
        <v>27</v>
      </c>
    </row>
    <row r="23689" spans="1:4" x14ac:dyDescent="0.25">
      <c r="A23689">
        <v>866</v>
      </c>
      <c r="B23689">
        <v>54001</v>
      </c>
      <c r="C23689" t="s">
        <v>10</v>
      </c>
      <c r="D23689" t="s">
        <v>27</v>
      </c>
    </row>
    <row r="23690" spans="1:4" x14ac:dyDescent="0.25">
      <c r="A23690">
        <v>866</v>
      </c>
      <c r="B23690">
        <v>54001</v>
      </c>
      <c r="C23690" t="s">
        <v>10</v>
      </c>
      <c r="D23690" t="s">
        <v>27</v>
      </c>
    </row>
    <row r="23691" spans="1:4" x14ac:dyDescent="0.25">
      <c r="A23691">
        <v>866</v>
      </c>
      <c r="B23691">
        <v>54001</v>
      </c>
      <c r="C23691" t="s">
        <v>10</v>
      </c>
      <c r="D23691" t="s">
        <v>27</v>
      </c>
    </row>
    <row r="23692" spans="1:4" x14ac:dyDescent="0.25">
      <c r="A23692">
        <v>866</v>
      </c>
      <c r="B23692">
        <v>54001</v>
      </c>
      <c r="C23692" t="s">
        <v>10</v>
      </c>
      <c r="D23692" t="s">
        <v>27</v>
      </c>
    </row>
    <row r="23693" spans="1:4" x14ac:dyDescent="0.25">
      <c r="A23693">
        <v>866</v>
      </c>
      <c r="B23693">
        <v>54001</v>
      </c>
      <c r="C23693" t="s">
        <v>9</v>
      </c>
      <c r="D23693" t="s">
        <v>28</v>
      </c>
    </row>
    <row r="23694" spans="1:4" x14ac:dyDescent="0.25">
      <c r="A23694">
        <v>866</v>
      </c>
      <c r="B23694">
        <v>54001</v>
      </c>
      <c r="C23694" t="s">
        <v>10</v>
      </c>
      <c r="D23694" t="s">
        <v>28</v>
      </c>
    </row>
    <row r="23695" spans="1:4" x14ac:dyDescent="0.25">
      <c r="A23695">
        <v>866</v>
      </c>
      <c r="B23695">
        <v>54001</v>
      </c>
      <c r="C23695" t="s">
        <v>10</v>
      </c>
      <c r="D23695" t="s">
        <v>28</v>
      </c>
    </row>
    <row r="23696" spans="1:4" x14ac:dyDescent="0.25">
      <c r="A23696">
        <v>866</v>
      </c>
      <c r="B23696">
        <v>54001</v>
      </c>
      <c r="C23696" t="s">
        <v>10</v>
      </c>
      <c r="D23696" t="s">
        <v>28</v>
      </c>
    </row>
    <row r="23697" spans="1:4" x14ac:dyDescent="0.25">
      <c r="A23697">
        <v>866</v>
      </c>
      <c r="B23697">
        <v>54001</v>
      </c>
      <c r="C23697" t="s">
        <v>10</v>
      </c>
      <c r="D23697" t="s">
        <v>28</v>
      </c>
    </row>
    <row r="23698" spans="1:4" x14ac:dyDescent="0.25">
      <c r="A23698">
        <v>866</v>
      </c>
      <c r="B23698">
        <v>54001</v>
      </c>
      <c r="C23698" t="s">
        <v>10</v>
      </c>
      <c r="D23698" t="s">
        <v>28</v>
      </c>
    </row>
    <row r="23699" spans="1:4" x14ac:dyDescent="0.25">
      <c r="A23699">
        <v>866</v>
      </c>
      <c r="B23699">
        <v>54001</v>
      </c>
      <c r="C23699" t="s">
        <v>10</v>
      </c>
      <c r="D23699" t="s">
        <v>28</v>
      </c>
    </row>
    <row r="23700" spans="1:4" x14ac:dyDescent="0.25">
      <c r="A23700">
        <v>866</v>
      </c>
      <c r="B23700">
        <v>54001</v>
      </c>
      <c r="C23700" t="s">
        <v>10</v>
      </c>
      <c r="D23700" t="s">
        <v>28</v>
      </c>
    </row>
    <row r="23701" spans="1:4" x14ac:dyDescent="0.25">
      <c r="A23701">
        <v>866</v>
      </c>
      <c r="B23701">
        <v>54001</v>
      </c>
      <c r="C23701" t="s">
        <v>10</v>
      </c>
      <c r="D23701" t="s">
        <v>28</v>
      </c>
    </row>
    <row r="23702" spans="1:4" x14ac:dyDescent="0.25">
      <c r="A23702">
        <v>866</v>
      </c>
      <c r="B23702">
        <v>54001</v>
      </c>
      <c r="C23702" t="s">
        <v>9</v>
      </c>
      <c r="D23702" t="s">
        <v>28</v>
      </c>
    </row>
    <row r="23703" spans="1:4" x14ac:dyDescent="0.25">
      <c r="A23703">
        <v>866</v>
      </c>
      <c r="B23703">
        <v>54001</v>
      </c>
      <c r="C23703" t="s">
        <v>9</v>
      </c>
      <c r="D23703" t="s">
        <v>28</v>
      </c>
    </row>
    <row r="23704" spans="1:4" x14ac:dyDescent="0.25">
      <c r="A23704">
        <v>866</v>
      </c>
      <c r="B23704">
        <v>54001</v>
      </c>
      <c r="C23704" t="s">
        <v>10</v>
      </c>
      <c r="D23704" t="s">
        <v>28</v>
      </c>
    </row>
    <row r="23705" spans="1:4" x14ac:dyDescent="0.25">
      <c r="A23705">
        <v>866</v>
      </c>
      <c r="B23705">
        <v>54001</v>
      </c>
      <c r="C23705" t="s">
        <v>10</v>
      </c>
      <c r="D23705" t="s">
        <v>28</v>
      </c>
    </row>
    <row r="23706" spans="1:4" x14ac:dyDescent="0.25">
      <c r="A23706">
        <v>866</v>
      </c>
      <c r="B23706">
        <v>54001</v>
      </c>
      <c r="C23706" t="s">
        <v>10</v>
      </c>
      <c r="D23706" t="s">
        <v>28</v>
      </c>
    </row>
    <row r="23707" spans="1:4" x14ac:dyDescent="0.25">
      <c r="A23707">
        <v>866</v>
      </c>
      <c r="B23707">
        <v>54001</v>
      </c>
      <c r="C23707" t="s">
        <v>10</v>
      </c>
      <c r="D23707" t="s">
        <v>28</v>
      </c>
    </row>
    <row r="23708" spans="1:4" x14ac:dyDescent="0.25">
      <c r="A23708">
        <v>866</v>
      </c>
      <c r="B23708">
        <v>54001</v>
      </c>
      <c r="C23708" t="s">
        <v>10</v>
      </c>
      <c r="D23708" t="s">
        <v>28</v>
      </c>
    </row>
    <row r="23709" spans="1:4" x14ac:dyDescent="0.25">
      <c r="A23709">
        <v>866</v>
      </c>
      <c r="B23709">
        <v>54001</v>
      </c>
      <c r="C23709" t="s">
        <v>10</v>
      </c>
      <c r="D23709" t="s">
        <v>28</v>
      </c>
    </row>
    <row r="23710" spans="1:4" x14ac:dyDescent="0.25">
      <c r="A23710">
        <v>866</v>
      </c>
      <c r="B23710">
        <v>54001</v>
      </c>
      <c r="C23710" t="s">
        <v>10</v>
      </c>
      <c r="D23710" t="s">
        <v>28</v>
      </c>
    </row>
    <row r="23711" spans="1:4" x14ac:dyDescent="0.25">
      <c r="A23711">
        <v>866</v>
      </c>
      <c r="B23711">
        <v>54001</v>
      </c>
      <c r="C23711" t="s">
        <v>10</v>
      </c>
      <c r="D23711" t="s">
        <v>28</v>
      </c>
    </row>
    <row r="23712" spans="1:4" x14ac:dyDescent="0.25">
      <c r="A23712">
        <v>866</v>
      </c>
      <c r="B23712">
        <v>54001</v>
      </c>
      <c r="C23712" t="s">
        <v>10</v>
      </c>
      <c r="D23712" t="s">
        <v>28</v>
      </c>
    </row>
    <row r="23713" spans="1:4" x14ac:dyDescent="0.25">
      <c r="A23713">
        <v>866</v>
      </c>
      <c r="B23713">
        <v>54001</v>
      </c>
      <c r="C23713" t="s">
        <v>10</v>
      </c>
      <c r="D23713" t="s">
        <v>28</v>
      </c>
    </row>
    <row r="23714" spans="1:4" x14ac:dyDescent="0.25">
      <c r="A23714">
        <v>866</v>
      </c>
      <c r="B23714">
        <v>54001</v>
      </c>
      <c r="C23714" t="s">
        <v>10</v>
      </c>
      <c r="D23714" t="s">
        <v>28</v>
      </c>
    </row>
    <row r="23715" spans="1:4" x14ac:dyDescent="0.25">
      <c r="A23715">
        <v>866</v>
      </c>
      <c r="B23715">
        <v>54001</v>
      </c>
      <c r="C23715" t="s">
        <v>10</v>
      </c>
      <c r="D23715" t="s">
        <v>28</v>
      </c>
    </row>
    <row r="23716" spans="1:4" x14ac:dyDescent="0.25">
      <c r="A23716">
        <v>866</v>
      </c>
      <c r="B23716">
        <v>54001</v>
      </c>
      <c r="C23716" t="s">
        <v>10</v>
      </c>
      <c r="D23716" t="s">
        <v>28</v>
      </c>
    </row>
    <row r="23717" spans="1:4" x14ac:dyDescent="0.25">
      <c r="A23717">
        <v>866</v>
      </c>
      <c r="B23717">
        <v>54001</v>
      </c>
      <c r="C23717" t="s">
        <v>10</v>
      </c>
      <c r="D23717" t="s">
        <v>28</v>
      </c>
    </row>
    <row r="23718" spans="1:4" x14ac:dyDescent="0.25">
      <c r="A23718">
        <v>866</v>
      </c>
      <c r="B23718">
        <v>54001</v>
      </c>
      <c r="C23718" t="s">
        <v>10</v>
      </c>
      <c r="D23718" t="s">
        <v>28</v>
      </c>
    </row>
    <row r="23719" spans="1:4" x14ac:dyDescent="0.25">
      <c r="A23719">
        <v>866</v>
      </c>
      <c r="B23719">
        <v>54001</v>
      </c>
      <c r="C23719" t="s">
        <v>10</v>
      </c>
      <c r="D23719" t="s">
        <v>28</v>
      </c>
    </row>
    <row r="23720" spans="1:4" x14ac:dyDescent="0.25">
      <c r="A23720">
        <v>866</v>
      </c>
      <c r="B23720">
        <v>54001</v>
      </c>
      <c r="C23720" t="s">
        <v>10</v>
      </c>
      <c r="D23720" t="s">
        <v>28</v>
      </c>
    </row>
    <row r="23721" spans="1:4" x14ac:dyDescent="0.25">
      <c r="A23721">
        <v>866</v>
      </c>
      <c r="B23721">
        <v>54001</v>
      </c>
      <c r="C23721" t="s">
        <v>10</v>
      </c>
      <c r="D23721" t="s">
        <v>28</v>
      </c>
    </row>
    <row r="23722" spans="1:4" x14ac:dyDescent="0.25">
      <c r="A23722">
        <v>866</v>
      </c>
      <c r="B23722">
        <v>54001</v>
      </c>
      <c r="C23722" t="s">
        <v>10</v>
      </c>
      <c r="D23722" t="s">
        <v>28</v>
      </c>
    </row>
    <row r="23723" spans="1:4" x14ac:dyDescent="0.25">
      <c r="A23723">
        <v>866</v>
      </c>
      <c r="B23723">
        <v>54001</v>
      </c>
      <c r="C23723" t="s">
        <v>10</v>
      </c>
      <c r="D23723" t="s">
        <v>28</v>
      </c>
    </row>
    <row r="23724" spans="1:4" x14ac:dyDescent="0.25">
      <c r="A23724">
        <v>866</v>
      </c>
      <c r="B23724">
        <v>54001</v>
      </c>
      <c r="C23724" t="s">
        <v>10</v>
      </c>
      <c r="D23724" t="s">
        <v>28</v>
      </c>
    </row>
    <row r="23725" spans="1:4" x14ac:dyDescent="0.25">
      <c r="A23725">
        <v>866</v>
      </c>
      <c r="B23725">
        <v>54001</v>
      </c>
      <c r="C23725" t="s">
        <v>10</v>
      </c>
      <c r="D23725" t="s">
        <v>28</v>
      </c>
    </row>
    <row r="23726" spans="1:4" x14ac:dyDescent="0.25">
      <c r="A23726">
        <v>866</v>
      </c>
      <c r="B23726">
        <v>54001</v>
      </c>
      <c r="C23726" t="s">
        <v>9</v>
      </c>
      <c r="D23726" t="s">
        <v>29</v>
      </c>
    </row>
    <row r="23727" spans="1:4" x14ac:dyDescent="0.25">
      <c r="A23727">
        <v>866</v>
      </c>
      <c r="B23727">
        <v>54001</v>
      </c>
      <c r="C23727" t="s">
        <v>9</v>
      </c>
      <c r="D23727" t="s">
        <v>29</v>
      </c>
    </row>
    <row r="23728" spans="1:4" x14ac:dyDescent="0.25">
      <c r="A23728">
        <v>866</v>
      </c>
      <c r="B23728">
        <v>54001</v>
      </c>
      <c r="C23728" t="s">
        <v>10</v>
      </c>
      <c r="D23728" t="s">
        <v>29</v>
      </c>
    </row>
    <row r="23729" spans="1:4" x14ac:dyDescent="0.25">
      <c r="A23729">
        <v>866</v>
      </c>
      <c r="B23729">
        <v>54001</v>
      </c>
      <c r="C23729" t="s">
        <v>10</v>
      </c>
      <c r="D23729" t="s">
        <v>29</v>
      </c>
    </row>
    <row r="23730" spans="1:4" x14ac:dyDescent="0.25">
      <c r="A23730">
        <v>866</v>
      </c>
      <c r="B23730">
        <v>54001</v>
      </c>
      <c r="C23730" t="s">
        <v>10</v>
      </c>
      <c r="D23730" t="s">
        <v>29</v>
      </c>
    </row>
    <row r="23731" spans="1:4" x14ac:dyDescent="0.25">
      <c r="A23731">
        <v>866</v>
      </c>
      <c r="B23731">
        <v>54001</v>
      </c>
      <c r="C23731" t="s">
        <v>10</v>
      </c>
      <c r="D23731" t="s">
        <v>29</v>
      </c>
    </row>
    <row r="23732" spans="1:4" x14ac:dyDescent="0.25">
      <c r="A23732">
        <v>866</v>
      </c>
      <c r="B23732">
        <v>54001</v>
      </c>
      <c r="C23732" t="s">
        <v>10</v>
      </c>
      <c r="D23732" t="s">
        <v>29</v>
      </c>
    </row>
    <row r="23733" spans="1:4" x14ac:dyDescent="0.25">
      <c r="A23733">
        <v>866</v>
      </c>
      <c r="B23733">
        <v>54001</v>
      </c>
      <c r="C23733" t="s">
        <v>10</v>
      </c>
      <c r="D23733" t="s">
        <v>29</v>
      </c>
    </row>
    <row r="23734" spans="1:4" x14ac:dyDescent="0.25">
      <c r="A23734">
        <v>866</v>
      </c>
      <c r="B23734">
        <v>54001</v>
      </c>
      <c r="C23734" t="s">
        <v>10</v>
      </c>
      <c r="D23734" t="s">
        <v>29</v>
      </c>
    </row>
    <row r="23735" spans="1:4" x14ac:dyDescent="0.25">
      <c r="A23735">
        <v>866</v>
      </c>
      <c r="B23735">
        <v>54001</v>
      </c>
      <c r="C23735" t="s">
        <v>10</v>
      </c>
      <c r="D23735" t="s">
        <v>29</v>
      </c>
    </row>
    <row r="23736" spans="1:4" x14ac:dyDescent="0.25">
      <c r="A23736">
        <v>866</v>
      </c>
      <c r="B23736">
        <v>54001</v>
      </c>
      <c r="C23736" t="s">
        <v>10</v>
      </c>
      <c r="D23736" t="s">
        <v>29</v>
      </c>
    </row>
    <row r="23737" spans="1:4" x14ac:dyDescent="0.25">
      <c r="A23737">
        <v>866</v>
      </c>
      <c r="B23737">
        <v>54001</v>
      </c>
      <c r="C23737" t="s">
        <v>10</v>
      </c>
      <c r="D23737" t="s">
        <v>29</v>
      </c>
    </row>
    <row r="23738" spans="1:4" x14ac:dyDescent="0.25">
      <c r="A23738">
        <v>866</v>
      </c>
      <c r="B23738">
        <v>54001</v>
      </c>
      <c r="C23738" t="s">
        <v>9</v>
      </c>
      <c r="D23738" t="s">
        <v>30</v>
      </c>
    </row>
    <row r="23739" spans="1:4" x14ac:dyDescent="0.25">
      <c r="A23739">
        <v>866</v>
      </c>
      <c r="B23739">
        <v>54001</v>
      </c>
      <c r="C23739" t="s">
        <v>9</v>
      </c>
      <c r="D23739" t="s">
        <v>30</v>
      </c>
    </row>
    <row r="23740" spans="1:4" x14ac:dyDescent="0.25">
      <c r="A23740">
        <v>866</v>
      </c>
      <c r="B23740">
        <v>54001</v>
      </c>
      <c r="C23740" t="s">
        <v>9</v>
      </c>
      <c r="D23740" t="s">
        <v>30</v>
      </c>
    </row>
    <row r="23741" spans="1:4" x14ac:dyDescent="0.25">
      <c r="A23741">
        <v>866</v>
      </c>
      <c r="B23741">
        <v>54001</v>
      </c>
      <c r="C23741" t="s">
        <v>10</v>
      </c>
      <c r="D23741" t="s">
        <v>30</v>
      </c>
    </row>
    <row r="23742" spans="1:4" x14ac:dyDescent="0.25">
      <c r="A23742">
        <v>866</v>
      </c>
      <c r="B23742">
        <v>54001</v>
      </c>
      <c r="C23742" t="s">
        <v>10</v>
      </c>
      <c r="D23742" t="s">
        <v>30</v>
      </c>
    </row>
    <row r="23743" spans="1:4" x14ac:dyDescent="0.25">
      <c r="A23743">
        <v>866</v>
      </c>
      <c r="B23743">
        <v>54001</v>
      </c>
      <c r="C23743" t="s">
        <v>10</v>
      </c>
      <c r="D23743" t="s">
        <v>30</v>
      </c>
    </row>
    <row r="23744" spans="1:4" x14ac:dyDescent="0.25">
      <c r="A23744">
        <v>866</v>
      </c>
      <c r="B23744">
        <v>54001</v>
      </c>
      <c r="C23744" t="s">
        <v>10</v>
      </c>
      <c r="D23744" t="s">
        <v>30</v>
      </c>
    </row>
    <row r="23745" spans="1:4" x14ac:dyDescent="0.25">
      <c r="A23745">
        <v>866</v>
      </c>
      <c r="B23745">
        <v>54001</v>
      </c>
      <c r="C23745" t="s">
        <v>10</v>
      </c>
      <c r="D23745" t="s">
        <v>30</v>
      </c>
    </row>
    <row r="23746" spans="1:4" x14ac:dyDescent="0.25">
      <c r="A23746">
        <v>866</v>
      </c>
      <c r="B23746">
        <v>54001</v>
      </c>
      <c r="C23746" t="s">
        <v>10</v>
      </c>
      <c r="D23746" t="s">
        <v>30</v>
      </c>
    </row>
    <row r="23747" spans="1:4" x14ac:dyDescent="0.25">
      <c r="A23747">
        <v>866</v>
      </c>
      <c r="B23747">
        <v>54001</v>
      </c>
      <c r="C23747" t="s">
        <v>10</v>
      </c>
      <c r="D23747" t="s">
        <v>30</v>
      </c>
    </row>
    <row r="23748" spans="1:4" x14ac:dyDescent="0.25">
      <c r="A23748">
        <v>866</v>
      </c>
      <c r="B23748">
        <v>54001</v>
      </c>
      <c r="C23748" t="s">
        <v>10</v>
      </c>
      <c r="D23748" t="s">
        <v>30</v>
      </c>
    </row>
    <row r="23749" spans="1:4" x14ac:dyDescent="0.25">
      <c r="A23749">
        <v>866</v>
      </c>
      <c r="B23749">
        <v>54001</v>
      </c>
      <c r="C23749" t="s">
        <v>10</v>
      </c>
      <c r="D23749" t="s">
        <v>30</v>
      </c>
    </row>
    <row r="23750" spans="1:4" x14ac:dyDescent="0.25">
      <c r="A23750">
        <v>866</v>
      </c>
      <c r="B23750">
        <v>54001</v>
      </c>
      <c r="C23750" t="s">
        <v>10</v>
      </c>
      <c r="D23750" t="s">
        <v>30</v>
      </c>
    </row>
    <row r="23751" spans="1:4" x14ac:dyDescent="0.25">
      <c r="A23751">
        <v>866</v>
      </c>
      <c r="B23751">
        <v>54001</v>
      </c>
      <c r="C23751" t="s">
        <v>9</v>
      </c>
      <c r="D23751" t="s">
        <v>31</v>
      </c>
    </row>
    <row r="23752" spans="1:4" x14ac:dyDescent="0.25">
      <c r="A23752">
        <v>866</v>
      </c>
      <c r="B23752">
        <v>54001</v>
      </c>
      <c r="C23752" t="s">
        <v>9</v>
      </c>
      <c r="D23752" t="s">
        <v>31</v>
      </c>
    </row>
    <row r="23753" spans="1:4" x14ac:dyDescent="0.25">
      <c r="A23753">
        <v>866</v>
      </c>
      <c r="B23753">
        <v>54001</v>
      </c>
      <c r="C23753" t="s">
        <v>10</v>
      </c>
      <c r="D23753" t="s">
        <v>31</v>
      </c>
    </row>
    <row r="23754" spans="1:4" x14ac:dyDescent="0.25">
      <c r="A23754">
        <v>866</v>
      </c>
      <c r="B23754">
        <v>54001</v>
      </c>
      <c r="C23754" t="s">
        <v>10</v>
      </c>
      <c r="D23754" t="s">
        <v>31</v>
      </c>
    </row>
    <row r="23755" spans="1:4" x14ac:dyDescent="0.25">
      <c r="A23755">
        <v>866</v>
      </c>
      <c r="B23755">
        <v>54001</v>
      </c>
      <c r="C23755" t="s">
        <v>10</v>
      </c>
      <c r="D23755" t="s">
        <v>31</v>
      </c>
    </row>
    <row r="23756" spans="1:4" x14ac:dyDescent="0.25">
      <c r="A23756">
        <v>866</v>
      </c>
      <c r="B23756">
        <v>54001</v>
      </c>
      <c r="C23756" t="s">
        <v>10</v>
      </c>
      <c r="D23756" t="s">
        <v>31</v>
      </c>
    </row>
    <row r="23757" spans="1:4" x14ac:dyDescent="0.25">
      <c r="A23757">
        <v>866</v>
      </c>
      <c r="B23757">
        <v>54001</v>
      </c>
      <c r="C23757" t="s">
        <v>10</v>
      </c>
      <c r="D23757" t="s">
        <v>31</v>
      </c>
    </row>
    <row r="23758" spans="1:4" x14ac:dyDescent="0.25">
      <c r="A23758">
        <v>866</v>
      </c>
      <c r="B23758">
        <v>54001</v>
      </c>
      <c r="C23758" t="s">
        <v>9</v>
      </c>
      <c r="D23758" t="s">
        <v>32</v>
      </c>
    </row>
    <row r="23759" spans="1:4" x14ac:dyDescent="0.25">
      <c r="A23759">
        <v>866</v>
      </c>
      <c r="B23759">
        <v>54001</v>
      </c>
      <c r="C23759" t="s">
        <v>10</v>
      </c>
      <c r="D23759" t="s">
        <v>32</v>
      </c>
    </row>
    <row r="23760" spans="1:4" x14ac:dyDescent="0.25">
      <c r="A23760">
        <v>866</v>
      </c>
      <c r="B23760">
        <v>54001</v>
      </c>
      <c r="C23760" t="s">
        <v>10</v>
      </c>
      <c r="D23760" t="s">
        <v>32</v>
      </c>
    </row>
    <row r="23761" spans="1:4" x14ac:dyDescent="0.25">
      <c r="A23761">
        <v>866</v>
      </c>
      <c r="B23761">
        <v>54001</v>
      </c>
      <c r="C23761" t="s">
        <v>10</v>
      </c>
      <c r="D23761" t="s">
        <v>32</v>
      </c>
    </row>
    <row r="23762" spans="1:4" x14ac:dyDescent="0.25">
      <c r="A23762">
        <v>866</v>
      </c>
      <c r="B23762">
        <v>54001</v>
      </c>
      <c r="C23762" t="s">
        <v>10</v>
      </c>
      <c r="D23762" t="s">
        <v>32</v>
      </c>
    </row>
    <row r="23763" spans="1:4" x14ac:dyDescent="0.25">
      <c r="A23763">
        <v>866</v>
      </c>
      <c r="B23763">
        <v>54001</v>
      </c>
      <c r="C23763" t="s">
        <v>10</v>
      </c>
      <c r="D23763" t="s">
        <v>33</v>
      </c>
    </row>
    <row r="23764" spans="1:4" x14ac:dyDescent="0.25">
      <c r="A23764">
        <v>866</v>
      </c>
      <c r="B23764">
        <v>54001</v>
      </c>
      <c r="C23764" t="s">
        <v>10</v>
      </c>
      <c r="D23764" t="s">
        <v>33</v>
      </c>
    </row>
    <row r="23765" spans="1:4" x14ac:dyDescent="0.25">
      <c r="A23765">
        <v>866</v>
      </c>
      <c r="B23765">
        <v>54001</v>
      </c>
      <c r="C23765" t="s">
        <v>10</v>
      </c>
      <c r="D23765" t="s">
        <v>33</v>
      </c>
    </row>
    <row r="23766" spans="1:4" x14ac:dyDescent="0.25">
      <c r="A23766">
        <v>866</v>
      </c>
      <c r="B23766">
        <v>54001</v>
      </c>
      <c r="C23766" t="s">
        <v>10</v>
      </c>
      <c r="D23766" t="s">
        <v>34</v>
      </c>
    </row>
    <row r="23767" spans="1:4" x14ac:dyDescent="0.25">
      <c r="A23767">
        <v>866</v>
      </c>
      <c r="B23767">
        <v>54001</v>
      </c>
      <c r="C23767" t="s">
        <v>10</v>
      </c>
      <c r="D23767" t="s">
        <v>35</v>
      </c>
    </row>
    <row r="23768" spans="1:4" x14ac:dyDescent="0.25">
      <c r="A23768">
        <v>866</v>
      </c>
      <c r="B23768">
        <v>54001</v>
      </c>
      <c r="C23768" t="s">
        <v>10</v>
      </c>
      <c r="D23768" t="s">
        <v>35</v>
      </c>
    </row>
    <row r="23769" spans="1:4" x14ac:dyDescent="0.25">
      <c r="A23769">
        <v>866</v>
      </c>
      <c r="B23769">
        <v>54001</v>
      </c>
      <c r="C23769" t="s">
        <v>10</v>
      </c>
      <c r="D23769" t="s">
        <v>35</v>
      </c>
    </row>
    <row r="23770" spans="1:4" x14ac:dyDescent="0.25">
      <c r="A23770">
        <v>866</v>
      </c>
      <c r="B23770">
        <v>54001</v>
      </c>
      <c r="C23770" t="s">
        <v>9</v>
      </c>
      <c r="D23770" t="s">
        <v>35</v>
      </c>
    </row>
    <row r="23771" spans="1:4" x14ac:dyDescent="0.25">
      <c r="A23771">
        <v>866</v>
      </c>
      <c r="B23771">
        <v>54001</v>
      </c>
      <c r="C23771" t="s">
        <v>10</v>
      </c>
      <c r="D23771" t="s">
        <v>35</v>
      </c>
    </row>
    <row r="23772" spans="1:4" x14ac:dyDescent="0.25">
      <c r="A23772">
        <v>866</v>
      </c>
      <c r="B23772">
        <v>54001</v>
      </c>
      <c r="C23772" t="s">
        <v>10</v>
      </c>
      <c r="D23772" t="s">
        <v>36</v>
      </c>
    </row>
    <row r="23773" spans="1:4" x14ac:dyDescent="0.25">
      <c r="A23773">
        <v>866</v>
      </c>
      <c r="B23773">
        <v>54001</v>
      </c>
      <c r="C23773" t="s">
        <v>10</v>
      </c>
      <c r="D23773" t="s">
        <v>36</v>
      </c>
    </row>
    <row r="23774" spans="1:4" x14ac:dyDescent="0.25">
      <c r="A23774">
        <v>866</v>
      </c>
      <c r="B23774">
        <v>54001</v>
      </c>
      <c r="C23774" t="s">
        <v>10</v>
      </c>
      <c r="D23774" t="s">
        <v>36</v>
      </c>
    </row>
    <row r="23775" spans="1:4" x14ac:dyDescent="0.25">
      <c r="A23775">
        <v>866</v>
      </c>
      <c r="B23775">
        <v>54001</v>
      </c>
      <c r="C23775" t="s">
        <v>9</v>
      </c>
      <c r="D23775" t="s">
        <v>37</v>
      </c>
    </row>
    <row r="23776" spans="1:4" x14ac:dyDescent="0.25">
      <c r="A23776">
        <v>4261</v>
      </c>
      <c r="B23776">
        <v>54001</v>
      </c>
      <c r="C23776" t="s">
        <v>10</v>
      </c>
      <c r="D23776" t="s">
        <v>21</v>
      </c>
    </row>
    <row r="23777" spans="1:4" x14ac:dyDescent="0.25">
      <c r="A23777">
        <v>4261</v>
      </c>
      <c r="B23777">
        <v>54001</v>
      </c>
      <c r="C23777" t="s">
        <v>10</v>
      </c>
      <c r="D23777" t="s">
        <v>21</v>
      </c>
    </row>
    <row r="23778" spans="1:4" x14ac:dyDescent="0.25">
      <c r="A23778">
        <v>4261</v>
      </c>
      <c r="B23778">
        <v>54001</v>
      </c>
      <c r="C23778" t="s">
        <v>10</v>
      </c>
      <c r="D23778" t="s">
        <v>21</v>
      </c>
    </row>
    <row r="23779" spans="1:4" x14ac:dyDescent="0.25">
      <c r="A23779">
        <v>4261</v>
      </c>
      <c r="B23779">
        <v>54001</v>
      </c>
      <c r="C23779" t="s">
        <v>10</v>
      </c>
      <c r="D23779" t="s">
        <v>21</v>
      </c>
    </row>
    <row r="23780" spans="1:4" x14ac:dyDescent="0.25">
      <c r="A23780">
        <v>4261</v>
      </c>
      <c r="B23780">
        <v>54001</v>
      </c>
      <c r="C23780" t="s">
        <v>10</v>
      </c>
      <c r="D23780" t="s">
        <v>21</v>
      </c>
    </row>
    <row r="23781" spans="1:4" x14ac:dyDescent="0.25">
      <c r="A23781">
        <v>4261</v>
      </c>
      <c r="B23781">
        <v>54001</v>
      </c>
      <c r="C23781" t="s">
        <v>10</v>
      </c>
      <c r="D23781" t="s">
        <v>21</v>
      </c>
    </row>
    <row r="23782" spans="1:4" x14ac:dyDescent="0.25">
      <c r="A23782">
        <v>4261</v>
      </c>
      <c r="B23782">
        <v>54001</v>
      </c>
      <c r="C23782" t="s">
        <v>10</v>
      </c>
      <c r="D23782" t="s">
        <v>21</v>
      </c>
    </row>
    <row r="23783" spans="1:4" x14ac:dyDescent="0.25">
      <c r="A23783">
        <v>4261</v>
      </c>
      <c r="B23783">
        <v>54001</v>
      </c>
      <c r="C23783" t="s">
        <v>10</v>
      </c>
      <c r="D23783" t="s">
        <v>21</v>
      </c>
    </row>
    <row r="23784" spans="1:4" x14ac:dyDescent="0.25">
      <c r="A23784">
        <v>4261</v>
      </c>
      <c r="B23784">
        <v>54001</v>
      </c>
      <c r="C23784" t="s">
        <v>10</v>
      </c>
      <c r="D23784" t="s">
        <v>22</v>
      </c>
    </row>
    <row r="23785" spans="1:4" x14ac:dyDescent="0.25">
      <c r="A23785">
        <v>4261</v>
      </c>
      <c r="B23785">
        <v>54001</v>
      </c>
      <c r="C23785" t="s">
        <v>10</v>
      </c>
      <c r="D23785" t="s">
        <v>22</v>
      </c>
    </row>
    <row r="23786" spans="1:4" x14ac:dyDescent="0.25">
      <c r="A23786">
        <v>4261</v>
      </c>
      <c r="B23786">
        <v>54001</v>
      </c>
      <c r="C23786" t="s">
        <v>10</v>
      </c>
      <c r="D23786" t="s">
        <v>22</v>
      </c>
    </row>
    <row r="23787" spans="1:4" x14ac:dyDescent="0.25">
      <c r="A23787">
        <v>4261</v>
      </c>
      <c r="B23787">
        <v>54001</v>
      </c>
      <c r="C23787" t="s">
        <v>10</v>
      </c>
      <c r="D23787" t="s">
        <v>22</v>
      </c>
    </row>
    <row r="23788" spans="1:4" x14ac:dyDescent="0.25">
      <c r="A23788">
        <v>4261</v>
      </c>
      <c r="B23788">
        <v>54001</v>
      </c>
      <c r="C23788" t="s">
        <v>10</v>
      </c>
      <c r="D23788" t="s">
        <v>22</v>
      </c>
    </row>
    <row r="23789" spans="1:4" x14ac:dyDescent="0.25">
      <c r="A23789">
        <v>4261</v>
      </c>
      <c r="B23789">
        <v>54001</v>
      </c>
      <c r="C23789" t="s">
        <v>10</v>
      </c>
      <c r="D23789" t="s">
        <v>22</v>
      </c>
    </row>
    <row r="23790" spans="1:4" x14ac:dyDescent="0.25">
      <c r="A23790">
        <v>4261</v>
      </c>
      <c r="B23790">
        <v>54001</v>
      </c>
      <c r="C23790" t="s">
        <v>10</v>
      </c>
      <c r="D23790" t="s">
        <v>23</v>
      </c>
    </row>
    <row r="23791" spans="1:4" x14ac:dyDescent="0.25">
      <c r="A23791">
        <v>4261</v>
      </c>
      <c r="B23791">
        <v>54001</v>
      </c>
      <c r="C23791" t="s">
        <v>10</v>
      </c>
      <c r="D23791" t="s">
        <v>23</v>
      </c>
    </row>
    <row r="23792" spans="1:4" x14ac:dyDescent="0.25">
      <c r="A23792">
        <v>4261</v>
      </c>
      <c r="B23792">
        <v>54001</v>
      </c>
      <c r="C23792" t="s">
        <v>10</v>
      </c>
      <c r="D23792" t="s">
        <v>23</v>
      </c>
    </row>
    <row r="23793" spans="1:4" x14ac:dyDescent="0.25">
      <c r="A23793">
        <v>4261</v>
      </c>
      <c r="B23793">
        <v>54001</v>
      </c>
      <c r="C23793" t="s">
        <v>10</v>
      </c>
      <c r="D23793" t="s">
        <v>23</v>
      </c>
    </row>
    <row r="23794" spans="1:4" x14ac:dyDescent="0.25">
      <c r="A23794">
        <v>4261</v>
      </c>
      <c r="B23794">
        <v>54001</v>
      </c>
      <c r="C23794" t="s">
        <v>10</v>
      </c>
      <c r="D23794" t="s">
        <v>23</v>
      </c>
    </row>
    <row r="23795" spans="1:4" x14ac:dyDescent="0.25">
      <c r="A23795">
        <v>4261</v>
      </c>
      <c r="B23795">
        <v>54001</v>
      </c>
      <c r="C23795" t="s">
        <v>10</v>
      </c>
      <c r="D23795" t="s">
        <v>24</v>
      </c>
    </row>
    <row r="23796" spans="1:4" x14ac:dyDescent="0.25">
      <c r="A23796">
        <v>4261</v>
      </c>
      <c r="B23796">
        <v>54001</v>
      </c>
      <c r="C23796" t="s">
        <v>10</v>
      </c>
      <c r="D23796" t="s">
        <v>24</v>
      </c>
    </row>
    <row r="23797" spans="1:4" x14ac:dyDescent="0.25">
      <c r="A23797">
        <v>4261</v>
      </c>
      <c r="B23797">
        <v>54001</v>
      </c>
      <c r="C23797" t="s">
        <v>10</v>
      </c>
      <c r="D23797" t="s">
        <v>24</v>
      </c>
    </row>
    <row r="23798" spans="1:4" x14ac:dyDescent="0.25">
      <c r="A23798">
        <v>4261</v>
      </c>
      <c r="B23798">
        <v>54001</v>
      </c>
      <c r="C23798" t="s">
        <v>10</v>
      </c>
      <c r="D23798" t="s">
        <v>24</v>
      </c>
    </row>
    <row r="23799" spans="1:4" x14ac:dyDescent="0.25">
      <c r="A23799">
        <v>4261</v>
      </c>
      <c r="B23799">
        <v>54001</v>
      </c>
      <c r="C23799" t="s">
        <v>10</v>
      </c>
      <c r="D23799" t="s">
        <v>24</v>
      </c>
    </row>
    <row r="23800" spans="1:4" x14ac:dyDescent="0.25">
      <c r="A23800">
        <v>4261</v>
      </c>
      <c r="B23800">
        <v>54001</v>
      </c>
      <c r="C23800" t="s">
        <v>10</v>
      </c>
      <c r="D23800" t="s">
        <v>24</v>
      </c>
    </row>
    <row r="23801" spans="1:4" x14ac:dyDescent="0.25">
      <c r="A23801">
        <v>4261</v>
      </c>
      <c r="B23801">
        <v>54001</v>
      </c>
      <c r="C23801" t="s">
        <v>10</v>
      </c>
      <c r="D23801" t="s">
        <v>24</v>
      </c>
    </row>
    <row r="23802" spans="1:4" x14ac:dyDescent="0.25">
      <c r="A23802">
        <v>4261</v>
      </c>
      <c r="B23802">
        <v>54001</v>
      </c>
      <c r="C23802" t="s">
        <v>10</v>
      </c>
      <c r="D23802" t="s">
        <v>24</v>
      </c>
    </row>
    <row r="23803" spans="1:4" x14ac:dyDescent="0.25">
      <c r="A23803">
        <v>4261</v>
      </c>
      <c r="B23803">
        <v>54001</v>
      </c>
      <c r="C23803" t="s">
        <v>10</v>
      </c>
      <c r="D23803" t="s">
        <v>24</v>
      </c>
    </row>
    <row r="23804" spans="1:4" x14ac:dyDescent="0.25">
      <c r="A23804">
        <v>4261</v>
      </c>
      <c r="B23804">
        <v>54001</v>
      </c>
      <c r="C23804" t="s">
        <v>10</v>
      </c>
      <c r="D23804" t="s">
        <v>24</v>
      </c>
    </row>
    <row r="23805" spans="1:4" x14ac:dyDescent="0.25">
      <c r="A23805">
        <v>4261</v>
      </c>
      <c r="B23805">
        <v>54001</v>
      </c>
      <c r="C23805" t="s">
        <v>10</v>
      </c>
      <c r="D23805" t="s">
        <v>24</v>
      </c>
    </row>
    <row r="23806" spans="1:4" x14ac:dyDescent="0.25">
      <c r="A23806">
        <v>4261</v>
      </c>
      <c r="B23806">
        <v>54001</v>
      </c>
      <c r="C23806" t="s">
        <v>10</v>
      </c>
      <c r="D23806" t="s">
        <v>25</v>
      </c>
    </row>
    <row r="23807" spans="1:4" x14ac:dyDescent="0.25">
      <c r="A23807">
        <v>4261</v>
      </c>
      <c r="B23807">
        <v>54001</v>
      </c>
      <c r="C23807" t="s">
        <v>10</v>
      </c>
      <c r="D23807" t="s">
        <v>25</v>
      </c>
    </row>
    <row r="23808" spans="1:4" x14ac:dyDescent="0.25">
      <c r="A23808">
        <v>4261</v>
      </c>
      <c r="B23808">
        <v>54001</v>
      </c>
      <c r="C23808" t="s">
        <v>10</v>
      </c>
      <c r="D23808" t="s">
        <v>25</v>
      </c>
    </row>
    <row r="23809" spans="1:4" x14ac:dyDescent="0.25">
      <c r="A23809">
        <v>4261</v>
      </c>
      <c r="B23809">
        <v>54001</v>
      </c>
      <c r="C23809" t="s">
        <v>10</v>
      </c>
      <c r="D23809" t="s">
        <v>25</v>
      </c>
    </row>
    <row r="23810" spans="1:4" x14ac:dyDescent="0.25">
      <c r="A23810">
        <v>4261</v>
      </c>
      <c r="B23810">
        <v>54001</v>
      </c>
      <c r="C23810" t="s">
        <v>10</v>
      </c>
      <c r="D23810" t="s">
        <v>25</v>
      </c>
    </row>
    <row r="23811" spans="1:4" x14ac:dyDescent="0.25">
      <c r="A23811">
        <v>4261</v>
      </c>
      <c r="B23811">
        <v>54001</v>
      </c>
      <c r="C23811" t="s">
        <v>10</v>
      </c>
      <c r="D23811" t="s">
        <v>26</v>
      </c>
    </row>
    <row r="23812" spans="1:4" x14ac:dyDescent="0.25">
      <c r="A23812">
        <v>4261</v>
      </c>
      <c r="B23812">
        <v>54001</v>
      </c>
      <c r="C23812" t="s">
        <v>10</v>
      </c>
      <c r="D23812" t="s">
        <v>26</v>
      </c>
    </row>
    <row r="23813" spans="1:4" x14ac:dyDescent="0.25">
      <c r="A23813">
        <v>4261</v>
      </c>
      <c r="B23813">
        <v>54001</v>
      </c>
      <c r="C23813" t="s">
        <v>10</v>
      </c>
      <c r="D23813" t="s">
        <v>26</v>
      </c>
    </row>
    <row r="23814" spans="1:4" x14ac:dyDescent="0.25">
      <c r="A23814">
        <v>4261</v>
      </c>
      <c r="B23814">
        <v>54001</v>
      </c>
      <c r="C23814" t="s">
        <v>10</v>
      </c>
      <c r="D23814" t="s">
        <v>26</v>
      </c>
    </row>
    <row r="23815" spans="1:4" x14ac:dyDescent="0.25">
      <c r="A23815">
        <v>4261</v>
      </c>
      <c r="B23815">
        <v>54001</v>
      </c>
      <c r="C23815" t="s">
        <v>10</v>
      </c>
      <c r="D23815" t="s">
        <v>26</v>
      </c>
    </row>
    <row r="23816" spans="1:4" x14ac:dyDescent="0.25">
      <c r="A23816">
        <v>4261</v>
      </c>
      <c r="B23816">
        <v>54001</v>
      </c>
      <c r="C23816" t="s">
        <v>10</v>
      </c>
      <c r="D23816" t="s">
        <v>26</v>
      </c>
    </row>
    <row r="23817" spans="1:4" x14ac:dyDescent="0.25">
      <c r="A23817">
        <v>4261</v>
      </c>
      <c r="B23817">
        <v>54001</v>
      </c>
      <c r="C23817" t="s">
        <v>10</v>
      </c>
      <c r="D23817" t="s">
        <v>26</v>
      </c>
    </row>
    <row r="23818" spans="1:4" x14ac:dyDescent="0.25">
      <c r="A23818">
        <v>4261</v>
      </c>
      <c r="B23818">
        <v>54001</v>
      </c>
      <c r="C23818" t="s">
        <v>10</v>
      </c>
      <c r="D23818" t="s">
        <v>26</v>
      </c>
    </row>
    <row r="23819" spans="1:4" x14ac:dyDescent="0.25">
      <c r="A23819">
        <v>4261</v>
      </c>
      <c r="B23819">
        <v>54001</v>
      </c>
      <c r="C23819" t="s">
        <v>10</v>
      </c>
      <c r="D23819" t="s">
        <v>26</v>
      </c>
    </row>
    <row r="23820" spans="1:4" x14ac:dyDescent="0.25">
      <c r="A23820">
        <v>4261</v>
      </c>
      <c r="B23820">
        <v>54001</v>
      </c>
      <c r="C23820" t="s">
        <v>10</v>
      </c>
      <c r="D23820" t="s">
        <v>26</v>
      </c>
    </row>
    <row r="23821" spans="1:4" x14ac:dyDescent="0.25">
      <c r="A23821">
        <v>4261</v>
      </c>
      <c r="B23821">
        <v>54001</v>
      </c>
      <c r="C23821" t="s">
        <v>10</v>
      </c>
      <c r="D23821" t="s">
        <v>26</v>
      </c>
    </row>
    <row r="23822" spans="1:4" x14ac:dyDescent="0.25">
      <c r="A23822">
        <v>4261</v>
      </c>
      <c r="B23822">
        <v>54001</v>
      </c>
      <c r="C23822" t="s">
        <v>10</v>
      </c>
      <c r="D23822" t="s">
        <v>26</v>
      </c>
    </row>
    <row r="23823" spans="1:4" x14ac:dyDescent="0.25">
      <c r="A23823">
        <v>4261</v>
      </c>
      <c r="B23823">
        <v>54001</v>
      </c>
      <c r="C23823" t="s">
        <v>10</v>
      </c>
      <c r="D23823" t="s">
        <v>26</v>
      </c>
    </row>
    <row r="23824" spans="1:4" x14ac:dyDescent="0.25">
      <c r="A23824">
        <v>4261</v>
      </c>
      <c r="B23824">
        <v>54001</v>
      </c>
      <c r="C23824" t="s">
        <v>10</v>
      </c>
      <c r="D23824" t="s">
        <v>26</v>
      </c>
    </row>
    <row r="23825" spans="1:4" x14ac:dyDescent="0.25">
      <c r="A23825">
        <v>4261</v>
      </c>
      <c r="B23825">
        <v>54001</v>
      </c>
      <c r="C23825" t="s">
        <v>10</v>
      </c>
      <c r="D23825" t="s">
        <v>20</v>
      </c>
    </row>
    <row r="23826" spans="1:4" x14ac:dyDescent="0.25">
      <c r="A23826">
        <v>4261</v>
      </c>
      <c r="B23826">
        <v>54001</v>
      </c>
      <c r="C23826" t="s">
        <v>10</v>
      </c>
      <c r="D23826" t="s">
        <v>20</v>
      </c>
    </row>
    <row r="23827" spans="1:4" x14ac:dyDescent="0.25">
      <c r="A23827">
        <v>4261</v>
      </c>
      <c r="B23827">
        <v>54001</v>
      </c>
      <c r="C23827" t="s">
        <v>10</v>
      </c>
      <c r="D23827" t="s">
        <v>20</v>
      </c>
    </row>
    <row r="23828" spans="1:4" x14ac:dyDescent="0.25">
      <c r="A23828">
        <v>4261</v>
      </c>
      <c r="B23828">
        <v>54001</v>
      </c>
      <c r="C23828" t="s">
        <v>10</v>
      </c>
      <c r="D23828" t="s">
        <v>20</v>
      </c>
    </row>
    <row r="23829" spans="1:4" x14ac:dyDescent="0.25">
      <c r="A23829">
        <v>4261</v>
      </c>
      <c r="B23829">
        <v>54001</v>
      </c>
      <c r="C23829" t="s">
        <v>10</v>
      </c>
      <c r="D23829" t="s">
        <v>20</v>
      </c>
    </row>
    <row r="23830" spans="1:4" x14ac:dyDescent="0.25">
      <c r="A23830">
        <v>4261</v>
      </c>
      <c r="B23830">
        <v>54001</v>
      </c>
      <c r="C23830" t="s">
        <v>10</v>
      </c>
      <c r="D23830" t="s">
        <v>20</v>
      </c>
    </row>
    <row r="23831" spans="1:4" x14ac:dyDescent="0.25">
      <c r="A23831">
        <v>4261</v>
      </c>
      <c r="B23831">
        <v>54001</v>
      </c>
      <c r="C23831" t="s">
        <v>10</v>
      </c>
      <c r="D23831" t="s">
        <v>20</v>
      </c>
    </row>
    <row r="23832" spans="1:4" x14ac:dyDescent="0.25">
      <c r="A23832">
        <v>4261</v>
      </c>
      <c r="B23832">
        <v>54001</v>
      </c>
      <c r="C23832" t="s">
        <v>10</v>
      </c>
      <c r="D23832" t="s">
        <v>20</v>
      </c>
    </row>
    <row r="23833" spans="1:4" x14ac:dyDescent="0.25">
      <c r="A23833">
        <v>4261</v>
      </c>
      <c r="B23833">
        <v>54001</v>
      </c>
      <c r="C23833" t="s">
        <v>10</v>
      </c>
      <c r="D23833" t="s">
        <v>20</v>
      </c>
    </row>
    <row r="23834" spans="1:4" x14ac:dyDescent="0.25">
      <c r="A23834">
        <v>4261</v>
      </c>
      <c r="B23834">
        <v>54001</v>
      </c>
      <c r="C23834" t="s">
        <v>10</v>
      </c>
      <c r="D23834" t="s">
        <v>27</v>
      </c>
    </row>
    <row r="23835" spans="1:4" x14ac:dyDescent="0.25">
      <c r="A23835">
        <v>4261</v>
      </c>
      <c r="B23835">
        <v>54001</v>
      </c>
      <c r="C23835" t="s">
        <v>10</v>
      </c>
      <c r="D23835" t="s">
        <v>27</v>
      </c>
    </row>
    <row r="23836" spans="1:4" x14ac:dyDescent="0.25">
      <c r="A23836">
        <v>4261</v>
      </c>
      <c r="B23836">
        <v>54001</v>
      </c>
      <c r="C23836" t="s">
        <v>10</v>
      </c>
      <c r="D23836" t="s">
        <v>27</v>
      </c>
    </row>
    <row r="23837" spans="1:4" x14ac:dyDescent="0.25">
      <c r="A23837">
        <v>4261</v>
      </c>
      <c r="B23837">
        <v>54001</v>
      </c>
      <c r="C23837" t="s">
        <v>10</v>
      </c>
      <c r="D23837" t="s">
        <v>27</v>
      </c>
    </row>
    <row r="23838" spans="1:4" x14ac:dyDescent="0.25">
      <c r="A23838">
        <v>4261</v>
      </c>
      <c r="B23838">
        <v>54001</v>
      </c>
      <c r="C23838" t="s">
        <v>10</v>
      </c>
      <c r="D23838" t="s">
        <v>27</v>
      </c>
    </row>
    <row r="23839" spans="1:4" x14ac:dyDescent="0.25">
      <c r="A23839">
        <v>4261</v>
      </c>
      <c r="B23839">
        <v>54001</v>
      </c>
      <c r="C23839" t="s">
        <v>10</v>
      </c>
      <c r="D23839" t="s">
        <v>27</v>
      </c>
    </row>
    <row r="23840" spans="1:4" x14ac:dyDescent="0.25">
      <c r="A23840">
        <v>4261</v>
      </c>
      <c r="B23840">
        <v>54001</v>
      </c>
      <c r="C23840" t="s">
        <v>10</v>
      </c>
      <c r="D23840" t="s">
        <v>27</v>
      </c>
    </row>
    <row r="23841" spans="1:4" x14ac:dyDescent="0.25">
      <c r="A23841">
        <v>4261</v>
      </c>
      <c r="B23841">
        <v>54001</v>
      </c>
      <c r="C23841" t="s">
        <v>10</v>
      </c>
      <c r="D23841" t="s">
        <v>27</v>
      </c>
    </row>
    <row r="23842" spans="1:4" x14ac:dyDescent="0.25">
      <c r="A23842">
        <v>4261</v>
      </c>
      <c r="B23842">
        <v>54001</v>
      </c>
      <c r="C23842" t="s">
        <v>10</v>
      </c>
      <c r="D23842" t="s">
        <v>27</v>
      </c>
    </row>
    <row r="23843" spans="1:4" x14ac:dyDescent="0.25">
      <c r="A23843">
        <v>4261</v>
      </c>
      <c r="B23843">
        <v>54001</v>
      </c>
      <c r="C23843" t="s">
        <v>10</v>
      </c>
      <c r="D23843" t="s">
        <v>27</v>
      </c>
    </row>
    <row r="23844" spans="1:4" x14ac:dyDescent="0.25">
      <c r="A23844">
        <v>4261</v>
      </c>
      <c r="B23844">
        <v>54001</v>
      </c>
      <c r="C23844" t="s">
        <v>10</v>
      </c>
      <c r="D23844" t="s">
        <v>27</v>
      </c>
    </row>
    <row r="23845" spans="1:4" x14ac:dyDescent="0.25">
      <c r="A23845">
        <v>4261</v>
      </c>
      <c r="B23845">
        <v>54001</v>
      </c>
      <c r="C23845" t="s">
        <v>10</v>
      </c>
      <c r="D23845" t="s">
        <v>28</v>
      </c>
    </row>
    <row r="23846" spans="1:4" x14ac:dyDescent="0.25">
      <c r="A23846">
        <v>4261</v>
      </c>
      <c r="B23846">
        <v>54001</v>
      </c>
      <c r="C23846" t="s">
        <v>10</v>
      </c>
      <c r="D23846" t="s">
        <v>28</v>
      </c>
    </row>
    <row r="23847" spans="1:4" x14ac:dyDescent="0.25">
      <c r="A23847">
        <v>4261</v>
      </c>
      <c r="B23847">
        <v>54001</v>
      </c>
      <c r="C23847" t="s">
        <v>10</v>
      </c>
      <c r="D23847" t="s">
        <v>28</v>
      </c>
    </row>
    <row r="23848" spans="1:4" x14ac:dyDescent="0.25">
      <c r="A23848">
        <v>4261</v>
      </c>
      <c r="B23848">
        <v>54001</v>
      </c>
      <c r="C23848" t="s">
        <v>10</v>
      </c>
      <c r="D23848" t="s">
        <v>28</v>
      </c>
    </row>
    <row r="23849" spans="1:4" x14ac:dyDescent="0.25">
      <c r="A23849">
        <v>4261</v>
      </c>
      <c r="B23849">
        <v>54001</v>
      </c>
      <c r="C23849" t="s">
        <v>10</v>
      </c>
      <c r="D23849" t="s">
        <v>28</v>
      </c>
    </row>
    <row r="23850" spans="1:4" x14ac:dyDescent="0.25">
      <c r="A23850">
        <v>4261</v>
      </c>
      <c r="B23850">
        <v>54001</v>
      </c>
      <c r="C23850" t="s">
        <v>10</v>
      </c>
      <c r="D23850" t="s">
        <v>28</v>
      </c>
    </row>
    <row r="23851" spans="1:4" x14ac:dyDescent="0.25">
      <c r="A23851">
        <v>4261</v>
      </c>
      <c r="B23851">
        <v>54001</v>
      </c>
      <c r="C23851" t="s">
        <v>10</v>
      </c>
      <c r="D23851" t="s">
        <v>28</v>
      </c>
    </row>
    <row r="23852" spans="1:4" x14ac:dyDescent="0.25">
      <c r="A23852">
        <v>4261</v>
      </c>
      <c r="B23852">
        <v>54001</v>
      </c>
      <c r="C23852" t="s">
        <v>10</v>
      </c>
      <c r="D23852" t="s">
        <v>28</v>
      </c>
    </row>
    <row r="23853" spans="1:4" x14ac:dyDescent="0.25">
      <c r="A23853">
        <v>4261</v>
      </c>
      <c r="B23853">
        <v>54001</v>
      </c>
      <c r="C23853" t="s">
        <v>10</v>
      </c>
      <c r="D23853" t="s">
        <v>28</v>
      </c>
    </row>
    <row r="23854" spans="1:4" x14ac:dyDescent="0.25">
      <c r="A23854">
        <v>4261</v>
      </c>
      <c r="B23854">
        <v>54001</v>
      </c>
      <c r="C23854" t="s">
        <v>10</v>
      </c>
      <c r="D23854" t="s">
        <v>28</v>
      </c>
    </row>
    <row r="23855" spans="1:4" x14ac:dyDescent="0.25">
      <c r="A23855">
        <v>4261</v>
      </c>
      <c r="B23855">
        <v>54001</v>
      </c>
      <c r="C23855" t="s">
        <v>10</v>
      </c>
      <c r="D23855" t="s">
        <v>28</v>
      </c>
    </row>
    <row r="23856" spans="1:4" x14ac:dyDescent="0.25">
      <c r="A23856">
        <v>4261</v>
      </c>
      <c r="B23856">
        <v>54001</v>
      </c>
      <c r="C23856" t="s">
        <v>10</v>
      </c>
      <c r="D23856" t="s">
        <v>28</v>
      </c>
    </row>
    <row r="23857" spans="1:4" x14ac:dyDescent="0.25">
      <c r="A23857">
        <v>4261</v>
      </c>
      <c r="B23857">
        <v>54001</v>
      </c>
      <c r="C23857" t="s">
        <v>10</v>
      </c>
      <c r="D23857" t="s">
        <v>28</v>
      </c>
    </row>
    <row r="23858" spans="1:4" x14ac:dyDescent="0.25">
      <c r="A23858">
        <v>4261</v>
      </c>
      <c r="B23858">
        <v>54001</v>
      </c>
      <c r="C23858" t="s">
        <v>10</v>
      </c>
      <c r="D23858" t="s">
        <v>28</v>
      </c>
    </row>
    <row r="23859" spans="1:4" x14ac:dyDescent="0.25">
      <c r="A23859">
        <v>4261</v>
      </c>
      <c r="B23859">
        <v>54001</v>
      </c>
      <c r="C23859" t="s">
        <v>10</v>
      </c>
      <c r="D23859" t="s">
        <v>29</v>
      </c>
    </row>
    <row r="23860" spans="1:4" x14ac:dyDescent="0.25">
      <c r="A23860">
        <v>4261</v>
      </c>
      <c r="B23860">
        <v>54001</v>
      </c>
      <c r="C23860" t="s">
        <v>10</v>
      </c>
      <c r="D23860" t="s">
        <v>29</v>
      </c>
    </row>
    <row r="23861" spans="1:4" x14ac:dyDescent="0.25">
      <c r="A23861">
        <v>4261</v>
      </c>
      <c r="B23861">
        <v>54001</v>
      </c>
      <c r="C23861" t="s">
        <v>10</v>
      </c>
      <c r="D23861" t="s">
        <v>29</v>
      </c>
    </row>
    <row r="23862" spans="1:4" x14ac:dyDescent="0.25">
      <c r="A23862">
        <v>4261</v>
      </c>
      <c r="B23862">
        <v>54001</v>
      </c>
      <c r="C23862" t="s">
        <v>10</v>
      </c>
      <c r="D23862" t="s">
        <v>29</v>
      </c>
    </row>
    <row r="23863" spans="1:4" x14ac:dyDescent="0.25">
      <c r="A23863">
        <v>4261</v>
      </c>
      <c r="B23863">
        <v>54001</v>
      </c>
      <c r="C23863" t="s">
        <v>10</v>
      </c>
      <c r="D23863" t="s">
        <v>29</v>
      </c>
    </row>
    <row r="23864" spans="1:4" x14ac:dyDescent="0.25">
      <c r="A23864">
        <v>4261</v>
      </c>
      <c r="B23864">
        <v>54001</v>
      </c>
      <c r="C23864" t="s">
        <v>10</v>
      </c>
      <c r="D23864" t="s">
        <v>29</v>
      </c>
    </row>
    <row r="23865" spans="1:4" x14ac:dyDescent="0.25">
      <c r="A23865">
        <v>4261</v>
      </c>
      <c r="B23865">
        <v>54001</v>
      </c>
      <c r="C23865" t="s">
        <v>10</v>
      </c>
      <c r="D23865" t="s">
        <v>29</v>
      </c>
    </row>
    <row r="23866" spans="1:4" x14ac:dyDescent="0.25">
      <c r="A23866">
        <v>4261</v>
      </c>
      <c r="B23866">
        <v>54001</v>
      </c>
      <c r="C23866" t="s">
        <v>10</v>
      </c>
      <c r="D23866" t="s">
        <v>29</v>
      </c>
    </row>
    <row r="23867" spans="1:4" x14ac:dyDescent="0.25">
      <c r="A23867">
        <v>4261</v>
      </c>
      <c r="B23867">
        <v>54001</v>
      </c>
      <c r="C23867" t="s">
        <v>10</v>
      </c>
      <c r="D23867" t="s">
        <v>29</v>
      </c>
    </row>
    <row r="23868" spans="1:4" x14ac:dyDescent="0.25">
      <c r="A23868">
        <v>4261</v>
      </c>
      <c r="B23868">
        <v>54001</v>
      </c>
      <c r="C23868" t="s">
        <v>10</v>
      </c>
      <c r="D23868" t="s">
        <v>29</v>
      </c>
    </row>
    <row r="23869" spans="1:4" x14ac:dyDescent="0.25">
      <c r="A23869">
        <v>4261</v>
      </c>
      <c r="B23869">
        <v>54001</v>
      </c>
      <c r="C23869" t="s">
        <v>10</v>
      </c>
      <c r="D23869" t="s">
        <v>29</v>
      </c>
    </row>
    <row r="23870" spans="1:4" x14ac:dyDescent="0.25">
      <c r="A23870">
        <v>4261</v>
      </c>
      <c r="B23870">
        <v>54001</v>
      </c>
      <c r="C23870" t="s">
        <v>10</v>
      </c>
      <c r="D23870" t="s">
        <v>29</v>
      </c>
    </row>
    <row r="23871" spans="1:4" x14ac:dyDescent="0.25">
      <c r="A23871">
        <v>4261</v>
      </c>
      <c r="B23871">
        <v>54001</v>
      </c>
      <c r="C23871" t="s">
        <v>10</v>
      </c>
      <c r="D23871" t="s">
        <v>29</v>
      </c>
    </row>
    <row r="23872" spans="1:4" x14ac:dyDescent="0.25">
      <c r="A23872">
        <v>4261</v>
      </c>
      <c r="B23872">
        <v>54001</v>
      </c>
      <c r="C23872" t="s">
        <v>10</v>
      </c>
      <c r="D23872" t="s">
        <v>29</v>
      </c>
    </row>
    <row r="23873" spans="1:4" x14ac:dyDescent="0.25">
      <c r="A23873">
        <v>4261</v>
      </c>
      <c r="B23873">
        <v>54001</v>
      </c>
      <c r="C23873" t="s">
        <v>10</v>
      </c>
      <c r="D23873" t="s">
        <v>30</v>
      </c>
    </row>
    <row r="23874" spans="1:4" x14ac:dyDescent="0.25">
      <c r="A23874">
        <v>4261</v>
      </c>
      <c r="B23874">
        <v>54001</v>
      </c>
      <c r="C23874" t="s">
        <v>10</v>
      </c>
      <c r="D23874" t="s">
        <v>30</v>
      </c>
    </row>
    <row r="23875" spans="1:4" x14ac:dyDescent="0.25">
      <c r="A23875">
        <v>4261</v>
      </c>
      <c r="B23875">
        <v>54001</v>
      </c>
      <c r="C23875" t="s">
        <v>10</v>
      </c>
      <c r="D23875" t="s">
        <v>30</v>
      </c>
    </row>
    <row r="23876" spans="1:4" x14ac:dyDescent="0.25">
      <c r="A23876">
        <v>4261</v>
      </c>
      <c r="B23876">
        <v>54001</v>
      </c>
      <c r="C23876" t="s">
        <v>10</v>
      </c>
      <c r="D23876" t="s">
        <v>30</v>
      </c>
    </row>
    <row r="23877" spans="1:4" x14ac:dyDescent="0.25">
      <c r="A23877">
        <v>4261</v>
      </c>
      <c r="B23877">
        <v>54001</v>
      </c>
      <c r="C23877" t="s">
        <v>10</v>
      </c>
      <c r="D23877" t="s">
        <v>30</v>
      </c>
    </row>
    <row r="23878" spans="1:4" x14ac:dyDescent="0.25">
      <c r="A23878">
        <v>4261</v>
      </c>
      <c r="B23878">
        <v>54001</v>
      </c>
      <c r="C23878" t="s">
        <v>10</v>
      </c>
      <c r="D23878" t="s">
        <v>30</v>
      </c>
    </row>
    <row r="23879" spans="1:4" x14ac:dyDescent="0.25">
      <c r="A23879">
        <v>4261</v>
      </c>
      <c r="B23879">
        <v>54001</v>
      </c>
      <c r="C23879" t="s">
        <v>10</v>
      </c>
      <c r="D23879" t="s">
        <v>30</v>
      </c>
    </row>
    <row r="23880" spans="1:4" x14ac:dyDescent="0.25">
      <c r="A23880">
        <v>4261</v>
      </c>
      <c r="B23880">
        <v>54001</v>
      </c>
      <c r="C23880" t="s">
        <v>10</v>
      </c>
      <c r="D23880" t="s">
        <v>30</v>
      </c>
    </row>
    <row r="23881" spans="1:4" x14ac:dyDescent="0.25">
      <c r="A23881">
        <v>4261</v>
      </c>
      <c r="B23881">
        <v>54001</v>
      </c>
      <c r="C23881" t="s">
        <v>10</v>
      </c>
      <c r="D23881" t="s">
        <v>30</v>
      </c>
    </row>
    <row r="23882" spans="1:4" x14ac:dyDescent="0.25">
      <c r="A23882">
        <v>4261</v>
      </c>
      <c r="B23882">
        <v>54001</v>
      </c>
      <c r="C23882" t="s">
        <v>10</v>
      </c>
      <c r="D23882" t="s">
        <v>31</v>
      </c>
    </row>
    <row r="23883" spans="1:4" x14ac:dyDescent="0.25">
      <c r="A23883">
        <v>4261</v>
      </c>
      <c r="B23883">
        <v>54001</v>
      </c>
      <c r="C23883" t="s">
        <v>10</v>
      </c>
      <c r="D23883" t="s">
        <v>31</v>
      </c>
    </row>
    <row r="23884" spans="1:4" x14ac:dyDescent="0.25">
      <c r="A23884">
        <v>4261</v>
      </c>
      <c r="B23884">
        <v>54001</v>
      </c>
      <c r="C23884" t="s">
        <v>10</v>
      </c>
      <c r="D23884" t="s">
        <v>31</v>
      </c>
    </row>
    <row r="23885" spans="1:4" x14ac:dyDescent="0.25">
      <c r="A23885">
        <v>4261</v>
      </c>
      <c r="B23885">
        <v>54001</v>
      </c>
      <c r="C23885" t="s">
        <v>10</v>
      </c>
      <c r="D23885" t="s">
        <v>31</v>
      </c>
    </row>
    <row r="23886" spans="1:4" x14ac:dyDescent="0.25">
      <c r="A23886">
        <v>4261</v>
      </c>
      <c r="B23886">
        <v>54001</v>
      </c>
      <c r="C23886" t="s">
        <v>10</v>
      </c>
      <c r="D23886" t="s">
        <v>31</v>
      </c>
    </row>
    <row r="23887" spans="1:4" x14ac:dyDescent="0.25">
      <c r="A23887">
        <v>4261</v>
      </c>
      <c r="B23887">
        <v>54001</v>
      </c>
      <c r="C23887" t="s">
        <v>10</v>
      </c>
      <c r="D23887" t="s">
        <v>31</v>
      </c>
    </row>
    <row r="23888" spans="1:4" x14ac:dyDescent="0.25">
      <c r="A23888">
        <v>4261</v>
      </c>
      <c r="B23888">
        <v>54001</v>
      </c>
      <c r="C23888" t="s">
        <v>10</v>
      </c>
      <c r="D23888" t="s">
        <v>31</v>
      </c>
    </row>
    <row r="23889" spans="1:4" x14ac:dyDescent="0.25">
      <c r="A23889">
        <v>4261</v>
      </c>
      <c r="B23889">
        <v>54001</v>
      </c>
      <c r="C23889" t="s">
        <v>10</v>
      </c>
      <c r="D23889" t="s">
        <v>31</v>
      </c>
    </row>
    <row r="23890" spans="1:4" x14ac:dyDescent="0.25">
      <c r="A23890">
        <v>4261</v>
      </c>
      <c r="B23890">
        <v>54001</v>
      </c>
      <c r="C23890" t="s">
        <v>10</v>
      </c>
      <c r="D23890" t="s">
        <v>31</v>
      </c>
    </row>
    <row r="23891" spans="1:4" x14ac:dyDescent="0.25">
      <c r="A23891">
        <v>4261</v>
      </c>
      <c r="B23891">
        <v>54001</v>
      </c>
      <c r="C23891" t="s">
        <v>10</v>
      </c>
      <c r="D23891" t="s">
        <v>32</v>
      </c>
    </row>
    <row r="23892" spans="1:4" x14ac:dyDescent="0.25">
      <c r="A23892">
        <v>4261</v>
      </c>
      <c r="B23892">
        <v>54001</v>
      </c>
      <c r="C23892" t="s">
        <v>10</v>
      </c>
      <c r="D23892" t="s">
        <v>32</v>
      </c>
    </row>
    <row r="23893" spans="1:4" x14ac:dyDescent="0.25">
      <c r="A23893">
        <v>4261</v>
      </c>
      <c r="B23893">
        <v>54001</v>
      </c>
      <c r="C23893" t="s">
        <v>10</v>
      </c>
      <c r="D23893" t="s">
        <v>32</v>
      </c>
    </row>
    <row r="23894" spans="1:4" x14ac:dyDescent="0.25">
      <c r="A23894">
        <v>4261</v>
      </c>
      <c r="B23894">
        <v>54001</v>
      </c>
      <c r="C23894" t="s">
        <v>10</v>
      </c>
      <c r="D23894" t="s">
        <v>33</v>
      </c>
    </row>
    <row r="23895" spans="1:4" x14ac:dyDescent="0.25">
      <c r="A23895">
        <v>4261</v>
      </c>
      <c r="B23895">
        <v>54001</v>
      </c>
      <c r="C23895" t="s">
        <v>10</v>
      </c>
      <c r="D23895" t="s">
        <v>33</v>
      </c>
    </row>
    <row r="23896" spans="1:4" x14ac:dyDescent="0.25">
      <c r="A23896">
        <v>4261</v>
      </c>
      <c r="B23896">
        <v>54001</v>
      </c>
      <c r="C23896" t="s">
        <v>10</v>
      </c>
      <c r="D23896" t="s">
        <v>33</v>
      </c>
    </row>
    <row r="23897" spans="1:4" x14ac:dyDescent="0.25">
      <c r="A23897">
        <v>4261</v>
      </c>
      <c r="B23897">
        <v>54001</v>
      </c>
      <c r="C23897" t="s">
        <v>10</v>
      </c>
      <c r="D23897" t="s">
        <v>34</v>
      </c>
    </row>
    <row r="23898" spans="1:4" x14ac:dyDescent="0.25">
      <c r="A23898">
        <v>4261</v>
      </c>
      <c r="B23898">
        <v>54001</v>
      </c>
      <c r="C23898" t="s">
        <v>10</v>
      </c>
      <c r="D23898" t="s">
        <v>34</v>
      </c>
    </row>
    <row r="23899" spans="1:4" x14ac:dyDescent="0.25">
      <c r="A23899">
        <v>4261</v>
      </c>
      <c r="B23899">
        <v>54001</v>
      </c>
      <c r="C23899" t="s">
        <v>10</v>
      </c>
      <c r="D23899" t="s">
        <v>34</v>
      </c>
    </row>
    <row r="23900" spans="1:4" x14ac:dyDescent="0.25">
      <c r="A23900">
        <v>4261</v>
      </c>
      <c r="B23900">
        <v>54001</v>
      </c>
      <c r="C23900" t="s">
        <v>10</v>
      </c>
      <c r="D23900" t="s">
        <v>35</v>
      </c>
    </row>
    <row r="23901" spans="1:4" x14ac:dyDescent="0.25">
      <c r="A23901">
        <v>4261</v>
      </c>
      <c r="B23901">
        <v>54001</v>
      </c>
      <c r="C23901" t="s">
        <v>10</v>
      </c>
      <c r="D23901" t="s">
        <v>35</v>
      </c>
    </row>
    <row r="23902" spans="1:4" x14ac:dyDescent="0.25">
      <c r="A23902">
        <v>4261</v>
      </c>
      <c r="B23902">
        <v>54001</v>
      </c>
      <c r="C23902" t="s">
        <v>9</v>
      </c>
      <c r="D23902" t="s">
        <v>21</v>
      </c>
    </row>
    <row r="23903" spans="1:4" x14ac:dyDescent="0.25">
      <c r="A23903">
        <v>4261</v>
      </c>
      <c r="B23903">
        <v>54001</v>
      </c>
      <c r="C23903" t="s">
        <v>9</v>
      </c>
      <c r="D23903" t="s">
        <v>21</v>
      </c>
    </row>
    <row r="23904" spans="1:4" x14ac:dyDescent="0.25">
      <c r="A23904">
        <v>4261</v>
      </c>
      <c r="B23904">
        <v>54001</v>
      </c>
      <c r="C23904" t="s">
        <v>9</v>
      </c>
      <c r="D23904" t="s">
        <v>21</v>
      </c>
    </row>
    <row r="23905" spans="1:4" x14ac:dyDescent="0.25">
      <c r="A23905">
        <v>4261</v>
      </c>
      <c r="B23905">
        <v>54001</v>
      </c>
      <c r="C23905" t="s">
        <v>9</v>
      </c>
      <c r="D23905" t="s">
        <v>21</v>
      </c>
    </row>
    <row r="23906" spans="1:4" x14ac:dyDescent="0.25">
      <c r="A23906">
        <v>4261</v>
      </c>
      <c r="B23906">
        <v>54001</v>
      </c>
      <c r="C23906" t="s">
        <v>9</v>
      </c>
      <c r="D23906" t="s">
        <v>21</v>
      </c>
    </row>
    <row r="23907" spans="1:4" x14ac:dyDescent="0.25">
      <c r="A23907">
        <v>4261</v>
      </c>
      <c r="B23907">
        <v>54001</v>
      </c>
      <c r="C23907" t="s">
        <v>9</v>
      </c>
      <c r="D23907" t="s">
        <v>21</v>
      </c>
    </row>
    <row r="23908" spans="1:4" x14ac:dyDescent="0.25">
      <c r="A23908">
        <v>4261</v>
      </c>
      <c r="B23908">
        <v>54001</v>
      </c>
      <c r="C23908" t="s">
        <v>9</v>
      </c>
      <c r="D23908" t="s">
        <v>21</v>
      </c>
    </row>
    <row r="23909" spans="1:4" x14ac:dyDescent="0.25">
      <c r="A23909">
        <v>4261</v>
      </c>
      <c r="B23909">
        <v>54001</v>
      </c>
      <c r="C23909" t="s">
        <v>9</v>
      </c>
      <c r="D23909" t="s">
        <v>21</v>
      </c>
    </row>
    <row r="23910" spans="1:4" x14ac:dyDescent="0.25">
      <c r="A23910">
        <v>4261</v>
      </c>
      <c r="B23910">
        <v>54001</v>
      </c>
      <c r="C23910" t="s">
        <v>9</v>
      </c>
      <c r="D23910" t="s">
        <v>21</v>
      </c>
    </row>
    <row r="23911" spans="1:4" x14ac:dyDescent="0.25">
      <c r="A23911">
        <v>4261</v>
      </c>
      <c r="B23911">
        <v>54001</v>
      </c>
      <c r="C23911" t="s">
        <v>9</v>
      </c>
      <c r="D23911" t="s">
        <v>21</v>
      </c>
    </row>
    <row r="23912" spans="1:4" x14ac:dyDescent="0.25">
      <c r="A23912">
        <v>4261</v>
      </c>
      <c r="B23912">
        <v>54001</v>
      </c>
      <c r="C23912" t="s">
        <v>9</v>
      </c>
      <c r="D23912" t="s">
        <v>21</v>
      </c>
    </row>
    <row r="23913" spans="1:4" x14ac:dyDescent="0.25">
      <c r="A23913">
        <v>4261</v>
      </c>
      <c r="B23913">
        <v>54001</v>
      </c>
      <c r="C23913" t="s">
        <v>9</v>
      </c>
      <c r="D23913" t="s">
        <v>21</v>
      </c>
    </row>
    <row r="23914" spans="1:4" x14ac:dyDescent="0.25">
      <c r="A23914">
        <v>4261</v>
      </c>
      <c r="B23914">
        <v>54001</v>
      </c>
      <c r="C23914" t="s">
        <v>9</v>
      </c>
      <c r="D23914" t="s">
        <v>21</v>
      </c>
    </row>
    <row r="23915" spans="1:4" x14ac:dyDescent="0.25">
      <c r="A23915">
        <v>4261</v>
      </c>
      <c r="B23915">
        <v>54001</v>
      </c>
      <c r="C23915" t="s">
        <v>9</v>
      </c>
      <c r="D23915" t="s">
        <v>21</v>
      </c>
    </row>
    <row r="23916" spans="1:4" x14ac:dyDescent="0.25">
      <c r="A23916">
        <v>4261</v>
      </c>
      <c r="B23916">
        <v>54001</v>
      </c>
      <c r="C23916" t="s">
        <v>9</v>
      </c>
      <c r="D23916" t="s">
        <v>21</v>
      </c>
    </row>
    <row r="23917" spans="1:4" x14ac:dyDescent="0.25">
      <c r="A23917">
        <v>4261</v>
      </c>
      <c r="B23917">
        <v>54001</v>
      </c>
      <c r="C23917" t="s">
        <v>9</v>
      </c>
      <c r="D23917" t="s">
        <v>22</v>
      </c>
    </row>
    <row r="23918" spans="1:4" x14ac:dyDescent="0.25">
      <c r="A23918">
        <v>4261</v>
      </c>
      <c r="B23918">
        <v>54001</v>
      </c>
      <c r="C23918" t="s">
        <v>9</v>
      </c>
      <c r="D23918" t="s">
        <v>22</v>
      </c>
    </row>
    <row r="23919" spans="1:4" x14ac:dyDescent="0.25">
      <c r="A23919">
        <v>4261</v>
      </c>
      <c r="B23919">
        <v>54001</v>
      </c>
      <c r="C23919" t="s">
        <v>9</v>
      </c>
      <c r="D23919" t="s">
        <v>22</v>
      </c>
    </row>
    <row r="23920" spans="1:4" x14ac:dyDescent="0.25">
      <c r="A23920">
        <v>4261</v>
      </c>
      <c r="B23920">
        <v>54001</v>
      </c>
      <c r="C23920" t="s">
        <v>9</v>
      </c>
      <c r="D23920" t="s">
        <v>22</v>
      </c>
    </row>
    <row r="23921" spans="1:4" x14ac:dyDescent="0.25">
      <c r="A23921">
        <v>4261</v>
      </c>
      <c r="B23921">
        <v>54001</v>
      </c>
      <c r="C23921" t="s">
        <v>9</v>
      </c>
      <c r="D23921" t="s">
        <v>22</v>
      </c>
    </row>
    <row r="23922" spans="1:4" x14ac:dyDescent="0.25">
      <c r="A23922">
        <v>4261</v>
      </c>
      <c r="B23922">
        <v>54001</v>
      </c>
      <c r="C23922" t="s">
        <v>9</v>
      </c>
      <c r="D23922" t="s">
        <v>22</v>
      </c>
    </row>
    <row r="23923" spans="1:4" x14ac:dyDescent="0.25">
      <c r="A23923">
        <v>4261</v>
      </c>
      <c r="B23923">
        <v>54001</v>
      </c>
      <c r="C23923" t="s">
        <v>9</v>
      </c>
      <c r="D23923" t="s">
        <v>22</v>
      </c>
    </row>
    <row r="23924" spans="1:4" x14ac:dyDescent="0.25">
      <c r="A23924">
        <v>4261</v>
      </c>
      <c r="B23924">
        <v>54001</v>
      </c>
      <c r="C23924" t="s">
        <v>9</v>
      </c>
      <c r="D23924" t="s">
        <v>22</v>
      </c>
    </row>
    <row r="23925" spans="1:4" x14ac:dyDescent="0.25">
      <c r="A23925">
        <v>4261</v>
      </c>
      <c r="B23925">
        <v>54001</v>
      </c>
      <c r="C23925" t="s">
        <v>9</v>
      </c>
      <c r="D23925" t="s">
        <v>22</v>
      </c>
    </row>
    <row r="23926" spans="1:4" x14ac:dyDescent="0.25">
      <c r="A23926">
        <v>4261</v>
      </c>
      <c r="B23926">
        <v>54001</v>
      </c>
      <c r="C23926" t="s">
        <v>9</v>
      </c>
      <c r="D23926" t="s">
        <v>22</v>
      </c>
    </row>
    <row r="23927" spans="1:4" x14ac:dyDescent="0.25">
      <c r="A23927">
        <v>4261</v>
      </c>
      <c r="B23927">
        <v>54001</v>
      </c>
      <c r="C23927" t="s">
        <v>9</v>
      </c>
      <c r="D23927" t="s">
        <v>23</v>
      </c>
    </row>
    <row r="23928" spans="1:4" x14ac:dyDescent="0.25">
      <c r="A23928">
        <v>4261</v>
      </c>
      <c r="B23928">
        <v>54001</v>
      </c>
      <c r="C23928" t="s">
        <v>9</v>
      </c>
      <c r="D23928" t="s">
        <v>23</v>
      </c>
    </row>
    <row r="23929" spans="1:4" x14ac:dyDescent="0.25">
      <c r="A23929">
        <v>4261</v>
      </c>
      <c r="B23929">
        <v>54001</v>
      </c>
      <c r="C23929" t="s">
        <v>9</v>
      </c>
      <c r="D23929" t="s">
        <v>23</v>
      </c>
    </row>
    <row r="23930" spans="1:4" x14ac:dyDescent="0.25">
      <c r="A23930">
        <v>4261</v>
      </c>
      <c r="B23930">
        <v>54001</v>
      </c>
      <c r="C23930" t="s">
        <v>9</v>
      </c>
      <c r="D23930" t="s">
        <v>23</v>
      </c>
    </row>
    <row r="23931" spans="1:4" x14ac:dyDescent="0.25">
      <c r="A23931">
        <v>4261</v>
      </c>
      <c r="B23931">
        <v>54001</v>
      </c>
      <c r="C23931" t="s">
        <v>9</v>
      </c>
      <c r="D23931" t="s">
        <v>23</v>
      </c>
    </row>
    <row r="23932" spans="1:4" x14ac:dyDescent="0.25">
      <c r="A23932">
        <v>4261</v>
      </c>
      <c r="B23932">
        <v>54001</v>
      </c>
      <c r="C23932" t="s">
        <v>9</v>
      </c>
      <c r="D23932" t="s">
        <v>23</v>
      </c>
    </row>
    <row r="23933" spans="1:4" x14ac:dyDescent="0.25">
      <c r="A23933">
        <v>4261</v>
      </c>
      <c r="B23933">
        <v>54001</v>
      </c>
      <c r="C23933" t="s">
        <v>9</v>
      </c>
      <c r="D23933" t="s">
        <v>23</v>
      </c>
    </row>
    <row r="23934" spans="1:4" x14ac:dyDescent="0.25">
      <c r="A23934">
        <v>4261</v>
      </c>
      <c r="B23934">
        <v>54001</v>
      </c>
      <c r="C23934" t="s">
        <v>9</v>
      </c>
      <c r="D23934" t="s">
        <v>23</v>
      </c>
    </row>
    <row r="23935" spans="1:4" x14ac:dyDescent="0.25">
      <c r="A23935">
        <v>4261</v>
      </c>
      <c r="B23935">
        <v>54001</v>
      </c>
      <c r="C23935" t="s">
        <v>9</v>
      </c>
      <c r="D23935" t="s">
        <v>23</v>
      </c>
    </row>
    <row r="23936" spans="1:4" x14ac:dyDescent="0.25">
      <c r="A23936">
        <v>4261</v>
      </c>
      <c r="B23936">
        <v>54001</v>
      </c>
      <c r="C23936" t="s">
        <v>9</v>
      </c>
      <c r="D23936" t="s">
        <v>23</v>
      </c>
    </row>
    <row r="23937" spans="1:4" x14ac:dyDescent="0.25">
      <c r="A23937">
        <v>4261</v>
      </c>
      <c r="B23937">
        <v>54001</v>
      </c>
      <c r="C23937" t="s">
        <v>9</v>
      </c>
      <c r="D23937" t="s">
        <v>23</v>
      </c>
    </row>
    <row r="23938" spans="1:4" x14ac:dyDescent="0.25">
      <c r="A23938">
        <v>4261</v>
      </c>
      <c r="B23938">
        <v>54001</v>
      </c>
      <c r="C23938" t="s">
        <v>9</v>
      </c>
      <c r="D23938" t="s">
        <v>23</v>
      </c>
    </row>
    <row r="23939" spans="1:4" x14ac:dyDescent="0.25">
      <c r="A23939">
        <v>4261</v>
      </c>
      <c r="B23939">
        <v>54001</v>
      </c>
      <c r="C23939" t="s">
        <v>9</v>
      </c>
      <c r="D23939" t="s">
        <v>23</v>
      </c>
    </row>
    <row r="23940" spans="1:4" x14ac:dyDescent="0.25">
      <c r="A23940">
        <v>4261</v>
      </c>
      <c r="B23940">
        <v>54001</v>
      </c>
      <c r="C23940" t="s">
        <v>9</v>
      </c>
      <c r="D23940" t="s">
        <v>23</v>
      </c>
    </row>
    <row r="23941" spans="1:4" x14ac:dyDescent="0.25">
      <c r="A23941">
        <v>4261</v>
      </c>
      <c r="B23941">
        <v>54001</v>
      </c>
      <c r="C23941" t="s">
        <v>9</v>
      </c>
      <c r="D23941" t="s">
        <v>24</v>
      </c>
    </row>
    <row r="23942" spans="1:4" x14ac:dyDescent="0.25">
      <c r="A23942">
        <v>4261</v>
      </c>
      <c r="B23942">
        <v>54001</v>
      </c>
      <c r="C23942" t="s">
        <v>9</v>
      </c>
      <c r="D23942" t="s">
        <v>24</v>
      </c>
    </row>
    <row r="23943" spans="1:4" x14ac:dyDescent="0.25">
      <c r="A23943">
        <v>4261</v>
      </c>
      <c r="B23943">
        <v>54001</v>
      </c>
      <c r="C23943" t="s">
        <v>9</v>
      </c>
      <c r="D23943" t="s">
        <v>24</v>
      </c>
    </row>
    <row r="23944" spans="1:4" x14ac:dyDescent="0.25">
      <c r="A23944">
        <v>4261</v>
      </c>
      <c r="B23944">
        <v>54001</v>
      </c>
      <c r="C23944" t="s">
        <v>9</v>
      </c>
      <c r="D23944" t="s">
        <v>24</v>
      </c>
    </row>
    <row r="23945" spans="1:4" x14ac:dyDescent="0.25">
      <c r="A23945">
        <v>4261</v>
      </c>
      <c r="B23945">
        <v>54001</v>
      </c>
      <c r="C23945" t="s">
        <v>9</v>
      </c>
      <c r="D23945" t="s">
        <v>24</v>
      </c>
    </row>
    <row r="23946" spans="1:4" x14ac:dyDescent="0.25">
      <c r="A23946">
        <v>4261</v>
      </c>
      <c r="B23946">
        <v>54001</v>
      </c>
      <c r="C23946" t="s">
        <v>9</v>
      </c>
      <c r="D23946" t="s">
        <v>24</v>
      </c>
    </row>
    <row r="23947" spans="1:4" x14ac:dyDescent="0.25">
      <c r="A23947">
        <v>4261</v>
      </c>
      <c r="B23947">
        <v>54001</v>
      </c>
      <c r="C23947" t="s">
        <v>9</v>
      </c>
      <c r="D23947" t="s">
        <v>24</v>
      </c>
    </row>
    <row r="23948" spans="1:4" x14ac:dyDescent="0.25">
      <c r="A23948">
        <v>4261</v>
      </c>
      <c r="B23948">
        <v>54001</v>
      </c>
      <c r="C23948" t="s">
        <v>9</v>
      </c>
      <c r="D23948" t="s">
        <v>24</v>
      </c>
    </row>
    <row r="23949" spans="1:4" x14ac:dyDescent="0.25">
      <c r="A23949">
        <v>4261</v>
      </c>
      <c r="B23949">
        <v>54001</v>
      </c>
      <c r="C23949" t="s">
        <v>9</v>
      </c>
      <c r="D23949" t="s">
        <v>24</v>
      </c>
    </row>
    <row r="23950" spans="1:4" x14ac:dyDescent="0.25">
      <c r="A23950">
        <v>4261</v>
      </c>
      <c r="B23950">
        <v>54001</v>
      </c>
      <c r="C23950" t="s">
        <v>9</v>
      </c>
      <c r="D23950" t="s">
        <v>24</v>
      </c>
    </row>
    <row r="23951" spans="1:4" x14ac:dyDescent="0.25">
      <c r="A23951">
        <v>4261</v>
      </c>
      <c r="B23951">
        <v>54001</v>
      </c>
      <c r="C23951" t="s">
        <v>9</v>
      </c>
      <c r="D23951" t="s">
        <v>24</v>
      </c>
    </row>
    <row r="23952" spans="1:4" x14ac:dyDescent="0.25">
      <c r="A23952">
        <v>4261</v>
      </c>
      <c r="B23952">
        <v>54001</v>
      </c>
      <c r="C23952" t="s">
        <v>9</v>
      </c>
      <c r="D23952" t="s">
        <v>24</v>
      </c>
    </row>
    <row r="23953" spans="1:4" x14ac:dyDescent="0.25">
      <c r="A23953">
        <v>4261</v>
      </c>
      <c r="B23953">
        <v>54001</v>
      </c>
      <c r="C23953" t="s">
        <v>9</v>
      </c>
      <c r="D23953" t="s">
        <v>24</v>
      </c>
    </row>
    <row r="23954" spans="1:4" x14ac:dyDescent="0.25">
      <c r="A23954">
        <v>4261</v>
      </c>
      <c r="B23954">
        <v>54001</v>
      </c>
      <c r="C23954" t="s">
        <v>9</v>
      </c>
      <c r="D23954" t="s">
        <v>24</v>
      </c>
    </row>
    <row r="23955" spans="1:4" x14ac:dyDescent="0.25">
      <c r="A23955">
        <v>4261</v>
      </c>
      <c r="B23955">
        <v>54001</v>
      </c>
      <c r="C23955" t="s">
        <v>9</v>
      </c>
      <c r="D23955" t="s">
        <v>24</v>
      </c>
    </row>
    <row r="23956" spans="1:4" x14ac:dyDescent="0.25">
      <c r="A23956">
        <v>4261</v>
      </c>
      <c r="B23956">
        <v>54001</v>
      </c>
      <c r="C23956" t="s">
        <v>9</v>
      </c>
      <c r="D23956" t="s">
        <v>24</v>
      </c>
    </row>
    <row r="23957" spans="1:4" x14ac:dyDescent="0.25">
      <c r="A23957">
        <v>4261</v>
      </c>
      <c r="B23957">
        <v>54001</v>
      </c>
      <c r="C23957" t="s">
        <v>9</v>
      </c>
      <c r="D23957" t="s">
        <v>24</v>
      </c>
    </row>
    <row r="23958" spans="1:4" x14ac:dyDescent="0.25">
      <c r="A23958">
        <v>4261</v>
      </c>
      <c r="B23958">
        <v>54001</v>
      </c>
      <c r="C23958" t="s">
        <v>9</v>
      </c>
      <c r="D23958" t="s">
        <v>24</v>
      </c>
    </row>
    <row r="23959" spans="1:4" x14ac:dyDescent="0.25">
      <c r="A23959">
        <v>4261</v>
      </c>
      <c r="B23959">
        <v>54001</v>
      </c>
      <c r="C23959" t="s">
        <v>9</v>
      </c>
      <c r="D23959" t="s">
        <v>24</v>
      </c>
    </row>
    <row r="23960" spans="1:4" x14ac:dyDescent="0.25">
      <c r="A23960">
        <v>4261</v>
      </c>
      <c r="B23960">
        <v>54001</v>
      </c>
      <c r="C23960" t="s">
        <v>9</v>
      </c>
      <c r="D23960" t="s">
        <v>24</v>
      </c>
    </row>
    <row r="23961" spans="1:4" x14ac:dyDescent="0.25">
      <c r="A23961">
        <v>4261</v>
      </c>
      <c r="B23961">
        <v>54001</v>
      </c>
      <c r="C23961" t="s">
        <v>9</v>
      </c>
      <c r="D23961" t="s">
        <v>24</v>
      </c>
    </row>
    <row r="23962" spans="1:4" x14ac:dyDescent="0.25">
      <c r="A23962">
        <v>4261</v>
      </c>
      <c r="B23962">
        <v>54001</v>
      </c>
      <c r="C23962" t="s">
        <v>9</v>
      </c>
      <c r="D23962" t="s">
        <v>24</v>
      </c>
    </row>
    <row r="23963" spans="1:4" x14ac:dyDescent="0.25">
      <c r="A23963">
        <v>4261</v>
      </c>
      <c r="B23963">
        <v>54001</v>
      </c>
      <c r="C23963" t="s">
        <v>9</v>
      </c>
      <c r="D23963" t="s">
        <v>24</v>
      </c>
    </row>
    <row r="23964" spans="1:4" x14ac:dyDescent="0.25">
      <c r="A23964">
        <v>4261</v>
      </c>
      <c r="B23964">
        <v>54001</v>
      </c>
      <c r="C23964" t="s">
        <v>9</v>
      </c>
      <c r="D23964" t="s">
        <v>24</v>
      </c>
    </row>
    <row r="23965" spans="1:4" x14ac:dyDescent="0.25">
      <c r="A23965">
        <v>4261</v>
      </c>
      <c r="B23965">
        <v>54001</v>
      </c>
      <c r="C23965" t="s">
        <v>9</v>
      </c>
      <c r="D23965" t="s">
        <v>24</v>
      </c>
    </row>
    <row r="23966" spans="1:4" x14ac:dyDescent="0.25">
      <c r="A23966">
        <v>4261</v>
      </c>
      <c r="B23966">
        <v>54001</v>
      </c>
      <c r="C23966" t="s">
        <v>9</v>
      </c>
      <c r="D23966" t="s">
        <v>24</v>
      </c>
    </row>
    <row r="23967" spans="1:4" x14ac:dyDescent="0.25">
      <c r="A23967">
        <v>4261</v>
      </c>
      <c r="B23967">
        <v>54001</v>
      </c>
      <c r="C23967" t="s">
        <v>9</v>
      </c>
      <c r="D23967" t="s">
        <v>24</v>
      </c>
    </row>
    <row r="23968" spans="1:4" x14ac:dyDescent="0.25">
      <c r="A23968">
        <v>4261</v>
      </c>
      <c r="B23968">
        <v>54001</v>
      </c>
      <c r="C23968" t="s">
        <v>9</v>
      </c>
      <c r="D23968" t="s">
        <v>25</v>
      </c>
    </row>
    <row r="23969" spans="1:4" x14ac:dyDescent="0.25">
      <c r="A23969">
        <v>4261</v>
      </c>
      <c r="B23969">
        <v>54001</v>
      </c>
      <c r="C23969" t="s">
        <v>9</v>
      </c>
      <c r="D23969" t="s">
        <v>25</v>
      </c>
    </row>
    <row r="23970" spans="1:4" x14ac:dyDescent="0.25">
      <c r="A23970">
        <v>4261</v>
      </c>
      <c r="B23970">
        <v>54001</v>
      </c>
      <c r="C23970" t="s">
        <v>9</v>
      </c>
      <c r="D23970" t="s">
        <v>25</v>
      </c>
    </row>
    <row r="23971" spans="1:4" x14ac:dyDescent="0.25">
      <c r="A23971">
        <v>4261</v>
      </c>
      <c r="B23971">
        <v>54001</v>
      </c>
      <c r="C23971" t="s">
        <v>9</v>
      </c>
      <c r="D23971" t="s">
        <v>25</v>
      </c>
    </row>
    <row r="23972" spans="1:4" x14ac:dyDescent="0.25">
      <c r="A23972">
        <v>4261</v>
      </c>
      <c r="B23972">
        <v>54001</v>
      </c>
      <c r="C23972" t="s">
        <v>9</v>
      </c>
      <c r="D23972" t="s">
        <v>25</v>
      </c>
    </row>
    <row r="23973" spans="1:4" x14ac:dyDescent="0.25">
      <c r="A23973">
        <v>4261</v>
      </c>
      <c r="B23973">
        <v>54001</v>
      </c>
      <c r="C23973" t="s">
        <v>9</v>
      </c>
      <c r="D23973" t="s">
        <v>25</v>
      </c>
    </row>
    <row r="23974" spans="1:4" x14ac:dyDescent="0.25">
      <c r="A23974">
        <v>4261</v>
      </c>
      <c r="B23974">
        <v>54001</v>
      </c>
      <c r="C23974" t="s">
        <v>9</v>
      </c>
      <c r="D23974" t="s">
        <v>25</v>
      </c>
    </row>
    <row r="23975" spans="1:4" x14ac:dyDescent="0.25">
      <c r="A23975">
        <v>4261</v>
      </c>
      <c r="B23975">
        <v>54001</v>
      </c>
      <c r="C23975" t="s">
        <v>9</v>
      </c>
      <c r="D23975" t="s">
        <v>25</v>
      </c>
    </row>
    <row r="23976" spans="1:4" x14ac:dyDescent="0.25">
      <c r="A23976">
        <v>4261</v>
      </c>
      <c r="B23976">
        <v>54001</v>
      </c>
      <c r="C23976" t="s">
        <v>9</v>
      </c>
      <c r="D23976" t="s">
        <v>25</v>
      </c>
    </row>
    <row r="23977" spans="1:4" x14ac:dyDescent="0.25">
      <c r="A23977">
        <v>4261</v>
      </c>
      <c r="B23977">
        <v>54001</v>
      </c>
      <c r="C23977" t="s">
        <v>9</v>
      </c>
      <c r="D23977" t="s">
        <v>25</v>
      </c>
    </row>
    <row r="23978" spans="1:4" x14ac:dyDescent="0.25">
      <c r="A23978">
        <v>4261</v>
      </c>
      <c r="B23978">
        <v>54001</v>
      </c>
      <c r="C23978" t="s">
        <v>9</v>
      </c>
      <c r="D23978" t="s">
        <v>25</v>
      </c>
    </row>
    <row r="23979" spans="1:4" x14ac:dyDescent="0.25">
      <c r="A23979">
        <v>4261</v>
      </c>
      <c r="B23979">
        <v>54001</v>
      </c>
      <c r="C23979" t="s">
        <v>9</v>
      </c>
      <c r="D23979" t="s">
        <v>25</v>
      </c>
    </row>
    <row r="23980" spans="1:4" x14ac:dyDescent="0.25">
      <c r="A23980">
        <v>4261</v>
      </c>
      <c r="B23980">
        <v>54001</v>
      </c>
      <c r="C23980" t="s">
        <v>9</v>
      </c>
      <c r="D23980" t="s">
        <v>25</v>
      </c>
    </row>
    <row r="23981" spans="1:4" x14ac:dyDescent="0.25">
      <c r="A23981">
        <v>4261</v>
      </c>
      <c r="B23981">
        <v>54001</v>
      </c>
      <c r="C23981" t="s">
        <v>9</v>
      </c>
      <c r="D23981" t="s">
        <v>25</v>
      </c>
    </row>
    <row r="23982" spans="1:4" x14ac:dyDescent="0.25">
      <c r="A23982">
        <v>4261</v>
      </c>
      <c r="B23982">
        <v>54001</v>
      </c>
      <c r="C23982" t="s">
        <v>9</v>
      </c>
      <c r="D23982" t="s">
        <v>25</v>
      </c>
    </row>
    <row r="23983" spans="1:4" x14ac:dyDescent="0.25">
      <c r="A23983">
        <v>4261</v>
      </c>
      <c r="B23983">
        <v>54001</v>
      </c>
      <c r="C23983" t="s">
        <v>9</v>
      </c>
      <c r="D23983" t="s">
        <v>25</v>
      </c>
    </row>
    <row r="23984" spans="1:4" x14ac:dyDescent="0.25">
      <c r="A23984">
        <v>4261</v>
      </c>
      <c r="B23984">
        <v>54001</v>
      </c>
      <c r="C23984" t="s">
        <v>9</v>
      </c>
      <c r="D23984" t="s">
        <v>25</v>
      </c>
    </row>
    <row r="23985" spans="1:4" x14ac:dyDescent="0.25">
      <c r="A23985">
        <v>4261</v>
      </c>
      <c r="B23985">
        <v>54001</v>
      </c>
      <c r="C23985" t="s">
        <v>9</v>
      </c>
      <c r="D23985" t="s">
        <v>25</v>
      </c>
    </row>
    <row r="23986" spans="1:4" x14ac:dyDescent="0.25">
      <c r="A23986">
        <v>4261</v>
      </c>
      <c r="B23986">
        <v>54001</v>
      </c>
      <c r="C23986" t="s">
        <v>9</v>
      </c>
      <c r="D23986" t="s">
        <v>26</v>
      </c>
    </row>
    <row r="23987" spans="1:4" x14ac:dyDescent="0.25">
      <c r="A23987">
        <v>4261</v>
      </c>
      <c r="B23987">
        <v>54001</v>
      </c>
      <c r="C23987" t="s">
        <v>9</v>
      </c>
      <c r="D23987" t="s">
        <v>26</v>
      </c>
    </row>
    <row r="23988" spans="1:4" x14ac:dyDescent="0.25">
      <c r="A23988">
        <v>4261</v>
      </c>
      <c r="B23988">
        <v>54001</v>
      </c>
      <c r="C23988" t="s">
        <v>9</v>
      </c>
      <c r="D23988" t="s">
        <v>26</v>
      </c>
    </row>
    <row r="23989" spans="1:4" x14ac:dyDescent="0.25">
      <c r="A23989">
        <v>4261</v>
      </c>
      <c r="B23989">
        <v>54001</v>
      </c>
      <c r="C23989" t="s">
        <v>9</v>
      </c>
      <c r="D23989" t="s">
        <v>26</v>
      </c>
    </row>
    <row r="23990" spans="1:4" x14ac:dyDescent="0.25">
      <c r="A23990">
        <v>4261</v>
      </c>
      <c r="B23990">
        <v>54001</v>
      </c>
      <c r="C23990" t="s">
        <v>9</v>
      </c>
      <c r="D23990" t="s">
        <v>26</v>
      </c>
    </row>
    <row r="23991" spans="1:4" x14ac:dyDescent="0.25">
      <c r="A23991">
        <v>4261</v>
      </c>
      <c r="B23991">
        <v>54001</v>
      </c>
      <c r="C23991" t="s">
        <v>9</v>
      </c>
      <c r="D23991" t="s">
        <v>26</v>
      </c>
    </row>
    <row r="23992" spans="1:4" x14ac:dyDescent="0.25">
      <c r="A23992">
        <v>4261</v>
      </c>
      <c r="B23992">
        <v>54001</v>
      </c>
      <c r="C23992" t="s">
        <v>9</v>
      </c>
      <c r="D23992" t="s">
        <v>26</v>
      </c>
    </row>
    <row r="23993" spans="1:4" x14ac:dyDescent="0.25">
      <c r="A23993">
        <v>4261</v>
      </c>
      <c r="B23993">
        <v>54001</v>
      </c>
      <c r="C23993" t="s">
        <v>9</v>
      </c>
      <c r="D23993" t="s">
        <v>26</v>
      </c>
    </row>
    <row r="23994" spans="1:4" x14ac:dyDescent="0.25">
      <c r="A23994">
        <v>4261</v>
      </c>
      <c r="B23994">
        <v>54001</v>
      </c>
      <c r="C23994" t="s">
        <v>9</v>
      </c>
      <c r="D23994" t="s">
        <v>26</v>
      </c>
    </row>
    <row r="23995" spans="1:4" x14ac:dyDescent="0.25">
      <c r="A23995">
        <v>4261</v>
      </c>
      <c r="B23995">
        <v>54001</v>
      </c>
      <c r="C23995" t="s">
        <v>9</v>
      </c>
      <c r="D23995" t="s">
        <v>26</v>
      </c>
    </row>
    <row r="23996" spans="1:4" x14ac:dyDescent="0.25">
      <c r="A23996">
        <v>4261</v>
      </c>
      <c r="B23996">
        <v>54001</v>
      </c>
      <c r="C23996" t="s">
        <v>9</v>
      </c>
      <c r="D23996" t="s">
        <v>26</v>
      </c>
    </row>
    <row r="23997" spans="1:4" x14ac:dyDescent="0.25">
      <c r="A23997">
        <v>4261</v>
      </c>
      <c r="B23997">
        <v>54001</v>
      </c>
      <c r="C23997" t="s">
        <v>9</v>
      </c>
      <c r="D23997" t="s">
        <v>26</v>
      </c>
    </row>
    <row r="23998" spans="1:4" x14ac:dyDescent="0.25">
      <c r="A23998">
        <v>4261</v>
      </c>
      <c r="B23998">
        <v>54001</v>
      </c>
      <c r="C23998" t="s">
        <v>9</v>
      </c>
      <c r="D23998" t="s">
        <v>26</v>
      </c>
    </row>
    <row r="23999" spans="1:4" x14ac:dyDescent="0.25">
      <c r="A23999">
        <v>4261</v>
      </c>
      <c r="B23999">
        <v>54001</v>
      </c>
      <c r="C23999" t="s">
        <v>9</v>
      </c>
      <c r="D23999" t="s">
        <v>26</v>
      </c>
    </row>
    <row r="24000" spans="1:4" x14ac:dyDescent="0.25">
      <c r="A24000">
        <v>4261</v>
      </c>
      <c r="B24000">
        <v>54001</v>
      </c>
      <c r="C24000" t="s">
        <v>9</v>
      </c>
      <c r="D24000" t="s">
        <v>26</v>
      </c>
    </row>
    <row r="24001" spans="1:4" x14ac:dyDescent="0.25">
      <c r="A24001">
        <v>4261</v>
      </c>
      <c r="B24001">
        <v>54001</v>
      </c>
      <c r="C24001" t="s">
        <v>9</v>
      </c>
      <c r="D24001" t="s">
        <v>26</v>
      </c>
    </row>
    <row r="24002" spans="1:4" x14ac:dyDescent="0.25">
      <c r="A24002">
        <v>4261</v>
      </c>
      <c r="B24002">
        <v>54001</v>
      </c>
      <c r="C24002" t="s">
        <v>9</v>
      </c>
      <c r="D24002" t="s">
        <v>26</v>
      </c>
    </row>
    <row r="24003" spans="1:4" x14ac:dyDescent="0.25">
      <c r="A24003">
        <v>4261</v>
      </c>
      <c r="B24003">
        <v>54001</v>
      </c>
      <c r="C24003" t="s">
        <v>9</v>
      </c>
      <c r="D24003" t="s">
        <v>26</v>
      </c>
    </row>
    <row r="24004" spans="1:4" x14ac:dyDescent="0.25">
      <c r="A24004">
        <v>4261</v>
      </c>
      <c r="B24004">
        <v>54001</v>
      </c>
      <c r="C24004" t="s">
        <v>9</v>
      </c>
      <c r="D24004" t="s">
        <v>26</v>
      </c>
    </row>
    <row r="24005" spans="1:4" x14ac:dyDescent="0.25">
      <c r="A24005">
        <v>4261</v>
      </c>
      <c r="B24005">
        <v>54001</v>
      </c>
      <c r="C24005" t="s">
        <v>9</v>
      </c>
      <c r="D24005" t="s">
        <v>20</v>
      </c>
    </row>
    <row r="24006" spans="1:4" x14ac:dyDescent="0.25">
      <c r="A24006">
        <v>4261</v>
      </c>
      <c r="B24006">
        <v>54001</v>
      </c>
      <c r="C24006" t="s">
        <v>9</v>
      </c>
      <c r="D24006" t="s">
        <v>20</v>
      </c>
    </row>
    <row r="24007" spans="1:4" x14ac:dyDescent="0.25">
      <c r="A24007">
        <v>4261</v>
      </c>
      <c r="B24007">
        <v>54001</v>
      </c>
      <c r="C24007" t="s">
        <v>9</v>
      </c>
      <c r="D24007" t="s">
        <v>20</v>
      </c>
    </row>
    <row r="24008" spans="1:4" x14ac:dyDescent="0.25">
      <c r="A24008">
        <v>4261</v>
      </c>
      <c r="B24008">
        <v>54001</v>
      </c>
      <c r="C24008" t="s">
        <v>9</v>
      </c>
      <c r="D24008" t="s">
        <v>20</v>
      </c>
    </row>
    <row r="24009" spans="1:4" x14ac:dyDescent="0.25">
      <c r="A24009">
        <v>4261</v>
      </c>
      <c r="B24009">
        <v>54001</v>
      </c>
      <c r="C24009" t="s">
        <v>9</v>
      </c>
      <c r="D24009" t="s">
        <v>20</v>
      </c>
    </row>
    <row r="24010" spans="1:4" x14ac:dyDescent="0.25">
      <c r="A24010">
        <v>4261</v>
      </c>
      <c r="B24010">
        <v>54001</v>
      </c>
      <c r="C24010" t="s">
        <v>9</v>
      </c>
      <c r="D24010" t="s">
        <v>20</v>
      </c>
    </row>
    <row r="24011" spans="1:4" x14ac:dyDescent="0.25">
      <c r="A24011">
        <v>4261</v>
      </c>
      <c r="B24011">
        <v>54001</v>
      </c>
      <c r="C24011" t="s">
        <v>9</v>
      </c>
      <c r="D24011" t="s">
        <v>20</v>
      </c>
    </row>
    <row r="24012" spans="1:4" x14ac:dyDescent="0.25">
      <c r="A24012">
        <v>4261</v>
      </c>
      <c r="B24012">
        <v>54001</v>
      </c>
      <c r="C24012" t="s">
        <v>9</v>
      </c>
      <c r="D24012" t="s">
        <v>20</v>
      </c>
    </row>
    <row r="24013" spans="1:4" x14ac:dyDescent="0.25">
      <c r="A24013">
        <v>4261</v>
      </c>
      <c r="B24013">
        <v>54001</v>
      </c>
      <c r="C24013" t="s">
        <v>9</v>
      </c>
      <c r="D24013" t="s">
        <v>20</v>
      </c>
    </row>
    <row r="24014" spans="1:4" x14ac:dyDescent="0.25">
      <c r="A24014">
        <v>4261</v>
      </c>
      <c r="B24014">
        <v>54001</v>
      </c>
      <c r="C24014" t="s">
        <v>9</v>
      </c>
      <c r="D24014" t="s">
        <v>20</v>
      </c>
    </row>
    <row r="24015" spans="1:4" x14ac:dyDescent="0.25">
      <c r="A24015">
        <v>4261</v>
      </c>
      <c r="B24015">
        <v>54001</v>
      </c>
      <c r="C24015" t="s">
        <v>9</v>
      </c>
      <c r="D24015" t="s">
        <v>20</v>
      </c>
    </row>
    <row r="24016" spans="1:4" x14ac:dyDescent="0.25">
      <c r="A24016">
        <v>4261</v>
      </c>
      <c r="B24016">
        <v>54001</v>
      </c>
      <c r="C24016" t="s">
        <v>9</v>
      </c>
      <c r="D24016" t="s">
        <v>20</v>
      </c>
    </row>
    <row r="24017" spans="1:4" x14ac:dyDescent="0.25">
      <c r="A24017">
        <v>4261</v>
      </c>
      <c r="B24017">
        <v>54001</v>
      </c>
      <c r="C24017" t="s">
        <v>9</v>
      </c>
      <c r="D24017" t="s">
        <v>20</v>
      </c>
    </row>
    <row r="24018" spans="1:4" x14ac:dyDescent="0.25">
      <c r="A24018">
        <v>4261</v>
      </c>
      <c r="B24018">
        <v>54001</v>
      </c>
      <c r="C24018" t="s">
        <v>9</v>
      </c>
      <c r="D24018" t="s">
        <v>20</v>
      </c>
    </row>
    <row r="24019" spans="1:4" x14ac:dyDescent="0.25">
      <c r="A24019">
        <v>4261</v>
      </c>
      <c r="B24019">
        <v>54001</v>
      </c>
      <c r="C24019" t="s">
        <v>9</v>
      </c>
      <c r="D24019" t="s">
        <v>20</v>
      </c>
    </row>
    <row r="24020" spans="1:4" x14ac:dyDescent="0.25">
      <c r="A24020">
        <v>4261</v>
      </c>
      <c r="B24020">
        <v>54001</v>
      </c>
      <c r="C24020" t="s">
        <v>9</v>
      </c>
      <c r="D24020" t="s">
        <v>20</v>
      </c>
    </row>
    <row r="24021" spans="1:4" x14ac:dyDescent="0.25">
      <c r="A24021">
        <v>4261</v>
      </c>
      <c r="B24021">
        <v>54001</v>
      </c>
      <c r="C24021" t="s">
        <v>9</v>
      </c>
      <c r="D24021" t="s">
        <v>20</v>
      </c>
    </row>
    <row r="24022" spans="1:4" x14ac:dyDescent="0.25">
      <c r="A24022">
        <v>4261</v>
      </c>
      <c r="B24022">
        <v>54001</v>
      </c>
      <c r="C24022" t="s">
        <v>9</v>
      </c>
      <c r="D24022" t="s">
        <v>20</v>
      </c>
    </row>
    <row r="24023" spans="1:4" x14ac:dyDescent="0.25">
      <c r="A24023">
        <v>4261</v>
      </c>
      <c r="B24023">
        <v>54001</v>
      </c>
      <c r="C24023" t="s">
        <v>9</v>
      </c>
      <c r="D24023" t="s">
        <v>20</v>
      </c>
    </row>
    <row r="24024" spans="1:4" x14ac:dyDescent="0.25">
      <c r="A24024">
        <v>4261</v>
      </c>
      <c r="B24024">
        <v>54001</v>
      </c>
      <c r="C24024" t="s">
        <v>9</v>
      </c>
      <c r="D24024" t="s">
        <v>20</v>
      </c>
    </row>
    <row r="24025" spans="1:4" x14ac:dyDescent="0.25">
      <c r="A24025">
        <v>4261</v>
      </c>
      <c r="B24025">
        <v>54001</v>
      </c>
      <c r="C24025" t="s">
        <v>9</v>
      </c>
      <c r="D24025" t="s">
        <v>20</v>
      </c>
    </row>
    <row r="24026" spans="1:4" x14ac:dyDescent="0.25">
      <c r="A24026">
        <v>4261</v>
      </c>
      <c r="B24026">
        <v>54001</v>
      </c>
      <c r="C24026" t="s">
        <v>9</v>
      </c>
      <c r="D24026" t="s">
        <v>20</v>
      </c>
    </row>
    <row r="24027" spans="1:4" x14ac:dyDescent="0.25">
      <c r="A24027">
        <v>4261</v>
      </c>
      <c r="B24027">
        <v>54001</v>
      </c>
      <c r="C24027" t="s">
        <v>9</v>
      </c>
      <c r="D24027" t="s">
        <v>20</v>
      </c>
    </row>
    <row r="24028" spans="1:4" x14ac:dyDescent="0.25">
      <c r="A24028">
        <v>4261</v>
      </c>
      <c r="B24028">
        <v>54001</v>
      </c>
      <c r="C24028" t="s">
        <v>9</v>
      </c>
      <c r="D24028" t="s">
        <v>20</v>
      </c>
    </row>
    <row r="24029" spans="1:4" x14ac:dyDescent="0.25">
      <c r="A24029">
        <v>4261</v>
      </c>
      <c r="B24029">
        <v>54001</v>
      </c>
      <c r="C24029" t="s">
        <v>9</v>
      </c>
      <c r="D24029" t="s">
        <v>20</v>
      </c>
    </row>
    <row r="24030" spans="1:4" x14ac:dyDescent="0.25">
      <c r="A24030">
        <v>4261</v>
      </c>
      <c r="B24030">
        <v>54001</v>
      </c>
      <c r="C24030" t="s">
        <v>9</v>
      </c>
      <c r="D24030" t="s">
        <v>20</v>
      </c>
    </row>
    <row r="24031" spans="1:4" x14ac:dyDescent="0.25">
      <c r="A24031">
        <v>4261</v>
      </c>
      <c r="B24031">
        <v>54001</v>
      </c>
      <c r="C24031" t="s">
        <v>9</v>
      </c>
      <c r="D24031" t="s">
        <v>20</v>
      </c>
    </row>
    <row r="24032" spans="1:4" x14ac:dyDescent="0.25">
      <c r="A24032">
        <v>4261</v>
      </c>
      <c r="B24032">
        <v>54001</v>
      </c>
      <c r="C24032" t="s">
        <v>9</v>
      </c>
      <c r="D24032" t="s">
        <v>20</v>
      </c>
    </row>
    <row r="24033" spans="1:4" x14ac:dyDescent="0.25">
      <c r="A24033">
        <v>4261</v>
      </c>
      <c r="B24033">
        <v>54001</v>
      </c>
      <c r="C24033" t="s">
        <v>9</v>
      </c>
      <c r="D24033" t="s">
        <v>27</v>
      </c>
    </row>
    <row r="24034" spans="1:4" x14ac:dyDescent="0.25">
      <c r="A24034">
        <v>4261</v>
      </c>
      <c r="B24034">
        <v>54001</v>
      </c>
      <c r="C24034" t="s">
        <v>9</v>
      </c>
      <c r="D24034" t="s">
        <v>27</v>
      </c>
    </row>
    <row r="24035" spans="1:4" x14ac:dyDescent="0.25">
      <c r="A24035">
        <v>4261</v>
      </c>
      <c r="B24035">
        <v>54001</v>
      </c>
      <c r="C24035" t="s">
        <v>9</v>
      </c>
      <c r="D24035" t="s">
        <v>27</v>
      </c>
    </row>
    <row r="24036" spans="1:4" x14ac:dyDescent="0.25">
      <c r="A24036">
        <v>4261</v>
      </c>
      <c r="B24036">
        <v>54001</v>
      </c>
      <c r="C24036" t="s">
        <v>9</v>
      </c>
      <c r="D24036" t="s">
        <v>27</v>
      </c>
    </row>
    <row r="24037" spans="1:4" x14ac:dyDescent="0.25">
      <c r="A24037">
        <v>4261</v>
      </c>
      <c r="B24037">
        <v>54001</v>
      </c>
      <c r="C24037" t="s">
        <v>9</v>
      </c>
      <c r="D24037" t="s">
        <v>27</v>
      </c>
    </row>
    <row r="24038" spans="1:4" x14ac:dyDescent="0.25">
      <c r="A24038">
        <v>4261</v>
      </c>
      <c r="B24038">
        <v>54001</v>
      </c>
      <c r="C24038" t="s">
        <v>9</v>
      </c>
      <c r="D24038" t="s">
        <v>27</v>
      </c>
    </row>
    <row r="24039" spans="1:4" x14ac:dyDescent="0.25">
      <c r="A24039">
        <v>4261</v>
      </c>
      <c r="B24039">
        <v>54001</v>
      </c>
      <c r="C24039" t="s">
        <v>9</v>
      </c>
      <c r="D24039" t="s">
        <v>27</v>
      </c>
    </row>
    <row r="24040" spans="1:4" x14ac:dyDescent="0.25">
      <c r="A24040">
        <v>4261</v>
      </c>
      <c r="B24040">
        <v>54001</v>
      </c>
      <c r="C24040" t="s">
        <v>9</v>
      </c>
      <c r="D24040" t="s">
        <v>27</v>
      </c>
    </row>
    <row r="24041" spans="1:4" x14ac:dyDescent="0.25">
      <c r="A24041">
        <v>4261</v>
      </c>
      <c r="B24041">
        <v>54001</v>
      </c>
      <c r="C24041" t="s">
        <v>9</v>
      </c>
      <c r="D24041" t="s">
        <v>27</v>
      </c>
    </row>
    <row r="24042" spans="1:4" x14ac:dyDescent="0.25">
      <c r="A24042">
        <v>4261</v>
      </c>
      <c r="B24042">
        <v>54001</v>
      </c>
      <c r="C24042" t="s">
        <v>9</v>
      </c>
      <c r="D24042" t="s">
        <v>27</v>
      </c>
    </row>
    <row r="24043" spans="1:4" x14ac:dyDescent="0.25">
      <c r="A24043">
        <v>4261</v>
      </c>
      <c r="B24043">
        <v>54001</v>
      </c>
      <c r="C24043" t="s">
        <v>9</v>
      </c>
      <c r="D24043" t="s">
        <v>27</v>
      </c>
    </row>
    <row r="24044" spans="1:4" x14ac:dyDescent="0.25">
      <c r="A24044">
        <v>4261</v>
      </c>
      <c r="B24044">
        <v>54001</v>
      </c>
      <c r="C24044" t="s">
        <v>9</v>
      </c>
      <c r="D24044" t="s">
        <v>27</v>
      </c>
    </row>
    <row r="24045" spans="1:4" x14ac:dyDescent="0.25">
      <c r="A24045">
        <v>4261</v>
      </c>
      <c r="B24045">
        <v>54001</v>
      </c>
      <c r="C24045" t="s">
        <v>9</v>
      </c>
      <c r="D24045" t="s">
        <v>27</v>
      </c>
    </row>
    <row r="24046" spans="1:4" x14ac:dyDescent="0.25">
      <c r="A24046">
        <v>4261</v>
      </c>
      <c r="B24046">
        <v>54001</v>
      </c>
      <c r="C24046" t="s">
        <v>9</v>
      </c>
      <c r="D24046" t="s">
        <v>27</v>
      </c>
    </row>
    <row r="24047" spans="1:4" x14ac:dyDescent="0.25">
      <c r="A24047">
        <v>4261</v>
      </c>
      <c r="B24047">
        <v>54001</v>
      </c>
      <c r="C24047" t="s">
        <v>9</v>
      </c>
      <c r="D24047" t="s">
        <v>27</v>
      </c>
    </row>
    <row r="24048" spans="1:4" x14ac:dyDescent="0.25">
      <c r="A24048">
        <v>4261</v>
      </c>
      <c r="B24048">
        <v>54001</v>
      </c>
      <c r="C24048" t="s">
        <v>9</v>
      </c>
      <c r="D24048" t="s">
        <v>27</v>
      </c>
    </row>
    <row r="24049" spans="1:4" x14ac:dyDescent="0.25">
      <c r="A24049">
        <v>4261</v>
      </c>
      <c r="B24049">
        <v>54001</v>
      </c>
      <c r="C24049" t="s">
        <v>9</v>
      </c>
      <c r="D24049" t="s">
        <v>27</v>
      </c>
    </row>
    <row r="24050" spans="1:4" x14ac:dyDescent="0.25">
      <c r="A24050">
        <v>4261</v>
      </c>
      <c r="B24050">
        <v>54001</v>
      </c>
      <c r="C24050" t="s">
        <v>9</v>
      </c>
      <c r="D24050" t="s">
        <v>27</v>
      </c>
    </row>
    <row r="24051" spans="1:4" x14ac:dyDescent="0.25">
      <c r="A24051">
        <v>4261</v>
      </c>
      <c r="B24051">
        <v>54001</v>
      </c>
      <c r="C24051" t="s">
        <v>9</v>
      </c>
      <c r="D24051" t="s">
        <v>27</v>
      </c>
    </row>
    <row r="24052" spans="1:4" x14ac:dyDescent="0.25">
      <c r="A24052">
        <v>4261</v>
      </c>
      <c r="B24052">
        <v>54001</v>
      </c>
      <c r="C24052" t="s">
        <v>9</v>
      </c>
      <c r="D24052" t="s">
        <v>27</v>
      </c>
    </row>
    <row r="24053" spans="1:4" x14ac:dyDescent="0.25">
      <c r="A24053">
        <v>4261</v>
      </c>
      <c r="B24053">
        <v>54001</v>
      </c>
      <c r="C24053" t="s">
        <v>9</v>
      </c>
      <c r="D24053" t="s">
        <v>27</v>
      </c>
    </row>
    <row r="24054" spans="1:4" x14ac:dyDescent="0.25">
      <c r="A24054">
        <v>4261</v>
      </c>
      <c r="B24054">
        <v>54001</v>
      </c>
      <c r="C24054" t="s">
        <v>9</v>
      </c>
      <c r="D24054" t="s">
        <v>27</v>
      </c>
    </row>
    <row r="24055" spans="1:4" x14ac:dyDescent="0.25">
      <c r="A24055">
        <v>4261</v>
      </c>
      <c r="B24055">
        <v>54001</v>
      </c>
      <c r="C24055" t="s">
        <v>9</v>
      </c>
      <c r="D24055" t="s">
        <v>27</v>
      </c>
    </row>
    <row r="24056" spans="1:4" x14ac:dyDescent="0.25">
      <c r="A24056">
        <v>4261</v>
      </c>
      <c r="B24056">
        <v>54001</v>
      </c>
      <c r="C24056" t="s">
        <v>9</v>
      </c>
      <c r="D24056" t="s">
        <v>27</v>
      </c>
    </row>
    <row r="24057" spans="1:4" x14ac:dyDescent="0.25">
      <c r="A24057">
        <v>4261</v>
      </c>
      <c r="B24057">
        <v>54001</v>
      </c>
      <c r="C24057" t="s">
        <v>9</v>
      </c>
      <c r="D24057" t="s">
        <v>27</v>
      </c>
    </row>
    <row r="24058" spans="1:4" x14ac:dyDescent="0.25">
      <c r="A24058">
        <v>4261</v>
      </c>
      <c r="B24058">
        <v>54001</v>
      </c>
      <c r="C24058" t="s">
        <v>9</v>
      </c>
      <c r="D24058" t="s">
        <v>27</v>
      </c>
    </row>
    <row r="24059" spans="1:4" x14ac:dyDescent="0.25">
      <c r="A24059">
        <v>4261</v>
      </c>
      <c r="B24059">
        <v>54001</v>
      </c>
      <c r="C24059" t="s">
        <v>9</v>
      </c>
      <c r="D24059" t="s">
        <v>28</v>
      </c>
    </row>
    <row r="24060" spans="1:4" x14ac:dyDescent="0.25">
      <c r="A24060">
        <v>4261</v>
      </c>
      <c r="B24060">
        <v>54001</v>
      </c>
      <c r="C24060" t="s">
        <v>9</v>
      </c>
      <c r="D24060" t="s">
        <v>28</v>
      </c>
    </row>
    <row r="24061" spans="1:4" x14ac:dyDescent="0.25">
      <c r="A24061">
        <v>4261</v>
      </c>
      <c r="B24061">
        <v>54001</v>
      </c>
      <c r="C24061" t="s">
        <v>9</v>
      </c>
      <c r="D24061" t="s">
        <v>28</v>
      </c>
    </row>
    <row r="24062" spans="1:4" x14ac:dyDescent="0.25">
      <c r="A24062">
        <v>4261</v>
      </c>
      <c r="B24062">
        <v>54001</v>
      </c>
      <c r="C24062" t="s">
        <v>9</v>
      </c>
      <c r="D24062" t="s">
        <v>28</v>
      </c>
    </row>
    <row r="24063" spans="1:4" x14ac:dyDescent="0.25">
      <c r="A24063">
        <v>4261</v>
      </c>
      <c r="B24063">
        <v>54001</v>
      </c>
      <c r="C24063" t="s">
        <v>9</v>
      </c>
      <c r="D24063" t="s">
        <v>28</v>
      </c>
    </row>
    <row r="24064" spans="1:4" x14ac:dyDescent="0.25">
      <c r="A24064">
        <v>4261</v>
      </c>
      <c r="B24064">
        <v>54001</v>
      </c>
      <c r="C24064" t="s">
        <v>9</v>
      </c>
      <c r="D24064" t="s">
        <v>28</v>
      </c>
    </row>
    <row r="24065" spans="1:4" x14ac:dyDescent="0.25">
      <c r="A24065">
        <v>4261</v>
      </c>
      <c r="B24065">
        <v>54001</v>
      </c>
      <c r="C24065" t="s">
        <v>9</v>
      </c>
      <c r="D24065" t="s">
        <v>28</v>
      </c>
    </row>
    <row r="24066" spans="1:4" x14ac:dyDescent="0.25">
      <c r="A24066">
        <v>4261</v>
      </c>
      <c r="B24066">
        <v>54001</v>
      </c>
      <c r="C24066" t="s">
        <v>9</v>
      </c>
      <c r="D24066" t="s">
        <v>28</v>
      </c>
    </row>
    <row r="24067" spans="1:4" x14ac:dyDescent="0.25">
      <c r="A24067">
        <v>4261</v>
      </c>
      <c r="B24067">
        <v>54001</v>
      </c>
      <c r="C24067" t="s">
        <v>9</v>
      </c>
      <c r="D24067" t="s">
        <v>28</v>
      </c>
    </row>
    <row r="24068" spans="1:4" x14ac:dyDescent="0.25">
      <c r="A24068">
        <v>4261</v>
      </c>
      <c r="B24068">
        <v>54001</v>
      </c>
      <c r="C24068" t="s">
        <v>9</v>
      </c>
      <c r="D24068" t="s">
        <v>28</v>
      </c>
    </row>
    <row r="24069" spans="1:4" x14ac:dyDescent="0.25">
      <c r="A24069">
        <v>4261</v>
      </c>
      <c r="B24069">
        <v>54001</v>
      </c>
      <c r="C24069" t="s">
        <v>9</v>
      </c>
      <c r="D24069" t="s">
        <v>28</v>
      </c>
    </row>
    <row r="24070" spans="1:4" x14ac:dyDescent="0.25">
      <c r="A24070">
        <v>4261</v>
      </c>
      <c r="B24070">
        <v>54001</v>
      </c>
      <c r="C24070" t="s">
        <v>9</v>
      </c>
      <c r="D24070" t="s">
        <v>28</v>
      </c>
    </row>
    <row r="24071" spans="1:4" x14ac:dyDescent="0.25">
      <c r="A24071">
        <v>4261</v>
      </c>
      <c r="B24071">
        <v>54001</v>
      </c>
      <c r="C24071" t="s">
        <v>9</v>
      </c>
      <c r="D24071" t="s">
        <v>28</v>
      </c>
    </row>
    <row r="24072" spans="1:4" x14ac:dyDescent="0.25">
      <c r="A24072">
        <v>4261</v>
      </c>
      <c r="B24072">
        <v>54001</v>
      </c>
      <c r="C24072" t="s">
        <v>9</v>
      </c>
      <c r="D24072" t="s">
        <v>28</v>
      </c>
    </row>
    <row r="24073" spans="1:4" x14ac:dyDescent="0.25">
      <c r="A24073">
        <v>4261</v>
      </c>
      <c r="B24073">
        <v>54001</v>
      </c>
      <c r="C24073" t="s">
        <v>9</v>
      </c>
      <c r="D24073" t="s">
        <v>28</v>
      </c>
    </row>
    <row r="24074" spans="1:4" x14ac:dyDescent="0.25">
      <c r="A24074">
        <v>4261</v>
      </c>
      <c r="B24074">
        <v>54001</v>
      </c>
      <c r="C24074" t="s">
        <v>9</v>
      </c>
      <c r="D24074" t="s">
        <v>28</v>
      </c>
    </row>
    <row r="24075" spans="1:4" x14ac:dyDescent="0.25">
      <c r="A24075">
        <v>4261</v>
      </c>
      <c r="B24075">
        <v>54001</v>
      </c>
      <c r="C24075" t="s">
        <v>9</v>
      </c>
      <c r="D24075" t="s">
        <v>28</v>
      </c>
    </row>
    <row r="24076" spans="1:4" x14ac:dyDescent="0.25">
      <c r="A24076">
        <v>4261</v>
      </c>
      <c r="B24076">
        <v>54001</v>
      </c>
      <c r="C24076" t="s">
        <v>9</v>
      </c>
      <c r="D24076" t="s">
        <v>28</v>
      </c>
    </row>
    <row r="24077" spans="1:4" x14ac:dyDescent="0.25">
      <c r="A24077">
        <v>4261</v>
      </c>
      <c r="B24077">
        <v>54001</v>
      </c>
      <c r="C24077" t="s">
        <v>9</v>
      </c>
      <c r="D24077" t="s">
        <v>28</v>
      </c>
    </row>
    <row r="24078" spans="1:4" x14ac:dyDescent="0.25">
      <c r="A24078">
        <v>4261</v>
      </c>
      <c r="B24078">
        <v>54001</v>
      </c>
      <c r="C24078" t="s">
        <v>9</v>
      </c>
      <c r="D24078" t="s">
        <v>28</v>
      </c>
    </row>
    <row r="24079" spans="1:4" x14ac:dyDescent="0.25">
      <c r="A24079">
        <v>4261</v>
      </c>
      <c r="B24079">
        <v>54001</v>
      </c>
      <c r="C24079" t="s">
        <v>9</v>
      </c>
      <c r="D24079" t="s">
        <v>28</v>
      </c>
    </row>
    <row r="24080" spans="1:4" x14ac:dyDescent="0.25">
      <c r="A24080">
        <v>4261</v>
      </c>
      <c r="B24080">
        <v>54001</v>
      </c>
      <c r="C24080" t="s">
        <v>9</v>
      </c>
      <c r="D24080" t="s">
        <v>28</v>
      </c>
    </row>
    <row r="24081" spans="1:4" x14ac:dyDescent="0.25">
      <c r="A24081">
        <v>4261</v>
      </c>
      <c r="B24081">
        <v>54001</v>
      </c>
      <c r="C24081" t="s">
        <v>9</v>
      </c>
      <c r="D24081" t="s">
        <v>28</v>
      </c>
    </row>
    <row r="24082" spans="1:4" x14ac:dyDescent="0.25">
      <c r="A24082">
        <v>4261</v>
      </c>
      <c r="B24082">
        <v>54001</v>
      </c>
      <c r="C24082" t="s">
        <v>9</v>
      </c>
      <c r="D24082" t="s">
        <v>28</v>
      </c>
    </row>
    <row r="24083" spans="1:4" x14ac:dyDescent="0.25">
      <c r="A24083">
        <v>4261</v>
      </c>
      <c r="B24083">
        <v>54001</v>
      </c>
      <c r="C24083" t="s">
        <v>9</v>
      </c>
      <c r="D24083" t="s">
        <v>28</v>
      </c>
    </row>
    <row r="24084" spans="1:4" x14ac:dyDescent="0.25">
      <c r="A24084">
        <v>4261</v>
      </c>
      <c r="B24084">
        <v>54001</v>
      </c>
      <c r="C24084" t="s">
        <v>9</v>
      </c>
      <c r="D24084" t="s">
        <v>28</v>
      </c>
    </row>
    <row r="24085" spans="1:4" x14ac:dyDescent="0.25">
      <c r="A24085">
        <v>4261</v>
      </c>
      <c r="B24085">
        <v>54001</v>
      </c>
      <c r="C24085" t="s">
        <v>9</v>
      </c>
      <c r="D24085" t="s">
        <v>29</v>
      </c>
    </row>
    <row r="24086" spans="1:4" x14ac:dyDescent="0.25">
      <c r="A24086">
        <v>4261</v>
      </c>
      <c r="B24086">
        <v>54001</v>
      </c>
      <c r="C24086" t="s">
        <v>9</v>
      </c>
      <c r="D24086" t="s">
        <v>29</v>
      </c>
    </row>
    <row r="24087" spans="1:4" x14ac:dyDescent="0.25">
      <c r="A24087">
        <v>4261</v>
      </c>
      <c r="B24087">
        <v>54001</v>
      </c>
      <c r="C24087" t="s">
        <v>9</v>
      </c>
      <c r="D24087" t="s">
        <v>29</v>
      </c>
    </row>
    <row r="24088" spans="1:4" x14ac:dyDescent="0.25">
      <c r="A24088">
        <v>4261</v>
      </c>
      <c r="B24088">
        <v>54001</v>
      </c>
      <c r="C24088" t="s">
        <v>9</v>
      </c>
      <c r="D24088" t="s">
        <v>29</v>
      </c>
    </row>
    <row r="24089" spans="1:4" x14ac:dyDescent="0.25">
      <c r="A24089">
        <v>4261</v>
      </c>
      <c r="B24089">
        <v>54001</v>
      </c>
      <c r="C24089" t="s">
        <v>9</v>
      </c>
      <c r="D24089" t="s">
        <v>29</v>
      </c>
    </row>
    <row r="24090" spans="1:4" x14ac:dyDescent="0.25">
      <c r="A24090">
        <v>4261</v>
      </c>
      <c r="B24090">
        <v>54001</v>
      </c>
      <c r="C24090" t="s">
        <v>9</v>
      </c>
      <c r="D24090" t="s">
        <v>29</v>
      </c>
    </row>
    <row r="24091" spans="1:4" x14ac:dyDescent="0.25">
      <c r="A24091">
        <v>4261</v>
      </c>
      <c r="B24091">
        <v>54001</v>
      </c>
      <c r="C24091" t="s">
        <v>9</v>
      </c>
      <c r="D24091" t="s">
        <v>29</v>
      </c>
    </row>
    <row r="24092" spans="1:4" x14ac:dyDescent="0.25">
      <c r="A24092">
        <v>4261</v>
      </c>
      <c r="B24092">
        <v>54001</v>
      </c>
      <c r="C24092" t="s">
        <v>9</v>
      </c>
      <c r="D24092" t="s">
        <v>29</v>
      </c>
    </row>
    <row r="24093" spans="1:4" x14ac:dyDescent="0.25">
      <c r="A24093">
        <v>4261</v>
      </c>
      <c r="B24093">
        <v>54001</v>
      </c>
      <c r="C24093" t="s">
        <v>9</v>
      </c>
      <c r="D24093" t="s">
        <v>29</v>
      </c>
    </row>
    <row r="24094" spans="1:4" x14ac:dyDescent="0.25">
      <c r="A24094">
        <v>4261</v>
      </c>
      <c r="B24094">
        <v>54001</v>
      </c>
      <c r="C24094" t="s">
        <v>9</v>
      </c>
      <c r="D24094" t="s">
        <v>29</v>
      </c>
    </row>
    <row r="24095" spans="1:4" x14ac:dyDescent="0.25">
      <c r="A24095">
        <v>4261</v>
      </c>
      <c r="B24095">
        <v>54001</v>
      </c>
      <c r="C24095" t="s">
        <v>9</v>
      </c>
      <c r="D24095" t="s">
        <v>29</v>
      </c>
    </row>
    <row r="24096" spans="1:4" x14ac:dyDescent="0.25">
      <c r="A24096">
        <v>4261</v>
      </c>
      <c r="B24096">
        <v>54001</v>
      </c>
      <c r="C24096" t="s">
        <v>9</v>
      </c>
      <c r="D24096" t="s">
        <v>29</v>
      </c>
    </row>
    <row r="24097" spans="1:4" x14ac:dyDescent="0.25">
      <c r="A24097">
        <v>4261</v>
      </c>
      <c r="B24097">
        <v>54001</v>
      </c>
      <c r="C24097" t="s">
        <v>9</v>
      </c>
      <c r="D24097" t="s">
        <v>29</v>
      </c>
    </row>
    <row r="24098" spans="1:4" x14ac:dyDescent="0.25">
      <c r="A24098">
        <v>4261</v>
      </c>
      <c r="B24098">
        <v>54001</v>
      </c>
      <c r="C24098" t="s">
        <v>9</v>
      </c>
      <c r="D24098" t="s">
        <v>29</v>
      </c>
    </row>
    <row r="24099" spans="1:4" x14ac:dyDescent="0.25">
      <c r="A24099">
        <v>4261</v>
      </c>
      <c r="B24099">
        <v>54001</v>
      </c>
      <c r="C24099" t="s">
        <v>9</v>
      </c>
      <c r="D24099" t="s">
        <v>29</v>
      </c>
    </row>
    <row r="24100" spans="1:4" x14ac:dyDescent="0.25">
      <c r="A24100">
        <v>4261</v>
      </c>
      <c r="B24100">
        <v>54001</v>
      </c>
      <c r="C24100" t="s">
        <v>9</v>
      </c>
      <c r="D24100" t="s">
        <v>29</v>
      </c>
    </row>
    <row r="24101" spans="1:4" x14ac:dyDescent="0.25">
      <c r="A24101">
        <v>4261</v>
      </c>
      <c r="B24101">
        <v>54001</v>
      </c>
      <c r="C24101" t="s">
        <v>9</v>
      </c>
      <c r="D24101" t="s">
        <v>29</v>
      </c>
    </row>
    <row r="24102" spans="1:4" x14ac:dyDescent="0.25">
      <c r="A24102">
        <v>4261</v>
      </c>
      <c r="B24102">
        <v>54001</v>
      </c>
      <c r="C24102" t="s">
        <v>9</v>
      </c>
      <c r="D24102" t="s">
        <v>29</v>
      </c>
    </row>
    <row r="24103" spans="1:4" x14ac:dyDescent="0.25">
      <c r="A24103">
        <v>4261</v>
      </c>
      <c r="B24103">
        <v>54001</v>
      </c>
      <c r="C24103" t="s">
        <v>9</v>
      </c>
      <c r="D24103" t="s">
        <v>29</v>
      </c>
    </row>
    <row r="24104" spans="1:4" x14ac:dyDescent="0.25">
      <c r="A24104">
        <v>4261</v>
      </c>
      <c r="B24104">
        <v>54001</v>
      </c>
      <c r="C24104" t="s">
        <v>9</v>
      </c>
      <c r="D24104" t="s">
        <v>29</v>
      </c>
    </row>
    <row r="24105" spans="1:4" x14ac:dyDescent="0.25">
      <c r="A24105">
        <v>4261</v>
      </c>
      <c r="B24105">
        <v>54001</v>
      </c>
      <c r="C24105" t="s">
        <v>9</v>
      </c>
      <c r="D24105" t="s">
        <v>29</v>
      </c>
    </row>
    <row r="24106" spans="1:4" x14ac:dyDescent="0.25">
      <c r="A24106">
        <v>4261</v>
      </c>
      <c r="B24106">
        <v>54001</v>
      </c>
      <c r="C24106" t="s">
        <v>9</v>
      </c>
      <c r="D24106" t="s">
        <v>29</v>
      </c>
    </row>
    <row r="24107" spans="1:4" x14ac:dyDescent="0.25">
      <c r="A24107">
        <v>4261</v>
      </c>
      <c r="B24107">
        <v>54001</v>
      </c>
      <c r="C24107" t="s">
        <v>9</v>
      </c>
      <c r="D24107" t="s">
        <v>29</v>
      </c>
    </row>
    <row r="24108" spans="1:4" x14ac:dyDescent="0.25">
      <c r="A24108">
        <v>4261</v>
      </c>
      <c r="B24108">
        <v>54001</v>
      </c>
      <c r="C24108" t="s">
        <v>9</v>
      </c>
      <c r="D24108" t="s">
        <v>29</v>
      </c>
    </row>
    <row r="24109" spans="1:4" x14ac:dyDescent="0.25">
      <c r="A24109">
        <v>4261</v>
      </c>
      <c r="B24109">
        <v>54001</v>
      </c>
      <c r="C24109" t="s">
        <v>9</v>
      </c>
      <c r="D24109" t="s">
        <v>29</v>
      </c>
    </row>
    <row r="24110" spans="1:4" x14ac:dyDescent="0.25">
      <c r="A24110">
        <v>4261</v>
      </c>
      <c r="B24110">
        <v>54001</v>
      </c>
      <c r="C24110" t="s">
        <v>9</v>
      </c>
      <c r="D24110" t="s">
        <v>29</v>
      </c>
    </row>
    <row r="24111" spans="1:4" x14ac:dyDescent="0.25">
      <c r="A24111">
        <v>4261</v>
      </c>
      <c r="B24111">
        <v>54001</v>
      </c>
      <c r="C24111" t="s">
        <v>9</v>
      </c>
      <c r="D24111" t="s">
        <v>29</v>
      </c>
    </row>
    <row r="24112" spans="1:4" x14ac:dyDescent="0.25">
      <c r="A24112">
        <v>4261</v>
      </c>
      <c r="B24112">
        <v>54001</v>
      </c>
      <c r="C24112" t="s">
        <v>9</v>
      </c>
      <c r="D24112" t="s">
        <v>29</v>
      </c>
    </row>
    <row r="24113" spans="1:4" x14ac:dyDescent="0.25">
      <c r="A24113">
        <v>4261</v>
      </c>
      <c r="B24113">
        <v>54001</v>
      </c>
      <c r="C24113" t="s">
        <v>9</v>
      </c>
      <c r="D24113" t="s">
        <v>29</v>
      </c>
    </row>
    <row r="24114" spans="1:4" x14ac:dyDescent="0.25">
      <c r="A24114">
        <v>4261</v>
      </c>
      <c r="B24114">
        <v>54001</v>
      </c>
      <c r="C24114" t="s">
        <v>9</v>
      </c>
      <c r="D24114" t="s">
        <v>29</v>
      </c>
    </row>
    <row r="24115" spans="1:4" x14ac:dyDescent="0.25">
      <c r="A24115">
        <v>4261</v>
      </c>
      <c r="B24115">
        <v>54001</v>
      </c>
      <c r="C24115" t="s">
        <v>9</v>
      </c>
      <c r="D24115" t="s">
        <v>29</v>
      </c>
    </row>
    <row r="24116" spans="1:4" x14ac:dyDescent="0.25">
      <c r="A24116">
        <v>4261</v>
      </c>
      <c r="B24116">
        <v>54001</v>
      </c>
      <c r="C24116" t="s">
        <v>9</v>
      </c>
      <c r="D24116" t="s">
        <v>29</v>
      </c>
    </row>
    <row r="24117" spans="1:4" x14ac:dyDescent="0.25">
      <c r="A24117">
        <v>4261</v>
      </c>
      <c r="B24117">
        <v>54001</v>
      </c>
      <c r="C24117" t="s">
        <v>9</v>
      </c>
      <c r="D24117" t="s">
        <v>29</v>
      </c>
    </row>
    <row r="24118" spans="1:4" x14ac:dyDescent="0.25">
      <c r="A24118">
        <v>4261</v>
      </c>
      <c r="B24118">
        <v>54001</v>
      </c>
      <c r="C24118" t="s">
        <v>9</v>
      </c>
      <c r="D24118" t="s">
        <v>29</v>
      </c>
    </row>
    <row r="24119" spans="1:4" x14ac:dyDescent="0.25">
      <c r="A24119">
        <v>4261</v>
      </c>
      <c r="B24119">
        <v>54001</v>
      </c>
      <c r="C24119" t="s">
        <v>9</v>
      </c>
      <c r="D24119" t="s">
        <v>29</v>
      </c>
    </row>
    <row r="24120" spans="1:4" x14ac:dyDescent="0.25">
      <c r="A24120">
        <v>4261</v>
      </c>
      <c r="B24120">
        <v>54001</v>
      </c>
      <c r="C24120" t="s">
        <v>9</v>
      </c>
      <c r="D24120" t="s">
        <v>29</v>
      </c>
    </row>
    <row r="24121" spans="1:4" x14ac:dyDescent="0.25">
      <c r="A24121">
        <v>4261</v>
      </c>
      <c r="B24121">
        <v>54001</v>
      </c>
      <c r="C24121" t="s">
        <v>9</v>
      </c>
      <c r="D24121" t="s">
        <v>29</v>
      </c>
    </row>
    <row r="24122" spans="1:4" x14ac:dyDescent="0.25">
      <c r="A24122">
        <v>4261</v>
      </c>
      <c r="B24122">
        <v>54001</v>
      </c>
      <c r="C24122" t="s">
        <v>9</v>
      </c>
      <c r="D24122" t="s">
        <v>29</v>
      </c>
    </row>
    <row r="24123" spans="1:4" x14ac:dyDescent="0.25">
      <c r="A24123">
        <v>4261</v>
      </c>
      <c r="B24123">
        <v>54001</v>
      </c>
      <c r="C24123" t="s">
        <v>9</v>
      </c>
      <c r="D24123" t="s">
        <v>29</v>
      </c>
    </row>
    <row r="24124" spans="1:4" x14ac:dyDescent="0.25">
      <c r="A24124">
        <v>4261</v>
      </c>
      <c r="B24124">
        <v>54001</v>
      </c>
      <c r="C24124" t="s">
        <v>9</v>
      </c>
      <c r="D24124" t="s">
        <v>29</v>
      </c>
    </row>
    <row r="24125" spans="1:4" x14ac:dyDescent="0.25">
      <c r="A24125">
        <v>4261</v>
      </c>
      <c r="B24125">
        <v>54001</v>
      </c>
      <c r="C24125" t="s">
        <v>9</v>
      </c>
      <c r="D24125" t="s">
        <v>29</v>
      </c>
    </row>
    <row r="24126" spans="1:4" x14ac:dyDescent="0.25">
      <c r="A24126">
        <v>4261</v>
      </c>
      <c r="B24126">
        <v>54001</v>
      </c>
      <c r="C24126" t="s">
        <v>9</v>
      </c>
      <c r="D24126" t="s">
        <v>29</v>
      </c>
    </row>
    <row r="24127" spans="1:4" x14ac:dyDescent="0.25">
      <c r="A24127">
        <v>4261</v>
      </c>
      <c r="B24127">
        <v>54001</v>
      </c>
      <c r="C24127" t="s">
        <v>9</v>
      </c>
      <c r="D24127" t="s">
        <v>29</v>
      </c>
    </row>
    <row r="24128" spans="1:4" x14ac:dyDescent="0.25">
      <c r="A24128">
        <v>4261</v>
      </c>
      <c r="B24128">
        <v>54001</v>
      </c>
      <c r="C24128" t="s">
        <v>9</v>
      </c>
      <c r="D24128" t="s">
        <v>29</v>
      </c>
    </row>
    <row r="24129" spans="1:4" x14ac:dyDescent="0.25">
      <c r="A24129">
        <v>4261</v>
      </c>
      <c r="B24129">
        <v>54001</v>
      </c>
      <c r="C24129" t="s">
        <v>9</v>
      </c>
      <c r="D24129" t="s">
        <v>30</v>
      </c>
    </row>
    <row r="24130" spans="1:4" x14ac:dyDescent="0.25">
      <c r="A24130">
        <v>4261</v>
      </c>
      <c r="B24130">
        <v>54001</v>
      </c>
      <c r="C24130" t="s">
        <v>9</v>
      </c>
      <c r="D24130" t="s">
        <v>30</v>
      </c>
    </row>
    <row r="24131" spans="1:4" x14ac:dyDescent="0.25">
      <c r="A24131">
        <v>4261</v>
      </c>
      <c r="B24131">
        <v>54001</v>
      </c>
      <c r="C24131" t="s">
        <v>9</v>
      </c>
      <c r="D24131" t="s">
        <v>30</v>
      </c>
    </row>
    <row r="24132" spans="1:4" x14ac:dyDescent="0.25">
      <c r="A24132">
        <v>4261</v>
      </c>
      <c r="B24132">
        <v>54001</v>
      </c>
      <c r="C24132" t="s">
        <v>9</v>
      </c>
      <c r="D24132" t="s">
        <v>30</v>
      </c>
    </row>
    <row r="24133" spans="1:4" x14ac:dyDescent="0.25">
      <c r="A24133">
        <v>4261</v>
      </c>
      <c r="B24133">
        <v>54001</v>
      </c>
      <c r="C24133" t="s">
        <v>9</v>
      </c>
      <c r="D24133" t="s">
        <v>30</v>
      </c>
    </row>
    <row r="24134" spans="1:4" x14ac:dyDescent="0.25">
      <c r="A24134">
        <v>4261</v>
      </c>
      <c r="B24134">
        <v>54001</v>
      </c>
      <c r="C24134" t="s">
        <v>9</v>
      </c>
      <c r="D24134" t="s">
        <v>30</v>
      </c>
    </row>
    <row r="24135" spans="1:4" x14ac:dyDescent="0.25">
      <c r="A24135">
        <v>4261</v>
      </c>
      <c r="B24135">
        <v>54001</v>
      </c>
      <c r="C24135" t="s">
        <v>9</v>
      </c>
      <c r="D24135" t="s">
        <v>30</v>
      </c>
    </row>
    <row r="24136" spans="1:4" x14ac:dyDescent="0.25">
      <c r="A24136">
        <v>4261</v>
      </c>
      <c r="B24136">
        <v>54001</v>
      </c>
      <c r="C24136" t="s">
        <v>9</v>
      </c>
      <c r="D24136" t="s">
        <v>30</v>
      </c>
    </row>
    <row r="24137" spans="1:4" x14ac:dyDescent="0.25">
      <c r="A24137">
        <v>4261</v>
      </c>
      <c r="B24137">
        <v>54001</v>
      </c>
      <c r="C24137" t="s">
        <v>9</v>
      </c>
      <c r="D24137" t="s">
        <v>30</v>
      </c>
    </row>
    <row r="24138" spans="1:4" x14ac:dyDescent="0.25">
      <c r="A24138">
        <v>4261</v>
      </c>
      <c r="B24138">
        <v>54001</v>
      </c>
      <c r="C24138" t="s">
        <v>9</v>
      </c>
      <c r="D24138" t="s">
        <v>30</v>
      </c>
    </row>
    <row r="24139" spans="1:4" x14ac:dyDescent="0.25">
      <c r="A24139">
        <v>4261</v>
      </c>
      <c r="B24139">
        <v>54001</v>
      </c>
      <c r="C24139" t="s">
        <v>9</v>
      </c>
      <c r="D24139" t="s">
        <v>30</v>
      </c>
    </row>
    <row r="24140" spans="1:4" x14ac:dyDescent="0.25">
      <c r="A24140">
        <v>4261</v>
      </c>
      <c r="B24140">
        <v>54001</v>
      </c>
      <c r="C24140" t="s">
        <v>9</v>
      </c>
      <c r="D24140" t="s">
        <v>30</v>
      </c>
    </row>
    <row r="24141" spans="1:4" x14ac:dyDescent="0.25">
      <c r="A24141">
        <v>4261</v>
      </c>
      <c r="B24141">
        <v>54001</v>
      </c>
      <c r="C24141" t="s">
        <v>9</v>
      </c>
      <c r="D24141" t="s">
        <v>30</v>
      </c>
    </row>
    <row r="24142" spans="1:4" x14ac:dyDescent="0.25">
      <c r="A24142">
        <v>4261</v>
      </c>
      <c r="B24142">
        <v>54001</v>
      </c>
      <c r="C24142" t="s">
        <v>9</v>
      </c>
      <c r="D24142" t="s">
        <v>30</v>
      </c>
    </row>
    <row r="24143" spans="1:4" x14ac:dyDescent="0.25">
      <c r="A24143">
        <v>4261</v>
      </c>
      <c r="B24143">
        <v>54001</v>
      </c>
      <c r="C24143" t="s">
        <v>9</v>
      </c>
      <c r="D24143" t="s">
        <v>30</v>
      </c>
    </row>
    <row r="24144" spans="1:4" x14ac:dyDescent="0.25">
      <c r="A24144">
        <v>4261</v>
      </c>
      <c r="B24144">
        <v>54001</v>
      </c>
      <c r="C24144" t="s">
        <v>9</v>
      </c>
      <c r="D24144" t="s">
        <v>30</v>
      </c>
    </row>
    <row r="24145" spans="1:4" x14ac:dyDescent="0.25">
      <c r="A24145">
        <v>4261</v>
      </c>
      <c r="B24145">
        <v>54001</v>
      </c>
      <c r="C24145" t="s">
        <v>9</v>
      </c>
      <c r="D24145" t="s">
        <v>30</v>
      </c>
    </row>
    <row r="24146" spans="1:4" x14ac:dyDescent="0.25">
      <c r="A24146">
        <v>4261</v>
      </c>
      <c r="B24146">
        <v>54001</v>
      </c>
      <c r="C24146" t="s">
        <v>9</v>
      </c>
      <c r="D24146" t="s">
        <v>30</v>
      </c>
    </row>
    <row r="24147" spans="1:4" x14ac:dyDescent="0.25">
      <c r="A24147">
        <v>4261</v>
      </c>
      <c r="B24147">
        <v>54001</v>
      </c>
      <c r="C24147" t="s">
        <v>9</v>
      </c>
      <c r="D24147" t="s">
        <v>30</v>
      </c>
    </row>
    <row r="24148" spans="1:4" x14ac:dyDescent="0.25">
      <c r="A24148">
        <v>4261</v>
      </c>
      <c r="B24148">
        <v>54001</v>
      </c>
      <c r="C24148" t="s">
        <v>9</v>
      </c>
      <c r="D24148" t="s">
        <v>30</v>
      </c>
    </row>
    <row r="24149" spans="1:4" x14ac:dyDescent="0.25">
      <c r="A24149">
        <v>4261</v>
      </c>
      <c r="B24149">
        <v>54001</v>
      </c>
      <c r="C24149" t="s">
        <v>9</v>
      </c>
      <c r="D24149" t="s">
        <v>30</v>
      </c>
    </row>
    <row r="24150" spans="1:4" x14ac:dyDescent="0.25">
      <c r="A24150">
        <v>4261</v>
      </c>
      <c r="B24150">
        <v>54001</v>
      </c>
      <c r="C24150" t="s">
        <v>9</v>
      </c>
      <c r="D24150" t="s">
        <v>30</v>
      </c>
    </row>
    <row r="24151" spans="1:4" x14ac:dyDescent="0.25">
      <c r="A24151">
        <v>4261</v>
      </c>
      <c r="B24151">
        <v>54001</v>
      </c>
      <c r="C24151" t="s">
        <v>9</v>
      </c>
      <c r="D24151" t="s">
        <v>30</v>
      </c>
    </row>
    <row r="24152" spans="1:4" x14ac:dyDescent="0.25">
      <c r="A24152">
        <v>4261</v>
      </c>
      <c r="B24152">
        <v>54001</v>
      </c>
      <c r="C24152" t="s">
        <v>9</v>
      </c>
      <c r="D24152" t="s">
        <v>30</v>
      </c>
    </row>
    <row r="24153" spans="1:4" x14ac:dyDescent="0.25">
      <c r="A24153">
        <v>4261</v>
      </c>
      <c r="B24153">
        <v>54001</v>
      </c>
      <c r="C24153" t="s">
        <v>9</v>
      </c>
      <c r="D24153" t="s">
        <v>30</v>
      </c>
    </row>
    <row r="24154" spans="1:4" x14ac:dyDescent="0.25">
      <c r="A24154">
        <v>4261</v>
      </c>
      <c r="B24154">
        <v>54001</v>
      </c>
      <c r="C24154" t="s">
        <v>9</v>
      </c>
      <c r="D24154" t="s">
        <v>30</v>
      </c>
    </row>
    <row r="24155" spans="1:4" x14ac:dyDescent="0.25">
      <c r="A24155">
        <v>4261</v>
      </c>
      <c r="B24155">
        <v>54001</v>
      </c>
      <c r="C24155" t="s">
        <v>9</v>
      </c>
      <c r="D24155" t="s">
        <v>30</v>
      </c>
    </row>
    <row r="24156" spans="1:4" x14ac:dyDescent="0.25">
      <c r="A24156">
        <v>4261</v>
      </c>
      <c r="B24156">
        <v>54001</v>
      </c>
      <c r="C24156" t="s">
        <v>9</v>
      </c>
      <c r="D24156" t="s">
        <v>30</v>
      </c>
    </row>
    <row r="24157" spans="1:4" x14ac:dyDescent="0.25">
      <c r="A24157">
        <v>4261</v>
      </c>
      <c r="B24157">
        <v>54001</v>
      </c>
      <c r="C24157" t="s">
        <v>9</v>
      </c>
      <c r="D24157" t="s">
        <v>30</v>
      </c>
    </row>
    <row r="24158" spans="1:4" x14ac:dyDescent="0.25">
      <c r="A24158">
        <v>4261</v>
      </c>
      <c r="B24158">
        <v>54001</v>
      </c>
      <c r="C24158" t="s">
        <v>9</v>
      </c>
      <c r="D24158" t="s">
        <v>30</v>
      </c>
    </row>
    <row r="24159" spans="1:4" x14ac:dyDescent="0.25">
      <c r="A24159">
        <v>4261</v>
      </c>
      <c r="B24159">
        <v>54001</v>
      </c>
      <c r="C24159" t="s">
        <v>9</v>
      </c>
      <c r="D24159" t="s">
        <v>30</v>
      </c>
    </row>
    <row r="24160" spans="1:4" x14ac:dyDescent="0.25">
      <c r="A24160">
        <v>4261</v>
      </c>
      <c r="B24160">
        <v>54001</v>
      </c>
      <c r="C24160" t="s">
        <v>9</v>
      </c>
      <c r="D24160" t="s">
        <v>30</v>
      </c>
    </row>
    <row r="24161" spans="1:4" x14ac:dyDescent="0.25">
      <c r="A24161">
        <v>4261</v>
      </c>
      <c r="B24161">
        <v>54001</v>
      </c>
      <c r="C24161" t="s">
        <v>9</v>
      </c>
      <c r="D24161" t="s">
        <v>30</v>
      </c>
    </row>
    <row r="24162" spans="1:4" x14ac:dyDescent="0.25">
      <c r="A24162">
        <v>4261</v>
      </c>
      <c r="B24162">
        <v>54001</v>
      </c>
      <c r="C24162" t="s">
        <v>9</v>
      </c>
      <c r="D24162" t="s">
        <v>30</v>
      </c>
    </row>
    <row r="24163" spans="1:4" x14ac:dyDescent="0.25">
      <c r="A24163">
        <v>4261</v>
      </c>
      <c r="B24163">
        <v>54001</v>
      </c>
      <c r="C24163" t="s">
        <v>9</v>
      </c>
      <c r="D24163" t="s">
        <v>30</v>
      </c>
    </row>
    <row r="24164" spans="1:4" x14ac:dyDescent="0.25">
      <c r="A24164">
        <v>4261</v>
      </c>
      <c r="B24164">
        <v>54001</v>
      </c>
      <c r="C24164" t="s">
        <v>9</v>
      </c>
      <c r="D24164" t="s">
        <v>30</v>
      </c>
    </row>
    <row r="24165" spans="1:4" x14ac:dyDescent="0.25">
      <c r="A24165">
        <v>4261</v>
      </c>
      <c r="B24165">
        <v>54001</v>
      </c>
      <c r="C24165" t="s">
        <v>9</v>
      </c>
      <c r="D24165" t="s">
        <v>30</v>
      </c>
    </row>
    <row r="24166" spans="1:4" x14ac:dyDescent="0.25">
      <c r="A24166">
        <v>4261</v>
      </c>
      <c r="B24166">
        <v>54001</v>
      </c>
      <c r="C24166" t="s">
        <v>9</v>
      </c>
      <c r="D24166" t="s">
        <v>30</v>
      </c>
    </row>
    <row r="24167" spans="1:4" x14ac:dyDescent="0.25">
      <c r="A24167">
        <v>4261</v>
      </c>
      <c r="B24167">
        <v>54001</v>
      </c>
      <c r="C24167" t="s">
        <v>9</v>
      </c>
      <c r="D24167" t="s">
        <v>31</v>
      </c>
    </row>
    <row r="24168" spans="1:4" x14ac:dyDescent="0.25">
      <c r="A24168">
        <v>4261</v>
      </c>
      <c r="B24168">
        <v>54001</v>
      </c>
      <c r="C24168" t="s">
        <v>9</v>
      </c>
      <c r="D24168" t="s">
        <v>31</v>
      </c>
    </row>
    <row r="24169" spans="1:4" x14ac:dyDescent="0.25">
      <c r="A24169">
        <v>4261</v>
      </c>
      <c r="B24169">
        <v>54001</v>
      </c>
      <c r="C24169" t="s">
        <v>9</v>
      </c>
      <c r="D24169" t="s">
        <v>31</v>
      </c>
    </row>
    <row r="24170" spans="1:4" x14ac:dyDescent="0.25">
      <c r="A24170">
        <v>4261</v>
      </c>
      <c r="B24170">
        <v>54001</v>
      </c>
      <c r="C24170" t="s">
        <v>9</v>
      </c>
      <c r="D24170" t="s">
        <v>31</v>
      </c>
    </row>
    <row r="24171" spans="1:4" x14ac:dyDescent="0.25">
      <c r="A24171">
        <v>4261</v>
      </c>
      <c r="B24171">
        <v>54001</v>
      </c>
      <c r="C24171" t="s">
        <v>9</v>
      </c>
      <c r="D24171" t="s">
        <v>31</v>
      </c>
    </row>
    <row r="24172" spans="1:4" x14ac:dyDescent="0.25">
      <c r="A24172">
        <v>4261</v>
      </c>
      <c r="B24172">
        <v>54001</v>
      </c>
      <c r="C24172" t="s">
        <v>9</v>
      </c>
      <c r="D24172" t="s">
        <v>31</v>
      </c>
    </row>
    <row r="24173" spans="1:4" x14ac:dyDescent="0.25">
      <c r="A24173">
        <v>4261</v>
      </c>
      <c r="B24173">
        <v>54001</v>
      </c>
      <c r="C24173" t="s">
        <v>9</v>
      </c>
      <c r="D24173" t="s">
        <v>31</v>
      </c>
    </row>
    <row r="24174" spans="1:4" x14ac:dyDescent="0.25">
      <c r="A24174">
        <v>4261</v>
      </c>
      <c r="B24174">
        <v>54001</v>
      </c>
      <c r="C24174" t="s">
        <v>9</v>
      </c>
      <c r="D24174" t="s">
        <v>31</v>
      </c>
    </row>
    <row r="24175" spans="1:4" x14ac:dyDescent="0.25">
      <c r="A24175">
        <v>4261</v>
      </c>
      <c r="B24175">
        <v>54001</v>
      </c>
      <c r="C24175" t="s">
        <v>9</v>
      </c>
      <c r="D24175" t="s">
        <v>31</v>
      </c>
    </row>
    <row r="24176" spans="1:4" x14ac:dyDescent="0.25">
      <c r="A24176">
        <v>4261</v>
      </c>
      <c r="B24176">
        <v>54001</v>
      </c>
      <c r="C24176" t="s">
        <v>9</v>
      </c>
      <c r="D24176" t="s">
        <v>31</v>
      </c>
    </row>
    <row r="24177" spans="1:4" x14ac:dyDescent="0.25">
      <c r="A24177">
        <v>4261</v>
      </c>
      <c r="B24177">
        <v>54001</v>
      </c>
      <c r="C24177" t="s">
        <v>9</v>
      </c>
      <c r="D24177" t="s">
        <v>31</v>
      </c>
    </row>
    <row r="24178" spans="1:4" x14ac:dyDescent="0.25">
      <c r="A24178">
        <v>4261</v>
      </c>
      <c r="B24178">
        <v>54001</v>
      </c>
      <c r="C24178" t="s">
        <v>9</v>
      </c>
      <c r="D24178" t="s">
        <v>31</v>
      </c>
    </row>
    <row r="24179" spans="1:4" x14ac:dyDescent="0.25">
      <c r="A24179">
        <v>4261</v>
      </c>
      <c r="B24179">
        <v>54001</v>
      </c>
      <c r="C24179" t="s">
        <v>9</v>
      </c>
      <c r="D24179" t="s">
        <v>31</v>
      </c>
    </row>
    <row r="24180" spans="1:4" x14ac:dyDescent="0.25">
      <c r="A24180">
        <v>4261</v>
      </c>
      <c r="B24180">
        <v>54001</v>
      </c>
      <c r="C24180" t="s">
        <v>9</v>
      </c>
      <c r="D24180" t="s">
        <v>31</v>
      </c>
    </row>
    <row r="24181" spans="1:4" x14ac:dyDescent="0.25">
      <c r="A24181">
        <v>4261</v>
      </c>
      <c r="B24181">
        <v>54001</v>
      </c>
      <c r="C24181" t="s">
        <v>9</v>
      </c>
      <c r="D24181" t="s">
        <v>31</v>
      </c>
    </row>
    <row r="24182" spans="1:4" x14ac:dyDescent="0.25">
      <c r="A24182">
        <v>4261</v>
      </c>
      <c r="B24182">
        <v>54001</v>
      </c>
      <c r="C24182" t="s">
        <v>9</v>
      </c>
      <c r="D24182" t="s">
        <v>31</v>
      </c>
    </row>
    <row r="24183" spans="1:4" x14ac:dyDescent="0.25">
      <c r="A24183">
        <v>4261</v>
      </c>
      <c r="B24183">
        <v>54001</v>
      </c>
      <c r="C24183" t="s">
        <v>9</v>
      </c>
      <c r="D24183" t="s">
        <v>31</v>
      </c>
    </row>
    <row r="24184" spans="1:4" x14ac:dyDescent="0.25">
      <c r="A24184">
        <v>4261</v>
      </c>
      <c r="B24184">
        <v>54001</v>
      </c>
      <c r="C24184" t="s">
        <v>9</v>
      </c>
      <c r="D24184" t="s">
        <v>31</v>
      </c>
    </row>
    <row r="24185" spans="1:4" x14ac:dyDescent="0.25">
      <c r="A24185">
        <v>4261</v>
      </c>
      <c r="B24185">
        <v>54001</v>
      </c>
      <c r="C24185" t="s">
        <v>9</v>
      </c>
      <c r="D24185" t="s">
        <v>31</v>
      </c>
    </row>
    <row r="24186" spans="1:4" x14ac:dyDescent="0.25">
      <c r="A24186">
        <v>4261</v>
      </c>
      <c r="B24186">
        <v>54001</v>
      </c>
      <c r="C24186" t="s">
        <v>9</v>
      </c>
      <c r="D24186" t="s">
        <v>31</v>
      </c>
    </row>
    <row r="24187" spans="1:4" x14ac:dyDescent="0.25">
      <c r="A24187">
        <v>4261</v>
      </c>
      <c r="B24187">
        <v>54001</v>
      </c>
      <c r="C24187" t="s">
        <v>9</v>
      </c>
      <c r="D24187" t="s">
        <v>31</v>
      </c>
    </row>
    <row r="24188" spans="1:4" x14ac:dyDescent="0.25">
      <c r="A24188">
        <v>4261</v>
      </c>
      <c r="B24188">
        <v>54001</v>
      </c>
      <c r="C24188" t="s">
        <v>9</v>
      </c>
      <c r="D24188" t="s">
        <v>31</v>
      </c>
    </row>
    <row r="24189" spans="1:4" x14ac:dyDescent="0.25">
      <c r="A24189">
        <v>4261</v>
      </c>
      <c r="B24189">
        <v>54001</v>
      </c>
      <c r="C24189" t="s">
        <v>9</v>
      </c>
      <c r="D24189" t="s">
        <v>31</v>
      </c>
    </row>
    <row r="24190" spans="1:4" x14ac:dyDescent="0.25">
      <c r="A24190">
        <v>4261</v>
      </c>
      <c r="B24190">
        <v>54001</v>
      </c>
      <c r="C24190" t="s">
        <v>9</v>
      </c>
      <c r="D24190" t="s">
        <v>31</v>
      </c>
    </row>
    <row r="24191" spans="1:4" x14ac:dyDescent="0.25">
      <c r="A24191">
        <v>4261</v>
      </c>
      <c r="B24191">
        <v>54001</v>
      </c>
      <c r="C24191" t="s">
        <v>9</v>
      </c>
      <c r="D24191" t="s">
        <v>31</v>
      </c>
    </row>
    <row r="24192" spans="1:4" x14ac:dyDescent="0.25">
      <c r="A24192">
        <v>4261</v>
      </c>
      <c r="B24192">
        <v>54001</v>
      </c>
      <c r="C24192" t="s">
        <v>9</v>
      </c>
      <c r="D24192" t="s">
        <v>31</v>
      </c>
    </row>
    <row r="24193" spans="1:4" x14ac:dyDescent="0.25">
      <c r="A24193">
        <v>4261</v>
      </c>
      <c r="B24193">
        <v>54001</v>
      </c>
      <c r="C24193" t="s">
        <v>9</v>
      </c>
      <c r="D24193" t="s">
        <v>31</v>
      </c>
    </row>
    <row r="24194" spans="1:4" x14ac:dyDescent="0.25">
      <c r="A24194">
        <v>4261</v>
      </c>
      <c r="B24194">
        <v>54001</v>
      </c>
      <c r="C24194" t="s">
        <v>9</v>
      </c>
      <c r="D24194" t="s">
        <v>31</v>
      </c>
    </row>
    <row r="24195" spans="1:4" x14ac:dyDescent="0.25">
      <c r="A24195">
        <v>4261</v>
      </c>
      <c r="B24195">
        <v>54001</v>
      </c>
      <c r="C24195" t="s">
        <v>9</v>
      </c>
      <c r="D24195" t="s">
        <v>31</v>
      </c>
    </row>
    <row r="24196" spans="1:4" x14ac:dyDescent="0.25">
      <c r="A24196">
        <v>4261</v>
      </c>
      <c r="B24196">
        <v>54001</v>
      </c>
      <c r="C24196" t="s">
        <v>9</v>
      </c>
      <c r="D24196" t="s">
        <v>31</v>
      </c>
    </row>
    <row r="24197" spans="1:4" x14ac:dyDescent="0.25">
      <c r="A24197">
        <v>4261</v>
      </c>
      <c r="B24197">
        <v>54001</v>
      </c>
      <c r="C24197" t="s">
        <v>9</v>
      </c>
      <c r="D24197" t="s">
        <v>31</v>
      </c>
    </row>
    <row r="24198" spans="1:4" x14ac:dyDescent="0.25">
      <c r="A24198">
        <v>4261</v>
      </c>
      <c r="B24198">
        <v>54001</v>
      </c>
      <c r="C24198" t="s">
        <v>9</v>
      </c>
      <c r="D24198" t="s">
        <v>31</v>
      </c>
    </row>
    <row r="24199" spans="1:4" x14ac:dyDescent="0.25">
      <c r="A24199">
        <v>4261</v>
      </c>
      <c r="B24199">
        <v>54001</v>
      </c>
      <c r="C24199" t="s">
        <v>9</v>
      </c>
      <c r="D24199" t="s">
        <v>31</v>
      </c>
    </row>
    <row r="24200" spans="1:4" x14ac:dyDescent="0.25">
      <c r="A24200">
        <v>4261</v>
      </c>
      <c r="B24200">
        <v>54001</v>
      </c>
      <c r="C24200" t="s">
        <v>9</v>
      </c>
      <c r="D24200" t="s">
        <v>31</v>
      </c>
    </row>
    <row r="24201" spans="1:4" x14ac:dyDescent="0.25">
      <c r="A24201">
        <v>4261</v>
      </c>
      <c r="B24201">
        <v>54001</v>
      </c>
      <c r="C24201" t="s">
        <v>9</v>
      </c>
      <c r="D24201" t="s">
        <v>31</v>
      </c>
    </row>
    <row r="24202" spans="1:4" x14ac:dyDescent="0.25">
      <c r="A24202">
        <v>4261</v>
      </c>
      <c r="B24202">
        <v>54001</v>
      </c>
      <c r="C24202" t="s">
        <v>9</v>
      </c>
      <c r="D24202" t="s">
        <v>31</v>
      </c>
    </row>
    <row r="24203" spans="1:4" x14ac:dyDescent="0.25">
      <c r="A24203">
        <v>4261</v>
      </c>
      <c r="B24203">
        <v>54001</v>
      </c>
      <c r="C24203" t="s">
        <v>9</v>
      </c>
      <c r="D24203" t="s">
        <v>31</v>
      </c>
    </row>
    <row r="24204" spans="1:4" x14ac:dyDescent="0.25">
      <c r="A24204">
        <v>4261</v>
      </c>
      <c r="B24204">
        <v>54001</v>
      </c>
      <c r="C24204" t="s">
        <v>9</v>
      </c>
      <c r="D24204" t="s">
        <v>31</v>
      </c>
    </row>
    <row r="24205" spans="1:4" x14ac:dyDescent="0.25">
      <c r="A24205">
        <v>4261</v>
      </c>
      <c r="B24205">
        <v>54001</v>
      </c>
      <c r="C24205" t="s">
        <v>9</v>
      </c>
      <c r="D24205" t="s">
        <v>31</v>
      </c>
    </row>
    <row r="24206" spans="1:4" x14ac:dyDescent="0.25">
      <c r="A24206">
        <v>4261</v>
      </c>
      <c r="B24206">
        <v>54001</v>
      </c>
      <c r="C24206" t="s">
        <v>9</v>
      </c>
      <c r="D24206" t="s">
        <v>32</v>
      </c>
    </row>
    <row r="24207" spans="1:4" x14ac:dyDescent="0.25">
      <c r="A24207">
        <v>4261</v>
      </c>
      <c r="B24207">
        <v>54001</v>
      </c>
      <c r="C24207" t="s">
        <v>9</v>
      </c>
      <c r="D24207" t="s">
        <v>32</v>
      </c>
    </row>
    <row r="24208" spans="1:4" x14ac:dyDescent="0.25">
      <c r="A24208">
        <v>4261</v>
      </c>
      <c r="B24208">
        <v>54001</v>
      </c>
      <c r="C24208" t="s">
        <v>9</v>
      </c>
      <c r="D24208" t="s">
        <v>32</v>
      </c>
    </row>
    <row r="24209" spans="1:4" x14ac:dyDescent="0.25">
      <c r="A24209">
        <v>4261</v>
      </c>
      <c r="B24209">
        <v>54001</v>
      </c>
      <c r="C24209" t="s">
        <v>9</v>
      </c>
      <c r="D24209" t="s">
        <v>32</v>
      </c>
    </row>
    <row r="24210" spans="1:4" x14ac:dyDescent="0.25">
      <c r="A24210">
        <v>4261</v>
      </c>
      <c r="B24210">
        <v>54001</v>
      </c>
      <c r="C24210" t="s">
        <v>9</v>
      </c>
      <c r="D24210" t="s">
        <v>33</v>
      </c>
    </row>
    <row r="24211" spans="1:4" x14ac:dyDescent="0.25">
      <c r="A24211">
        <v>4261</v>
      </c>
      <c r="B24211">
        <v>54001</v>
      </c>
      <c r="C24211" t="s">
        <v>9</v>
      </c>
      <c r="D24211" t="s">
        <v>33</v>
      </c>
    </row>
    <row r="24212" spans="1:4" x14ac:dyDescent="0.25">
      <c r="A24212">
        <v>4261</v>
      </c>
      <c r="B24212">
        <v>54001</v>
      </c>
      <c r="C24212" t="s">
        <v>9</v>
      </c>
      <c r="D24212" t="s">
        <v>33</v>
      </c>
    </row>
    <row r="24213" spans="1:4" x14ac:dyDescent="0.25">
      <c r="A24213">
        <v>4261</v>
      </c>
      <c r="B24213">
        <v>54001</v>
      </c>
      <c r="C24213" t="s">
        <v>9</v>
      </c>
      <c r="D24213" t="s">
        <v>33</v>
      </c>
    </row>
    <row r="24214" spans="1:4" x14ac:dyDescent="0.25">
      <c r="A24214">
        <v>4261</v>
      </c>
      <c r="B24214">
        <v>54001</v>
      </c>
      <c r="C24214" t="s">
        <v>9</v>
      </c>
      <c r="D24214" t="s">
        <v>34</v>
      </c>
    </row>
    <row r="24215" spans="1:4" x14ac:dyDescent="0.25">
      <c r="A24215">
        <v>4261</v>
      </c>
      <c r="B24215">
        <v>54001</v>
      </c>
      <c r="C24215" t="s">
        <v>9</v>
      </c>
      <c r="D24215" t="s">
        <v>34</v>
      </c>
    </row>
    <row r="24216" spans="1:4" x14ac:dyDescent="0.25">
      <c r="A24216">
        <v>4261</v>
      </c>
      <c r="B24216">
        <v>54001</v>
      </c>
      <c r="C24216" t="s">
        <v>9</v>
      </c>
      <c r="D24216" t="s">
        <v>34</v>
      </c>
    </row>
    <row r="24217" spans="1:4" x14ac:dyDescent="0.25">
      <c r="A24217">
        <v>4261</v>
      </c>
      <c r="B24217">
        <v>54001</v>
      </c>
      <c r="C24217" t="s">
        <v>9</v>
      </c>
      <c r="D24217" t="s">
        <v>34</v>
      </c>
    </row>
    <row r="24218" spans="1:4" x14ac:dyDescent="0.25">
      <c r="A24218">
        <v>4261</v>
      </c>
      <c r="B24218">
        <v>54001</v>
      </c>
      <c r="C24218" t="s">
        <v>9</v>
      </c>
      <c r="D24218" t="s">
        <v>34</v>
      </c>
    </row>
    <row r="24219" spans="1:4" x14ac:dyDescent="0.25">
      <c r="A24219">
        <v>4261</v>
      </c>
      <c r="B24219">
        <v>54001</v>
      </c>
      <c r="C24219" t="s">
        <v>9</v>
      </c>
      <c r="D24219" t="s">
        <v>34</v>
      </c>
    </row>
    <row r="24220" spans="1:4" x14ac:dyDescent="0.25">
      <c r="A24220">
        <v>4261</v>
      </c>
      <c r="B24220">
        <v>54001</v>
      </c>
      <c r="C24220" t="s">
        <v>9</v>
      </c>
      <c r="D24220" t="s">
        <v>35</v>
      </c>
    </row>
    <row r="24221" spans="1:4" x14ac:dyDescent="0.25">
      <c r="A24221">
        <v>4261</v>
      </c>
      <c r="B24221">
        <v>54001</v>
      </c>
      <c r="C24221" t="s">
        <v>9</v>
      </c>
      <c r="D24221" t="s">
        <v>35</v>
      </c>
    </row>
    <row r="24222" spans="1:4" x14ac:dyDescent="0.25">
      <c r="A24222">
        <v>4261</v>
      </c>
      <c r="B24222">
        <v>54001</v>
      </c>
      <c r="C24222" t="s">
        <v>9</v>
      </c>
      <c r="D24222" t="s">
        <v>35</v>
      </c>
    </row>
    <row r="24223" spans="1:4" x14ac:dyDescent="0.25">
      <c r="A24223">
        <v>4261</v>
      </c>
      <c r="B24223">
        <v>54001</v>
      </c>
      <c r="C24223" t="s">
        <v>9</v>
      </c>
      <c r="D24223" t="s">
        <v>35</v>
      </c>
    </row>
    <row r="24224" spans="1:4" x14ac:dyDescent="0.25">
      <c r="A24224">
        <v>4261</v>
      </c>
      <c r="B24224">
        <v>54001</v>
      </c>
      <c r="C24224" t="s">
        <v>9</v>
      </c>
      <c r="D24224" t="s">
        <v>35</v>
      </c>
    </row>
    <row r="24225" spans="1:4" x14ac:dyDescent="0.25">
      <c r="A24225">
        <v>4261</v>
      </c>
      <c r="B24225">
        <v>54001</v>
      </c>
      <c r="C24225" t="s">
        <v>9</v>
      </c>
      <c r="D24225" t="s">
        <v>37</v>
      </c>
    </row>
    <row r="24226" spans="1:4" x14ac:dyDescent="0.25">
      <c r="A24226">
        <v>11835</v>
      </c>
      <c r="B24226">
        <v>54001</v>
      </c>
      <c r="C24226" t="s">
        <v>10</v>
      </c>
      <c r="D24226" t="s">
        <v>21</v>
      </c>
    </row>
    <row r="24227" spans="1:4" x14ac:dyDescent="0.25">
      <c r="A24227">
        <v>11835</v>
      </c>
      <c r="B24227">
        <v>54001</v>
      </c>
      <c r="C24227" t="s">
        <v>10</v>
      </c>
      <c r="D24227" t="s">
        <v>21</v>
      </c>
    </row>
    <row r="24228" spans="1:4" x14ac:dyDescent="0.25">
      <c r="A24228">
        <v>11835</v>
      </c>
      <c r="B24228">
        <v>54001</v>
      </c>
      <c r="C24228" t="s">
        <v>10</v>
      </c>
      <c r="D24228" t="s">
        <v>22</v>
      </c>
    </row>
    <row r="24229" spans="1:4" x14ac:dyDescent="0.25">
      <c r="A24229">
        <v>11835</v>
      </c>
      <c r="B24229">
        <v>54001</v>
      </c>
      <c r="C24229" t="s">
        <v>10</v>
      </c>
      <c r="D24229" t="s">
        <v>22</v>
      </c>
    </row>
    <row r="24230" spans="1:4" x14ac:dyDescent="0.25">
      <c r="A24230">
        <v>11835</v>
      </c>
      <c r="B24230">
        <v>54001</v>
      </c>
      <c r="C24230" t="s">
        <v>10</v>
      </c>
      <c r="D24230" t="s">
        <v>22</v>
      </c>
    </row>
    <row r="24231" spans="1:4" x14ac:dyDescent="0.25">
      <c r="A24231">
        <v>11835</v>
      </c>
      <c r="B24231">
        <v>54001</v>
      </c>
      <c r="C24231" t="s">
        <v>10</v>
      </c>
      <c r="D24231" t="s">
        <v>22</v>
      </c>
    </row>
    <row r="24232" spans="1:4" x14ac:dyDescent="0.25">
      <c r="A24232">
        <v>11835</v>
      </c>
      <c r="B24232">
        <v>54001</v>
      </c>
      <c r="C24232" t="s">
        <v>10</v>
      </c>
      <c r="D24232" t="s">
        <v>22</v>
      </c>
    </row>
    <row r="24233" spans="1:4" x14ac:dyDescent="0.25">
      <c r="A24233">
        <v>11835</v>
      </c>
      <c r="B24233">
        <v>54001</v>
      </c>
      <c r="C24233" t="s">
        <v>10</v>
      </c>
      <c r="D24233" t="s">
        <v>22</v>
      </c>
    </row>
    <row r="24234" spans="1:4" x14ac:dyDescent="0.25">
      <c r="A24234">
        <v>11835</v>
      </c>
      <c r="B24234">
        <v>54001</v>
      </c>
      <c r="C24234" t="s">
        <v>10</v>
      </c>
      <c r="D24234" t="s">
        <v>23</v>
      </c>
    </row>
    <row r="24235" spans="1:4" x14ac:dyDescent="0.25">
      <c r="A24235">
        <v>11835</v>
      </c>
      <c r="B24235">
        <v>54001</v>
      </c>
      <c r="C24235" t="s">
        <v>10</v>
      </c>
      <c r="D24235" t="s">
        <v>23</v>
      </c>
    </row>
    <row r="24236" spans="1:4" x14ac:dyDescent="0.25">
      <c r="A24236">
        <v>11835</v>
      </c>
      <c r="B24236">
        <v>54001</v>
      </c>
      <c r="C24236" t="s">
        <v>10</v>
      </c>
      <c r="D24236" t="s">
        <v>23</v>
      </c>
    </row>
    <row r="24237" spans="1:4" x14ac:dyDescent="0.25">
      <c r="A24237">
        <v>11835</v>
      </c>
      <c r="B24237">
        <v>54001</v>
      </c>
      <c r="C24237" t="s">
        <v>10</v>
      </c>
      <c r="D24237" t="s">
        <v>24</v>
      </c>
    </row>
    <row r="24238" spans="1:4" x14ac:dyDescent="0.25">
      <c r="A24238">
        <v>11835</v>
      </c>
      <c r="B24238">
        <v>54001</v>
      </c>
      <c r="C24238" t="s">
        <v>10</v>
      </c>
      <c r="D24238" t="s">
        <v>24</v>
      </c>
    </row>
    <row r="24239" spans="1:4" x14ac:dyDescent="0.25">
      <c r="A24239">
        <v>11835</v>
      </c>
      <c r="B24239">
        <v>54001</v>
      </c>
      <c r="C24239" t="s">
        <v>10</v>
      </c>
      <c r="D24239" t="s">
        <v>25</v>
      </c>
    </row>
    <row r="24240" spans="1:4" x14ac:dyDescent="0.25">
      <c r="A24240">
        <v>11835</v>
      </c>
      <c r="B24240">
        <v>54001</v>
      </c>
      <c r="C24240" t="s">
        <v>10</v>
      </c>
      <c r="D24240" t="s">
        <v>25</v>
      </c>
    </row>
    <row r="24241" spans="1:4" x14ac:dyDescent="0.25">
      <c r="A24241">
        <v>11835</v>
      </c>
      <c r="B24241">
        <v>54001</v>
      </c>
      <c r="C24241" t="s">
        <v>10</v>
      </c>
      <c r="D24241" t="s">
        <v>25</v>
      </c>
    </row>
    <row r="24242" spans="1:4" x14ac:dyDescent="0.25">
      <c r="A24242">
        <v>11835</v>
      </c>
      <c r="B24242">
        <v>54001</v>
      </c>
      <c r="C24242" t="s">
        <v>10</v>
      </c>
      <c r="D24242" t="s">
        <v>25</v>
      </c>
    </row>
    <row r="24243" spans="1:4" x14ac:dyDescent="0.25">
      <c r="A24243">
        <v>11835</v>
      </c>
      <c r="B24243">
        <v>54001</v>
      </c>
      <c r="C24243" t="s">
        <v>10</v>
      </c>
      <c r="D24243" t="s">
        <v>25</v>
      </c>
    </row>
    <row r="24244" spans="1:4" x14ac:dyDescent="0.25">
      <c r="A24244">
        <v>11835</v>
      </c>
      <c r="B24244">
        <v>54001</v>
      </c>
      <c r="C24244" t="s">
        <v>10</v>
      </c>
      <c r="D24244" t="s">
        <v>25</v>
      </c>
    </row>
    <row r="24245" spans="1:4" x14ac:dyDescent="0.25">
      <c r="A24245">
        <v>11835</v>
      </c>
      <c r="B24245">
        <v>54001</v>
      </c>
      <c r="C24245" t="s">
        <v>10</v>
      </c>
      <c r="D24245" t="s">
        <v>25</v>
      </c>
    </row>
    <row r="24246" spans="1:4" x14ac:dyDescent="0.25">
      <c r="A24246">
        <v>11835</v>
      </c>
      <c r="B24246">
        <v>54001</v>
      </c>
      <c r="C24246" t="s">
        <v>10</v>
      </c>
      <c r="D24246" t="s">
        <v>26</v>
      </c>
    </row>
    <row r="24247" spans="1:4" x14ac:dyDescent="0.25">
      <c r="A24247">
        <v>11835</v>
      </c>
      <c r="B24247">
        <v>54001</v>
      </c>
      <c r="C24247" t="s">
        <v>10</v>
      </c>
      <c r="D24247" t="s">
        <v>26</v>
      </c>
    </row>
    <row r="24248" spans="1:4" x14ac:dyDescent="0.25">
      <c r="A24248">
        <v>11835</v>
      </c>
      <c r="B24248">
        <v>54001</v>
      </c>
      <c r="C24248" t="s">
        <v>10</v>
      </c>
      <c r="D24248" t="s">
        <v>26</v>
      </c>
    </row>
    <row r="24249" spans="1:4" x14ac:dyDescent="0.25">
      <c r="A24249">
        <v>11835</v>
      </c>
      <c r="B24249">
        <v>54001</v>
      </c>
      <c r="C24249" t="s">
        <v>10</v>
      </c>
      <c r="D24249" t="s">
        <v>20</v>
      </c>
    </row>
    <row r="24250" spans="1:4" x14ac:dyDescent="0.25">
      <c r="A24250">
        <v>11835</v>
      </c>
      <c r="B24250">
        <v>54001</v>
      </c>
      <c r="C24250" t="s">
        <v>10</v>
      </c>
      <c r="D24250" t="s">
        <v>20</v>
      </c>
    </row>
    <row r="24251" spans="1:4" x14ac:dyDescent="0.25">
      <c r="A24251">
        <v>11835</v>
      </c>
      <c r="B24251">
        <v>54001</v>
      </c>
      <c r="C24251" t="s">
        <v>10</v>
      </c>
      <c r="D24251" t="s">
        <v>20</v>
      </c>
    </row>
    <row r="24252" spans="1:4" x14ac:dyDescent="0.25">
      <c r="A24252">
        <v>11835</v>
      </c>
      <c r="B24252">
        <v>54001</v>
      </c>
      <c r="C24252" t="s">
        <v>10</v>
      </c>
      <c r="D24252" t="s">
        <v>27</v>
      </c>
    </row>
    <row r="24253" spans="1:4" x14ac:dyDescent="0.25">
      <c r="A24253">
        <v>11835</v>
      </c>
      <c r="B24253">
        <v>54001</v>
      </c>
      <c r="C24253" t="s">
        <v>10</v>
      </c>
      <c r="D24253" t="s">
        <v>27</v>
      </c>
    </row>
    <row r="24254" spans="1:4" x14ac:dyDescent="0.25">
      <c r="A24254">
        <v>11835</v>
      </c>
      <c r="B24254">
        <v>54001</v>
      </c>
      <c r="C24254" t="s">
        <v>10</v>
      </c>
      <c r="D24254" t="s">
        <v>27</v>
      </c>
    </row>
    <row r="24255" spans="1:4" x14ac:dyDescent="0.25">
      <c r="A24255">
        <v>11835</v>
      </c>
      <c r="B24255">
        <v>54001</v>
      </c>
      <c r="C24255" t="s">
        <v>10</v>
      </c>
      <c r="D24255" t="s">
        <v>27</v>
      </c>
    </row>
    <row r="24256" spans="1:4" x14ac:dyDescent="0.25">
      <c r="A24256">
        <v>11835</v>
      </c>
      <c r="B24256">
        <v>54001</v>
      </c>
      <c r="C24256" t="s">
        <v>10</v>
      </c>
      <c r="D24256" t="s">
        <v>27</v>
      </c>
    </row>
    <row r="24257" spans="1:4" x14ac:dyDescent="0.25">
      <c r="A24257">
        <v>11835</v>
      </c>
      <c r="B24257">
        <v>54001</v>
      </c>
      <c r="C24257" t="s">
        <v>10</v>
      </c>
      <c r="D24257" t="s">
        <v>28</v>
      </c>
    </row>
    <row r="24258" spans="1:4" x14ac:dyDescent="0.25">
      <c r="A24258">
        <v>11835</v>
      </c>
      <c r="B24258">
        <v>54001</v>
      </c>
      <c r="C24258" t="s">
        <v>10</v>
      </c>
      <c r="D24258" t="s">
        <v>28</v>
      </c>
    </row>
    <row r="24259" spans="1:4" x14ac:dyDescent="0.25">
      <c r="A24259">
        <v>11835</v>
      </c>
      <c r="B24259">
        <v>54001</v>
      </c>
      <c r="C24259" t="s">
        <v>10</v>
      </c>
      <c r="D24259" t="s">
        <v>28</v>
      </c>
    </row>
    <row r="24260" spans="1:4" x14ac:dyDescent="0.25">
      <c r="A24260">
        <v>11835</v>
      </c>
      <c r="B24260">
        <v>54001</v>
      </c>
      <c r="C24260" t="s">
        <v>10</v>
      </c>
      <c r="D24260" t="s">
        <v>28</v>
      </c>
    </row>
    <row r="24261" spans="1:4" x14ac:dyDescent="0.25">
      <c r="A24261">
        <v>11835</v>
      </c>
      <c r="B24261">
        <v>54001</v>
      </c>
      <c r="C24261" t="s">
        <v>10</v>
      </c>
      <c r="D24261" t="s">
        <v>28</v>
      </c>
    </row>
    <row r="24262" spans="1:4" x14ac:dyDescent="0.25">
      <c r="A24262">
        <v>11835</v>
      </c>
      <c r="B24262">
        <v>54001</v>
      </c>
      <c r="C24262" t="s">
        <v>10</v>
      </c>
      <c r="D24262" t="s">
        <v>28</v>
      </c>
    </row>
    <row r="24263" spans="1:4" x14ac:dyDescent="0.25">
      <c r="A24263">
        <v>11835</v>
      </c>
      <c r="B24263">
        <v>54001</v>
      </c>
      <c r="C24263" t="s">
        <v>10</v>
      </c>
      <c r="D24263" t="s">
        <v>29</v>
      </c>
    </row>
    <row r="24264" spans="1:4" x14ac:dyDescent="0.25">
      <c r="A24264">
        <v>11835</v>
      </c>
      <c r="B24264">
        <v>54001</v>
      </c>
      <c r="C24264" t="s">
        <v>10</v>
      </c>
      <c r="D24264" t="s">
        <v>29</v>
      </c>
    </row>
    <row r="24265" spans="1:4" x14ac:dyDescent="0.25">
      <c r="A24265">
        <v>11835</v>
      </c>
      <c r="B24265">
        <v>54001</v>
      </c>
      <c r="C24265" t="s">
        <v>10</v>
      </c>
      <c r="D24265" t="s">
        <v>29</v>
      </c>
    </row>
    <row r="24266" spans="1:4" x14ac:dyDescent="0.25">
      <c r="A24266">
        <v>11835</v>
      </c>
      <c r="B24266">
        <v>54001</v>
      </c>
      <c r="C24266" t="s">
        <v>10</v>
      </c>
      <c r="D24266" t="s">
        <v>29</v>
      </c>
    </row>
    <row r="24267" spans="1:4" x14ac:dyDescent="0.25">
      <c r="A24267">
        <v>11835</v>
      </c>
      <c r="B24267">
        <v>54001</v>
      </c>
      <c r="C24267" t="s">
        <v>10</v>
      </c>
      <c r="D24267" t="s">
        <v>29</v>
      </c>
    </row>
    <row r="24268" spans="1:4" x14ac:dyDescent="0.25">
      <c r="A24268">
        <v>11835</v>
      </c>
      <c r="B24268">
        <v>54001</v>
      </c>
      <c r="C24268" t="s">
        <v>10</v>
      </c>
      <c r="D24268" t="s">
        <v>29</v>
      </c>
    </row>
    <row r="24269" spans="1:4" x14ac:dyDescent="0.25">
      <c r="A24269">
        <v>11835</v>
      </c>
      <c r="B24269">
        <v>54001</v>
      </c>
      <c r="C24269" t="s">
        <v>10</v>
      </c>
      <c r="D24269" t="s">
        <v>29</v>
      </c>
    </row>
    <row r="24270" spans="1:4" x14ac:dyDescent="0.25">
      <c r="A24270">
        <v>11835</v>
      </c>
      <c r="B24270">
        <v>54001</v>
      </c>
      <c r="C24270" t="s">
        <v>10</v>
      </c>
      <c r="D24270" t="s">
        <v>29</v>
      </c>
    </row>
    <row r="24271" spans="1:4" x14ac:dyDescent="0.25">
      <c r="A24271">
        <v>11835</v>
      </c>
      <c r="B24271">
        <v>54001</v>
      </c>
      <c r="C24271" t="s">
        <v>10</v>
      </c>
      <c r="D24271" t="s">
        <v>29</v>
      </c>
    </row>
    <row r="24272" spans="1:4" x14ac:dyDescent="0.25">
      <c r="A24272">
        <v>11835</v>
      </c>
      <c r="B24272">
        <v>54001</v>
      </c>
      <c r="C24272" t="s">
        <v>10</v>
      </c>
      <c r="D24272" t="s">
        <v>29</v>
      </c>
    </row>
    <row r="24273" spans="1:4" x14ac:dyDescent="0.25">
      <c r="A24273">
        <v>11835</v>
      </c>
      <c r="B24273">
        <v>54001</v>
      </c>
      <c r="C24273" t="s">
        <v>10</v>
      </c>
      <c r="D24273" t="s">
        <v>29</v>
      </c>
    </row>
    <row r="24274" spans="1:4" x14ac:dyDescent="0.25">
      <c r="A24274">
        <v>11835</v>
      </c>
      <c r="B24274">
        <v>54001</v>
      </c>
      <c r="C24274" t="s">
        <v>10</v>
      </c>
      <c r="D24274" t="s">
        <v>30</v>
      </c>
    </row>
    <row r="24275" spans="1:4" x14ac:dyDescent="0.25">
      <c r="A24275">
        <v>11835</v>
      </c>
      <c r="B24275">
        <v>54001</v>
      </c>
      <c r="C24275" t="s">
        <v>10</v>
      </c>
      <c r="D24275" t="s">
        <v>30</v>
      </c>
    </row>
    <row r="24276" spans="1:4" x14ac:dyDescent="0.25">
      <c r="A24276">
        <v>11835</v>
      </c>
      <c r="B24276">
        <v>54001</v>
      </c>
      <c r="C24276" t="s">
        <v>10</v>
      </c>
      <c r="D24276" t="s">
        <v>30</v>
      </c>
    </row>
    <row r="24277" spans="1:4" x14ac:dyDescent="0.25">
      <c r="A24277">
        <v>11835</v>
      </c>
      <c r="B24277">
        <v>54001</v>
      </c>
      <c r="C24277" t="s">
        <v>10</v>
      </c>
      <c r="D24277" t="s">
        <v>30</v>
      </c>
    </row>
    <row r="24278" spans="1:4" x14ac:dyDescent="0.25">
      <c r="A24278">
        <v>11835</v>
      </c>
      <c r="B24278">
        <v>54001</v>
      </c>
      <c r="C24278" t="s">
        <v>10</v>
      </c>
      <c r="D24278" t="s">
        <v>30</v>
      </c>
    </row>
    <row r="24279" spans="1:4" x14ac:dyDescent="0.25">
      <c r="A24279">
        <v>11835</v>
      </c>
      <c r="B24279">
        <v>54001</v>
      </c>
      <c r="C24279" t="s">
        <v>10</v>
      </c>
      <c r="D24279" t="s">
        <v>30</v>
      </c>
    </row>
    <row r="24280" spans="1:4" x14ac:dyDescent="0.25">
      <c r="A24280">
        <v>11835</v>
      </c>
      <c r="B24280">
        <v>54001</v>
      </c>
      <c r="C24280" t="s">
        <v>10</v>
      </c>
      <c r="D24280" t="s">
        <v>30</v>
      </c>
    </row>
    <row r="24281" spans="1:4" x14ac:dyDescent="0.25">
      <c r="A24281">
        <v>11835</v>
      </c>
      <c r="B24281">
        <v>54001</v>
      </c>
      <c r="C24281" t="s">
        <v>10</v>
      </c>
      <c r="D24281" t="s">
        <v>30</v>
      </c>
    </row>
    <row r="24282" spans="1:4" x14ac:dyDescent="0.25">
      <c r="A24282">
        <v>11835</v>
      </c>
      <c r="B24282">
        <v>54001</v>
      </c>
      <c r="C24282" t="s">
        <v>10</v>
      </c>
      <c r="D24282" t="s">
        <v>30</v>
      </c>
    </row>
    <row r="24283" spans="1:4" x14ac:dyDescent="0.25">
      <c r="A24283">
        <v>11835</v>
      </c>
      <c r="B24283">
        <v>54001</v>
      </c>
      <c r="C24283" t="s">
        <v>10</v>
      </c>
      <c r="D24283" t="s">
        <v>30</v>
      </c>
    </row>
    <row r="24284" spans="1:4" x14ac:dyDescent="0.25">
      <c r="A24284">
        <v>11835</v>
      </c>
      <c r="B24284">
        <v>54001</v>
      </c>
      <c r="C24284" t="s">
        <v>10</v>
      </c>
      <c r="D24284" t="s">
        <v>30</v>
      </c>
    </row>
    <row r="24285" spans="1:4" x14ac:dyDescent="0.25">
      <c r="A24285">
        <v>11835</v>
      </c>
      <c r="B24285">
        <v>54001</v>
      </c>
      <c r="C24285" t="s">
        <v>10</v>
      </c>
      <c r="D24285" t="s">
        <v>30</v>
      </c>
    </row>
    <row r="24286" spans="1:4" x14ac:dyDescent="0.25">
      <c r="A24286">
        <v>11835</v>
      </c>
      <c r="B24286">
        <v>54001</v>
      </c>
      <c r="C24286" t="s">
        <v>10</v>
      </c>
      <c r="D24286" t="s">
        <v>30</v>
      </c>
    </row>
    <row r="24287" spans="1:4" x14ac:dyDescent="0.25">
      <c r="A24287">
        <v>11835</v>
      </c>
      <c r="B24287">
        <v>54001</v>
      </c>
      <c r="C24287" t="s">
        <v>10</v>
      </c>
      <c r="D24287" t="s">
        <v>30</v>
      </c>
    </row>
    <row r="24288" spans="1:4" x14ac:dyDescent="0.25">
      <c r="A24288">
        <v>11835</v>
      </c>
      <c r="B24288">
        <v>54001</v>
      </c>
      <c r="C24288" t="s">
        <v>10</v>
      </c>
      <c r="D24288" t="s">
        <v>31</v>
      </c>
    </row>
    <row r="24289" spans="1:4" x14ac:dyDescent="0.25">
      <c r="A24289">
        <v>11835</v>
      </c>
      <c r="B24289">
        <v>54001</v>
      </c>
      <c r="C24289" t="s">
        <v>10</v>
      </c>
      <c r="D24289" t="s">
        <v>31</v>
      </c>
    </row>
    <row r="24290" spans="1:4" x14ac:dyDescent="0.25">
      <c r="A24290">
        <v>11835</v>
      </c>
      <c r="B24290">
        <v>54001</v>
      </c>
      <c r="C24290" t="s">
        <v>10</v>
      </c>
      <c r="D24290" t="s">
        <v>31</v>
      </c>
    </row>
    <row r="24291" spans="1:4" x14ac:dyDescent="0.25">
      <c r="A24291">
        <v>11835</v>
      </c>
      <c r="B24291">
        <v>54001</v>
      </c>
      <c r="C24291" t="s">
        <v>10</v>
      </c>
      <c r="D24291" t="s">
        <v>31</v>
      </c>
    </row>
    <row r="24292" spans="1:4" x14ac:dyDescent="0.25">
      <c r="A24292">
        <v>11835</v>
      </c>
      <c r="B24292">
        <v>54001</v>
      </c>
      <c r="C24292" t="s">
        <v>10</v>
      </c>
      <c r="D24292" t="s">
        <v>31</v>
      </c>
    </row>
    <row r="24293" spans="1:4" x14ac:dyDescent="0.25">
      <c r="A24293">
        <v>11835</v>
      </c>
      <c r="B24293">
        <v>54001</v>
      </c>
      <c r="C24293" t="s">
        <v>10</v>
      </c>
      <c r="D24293" t="s">
        <v>32</v>
      </c>
    </row>
    <row r="24294" spans="1:4" x14ac:dyDescent="0.25">
      <c r="A24294">
        <v>11835</v>
      </c>
      <c r="B24294">
        <v>54001</v>
      </c>
      <c r="C24294" t="s">
        <v>10</v>
      </c>
      <c r="D24294" t="s">
        <v>32</v>
      </c>
    </row>
    <row r="24295" spans="1:4" x14ac:dyDescent="0.25">
      <c r="A24295">
        <v>11835</v>
      </c>
      <c r="B24295">
        <v>54001</v>
      </c>
      <c r="C24295" t="s">
        <v>10</v>
      </c>
      <c r="D24295" t="s">
        <v>32</v>
      </c>
    </row>
    <row r="24296" spans="1:4" x14ac:dyDescent="0.25">
      <c r="A24296">
        <v>11835</v>
      </c>
      <c r="B24296">
        <v>54001</v>
      </c>
      <c r="C24296" t="s">
        <v>10</v>
      </c>
      <c r="D24296" t="s">
        <v>33</v>
      </c>
    </row>
    <row r="24297" spans="1:4" x14ac:dyDescent="0.25">
      <c r="A24297">
        <v>11835</v>
      </c>
      <c r="B24297">
        <v>54001</v>
      </c>
      <c r="C24297" t="s">
        <v>10</v>
      </c>
      <c r="D24297" t="s">
        <v>33</v>
      </c>
    </row>
    <row r="24298" spans="1:4" x14ac:dyDescent="0.25">
      <c r="A24298">
        <v>11835</v>
      </c>
      <c r="B24298">
        <v>54001</v>
      </c>
      <c r="C24298" t="s">
        <v>10</v>
      </c>
      <c r="D24298" t="s">
        <v>33</v>
      </c>
    </row>
    <row r="24299" spans="1:4" x14ac:dyDescent="0.25">
      <c r="A24299">
        <v>11835</v>
      </c>
      <c r="B24299">
        <v>54001</v>
      </c>
      <c r="C24299" t="s">
        <v>10</v>
      </c>
      <c r="D24299" t="s">
        <v>33</v>
      </c>
    </row>
    <row r="24300" spans="1:4" x14ac:dyDescent="0.25">
      <c r="A24300">
        <v>11835</v>
      </c>
      <c r="B24300">
        <v>54001</v>
      </c>
      <c r="C24300" t="s">
        <v>10</v>
      </c>
      <c r="D24300" t="s">
        <v>33</v>
      </c>
    </row>
    <row r="24301" spans="1:4" x14ac:dyDescent="0.25">
      <c r="A24301">
        <v>11835</v>
      </c>
      <c r="B24301">
        <v>54001</v>
      </c>
      <c r="C24301" t="s">
        <v>10</v>
      </c>
      <c r="D24301" t="s">
        <v>33</v>
      </c>
    </row>
    <row r="24302" spans="1:4" x14ac:dyDescent="0.25">
      <c r="A24302">
        <v>11835</v>
      </c>
      <c r="B24302">
        <v>54001</v>
      </c>
      <c r="C24302" t="s">
        <v>10</v>
      </c>
      <c r="D24302" t="s">
        <v>33</v>
      </c>
    </row>
    <row r="24303" spans="1:4" x14ac:dyDescent="0.25">
      <c r="A24303">
        <v>11835</v>
      </c>
      <c r="B24303">
        <v>54001</v>
      </c>
      <c r="C24303" t="s">
        <v>10</v>
      </c>
      <c r="D24303" t="s">
        <v>33</v>
      </c>
    </row>
    <row r="24304" spans="1:4" x14ac:dyDescent="0.25">
      <c r="A24304">
        <v>11835</v>
      </c>
      <c r="B24304">
        <v>54001</v>
      </c>
      <c r="C24304" t="s">
        <v>10</v>
      </c>
      <c r="D24304" t="s">
        <v>33</v>
      </c>
    </row>
    <row r="24305" spans="1:4" x14ac:dyDescent="0.25">
      <c r="A24305">
        <v>11835</v>
      </c>
      <c r="B24305">
        <v>54001</v>
      </c>
      <c r="C24305" t="s">
        <v>10</v>
      </c>
      <c r="D24305" t="s">
        <v>33</v>
      </c>
    </row>
    <row r="24306" spans="1:4" x14ac:dyDescent="0.25">
      <c r="A24306">
        <v>11835</v>
      </c>
      <c r="B24306">
        <v>54001</v>
      </c>
      <c r="C24306" t="s">
        <v>10</v>
      </c>
      <c r="D24306" t="s">
        <v>34</v>
      </c>
    </row>
    <row r="24307" spans="1:4" x14ac:dyDescent="0.25">
      <c r="A24307">
        <v>11835</v>
      </c>
      <c r="B24307">
        <v>54001</v>
      </c>
      <c r="C24307" t="s">
        <v>10</v>
      </c>
      <c r="D24307" t="s">
        <v>34</v>
      </c>
    </row>
    <row r="24308" spans="1:4" x14ac:dyDescent="0.25">
      <c r="A24308">
        <v>11835</v>
      </c>
      <c r="B24308">
        <v>54001</v>
      </c>
      <c r="C24308" t="s">
        <v>10</v>
      </c>
      <c r="D24308" t="s">
        <v>34</v>
      </c>
    </row>
    <row r="24309" spans="1:4" x14ac:dyDescent="0.25">
      <c r="A24309">
        <v>11835</v>
      </c>
      <c r="B24309">
        <v>54001</v>
      </c>
      <c r="C24309" t="s">
        <v>10</v>
      </c>
      <c r="D24309" t="s">
        <v>34</v>
      </c>
    </row>
    <row r="24310" spans="1:4" x14ac:dyDescent="0.25">
      <c r="A24310">
        <v>11835</v>
      </c>
      <c r="B24310">
        <v>54001</v>
      </c>
      <c r="C24310" t="s">
        <v>10</v>
      </c>
      <c r="D24310" t="s">
        <v>34</v>
      </c>
    </row>
    <row r="24311" spans="1:4" x14ac:dyDescent="0.25">
      <c r="A24311">
        <v>11835</v>
      </c>
      <c r="B24311">
        <v>54001</v>
      </c>
      <c r="C24311" t="s">
        <v>10</v>
      </c>
      <c r="D24311" t="s">
        <v>34</v>
      </c>
    </row>
    <row r="24312" spans="1:4" x14ac:dyDescent="0.25">
      <c r="A24312">
        <v>11835</v>
      </c>
      <c r="B24312">
        <v>54001</v>
      </c>
      <c r="C24312" t="s">
        <v>10</v>
      </c>
      <c r="D24312" t="s">
        <v>35</v>
      </c>
    </row>
    <row r="24313" spans="1:4" x14ac:dyDescent="0.25">
      <c r="A24313">
        <v>11835</v>
      </c>
      <c r="B24313">
        <v>54001</v>
      </c>
      <c r="C24313" t="s">
        <v>10</v>
      </c>
      <c r="D24313" t="s">
        <v>35</v>
      </c>
    </row>
    <row r="24314" spans="1:4" x14ac:dyDescent="0.25">
      <c r="A24314">
        <v>11835</v>
      </c>
      <c r="B24314">
        <v>54001</v>
      </c>
      <c r="C24314" t="s">
        <v>10</v>
      </c>
      <c r="D24314" t="s">
        <v>35</v>
      </c>
    </row>
    <row r="24315" spans="1:4" x14ac:dyDescent="0.25">
      <c r="A24315">
        <v>11835</v>
      </c>
      <c r="B24315">
        <v>54001</v>
      </c>
      <c r="C24315" t="s">
        <v>10</v>
      </c>
      <c r="D24315" t="s">
        <v>35</v>
      </c>
    </row>
    <row r="24316" spans="1:4" x14ac:dyDescent="0.25">
      <c r="A24316">
        <v>11835</v>
      </c>
      <c r="B24316">
        <v>54001</v>
      </c>
      <c r="C24316" t="s">
        <v>10</v>
      </c>
      <c r="D24316" t="s">
        <v>35</v>
      </c>
    </row>
    <row r="24317" spans="1:4" x14ac:dyDescent="0.25">
      <c r="A24317">
        <v>11835</v>
      </c>
      <c r="B24317">
        <v>54001</v>
      </c>
      <c r="C24317" t="s">
        <v>10</v>
      </c>
      <c r="D24317" t="s">
        <v>35</v>
      </c>
    </row>
    <row r="24318" spans="1:4" x14ac:dyDescent="0.25">
      <c r="A24318">
        <v>11835</v>
      </c>
      <c r="B24318">
        <v>54001</v>
      </c>
      <c r="C24318" t="s">
        <v>10</v>
      </c>
      <c r="D24318" t="s">
        <v>36</v>
      </c>
    </row>
    <row r="24319" spans="1:4" x14ac:dyDescent="0.25">
      <c r="A24319">
        <v>11835</v>
      </c>
      <c r="B24319">
        <v>54001</v>
      </c>
      <c r="C24319" t="s">
        <v>10</v>
      </c>
      <c r="D24319" t="s">
        <v>36</v>
      </c>
    </row>
    <row r="24320" spans="1:4" x14ac:dyDescent="0.25">
      <c r="A24320">
        <v>11835</v>
      </c>
      <c r="B24320">
        <v>54001</v>
      </c>
      <c r="C24320" t="s">
        <v>10</v>
      </c>
      <c r="D24320" t="s">
        <v>36</v>
      </c>
    </row>
    <row r="24321" spans="1:4" x14ac:dyDescent="0.25">
      <c r="A24321">
        <v>11835</v>
      </c>
      <c r="B24321">
        <v>54001</v>
      </c>
      <c r="C24321" t="s">
        <v>10</v>
      </c>
      <c r="D24321" t="s">
        <v>36</v>
      </c>
    </row>
    <row r="24322" spans="1:4" x14ac:dyDescent="0.25">
      <c r="A24322">
        <v>11835</v>
      </c>
      <c r="B24322">
        <v>54001</v>
      </c>
      <c r="C24322" t="s">
        <v>10</v>
      </c>
      <c r="D24322" t="s">
        <v>36</v>
      </c>
    </row>
    <row r="24323" spans="1:4" x14ac:dyDescent="0.25">
      <c r="A24323">
        <v>11835</v>
      </c>
      <c r="B24323">
        <v>54001</v>
      </c>
      <c r="C24323" t="s">
        <v>10</v>
      </c>
      <c r="D24323" t="s">
        <v>37</v>
      </c>
    </row>
    <row r="24324" spans="1:4" x14ac:dyDescent="0.25">
      <c r="A24324">
        <v>11835</v>
      </c>
      <c r="B24324">
        <v>54001</v>
      </c>
      <c r="C24324" t="s">
        <v>10</v>
      </c>
      <c r="D24324" t="s">
        <v>37</v>
      </c>
    </row>
    <row r="24325" spans="1:4" x14ac:dyDescent="0.25">
      <c r="A24325">
        <v>11835</v>
      </c>
      <c r="B24325">
        <v>54001</v>
      </c>
      <c r="C24325" t="s">
        <v>10</v>
      </c>
      <c r="D24325" t="s">
        <v>37</v>
      </c>
    </row>
    <row r="24326" spans="1:4" x14ac:dyDescent="0.25">
      <c r="A24326">
        <v>11835</v>
      </c>
      <c r="B24326">
        <v>54001</v>
      </c>
      <c r="C24326" t="s">
        <v>10</v>
      </c>
      <c r="D24326" t="s">
        <v>37</v>
      </c>
    </row>
    <row r="24327" spans="1:4" x14ac:dyDescent="0.25">
      <c r="A24327">
        <v>11835</v>
      </c>
      <c r="B24327">
        <v>54001</v>
      </c>
      <c r="C24327" t="s">
        <v>10</v>
      </c>
      <c r="D24327" t="s">
        <v>37</v>
      </c>
    </row>
    <row r="24328" spans="1:4" x14ac:dyDescent="0.25">
      <c r="A24328">
        <v>11835</v>
      </c>
      <c r="B24328">
        <v>54001</v>
      </c>
      <c r="C24328" t="s">
        <v>10</v>
      </c>
      <c r="D24328" t="s">
        <v>37</v>
      </c>
    </row>
    <row r="24329" spans="1:4" x14ac:dyDescent="0.25">
      <c r="A24329">
        <v>11835</v>
      </c>
      <c r="B24329">
        <v>54001</v>
      </c>
      <c r="C24329" t="s">
        <v>9</v>
      </c>
      <c r="D24329" t="s">
        <v>21</v>
      </c>
    </row>
    <row r="24330" spans="1:4" x14ac:dyDescent="0.25">
      <c r="A24330">
        <v>11835</v>
      </c>
      <c r="B24330">
        <v>54001</v>
      </c>
      <c r="C24330" t="s">
        <v>9</v>
      </c>
      <c r="D24330" t="s">
        <v>21</v>
      </c>
    </row>
    <row r="24331" spans="1:4" x14ac:dyDescent="0.25">
      <c r="A24331">
        <v>11835</v>
      </c>
      <c r="B24331">
        <v>54001</v>
      </c>
      <c r="C24331" t="s">
        <v>9</v>
      </c>
      <c r="D24331" t="s">
        <v>21</v>
      </c>
    </row>
    <row r="24332" spans="1:4" x14ac:dyDescent="0.25">
      <c r="A24332">
        <v>11835</v>
      </c>
      <c r="B24332">
        <v>54001</v>
      </c>
      <c r="C24332" t="s">
        <v>9</v>
      </c>
      <c r="D24332" t="s">
        <v>21</v>
      </c>
    </row>
    <row r="24333" spans="1:4" x14ac:dyDescent="0.25">
      <c r="A24333">
        <v>11835</v>
      </c>
      <c r="B24333">
        <v>54001</v>
      </c>
      <c r="C24333" t="s">
        <v>9</v>
      </c>
      <c r="D24333" t="s">
        <v>21</v>
      </c>
    </row>
    <row r="24334" spans="1:4" x14ac:dyDescent="0.25">
      <c r="A24334">
        <v>11835</v>
      </c>
      <c r="B24334">
        <v>54001</v>
      </c>
      <c r="C24334" t="s">
        <v>9</v>
      </c>
      <c r="D24334" t="s">
        <v>21</v>
      </c>
    </row>
    <row r="24335" spans="1:4" x14ac:dyDescent="0.25">
      <c r="A24335">
        <v>11835</v>
      </c>
      <c r="B24335">
        <v>54001</v>
      </c>
      <c r="C24335" t="s">
        <v>9</v>
      </c>
      <c r="D24335" t="s">
        <v>21</v>
      </c>
    </row>
    <row r="24336" spans="1:4" x14ac:dyDescent="0.25">
      <c r="A24336">
        <v>11835</v>
      </c>
      <c r="B24336">
        <v>54001</v>
      </c>
      <c r="C24336" t="s">
        <v>9</v>
      </c>
      <c r="D24336" t="s">
        <v>21</v>
      </c>
    </row>
    <row r="24337" spans="1:4" x14ac:dyDescent="0.25">
      <c r="A24337">
        <v>11835</v>
      </c>
      <c r="B24337">
        <v>54001</v>
      </c>
      <c r="C24337" t="s">
        <v>9</v>
      </c>
      <c r="D24337" t="s">
        <v>21</v>
      </c>
    </row>
    <row r="24338" spans="1:4" x14ac:dyDescent="0.25">
      <c r="A24338">
        <v>11835</v>
      </c>
      <c r="B24338">
        <v>54001</v>
      </c>
      <c r="C24338" t="s">
        <v>9</v>
      </c>
      <c r="D24338" t="s">
        <v>21</v>
      </c>
    </row>
    <row r="24339" spans="1:4" x14ac:dyDescent="0.25">
      <c r="A24339">
        <v>11835</v>
      </c>
      <c r="B24339">
        <v>54001</v>
      </c>
      <c r="C24339" t="s">
        <v>9</v>
      </c>
      <c r="D24339" t="s">
        <v>21</v>
      </c>
    </row>
    <row r="24340" spans="1:4" x14ac:dyDescent="0.25">
      <c r="A24340">
        <v>11835</v>
      </c>
      <c r="B24340">
        <v>54001</v>
      </c>
      <c r="C24340" t="s">
        <v>9</v>
      </c>
      <c r="D24340" t="s">
        <v>21</v>
      </c>
    </row>
    <row r="24341" spans="1:4" x14ac:dyDescent="0.25">
      <c r="A24341">
        <v>11835</v>
      </c>
      <c r="B24341">
        <v>54001</v>
      </c>
      <c r="C24341" t="s">
        <v>9</v>
      </c>
      <c r="D24341" t="s">
        <v>21</v>
      </c>
    </row>
    <row r="24342" spans="1:4" x14ac:dyDescent="0.25">
      <c r="A24342">
        <v>11835</v>
      </c>
      <c r="B24342">
        <v>54001</v>
      </c>
      <c r="C24342" t="s">
        <v>9</v>
      </c>
      <c r="D24342" t="s">
        <v>21</v>
      </c>
    </row>
    <row r="24343" spans="1:4" x14ac:dyDescent="0.25">
      <c r="A24343">
        <v>11835</v>
      </c>
      <c r="B24343">
        <v>54001</v>
      </c>
      <c r="C24343" t="s">
        <v>9</v>
      </c>
      <c r="D24343" t="s">
        <v>21</v>
      </c>
    </row>
    <row r="24344" spans="1:4" x14ac:dyDescent="0.25">
      <c r="A24344">
        <v>11835</v>
      </c>
      <c r="B24344">
        <v>54001</v>
      </c>
      <c r="C24344" t="s">
        <v>9</v>
      </c>
      <c r="D24344" t="s">
        <v>21</v>
      </c>
    </row>
    <row r="24345" spans="1:4" x14ac:dyDescent="0.25">
      <c r="A24345">
        <v>11835</v>
      </c>
      <c r="B24345">
        <v>54001</v>
      </c>
      <c r="C24345" t="s">
        <v>9</v>
      </c>
      <c r="D24345" t="s">
        <v>21</v>
      </c>
    </row>
    <row r="24346" spans="1:4" x14ac:dyDescent="0.25">
      <c r="A24346">
        <v>11835</v>
      </c>
      <c r="B24346">
        <v>54001</v>
      </c>
      <c r="C24346" t="s">
        <v>9</v>
      </c>
      <c r="D24346" t="s">
        <v>21</v>
      </c>
    </row>
    <row r="24347" spans="1:4" x14ac:dyDescent="0.25">
      <c r="A24347">
        <v>11835</v>
      </c>
      <c r="B24347">
        <v>54001</v>
      </c>
      <c r="C24347" t="s">
        <v>9</v>
      </c>
      <c r="D24347" t="s">
        <v>21</v>
      </c>
    </row>
    <row r="24348" spans="1:4" x14ac:dyDescent="0.25">
      <c r="A24348">
        <v>11835</v>
      </c>
      <c r="B24348">
        <v>54001</v>
      </c>
      <c r="C24348" t="s">
        <v>9</v>
      </c>
      <c r="D24348" t="s">
        <v>21</v>
      </c>
    </row>
    <row r="24349" spans="1:4" x14ac:dyDescent="0.25">
      <c r="A24349">
        <v>11835</v>
      </c>
      <c r="B24349">
        <v>54001</v>
      </c>
      <c r="C24349" t="s">
        <v>9</v>
      </c>
      <c r="D24349" t="s">
        <v>21</v>
      </c>
    </row>
    <row r="24350" spans="1:4" x14ac:dyDescent="0.25">
      <c r="A24350">
        <v>11835</v>
      </c>
      <c r="B24350">
        <v>54001</v>
      </c>
      <c r="C24350" t="s">
        <v>9</v>
      </c>
      <c r="D24350" t="s">
        <v>21</v>
      </c>
    </row>
    <row r="24351" spans="1:4" x14ac:dyDescent="0.25">
      <c r="A24351">
        <v>11835</v>
      </c>
      <c r="B24351">
        <v>54001</v>
      </c>
      <c r="C24351" t="s">
        <v>9</v>
      </c>
      <c r="D24351" t="s">
        <v>21</v>
      </c>
    </row>
    <row r="24352" spans="1:4" x14ac:dyDescent="0.25">
      <c r="A24352">
        <v>11835</v>
      </c>
      <c r="B24352">
        <v>54001</v>
      </c>
      <c r="C24352" t="s">
        <v>9</v>
      </c>
      <c r="D24352" t="s">
        <v>21</v>
      </c>
    </row>
    <row r="24353" spans="1:4" x14ac:dyDescent="0.25">
      <c r="A24353">
        <v>11835</v>
      </c>
      <c r="B24353">
        <v>54001</v>
      </c>
      <c r="C24353" t="s">
        <v>9</v>
      </c>
      <c r="D24353" t="s">
        <v>21</v>
      </c>
    </row>
    <row r="24354" spans="1:4" x14ac:dyDescent="0.25">
      <c r="A24354">
        <v>11835</v>
      </c>
      <c r="B24354">
        <v>54001</v>
      </c>
      <c r="C24354" t="s">
        <v>9</v>
      </c>
      <c r="D24354" t="s">
        <v>21</v>
      </c>
    </row>
    <row r="24355" spans="1:4" x14ac:dyDescent="0.25">
      <c r="A24355">
        <v>11835</v>
      </c>
      <c r="B24355">
        <v>54001</v>
      </c>
      <c r="C24355" t="s">
        <v>9</v>
      </c>
      <c r="D24355" t="s">
        <v>21</v>
      </c>
    </row>
    <row r="24356" spans="1:4" x14ac:dyDescent="0.25">
      <c r="A24356">
        <v>11835</v>
      </c>
      <c r="B24356">
        <v>54001</v>
      </c>
      <c r="C24356" t="s">
        <v>9</v>
      </c>
      <c r="D24356" t="s">
        <v>21</v>
      </c>
    </row>
    <row r="24357" spans="1:4" x14ac:dyDescent="0.25">
      <c r="A24357">
        <v>11835</v>
      </c>
      <c r="B24357">
        <v>54001</v>
      </c>
      <c r="C24357" t="s">
        <v>9</v>
      </c>
      <c r="D24357" t="s">
        <v>21</v>
      </c>
    </row>
    <row r="24358" spans="1:4" x14ac:dyDescent="0.25">
      <c r="A24358">
        <v>11835</v>
      </c>
      <c r="B24358">
        <v>54001</v>
      </c>
      <c r="C24358" t="s">
        <v>9</v>
      </c>
      <c r="D24358" t="s">
        <v>21</v>
      </c>
    </row>
    <row r="24359" spans="1:4" x14ac:dyDescent="0.25">
      <c r="A24359">
        <v>11835</v>
      </c>
      <c r="B24359">
        <v>54001</v>
      </c>
      <c r="C24359" t="s">
        <v>9</v>
      </c>
      <c r="D24359" t="s">
        <v>21</v>
      </c>
    </row>
    <row r="24360" spans="1:4" x14ac:dyDescent="0.25">
      <c r="A24360">
        <v>11835</v>
      </c>
      <c r="B24360">
        <v>54001</v>
      </c>
      <c r="C24360" t="s">
        <v>9</v>
      </c>
      <c r="D24360" t="s">
        <v>22</v>
      </c>
    </row>
    <row r="24361" spans="1:4" x14ac:dyDescent="0.25">
      <c r="A24361">
        <v>11835</v>
      </c>
      <c r="B24361">
        <v>54001</v>
      </c>
      <c r="C24361" t="s">
        <v>9</v>
      </c>
      <c r="D24361" t="s">
        <v>22</v>
      </c>
    </row>
    <row r="24362" spans="1:4" x14ac:dyDescent="0.25">
      <c r="A24362">
        <v>11835</v>
      </c>
      <c r="B24362">
        <v>54001</v>
      </c>
      <c r="C24362" t="s">
        <v>9</v>
      </c>
      <c r="D24362" t="s">
        <v>22</v>
      </c>
    </row>
    <row r="24363" spans="1:4" x14ac:dyDescent="0.25">
      <c r="A24363">
        <v>11835</v>
      </c>
      <c r="B24363">
        <v>54001</v>
      </c>
      <c r="C24363" t="s">
        <v>9</v>
      </c>
      <c r="D24363" t="s">
        <v>22</v>
      </c>
    </row>
    <row r="24364" spans="1:4" x14ac:dyDescent="0.25">
      <c r="A24364">
        <v>11835</v>
      </c>
      <c r="B24364">
        <v>54001</v>
      </c>
      <c r="C24364" t="s">
        <v>9</v>
      </c>
      <c r="D24364" t="s">
        <v>22</v>
      </c>
    </row>
    <row r="24365" spans="1:4" x14ac:dyDescent="0.25">
      <c r="A24365">
        <v>11835</v>
      </c>
      <c r="B24365">
        <v>54001</v>
      </c>
      <c r="C24365" t="s">
        <v>9</v>
      </c>
      <c r="D24365" t="s">
        <v>22</v>
      </c>
    </row>
    <row r="24366" spans="1:4" x14ac:dyDescent="0.25">
      <c r="A24366">
        <v>11835</v>
      </c>
      <c r="B24366">
        <v>54001</v>
      </c>
      <c r="C24366" t="s">
        <v>9</v>
      </c>
      <c r="D24366" t="s">
        <v>22</v>
      </c>
    </row>
    <row r="24367" spans="1:4" x14ac:dyDescent="0.25">
      <c r="A24367">
        <v>11835</v>
      </c>
      <c r="B24367">
        <v>54001</v>
      </c>
      <c r="C24367" t="s">
        <v>9</v>
      </c>
      <c r="D24367" t="s">
        <v>22</v>
      </c>
    </row>
    <row r="24368" spans="1:4" x14ac:dyDescent="0.25">
      <c r="A24368">
        <v>11835</v>
      </c>
      <c r="B24368">
        <v>54001</v>
      </c>
      <c r="C24368" t="s">
        <v>9</v>
      </c>
      <c r="D24368" t="s">
        <v>22</v>
      </c>
    </row>
    <row r="24369" spans="1:4" x14ac:dyDescent="0.25">
      <c r="A24369">
        <v>11835</v>
      </c>
      <c r="B24369">
        <v>54001</v>
      </c>
      <c r="C24369" t="s">
        <v>9</v>
      </c>
      <c r="D24369" t="s">
        <v>22</v>
      </c>
    </row>
    <row r="24370" spans="1:4" x14ac:dyDescent="0.25">
      <c r="A24370">
        <v>11835</v>
      </c>
      <c r="B24370">
        <v>54001</v>
      </c>
      <c r="C24370" t="s">
        <v>9</v>
      </c>
      <c r="D24370" t="s">
        <v>22</v>
      </c>
    </row>
    <row r="24371" spans="1:4" x14ac:dyDescent="0.25">
      <c r="A24371">
        <v>11835</v>
      </c>
      <c r="B24371">
        <v>54001</v>
      </c>
      <c r="C24371" t="s">
        <v>9</v>
      </c>
      <c r="D24371" t="s">
        <v>22</v>
      </c>
    </row>
    <row r="24372" spans="1:4" x14ac:dyDescent="0.25">
      <c r="A24372">
        <v>11835</v>
      </c>
      <c r="B24372">
        <v>54001</v>
      </c>
      <c r="C24372" t="s">
        <v>9</v>
      </c>
      <c r="D24372" t="s">
        <v>22</v>
      </c>
    </row>
    <row r="24373" spans="1:4" x14ac:dyDescent="0.25">
      <c r="A24373">
        <v>11835</v>
      </c>
      <c r="B24373">
        <v>54001</v>
      </c>
      <c r="C24373" t="s">
        <v>9</v>
      </c>
      <c r="D24373" t="s">
        <v>22</v>
      </c>
    </row>
    <row r="24374" spans="1:4" x14ac:dyDescent="0.25">
      <c r="A24374">
        <v>11835</v>
      </c>
      <c r="B24374">
        <v>54001</v>
      </c>
      <c r="C24374" t="s">
        <v>9</v>
      </c>
      <c r="D24374" t="s">
        <v>22</v>
      </c>
    </row>
    <row r="24375" spans="1:4" x14ac:dyDescent="0.25">
      <c r="A24375">
        <v>11835</v>
      </c>
      <c r="B24375">
        <v>54001</v>
      </c>
      <c r="C24375" t="s">
        <v>9</v>
      </c>
      <c r="D24375" t="s">
        <v>22</v>
      </c>
    </row>
    <row r="24376" spans="1:4" x14ac:dyDescent="0.25">
      <c r="A24376">
        <v>11835</v>
      </c>
      <c r="B24376">
        <v>54001</v>
      </c>
      <c r="C24376" t="s">
        <v>9</v>
      </c>
      <c r="D24376" t="s">
        <v>23</v>
      </c>
    </row>
    <row r="24377" spans="1:4" x14ac:dyDescent="0.25">
      <c r="A24377">
        <v>11835</v>
      </c>
      <c r="B24377">
        <v>54001</v>
      </c>
      <c r="C24377" t="s">
        <v>9</v>
      </c>
      <c r="D24377" t="s">
        <v>23</v>
      </c>
    </row>
    <row r="24378" spans="1:4" x14ac:dyDescent="0.25">
      <c r="A24378">
        <v>11835</v>
      </c>
      <c r="B24378">
        <v>54001</v>
      </c>
      <c r="C24378" t="s">
        <v>9</v>
      </c>
      <c r="D24378" t="s">
        <v>23</v>
      </c>
    </row>
    <row r="24379" spans="1:4" x14ac:dyDescent="0.25">
      <c r="A24379">
        <v>11835</v>
      </c>
      <c r="B24379">
        <v>54001</v>
      </c>
      <c r="C24379" t="s">
        <v>9</v>
      </c>
      <c r="D24379" t="s">
        <v>23</v>
      </c>
    </row>
    <row r="24380" spans="1:4" x14ac:dyDescent="0.25">
      <c r="A24380">
        <v>11835</v>
      </c>
      <c r="B24380">
        <v>54001</v>
      </c>
      <c r="C24380" t="s">
        <v>9</v>
      </c>
      <c r="D24380" t="s">
        <v>23</v>
      </c>
    </row>
    <row r="24381" spans="1:4" x14ac:dyDescent="0.25">
      <c r="A24381">
        <v>11835</v>
      </c>
      <c r="B24381">
        <v>54001</v>
      </c>
      <c r="C24381" t="s">
        <v>9</v>
      </c>
      <c r="D24381" t="s">
        <v>23</v>
      </c>
    </row>
    <row r="24382" spans="1:4" x14ac:dyDescent="0.25">
      <c r="A24382">
        <v>11835</v>
      </c>
      <c r="B24382">
        <v>54001</v>
      </c>
      <c r="C24382" t="s">
        <v>9</v>
      </c>
      <c r="D24382" t="s">
        <v>23</v>
      </c>
    </row>
    <row r="24383" spans="1:4" x14ac:dyDescent="0.25">
      <c r="A24383">
        <v>11835</v>
      </c>
      <c r="B24383">
        <v>54001</v>
      </c>
      <c r="C24383" t="s">
        <v>9</v>
      </c>
      <c r="D24383" t="s">
        <v>23</v>
      </c>
    </row>
    <row r="24384" spans="1:4" x14ac:dyDescent="0.25">
      <c r="A24384">
        <v>11835</v>
      </c>
      <c r="B24384">
        <v>54001</v>
      </c>
      <c r="C24384" t="s">
        <v>9</v>
      </c>
      <c r="D24384" t="s">
        <v>23</v>
      </c>
    </row>
    <row r="24385" spans="1:4" x14ac:dyDescent="0.25">
      <c r="A24385">
        <v>11835</v>
      </c>
      <c r="B24385">
        <v>54001</v>
      </c>
      <c r="C24385" t="s">
        <v>9</v>
      </c>
      <c r="D24385" t="s">
        <v>24</v>
      </c>
    </row>
    <row r="24386" spans="1:4" x14ac:dyDescent="0.25">
      <c r="A24386">
        <v>11835</v>
      </c>
      <c r="B24386">
        <v>54001</v>
      </c>
      <c r="C24386" t="s">
        <v>9</v>
      </c>
      <c r="D24386" t="s">
        <v>24</v>
      </c>
    </row>
    <row r="24387" spans="1:4" x14ac:dyDescent="0.25">
      <c r="A24387">
        <v>11835</v>
      </c>
      <c r="B24387">
        <v>54001</v>
      </c>
      <c r="C24387" t="s">
        <v>9</v>
      </c>
      <c r="D24387" t="s">
        <v>24</v>
      </c>
    </row>
    <row r="24388" spans="1:4" x14ac:dyDescent="0.25">
      <c r="A24388">
        <v>11835</v>
      </c>
      <c r="B24388">
        <v>54001</v>
      </c>
      <c r="C24388" t="s">
        <v>9</v>
      </c>
      <c r="D24388" t="s">
        <v>24</v>
      </c>
    </row>
    <row r="24389" spans="1:4" x14ac:dyDescent="0.25">
      <c r="A24389">
        <v>11835</v>
      </c>
      <c r="B24389">
        <v>54001</v>
      </c>
      <c r="C24389" t="s">
        <v>9</v>
      </c>
      <c r="D24389" t="s">
        <v>24</v>
      </c>
    </row>
    <row r="24390" spans="1:4" x14ac:dyDescent="0.25">
      <c r="A24390">
        <v>11835</v>
      </c>
      <c r="B24390">
        <v>54001</v>
      </c>
      <c r="C24390" t="s">
        <v>9</v>
      </c>
      <c r="D24390" t="s">
        <v>24</v>
      </c>
    </row>
    <row r="24391" spans="1:4" x14ac:dyDescent="0.25">
      <c r="A24391">
        <v>11835</v>
      </c>
      <c r="B24391">
        <v>54001</v>
      </c>
      <c r="C24391" t="s">
        <v>9</v>
      </c>
      <c r="D24391" t="s">
        <v>24</v>
      </c>
    </row>
    <row r="24392" spans="1:4" x14ac:dyDescent="0.25">
      <c r="A24392">
        <v>11835</v>
      </c>
      <c r="B24392">
        <v>54001</v>
      </c>
      <c r="C24392" t="s">
        <v>9</v>
      </c>
      <c r="D24392" t="s">
        <v>24</v>
      </c>
    </row>
    <row r="24393" spans="1:4" x14ac:dyDescent="0.25">
      <c r="A24393">
        <v>11835</v>
      </c>
      <c r="B24393">
        <v>54001</v>
      </c>
      <c r="C24393" t="s">
        <v>9</v>
      </c>
      <c r="D24393" t="s">
        <v>25</v>
      </c>
    </row>
    <row r="24394" spans="1:4" x14ac:dyDescent="0.25">
      <c r="A24394">
        <v>11835</v>
      </c>
      <c r="B24394">
        <v>54001</v>
      </c>
      <c r="C24394" t="s">
        <v>9</v>
      </c>
      <c r="D24394" t="s">
        <v>25</v>
      </c>
    </row>
    <row r="24395" spans="1:4" x14ac:dyDescent="0.25">
      <c r="A24395">
        <v>11835</v>
      </c>
      <c r="B24395">
        <v>54001</v>
      </c>
      <c r="C24395" t="s">
        <v>9</v>
      </c>
      <c r="D24395" t="s">
        <v>25</v>
      </c>
    </row>
    <row r="24396" spans="1:4" x14ac:dyDescent="0.25">
      <c r="A24396">
        <v>11835</v>
      </c>
      <c r="B24396">
        <v>54001</v>
      </c>
      <c r="C24396" t="s">
        <v>9</v>
      </c>
      <c r="D24396" t="s">
        <v>25</v>
      </c>
    </row>
    <row r="24397" spans="1:4" x14ac:dyDescent="0.25">
      <c r="A24397">
        <v>11835</v>
      </c>
      <c r="B24397">
        <v>54001</v>
      </c>
      <c r="C24397" t="s">
        <v>9</v>
      </c>
      <c r="D24397" t="s">
        <v>25</v>
      </c>
    </row>
    <row r="24398" spans="1:4" x14ac:dyDescent="0.25">
      <c r="A24398">
        <v>11835</v>
      </c>
      <c r="B24398">
        <v>54001</v>
      </c>
      <c r="C24398" t="s">
        <v>9</v>
      </c>
      <c r="D24398" t="s">
        <v>25</v>
      </c>
    </row>
    <row r="24399" spans="1:4" x14ac:dyDescent="0.25">
      <c r="A24399">
        <v>11835</v>
      </c>
      <c r="B24399">
        <v>54001</v>
      </c>
      <c r="C24399" t="s">
        <v>9</v>
      </c>
      <c r="D24399" t="s">
        <v>25</v>
      </c>
    </row>
    <row r="24400" spans="1:4" x14ac:dyDescent="0.25">
      <c r="A24400">
        <v>11835</v>
      </c>
      <c r="B24400">
        <v>54001</v>
      </c>
      <c r="C24400" t="s">
        <v>9</v>
      </c>
      <c r="D24400" t="s">
        <v>25</v>
      </c>
    </row>
    <row r="24401" spans="1:4" x14ac:dyDescent="0.25">
      <c r="A24401">
        <v>11835</v>
      </c>
      <c r="B24401">
        <v>54001</v>
      </c>
      <c r="C24401" t="s">
        <v>9</v>
      </c>
      <c r="D24401" t="s">
        <v>25</v>
      </c>
    </row>
    <row r="24402" spans="1:4" x14ac:dyDescent="0.25">
      <c r="A24402">
        <v>11835</v>
      </c>
      <c r="B24402">
        <v>54001</v>
      </c>
      <c r="C24402" t="s">
        <v>9</v>
      </c>
      <c r="D24402" t="s">
        <v>25</v>
      </c>
    </row>
    <row r="24403" spans="1:4" x14ac:dyDescent="0.25">
      <c r="A24403">
        <v>11835</v>
      </c>
      <c r="B24403">
        <v>54001</v>
      </c>
      <c r="C24403" t="s">
        <v>9</v>
      </c>
      <c r="D24403" t="s">
        <v>25</v>
      </c>
    </row>
    <row r="24404" spans="1:4" x14ac:dyDescent="0.25">
      <c r="A24404">
        <v>11835</v>
      </c>
      <c r="B24404">
        <v>54001</v>
      </c>
      <c r="C24404" t="s">
        <v>9</v>
      </c>
      <c r="D24404" t="s">
        <v>25</v>
      </c>
    </row>
    <row r="24405" spans="1:4" x14ac:dyDescent="0.25">
      <c r="A24405">
        <v>11835</v>
      </c>
      <c r="B24405">
        <v>54001</v>
      </c>
      <c r="C24405" t="s">
        <v>9</v>
      </c>
      <c r="D24405" t="s">
        <v>25</v>
      </c>
    </row>
    <row r="24406" spans="1:4" x14ac:dyDescent="0.25">
      <c r="A24406">
        <v>11835</v>
      </c>
      <c r="B24406">
        <v>54001</v>
      </c>
      <c r="C24406" t="s">
        <v>9</v>
      </c>
      <c r="D24406" t="s">
        <v>25</v>
      </c>
    </row>
    <row r="24407" spans="1:4" x14ac:dyDescent="0.25">
      <c r="A24407">
        <v>11835</v>
      </c>
      <c r="B24407">
        <v>54001</v>
      </c>
      <c r="C24407" t="s">
        <v>9</v>
      </c>
      <c r="D24407" t="s">
        <v>25</v>
      </c>
    </row>
    <row r="24408" spans="1:4" x14ac:dyDescent="0.25">
      <c r="A24408">
        <v>11835</v>
      </c>
      <c r="B24408">
        <v>54001</v>
      </c>
      <c r="C24408" t="s">
        <v>9</v>
      </c>
      <c r="D24408" t="s">
        <v>25</v>
      </c>
    </row>
    <row r="24409" spans="1:4" x14ac:dyDescent="0.25">
      <c r="A24409">
        <v>11835</v>
      </c>
      <c r="B24409">
        <v>54001</v>
      </c>
      <c r="C24409" t="s">
        <v>9</v>
      </c>
      <c r="D24409" t="s">
        <v>25</v>
      </c>
    </row>
    <row r="24410" spans="1:4" x14ac:dyDescent="0.25">
      <c r="A24410">
        <v>11835</v>
      </c>
      <c r="B24410">
        <v>54001</v>
      </c>
      <c r="C24410" t="s">
        <v>9</v>
      </c>
      <c r="D24410" t="s">
        <v>25</v>
      </c>
    </row>
    <row r="24411" spans="1:4" x14ac:dyDescent="0.25">
      <c r="A24411">
        <v>11835</v>
      </c>
      <c r="B24411">
        <v>54001</v>
      </c>
      <c r="C24411" t="s">
        <v>9</v>
      </c>
      <c r="D24411" t="s">
        <v>25</v>
      </c>
    </row>
    <row r="24412" spans="1:4" x14ac:dyDescent="0.25">
      <c r="A24412">
        <v>11835</v>
      </c>
      <c r="B24412">
        <v>54001</v>
      </c>
      <c r="C24412" t="s">
        <v>9</v>
      </c>
      <c r="D24412" t="s">
        <v>25</v>
      </c>
    </row>
    <row r="24413" spans="1:4" x14ac:dyDescent="0.25">
      <c r="A24413">
        <v>11835</v>
      </c>
      <c r="B24413">
        <v>54001</v>
      </c>
      <c r="C24413" t="s">
        <v>9</v>
      </c>
      <c r="D24413" t="s">
        <v>25</v>
      </c>
    </row>
    <row r="24414" spans="1:4" x14ac:dyDescent="0.25">
      <c r="A24414">
        <v>11835</v>
      </c>
      <c r="B24414">
        <v>54001</v>
      </c>
      <c r="C24414" t="s">
        <v>9</v>
      </c>
      <c r="D24414" t="s">
        <v>25</v>
      </c>
    </row>
    <row r="24415" spans="1:4" x14ac:dyDescent="0.25">
      <c r="A24415">
        <v>11835</v>
      </c>
      <c r="B24415">
        <v>54001</v>
      </c>
      <c r="C24415" t="s">
        <v>9</v>
      </c>
      <c r="D24415" t="s">
        <v>26</v>
      </c>
    </row>
    <row r="24416" spans="1:4" x14ac:dyDescent="0.25">
      <c r="A24416">
        <v>11835</v>
      </c>
      <c r="B24416">
        <v>54001</v>
      </c>
      <c r="C24416" t="s">
        <v>9</v>
      </c>
      <c r="D24416" t="s">
        <v>26</v>
      </c>
    </row>
    <row r="24417" spans="1:4" x14ac:dyDescent="0.25">
      <c r="A24417">
        <v>11835</v>
      </c>
      <c r="B24417">
        <v>54001</v>
      </c>
      <c r="C24417" t="s">
        <v>9</v>
      </c>
      <c r="D24417" t="s">
        <v>26</v>
      </c>
    </row>
    <row r="24418" spans="1:4" x14ac:dyDescent="0.25">
      <c r="A24418">
        <v>11835</v>
      </c>
      <c r="B24418">
        <v>54001</v>
      </c>
      <c r="C24418" t="s">
        <v>9</v>
      </c>
      <c r="D24418" t="s">
        <v>26</v>
      </c>
    </row>
    <row r="24419" spans="1:4" x14ac:dyDescent="0.25">
      <c r="A24419">
        <v>11835</v>
      </c>
      <c r="B24419">
        <v>54001</v>
      </c>
      <c r="C24419" t="s">
        <v>9</v>
      </c>
      <c r="D24419" t="s">
        <v>26</v>
      </c>
    </row>
    <row r="24420" spans="1:4" x14ac:dyDescent="0.25">
      <c r="A24420">
        <v>11835</v>
      </c>
      <c r="B24420">
        <v>54001</v>
      </c>
      <c r="C24420" t="s">
        <v>9</v>
      </c>
      <c r="D24420" t="s">
        <v>26</v>
      </c>
    </row>
    <row r="24421" spans="1:4" x14ac:dyDescent="0.25">
      <c r="A24421">
        <v>11835</v>
      </c>
      <c r="B24421">
        <v>54001</v>
      </c>
      <c r="C24421" t="s">
        <v>9</v>
      </c>
      <c r="D24421" t="s">
        <v>26</v>
      </c>
    </row>
    <row r="24422" spans="1:4" x14ac:dyDescent="0.25">
      <c r="A24422">
        <v>11835</v>
      </c>
      <c r="B24422">
        <v>54001</v>
      </c>
      <c r="C24422" t="s">
        <v>9</v>
      </c>
      <c r="D24422" t="s">
        <v>26</v>
      </c>
    </row>
    <row r="24423" spans="1:4" x14ac:dyDescent="0.25">
      <c r="A24423">
        <v>11835</v>
      </c>
      <c r="B24423">
        <v>54001</v>
      </c>
      <c r="C24423" t="s">
        <v>9</v>
      </c>
      <c r="D24423" t="s">
        <v>26</v>
      </c>
    </row>
    <row r="24424" spans="1:4" x14ac:dyDescent="0.25">
      <c r="A24424">
        <v>11835</v>
      </c>
      <c r="B24424">
        <v>54001</v>
      </c>
      <c r="C24424" t="s">
        <v>9</v>
      </c>
      <c r="D24424" t="s">
        <v>26</v>
      </c>
    </row>
    <row r="24425" spans="1:4" x14ac:dyDescent="0.25">
      <c r="A24425">
        <v>11835</v>
      </c>
      <c r="B24425">
        <v>54001</v>
      </c>
      <c r="C24425" t="s">
        <v>9</v>
      </c>
      <c r="D24425" t="s">
        <v>26</v>
      </c>
    </row>
    <row r="24426" spans="1:4" x14ac:dyDescent="0.25">
      <c r="A24426">
        <v>11835</v>
      </c>
      <c r="B24426">
        <v>54001</v>
      </c>
      <c r="C24426" t="s">
        <v>9</v>
      </c>
      <c r="D24426" t="s">
        <v>26</v>
      </c>
    </row>
    <row r="24427" spans="1:4" x14ac:dyDescent="0.25">
      <c r="A24427">
        <v>11835</v>
      </c>
      <c r="B24427">
        <v>54001</v>
      </c>
      <c r="C24427" t="s">
        <v>9</v>
      </c>
      <c r="D24427" t="s">
        <v>26</v>
      </c>
    </row>
    <row r="24428" spans="1:4" x14ac:dyDescent="0.25">
      <c r="A24428">
        <v>11835</v>
      </c>
      <c r="B24428">
        <v>54001</v>
      </c>
      <c r="C24428" t="s">
        <v>9</v>
      </c>
      <c r="D24428" t="s">
        <v>26</v>
      </c>
    </row>
    <row r="24429" spans="1:4" x14ac:dyDescent="0.25">
      <c r="A24429">
        <v>11835</v>
      </c>
      <c r="B24429">
        <v>54001</v>
      </c>
      <c r="C24429" t="s">
        <v>9</v>
      </c>
      <c r="D24429" t="s">
        <v>26</v>
      </c>
    </row>
    <row r="24430" spans="1:4" x14ac:dyDescent="0.25">
      <c r="A24430">
        <v>11835</v>
      </c>
      <c r="B24430">
        <v>54001</v>
      </c>
      <c r="C24430" t="s">
        <v>9</v>
      </c>
      <c r="D24430" t="s">
        <v>26</v>
      </c>
    </row>
    <row r="24431" spans="1:4" x14ac:dyDescent="0.25">
      <c r="A24431">
        <v>11835</v>
      </c>
      <c r="B24431">
        <v>54001</v>
      </c>
      <c r="C24431" t="s">
        <v>9</v>
      </c>
      <c r="D24431" t="s">
        <v>26</v>
      </c>
    </row>
    <row r="24432" spans="1:4" x14ac:dyDescent="0.25">
      <c r="A24432">
        <v>11835</v>
      </c>
      <c r="B24432">
        <v>54001</v>
      </c>
      <c r="C24432" t="s">
        <v>9</v>
      </c>
      <c r="D24432" t="s">
        <v>26</v>
      </c>
    </row>
    <row r="24433" spans="1:4" x14ac:dyDescent="0.25">
      <c r="A24433">
        <v>11835</v>
      </c>
      <c r="B24433">
        <v>54001</v>
      </c>
      <c r="C24433" t="s">
        <v>9</v>
      </c>
      <c r="D24433" t="s">
        <v>26</v>
      </c>
    </row>
    <row r="24434" spans="1:4" x14ac:dyDescent="0.25">
      <c r="A24434">
        <v>11835</v>
      </c>
      <c r="B24434">
        <v>54001</v>
      </c>
      <c r="C24434" t="s">
        <v>9</v>
      </c>
      <c r="D24434" t="s">
        <v>26</v>
      </c>
    </row>
    <row r="24435" spans="1:4" x14ac:dyDescent="0.25">
      <c r="A24435">
        <v>11835</v>
      </c>
      <c r="B24435">
        <v>54001</v>
      </c>
      <c r="C24435" t="s">
        <v>9</v>
      </c>
      <c r="D24435" t="s">
        <v>26</v>
      </c>
    </row>
    <row r="24436" spans="1:4" x14ac:dyDescent="0.25">
      <c r="A24436">
        <v>11835</v>
      </c>
      <c r="B24436">
        <v>54001</v>
      </c>
      <c r="C24436" t="s">
        <v>9</v>
      </c>
      <c r="D24436" t="s">
        <v>20</v>
      </c>
    </row>
    <row r="24437" spans="1:4" x14ac:dyDescent="0.25">
      <c r="A24437">
        <v>11835</v>
      </c>
      <c r="B24437">
        <v>54001</v>
      </c>
      <c r="C24437" t="s">
        <v>9</v>
      </c>
      <c r="D24437" t="s">
        <v>20</v>
      </c>
    </row>
    <row r="24438" spans="1:4" x14ac:dyDescent="0.25">
      <c r="A24438">
        <v>11835</v>
      </c>
      <c r="B24438">
        <v>54001</v>
      </c>
      <c r="C24438" t="s">
        <v>9</v>
      </c>
      <c r="D24438" t="s">
        <v>20</v>
      </c>
    </row>
    <row r="24439" spans="1:4" x14ac:dyDescent="0.25">
      <c r="A24439">
        <v>11835</v>
      </c>
      <c r="B24439">
        <v>54001</v>
      </c>
      <c r="C24439" t="s">
        <v>9</v>
      </c>
      <c r="D24439" t="s">
        <v>20</v>
      </c>
    </row>
    <row r="24440" spans="1:4" x14ac:dyDescent="0.25">
      <c r="A24440">
        <v>11835</v>
      </c>
      <c r="B24440">
        <v>54001</v>
      </c>
      <c r="C24440" t="s">
        <v>9</v>
      </c>
      <c r="D24440" t="s">
        <v>20</v>
      </c>
    </row>
    <row r="24441" spans="1:4" x14ac:dyDescent="0.25">
      <c r="A24441">
        <v>11835</v>
      </c>
      <c r="B24441">
        <v>54001</v>
      </c>
      <c r="C24441" t="s">
        <v>9</v>
      </c>
      <c r="D24441" t="s">
        <v>20</v>
      </c>
    </row>
    <row r="24442" spans="1:4" x14ac:dyDescent="0.25">
      <c r="A24442">
        <v>11835</v>
      </c>
      <c r="B24442">
        <v>54001</v>
      </c>
      <c r="C24442" t="s">
        <v>9</v>
      </c>
      <c r="D24442" t="s">
        <v>20</v>
      </c>
    </row>
    <row r="24443" spans="1:4" x14ac:dyDescent="0.25">
      <c r="A24443">
        <v>11835</v>
      </c>
      <c r="B24443">
        <v>54001</v>
      </c>
      <c r="C24443" t="s">
        <v>9</v>
      </c>
      <c r="D24443" t="s">
        <v>20</v>
      </c>
    </row>
    <row r="24444" spans="1:4" x14ac:dyDescent="0.25">
      <c r="A24444">
        <v>11835</v>
      </c>
      <c r="B24444">
        <v>54001</v>
      </c>
      <c r="C24444" t="s">
        <v>9</v>
      </c>
      <c r="D24444" t="s">
        <v>20</v>
      </c>
    </row>
    <row r="24445" spans="1:4" x14ac:dyDescent="0.25">
      <c r="A24445">
        <v>11835</v>
      </c>
      <c r="B24445">
        <v>54001</v>
      </c>
      <c r="C24445" t="s">
        <v>9</v>
      </c>
      <c r="D24445" t="s">
        <v>20</v>
      </c>
    </row>
    <row r="24446" spans="1:4" x14ac:dyDescent="0.25">
      <c r="A24446">
        <v>11835</v>
      </c>
      <c r="B24446">
        <v>54001</v>
      </c>
      <c r="C24446" t="s">
        <v>9</v>
      </c>
      <c r="D24446" t="s">
        <v>20</v>
      </c>
    </row>
    <row r="24447" spans="1:4" x14ac:dyDescent="0.25">
      <c r="A24447">
        <v>11835</v>
      </c>
      <c r="B24447">
        <v>54001</v>
      </c>
      <c r="C24447" t="s">
        <v>9</v>
      </c>
      <c r="D24447" t="s">
        <v>20</v>
      </c>
    </row>
    <row r="24448" spans="1:4" x14ac:dyDescent="0.25">
      <c r="A24448">
        <v>11835</v>
      </c>
      <c r="B24448">
        <v>54001</v>
      </c>
      <c r="C24448" t="s">
        <v>9</v>
      </c>
      <c r="D24448" t="s">
        <v>20</v>
      </c>
    </row>
    <row r="24449" spans="1:4" x14ac:dyDescent="0.25">
      <c r="A24449">
        <v>11835</v>
      </c>
      <c r="B24449">
        <v>54001</v>
      </c>
      <c r="C24449" t="s">
        <v>9</v>
      </c>
      <c r="D24449" t="s">
        <v>20</v>
      </c>
    </row>
    <row r="24450" spans="1:4" x14ac:dyDescent="0.25">
      <c r="A24450">
        <v>11835</v>
      </c>
      <c r="B24450">
        <v>54001</v>
      </c>
      <c r="C24450" t="s">
        <v>9</v>
      </c>
      <c r="D24450" t="s">
        <v>20</v>
      </c>
    </row>
    <row r="24451" spans="1:4" x14ac:dyDescent="0.25">
      <c r="A24451">
        <v>11835</v>
      </c>
      <c r="B24451">
        <v>54001</v>
      </c>
      <c r="C24451" t="s">
        <v>9</v>
      </c>
      <c r="D24451" t="s">
        <v>20</v>
      </c>
    </row>
    <row r="24452" spans="1:4" x14ac:dyDescent="0.25">
      <c r="A24452">
        <v>11835</v>
      </c>
      <c r="B24452">
        <v>54001</v>
      </c>
      <c r="C24452" t="s">
        <v>9</v>
      </c>
      <c r="D24452" t="s">
        <v>20</v>
      </c>
    </row>
    <row r="24453" spans="1:4" x14ac:dyDescent="0.25">
      <c r="A24453">
        <v>11835</v>
      </c>
      <c r="B24453">
        <v>54001</v>
      </c>
      <c r="C24453" t="s">
        <v>9</v>
      </c>
      <c r="D24453" t="s">
        <v>20</v>
      </c>
    </row>
    <row r="24454" spans="1:4" x14ac:dyDescent="0.25">
      <c r="A24454">
        <v>11835</v>
      </c>
      <c r="B24454">
        <v>54001</v>
      </c>
      <c r="C24454" t="s">
        <v>9</v>
      </c>
      <c r="D24454" t="s">
        <v>20</v>
      </c>
    </row>
    <row r="24455" spans="1:4" x14ac:dyDescent="0.25">
      <c r="A24455">
        <v>11835</v>
      </c>
      <c r="B24455">
        <v>54001</v>
      </c>
      <c r="C24455" t="s">
        <v>9</v>
      </c>
      <c r="D24455" t="s">
        <v>20</v>
      </c>
    </row>
    <row r="24456" spans="1:4" x14ac:dyDescent="0.25">
      <c r="A24456">
        <v>11835</v>
      </c>
      <c r="B24456">
        <v>54001</v>
      </c>
      <c r="C24456" t="s">
        <v>9</v>
      </c>
      <c r="D24456" t="s">
        <v>20</v>
      </c>
    </row>
    <row r="24457" spans="1:4" x14ac:dyDescent="0.25">
      <c r="A24457">
        <v>11835</v>
      </c>
      <c r="B24457">
        <v>54001</v>
      </c>
      <c r="C24457" t="s">
        <v>9</v>
      </c>
      <c r="D24457" t="s">
        <v>20</v>
      </c>
    </row>
    <row r="24458" spans="1:4" x14ac:dyDescent="0.25">
      <c r="A24458">
        <v>11835</v>
      </c>
      <c r="B24458">
        <v>54001</v>
      </c>
      <c r="C24458" t="s">
        <v>9</v>
      </c>
      <c r="D24458" t="s">
        <v>20</v>
      </c>
    </row>
    <row r="24459" spans="1:4" x14ac:dyDescent="0.25">
      <c r="A24459">
        <v>11835</v>
      </c>
      <c r="B24459">
        <v>54001</v>
      </c>
      <c r="C24459" t="s">
        <v>9</v>
      </c>
      <c r="D24459" t="s">
        <v>20</v>
      </c>
    </row>
    <row r="24460" spans="1:4" x14ac:dyDescent="0.25">
      <c r="A24460">
        <v>11835</v>
      </c>
      <c r="B24460">
        <v>54001</v>
      </c>
      <c r="C24460" t="s">
        <v>9</v>
      </c>
      <c r="D24460" t="s">
        <v>20</v>
      </c>
    </row>
    <row r="24461" spans="1:4" x14ac:dyDescent="0.25">
      <c r="A24461">
        <v>11835</v>
      </c>
      <c r="B24461">
        <v>54001</v>
      </c>
      <c r="C24461" t="s">
        <v>9</v>
      </c>
      <c r="D24461" t="s">
        <v>20</v>
      </c>
    </row>
    <row r="24462" spans="1:4" x14ac:dyDescent="0.25">
      <c r="A24462">
        <v>11835</v>
      </c>
      <c r="B24462">
        <v>54001</v>
      </c>
      <c r="C24462" t="s">
        <v>9</v>
      </c>
      <c r="D24462" t="s">
        <v>20</v>
      </c>
    </row>
    <row r="24463" spans="1:4" x14ac:dyDescent="0.25">
      <c r="A24463">
        <v>11835</v>
      </c>
      <c r="B24463">
        <v>54001</v>
      </c>
      <c r="C24463" t="s">
        <v>9</v>
      </c>
      <c r="D24463" t="s">
        <v>20</v>
      </c>
    </row>
    <row r="24464" spans="1:4" x14ac:dyDescent="0.25">
      <c r="A24464">
        <v>11835</v>
      </c>
      <c r="B24464">
        <v>54001</v>
      </c>
      <c r="C24464" t="s">
        <v>9</v>
      </c>
      <c r="D24464" t="s">
        <v>20</v>
      </c>
    </row>
    <row r="24465" spans="1:4" x14ac:dyDescent="0.25">
      <c r="A24465">
        <v>11835</v>
      </c>
      <c r="B24465">
        <v>54001</v>
      </c>
      <c r="C24465" t="s">
        <v>9</v>
      </c>
      <c r="D24465" t="s">
        <v>20</v>
      </c>
    </row>
    <row r="24466" spans="1:4" x14ac:dyDescent="0.25">
      <c r="A24466">
        <v>11835</v>
      </c>
      <c r="B24466">
        <v>54001</v>
      </c>
      <c r="C24466" t="s">
        <v>9</v>
      </c>
      <c r="D24466" t="s">
        <v>20</v>
      </c>
    </row>
    <row r="24467" spans="1:4" x14ac:dyDescent="0.25">
      <c r="A24467">
        <v>11835</v>
      </c>
      <c r="B24467">
        <v>54001</v>
      </c>
      <c r="C24467" t="s">
        <v>9</v>
      </c>
      <c r="D24467" t="s">
        <v>20</v>
      </c>
    </row>
    <row r="24468" spans="1:4" x14ac:dyDescent="0.25">
      <c r="A24468">
        <v>11835</v>
      </c>
      <c r="B24468">
        <v>54001</v>
      </c>
      <c r="C24468" t="s">
        <v>9</v>
      </c>
      <c r="D24468" t="s">
        <v>27</v>
      </c>
    </row>
    <row r="24469" spans="1:4" x14ac:dyDescent="0.25">
      <c r="A24469">
        <v>11835</v>
      </c>
      <c r="B24469">
        <v>54001</v>
      </c>
      <c r="C24469" t="s">
        <v>9</v>
      </c>
      <c r="D24469" t="s">
        <v>27</v>
      </c>
    </row>
    <row r="24470" spans="1:4" x14ac:dyDescent="0.25">
      <c r="A24470">
        <v>11835</v>
      </c>
      <c r="B24470">
        <v>54001</v>
      </c>
      <c r="C24470" t="s">
        <v>9</v>
      </c>
      <c r="D24470" t="s">
        <v>27</v>
      </c>
    </row>
    <row r="24471" spans="1:4" x14ac:dyDescent="0.25">
      <c r="A24471">
        <v>11835</v>
      </c>
      <c r="B24471">
        <v>54001</v>
      </c>
      <c r="C24471" t="s">
        <v>9</v>
      </c>
      <c r="D24471" t="s">
        <v>27</v>
      </c>
    </row>
    <row r="24472" spans="1:4" x14ac:dyDescent="0.25">
      <c r="A24472">
        <v>11835</v>
      </c>
      <c r="B24472">
        <v>54001</v>
      </c>
      <c r="C24472" t="s">
        <v>9</v>
      </c>
      <c r="D24472" t="s">
        <v>27</v>
      </c>
    </row>
    <row r="24473" spans="1:4" x14ac:dyDescent="0.25">
      <c r="A24473">
        <v>11835</v>
      </c>
      <c r="B24473">
        <v>54001</v>
      </c>
      <c r="C24473" t="s">
        <v>9</v>
      </c>
      <c r="D24473" t="s">
        <v>27</v>
      </c>
    </row>
    <row r="24474" spans="1:4" x14ac:dyDescent="0.25">
      <c r="A24474">
        <v>11835</v>
      </c>
      <c r="B24474">
        <v>54001</v>
      </c>
      <c r="C24474" t="s">
        <v>9</v>
      </c>
      <c r="D24474" t="s">
        <v>27</v>
      </c>
    </row>
    <row r="24475" spans="1:4" x14ac:dyDescent="0.25">
      <c r="A24475">
        <v>11835</v>
      </c>
      <c r="B24475">
        <v>54001</v>
      </c>
      <c r="C24475" t="s">
        <v>9</v>
      </c>
      <c r="D24475" t="s">
        <v>27</v>
      </c>
    </row>
    <row r="24476" spans="1:4" x14ac:dyDescent="0.25">
      <c r="A24476">
        <v>11835</v>
      </c>
      <c r="B24476">
        <v>54001</v>
      </c>
      <c r="C24476" t="s">
        <v>9</v>
      </c>
      <c r="D24476" t="s">
        <v>27</v>
      </c>
    </row>
    <row r="24477" spans="1:4" x14ac:dyDescent="0.25">
      <c r="A24477">
        <v>11835</v>
      </c>
      <c r="B24477">
        <v>54001</v>
      </c>
      <c r="C24477" t="s">
        <v>9</v>
      </c>
      <c r="D24477" t="s">
        <v>27</v>
      </c>
    </row>
    <row r="24478" spans="1:4" x14ac:dyDescent="0.25">
      <c r="A24478">
        <v>11835</v>
      </c>
      <c r="B24478">
        <v>54001</v>
      </c>
      <c r="C24478" t="s">
        <v>9</v>
      </c>
      <c r="D24478" t="s">
        <v>27</v>
      </c>
    </row>
    <row r="24479" spans="1:4" x14ac:dyDescent="0.25">
      <c r="A24479">
        <v>11835</v>
      </c>
      <c r="B24479">
        <v>54001</v>
      </c>
      <c r="C24479" t="s">
        <v>9</v>
      </c>
      <c r="D24479" t="s">
        <v>27</v>
      </c>
    </row>
    <row r="24480" spans="1:4" x14ac:dyDescent="0.25">
      <c r="A24480">
        <v>11835</v>
      </c>
      <c r="B24480">
        <v>54001</v>
      </c>
      <c r="C24480" t="s">
        <v>9</v>
      </c>
      <c r="D24480" t="s">
        <v>27</v>
      </c>
    </row>
    <row r="24481" spans="1:4" x14ac:dyDescent="0.25">
      <c r="A24481">
        <v>11835</v>
      </c>
      <c r="B24481">
        <v>54001</v>
      </c>
      <c r="C24481" t="s">
        <v>9</v>
      </c>
      <c r="D24481" t="s">
        <v>27</v>
      </c>
    </row>
    <row r="24482" spans="1:4" x14ac:dyDescent="0.25">
      <c r="A24482">
        <v>11835</v>
      </c>
      <c r="B24482">
        <v>54001</v>
      </c>
      <c r="C24482" t="s">
        <v>9</v>
      </c>
      <c r="D24482" t="s">
        <v>27</v>
      </c>
    </row>
    <row r="24483" spans="1:4" x14ac:dyDescent="0.25">
      <c r="A24483">
        <v>11835</v>
      </c>
      <c r="B24483">
        <v>54001</v>
      </c>
      <c r="C24483" t="s">
        <v>9</v>
      </c>
      <c r="D24483" t="s">
        <v>27</v>
      </c>
    </row>
    <row r="24484" spans="1:4" x14ac:dyDescent="0.25">
      <c r="A24484">
        <v>11835</v>
      </c>
      <c r="B24484">
        <v>54001</v>
      </c>
      <c r="C24484" t="s">
        <v>9</v>
      </c>
      <c r="D24484" t="s">
        <v>27</v>
      </c>
    </row>
    <row r="24485" spans="1:4" x14ac:dyDescent="0.25">
      <c r="A24485">
        <v>11835</v>
      </c>
      <c r="B24485">
        <v>54001</v>
      </c>
      <c r="C24485" t="s">
        <v>9</v>
      </c>
      <c r="D24485" t="s">
        <v>27</v>
      </c>
    </row>
    <row r="24486" spans="1:4" x14ac:dyDescent="0.25">
      <c r="A24486">
        <v>11835</v>
      </c>
      <c r="B24486">
        <v>54001</v>
      </c>
      <c r="C24486" t="s">
        <v>9</v>
      </c>
      <c r="D24486" t="s">
        <v>27</v>
      </c>
    </row>
    <row r="24487" spans="1:4" x14ac:dyDescent="0.25">
      <c r="A24487">
        <v>11835</v>
      </c>
      <c r="B24487">
        <v>54001</v>
      </c>
      <c r="C24487" t="s">
        <v>9</v>
      </c>
      <c r="D24487" t="s">
        <v>27</v>
      </c>
    </row>
    <row r="24488" spans="1:4" x14ac:dyDescent="0.25">
      <c r="A24488">
        <v>11835</v>
      </c>
      <c r="B24488">
        <v>54001</v>
      </c>
      <c r="C24488" t="s">
        <v>9</v>
      </c>
      <c r="D24488" t="s">
        <v>27</v>
      </c>
    </row>
    <row r="24489" spans="1:4" x14ac:dyDescent="0.25">
      <c r="A24489">
        <v>11835</v>
      </c>
      <c r="B24489">
        <v>54001</v>
      </c>
      <c r="C24489" t="s">
        <v>9</v>
      </c>
      <c r="D24489" t="s">
        <v>27</v>
      </c>
    </row>
    <row r="24490" spans="1:4" x14ac:dyDescent="0.25">
      <c r="A24490">
        <v>11835</v>
      </c>
      <c r="B24490">
        <v>54001</v>
      </c>
      <c r="C24490" t="s">
        <v>9</v>
      </c>
      <c r="D24490" t="s">
        <v>27</v>
      </c>
    </row>
    <row r="24491" spans="1:4" x14ac:dyDescent="0.25">
      <c r="A24491">
        <v>11835</v>
      </c>
      <c r="B24491">
        <v>54001</v>
      </c>
      <c r="C24491" t="s">
        <v>9</v>
      </c>
      <c r="D24491" t="s">
        <v>27</v>
      </c>
    </row>
    <row r="24492" spans="1:4" x14ac:dyDescent="0.25">
      <c r="A24492">
        <v>11835</v>
      </c>
      <c r="B24492">
        <v>54001</v>
      </c>
      <c r="C24492" t="s">
        <v>9</v>
      </c>
      <c r="D24492" t="s">
        <v>28</v>
      </c>
    </row>
    <row r="24493" spans="1:4" x14ac:dyDescent="0.25">
      <c r="A24493">
        <v>11835</v>
      </c>
      <c r="B24493">
        <v>54001</v>
      </c>
      <c r="C24493" t="s">
        <v>9</v>
      </c>
      <c r="D24493" t="s">
        <v>28</v>
      </c>
    </row>
    <row r="24494" spans="1:4" x14ac:dyDescent="0.25">
      <c r="A24494">
        <v>11835</v>
      </c>
      <c r="B24494">
        <v>54001</v>
      </c>
      <c r="C24494" t="s">
        <v>9</v>
      </c>
      <c r="D24494" t="s">
        <v>28</v>
      </c>
    </row>
    <row r="24495" spans="1:4" x14ac:dyDescent="0.25">
      <c r="A24495">
        <v>11835</v>
      </c>
      <c r="B24495">
        <v>54001</v>
      </c>
      <c r="C24495" t="s">
        <v>9</v>
      </c>
      <c r="D24495" t="s">
        <v>28</v>
      </c>
    </row>
    <row r="24496" spans="1:4" x14ac:dyDescent="0.25">
      <c r="A24496">
        <v>11835</v>
      </c>
      <c r="B24496">
        <v>54001</v>
      </c>
      <c r="C24496" t="s">
        <v>9</v>
      </c>
      <c r="D24496" t="s">
        <v>28</v>
      </c>
    </row>
    <row r="24497" spans="1:4" x14ac:dyDescent="0.25">
      <c r="A24497">
        <v>11835</v>
      </c>
      <c r="B24497">
        <v>54001</v>
      </c>
      <c r="C24497" t="s">
        <v>9</v>
      </c>
      <c r="D24497" t="s">
        <v>28</v>
      </c>
    </row>
    <row r="24498" spans="1:4" x14ac:dyDescent="0.25">
      <c r="A24498">
        <v>11835</v>
      </c>
      <c r="B24498">
        <v>54001</v>
      </c>
      <c r="C24498" t="s">
        <v>9</v>
      </c>
      <c r="D24498" t="s">
        <v>28</v>
      </c>
    </row>
    <row r="24499" spans="1:4" x14ac:dyDescent="0.25">
      <c r="A24499">
        <v>11835</v>
      </c>
      <c r="B24499">
        <v>54001</v>
      </c>
      <c r="C24499" t="s">
        <v>9</v>
      </c>
      <c r="D24499" t="s">
        <v>28</v>
      </c>
    </row>
    <row r="24500" spans="1:4" x14ac:dyDescent="0.25">
      <c r="A24500">
        <v>11835</v>
      </c>
      <c r="B24500">
        <v>54001</v>
      </c>
      <c r="C24500" t="s">
        <v>9</v>
      </c>
      <c r="D24500" t="s">
        <v>28</v>
      </c>
    </row>
    <row r="24501" spans="1:4" x14ac:dyDescent="0.25">
      <c r="A24501">
        <v>11835</v>
      </c>
      <c r="B24501">
        <v>54001</v>
      </c>
      <c r="C24501" t="s">
        <v>9</v>
      </c>
      <c r="D24501" t="s">
        <v>28</v>
      </c>
    </row>
    <row r="24502" spans="1:4" x14ac:dyDescent="0.25">
      <c r="A24502">
        <v>11835</v>
      </c>
      <c r="B24502">
        <v>54001</v>
      </c>
      <c r="C24502" t="s">
        <v>9</v>
      </c>
      <c r="D24502" t="s">
        <v>28</v>
      </c>
    </row>
    <row r="24503" spans="1:4" x14ac:dyDescent="0.25">
      <c r="A24503">
        <v>11835</v>
      </c>
      <c r="B24503">
        <v>54001</v>
      </c>
      <c r="C24503" t="s">
        <v>9</v>
      </c>
      <c r="D24503" t="s">
        <v>28</v>
      </c>
    </row>
    <row r="24504" spans="1:4" x14ac:dyDescent="0.25">
      <c r="A24504">
        <v>11835</v>
      </c>
      <c r="B24504">
        <v>54001</v>
      </c>
      <c r="C24504" t="s">
        <v>9</v>
      </c>
      <c r="D24504" t="s">
        <v>28</v>
      </c>
    </row>
    <row r="24505" spans="1:4" x14ac:dyDescent="0.25">
      <c r="A24505">
        <v>11835</v>
      </c>
      <c r="B24505">
        <v>54001</v>
      </c>
      <c r="C24505" t="s">
        <v>9</v>
      </c>
      <c r="D24505" t="s">
        <v>28</v>
      </c>
    </row>
    <row r="24506" spans="1:4" x14ac:dyDescent="0.25">
      <c r="A24506">
        <v>11835</v>
      </c>
      <c r="B24506">
        <v>54001</v>
      </c>
      <c r="C24506" t="s">
        <v>9</v>
      </c>
      <c r="D24506" t="s">
        <v>28</v>
      </c>
    </row>
    <row r="24507" spans="1:4" x14ac:dyDescent="0.25">
      <c r="A24507">
        <v>11835</v>
      </c>
      <c r="B24507">
        <v>54001</v>
      </c>
      <c r="C24507" t="s">
        <v>9</v>
      </c>
      <c r="D24507" t="s">
        <v>28</v>
      </c>
    </row>
    <row r="24508" spans="1:4" x14ac:dyDescent="0.25">
      <c r="A24508">
        <v>11835</v>
      </c>
      <c r="B24508">
        <v>54001</v>
      </c>
      <c r="C24508" t="s">
        <v>9</v>
      </c>
      <c r="D24508" t="s">
        <v>28</v>
      </c>
    </row>
    <row r="24509" spans="1:4" x14ac:dyDescent="0.25">
      <c r="A24509">
        <v>11835</v>
      </c>
      <c r="B24509">
        <v>54001</v>
      </c>
      <c r="C24509" t="s">
        <v>9</v>
      </c>
      <c r="D24509" t="s">
        <v>28</v>
      </c>
    </row>
    <row r="24510" spans="1:4" x14ac:dyDescent="0.25">
      <c r="A24510">
        <v>11835</v>
      </c>
      <c r="B24510">
        <v>54001</v>
      </c>
      <c r="C24510" t="s">
        <v>9</v>
      </c>
      <c r="D24510" t="s">
        <v>28</v>
      </c>
    </row>
    <row r="24511" spans="1:4" x14ac:dyDescent="0.25">
      <c r="A24511">
        <v>11835</v>
      </c>
      <c r="B24511">
        <v>54001</v>
      </c>
      <c r="C24511" t="s">
        <v>9</v>
      </c>
      <c r="D24511" t="s">
        <v>28</v>
      </c>
    </row>
    <row r="24512" spans="1:4" x14ac:dyDescent="0.25">
      <c r="A24512">
        <v>11835</v>
      </c>
      <c r="B24512">
        <v>54001</v>
      </c>
      <c r="C24512" t="s">
        <v>9</v>
      </c>
      <c r="D24512" t="s">
        <v>29</v>
      </c>
    </row>
    <row r="24513" spans="1:4" x14ac:dyDescent="0.25">
      <c r="A24513">
        <v>11835</v>
      </c>
      <c r="B24513">
        <v>54001</v>
      </c>
      <c r="C24513" t="s">
        <v>9</v>
      </c>
      <c r="D24513" t="s">
        <v>29</v>
      </c>
    </row>
    <row r="24514" spans="1:4" x14ac:dyDescent="0.25">
      <c r="A24514">
        <v>11835</v>
      </c>
      <c r="B24514">
        <v>54001</v>
      </c>
      <c r="C24514" t="s">
        <v>9</v>
      </c>
      <c r="D24514" t="s">
        <v>29</v>
      </c>
    </row>
    <row r="24515" spans="1:4" x14ac:dyDescent="0.25">
      <c r="A24515">
        <v>11835</v>
      </c>
      <c r="B24515">
        <v>54001</v>
      </c>
      <c r="C24515" t="s">
        <v>9</v>
      </c>
      <c r="D24515" t="s">
        <v>29</v>
      </c>
    </row>
    <row r="24516" spans="1:4" x14ac:dyDescent="0.25">
      <c r="A24516">
        <v>11835</v>
      </c>
      <c r="B24516">
        <v>54001</v>
      </c>
      <c r="C24516" t="s">
        <v>9</v>
      </c>
      <c r="D24516" t="s">
        <v>29</v>
      </c>
    </row>
    <row r="24517" spans="1:4" x14ac:dyDescent="0.25">
      <c r="A24517">
        <v>11835</v>
      </c>
      <c r="B24517">
        <v>54001</v>
      </c>
      <c r="C24517" t="s">
        <v>9</v>
      </c>
      <c r="D24517" t="s">
        <v>29</v>
      </c>
    </row>
    <row r="24518" spans="1:4" x14ac:dyDescent="0.25">
      <c r="A24518">
        <v>11835</v>
      </c>
      <c r="B24518">
        <v>54001</v>
      </c>
      <c r="C24518" t="s">
        <v>9</v>
      </c>
      <c r="D24518" t="s">
        <v>29</v>
      </c>
    </row>
    <row r="24519" spans="1:4" x14ac:dyDescent="0.25">
      <c r="A24519">
        <v>11835</v>
      </c>
      <c r="B24519">
        <v>54001</v>
      </c>
      <c r="C24519" t="s">
        <v>9</v>
      </c>
      <c r="D24519" t="s">
        <v>29</v>
      </c>
    </row>
    <row r="24520" spans="1:4" x14ac:dyDescent="0.25">
      <c r="A24520">
        <v>11835</v>
      </c>
      <c r="B24520">
        <v>54001</v>
      </c>
      <c r="C24520" t="s">
        <v>9</v>
      </c>
      <c r="D24520" t="s">
        <v>29</v>
      </c>
    </row>
    <row r="24521" spans="1:4" x14ac:dyDescent="0.25">
      <c r="A24521">
        <v>11835</v>
      </c>
      <c r="B24521">
        <v>54001</v>
      </c>
      <c r="C24521" t="s">
        <v>9</v>
      </c>
      <c r="D24521" t="s">
        <v>29</v>
      </c>
    </row>
    <row r="24522" spans="1:4" x14ac:dyDescent="0.25">
      <c r="A24522">
        <v>11835</v>
      </c>
      <c r="B24522">
        <v>54001</v>
      </c>
      <c r="C24522" t="s">
        <v>9</v>
      </c>
      <c r="D24522" t="s">
        <v>29</v>
      </c>
    </row>
    <row r="24523" spans="1:4" x14ac:dyDescent="0.25">
      <c r="A24523">
        <v>11835</v>
      </c>
      <c r="B24523">
        <v>54001</v>
      </c>
      <c r="C24523" t="s">
        <v>9</v>
      </c>
      <c r="D24523" t="s">
        <v>29</v>
      </c>
    </row>
    <row r="24524" spans="1:4" x14ac:dyDescent="0.25">
      <c r="A24524">
        <v>11835</v>
      </c>
      <c r="B24524">
        <v>54001</v>
      </c>
      <c r="C24524" t="s">
        <v>9</v>
      </c>
      <c r="D24524" t="s">
        <v>29</v>
      </c>
    </row>
    <row r="24525" spans="1:4" x14ac:dyDescent="0.25">
      <c r="A24525">
        <v>11835</v>
      </c>
      <c r="B24525">
        <v>54001</v>
      </c>
      <c r="C24525" t="s">
        <v>9</v>
      </c>
      <c r="D24525" t="s">
        <v>29</v>
      </c>
    </row>
    <row r="24526" spans="1:4" x14ac:dyDescent="0.25">
      <c r="A24526">
        <v>11835</v>
      </c>
      <c r="B24526">
        <v>54001</v>
      </c>
      <c r="C24526" t="s">
        <v>9</v>
      </c>
      <c r="D24526" t="s">
        <v>29</v>
      </c>
    </row>
    <row r="24527" spans="1:4" x14ac:dyDescent="0.25">
      <c r="A24527">
        <v>11835</v>
      </c>
      <c r="B24527">
        <v>54001</v>
      </c>
      <c r="C24527" t="s">
        <v>9</v>
      </c>
      <c r="D24527" t="s">
        <v>29</v>
      </c>
    </row>
    <row r="24528" spans="1:4" x14ac:dyDescent="0.25">
      <c r="A24528">
        <v>11835</v>
      </c>
      <c r="B24528">
        <v>54001</v>
      </c>
      <c r="C24528" t="s">
        <v>9</v>
      </c>
      <c r="D24528" t="s">
        <v>29</v>
      </c>
    </row>
    <row r="24529" spans="1:4" x14ac:dyDescent="0.25">
      <c r="A24529">
        <v>11835</v>
      </c>
      <c r="B24529">
        <v>54001</v>
      </c>
      <c r="C24529" t="s">
        <v>9</v>
      </c>
      <c r="D24529" t="s">
        <v>29</v>
      </c>
    </row>
    <row r="24530" spans="1:4" x14ac:dyDescent="0.25">
      <c r="A24530">
        <v>11835</v>
      </c>
      <c r="B24530">
        <v>54001</v>
      </c>
      <c r="C24530" t="s">
        <v>9</v>
      </c>
      <c r="D24530" t="s">
        <v>29</v>
      </c>
    </row>
    <row r="24531" spans="1:4" x14ac:dyDescent="0.25">
      <c r="A24531">
        <v>11835</v>
      </c>
      <c r="B24531">
        <v>54001</v>
      </c>
      <c r="C24531" t="s">
        <v>9</v>
      </c>
      <c r="D24531" t="s">
        <v>29</v>
      </c>
    </row>
    <row r="24532" spans="1:4" x14ac:dyDescent="0.25">
      <c r="A24532">
        <v>11835</v>
      </c>
      <c r="B24532">
        <v>54001</v>
      </c>
      <c r="C24532" t="s">
        <v>9</v>
      </c>
      <c r="D24532" t="s">
        <v>29</v>
      </c>
    </row>
    <row r="24533" spans="1:4" x14ac:dyDescent="0.25">
      <c r="A24533">
        <v>11835</v>
      </c>
      <c r="B24533">
        <v>54001</v>
      </c>
      <c r="C24533" t="s">
        <v>9</v>
      </c>
      <c r="D24533" t="s">
        <v>29</v>
      </c>
    </row>
    <row r="24534" spans="1:4" x14ac:dyDescent="0.25">
      <c r="A24534">
        <v>11835</v>
      </c>
      <c r="B24534">
        <v>54001</v>
      </c>
      <c r="C24534" t="s">
        <v>9</v>
      </c>
      <c r="D24534" t="s">
        <v>29</v>
      </c>
    </row>
    <row r="24535" spans="1:4" x14ac:dyDescent="0.25">
      <c r="A24535">
        <v>11835</v>
      </c>
      <c r="B24535">
        <v>54001</v>
      </c>
      <c r="C24535" t="s">
        <v>9</v>
      </c>
      <c r="D24535" t="s">
        <v>29</v>
      </c>
    </row>
    <row r="24536" spans="1:4" x14ac:dyDescent="0.25">
      <c r="A24536">
        <v>11835</v>
      </c>
      <c r="B24536">
        <v>54001</v>
      </c>
      <c r="C24536" t="s">
        <v>9</v>
      </c>
      <c r="D24536" t="s">
        <v>29</v>
      </c>
    </row>
    <row r="24537" spans="1:4" x14ac:dyDescent="0.25">
      <c r="A24537">
        <v>11835</v>
      </c>
      <c r="B24537">
        <v>54001</v>
      </c>
      <c r="C24537" t="s">
        <v>9</v>
      </c>
      <c r="D24537" t="s">
        <v>29</v>
      </c>
    </row>
    <row r="24538" spans="1:4" x14ac:dyDescent="0.25">
      <c r="A24538">
        <v>11835</v>
      </c>
      <c r="B24538">
        <v>54001</v>
      </c>
      <c r="C24538" t="s">
        <v>9</v>
      </c>
      <c r="D24538" t="s">
        <v>29</v>
      </c>
    </row>
    <row r="24539" spans="1:4" x14ac:dyDescent="0.25">
      <c r="A24539">
        <v>11835</v>
      </c>
      <c r="B24539">
        <v>54001</v>
      </c>
      <c r="C24539" t="s">
        <v>9</v>
      </c>
      <c r="D24539" t="s">
        <v>29</v>
      </c>
    </row>
    <row r="24540" spans="1:4" x14ac:dyDescent="0.25">
      <c r="A24540">
        <v>11835</v>
      </c>
      <c r="B24540">
        <v>54001</v>
      </c>
      <c r="C24540" t="s">
        <v>9</v>
      </c>
      <c r="D24540" t="s">
        <v>29</v>
      </c>
    </row>
    <row r="24541" spans="1:4" x14ac:dyDescent="0.25">
      <c r="A24541">
        <v>11835</v>
      </c>
      <c r="B24541">
        <v>54001</v>
      </c>
      <c r="C24541" t="s">
        <v>9</v>
      </c>
      <c r="D24541" t="s">
        <v>29</v>
      </c>
    </row>
    <row r="24542" spans="1:4" x14ac:dyDescent="0.25">
      <c r="A24542">
        <v>11835</v>
      </c>
      <c r="B24542">
        <v>54001</v>
      </c>
      <c r="C24542" t="s">
        <v>9</v>
      </c>
      <c r="D24542" t="s">
        <v>29</v>
      </c>
    </row>
    <row r="24543" spans="1:4" x14ac:dyDescent="0.25">
      <c r="A24543">
        <v>11835</v>
      </c>
      <c r="B24543">
        <v>54001</v>
      </c>
      <c r="C24543" t="s">
        <v>9</v>
      </c>
      <c r="D24543" t="s">
        <v>29</v>
      </c>
    </row>
    <row r="24544" spans="1:4" x14ac:dyDescent="0.25">
      <c r="A24544">
        <v>11835</v>
      </c>
      <c r="B24544">
        <v>54001</v>
      </c>
      <c r="C24544" t="s">
        <v>9</v>
      </c>
      <c r="D24544" t="s">
        <v>29</v>
      </c>
    </row>
    <row r="24545" spans="1:4" x14ac:dyDescent="0.25">
      <c r="A24545">
        <v>11835</v>
      </c>
      <c r="B24545">
        <v>54001</v>
      </c>
      <c r="C24545" t="s">
        <v>9</v>
      </c>
      <c r="D24545" t="s">
        <v>29</v>
      </c>
    </row>
    <row r="24546" spans="1:4" x14ac:dyDescent="0.25">
      <c r="A24546">
        <v>11835</v>
      </c>
      <c r="B24546">
        <v>54001</v>
      </c>
      <c r="C24546" t="s">
        <v>9</v>
      </c>
      <c r="D24546" t="s">
        <v>29</v>
      </c>
    </row>
    <row r="24547" spans="1:4" x14ac:dyDescent="0.25">
      <c r="A24547">
        <v>11835</v>
      </c>
      <c r="B24547">
        <v>54001</v>
      </c>
      <c r="C24547" t="s">
        <v>9</v>
      </c>
      <c r="D24547" t="s">
        <v>29</v>
      </c>
    </row>
    <row r="24548" spans="1:4" x14ac:dyDescent="0.25">
      <c r="A24548">
        <v>11835</v>
      </c>
      <c r="B24548">
        <v>54001</v>
      </c>
      <c r="C24548" t="s">
        <v>9</v>
      </c>
      <c r="D24548" t="s">
        <v>29</v>
      </c>
    </row>
    <row r="24549" spans="1:4" x14ac:dyDescent="0.25">
      <c r="A24549">
        <v>11835</v>
      </c>
      <c r="B24549">
        <v>54001</v>
      </c>
      <c r="C24549" t="s">
        <v>9</v>
      </c>
      <c r="D24549" t="s">
        <v>29</v>
      </c>
    </row>
    <row r="24550" spans="1:4" x14ac:dyDescent="0.25">
      <c r="A24550">
        <v>11835</v>
      </c>
      <c r="B24550">
        <v>54001</v>
      </c>
      <c r="C24550" t="s">
        <v>9</v>
      </c>
      <c r="D24550" t="s">
        <v>29</v>
      </c>
    </row>
    <row r="24551" spans="1:4" x14ac:dyDescent="0.25">
      <c r="A24551">
        <v>11835</v>
      </c>
      <c r="B24551">
        <v>54001</v>
      </c>
      <c r="C24551" t="s">
        <v>9</v>
      </c>
      <c r="D24551" t="s">
        <v>29</v>
      </c>
    </row>
    <row r="24552" spans="1:4" x14ac:dyDescent="0.25">
      <c r="A24552">
        <v>11835</v>
      </c>
      <c r="B24552">
        <v>54001</v>
      </c>
      <c r="C24552" t="s">
        <v>9</v>
      </c>
      <c r="D24552" t="s">
        <v>29</v>
      </c>
    </row>
    <row r="24553" spans="1:4" x14ac:dyDescent="0.25">
      <c r="A24553">
        <v>11835</v>
      </c>
      <c r="B24553">
        <v>54001</v>
      </c>
      <c r="C24553" t="s">
        <v>9</v>
      </c>
      <c r="D24553" t="s">
        <v>29</v>
      </c>
    </row>
    <row r="24554" spans="1:4" x14ac:dyDescent="0.25">
      <c r="A24554">
        <v>11835</v>
      </c>
      <c r="B24554">
        <v>54001</v>
      </c>
      <c r="C24554" t="s">
        <v>9</v>
      </c>
      <c r="D24554" t="s">
        <v>29</v>
      </c>
    </row>
    <row r="24555" spans="1:4" x14ac:dyDescent="0.25">
      <c r="A24555">
        <v>11835</v>
      </c>
      <c r="B24555">
        <v>54001</v>
      </c>
      <c r="C24555" t="s">
        <v>9</v>
      </c>
      <c r="D24555" t="s">
        <v>29</v>
      </c>
    </row>
    <row r="24556" spans="1:4" x14ac:dyDescent="0.25">
      <c r="A24556">
        <v>11835</v>
      </c>
      <c r="B24556">
        <v>54001</v>
      </c>
      <c r="C24556" t="s">
        <v>9</v>
      </c>
      <c r="D24556" t="s">
        <v>29</v>
      </c>
    </row>
    <row r="24557" spans="1:4" x14ac:dyDescent="0.25">
      <c r="A24557">
        <v>11835</v>
      </c>
      <c r="B24557">
        <v>54001</v>
      </c>
      <c r="C24557" t="s">
        <v>9</v>
      </c>
      <c r="D24557" t="s">
        <v>29</v>
      </c>
    </row>
    <row r="24558" spans="1:4" x14ac:dyDescent="0.25">
      <c r="A24558">
        <v>11835</v>
      </c>
      <c r="B24558">
        <v>54001</v>
      </c>
      <c r="C24558" t="s">
        <v>9</v>
      </c>
      <c r="D24558" t="s">
        <v>29</v>
      </c>
    </row>
    <row r="24559" spans="1:4" x14ac:dyDescent="0.25">
      <c r="A24559">
        <v>11835</v>
      </c>
      <c r="B24559">
        <v>54001</v>
      </c>
      <c r="C24559" t="s">
        <v>9</v>
      </c>
      <c r="D24559" t="s">
        <v>29</v>
      </c>
    </row>
    <row r="24560" spans="1:4" x14ac:dyDescent="0.25">
      <c r="A24560">
        <v>11835</v>
      </c>
      <c r="B24560">
        <v>54001</v>
      </c>
      <c r="C24560" t="s">
        <v>9</v>
      </c>
      <c r="D24560" t="s">
        <v>29</v>
      </c>
    </row>
    <row r="24561" spans="1:4" x14ac:dyDescent="0.25">
      <c r="A24561">
        <v>11835</v>
      </c>
      <c r="B24561">
        <v>54001</v>
      </c>
      <c r="C24561" t="s">
        <v>9</v>
      </c>
      <c r="D24561" t="s">
        <v>29</v>
      </c>
    </row>
    <row r="24562" spans="1:4" x14ac:dyDescent="0.25">
      <c r="A24562">
        <v>11835</v>
      </c>
      <c r="B24562">
        <v>54001</v>
      </c>
      <c r="C24562" t="s">
        <v>9</v>
      </c>
      <c r="D24562" t="s">
        <v>29</v>
      </c>
    </row>
    <row r="24563" spans="1:4" x14ac:dyDescent="0.25">
      <c r="A24563">
        <v>11835</v>
      </c>
      <c r="B24563">
        <v>54001</v>
      </c>
      <c r="C24563" t="s">
        <v>9</v>
      </c>
      <c r="D24563" t="s">
        <v>29</v>
      </c>
    </row>
    <row r="24564" spans="1:4" x14ac:dyDescent="0.25">
      <c r="A24564">
        <v>11835</v>
      </c>
      <c r="B24564">
        <v>54001</v>
      </c>
      <c r="C24564" t="s">
        <v>9</v>
      </c>
      <c r="D24564" t="s">
        <v>29</v>
      </c>
    </row>
    <row r="24565" spans="1:4" x14ac:dyDescent="0.25">
      <c r="A24565">
        <v>11835</v>
      </c>
      <c r="B24565">
        <v>54001</v>
      </c>
      <c r="C24565" t="s">
        <v>9</v>
      </c>
      <c r="D24565" t="s">
        <v>29</v>
      </c>
    </row>
    <row r="24566" spans="1:4" x14ac:dyDescent="0.25">
      <c r="A24566">
        <v>11835</v>
      </c>
      <c r="B24566">
        <v>54001</v>
      </c>
      <c r="C24566" t="s">
        <v>9</v>
      </c>
      <c r="D24566" t="s">
        <v>29</v>
      </c>
    </row>
    <row r="24567" spans="1:4" x14ac:dyDescent="0.25">
      <c r="A24567">
        <v>11835</v>
      </c>
      <c r="B24567">
        <v>54001</v>
      </c>
      <c r="C24567" t="s">
        <v>9</v>
      </c>
      <c r="D24567" t="s">
        <v>29</v>
      </c>
    </row>
    <row r="24568" spans="1:4" x14ac:dyDescent="0.25">
      <c r="A24568">
        <v>11835</v>
      </c>
      <c r="B24568">
        <v>54001</v>
      </c>
      <c r="C24568" t="s">
        <v>9</v>
      </c>
      <c r="D24568" t="s">
        <v>29</v>
      </c>
    </row>
    <row r="24569" spans="1:4" x14ac:dyDescent="0.25">
      <c r="A24569">
        <v>11835</v>
      </c>
      <c r="B24569">
        <v>54001</v>
      </c>
      <c r="C24569" t="s">
        <v>9</v>
      </c>
      <c r="D24569" t="s">
        <v>29</v>
      </c>
    </row>
    <row r="24570" spans="1:4" x14ac:dyDescent="0.25">
      <c r="A24570">
        <v>11835</v>
      </c>
      <c r="B24570">
        <v>54001</v>
      </c>
      <c r="C24570" t="s">
        <v>9</v>
      </c>
      <c r="D24570" t="s">
        <v>29</v>
      </c>
    </row>
    <row r="24571" spans="1:4" x14ac:dyDescent="0.25">
      <c r="A24571">
        <v>11835</v>
      </c>
      <c r="B24571">
        <v>54001</v>
      </c>
      <c r="C24571" t="s">
        <v>9</v>
      </c>
      <c r="D24571" t="s">
        <v>29</v>
      </c>
    </row>
    <row r="24572" spans="1:4" x14ac:dyDescent="0.25">
      <c r="A24572">
        <v>11835</v>
      </c>
      <c r="B24572">
        <v>54001</v>
      </c>
      <c r="C24572" t="s">
        <v>9</v>
      </c>
      <c r="D24572" t="s">
        <v>30</v>
      </c>
    </row>
    <row r="24573" spans="1:4" x14ac:dyDescent="0.25">
      <c r="A24573">
        <v>11835</v>
      </c>
      <c r="B24573">
        <v>54001</v>
      </c>
      <c r="C24573" t="s">
        <v>9</v>
      </c>
      <c r="D24573" t="s">
        <v>30</v>
      </c>
    </row>
    <row r="24574" spans="1:4" x14ac:dyDescent="0.25">
      <c r="A24574">
        <v>11835</v>
      </c>
      <c r="B24574">
        <v>54001</v>
      </c>
      <c r="C24574" t="s">
        <v>9</v>
      </c>
      <c r="D24574" t="s">
        <v>30</v>
      </c>
    </row>
    <row r="24575" spans="1:4" x14ac:dyDescent="0.25">
      <c r="A24575">
        <v>11835</v>
      </c>
      <c r="B24575">
        <v>54001</v>
      </c>
      <c r="C24575" t="s">
        <v>9</v>
      </c>
      <c r="D24575" t="s">
        <v>30</v>
      </c>
    </row>
    <row r="24576" spans="1:4" x14ac:dyDescent="0.25">
      <c r="A24576">
        <v>11835</v>
      </c>
      <c r="B24576">
        <v>54001</v>
      </c>
      <c r="C24576" t="s">
        <v>9</v>
      </c>
      <c r="D24576" t="s">
        <v>30</v>
      </c>
    </row>
    <row r="24577" spans="1:4" x14ac:dyDescent="0.25">
      <c r="A24577">
        <v>11835</v>
      </c>
      <c r="B24577">
        <v>54001</v>
      </c>
      <c r="C24577" t="s">
        <v>9</v>
      </c>
      <c r="D24577" t="s">
        <v>30</v>
      </c>
    </row>
    <row r="24578" spans="1:4" x14ac:dyDescent="0.25">
      <c r="A24578">
        <v>11835</v>
      </c>
      <c r="B24578">
        <v>54001</v>
      </c>
      <c r="C24578" t="s">
        <v>9</v>
      </c>
      <c r="D24578" t="s">
        <v>30</v>
      </c>
    </row>
    <row r="24579" spans="1:4" x14ac:dyDescent="0.25">
      <c r="A24579">
        <v>11835</v>
      </c>
      <c r="B24579">
        <v>54001</v>
      </c>
      <c r="C24579" t="s">
        <v>9</v>
      </c>
      <c r="D24579" t="s">
        <v>30</v>
      </c>
    </row>
    <row r="24580" spans="1:4" x14ac:dyDescent="0.25">
      <c r="A24580">
        <v>11835</v>
      </c>
      <c r="B24580">
        <v>54001</v>
      </c>
      <c r="C24580" t="s">
        <v>9</v>
      </c>
      <c r="D24580" t="s">
        <v>30</v>
      </c>
    </row>
    <row r="24581" spans="1:4" x14ac:dyDescent="0.25">
      <c r="A24581">
        <v>11835</v>
      </c>
      <c r="B24581">
        <v>54001</v>
      </c>
      <c r="C24581" t="s">
        <v>9</v>
      </c>
      <c r="D24581" t="s">
        <v>30</v>
      </c>
    </row>
    <row r="24582" spans="1:4" x14ac:dyDescent="0.25">
      <c r="A24582">
        <v>11835</v>
      </c>
      <c r="B24582">
        <v>54001</v>
      </c>
      <c r="C24582" t="s">
        <v>9</v>
      </c>
      <c r="D24582" t="s">
        <v>30</v>
      </c>
    </row>
    <row r="24583" spans="1:4" x14ac:dyDescent="0.25">
      <c r="A24583">
        <v>11835</v>
      </c>
      <c r="B24583">
        <v>54001</v>
      </c>
      <c r="C24583" t="s">
        <v>9</v>
      </c>
      <c r="D24583" t="s">
        <v>30</v>
      </c>
    </row>
    <row r="24584" spans="1:4" x14ac:dyDescent="0.25">
      <c r="A24584">
        <v>11835</v>
      </c>
      <c r="B24584">
        <v>54001</v>
      </c>
      <c r="C24584" t="s">
        <v>9</v>
      </c>
      <c r="D24584" t="s">
        <v>30</v>
      </c>
    </row>
    <row r="24585" spans="1:4" x14ac:dyDescent="0.25">
      <c r="A24585">
        <v>11835</v>
      </c>
      <c r="B24585">
        <v>54001</v>
      </c>
      <c r="C24585" t="s">
        <v>9</v>
      </c>
      <c r="D24585" t="s">
        <v>30</v>
      </c>
    </row>
    <row r="24586" spans="1:4" x14ac:dyDescent="0.25">
      <c r="A24586">
        <v>11835</v>
      </c>
      <c r="B24586">
        <v>54001</v>
      </c>
      <c r="C24586" t="s">
        <v>9</v>
      </c>
      <c r="D24586" t="s">
        <v>30</v>
      </c>
    </row>
    <row r="24587" spans="1:4" x14ac:dyDescent="0.25">
      <c r="A24587">
        <v>11835</v>
      </c>
      <c r="B24587">
        <v>54001</v>
      </c>
      <c r="C24587" t="s">
        <v>9</v>
      </c>
      <c r="D24587" t="s">
        <v>30</v>
      </c>
    </row>
    <row r="24588" spans="1:4" x14ac:dyDescent="0.25">
      <c r="A24588">
        <v>11835</v>
      </c>
      <c r="B24588">
        <v>54001</v>
      </c>
      <c r="C24588" t="s">
        <v>9</v>
      </c>
      <c r="D24588" t="s">
        <v>30</v>
      </c>
    </row>
    <row r="24589" spans="1:4" x14ac:dyDescent="0.25">
      <c r="A24589">
        <v>11835</v>
      </c>
      <c r="B24589">
        <v>54001</v>
      </c>
      <c r="C24589" t="s">
        <v>9</v>
      </c>
      <c r="D24589" t="s">
        <v>30</v>
      </c>
    </row>
    <row r="24590" spans="1:4" x14ac:dyDescent="0.25">
      <c r="A24590">
        <v>11835</v>
      </c>
      <c r="B24590">
        <v>54001</v>
      </c>
      <c r="C24590" t="s">
        <v>9</v>
      </c>
      <c r="D24590" t="s">
        <v>30</v>
      </c>
    </row>
    <row r="24591" spans="1:4" x14ac:dyDescent="0.25">
      <c r="A24591">
        <v>11835</v>
      </c>
      <c r="B24591">
        <v>54001</v>
      </c>
      <c r="C24591" t="s">
        <v>9</v>
      </c>
      <c r="D24591" t="s">
        <v>30</v>
      </c>
    </row>
    <row r="24592" spans="1:4" x14ac:dyDescent="0.25">
      <c r="A24592">
        <v>11835</v>
      </c>
      <c r="B24592">
        <v>54001</v>
      </c>
      <c r="C24592" t="s">
        <v>9</v>
      </c>
      <c r="D24592" t="s">
        <v>30</v>
      </c>
    </row>
    <row r="24593" spans="1:4" x14ac:dyDescent="0.25">
      <c r="A24593">
        <v>11835</v>
      </c>
      <c r="B24593">
        <v>54001</v>
      </c>
      <c r="C24593" t="s">
        <v>9</v>
      </c>
      <c r="D24593" t="s">
        <v>30</v>
      </c>
    </row>
    <row r="24594" spans="1:4" x14ac:dyDescent="0.25">
      <c r="A24594">
        <v>11835</v>
      </c>
      <c r="B24594">
        <v>54001</v>
      </c>
      <c r="C24594" t="s">
        <v>9</v>
      </c>
      <c r="D24594" t="s">
        <v>30</v>
      </c>
    </row>
    <row r="24595" spans="1:4" x14ac:dyDescent="0.25">
      <c r="A24595">
        <v>11835</v>
      </c>
      <c r="B24595">
        <v>54001</v>
      </c>
      <c r="C24595" t="s">
        <v>9</v>
      </c>
      <c r="D24595" t="s">
        <v>30</v>
      </c>
    </row>
    <row r="24596" spans="1:4" x14ac:dyDescent="0.25">
      <c r="A24596">
        <v>11835</v>
      </c>
      <c r="B24596">
        <v>54001</v>
      </c>
      <c r="C24596" t="s">
        <v>9</v>
      </c>
      <c r="D24596" t="s">
        <v>30</v>
      </c>
    </row>
    <row r="24597" spans="1:4" x14ac:dyDescent="0.25">
      <c r="A24597">
        <v>11835</v>
      </c>
      <c r="B24597">
        <v>54001</v>
      </c>
      <c r="C24597" t="s">
        <v>9</v>
      </c>
      <c r="D24597" t="s">
        <v>30</v>
      </c>
    </row>
    <row r="24598" spans="1:4" x14ac:dyDescent="0.25">
      <c r="A24598">
        <v>11835</v>
      </c>
      <c r="B24598">
        <v>54001</v>
      </c>
      <c r="C24598" t="s">
        <v>9</v>
      </c>
      <c r="D24598" t="s">
        <v>30</v>
      </c>
    </row>
    <row r="24599" spans="1:4" x14ac:dyDescent="0.25">
      <c r="A24599">
        <v>11835</v>
      </c>
      <c r="B24599">
        <v>54001</v>
      </c>
      <c r="C24599" t="s">
        <v>9</v>
      </c>
      <c r="D24599" t="s">
        <v>30</v>
      </c>
    </row>
    <row r="24600" spans="1:4" x14ac:dyDescent="0.25">
      <c r="A24600">
        <v>11835</v>
      </c>
      <c r="B24600">
        <v>54001</v>
      </c>
      <c r="C24600" t="s">
        <v>9</v>
      </c>
      <c r="D24600" t="s">
        <v>30</v>
      </c>
    </row>
    <row r="24601" spans="1:4" x14ac:dyDescent="0.25">
      <c r="A24601">
        <v>11835</v>
      </c>
      <c r="B24601">
        <v>54001</v>
      </c>
      <c r="C24601" t="s">
        <v>9</v>
      </c>
      <c r="D24601" t="s">
        <v>30</v>
      </c>
    </row>
    <row r="24602" spans="1:4" x14ac:dyDescent="0.25">
      <c r="A24602">
        <v>11835</v>
      </c>
      <c r="B24602">
        <v>54001</v>
      </c>
      <c r="C24602" t="s">
        <v>9</v>
      </c>
      <c r="D24602" t="s">
        <v>30</v>
      </c>
    </row>
    <row r="24603" spans="1:4" x14ac:dyDescent="0.25">
      <c r="A24603">
        <v>11835</v>
      </c>
      <c r="B24603">
        <v>54001</v>
      </c>
      <c r="C24603" t="s">
        <v>9</v>
      </c>
      <c r="D24603" t="s">
        <v>30</v>
      </c>
    </row>
    <row r="24604" spans="1:4" x14ac:dyDescent="0.25">
      <c r="A24604">
        <v>11835</v>
      </c>
      <c r="B24604">
        <v>54001</v>
      </c>
      <c r="C24604" t="s">
        <v>9</v>
      </c>
      <c r="D24604" t="s">
        <v>30</v>
      </c>
    </row>
    <row r="24605" spans="1:4" x14ac:dyDescent="0.25">
      <c r="A24605">
        <v>11835</v>
      </c>
      <c r="B24605">
        <v>54001</v>
      </c>
      <c r="C24605" t="s">
        <v>9</v>
      </c>
      <c r="D24605" t="s">
        <v>30</v>
      </c>
    </row>
    <row r="24606" spans="1:4" x14ac:dyDescent="0.25">
      <c r="A24606">
        <v>11835</v>
      </c>
      <c r="B24606">
        <v>54001</v>
      </c>
      <c r="C24606" t="s">
        <v>9</v>
      </c>
      <c r="D24606" t="s">
        <v>30</v>
      </c>
    </row>
    <row r="24607" spans="1:4" x14ac:dyDescent="0.25">
      <c r="A24607">
        <v>11835</v>
      </c>
      <c r="B24607">
        <v>54001</v>
      </c>
      <c r="C24607" t="s">
        <v>9</v>
      </c>
      <c r="D24607" t="s">
        <v>30</v>
      </c>
    </row>
    <row r="24608" spans="1:4" x14ac:dyDescent="0.25">
      <c r="A24608">
        <v>11835</v>
      </c>
      <c r="B24608">
        <v>54001</v>
      </c>
      <c r="C24608" t="s">
        <v>9</v>
      </c>
      <c r="D24608" t="s">
        <v>30</v>
      </c>
    </row>
    <row r="24609" spans="1:4" x14ac:dyDescent="0.25">
      <c r="A24609">
        <v>11835</v>
      </c>
      <c r="B24609">
        <v>54001</v>
      </c>
      <c r="C24609" t="s">
        <v>9</v>
      </c>
      <c r="D24609" t="s">
        <v>30</v>
      </c>
    </row>
    <row r="24610" spans="1:4" x14ac:dyDescent="0.25">
      <c r="A24610">
        <v>11835</v>
      </c>
      <c r="B24610">
        <v>54001</v>
      </c>
      <c r="C24610" t="s">
        <v>9</v>
      </c>
      <c r="D24610" t="s">
        <v>30</v>
      </c>
    </row>
    <row r="24611" spans="1:4" x14ac:dyDescent="0.25">
      <c r="A24611">
        <v>11835</v>
      </c>
      <c r="B24611">
        <v>54001</v>
      </c>
      <c r="C24611" t="s">
        <v>9</v>
      </c>
      <c r="D24611" t="s">
        <v>30</v>
      </c>
    </row>
    <row r="24612" spans="1:4" x14ac:dyDescent="0.25">
      <c r="A24612">
        <v>11835</v>
      </c>
      <c r="B24612">
        <v>54001</v>
      </c>
      <c r="C24612" t="s">
        <v>9</v>
      </c>
      <c r="D24612" t="s">
        <v>30</v>
      </c>
    </row>
    <row r="24613" spans="1:4" x14ac:dyDescent="0.25">
      <c r="A24613">
        <v>11835</v>
      </c>
      <c r="B24613">
        <v>54001</v>
      </c>
      <c r="C24613" t="s">
        <v>9</v>
      </c>
      <c r="D24613" t="s">
        <v>30</v>
      </c>
    </row>
    <row r="24614" spans="1:4" x14ac:dyDescent="0.25">
      <c r="A24614">
        <v>11835</v>
      </c>
      <c r="B24614">
        <v>54001</v>
      </c>
      <c r="C24614" t="s">
        <v>9</v>
      </c>
      <c r="D24614" t="s">
        <v>30</v>
      </c>
    </row>
    <row r="24615" spans="1:4" x14ac:dyDescent="0.25">
      <c r="A24615">
        <v>11835</v>
      </c>
      <c r="B24615">
        <v>54001</v>
      </c>
      <c r="C24615" t="s">
        <v>9</v>
      </c>
      <c r="D24615" t="s">
        <v>30</v>
      </c>
    </row>
    <row r="24616" spans="1:4" x14ac:dyDescent="0.25">
      <c r="A24616">
        <v>11835</v>
      </c>
      <c r="B24616">
        <v>54001</v>
      </c>
      <c r="C24616" t="s">
        <v>9</v>
      </c>
      <c r="D24616" t="s">
        <v>31</v>
      </c>
    </row>
    <row r="24617" spans="1:4" x14ac:dyDescent="0.25">
      <c r="A24617">
        <v>11835</v>
      </c>
      <c r="B24617">
        <v>54001</v>
      </c>
      <c r="C24617" t="s">
        <v>9</v>
      </c>
      <c r="D24617" t="s">
        <v>31</v>
      </c>
    </row>
    <row r="24618" spans="1:4" x14ac:dyDescent="0.25">
      <c r="A24618">
        <v>11835</v>
      </c>
      <c r="B24618">
        <v>54001</v>
      </c>
      <c r="C24618" t="s">
        <v>9</v>
      </c>
      <c r="D24618" t="s">
        <v>31</v>
      </c>
    </row>
    <row r="24619" spans="1:4" x14ac:dyDescent="0.25">
      <c r="A24619">
        <v>11835</v>
      </c>
      <c r="B24619">
        <v>54001</v>
      </c>
      <c r="C24619" t="s">
        <v>9</v>
      </c>
      <c r="D24619" t="s">
        <v>31</v>
      </c>
    </row>
    <row r="24620" spans="1:4" x14ac:dyDescent="0.25">
      <c r="A24620">
        <v>11835</v>
      </c>
      <c r="B24620">
        <v>54001</v>
      </c>
      <c r="C24620" t="s">
        <v>9</v>
      </c>
      <c r="D24620" t="s">
        <v>31</v>
      </c>
    </row>
    <row r="24621" spans="1:4" x14ac:dyDescent="0.25">
      <c r="A24621">
        <v>11835</v>
      </c>
      <c r="B24621">
        <v>54001</v>
      </c>
      <c r="C24621" t="s">
        <v>9</v>
      </c>
      <c r="D24621" t="s">
        <v>31</v>
      </c>
    </row>
    <row r="24622" spans="1:4" x14ac:dyDescent="0.25">
      <c r="A24622">
        <v>11835</v>
      </c>
      <c r="B24622">
        <v>54001</v>
      </c>
      <c r="C24622" t="s">
        <v>9</v>
      </c>
      <c r="D24622" t="s">
        <v>31</v>
      </c>
    </row>
    <row r="24623" spans="1:4" x14ac:dyDescent="0.25">
      <c r="A24623">
        <v>11835</v>
      </c>
      <c r="B24623">
        <v>54001</v>
      </c>
      <c r="C24623" t="s">
        <v>9</v>
      </c>
      <c r="D24623" t="s">
        <v>31</v>
      </c>
    </row>
    <row r="24624" spans="1:4" x14ac:dyDescent="0.25">
      <c r="A24624">
        <v>11835</v>
      </c>
      <c r="B24624">
        <v>54001</v>
      </c>
      <c r="C24624" t="s">
        <v>9</v>
      </c>
      <c r="D24624" t="s">
        <v>31</v>
      </c>
    </row>
    <row r="24625" spans="1:4" x14ac:dyDescent="0.25">
      <c r="A24625">
        <v>11835</v>
      </c>
      <c r="B24625">
        <v>54001</v>
      </c>
      <c r="C24625" t="s">
        <v>9</v>
      </c>
      <c r="D24625" t="s">
        <v>31</v>
      </c>
    </row>
    <row r="24626" spans="1:4" x14ac:dyDescent="0.25">
      <c r="A24626">
        <v>11835</v>
      </c>
      <c r="B24626">
        <v>54001</v>
      </c>
      <c r="C24626" t="s">
        <v>9</v>
      </c>
      <c r="D24626" t="s">
        <v>31</v>
      </c>
    </row>
    <row r="24627" spans="1:4" x14ac:dyDescent="0.25">
      <c r="A24627">
        <v>11835</v>
      </c>
      <c r="B24627">
        <v>54001</v>
      </c>
      <c r="C24627" t="s">
        <v>9</v>
      </c>
      <c r="D24627" t="s">
        <v>31</v>
      </c>
    </row>
    <row r="24628" spans="1:4" x14ac:dyDescent="0.25">
      <c r="A24628">
        <v>11835</v>
      </c>
      <c r="B24628">
        <v>54001</v>
      </c>
      <c r="C24628" t="s">
        <v>9</v>
      </c>
      <c r="D24628" t="s">
        <v>31</v>
      </c>
    </row>
    <row r="24629" spans="1:4" x14ac:dyDescent="0.25">
      <c r="A24629">
        <v>11835</v>
      </c>
      <c r="B24629">
        <v>54001</v>
      </c>
      <c r="C24629" t="s">
        <v>9</v>
      </c>
      <c r="D24629" t="s">
        <v>31</v>
      </c>
    </row>
    <row r="24630" spans="1:4" x14ac:dyDescent="0.25">
      <c r="A24630">
        <v>11835</v>
      </c>
      <c r="B24630">
        <v>54001</v>
      </c>
      <c r="C24630" t="s">
        <v>9</v>
      </c>
      <c r="D24630" t="s">
        <v>31</v>
      </c>
    </row>
    <row r="24631" spans="1:4" x14ac:dyDescent="0.25">
      <c r="A24631">
        <v>11835</v>
      </c>
      <c r="B24631">
        <v>54001</v>
      </c>
      <c r="C24631" t="s">
        <v>9</v>
      </c>
      <c r="D24631" t="s">
        <v>31</v>
      </c>
    </row>
    <row r="24632" spans="1:4" x14ac:dyDescent="0.25">
      <c r="A24632">
        <v>11835</v>
      </c>
      <c r="B24632">
        <v>54001</v>
      </c>
      <c r="C24632" t="s">
        <v>9</v>
      </c>
      <c r="D24632" t="s">
        <v>31</v>
      </c>
    </row>
    <row r="24633" spans="1:4" x14ac:dyDescent="0.25">
      <c r="A24633">
        <v>11835</v>
      </c>
      <c r="B24633">
        <v>54001</v>
      </c>
      <c r="C24633" t="s">
        <v>9</v>
      </c>
      <c r="D24633" t="s">
        <v>32</v>
      </c>
    </row>
    <row r="24634" spans="1:4" x14ac:dyDescent="0.25">
      <c r="A24634">
        <v>11835</v>
      </c>
      <c r="B24634">
        <v>54001</v>
      </c>
      <c r="C24634" t="s">
        <v>9</v>
      </c>
      <c r="D24634" t="s">
        <v>32</v>
      </c>
    </row>
    <row r="24635" spans="1:4" x14ac:dyDescent="0.25">
      <c r="A24635">
        <v>11835</v>
      </c>
      <c r="B24635">
        <v>54001</v>
      </c>
      <c r="C24635" t="s">
        <v>9</v>
      </c>
      <c r="D24635" t="s">
        <v>32</v>
      </c>
    </row>
    <row r="24636" spans="1:4" x14ac:dyDescent="0.25">
      <c r="A24636">
        <v>11835</v>
      </c>
      <c r="B24636">
        <v>54001</v>
      </c>
      <c r="C24636" t="s">
        <v>9</v>
      </c>
      <c r="D24636" t="s">
        <v>32</v>
      </c>
    </row>
    <row r="24637" spans="1:4" x14ac:dyDescent="0.25">
      <c r="A24637">
        <v>11835</v>
      </c>
      <c r="B24637">
        <v>54001</v>
      </c>
      <c r="C24637" t="s">
        <v>9</v>
      </c>
      <c r="D24637" t="s">
        <v>32</v>
      </c>
    </row>
    <row r="24638" spans="1:4" x14ac:dyDescent="0.25">
      <c r="A24638">
        <v>11835</v>
      </c>
      <c r="B24638">
        <v>54001</v>
      </c>
      <c r="C24638" t="s">
        <v>9</v>
      </c>
      <c r="D24638" t="s">
        <v>32</v>
      </c>
    </row>
    <row r="24639" spans="1:4" x14ac:dyDescent="0.25">
      <c r="A24639">
        <v>11835</v>
      </c>
      <c r="B24639">
        <v>54001</v>
      </c>
      <c r="C24639" t="s">
        <v>9</v>
      </c>
      <c r="D24639" t="s">
        <v>32</v>
      </c>
    </row>
    <row r="24640" spans="1:4" x14ac:dyDescent="0.25">
      <c r="A24640">
        <v>11835</v>
      </c>
      <c r="B24640">
        <v>54001</v>
      </c>
      <c r="C24640" t="s">
        <v>9</v>
      </c>
      <c r="D24640" t="s">
        <v>32</v>
      </c>
    </row>
    <row r="24641" spans="1:4" x14ac:dyDescent="0.25">
      <c r="A24641">
        <v>11835</v>
      </c>
      <c r="B24641">
        <v>54001</v>
      </c>
      <c r="C24641" t="s">
        <v>9</v>
      </c>
      <c r="D24641" t="s">
        <v>32</v>
      </c>
    </row>
    <row r="24642" spans="1:4" x14ac:dyDescent="0.25">
      <c r="A24642">
        <v>11835</v>
      </c>
      <c r="B24642">
        <v>54001</v>
      </c>
      <c r="C24642" t="s">
        <v>9</v>
      </c>
      <c r="D24642" t="s">
        <v>32</v>
      </c>
    </row>
    <row r="24643" spans="1:4" x14ac:dyDescent="0.25">
      <c r="A24643">
        <v>11835</v>
      </c>
      <c r="B24643">
        <v>54001</v>
      </c>
      <c r="C24643" t="s">
        <v>9</v>
      </c>
      <c r="D24643" t="s">
        <v>32</v>
      </c>
    </row>
    <row r="24644" spans="1:4" x14ac:dyDescent="0.25">
      <c r="A24644">
        <v>11835</v>
      </c>
      <c r="B24644">
        <v>54001</v>
      </c>
      <c r="C24644" t="s">
        <v>9</v>
      </c>
      <c r="D24644" t="s">
        <v>32</v>
      </c>
    </row>
    <row r="24645" spans="1:4" x14ac:dyDescent="0.25">
      <c r="A24645">
        <v>11835</v>
      </c>
      <c r="B24645">
        <v>54001</v>
      </c>
      <c r="C24645" t="s">
        <v>9</v>
      </c>
      <c r="D24645" t="s">
        <v>32</v>
      </c>
    </row>
    <row r="24646" spans="1:4" x14ac:dyDescent="0.25">
      <c r="A24646">
        <v>11835</v>
      </c>
      <c r="B24646">
        <v>54001</v>
      </c>
      <c r="C24646" t="s">
        <v>9</v>
      </c>
      <c r="D24646" t="s">
        <v>33</v>
      </c>
    </row>
    <row r="24647" spans="1:4" x14ac:dyDescent="0.25">
      <c r="A24647">
        <v>11835</v>
      </c>
      <c r="B24647">
        <v>54001</v>
      </c>
      <c r="C24647" t="s">
        <v>9</v>
      </c>
      <c r="D24647" t="s">
        <v>33</v>
      </c>
    </row>
    <row r="24648" spans="1:4" x14ac:dyDescent="0.25">
      <c r="A24648">
        <v>11835</v>
      </c>
      <c r="B24648">
        <v>54001</v>
      </c>
      <c r="C24648" t="s">
        <v>9</v>
      </c>
      <c r="D24648" t="s">
        <v>33</v>
      </c>
    </row>
    <row r="24649" spans="1:4" x14ac:dyDescent="0.25">
      <c r="A24649">
        <v>11835</v>
      </c>
      <c r="B24649">
        <v>54001</v>
      </c>
      <c r="C24649" t="s">
        <v>9</v>
      </c>
      <c r="D24649" t="s">
        <v>33</v>
      </c>
    </row>
    <row r="24650" spans="1:4" x14ac:dyDescent="0.25">
      <c r="A24650">
        <v>11835</v>
      </c>
      <c r="B24650">
        <v>54001</v>
      </c>
      <c r="C24650" t="s">
        <v>9</v>
      </c>
      <c r="D24650" t="s">
        <v>33</v>
      </c>
    </row>
    <row r="24651" spans="1:4" x14ac:dyDescent="0.25">
      <c r="A24651">
        <v>11835</v>
      </c>
      <c r="B24651">
        <v>54001</v>
      </c>
      <c r="C24651" t="s">
        <v>9</v>
      </c>
      <c r="D24651" t="s">
        <v>33</v>
      </c>
    </row>
    <row r="24652" spans="1:4" x14ac:dyDescent="0.25">
      <c r="A24652">
        <v>11835</v>
      </c>
      <c r="B24652">
        <v>54001</v>
      </c>
      <c r="C24652" t="s">
        <v>9</v>
      </c>
      <c r="D24652" t="s">
        <v>33</v>
      </c>
    </row>
    <row r="24653" spans="1:4" x14ac:dyDescent="0.25">
      <c r="A24653">
        <v>11835</v>
      </c>
      <c r="B24653">
        <v>54001</v>
      </c>
      <c r="C24653" t="s">
        <v>9</v>
      </c>
      <c r="D24653" t="s">
        <v>33</v>
      </c>
    </row>
    <row r="24654" spans="1:4" x14ac:dyDescent="0.25">
      <c r="A24654">
        <v>11835</v>
      </c>
      <c r="B24654">
        <v>54001</v>
      </c>
      <c r="C24654" t="s">
        <v>9</v>
      </c>
      <c r="D24654" t="s">
        <v>33</v>
      </c>
    </row>
    <row r="24655" spans="1:4" x14ac:dyDescent="0.25">
      <c r="A24655">
        <v>11835</v>
      </c>
      <c r="B24655">
        <v>54001</v>
      </c>
      <c r="C24655" t="s">
        <v>9</v>
      </c>
      <c r="D24655" t="s">
        <v>33</v>
      </c>
    </row>
    <row r="24656" spans="1:4" x14ac:dyDescent="0.25">
      <c r="A24656">
        <v>11835</v>
      </c>
      <c r="B24656">
        <v>54001</v>
      </c>
      <c r="C24656" t="s">
        <v>9</v>
      </c>
      <c r="D24656" t="s">
        <v>33</v>
      </c>
    </row>
    <row r="24657" spans="1:4" x14ac:dyDescent="0.25">
      <c r="A24657">
        <v>11835</v>
      </c>
      <c r="B24657">
        <v>54001</v>
      </c>
      <c r="C24657" t="s">
        <v>9</v>
      </c>
      <c r="D24657" t="s">
        <v>33</v>
      </c>
    </row>
    <row r="24658" spans="1:4" x14ac:dyDescent="0.25">
      <c r="A24658">
        <v>11835</v>
      </c>
      <c r="B24658">
        <v>54001</v>
      </c>
      <c r="C24658" t="s">
        <v>9</v>
      </c>
      <c r="D24658" t="s">
        <v>33</v>
      </c>
    </row>
    <row r="24659" spans="1:4" x14ac:dyDescent="0.25">
      <c r="A24659">
        <v>11835</v>
      </c>
      <c r="B24659">
        <v>54001</v>
      </c>
      <c r="C24659" t="s">
        <v>9</v>
      </c>
      <c r="D24659" t="s">
        <v>34</v>
      </c>
    </row>
    <row r="24660" spans="1:4" x14ac:dyDescent="0.25">
      <c r="A24660">
        <v>11835</v>
      </c>
      <c r="B24660">
        <v>54001</v>
      </c>
      <c r="C24660" t="s">
        <v>9</v>
      </c>
      <c r="D24660" t="s">
        <v>34</v>
      </c>
    </row>
    <row r="24661" spans="1:4" x14ac:dyDescent="0.25">
      <c r="A24661">
        <v>11835</v>
      </c>
      <c r="B24661">
        <v>54001</v>
      </c>
      <c r="C24661" t="s">
        <v>9</v>
      </c>
      <c r="D24661" t="s">
        <v>34</v>
      </c>
    </row>
    <row r="24662" spans="1:4" x14ac:dyDescent="0.25">
      <c r="A24662">
        <v>11835</v>
      </c>
      <c r="B24662">
        <v>54001</v>
      </c>
      <c r="C24662" t="s">
        <v>9</v>
      </c>
      <c r="D24662" t="s">
        <v>34</v>
      </c>
    </row>
    <row r="24663" spans="1:4" x14ac:dyDescent="0.25">
      <c r="A24663">
        <v>11835</v>
      </c>
      <c r="B24663">
        <v>54001</v>
      </c>
      <c r="C24663" t="s">
        <v>9</v>
      </c>
      <c r="D24663" t="s">
        <v>34</v>
      </c>
    </row>
    <row r="24664" spans="1:4" x14ac:dyDescent="0.25">
      <c r="A24664">
        <v>11835</v>
      </c>
      <c r="B24664">
        <v>54001</v>
      </c>
      <c r="C24664" t="s">
        <v>9</v>
      </c>
      <c r="D24664" t="s">
        <v>34</v>
      </c>
    </row>
    <row r="24665" spans="1:4" x14ac:dyDescent="0.25">
      <c r="A24665">
        <v>11835</v>
      </c>
      <c r="B24665">
        <v>54001</v>
      </c>
      <c r="C24665" t="s">
        <v>9</v>
      </c>
      <c r="D24665" t="s">
        <v>34</v>
      </c>
    </row>
    <row r="24666" spans="1:4" x14ac:dyDescent="0.25">
      <c r="A24666">
        <v>11835</v>
      </c>
      <c r="B24666">
        <v>54001</v>
      </c>
      <c r="C24666" t="s">
        <v>9</v>
      </c>
      <c r="D24666" t="s">
        <v>34</v>
      </c>
    </row>
    <row r="24667" spans="1:4" x14ac:dyDescent="0.25">
      <c r="A24667">
        <v>11835</v>
      </c>
      <c r="B24667">
        <v>54001</v>
      </c>
      <c r="C24667" t="s">
        <v>9</v>
      </c>
      <c r="D24667" t="s">
        <v>34</v>
      </c>
    </row>
    <row r="24668" spans="1:4" x14ac:dyDescent="0.25">
      <c r="A24668">
        <v>11835</v>
      </c>
      <c r="B24668">
        <v>54001</v>
      </c>
      <c r="C24668" t="s">
        <v>9</v>
      </c>
      <c r="D24668" t="s">
        <v>34</v>
      </c>
    </row>
    <row r="24669" spans="1:4" x14ac:dyDescent="0.25">
      <c r="A24669">
        <v>11835</v>
      </c>
      <c r="B24669">
        <v>54001</v>
      </c>
      <c r="C24669" t="s">
        <v>9</v>
      </c>
      <c r="D24669" t="s">
        <v>34</v>
      </c>
    </row>
    <row r="24670" spans="1:4" x14ac:dyDescent="0.25">
      <c r="A24670">
        <v>11835</v>
      </c>
      <c r="B24670">
        <v>54001</v>
      </c>
      <c r="C24670" t="s">
        <v>9</v>
      </c>
      <c r="D24670" t="s">
        <v>34</v>
      </c>
    </row>
    <row r="24671" spans="1:4" x14ac:dyDescent="0.25">
      <c r="A24671">
        <v>11835</v>
      </c>
      <c r="B24671">
        <v>54001</v>
      </c>
      <c r="C24671" t="s">
        <v>9</v>
      </c>
      <c r="D24671" t="s">
        <v>34</v>
      </c>
    </row>
    <row r="24672" spans="1:4" x14ac:dyDescent="0.25">
      <c r="A24672">
        <v>11835</v>
      </c>
      <c r="B24672">
        <v>54001</v>
      </c>
      <c r="C24672" t="s">
        <v>9</v>
      </c>
      <c r="D24672" t="s">
        <v>34</v>
      </c>
    </row>
    <row r="24673" spans="1:4" x14ac:dyDescent="0.25">
      <c r="A24673">
        <v>11835</v>
      </c>
      <c r="B24673">
        <v>54001</v>
      </c>
      <c r="C24673" t="s">
        <v>9</v>
      </c>
      <c r="D24673" t="s">
        <v>34</v>
      </c>
    </row>
    <row r="24674" spans="1:4" x14ac:dyDescent="0.25">
      <c r="A24674">
        <v>11835</v>
      </c>
      <c r="B24674">
        <v>54001</v>
      </c>
      <c r="C24674" t="s">
        <v>9</v>
      </c>
      <c r="D24674" t="s">
        <v>35</v>
      </c>
    </row>
    <row r="24675" spans="1:4" x14ac:dyDescent="0.25">
      <c r="A24675">
        <v>11835</v>
      </c>
      <c r="B24675">
        <v>54001</v>
      </c>
      <c r="C24675" t="s">
        <v>9</v>
      </c>
      <c r="D24675" t="s">
        <v>35</v>
      </c>
    </row>
    <row r="24676" spans="1:4" x14ac:dyDescent="0.25">
      <c r="A24676">
        <v>11835</v>
      </c>
      <c r="B24676">
        <v>54001</v>
      </c>
      <c r="C24676" t="s">
        <v>9</v>
      </c>
      <c r="D24676" t="s">
        <v>35</v>
      </c>
    </row>
    <row r="24677" spans="1:4" x14ac:dyDescent="0.25">
      <c r="A24677">
        <v>11835</v>
      </c>
      <c r="B24677">
        <v>54001</v>
      </c>
      <c r="C24677" t="s">
        <v>9</v>
      </c>
      <c r="D24677" t="s">
        <v>35</v>
      </c>
    </row>
    <row r="24678" spans="1:4" x14ac:dyDescent="0.25">
      <c r="A24678">
        <v>11835</v>
      </c>
      <c r="B24678">
        <v>54001</v>
      </c>
      <c r="C24678" t="s">
        <v>9</v>
      </c>
      <c r="D24678" t="s">
        <v>35</v>
      </c>
    </row>
    <row r="24679" spans="1:4" x14ac:dyDescent="0.25">
      <c r="A24679">
        <v>11835</v>
      </c>
      <c r="B24679">
        <v>54001</v>
      </c>
      <c r="C24679" t="s">
        <v>9</v>
      </c>
      <c r="D24679" t="s">
        <v>35</v>
      </c>
    </row>
    <row r="24680" spans="1:4" x14ac:dyDescent="0.25">
      <c r="A24680">
        <v>11835</v>
      </c>
      <c r="B24680">
        <v>54001</v>
      </c>
      <c r="C24680" t="s">
        <v>9</v>
      </c>
      <c r="D24680" t="s">
        <v>35</v>
      </c>
    </row>
    <row r="24681" spans="1:4" x14ac:dyDescent="0.25">
      <c r="A24681">
        <v>11835</v>
      </c>
      <c r="B24681">
        <v>54001</v>
      </c>
      <c r="C24681" t="s">
        <v>9</v>
      </c>
      <c r="D24681" t="s">
        <v>35</v>
      </c>
    </row>
    <row r="24682" spans="1:4" x14ac:dyDescent="0.25">
      <c r="A24682">
        <v>11835</v>
      </c>
      <c r="B24682">
        <v>54001</v>
      </c>
      <c r="C24682" t="s">
        <v>9</v>
      </c>
      <c r="D24682" t="s">
        <v>35</v>
      </c>
    </row>
    <row r="24683" spans="1:4" x14ac:dyDescent="0.25">
      <c r="A24683">
        <v>11835</v>
      </c>
      <c r="B24683">
        <v>54001</v>
      </c>
      <c r="C24683" t="s">
        <v>9</v>
      </c>
      <c r="D24683" t="s">
        <v>35</v>
      </c>
    </row>
    <row r="24684" spans="1:4" x14ac:dyDescent="0.25">
      <c r="A24684">
        <v>11835</v>
      </c>
      <c r="B24684">
        <v>54001</v>
      </c>
      <c r="C24684" t="s">
        <v>9</v>
      </c>
      <c r="D24684" t="s">
        <v>35</v>
      </c>
    </row>
    <row r="24685" spans="1:4" x14ac:dyDescent="0.25">
      <c r="A24685">
        <v>11835</v>
      </c>
      <c r="B24685">
        <v>54001</v>
      </c>
      <c r="C24685" t="s">
        <v>9</v>
      </c>
      <c r="D24685" t="s">
        <v>35</v>
      </c>
    </row>
    <row r="24686" spans="1:4" x14ac:dyDescent="0.25">
      <c r="A24686">
        <v>11835</v>
      </c>
      <c r="B24686">
        <v>54001</v>
      </c>
      <c r="C24686" t="s">
        <v>9</v>
      </c>
      <c r="D24686" t="s">
        <v>35</v>
      </c>
    </row>
    <row r="24687" spans="1:4" x14ac:dyDescent="0.25">
      <c r="A24687">
        <v>11835</v>
      </c>
      <c r="B24687">
        <v>54001</v>
      </c>
      <c r="C24687" t="s">
        <v>9</v>
      </c>
      <c r="D24687" t="s">
        <v>35</v>
      </c>
    </row>
    <row r="24688" spans="1:4" x14ac:dyDescent="0.25">
      <c r="A24688">
        <v>11835</v>
      </c>
      <c r="B24688">
        <v>54001</v>
      </c>
      <c r="C24688" t="s">
        <v>9</v>
      </c>
      <c r="D24688" t="s">
        <v>35</v>
      </c>
    </row>
    <row r="24689" spans="1:4" x14ac:dyDescent="0.25">
      <c r="A24689">
        <v>11835</v>
      </c>
      <c r="B24689">
        <v>54001</v>
      </c>
      <c r="C24689" t="s">
        <v>9</v>
      </c>
      <c r="D24689" t="s">
        <v>35</v>
      </c>
    </row>
    <row r="24690" spans="1:4" x14ac:dyDescent="0.25">
      <c r="A24690">
        <v>11835</v>
      </c>
      <c r="B24690">
        <v>54001</v>
      </c>
      <c r="C24690" t="s">
        <v>9</v>
      </c>
      <c r="D24690" t="s">
        <v>35</v>
      </c>
    </row>
    <row r="24691" spans="1:4" x14ac:dyDescent="0.25">
      <c r="A24691">
        <v>11835</v>
      </c>
      <c r="B24691">
        <v>54001</v>
      </c>
      <c r="C24691" t="s">
        <v>9</v>
      </c>
      <c r="D24691" t="s">
        <v>35</v>
      </c>
    </row>
    <row r="24692" spans="1:4" x14ac:dyDescent="0.25">
      <c r="A24692">
        <v>11835</v>
      </c>
      <c r="B24692">
        <v>54001</v>
      </c>
      <c r="C24692" t="s">
        <v>9</v>
      </c>
      <c r="D24692" t="s">
        <v>35</v>
      </c>
    </row>
    <row r="24693" spans="1:4" x14ac:dyDescent="0.25">
      <c r="A24693">
        <v>11835</v>
      </c>
      <c r="B24693">
        <v>54001</v>
      </c>
      <c r="C24693" t="s">
        <v>9</v>
      </c>
      <c r="D24693" t="s">
        <v>35</v>
      </c>
    </row>
    <row r="24694" spans="1:4" x14ac:dyDescent="0.25">
      <c r="A24694">
        <v>11835</v>
      </c>
      <c r="B24694">
        <v>54001</v>
      </c>
      <c r="C24694" t="s">
        <v>9</v>
      </c>
      <c r="D24694" t="s">
        <v>36</v>
      </c>
    </row>
    <row r="24695" spans="1:4" x14ac:dyDescent="0.25">
      <c r="A24695">
        <v>11835</v>
      </c>
      <c r="B24695">
        <v>54001</v>
      </c>
      <c r="C24695" t="s">
        <v>9</v>
      </c>
      <c r="D24695" t="s">
        <v>36</v>
      </c>
    </row>
    <row r="24696" spans="1:4" x14ac:dyDescent="0.25">
      <c r="A24696">
        <v>11835</v>
      </c>
      <c r="B24696">
        <v>54001</v>
      </c>
      <c r="C24696" t="s">
        <v>9</v>
      </c>
      <c r="D24696" t="s">
        <v>36</v>
      </c>
    </row>
    <row r="24697" spans="1:4" x14ac:dyDescent="0.25">
      <c r="A24697">
        <v>11835</v>
      </c>
      <c r="B24697">
        <v>54001</v>
      </c>
      <c r="C24697" t="s">
        <v>9</v>
      </c>
      <c r="D24697" t="s">
        <v>36</v>
      </c>
    </row>
    <row r="24698" spans="1:4" x14ac:dyDescent="0.25">
      <c r="A24698">
        <v>11835</v>
      </c>
      <c r="B24698">
        <v>54001</v>
      </c>
      <c r="C24698" t="s">
        <v>9</v>
      </c>
      <c r="D24698" t="s">
        <v>36</v>
      </c>
    </row>
    <row r="24699" spans="1:4" x14ac:dyDescent="0.25">
      <c r="A24699">
        <v>11835</v>
      </c>
      <c r="B24699">
        <v>54001</v>
      </c>
      <c r="C24699" t="s">
        <v>9</v>
      </c>
      <c r="D24699" t="s">
        <v>36</v>
      </c>
    </row>
    <row r="24700" spans="1:4" x14ac:dyDescent="0.25">
      <c r="A24700">
        <v>11835</v>
      </c>
      <c r="B24700">
        <v>54001</v>
      </c>
      <c r="C24700" t="s">
        <v>9</v>
      </c>
      <c r="D24700" t="s">
        <v>36</v>
      </c>
    </row>
    <row r="24701" spans="1:4" x14ac:dyDescent="0.25">
      <c r="A24701">
        <v>11835</v>
      </c>
      <c r="B24701">
        <v>54001</v>
      </c>
      <c r="C24701" t="s">
        <v>9</v>
      </c>
      <c r="D24701" t="s">
        <v>36</v>
      </c>
    </row>
    <row r="24702" spans="1:4" x14ac:dyDescent="0.25">
      <c r="A24702">
        <v>11835</v>
      </c>
      <c r="B24702">
        <v>54001</v>
      </c>
      <c r="C24702" t="s">
        <v>9</v>
      </c>
      <c r="D24702" t="s">
        <v>36</v>
      </c>
    </row>
    <row r="24703" spans="1:4" x14ac:dyDescent="0.25">
      <c r="A24703">
        <v>11835</v>
      </c>
      <c r="B24703">
        <v>54001</v>
      </c>
      <c r="C24703" t="s">
        <v>9</v>
      </c>
      <c r="D24703" t="s">
        <v>36</v>
      </c>
    </row>
    <row r="24704" spans="1:4" x14ac:dyDescent="0.25">
      <c r="A24704">
        <v>11835</v>
      </c>
      <c r="B24704">
        <v>54001</v>
      </c>
      <c r="C24704" t="s">
        <v>9</v>
      </c>
      <c r="D24704" t="s">
        <v>36</v>
      </c>
    </row>
    <row r="24705" spans="1:4" x14ac:dyDescent="0.25">
      <c r="A24705">
        <v>11835</v>
      </c>
      <c r="B24705">
        <v>54001</v>
      </c>
      <c r="C24705" t="s">
        <v>9</v>
      </c>
      <c r="D24705" t="s">
        <v>36</v>
      </c>
    </row>
    <row r="24706" spans="1:4" x14ac:dyDescent="0.25">
      <c r="A24706">
        <v>11835</v>
      </c>
      <c r="B24706">
        <v>54001</v>
      </c>
      <c r="C24706" t="s">
        <v>9</v>
      </c>
      <c r="D24706" t="s">
        <v>36</v>
      </c>
    </row>
    <row r="24707" spans="1:4" x14ac:dyDescent="0.25">
      <c r="A24707">
        <v>11835</v>
      </c>
      <c r="B24707">
        <v>54001</v>
      </c>
      <c r="C24707" t="s">
        <v>9</v>
      </c>
      <c r="D24707" t="s">
        <v>37</v>
      </c>
    </row>
    <row r="24708" spans="1:4" x14ac:dyDescent="0.25">
      <c r="A24708">
        <v>11835</v>
      </c>
      <c r="B24708">
        <v>54001</v>
      </c>
      <c r="C24708" t="s">
        <v>9</v>
      </c>
      <c r="D24708" t="s">
        <v>37</v>
      </c>
    </row>
    <row r="24709" spans="1:4" x14ac:dyDescent="0.25">
      <c r="A24709">
        <v>11835</v>
      </c>
      <c r="B24709">
        <v>54001</v>
      </c>
      <c r="C24709" t="s">
        <v>9</v>
      </c>
      <c r="D24709" t="s">
        <v>37</v>
      </c>
    </row>
    <row r="24710" spans="1:4" x14ac:dyDescent="0.25">
      <c r="A24710">
        <v>11835</v>
      </c>
      <c r="B24710">
        <v>54001</v>
      </c>
      <c r="C24710" t="s">
        <v>9</v>
      </c>
      <c r="D24710" t="s">
        <v>37</v>
      </c>
    </row>
    <row r="24711" spans="1:4" x14ac:dyDescent="0.25">
      <c r="A24711">
        <v>11835</v>
      </c>
      <c r="B24711">
        <v>54001</v>
      </c>
      <c r="C24711" t="s">
        <v>9</v>
      </c>
      <c r="D24711" t="s">
        <v>37</v>
      </c>
    </row>
    <row r="24712" spans="1:4" x14ac:dyDescent="0.25">
      <c r="A24712">
        <v>11835</v>
      </c>
      <c r="B24712">
        <v>54001</v>
      </c>
      <c r="C24712" t="s">
        <v>9</v>
      </c>
      <c r="D24712" t="s">
        <v>37</v>
      </c>
    </row>
    <row r="24713" spans="1:4" x14ac:dyDescent="0.25">
      <c r="A24713">
        <v>11835</v>
      </c>
      <c r="B24713">
        <v>54001</v>
      </c>
      <c r="C24713" t="s">
        <v>9</v>
      </c>
      <c r="D24713" t="s">
        <v>37</v>
      </c>
    </row>
    <row r="24714" spans="1:4" x14ac:dyDescent="0.25">
      <c r="A24714">
        <v>11835</v>
      </c>
      <c r="B24714">
        <v>54001</v>
      </c>
      <c r="C24714" t="s">
        <v>9</v>
      </c>
      <c r="D24714" t="s">
        <v>37</v>
      </c>
    </row>
    <row r="24715" spans="1:4" x14ac:dyDescent="0.25">
      <c r="A24715">
        <v>11835</v>
      </c>
      <c r="B24715">
        <v>54001</v>
      </c>
      <c r="C24715" t="s">
        <v>9</v>
      </c>
      <c r="D24715" t="s">
        <v>37</v>
      </c>
    </row>
    <row r="24716" spans="1:4" x14ac:dyDescent="0.25">
      <c r="A24716">
        <v>11835</v>
      </c>
      <c r="B24716">
        <v>54001</v>
      </c>
      <c r="C24716" t="s">
        <v>9</v>
      </c>
      <c r="D24716" t="s">
        <v>37</v>
      </c>
    </row>
    <row r="24717" spans="1:4" x14ac:dyDescent="0.25">
      <c r="A24717">
        <v>11835</v>
      </c>
      <c r="B24717">
        <v>54001</v>
      </c>
      <c r="C24717" t="s">
        <v>9</v>
      </c>
      <c r="D24717" t="s">
        <v>37</v>
      </c>
    </row>
    <row r="24718" spans="1:4" x14ac:dyDescent="0.25">
      <c r="A24718">
        <v>11835</v>
      </c>
      <c r="B24718">
        <v>54001</v>
      </c>
      <c r="C24718" t="s">
        <v>9</v>
      </c>
      <c r="D24718" t="s">
        <v>37</v>
      </c>
    </row>
    <row r="24719" spans="1:4" x14ac:dyDescent="0.25">
      <c r="A24719">
        <v>11835</v>
      </c>
      <c r="B24719">
        <v>54001</v>
      </c>
      <c r="C24719" t="s">
        <v>9</v>
      </c>
      <c r="D24719" t="s">
        <v>37</v>
      </c>
    </row>
    <row r="24720" spans="1:4" x14ac:dyDescent="0.25">
      <c r="A24720">
        <v>11835</v>
      </c>
      <c r="B24720">
        <v>54001</v>
      </c>
      <c r="C24720" t="s">
        <v>9</v>
      </c>
      <c r="D24720" t="s">
        <v>37</v>
      </c>
    </row>
    <row r="24721" spans="1:4" x14ac:dyDescent="0.25">
      <c r="A24721">
        <v>11835</v>
      </c>
      <c r="B24721">
        <v>54001</v>
      </c>
      <c r="C24721" t="s">
        <v>9</v>
      </c>
      <c r="D24721" t="s">
        <v>37</v>
      </c>
    </row>
    <row r="24722" spans="1:4" x14ac:dyDescent="0.25">
      <c r="A24722">
        <v>11835</v>
      </c>
      <c r="B24722">
        <v>54001</v>
      </c>
      <c r="C24722" t="s">
        <v>9</v>
      </c>
      <c r="D24722" t="s">
        <v>37</v>
      </c>
    </row>
    <row r="24723" spans="1:4" x14ac:dyDescent="0.25">
      <c r="A24723">
        <v>11835</v>
      </c>
      <c r="B24723">
        <v>54001</v>
      </c>
      <c r="C24723" t="s">
        <v>9</v>
      </c>
      <c r="D24723" t="s">
        <v>37</v>
      </c>
    </row>
    <row r="24724" spans="1:4" x14ac:dyDescent="0.25">
      <c r="A24724">
        <v>11835</v>
      </c>
      <c r="B24724">
        <v>54001</v>
      </c>
      <c r="C24724" t="s">
        <v>9</v>
      </c>
      <c r="D24724" t="s">
        <v>37</v>
      </c>
    </row>
    <row r="24725" spans="1:4" x14ac:dyDescent="0.25">
      <c r="A24725">
        <v>11835</v>
      </c>
      <c r="B24725">
        <v>54001</v>
      </c>
      <c r="C24725" t="s">
        <v>9</v>
      </c>
      <c r="D24725" t="s">
        <v>37</v>
      </c>
    </row>
    <row r="24726" spans="1:4" x14ac:dyDescent="0.25">
      <c r="A24726">
        <v>11835</v>
      </c>
      <c r="B24726">
        <v>54001</v>
      </c>
      <c r="C24726" t="s">
        <v>9</v>
      </c>
      <c r="D24726" t="s">
        <v>37</v>
      </c>
    </row>
    <row r="24727" spans="1:4" x14ac:dyDescent="0.25">
      <c r="A24727">
        <v>11835</v>
      </c>
      <c r="B24727">
        <v>54001</v>
      </c>
      <c r="C24727" t="s">
        <v>9</v>
      </c>
      <c r="D24727" t="s">
        <v>37</v>
      </c>
    </row>
    <row r="24728" spans="1:4" x14ac:dyDescent="0.25">
      <c r="A24728">
        <v>11835</v>
      </c>
      <c r="B24728">
        <v>54001</v>
      </c>
      <c r="C24728" t="s">
        <v>9</v>
      </c>
      <c r="D24728" t="s">
        <v>37</v>
      </c>
    </row>
    <row r="24729" spans="1:4" x14ac:dyDescent="0.25">
      <c r="A24729">
        <v>11835</v>
      </c>
      <c r="B24729">
        <v>54001</v>
      </c>
      <c r="C24729" t="s">
        <v>9</v>
      </c>
      <c r="D24729" t="s">
        <v>37</v>
      </c>
    </row>
    <row r="24730" spans="1:4" x14ac:dyDescent="0.25">
      <c r="A24730">
        <v>11835</v>
      </c>
      <c r="B24730">
        <v>54001</v>
      </c>
      <c r="C24730" t="s">
        <v>9</v>
      </c>
      <c r="D24730" t="s">
        <v>37</v>
      </c>
    </row>
    <row r="24731" spans="1:4" x14ac:dyDescent="0.25">
      <c r="A24731">
        <v>11452</v>
      </c>
      <c r="B24731">
        <v>54001</v>
      </c>
      <c r="C24731" t="s">
        <v>10</v>
      </c>
      <c r="D24731" t="s">
        <v>21</v>
      </c>
    </row>
    <row r="24732" spans="1:4" x14ac:dyDescent="0.25">
      <c r="A24732">
        <v>11452</v>
      </c>
      <c r="B24732">
        <v>54001</v>
      </c>
      <c r="C24732" t="s">
        <v>10</v>
      </c>
      <c r="D24732" t="s">
        <v>21</v>
      </c>
    </row>
    <row r="24733" spans="1:4" x14ac:dyDescent="0.25">
      <c r="A24733">
        <v>11452</v>
      </c>
      <c r="B24733">
        <v>54001</v>
      </c>
      <c r="C24733" t="s">
        <v>10</v>
      </c>
      <c r="D24733" t="s">
        <v>21</v>
      </c>
    </row>
    <row r="24734" spans="1:4" x14ac:dyDescent="0.25">
      <c r="A24734">
        <v>11452</v>
      </c>
      <c r="B24734">
        <v>54001</v>
      </c>
      <c r="C24734" t="s">
        <v>10</v>
      </c>
      <c r="D24734" t="s">
        <v>21</v>
      </c>
    </row>
    <row r="24735" spans="1:4" x14ac:dyDescent="0.25">
      <c r="A24735">
        <v>11452</v>
      </c>
      <c r="B24735">
        <v>54001</v>
      </c>
      <c r="C24735" t="s">
        <v>10</v>
      </c>
      <c r="D24735" t="s">
        <v>21</v>
      </c>
    </row>
    <row r="24736" spans="1:4" x14ac:dyDescent="0.25">
      <c r="A24736">
        <v>11452</v>
      </c>
      <c r="B24736">
        <v>54001</v>
      </c>
      <c r="C24736" t="s">
        <v>10</v>
      </c>
      <c r="D24736" t="s">
        <v>21</v>
      </c>
    </row>
    <row r="24737" spans="1:4" x14ac:dyDescent="0.25">
      <c r="A24737">
        <v>11452</v>
      </c>
      <c r="B24737">
        <v>54001</v>
      </c>
      <c r="C24737" t="s">
        <v>10</v>
      </c>
      <c r="D24737" t="s">
        <v>22</v>
      </c>
    </row>
    <row r="24738" spans="1:4" x14ac:dyDescent="0.25">
      <c r="A24738">
        <v>11452</v>
      </c>
      <c r="B24738">
        <v>54001</v>
      </c>
      <c r="C24738" t="s">
        <v>10</v>
      </c>
      <c r="D24738" t="s">
        <v>22</v>
      </c>
    </row>
    <row r="24739" spans="1:4" x14ac:dyDescent="0.25">
      <c r="A24739">
        <v>11452</v>
      </c>
      <c r="B24739">
        <v>54001</v>
      </c>
      <c r="C24739" t="s">
        <v>10</v>
      </c>
      <c r="D24739" t="s">
        <v>22</v>
      </c>
    </row>
    <row r="24740" spans="1:4" x14ac:dyDescent="0.25">
      <c r="A24740">
        <v>11452</v>
      </c>
      <c r="B24740">
        <v>54001</v>
      </c>
      <c r="C24740" t="s">
        <v>10</v>
      </c>
      <c r="D24740" t="s">
        <v>22</v>
      </c>
    </row>
    <row r="24741" spans="1:4" x14ac:dyDescent="0.25">
      <c r="A24741">
        <v>11452</v>
      </c>
      <c r="B24741">
        <v>54001</v>
      </c>
      <c r="C24741" t="s">
        <v>10</v>
      </c>
      <c r="D24741" t="s">
        <v>22</v>
      </c>
    </row>
    <row r="24742" spans="1:4" x14ac:dyDescent="0.25">
      <c r="A24742">
        <v>11452</v>
      </c>
      <c r="B24742">
        <v>54001</v>
      </c>
      <c r="C24742" t="s">
        <v>10</v>
      </c>
      <c r="D24742" t="s">
        <v>22</v>
      </c>
    </row>
    <row r="24743" spans="1:4" x14ac:dyDescent="0.25">
      <c r="A24743">
        <v>11452</v>
      </c>
      <c r="B24743">
        <v>54001</v>
      </c>
      <c r="C24743" t="s">
        <v>10</v>
      </c>
      <c r="D24743" t="s">
        <v>22</v>
      </c>
    </row>
    <row r="24744" spans="1:4" x14ac:dyDescent="0.25">
      <c r="A24744">
        <v>11452</v>
      </c>
      <c r="B24744">
        <v>54001</v>
      </c>
      <c r="C24744" t="s">
        <v>10</v>
      </c>
      <c r="D24744" t="s">
        <v>22</v>
      </c>
    </row>
    <row r="24745" spans="1:4" x14ac:dyDescent="0.25">
      <c r="A24745">
        <v>11452</v>
      </c>
      <c r="B24745">
        <v>54001</v>
      </c>
      <c r="C24745" t="s">
        <v>10</v>
      </c>
      <c r="D24745" t="s">
        <v>23</v>
      </c>
    </row>
    <row r="24746" spans="1:4" x14ac:dyDescent="0.25">
      <c r="A24746">
        <v>11452</v>
      </c>
      <c r="B24746">
        <v>54001</v>
      </c>
      <c r="C24746" t="s">
        <v>10</v>
      </c>
      <c r="D24746" t="s">
        <v>23</v>
      </c>
    </row>
    <row r="24747" spans="1:4" x14ac:dyDescent="0.25">
      <c r="A24747">
        <v>11452</v>
      </c>
      <c r="B24747">
        <v>54001</v>
      </c>
      <c r="C24747" t="s">
        <v>10</v>
      </c>
      <c r="D24747" t="s">
        <v>23</v>
      </c>
    </row>
    <row r="24748" spans="1:4" x14ac:dyDescent="0.25">
      <c r="A24748">
        <v>11452</v>
      </c>
      <c r="B24748">
        <v>54001</v>
      </c>
      <c r="C24748" t="s">
        <v>10</v>
      </c>
      <c r="D24748" t="s">
        <v>23</v>
      </c>
    </row>
    <row r="24749" spans="1:4" x14ac:dyDescent="0.25">
      <c r="A24749">
        <v>11452</v>
      </c>
      <c r="B24749">
        <v>54001</v>
      </c>
      <c r="C24749" t="s">
        <v>10</v>
      </c>
      <c r="D24749" t="s">
        <v>23</v>
      </c>
    </row>
    <row r="24750" spans="1:4" x14ac:dyDescent="0.25">
      <c r="A24750">
        <v>11452</v>
      </c>
      <c r="B24750">
        <v>54001</v>
      </c>
      <c r="C24750" t="s">
        <v>10</v>
      </c>
      <c r="D24750" t="s">
        <v>23</v>
      </c>
    </row>
    <row r="24751" spans="1:4" x14ac:dyDescent="0.25">
      <c r="A24751">
        <v>11452</v>
      </c>
      <c r="B24751">
        <v>54001</v>
      </c>
      <c r="C24751" t="s">
        <v>10</v>
      </c>
      <c r="D24751" t="s">
        <v>23</v>
      </c>
    </row>
    <row r="24752" spans="1:4" x14ac:dyDescent="0.25">
      <c r="A24752">
        <v>11452</v>
      </c>
      <c r="B24752">
        <v>54001</v>
      </c>
      <c r="C24752" t="s">
        <v>10</v>
      </c>
      <c r="D24752" t="s">
        <v>23</v>
      </c>
    </row>
    <row r="24753" spans="1:4" x14ac:dyDescent="0.25">
      <c r="A24753">
        <v>11452</v>
      </c>
      <c r="B24753">
        <v>54001</v>
      </c>
      <c r="C24753" t="s">
        <v>10</v>
      </c>
      <c r="D24753" t="s">
        <v>23</v>
      </c>
    </row>
    <row r="24754" spans="1:4" x14ac:dyDescent="0.25">
      <c r="A24754">
        <v>11452</v>
      </c>
      <c r="B24754">
        <v>54001</v>
      </c>
      <c r="C24754" t="s">
        <v>10</v>
      </c>
      <c r="D24754" t="s">
        <v>24</v>
      </c>
    </row>
    <row r="24755" spans="1:4" x14ac:dyDescent="0.25">
      <c r="A24755">
        <v>11452</v>
      </c>
      <c r="B24755">
        <v>54001</v>
      </c>
      <c r="C24755" t="s">
        <v>10</v>
      </c>
      <c r="D24755" t="s">
        <v>24</v>
      </c>
    </row>
    <row r="24756" spans="1:4" x14ac:dyDescent="0.25">
      <c r="A24756">
        <v>11452</v>
      </c>
      <c r="B24756">
        <v>54001</v>
      </c>
      <c r="C24756" t="s">
        <v>10</v>
      </c>
      <c r="D24756" t="s">
        <v>24</v>
      </c>
    </row>
    <row r="24757" spans="1:4" x14ac:dyDescent="0.25">
      <c r="A24757">
        <v>11452</v>
      </c>
      <c r="B24757">
        <v>54001</v>
      </c>
      <c r="C24757" t="s">
        <v>10</v>
      </c>
      <c r="D24757" t="s">
        <v>24</v>
      </c>
    </row>
    <row r="24758" spans="1:4" x14ac:dyDescent="0.25">
      <c r="A24758">
        <v>11452</v>
      </c>
      <c r="B24758">
        <v>54001</v>
      </c>
      <c r="C24758" t="s">
        <v>10</v>
      </c>
      <c r="D24758" t="s">
        <v>24</v>
      </c>
    </row>
    <row r="24759" spans="1:4" x14ac:dyDescent="0.25">
      <c r="A24759">
        <v>11452</v>
      </c>
      <c r="B24759">
        <v>54001</v>
      </c>
      <c r="C24759" t="s">
        <v>10</v>
      </c>
      <c r="D24759" t="s">
        <v>24</v>
      </c>
    </row>
    <row r="24760" spans="1:4" x14ac:dyDescent="0.25">
      <c r="A24760">
        <v>11452</v>
      </c>
      <c r="B24760">
        <v>54001</v>
      </c>
      <c r="C24760" t="s">
        <v>10</v>
      </c>
      <c r="D24760" t="s">
        <v>24</v>
      </c>
    </row>
    <row r="24761" spans="1:4" x14ac:dyDescent="0.25">
      <c r="A24761">
        <v>11452</v>
      </c>
      <c r="B24761">
        <v>54001</v>
      </c>
      <c r="C24761" t="s">
        <v>10</v>
      </c>
      <c r="D24761" t="s">
        <v>24</v>
      </c>
    </row>
    <row r="24762" spans="1:4" x14ac:dyDescent="0.25">
      <c r="A24762">
        <v>11452</v>
      </c>
      <c r="B24762">
        <v>54001</v>
      </c>
      <c r="C24762" t="s">
        <v>10</v>
      </c>
      <c r="D24762" t="s">
        <v>24</v>
      </c>
    </row>
    <row r="24763" spans="1:4" x14ac:dyDescent="0.25">
      <c r="A24763">
        <v>11452</v>
      </c>
      <c r="B24763">
        <v>54001</v>
      </c>
      <c r="C24763" t="s">
        <v>10</v>
      </c>
      <c r="D24763" t="s">
        <v>24</v>
      </c>
    </row>
    <row r="24764" spans="1:4" x14ac:dyDescent="0.25">
      <c r="A24764">
        <v>11452</v>
      </c>
      <c r="B24764">
        <v>54001</v>
      </c>
      <c r="C24764" t="s">
        <v>10</v>
      </c>
      <c r="D24764" t="s">
        <v>25</v>
      </c>
    </row>
    <row r="24765" spans="1:4" x14ac:dyDescent="0.25">
      <c r="A24765">
        <v>11452</v>
      </c>
      <c r="B24765">
        <v>54001</v>
      </c>
      <c r="C24765" t="s">
        <v>10</v>
      </c>
      <c r="D24765" t="s">
        <v>25</v>
      </c>
    </row>
    <row r="24766" spans="1:4" x14ac:dyDescent="0.25">
      <c r="A24766">
        <v>11452</v>
      </c>
      <c r="B24766">
        <v>54001</v>
      </c>
      <c r="C24766" t="s">
        <v>10</v>
      </c>
      <c r="D24766" t="s">
        <v>25</v>
      </c>
    </row>
    <row r="24767" spans="1:4" x14ac:dyDescent="0.25">
      <c r="A24767">
        <v>11452</v>
      </c>
      <c r="B24767">
        <v>54001</v>
      </c>
      <c r="C24767" t="s">
        <v>10</v>
      </c>
      <c r="D24767" t="s">
        <v>25</v>
      </c>
    </row>
    <row r="24768" spans="1:4" x14ac:dyDescent="0.25">
      <c r="A24768">
        <v>11452</v>
      </c>
      <c r="B24768">
        <v>54001</v>
      </c>
      <c r="C24768" t="s">
        <v>10</v>
      </c>
      <c r="D24768" t="s">
        <v>25</v>
      </c>
    </row>
    <row r="24769" spans="1:4" x14ac:dyDescent="0.25">
      <c r="A24769">
        <v>11452</v>
      </c>
      <c r="B24769">
        <v>54001</v>
      </c>
      <c r="C24769" t="s">
        <v>10</v>
      </c>
      <c r="D24769" t="s">
        <v>25</v>
      </c>
    </row>
    <row r="24770" spans="1:4" x14ac:dyDescent="0.25">
      <c r="A24770">
        <v>11452</v>
      </c>
      <c r="B24770">
        <v>54001</v>
      </c>
      <c r="C24770" t="s">
        <v>10</v>
      </c>
      <c r="D24770" t="s">
        <v>25</v>
      </c>
    </row>
    <row r="24771" spans="1:4" x14ac:dyDescent="0.25">
      <c r="A24771">
        <v>11452</v>
      </c>
      <c r="B24771">
        <v>54001</v>
      </c>
      <c r="C24771" t="s">
        <v>10</v>
      </c>
      <c r="D24771" t="s">
        <v>25</v>
      </c>
    </row>
    <row r="24772" spans="1:4" x14ac:dyDescent="0.25">
      <c r="A24772">
        <v>11452</v>
      </c>
      <c r="B24772">
        <v>54001</v>
      </c>
      <c r="C24772" t="s">
        <v>10</v>
      </c>
      <c r="D24772" t="s">
        <v>26</v>
      </c>
    </row>
    <row r="24773" spans="1:4" x14ac:dyDescent="0.25">
      <c r="A24773">
        <v>11452</v>
      </c>
      <c r="B24773">
        <v>54001</v>
      </c>
      <c r="C24773" t="s">
        <v>10</v>
      </c>
      <c r="D24773" t="s">
        <v>26</v>
      </c>
    </row>
    <row r="24774" spans="1:4" x14ac:dyDescent="0.25">
      <c r="A24774">
        <v>11452</v>
      </c>
      <c r="B24774">
        <v>54001</v>
      </c>
      <c r="C24774" t="s">
        <v>10</v>
      </c>
      <c r="D24774" t="s">
        <v>26</v>
      </c>
    </row>
    <row r="24775" spans="1:4" x14ac:dyDescent="0.25">
      <c r="A24775">
        <v>11452</v>
      </c>
      <c r="B24775">
        <v>54001</v>
      </c>
      <c r="C24775" t="s">
        <v>10</v>
      </c>
      <c r="D24775" t="s">
        <v>26</v>
      </c>
    </row>
    <row r="24776" spans="1:4" x14ac:dyDescent="0.25">
      <c r="A24776">
        <v>11452</v>
      </c>
      <c r="B24776">
        <v>54001</v>
      </c>
      <c r="C24776" t="s">
        <v>10</v>
      </c>
      <c r="D24776" t="s">
        <v>26</v>
      </c>
    </row>
    <row r="24777" spans="1:4" x14ac:dyDescent="0.25">
      <c r="A24777">
        <v>11452</v>
      </c>
      <c r="B24777">
        <v>54001</v>
      </c>
      <c r="C24777" t="s">
        <v>10</v>
      </c>
      <c r="D24777" t="s">
        <v>26</v>
      </c>
    </row>
    <row r="24778" spans="1:4" x14ac:dyDescent="0.25">
      <c r="A24778">
        <v>11452</v>
      </c>
      <c r="B24778">
        <v>54001</v>
      </c>
      <c r="C24778" t="s">
        <v>10</v>
      </c>
      <c r="D24778" t="s">
        <v>20</v>
      </c>
    </row>
    <row r="24779" spans="1:4" x14ac:dyDescent="0.25">
      <c r="A24779">
        <v>11452</v>
      </c>
      <c r="B24779">
        <v>54001</v>
      </c>
      <c r="C24779" t="s">
        <v>10</v>
      </c>
      <c r="D24779" t="s">
        <v>20</v>
      </c>
    </row>
    <row r="24780" spans="1:4" x14ac:dyDescent="0.25">
      <c r="A24780">
        <v>11452</v>
      </c>
      <c r="B24780">
        <v>54001</v>
      </c>
      <c r="C24780" t="s">
        <v>10</v>
      </c>
      <c r="D24780" t="s">
        <v>20</v>
      </c>
    </row>
    <row r="24781" spans="1:4" x14ac:dyDescent="0.25">
      <c r="A24781">
        <v>11452</v>
      </c>
      <c r="B24781">
        <v>54001</v>
      </c>
      <c r="C24781" t="s">
        <v>10</v>
      </c>
      <c r="D24781" t="s">
        <v>20</v>
      </c>
    </row>
    <row r="24782" spans="1:4" x14ac:dyDescent="0.25">
      <c r="A24782">
        <v>11452</v>
      </c>
      <c r="B24782">
        <v>54001</v>
      </c>
      <c r="C24782" t="s">
        <v>10</v>
      </c>
      <c r="D24782" t="s">
        <v>20</v>
      </c>
    </row>
    <row r="24783" spans="1:4" x14ac:dyDescent="0.25">
      <c r="A24783">
        <v>11452</v>
      </c>
      <c r="B24783">
        <v>54001</v>
      </c>
      <c r="C24783" t="s">
        <v>10</v>
      </c>
      <c r="D24783" t="s">
        <v>20</v>
      </c>
    </row>
    <row r="24784" spans="1:4" x14ac:dyDescent="0.25">
      <c r="A24784">
        <v>11452</v>
      </c>
      <c r="B24784">
        <v>54001</v>
      </c>
      <c r="C24784" t="s">
        <v>10</v>
      </c>
      <c r="D24784" t="s">
        <v>20</v>
      </c>
    </row>
    <row r="24785" spans="1:4" x14ac:dyDescent="0.25">
      <c r="A24785">
        <v>11452</v>
      </c>
      <c r="B24785">
        <v>54001</v>
      </c>
      <c r="C24785" t="s">
        <v>10</v>
      </c>
      <c r="D24785" t="s">
        <v>20</v>
      </c>
    </row>
    <row r="24786" spans="1:4" x14ac:dyDescent="0.25">
      <c r="A24786">
        <v>11452</v>
      </c>
      <c r="B24786">
        <v>54001</v>
      </c>
      <c r="C24786" t="s">
        <v>10</v>
      </c>
      <c r="D24786" t="s">
        <v>20</v>
      </c>
    </row>
    <row r="24787" spans="1:4" x14ac:dyDescent="0.25">
      <c r="A24787">
        <v>11452</v>
      </c>
      <c r="B24787">
        <v>54001</v>
      </c>
      <c r="C24787" t="s">
        <v>10</v>
      </c>
      <c r="D24787" t="s">
        <v>20</v>
      </c>
    </row>
    <row r="24788" spans="1:4" x14ac:dyDescent="0.25">
      <c r="A24788">
        <v>11452</v>
      </c>
      <c r="B24788">
        <v>54001</v>
      </c>
      <c r="C24788" t="s">
        <v>10</v>
      </c>
      <c r="D24788" t="s">
        <v>20</v>
      </c>
    </row>
    <row r="24789" spans="1:4" x14ac:dyDescent="0.25">
      <c r="A24789">
        <v>11452</v>
      </c>
      <c r="B24789">
        <v>54001</v>
      </c>
      <c r="C24789" t="s">
        <v>10</v>
      </c>
      <c r="D24789" t="s">
        <v>20</v>
      </c>
    </row>
    <row r="24790" spans="1:4" x14ac:dyDescent="0.25">
      <c r="A24790">
        <v>11452</v>
      </c>
      <c r="B24790">
        <v>54001</v>
      </c>
      <c r="C24790" t="s">
        <v>10</v>
      </c>
      <c r="D24790" t="s">
        <v>27</v>
      </c>
    </row>
    <row r="24791" spans="1:4" x14ac:dyDescent="0.25">
      <c r="A24791">
        <v>11452</v>
      </c>
      <c r="B24791">
        <v>54001</v>
      </c>
      <c r="C24791" t="s">
        <v>10</v>
      </c>
      <c r="D24791" t="s">
        <v>27</v>
      </c>
    </row>
    <row r="24792" spans="1:4" x14ac:dyDescent="0.25">
      <c r="A24792">
        <v>11452</v>
      </c>
      <c r="B24792">
        <v>54001</v>
      </c>
      <c r="C24792" t="s">
        <v>10</v>
      </c>
      <c r="D24792" t="s">
        <v>27</v>
      </c>
    </row>
    <row r="24793" spans="1:4" x14ac:dyDescent="0.25">
      <c r="A24793">
        <v>11452</v>
      </c>
      <c r="B24793">
        <v>54001</v>
      </c>
      <c r="C24793" t="s">
        <v>10</v>
      </c>
      <c r="D24793" t="s">
        <v>27</v>
      </c>
    </row>
    <row r="24794" spans="1:4" x14ac:dyDescent="0.25">
      <c r="A24794">
        <v>11452</v>
      </c>
      <c r="B24794">
        <v>54001</v>
      </c>
      <c r="C24794" t="s">
        <v>10</v>
      </c>
      <c r="D24794" t="s">
        <v>27</v>
      </c>
    </row>
    <row r="24795" spans="1:4" x14ac:dyDescent="0.25">
      <c r="A24795">
        <v>11452</v>
      </c>
      <c r="B24795">
        <v>54001</v>
      </c>
      <c r="C24795" t="s">
        <v>10</v>
      </c>
      <c r="D24795" t="s">
        <v>27</v>
      </c>
    </row>
    <row r="24796" spans="1:4" x14ac:dyDescent="0.25">
      <c r="A24796">
        <v>11452</v>
      </c>
      <c r="B24796">
        <v>54001</v>
      </c>
      <c r="C24796" t="s">
        <v>10</v>
      </c>
      <c r="D24796" t="s">
        <v>27</v>
      </c>
    </row>
    <row r="24797" spans="1:4" x14ac:dyDescent="0.25">
      <c r="A24797">
        <v>11452</v>
      </c>
      <c r="B24797">
        <v>54001</v>
      </c>
      <c r="C24797" t="s">
        <v>10</v>
      </c>
      <c r="D24797" t="s">
        <v>27</v>
      </c>
    </row>
    <row r="24798" spans="1:4" x14ac:dyDescent="0.25">
      <c r="A24798">
        <v>11452</v>
      </c>
      <c r="B24798">
        <v>54001</v>
      </c>
      <c r="C24798" t="s">
        <v>10</v>
      </c>
      <c r="D24798" t="s">
        <v>27</v>
      </c>
    </row>
    <row r="24799" spans="1:4" x14ac:dyDescent="0.25">
      <c r="A24799">
        <v>11452</v>
      </c>
      <c r="B24799">
        <v>54001</v>
      </c>
      <c r="C24799" t="s">
        <v>10</v>
      </c>
      <c r="D24799" t="s">
        <v>27</v>
      </c>
    </row>
    <row r="24800" spans="1:4" x14ac:dyDescent="0.25">
      <c r="A24800">
        <v>11452</v>
      </c>
      <c r="B24800">
        <v>54001</v>
      </c>
      <c r="C24800" t="s">
        <v>10</v>
      </c>
      <c r="D24800" t="s">
        <v>27</v>
      </c>
    </row>
    <row r="24801" spans="1:4" x14ac:dyDescent="0.25">
      <c r="A24801">
        <v>11452</v>
      </c>
      <c r="B24801">
        <v>54001</v>
      </c>
      <c r="C24801" t="s">
        <v>10</v>
      </c>
      <c r="D24801" t="s">
        <v>28</v>
      </c>
    </row>
    <row r="24802" spans="1:4" x14ac:dyDescent="0.25">
      <c r="A24802">
        <v>11452</v>
      </c>
      <c r="B24802">
        <v>54001</v>
      </c>
      <c r="C24802" t="s">
        <v>10</v>
      </c>
      <c r="D24802" t="s">
        <v>28</v>
      </c>
    </row>
    <row r="24803" spans="1:4" x14ac:dyDescent="0.25">
      <c r="A24803">
        <v>11452</v>
      </c>
      <c r="B24803">
        <v>54001</v>
      </c>
      <c r="C24803" t="s">
        <v>10</v>
      </c>
      <c r="D24803" t="s">
        <v>28</v>
      </c>
    </row>
    <row r="24804" spans="1:4" x14ac:dyDescent="0.25">
      <c r="A24804">
        <v>11452</v>
      </c>
      <c r="B24804">
        <v>54001</v>
      </c>
      <c r="C24804" t="s">
        <v>10</v>
      </c>
      <c r="D24804" t="s">
        <v>28</v>
      </c>
    </row>
    <row r="24805" spans="1:4" x14ac:dyDescent="0.25">
      <c r="A24805">
        <v>11452</v>
      </c>
      <c r="B24805">
        <v>54001</v>
      </c>
      <c r="C24805" t="s">
        <v>10</v>
      </c>
      <c r="D24805" t="s">
        <v>28</v>
      </c>
    </row>
    <row r="24806" spans="1:4" x14ac:dyDescent="0.25">
      <c r="A24806">
        <v>11452</v>
      </c>
      <c r="B24806">
        <v>54001</v>
      </c>
      <c r="C24806" t="s">
        <v>10</v>
      </c>
      <c r="D24806" t="s">
        <v>28</v>
      </c>
    </row>
    <row r="24807" spans="1:4" x14ac:dyDescent="0.25">
      <c r="A24807">
        <v>11452</v>
      </c>
      <c r="B24807">
        <v>54001</v>
      </c>
      <c r="C24807" t="s">
        <v>10</v>
      </c>
      <c r="D24807" t="s">
        <v>28</v>
      </c>
    </row>
    <row r="24808" spans="1:4" x14ac:dyDescent="0.25">
      <c r="A24808">
        <v>11452</v>
      </c>
      <c r="B24808">
        <v>54001</v>
      </c>
      <c r="C24808" t="s">
        <v>10</v>
      </c>
      <c r="D24808" t="s">
        <v>28</v>
      </c>
    </row>
    <row r="24809" spans="1:4" x14ac:dyDescent="0.25">
      <c r="A24809">
        <v>11452</v>
      </c>
      <c r="B24809">
        <v>54001</v>
      </c>
      <c r="C24809" t="s">
        <v>10</v>
      </c>
      <c r="D24809" t="s">
        <v>28</v>
      </c>
    </row>
    <row r="24810" spans="1:4" x14ac:dyDescent="0.25">
      <c r="A24810">
        <v>11452</v>
      </c>
      <c r="B24810">
        <v>54001</v>
      </c>
      <c r="C24810" t="s">
        <v>10</v>
      </c>
      <c r="D24810" t="s">
        <v>28</v>
      </c>
    </row>
    <row r="24811" spans="1:4" x14ac:dyDescent="0.25">
      <c r="A24811">
        <v>11452</v>
      </c>
      <c r="B24811">
        <v>54001</v>
      </c>
      <c r="C24811" t="s">
        <v>10</v>
      </c>
      <c r="D24811" t="s">
        <v>28</v>
      </c>
    </row>
    <row r="24812" spans="1:4" x14ac:dyDescent="0.25">
      <c r="A24812">
        <v>11452</v>
      </c>
      <c r="B24812">
        <v>54001</v>
      </c>
      <c r="C24812" t="s">
        <v>10</v>
      </c>
      <c r="D24812" t="s">
        <v>28</v>
      </c>
    </row>
    <row r="24813" spans="1:4" x14ac:dyDescent="0.25">
      <c r="A24813">
        <v>11452</v>
      </c>
      <c r="B24813">
        <v>54001</v>
      </c>
      <c r="C24813" t="s">
        <v>10</v>
      </c>
      <c r="D24813" t="s">
        <v>28</v>
      </c>
    </row>
    <row r="24814" spans="1:4" x14ac:dyDescent="0.25">
      <c r="A24814">
        <v>11452</v>
      </c>
      <c r="B24814">
        <v>54001</v>
      </c>
      <c r="C24814" t="s">
        <v>10</v>
      </c>
      <c r="D24814" t="s">
        <v>28</v>
      </c>
    </row>
    <row r="24815" spans="1:4" x14ac:dyDescent="0.25">
      <c r="A24815">
        <v>11452</v>
      </c>
      <c r="B24815">
        <v>54001</v>
      </c>
      <c r="C24815" t="s">
        <v>10</v>
      </c>
      <c r="D24815" t="s">
        <v>28</v>
      </c>
    </row>
    <row r="24816" spans="1:4" x14ac:dyDescent="0.25">
      <c r="A24816">
        <v>11452</v>
      </c>
      <c r="B24816">
        <v>54001</v>
      </c>
      <c r="C24816" t="s">
        <v>10</v>
      </c>
      <c r="D24816" t="s">
        <v>28</v>
      </c>
    </row>
    <row r="24817" spans="1:4" x14ac:dyDescent="0.25">
      <c r="A24817">
        <v>11452</v>
      </c>
      <c r="B24817">
        <v>54001</v>
      </c>
      <c r="C24817" t="s">
        <v>10</v>
      </c>
      <c r="D24817" t="s">
        <v>28</v>
      </c>
    </row>
    <row r="24818" spans="1:4" x14ac:dyDescent="0.25">
      <c r="A24818">
        <v>11452</v>
      </c>
      <c r="B24818">
        <v>54001</v>
      </c>
      <c r="C24818" t="s">
        <v>10</v>
      </c>
      <c r="D24818" t="s">
        <v>28</v>
      </c>
    </row>
    <row r="24819" spans="1:4" x14ac:dyDescent="0.25">
      <c r="A24819">
        <v>11452</v>
      </c>
      <c r="B24819">
        <v>54001</v>
      </c>
      <c r="C24819" t="s">
        <v>10</v>
      </c>
      <c r="D24819" t="s">
        <v>28</v>
      </c>
    </row>
    <row r="24820" spans="1:4" x14ac:dyDescent="0.25">
      <c r="A24820">
        <v>11452</v>
      </c>
      <c r="B24820">
        <v>54001</v>
      </c>
      <c r="C24820" t="s">
        <v>10</v>
      </c>
      <c r="D24820" t="s">
        <v>29</v>
      </c>
    </row>
    <row r="24821" spans="1:4" x14ac:dyDescent="0.25">
      <c r="A24821">
        <v>11452</v>
      </c>
      <c r="B24821">
        <v>54001</v>
      </c>
      <c r="C24821" t="s">
        <v>10</v>
      </c>
      <c r="D24821" t="s">
        <v>29</v>
      </c>
    </row>
    <row r="24822" spans="1:4" x14ac:dyDescent="0.25">
      <c r="A24822">
        <v>11452</v>
      </c>
      <c r="B24822">
        <v>54001</v>
      </c>
      <c r="C24822" t="s">
        <v>10</v>
      </c>
      <c r="D24822" t="s">
        <v>29</v>
      </c>
    </row>
    <row r="24823" spans="1:4" x14ac:dyDescent="0.25">
      <c r="A24823">
        <v>11452</v>
      </c>
      <c r="B24823">
        <v>54001</v>
      </c>
      <c r="C24823" t="s">
        <v>10</v>
      </c>
      <c r="D24823" t="s">
        <v>29</v>
      </c>
    </row>
    <row r="24824" spans="1:4" x14ac:dyDescent="0.25">
      <c r="A24824">
        <v>11452</v>
      </c>
      <c r="B24824">
        <v>54001</v>
      </c>
      <c r="C24824" t="s">
        <v>10</v>
      </c>
      <c r="D24824" t="s">
        <v>29</v>
      </c>
    </row>
    <row r="24825" spans="1:4" x14ac:dyDescent="0.25">
      <c r="A24825">
        <v>11452</v>
      </c>
      <c r="B24825">
        <v>54001</v>
      </c>
      <c r="C24825" t="s">
        <v>10</v>
      </c>
      <c r="D24825" t="s">
        <v>29</v>
      </c>
    </row>
    <row r="24826" spans="1:4" x14ac:dyDescent="0.25">
      <c r="A24826">
        <v>11452</v>
      </c>
      <c r="B24826">
        <v>54001</v>
      </c>
      <c r="C24826" t="s">
        <v>10</v>
      </c>
      <c r="D24826" t="s">
        <v>29</v>
      </c>
    </row>
    <row r="24827" spans="1:4" x14ac:dyDescent="0.25">
      <c r="A24827">
        <v>11452</v>
      </c>
      <c r="B24827">
        <v>54001</v>
      </c>
      <c r="C24827" t="s">
        <v>10</v>
      </c>
      <c r="D24827" t="s">
        <v>29</v>
      </c>
    </row>
    <row r="24828" spans="1:4" x14ac:dyDescent="0.25">
      <c r="A24828">
        <v>11452</v>
      </c>
      <c r="B24828">
        <v>54001</v>
      </c>
      <c r="C24828" t="s">
        <v>10</v>
      </c>
      <c r="D24828" t="s">
        <v>29</v>
      </c>
    </row>
    <row r="24829" spans="1:4" x14ac:dyDescent="0.25">
      <c r="A24829">
        <v>11452</v>
      </c>
      <c r="B24829">
        <v>54001</v>
      </c>
      <c r="C24829" t="s">
        <v>10</v>
      </c>
      <c r="D24829" t="s">
        <v>29</v>
      </c>
    </row>
    <row r="24830" spans="1:4" x14ac:dyDescent="0.25">
      <c r="A24830">
        <v>11452</v>
      </c>
      <c r="B24830">
        <v>54001</v>
      </c>
      <c r="C24830" t="s">
        <v>10</v>
      </c>
      <c r="D24830" t="s">
        <v>29</v>
      </c>
    </row>
    <row r="24831" spans="1:4" x14ac:dyDescent="0.25">
      <c r="A24831">
        <v>11452</v>
      </c>
      <c r="B24831">
        <v>54001</v>
      </c>
      <c r="C24831" t="s">
        <v>10</v>
      </c>
      <c r="D24831" t="s">
        <v>29</v>
      </c>
    </row>
    <row r="24832" spans="1:4" x14ac:dyDescent="0.25">
      <c r="A24832">
        <v>11452</v>
      </c>
      <c r="B24832">
        <v>54001</v>
      </c>
      <c r="C24832" t="s">
        <v>10</v>
      </c>
      <c r="D24832" t="s">
        <v>29</v>
      </c>
    </row>
    <row r="24833" spans="1:4" x14ac:dyDescent="0.25">
      <c r="A24833">
        <v>11452</v>
      </c>
      <c r="B24833">
        <v>54001</v>
      </c>
      <c r="C24833" t="s">
        <v>10</v>
      </c>
      <c r="D24833" t="s">
        <v>29</v>
      </c>
    </row>
    <row r="24834" spans="1:4" x14ac:dyDescent="0.25">
      <c r="A24834">
        <v>11452</v>
      </c>
      <c r="B24834">
        <v>54001</v>
      </c>
      <c r="C24834" t="s">
        <v>10</v>
      </c>
      <c r="D24834" t="s">
        <v>29</v>
      </c>
    </row>
    <row r="24835" spans="1:4" x14ac:dyDescent="0.25">
      <c r="A24835">
        <v>11452</v>
      </c>
      <c r="B24835">
        <v>54001</v>
      </c>
      <c r="C24835" t="s">
        <v>10</v>
      </c>
      <c r="D24835" t="s">
        <v>30</v>
      </c>
    </row>
    <row r="24836" spans="1:4" x14ac:dyDescent="0.25">
      <c r="A24836">
        <v>11452</v>
      </c>
      <c r="B24836">
        <v>54001</v>
      </c>
      <c r="C24836" t="s">
        <v>10</v>
      </c>
      <c r="D24836" t="s">
        <v>30</v>
      </c>
    </row>
    <row r="24837" spans="1:4" x14ac:dyDescent="0.25">
      <c r="A24837">
        <v>11452</v>
      </c>
      <c r="B24837">
        <v>54001</v>
      </c>
      <c r="C24837" t="s">
        <v>10</v>
      </c>
      <c r="D24837" t="s">
        <v>30</v>
      </c>
    </row>
    <row r="24838" spans="1:4" x14ac:dyDescent="0.25">
      <c r="A24838">
        <v>11452</v>
      </c>
      <c r="B24838">
        <v>54001</v>
      </c>
      <c r="C24838" t="s">
        <v>10</v>
      </c>
      <c r="D24838" t="s">
        <v>30</v>
      </c>
    </row>
    <row r="24839" spans="1:4" x14ac:dyDescent="0.25">
      <c r="A24839">
        <v>11452</v>
      </c>
      <c r="B24839">
        <v>54001</v>
      </c>
      <c r="C24839" t="s">
        <v>10</v>
      </c>
      <c r="D24839" t="s">
        <v>30</v>
      </c>
    </row>
    <row r="24840" spans="1:4" x14ac:dyDescent="0.25">
      <c r="A24840">
        <v>11452</v>
      </c>
      <c r="B24840">
        <v>54001</v>
      </c>
      <c r="C24840" t="s">
        <v>10</v>
      </c>
      <c r="D24840" t="s">
        <v>30</v>
      </c>
    </row>
    <row r="24841" spans="1:4" x14ac:dyDescent="0.25">
      <c r="A24841">
        <v>11452</v>
      </c>
      <c r="B24841">
        <v>54001</v>
      </c>
      <c r="C24841" t="s">
        <v>10</v>
      </c>
      <c r="D24841" t="s">
        <v>30</v>
      </c>
    </row>
    <row r="24842" spans="1:4" x14ac:dyDescent="0.25">
      <c r="A24842">
        <v>11452</v>
      </c>
      <c r="B24842">
        <v>54001</v>
      </c>
      <c r="C24842" t="s">
        <v>10</v>
      </c>
      <c r="D24842" t="s">
        <v>30</v>
      </c>
    </row>
    <row r="24843" spans="1:4" x14ac:dyDescent="0.25">
      <c r="A24843">
        <v>11452</v>
      </c>
      <c r="B24843">
        <v>54001</v>
      </c>
      <c r="C24843" t="s">
        <v>10</v>
      </c>
      <c r="D24843" t="s">
        <v>30</v>
      </c>
    </row>
    <row r="24844" spans="1:4" x14ac:dyDescent="0.25">
      <c r="A24844">
        <v>11452</v>
      </c>
      <c r="B24844">
        <v>54001</v>
      </c>
      <c r="C24844" t="s">
        <v>10</v>
      </c>
      <c r="D24844" t="s">
        <v>30</v>
      </c>
    </row>
    <row r="24845" spans="1:4" x14ac:dyDescent="0.25">
      <c r="A24845">
        <v>11452</v>
      </c>
      <c r="B24845">
        <v>54001</v>
      </c>
      <c r="C24845" t="s">
        <v>10</v>
      </c>
      <c r="D24845" t="s">
        <v>30</v>
      </c>
    </row>
    <row r="24846" spans="1:4" x14ac:dyDescent="0.25">
      <c r="A24846">
        <v>11452</v>
      </c>
      <c r="B24846">
        <v>54001</v>
      </c>
      <c r="C24846" t="s">
        <v>10</v>
      </c>
      <c r="D24846" t="s">
        <v>30</v>
      </c>
    </row>
    <row r="24847" spans="1:4" x14ac:dyDescent="0.25">
      <c r="A24847">
        <v>11452</v>
      </c>
      <c r="B24847">
        <v>54001</v>
      </c>
      <c r="C24847" t="s">
        <v>10</v>
      </c>
      <c r="D24847" t="s">
        <v>30</v>
      </c>
    </row>
    <row r="24848" spans="1:4" x14ac:dyDescent="0.25">
      <c r="A24848">
        <v>11452</v>
      </c>
      <c r="B24848">
        <v>54001</v>
      </c>
      <c r="C24848" t="s">
        <v>10</v>
      </c>
      <c r="D24848" t="s">
        <v>30</v>
      </c>
    </row>
    <row r="24849" spans="1:4" x14ac:dyDescent="0.25">
      <c r="A24849">
        <v>11452</v>
      </c>
      <c r="B24849">
        <v>54001</v>
      </c>
      <c r="C24849" t="s">
        <v>10</v>
      </c>
      <c r="D24849" t="s">
        <v>30</v>
      </c>
    </row>
    <row r="24850" spans="1:4" x14ac:dyDescent="0.25">
      <c r="A24850">
        <v>11452</v>
      </c>
      <c r="B24850">
        <v>54001</v>
      </c>
      <c r="C24850" t="s">
        <v>10</v>
      </c>
      <c r="D24850" t="s">
        <v>30</v>
      </c>
    </row>
    <row r="24851" spans="1:4" x14ac:dyDescent="0.25">
      <c r="A24851">
        <v>11452</v>
      </c>
      <c r="B24851">
        <v>54001</v>
      </c>
      <c r="C24851" t="s">
        <v>10</v>
      </c>
      <c r="D24851" t="s">
        <v>30</v>
      </c>
    </row>
    <row r="24852" spans="1:4" x14ac:dyDescent="0.25">
      <c r="A24852">
        <v>11452</v>
      </c>
      <c r="B24852">
        <v>54001</v>
      </c>
      <c r="C24852" t="s">
        <v>10</v>
      </c>
      <c r="D24852" t="s">
        <v>30</v>
      </c>
    </row>
    <row r="24853" spans="1:4" x14ac:dyDescent="0.25">
      <c r="A24853">
        <v>11452</v>
      </c>
      <c r="B24853">
        <v>54001</v>
      </c>
      <c r="C24853" t="s">
        <v>10</v>
      </c>
      <c r="D24853" t="s">
        <v>30</v>
      </c>
    </row>
    <row r="24854" spans="1:4" x14ac:dyDescent="0.25">
      <c r="A24854">
        <v>11452</v>
      </c>
      <c r="B24854">
        <v>54001</v>
      </c>
      <c r="C24854" t="s">
        <v>10</v>
      </c>
      <c r="D24854" t="s">
        <v>30</v>
      </c>
    </row>
    <row r="24855" spans="1:4" x14ac:dyDescent="0.25">
      <c r="A24855">
        <v>11452</v>
      </c>
      <c r="B24855">
        <v>54001</v>
      </c>
      <c r="C24855" t="s">
        <v>10</v>
      </c>
      <c r="D24855" t="s">
        <v>30</v>
      </c>
    </row>
    <row r="24856" spans="1:4" x14ac:dyDescent="0.25">
      <c r="A24856">
        <v>11452</v>
      </c>
      <c r="B24856">
        <v>54001</v>
      </c>
      <c r="C24856" t="s">
        <v>10</v>
      </c>
      <c r="D24856" t="s">
        <v>30</v>
      </c>
    </row>
    <row r="24857" spans="1:4" x14ac:dyDescent="0.25">
      <c r="A24857">
        <v>11452</v>
      </c>
      <c r="B24857">
        <v>54001</v>
      </c>
      <c r="C24857" t="s">
        <v>10</v>
      </c>
      <c r="D24857" t="s">
        <v>30</v>
      </c>
    </row>
    <row r="24858" spans="1:4" x14ac:dyDescent="0.25">
      <c r="A24858">
        <v>11452</v>
      </c>
      <c r="B24858">
        <v>54001</v>
      </c>
      <c r="C24858" t="s">
        <v>10</v>
      </c>
      <c r="D24858" t="s">
        <v>30</v>
      </c>
    </row>
    <row r="24859" spans="1:4" x14ac:dyDescent="0.25">
      <c r="A24859">
        <v>11452</v>
      </c>
      <c r="B24859">
        <v>54001</v>
      </c>
      <c r="C24859" t="s">
        <v>10</v>
      </c>
      <c r="D24859" t="s">
        <v>31</v>
      </c>
    </row>
    <row r="24860" spans="1:4" x14ac:dyDescent="0.25">
      <c r="A24860">
        <v>11452</v>
      </c>
      <c r="B24860">
        <v>54001</v>
      </c>
      <c r="C24860" t="s">
        <v>10</v>
      </c>
      <c r="D24860" t="s">
        <v>31</v>
      </c>
    </row>
    <row r="24861" spans="1:4" x14ac:dyDescent="0.25">
      <c r="A24861">
        <v>11452</v>
      </c>
      <c r="B24861">
        <v>54001</v>
      </c>
      <c r="C24861" t="s">
        <v>10</v>
      </c>
      <c r="D24861" t="s">
        <v>31</v>
      </c>
    </row>
    <row r="24862" spans="1:4" x14ac:dyDescent="0.25">
      <c r="A24862">
        <v>11452</v>
      </c>
      <c r="B24862">
        <v>54001</v>
      </c>
      <c r="C24862" t="s">
        <v>10</v>
      </c>
      <c r="D24862" t="s">
        <v>31</v>
      </c>
    </row>
    <row r="24863" spans="1:4" x14ac:dyDescent="0.25">
      <c r="A24863">
        <v>11452</v>
      </c>
      <c r="B24863">
        <v>54001</v>
      </c>
      <c r="C24863" t="s">
        <v>10</v>
      </c>
      <c r="D24863" t="s">
        <v>31</v>
      </c>
    </row>
    <row r="24864" spans="1:4" x14ac:dyDescent="0.25">
      <c r="A24864">
        <v>11452</v>
      </c>
      <c r="B24864">
        <v>54001</v>
      </c>
      <c r="C24864" t="s">
        <v>10</v>
      </c>
      <c r="D24864" t="s">
        <v>31</v>
      </c>
    </row>
    <row r="24865" spans="1:4" x14ac:dyDescent="0.25">
      <c r="A24865">
        <v>11452</v>
      </c>
      <c r="B24865">
        <v>54001</v>
      </c>
      <c r="C24865" t="s">
        <v>10</v>
      </c>
      <c r="D24865" t="s">
        <v>31</v>
      </c>
    </row>
    <row r="24866" spans="1:4" x14ac:dyDescent="0.25">
      <c r="A24866">
        <v>11452</v>
      </c>
      <c r="B24866">
        <v>54001</v>
      </c>
      <c r="C24866" t="s">
        <v>10</v>
      </c>
      <c r="D24866" t="s">
        <v>32</v>
      </c>
    </row>
    <row r="24867" spans="1:4" x14ac:dyDescent="0.25">
      <c r="A24867">
        <v>11452</v>
      </c>
      <c r="B24867">
        <v>54001</v>
      </c>
      <c r="C24867" t="s">
        <v>10</v>
      </c>
      <c r="D24867" t="s">
        <v>32</v>
      </c>
    </row>
    <row r="24868" spans="1:4" x14ac:dyDescent="0.25">
      <c r="A24868">
        <v>11452</v>
      </c>
      <c r="B24868">
        <v>54001</v>
      </c>
      <c r="C24868" t="s">
        <v>10</v>
      </c>
      <c r="D24868" t="s">
        <v>32</v>
      </c>
    </row>
    <row r="24869" spans="1:4" x14ac:dyDescent="0.25">
      <c r="A24869">
        <v>11452</v>
      </c>
      <c r="B24869">
        <v>54001</v>
      </c>
      <c r="C24869" t="s">
        <v>10</v>
      </c>
      <c r="D24869" t="s">
        <v>32</v>
      </c>
    </row>
    <row r="24870" spans="1:4" x14ac:dyDescent="0.25">
      <c r="A24870">
        <v>11452</v>
      </c>
      <c r="B24870">
        <v>54001</v>
      </c>
      <c r="C24870" t="s">
        <v>10</v>
      </c>
      <c r="D24870" t="s">
        <v>32</v>
      </c>
    </row>
    <row r="24871" spans="1:4" x14ac:dyDescent="0.25">
      <c r="A24871">
        <v>11452</v>
      </c>
      <c r="B24871">
        <v>54001</v>
      </c>
      <c r="C24871" t="s">
        <v>10</v>
      </c>
      <c r="D24871" t="s">
        <v>32</v>
      </c>
    </row>
    <row r="24872" spans="1:4" x14ac:dyDescent="0.25">
      <c r="A24872">
        <v>11452</v>
      </c>
      <c r="B24872">
        <v>54001</v>
      </c>
      <c r="C24872" t="s">
        <v>10</v>
      </c>
      <c r="D24872" t="s">
        <v>32</v>
      </c>
    </row>
    <row r="24873" spans="1:4" x14ac:dyDescent="0.25">
      <c r="A24873">
        <v>11452</v>
      </c>
      <c r="B24873">
        <v>54001</v>
      </c>
      <c r="C24873" t="s">
        <v>10</v>
      </c>
      <c r="D24873" t="s">
        <v>33</v>
      </c>
    </row>
    <row r="24874" spans="1:4" x14ac:dyDescent="0.25">
      <c r="A24874">
        <v>11452</v>
      </c>
      <c r="B24874">
        <v>54001</v>
      </c>
      <c r="C24874" t="s">
        <v>10</v>
      </c>
      <c r="D24874" t="s">
        <v>33</v>
      </c>
    </row>
    <row r="24875" spans="1:4" x14ac:dyDescent="0.25">
      <c r="A24875">
        <v>11452</v>
      </c>
      <c r="B24875">
        <v>54001</v>
      </c>
      <c r="C24875" t="s">
        <v>10</v>
      </c>
      <c r="D24875" t="s">
        <v>33</v>
      </c>
    </row>
    <row r="24876" spans="1:4" x14ac:dyDescent="0.25">
      <c r="A24876">
        <v>11452</v>
      </c>
      <c r="B24876">
        <v>54001</v>
      </c>
      <c r="C24876" t="s">
        <v>10</v>
      </c>
      <c r="D24876" t="s">
        <v>33</v>
      </c>
    </row>
    <row r="24877" spans="1:4" x14ac:dyDescent="0.25">
      <c r="A24877">
        <v>11452</v>
      </c>
      <c r="B24877">
        <v>54001</v>
      </c>
      <c r="C24877" t="s">
        <v>10</v>
      </c>
      <c r="D24877" t="s">
        <v>33</v>
      </c>
    </row>
    <row r="24878" spans="1:4" x14ac:dyDescent="0.25">
      <c r="A24878">
        <v>11452</v>
      </c>
      <c r="B24878">
        <v>54001</v>
      </c>
      <c r="C24878" t="s">
        <v>10</v>
      </c>
      <c r="D24878" t="s">
        <v>33</v>
      </c>
    </row>
    <row r="24879" spans="1:4" x14ac:dyDescent="0.25">
      <c r="A24879">
        <v>11452</v>
      </c>
      <c r="B24879">
        <v>54001</v>
      </c>
      <c r="C24879" t="s">
        <v>10</v>
      </c>
      <c r="D24879" t="s">
        <v>33</v>
      </c>
    </row>
    <row r="24880" spans="1:4" x14ac:dyDescent="0.25">
      <c r="A24880">
        <v>11452</v>
      </c>
      <c r="B24880">
        <v>54001</v>
      </c>
      <c r="C24880" t="s">
        <v>10</v>
      </c>
      <c r="D24880" t="s">
        <v>33</v>
      </c>
    </row>
    <row r="24881" spans="1:4" x14ac:dyDescent="0.25">
      <c r="A24881">
        <v>11452</v>
      </c>
      <c r="B24881">
        <v>54001</v>
      </c>
      <c r="C24881" t="s">
        <v>10</v>
      </c>
      <c r="D24881" t="s">
        <v>33</v>
      </c>
    </row>
    <row r="24882" spans="1:4" x14ac:dyDescent="0.25">
      <c r="A24882">
        <v>11452</v>
      </c>
      <c r="B24882">
        <v>54001</v>
      </c>
      <c r="C24882" t="s">
        <v>10</v>
      </c>
      <c r="D24882" t="s">
        <v>33</v>
      </c>
    </row>
    <row r="24883" spans="1:4" x14ac:dyDescent="0.25">
      <c r="A24883">
        <v>11452</v>
      </c>
      <c r="B24883">
        <v>54001</v>
      </c>
      <c r="C24883" t="s">
        <v>10</v>
      </c>
      <c r="D24883" t="s">
        <v>33</v>
      </c>
    </row>
    <row r="24884" spans="1:4" x14ac:dyDescent="0.25">
      <c r="A24884">
        <v>11452</v>
      </c>
      <c r="B24884">
        <v>54001</v>
      </c>
      <c r="C24884" t="s">
        <v>10</v>
      </c>
      <c r="D24884" t="s">
        <v>33</v>
      </c>
    </row>
    <row r="24885" spans="1:4" x14ac:dyDescent="0.25">
      <c r="A24885">
        <v>11452</v>
      </c>
      <c r="B24885">
        <v>54001</v>
      </c>
      <c r="C24885" t="s">
        <v>10</v>
      </c>
      <c r="D24885" t="s">
        <v>34</v>
      </c>
    </row>
    <row r="24886" spans="1:4" x14ac:dyDescent="0.25">
      <c r="A24886">
        <v>11452</v>
      </c>
      <c r="B24886">
        <v>54001</v>
      </c>
      <c r="C24886" t="s">
        <v>10</v>
      </c>
      <c r="D24886" t="s">
        <v>34</v>
      </c>
    </row>
    <row r="24887" spans="1:4" x14ac:dyDescent="0.25">
      <c r="A24887">
        <v>11452</v>
      </c>
      <c r="B24887">
        <v>54001</v>
      </c>
      <c r="C24887" t="s">
        <v>10</v>
      </c>
      <c r="D24887" t="s">
        <v>34</v>
      </c>
    </row>
    <row r="24888" spans="1:4" x14ac:dyDescent="0.25">
      <c r="A24888">
        <v>11452</v>
      </c>
      <c r="B24888">
        <v>54001</v>
      </c>
      <c r="C24888" t="s">
        <v>10</v>
      </c>
      <c r="D24888" t="s">
        <v>34</v>
      </c>
    </row>
    <row r="24889" spans="1:4" x14ac:dyDescent="0.25">
      <c r="A24889">
        <v>11452</v>
      </c>
      <c r="B24889">
        <v>54001</v>
      </c>
      <c r="C24889" t="s">
        <v>10</v>
      </c>
      <c r="D24889" t="s">
        <v>34</v>
      </c>
    </row>
    <row r="24890" spans="1:4" x14ac:dyDescent="0.25">
      <c r="A24890">
        <v>11452</v>
      </c>
      <c r="B24890">
        <v>54001</v>
      </c>
      <c r="C24890" t="s">
        <v>10</v>
      </c>
      <c r="D24890" t="s">
        <v>34</v>
      </c>
    </row>
    <row r="24891" spans="1:4" x14ac:dyDescent="0.25">
      <c r="A24891">
        <v>11452</v>
      </c>
      <c r="B24891">
        <v>54001</v>
      </c>
      <c r="C24891" t="s">
        <v>10</v>
      </c>
      <c r="D24891" t="s">
        <v>34</v>
      </c>
    </row>
    <row r="24892" spans="1:4" x14ac:dyDescent="0.25">
      <c r="A24892">
        <v>11452</v>
      </c>
      <c r="B24892">
        <v>54001</v>
      </c>
      <c r="C24892" t="s">
        <v>10</v>
      </c>
      <c r="D24892" t="s">
        <v>34</v>
      </c>
    </row>
    <row r="24893" spans="1:4" x14ac:dyDescent="0.25">
      <c r="A24893">
        <v>11452</v>
      </c>
      <c r="B24893">
        <v>54001</v>
      </c>
      <c r="C24893" t="s">
        <v>10</v>
      </c>
      <c r="D24893" t="s">
        <v>34</v>
      </c>
    </row>
    <row r="24894" spans="1:4" x14ac:dyDescent="0.25">
      <c r="A24894">
        <v>11452</v>
      </c>
      <c r="B24894">
        <v>54001</v>
      </c>
      <c r="C24894" t="s">
        <v>10</v>
      </c>
      <c r="D24894" t="s">
        <v>35</v>
      </c>
    </row>
    <row r="24895" spans="1:4" x14ac:dyDescent="0.25">
      <c r="A24895">
        <v>11452</v>
      </c>
      <c r="B24895">
        <v>54001</v>
      </c>
      <c r="C24895" t="s">
        <v>10</v>
      </c>
      <c r="D24895" t="s">
        <v>35</v>
      </c>
    </row>
    <row r="24896" spans="1:4" x14ac:dyDescent="0.25">
      <c r="A24896">
        <v>11452</v>
      </c>
      <c r="B24896">
        <v>54001</v>
      </c>
      <c r="C24896" t="s">
        <v>10</v>
      </c>
      <c r="D24896" t="s">
        <v>35</v>
      </c>
    </row>
    <row r="24897" spans="1:4" x14ac:dyDescent="0.25">
      <c r="A24897">
        <v>11452</v>
      </c>
      <c r="B24897">
        <v>54001</v>
      </c>
      <c r="C24897" t="s">
        <v>10</v>
      </c>
      <c r="D24897" t="s">
        <v>36</v>
      </c>
    </row>
    <row r="24898" spans="1:4" x14ac:dyDescent="0.25">
      <c r="A24898">
        <v>11452</v>
      </c>
      <c r="B24898">
        <v>54001</v>
      </c>
      <c r="C24898" t="s">
        <v>10</v>
      </c>
      <c r="D24898" t="s">
        <v>36</v>
      </c>
    </row>
    <row r="24899" spans="1:4" x14ac:dyDescent="0.25">
      <c r="A24899">
        <v>11452</v>
      </c>
      <c r="B24899">
        <v>54001</v>
      </c>
      <c r="C24899" t="s">
        <v>10</v>
      </c>
      <c r="D24899" t="s">
        <v>36</v>
      </c>
    </row>
    <row r="24900" spans="1:4" x14ac:dyDescent="0.25">
      <c r="A24900">
        <v>11452</v>
      </c>
      <c r="B24900">
        <v>54001</v>
      </c>
      <c r="C24900" t="s">
        <v>10</v>
      </c>
      <c r="D24900" t="s">
        <v>36</v>
      </c>
    </row>
    <row r="24901" spans="1:4" x14ac:dyDescent="0.25">
      <c r="A24901">
        <v>11452</v>
      </c>
      <c r="B24901">
        <v>54001</v>
      </c>
      <c r="C24901" t="s">
        <v>10</v>
      </c>
      <c r="D24901" t="s">
        <v>36</v>
      </c>
    </row>
    <row r="24902" spans="1:4" x14ac:dyDescent="0.25">
      <c r="A24902">
        <v>11452</v>
      </c>
      <c r="B24902">
        <v>54001</v>
      </c>
      <c r="C24902" t="s">
        <v>10</v>
      </c>
      <c r="D24902" t="s">
        <v>36</v>
      </c>
    </row>
    <row r="24903" spans="1:4" x14ac:dyDescent="0.25">
      <c r="A24903">
        <v>11452</v>
      </c>
      <c r="B24903">
        <v>54001</v>
      </c>
      <c r="C24903" t="s">
        <v>10</v>
      </c>
      <c r="D24903" t="s">
        <v>36</v>
      </c>
    </row>
    <row r="24904" spans="1:4" x14ac:dyDescent="0.25">
      <c r="A24904">
        <v>11452</v>
      </c>
      <c r="B24904">
        <v>54001</v>
      </c>
      <c r="C24904" t="s">
        <v>10</v>
      </c>
      <c r="D24904" t="s">
        <v>36</v>
      </c>
    </row>
    <row r="24905" spans="1:4" x14ac:dyDescent="0.25">
      <c r="A24905">
        <v>11452</v>
      </c>
      <c r="B24905">
        <v>54001</v>
      </c>
      <c r="C24905" t="s">
        <v>10</v>
      </c>
      <c r="D24905" t="s">
        <v>36</v>
      </c>
    </row>
    <row r="24906" spans="1:4" x14ac:dyDescent="0.25">
      <c r="A24906">
        <v>11452</v>
      </c>
      <c r="B24906">
        <v>54001</v>
      </c>
      <c r="C24906" t="s">
        <v>10</v>
      </c>
      <c r="D24906" t="s">
        <v>36</v>
      </c>
    </row>
    <row r="24907" spans="1:4" x14ac:dyDescent="0.25">
      <c r="A24907">
        <v>11452</v>
      </c>
      <c r="B24907">
        <v>54001</v>
      </c>
      <c r="C24907" t="s">
        <v>10</v>
      </c>
      <c r="D24907" t="s">
        <v>36</v>
      </c>
    </row>
    <row r="24908" spans="1:4" x14ac:dyDescent="0.25">
      <c r="A24908">
        <v>11452</v>
      </c>
      <c r="B24908">
        <v>54001</v>
      </c>
      <c r="C24908" t="s">
        <v>10</v>
      </c>
      <c r="D24908" t="s">
        <v>36</v>
      </c>
    </row>
    <row r="24909" spans="1:4" x14ac:dyDescent="0.25">
      <c r="A24909">
        <v>11452</v>
      </c>
      <c r="B24909">
        <v>54001</v>
      </c>
      <c r="C24909" t="s">
        <v>10</v>
      </c>
      <c r="D24909" t="s">
        <v>36</v>
      </c>
    </row>
    <row r="24910" spans="1:4" x14ac:dyDescent="0.25">
      <c r="A24910">
        <v>11452</v>
      </c>
      <c r="B24910">
        <v>54001</v>
      </c>
      <c r="C24910" t="s">
        <v>10</v>
      </c>
      <c r="D24910" t="s">
        <v>36</v>
      </c>
    </row>
    <row r="24911" spans="1:4" x14ac:dyDescent="0.25">
      <c r="A24911">
        <v>11452</v>
      </c>
      <c r="B24911">
        <v>54001</v>
      </c>
      <c r="C24911" t="s">
        <v>10</v>
      </c>
      <c r="D24911" t="s">
        <v>36</v>
      </c>
    </row>
    <row r="24912" spans="1:4" x14ac:dyDescent="0.25">
      <c r="A24912">
        <v>11452</v>
      </c>
      <c r="B24912">
        <v>54001</v>
      </c>
      <c r="C24912" t="s">
        <v>10</v>
      </c>
      <c r="D24912" t="s">
        <v>36</v>
      </c>
    </row>
    <row r="24913" spans="1:4" x14ac:dyDescent="0.25">
      <c r="A24913">
        <v>11452</v>
      </c>
      <c r="B24913">
        <v>54001</v>
      </c>
      <c r="C24913" t="s">
        <v>10</v>
      </c>
      <c r="D24913" t="s">
        <v>37</v>
      </c>
    </row>
    <row r="24914" spans="1:4" x14ac:dyDescent="0.25">
      <c r="A24914">
        <v>11452</v>
      </c>
      <c r="B24914">
        <v>54001</v>
      </c>
      <c r="C24914" t="s">
        <v>10</v>
      </c>
      <c r="D24914" t="s">
        <v>37</v>
      </c>
    </row>
    <row r="24915" spans="1:4" x14ac:dyDescent="0.25">
      <c r="A24915">
        <v>11452</v>
      </c>
      <c r="B24915">
        <v>54001</v>
      </c>
      <c r="C24915" t="s">
        <v>10</v>
      </c>
      <c r="D24915" t="s">
        <v>37</v>
      </c>
    </row>
    <row r="24916" spans="1:4" x14ac:dyDescent="0.25">
      <c r="A24916">
        <v>11452</v>
      </c>
      <c r="B24916">
        <v>54001</v>
      </c>
      <c r="C24916" t="s">
        <v>10</v>
      </c>
      <c r="D24916" t="s">
        <v>37</v>
      </c>
    </row>
    <row r="24917" spans="1:4" x14ac:dyDescent="0.25">
      <c r="A24917">
        <v>11452</v>
      </c>
      <c r="B24917">
        <v>54001</v>
      </c>
      <c r="C24917" t="s">
        <v>10</v>
      </c>
      <c r="D24917" t="s">
        <v>37</v>
      </c>
    </row>
    <row r="24918" spans="1:4" x14ac:dyDescent="0.25">
      <c r="A24918">
        <v>11452</v>
      </c>
      <c r="B24918">
        <v>54001</v>
      </c>
      <c r="C24918" t="s">
        <v>10</v>
      </c>
      <c r="D24918" t="s">
        <v>37</v>
      </c>
    </row>
    <row r="24919" spans="1:4" x14ac:dyDescent="0.25">
      <c r="A24919">
        <v>11452</v>
      </c>
      <c r="B24919">
        <v>54001</v>
      </c>
      <c r="C24919" t="s">
        <v>10</v>
      </c>
      <c r="D24919" t="s">
        <v>37</v>
      </c>
    </row>
    <row r="24920" spans="1:4" x14ac:dyDescent="0.25">
      <c r="A24920">
        <v>11452</v>
      </c>
      <c r="B24920">
        <v>54001</v>
      </c>
      <c r="C24920" t="s">
        <v>10</v>
      </c>
      <c r="D24920" t="s">
        <v>37</v>
      </c>
    </row>
    <row r="24921" spans="1:4" x14ac:dyDescent="0.25">
      <c r="A24921">
        <v>11452</v>
      </c>
      <c r="B24921">
        <v>54001</v>
      </c>
      <c r="C24921" t="s">
        <v>10</v>
      </c>
      <c r="D24921" t="s">
        <v>37</v>
      </c>
    </row>
    <row r="24922" spans="1:4" x14ac:dyDescent="0.25">
      <c r="A24922">
        <v>11452</v>
      </c>
      <c r="B24922">
        <v>54001</v>
      </c>
      <c r="C24922" t="s">
        <v>10</v>
      </c>
      <c r="D24922" t="s">
        <v>37</v>
      </c>
    </row>
    <row r="24923" spans="1:4" x14ac:dyDescent="0.25">
      <c r="A24923">
        <v>11452</v>
      </c>
      <c r="B24923">
        <v>54001</v>
      </c>
      <c r="C24923" t="s">
        <v>9</v>
      </c>
      <c r="D24923" t="s">
        <v>21</v>
      </c>
    </row>
    <row r="24924" spans="1:4" x14ac:dyDescent="0.25">
      <c r="A24924">
        <v>11452</v>
      </c>
      <c r="B24924">
        <v>54001</v>
      </c>
      <c r="C24924" t="s">
        <v>9</v>
      </c>
      <c r="D24924" t="s">
        <v>21</v>
      </c>
    </row>
    <row r="24925" spans="1:4" x14ac:dyDescent="0.25">
      <c r="A24925">
        <v>11452</v>
      </c>
      <c r="B24925">
        <v>54001</v>
      </c>
      <c r="C24925" t="s">
        <v>9</v>
      </c>
      <c r="D24925" t="s">
        <v>21</v>
      </c>
    </row>
    <row r="24926" spans="1:4" x14ac:dyDescent="0.25">
      <c r="A24926">
        <v>11452</v>
      </c>
      <c r="B24926">
        <v>54001</v>
      </c>
      <c r="C24926" t="s">
        <v>9</v>
      </c>
      <c r="D24926" t="s">
        <v>21</v>
      </c>
    </row>
    <row r="24927" spans="1:4" x14ac:dyDescent="0.25">
      <c r="A24927">
        <v>11452</v>
      </c>
      <c r="B24927">
        <v>54001</v>
      </c>
      <c r="C24927" t="s">
        <v>9</v>
      </c>
      <c r="D24927" t="s">
        <v>21</v>
      </c>
    </row>
    <row r="24928" spans="1:4" x14ac:dyDescent="0.25">
      <c r="A24928">
        <v>11452</v>
      </c>
      <c r="B24928">
        <v>54001</v>
      </c>
      <c r="C24928" t="s">
        <v>9</v>
      </c>
      <c r="D24928" t="s">
        <v>21</v>
      </c>
    </row>
    <row r="24929" spans="1:4" x14ac:dyDescent="0.25">
      <c r="A24929">
        <v>11452</v>
      </c>
      <c r="B24929">
        <v>54001</v>
      </c>
      <c r="C24929" t="s">
        <v>9</v>
      </c>
      <c r="D24929" t="s">
        <v>21</v>
      </c>
    </row>
    <row r="24930" spans="1:4" x14ac:dyDescent="0.25">
      <c r="A24930">
        <v>11452</v>
      </c>
      <c r="B24930">
        <v>54001</v>
      </c>
      <c r="C24930" t="s">
        <v>9</v>
      </c>
      <c r="D24930" t="s">
        <v>21</v>
      </c>
    </row>
    <row r="24931" spans="1:4" x14ac:dyDescent="0.25">
      <c r="A24931">
        <v>11452</v>
      </c>
      <c r="B24931">
        <v>54001</v>
      </c>
      <c r="C24931" t="s">
        <v>9</v>
      </c>
      <c r="D24931" t="s">
        <v>21</v>
      </c>
    </row>
    <row r="24932" spans="1:4" x14ac:dyDescent="0.25">
      <c r="A24932">
        <v>11452</v>
      </c>
      <c r="B24932">
        <v>54001</v>
      </c>
      <c r="C24932" t="s">
        <v>9</v>
      </c>
      <c r="D24932" t="s">
        <v>22</v>
      </c>
    </row>
    <row r="24933" spans="1:4" x14ac:dyDescent="0.25">
      <c r="A24933">
        <v>11452</v>
      </c>
      <c r="B24933">
        <v>54001</v>
      </c>
      <c r="C24933" t="s">
        <v>9</v>
      </c>
      <c r="D24933" t="s">
        <v>22</v>
      </c>
    </row>
    <row r="24934" spans="1:4" x14ac:dyDescent="0.25">
      <c r="A24934">
        <v>11452</v>
      </c>
      <c r="B24934">
        <v>54001</v>
      </c>
      <c r="C24934" t="s">
        <v>9</v>
      </c>
      <c r="D24934" t="s">
        <v>22</v>
      </c>
    </row>
    <row r="24935" spans="1:4" x14ac:dyDescent="0.25">
      <c r="A24935">
        <v>11452</v>
      </c>
      <c r="B24935">
        <v>54001</v>
      </c>
      <c r="C24935" t="s">
        <v>9</v>
      </c>
      <c r="D24935" t="s">
        <v>22</v>
      </c>
    </row>
    <row r="24936" spans="1:4" x14ac:dyDescent="0.25">
      <c r="A24936">
        <v>11452</v>
      </c>
      <c r="B24936">
        <v>54001</v>
      </c>
      <c r="C24936" t="s">
        <v>9</v>
      </c>
      <c r="D24936" t="s">
        <v>22</v>
      </c>
    </row>
    <row r="24937" spans="1:4" x14ac:dyDescent="0.25">
      <c r="A24937">
        <v>11452</v>
      </c>
      <c r="B24937">
        <v>54001</v>
      </c>
      <c r="C24937" t="s">
        <v>9</v>
      </c>
      <c r="D24937" t="s">
        <v>22</v>
      </c>
    </row>
    <row r="24938" spans="1:4" x14ac:dyDescent="0.25">
      <c r="A24938">
        <v>11452</v>
      </c>
      <c r="B24938">
        <v>54001</v>
      </c>
      <c r="C24938" t="s">
        <v>9</v>
      </c>
      <c r="D24938" t="s">
        <v>22</v>
      </c>
    </row>
    <row r="24939" spans="1:4" x14ac:dyDescent="0.25">
      <c r="A24939">
        <v>11452</v>
      </c>
      <c r="B24939">
        <v>54001</v>
      </c>
      <c r="C24939" t="s">
        <v>9</v>
      </c>
      <c r="D24939" t="s">
        <v>22</v>
      </c>
    </row>
    <row r="24940" spans="1:4" x14ac:dyDescent="0.25">
      <c r="A24940">
        <v>11452</v>
      </c>
      <c r="B24940">
        <v>54001</v>
      </c>
      <c r="C24940" t="s">
        <v>9</v>
      </c>
      <c r="D24940" t="s">
        <v>22</v>
      </c>
    </row>
    <row r="24941" spans="1:4" x14ac:dyDescent="0.25">
      <c r="A24941">
        <v>11452</v>
      </c>
      <c r="B24941">
        <v>54001</v>
      </c>
      <c r="C24941" t="s">
        <v>9</v>
      </c>
      <c r="D24941" t="s">
        <v>22</v>
      </c>
    </row>
    <row r="24942" spans="1:4" x14ac:dyDescent="0.25">
      <c r="A24942">
        <v>11452</v>
      </c>
      <c r="B24942">
        <v>54001</v>
      </c>
      <c r="C24942" t="s">
        <v>9</v>
      </c>
      <c r="D24942" t="s">
        <v>22</v>
      </c>
    </row>
    <row r="24943" spans="1:4" x14ac:dyDescent="0.25">
      <c r="A24943">
        <v>11452</v>
      </c>
      <c r="B24943">
        <v>54001</v>
      </c>
      <c r="C24943" t="s">
        <v>9</v>
      </c>
      <c r="D24943" t="s">
        <v>22</v>
      </c>
    </row>
    <row r="24944" spans="1:4" x14ac:dyDescent="0.25">
      <c r="A24944">
        <v>11452</v>
      </c>
      <c r="B24944">
        <v>54001</v>
      </c>
      <c r="C24944" t="s">
        <v>9</v>
      </c>
      <c r="D24944" t="s">
        <v>22</v>
      </c>
    </row>
    <row r="24945" spans="1:4" x14ac:dyDescent="0.25">
      <c r="A24945">
        <v>11452</v>
      </c>
      <c r="B24945">
        <v>54001</v>
      </c>
      <c r="C24945" t="s">
        <v>9</v>
      </c>
      <c r="D24945" t="s">
        <v>22</v>
      </c>
    </row>
    <row r="24946" spans="1:4" x14ac:dyDescent="0.25">
      <c r="A24946">
        <v>11452</v>
      </c>
      <c r="B24946">
        <v>54001</v>
      </c>
      <c r="C24946" t="s">
        <v>9</v>
      </c>
      <c r="D24946" t="s">
        <v>22</v>
      </c>
    </row>
    <row r="24947" spans="1:4" x14ac:dyDescent="0.25">
      <c r="A24947">
        <v>11452</v>
      </c>
      <c r="B24947">
        <v>54001</v>
      </c>
      <c r="C24947" t="s">
        <v>9</v>
      </c>
      <c r="D24947" t="s">
        <v>22</v>
      </c>
    </row>
    <row r="24948" spans="1:4" x14ac:dyDescent="0.25">
      <c r="A24948">
        <v>11452</v>
      </c>
      <c r="B24948">
        <v>54001</v>
      </c>
      <c r="C24948" t="s">
        <v>9</v>
      </c>
      <c r="D24948" t="s">
        <v>22</v>
      </c>
    </row>
    <row r="24949" spans="1:4" x14ac:dyDescent="0.25">
      <c r="A24949">
        <v>11452</v>
      </c>
      <c r="B24949">
        <v>54001</v>
      </c>
      <c r="C24949" t="s">
        <v>9</v>
      </c>
      <c r="D24949" t="s">
        <v>22</v>
      </c>
    </row>
    <row r="24950" spans="1:4" x14ac:dyDescent="0.25">
      <c r="A24950">
        <v>11452</v>
      </c>
      <c r="B24950">
        <v>54001</v>
      </c>
      <c r="C24950" t="s">
        <v>9</v>
      </c>
      <c r="D24950" t="s">
        <v>22</v>
      </c>
    </row>
    <row r="24951" spans="1:4" x14ac:dyDescent="0.25">
      <c r="A24951">
        <v>11452</v>
      </c>
      <c r="B24951">
        <v>54001</v>
      </c>
      <c r="C24951" t="s">
        <v>9</v>
      </c>
      <c r="D24951" t="s">
        <v>22</v>
      </c>
    </row>
    <row r="24952" spans="1:4" x14ac:dyDescent="0.25">
      <c r="A24952">
        <v>11452</v>
      </c>
      <c r="B24952">
        <v>54001</v>
      </c>
      <c r="C24952" t="s">
        <v>9</v>
      </c>
      <c r="D24952" t="s">
        <v>22</v>
      </c>
    </row>
    <row r="24953" spans="1:4" x14ac:dyDescent="0.25">
      <c r="A24953">
        <v>11452</v>
      </c>
      <c r="B24953">
        <v>54001</v>
      </c>
      <c r="C24953" t="s">
        <v>9</v>
      </c>
      <c r="D24953" t="s">
        <v>22</v>
      </c>
    </row>
    <row r="24954" spans="1:4" x14ac:dyDescent="0.25">
      <c r="A24954">
        <v>11452</v>
      </c>
      <c r="B24954">
        <v>54001</v>
      </c>
      <c r="C24954" t="s">
        <v>9</v>
      </c>
      <c r="D24954" t="s">
        <v>22</v>
      </c>
    </row>
    <row r="24955" spans="1:4" x14ac:dyDescent="0.25">
      <c r="A24955">
        <v>11452</v>
      </c>
      <c r="B24955">
        <v>54001</v>
      </c>
      <c r="C24955" t="s">
        <v>9</v>
      </c>
      <c r="D24955" t="s">
        <v>22</v>
      </c>
    </row>
    <row r="24956" spans="1:4" x14ac:dyDescent="0.25">
      <c r="A24956">
        <v>11452</v>
      </c>
      <c r="B24956">
        <v>54001</v>
      </c>
      <c r="C24956" t="s">
        <v>9</v>
      </c>
      <c r="D24956" t="s">
        <v>22</v>
      </c>
    </row>
    <row r="24957" spans="1:4" x14ac:dyDescent="0.25">
      <c r="A24957">
        <v>11452</v>
      </c>
      <c r="B24957">
        <v>54001</v>
      </c>
      <c r="C24957" t="s">
        <v>9</v>
      </c>
      <c r="D24957" t="s">
        <v>22</v>
      </c>
    </row>
    <row r="24958" spans="1:4" x14ac:dyDescent="0.25">
      <c r="A24958">
        <v>11452</v>
      </c>
      <c r="B24958">
        <v>54001</v>
      </c>
      <c r="C24958" t="s">
        <v>9</v>
      </c>
      <c r="D24958" t="s">
        <v>22</v>
      </c>
    </row>
    <row r="24959" spans="1:4" x14ac:dyDescent="0.25">
      <c r="A24959">
        <v>11452</v>
      </c>
      <c r="B24959">
        <v>54001</v>
      </c>
      <c r="C24959" t="s">
        <v>9</v>
      </c>
      <c r="D24959" t="s">
        <v>22</v>
      </c>
    </row>
    <row r="24960" spans="1:4" x14ac:dyDescent="0.25">
      <c r="A24960">
        <v>11452</v>
      </c>
      <c r="B24960">
        <v>54001</v>
      </c>
      <c r="C24960" t="s">
        <v>9</v>
      </c>
      <c r="D24960" t="s">
        <v>22</v>
      </c>
    </row>
    <row r="24961" spans="1:4" x14ac:dyDescent="0.25">
      <c r="A24961">
        <v>11452</v>
      </c>
      <c r="B24961">
        <v>54001</v>
      </c>
      <c r="C24961" t="s">
        <v>9</v>
      </c>
      <c r="D24961" t="s">
        <v>23</v>
      </c>
    </row>
    <row r="24962" spans="1:4" x14ac:dyDescent="0.25">
      <c r="A24962">
        <v>11452</v>
      </c>
      <c r="B24962">
        <v>54001</v>
      </c>
      <c r="C24962" t="s">
        <v>9</v>
      </c>
      <c r="D24962" t="s">
        <v>23</v>
      </c>
    </row>
    <row r="24963" spans="1:4" x14ac:dyDescent="0.25">
      <c r="A24963">
        <v>11452</v>
      </c>
      <c r="B24963">
        <v>54001</v>
      </c>
      <c r="C24963" t="s">
        <v>9</v>
      </c>
      <c r="D24963" t="s">
        <v>23</v>
      </c>
    </row>
    <row r="24964" spans="1:4" x14ac:dyDescent="0.25">
      <c r="A24964">
        <v>11452</v>
      </c>
      <c r="B24964">
        <v>54001</v>
      </c>
      <c r="C24964" t="s">
        <v>9</v>
      </c>
      <c r="D24964" t="s">
        <v>23</v>
      </c>
    </row>
    <row r="24965" spans="1:4" x14ac:dyDescent="0.25">
      <c r="A24965">
        <v>11452</v>
      </c>
      <c r="B24965">
        <v>54001</v>
      </c>
      <c r="C24965" t="s">
        <v>9</v>
      </c>
      <c r="D24965" t="s">
        <v>23</v>
      </c>
    </row>
    <row r="24966" spans="1:4" x14ac:dyDescent="0.25">
      <c r="A24966">
        <v>11452</v>
      </c>
      <c r="B24966">
        <v>54001</v>
      </c>
      <c r="C24966" t="s">
        <v>9</v>
      </c>
      <c r="D24966" t="s">
        <v>23</v>
      </c>
    </row>
    <row r="24967" spans="1:4" x14ac:dyDescent="0.25">
      <c r="A24967">
        <v>11452</v>
      </c>
      <c r="B24967">
        <v>54001</v>
      </c>
      <c r="C24967" t="s">
        <v>9</v>
      </c>
      <c r="D24967" t="s">
        <v>23</v>
      </c>
    </row>
    <row r="24968" spans="1:4" x14ac:dyDescent="0.25">
      <c r="A24968">
        <v>11452</v>
      </c>
      <c r="B24968">
        <v>54001</v>
      </c>
      <c r="C24968" t="s">
        <v>9</v>
      </c>
      <c r="D24968" t="s">
        <v>23</v>
      </c>
    </row>
    <row r="24969" spans="1:4" x14ac:dyDescent="0.25">
      <c r="A24969">
        <v>11452</v>
      </c>
      <c r="B24969">
        <v>54001</v>
      </c>
      <c r="C24969" t="s">
        <v>9</v>
      </c>
      <c r="D24969" t="s">
        <v>23</v>
      </c>
    </row>
    <row r="24970" spans="1:4" x14ac:dyDescent="0.25">
      <c r="A24970">
        <v>11452</v>
      </c>
      <c r="B24970">
        <v>54001</v>
      </c>
      <c r="C24970" t="s">
        <v>9</v>
      </c>
      <c r="D24970" t="s">
        <v>23</v>
      </c>
    </row>
    <row r="24971" spans="1:4" x14ac:dyDescent="0.25">
      <c r="A24971">
        <v>11452</v>
      </c>
      <c r="B24971">
        <v>54001</v>
      </c>
      <c r="C24971" t="s">
        <v>9</v>
      </c>
      <c r="D24971" t="s">
        <v>23</v>
      </c>
    </row>
    <row r="24972" spans="1:4" x14ac:dyDescent="0.25">
      <c r="A24972">
        <v>11452</v>
      </c>
      <c r="B24972">
        <v>54001</v>
      </c>
      <c r="C24972" t="s">
        <v>9</v>
      </c>
      <c r="D24972" t="s">
        <v>23</v>
      </c>
    </row>
    <row r="24973" spans="1:4" x14ac:dyDescent="0.25">
      <c r="A24973">
        <v>11452</v>
      </c>
      <c r="B24973">
        <v>54001</v>
      </c>
      <c r="C24973" t="s">
        <v>9</v>
      </c>
      <c r="D24973" t="s">
        <v>23</v>
      </c>
    </row>
    <row r="24974" spans="1:4" x14ac:dyDescent="0.25">
      <c r="A24974">
        <v>11452</v>
      </c>
      <c r="B24974">
        <v>54001</v>
      </c>
      <c r="C24974" t="s">
        <v>9</v>
      </c>
      <c r="D24974" t="s">
        <v>23</v>
      </c>
    </row>
    <row r="24975" spans="1:4" x14ac:dyDescent="0.25">
      <c r="A24975">
        <v>11452</v>
      </c>
      <c r="B24975">
        <v>54001</v>
      </c>
      <c r="C24975" t="s">
        <v>9</v>
      </c>
      <c r="D24975" t="s">
        <v>23</v>
      </c>
    </row>
    <row r="24976" spans="1:4" x14ac:dyDescent="0.25">
      <c r="A24976">
        <v>11452</v>
      </c>
      <c r="B24976">
        <v>54001</v>
      </c>
      <c r="C24976" t="s">
        <v>9</v>
      </c>
      <c r="D24976" t="s">
        <v>23</v>
      </c>
    </row>
    <row r="24977" spans="1:4" x14ac:dyDescent="0.25">
      <c r="A24977">
        <v>11452</v>
      </c>
      <c r="B24977">
        <v>54001</v>
      </c>
      <c r="C24977" t="s">
        <v>9</v>
      </c>
      <c r="D24977" t="s">
        <v>24</v>
      </c>
    </row>
    <row r="24978" spans="1:4" x14ac:dyDescent="0.25">
      <c r="A24978">
        <v>11452</v>
      </c>
      <c r="B24978">
        <v>54001</v>
      </c>
      <c r="C24978" t="s">
        <v>9</v>
      </c>
      <c r="D24978" t="s">
        <v>24</v>
      </c>
    </row>
    <row r="24979" spans="1:4" x14ac:dyDescent="0.25">
      <c r="A24979">
        <v>11452</v>
      </c>
      <c r="B24979">
        <v>54001</v>
      </c>
      <c r="C24979" t="s">
        <v>9</v>
      </c>
      <c r="D24979" t="s">
        <v>24</v>
      </c>
    </row>
    <row r="24980" spans="1:4" x14ac:dyDescent="0.25">
      <c r="A24980">
        <v>11452</v>
      </c>
      <c r="B24980">
        <v>54001</v>
      </c>
      <c r="C24980" t="s">
        <v>9</v>
      </c>
      <c r="D24980" t="s">
        <v>24</v>
      </c>
    </row>
    <row r="24981" spans="1:4" x14ac:dyDescent="0.25">
      <c r="A24981">
        <v>11452</v>
      </c>
      <c r="B24981">
        <v>54001</v>
      </c>
      <c r="C24981" t="s">
        <v>9</v>
      </c>
      <c r="D24981" t="s">
        <v>24</v>
      </c>
    </row>
    <row r="24982" spans="1:4" x14ac:dyDescent="0.25">
      <c r="A24982">
        <v>11452</v>
      </c>
      <c r="B24982">
        <v>54001</v>
      </c>
      <c r="C24982" t="s">
        <v>9</v>
      </c>
      <c r="D24982" t="s">
        <v>24</v>
      </c>
    </row>
    <row r="24983" spans="1:4" x14ac:dyDescent="0.25">
      <c r="A24983">
        <v>11452</v>
      </c>
      <c r="B24983">
        <v>54001</v>
      </c>
      <c r="C24983" t="s">
        <v>9</v>
      </c>
      <c r="D24983" t="s">
        <v>24</v>
      </c>
    </row>
    <row r="24984" spans="1:4" x14ac:dyDescent="0.25">
      <c r="A24984">
        <v>11452</v>
      </c>
      <c r="B24984">
        <v>54001</v>
      </c>
      <c r="C24984" t="s">
        <v>9</v>
      </c>
      <c r="D24984" t="s">
        <v>24</v>
      </c>
    </row>
    <row r="24985" spans="1:4" x14ac:dyDescent="0.25">
      <c r="A24985">
        <v>11452</v>
      </c>
      <c r="B24985">
        <v>54001</v>
      </c>
      <c r="C24985" t="s">
        <v>9</v>
      </c>
      <c r="D24985" t="s">
        <v>24</v>
      </c>
    </row>
    <row r="24986" spans="1:4" x14ac:dyDescent="0.25">
      <c r="A24986">
        <v>11452</v>
      </c>
      <c r="B24986">
        <v>54001</v>
      </c>
      <c r="C24986" t="s">
        <v>9</v>
      </c>
      <c r="D24986" t="s">
        <v>24</v>
      </c>
    </row>
    <row r="24987" spans="1:4" x14ac:dyDescent="0.25">
      <c r="A24987">
        <v>11452</v>
      </c>
      <c r="B24987">
        <v>54001</v>
      </c>
      <c r="C24987" t="s">
        <v>9</v>
      </c>
      <c r="D24987" t="s">
        <v>24</v>
      </c>
    </row>
    <row r="24988" spans="1:4" x14ac:dyDescent="0.25">
      <c r="A24988">
        <v>11452</v>
      </c>
      <c r="B24988">
        <v>54001</v>
      </c>
      <c r="C24988" t="s">
        <v>9</v>
      </c>
      <c r="D24988" t="s">
        <v>24</v>
      </c>
    </row>
    <row r="24989" spans="1:4" x14ac:dyDescent="0.25">
      <c r="A24989">
        <v>11452</v>
      </c>
      <c r="B24989">
        <v>54001</v>
      </c>
      <c r="C24989" t="s">
        <v>9</v>
      </c>
      <c r="D24989" t="s">
        <v>24</v>
      </c>
    </row>
    <row r="24990" spans="1:4" x14ac:dyDescent="0.25">
      <c r="A24990">
        <v>11452</v>
      </c>
      <c r="B24990">
        <v>54001</v>
      </c>
      <c r="C24990" t="s">
        <v>9</v>
      </c>
      <c r="D24990" t="s">
        <v>24</v>
      </c>
    </row>
    <row r="24991" spans="1:4" x14ac:dyDescent="0.25">
      <c r="A24991">
        <v>11452</v>
      </c>
      <c r="B24991">
        <v>54001</v>
      </c>
      <c r="C24991" t="s">
        <v>9</v>
      </c>
      <c r="D24991" t="s">
        <v>24</v>
      </c>
    </row>
    <row r="24992" spans="1:4" x14ac:dyDescent="0.25">
      <c r="A24992">
        <v>11452</v>
      </c>
      <c r="B24992">
        <v>54001</v>
      </c>
      <c r="C24992" t="s">
        <v>9</v>
      </c>
      <c r="D24992" t="s">
        <v>24</v>
      </c>
    </row>
    <row r="24993" spans="1:4" x14ac:dyDescent="0.25">
      <c r="A24993">
        <v>11452</v>
      </c>
      <c r="B24993">
        <v>54001</v>
      </c>
      <c r="C24993" t="s">
        <v>9</v>
      </c>
      <c r="D24993" t="s">
        <v>24</v>
      </c>
    </row>
    <row r="24994" spans="1:4" x14ac:dyDescent="0.25">
      <c r="A24994">
        <v>11452</v>
      </c>
      <c r="B24994">
        <v>54001</v>
      </c>
      <c r="C24994" t="s">
        <v>9</v>
      </c>
      <c r="D24994" t="s">
        <v>24</v>
      </c>
    </row>
    <row r="24995" spans="1:4" x14ac:dyDescent="0.25">
      <c r="A24995">
        <v>11452</v>
      </c>
      <c r="B24995">
        <v>54001</v>
      </c>
      <c r="C24995" t="s">
        <v>9</v>
      </c>
      <c r="D24995" t="s">
        <v>24</v>
      </c>
    </row>
    <row r="24996" spans="1:4" x14ac:dyDescent="0.25">
      <c r="A24996">
        <v>11452</v>
      </c>
      <c r="B24996">
        <v>54001</v>
      </c>
      <c r="C24996" t="s">
        <v>9</v>
      </c>
      <c r="D24996" t="s">
        <v>24</v>
      </c>
    </row>
    <row r="24997" spans="1:4" x14ac:dyDescent="0.25">
      <c r="A24997">
        <v>11452</v>
      </c>
      <c r="B24997">
        <v>54001</v>
      </c>
      <c r="C24997" t="s">
        <v>9</v>
      </c>
      <c r="D24997" t="s">
        <v>24</v>
      </c>
    </row>
    <row r="24998" spans="1:4" x14ac:dyDescent="0.25">
      <c r="A24998">
        <v>11452</v>
      </c>
      <c r="B24998">
        <v>54001</v>
      </c>
      <c r="C24998" t="s">
        <v>9</v>
      </c>
      <c r="D24998" t="s">
        <v>24</v>
      </c>
    </row>
    <row r="24999" spans="1:4" x14ac:dyDescent="0.25">
      <c r="A24999">
        <v>11452</v>
      </c>
      <c r="B24999">
        <v>54001</v>
      </c>
      <c r="C24999" t="s">
        <v>9</v>
      </c>
      <c r="D24999" t="s">
        <v>25</v>
      </c>
    </row>
    <row r="25000" spans="1:4" x14ac:dyDescent="0.25">
      <c r="A25000">
        <v>11452</v>
      </c>
      <c r="B25000">
        <v>54001</v>
      </c>
      <c r="C25000" t="s">
        <v>9</v>
      </c>
      <c r="D25000" t="s">
        <v>25</v>
      </c>
    </row>
    <row r="25001" spans="1:4" x14ac:dyDescent="0.25">
      <c r="A25001">
        <v>11452</v>
      </c>
      <c r="B25001">
        <v>54001</v>
      </c>
      <c r="C25001" t="s">
        <v>9</v>
      </c>
      <c r="D25001" t="s">
        <v>25</v>
      </c>
    </row>
    <row r="25002" spans="1:4" x14ac:dyDescent="0.25">
      <c r="A25002">
        <v>11452</v>
      </c>
      <c r="B25002">
        <v>54001</v>
      </c>
      <c r="C25002" t="s">
        <v>9</v>
      </c>
      <c r="D25002" t="s">
        <v>25</v>
      </c>
    </row>
    <row r="25003" spans="1:4" x14ac:dyDescent="0.25">
      <c r="A25003">
        <v>11452</v>
      </c>
      <c r="B25003">
        <v>54001</v>
      </c>
      <c r="C25003" t="s">
        <v>9</v>
      </c>
      <c r="D25003" t="s">
        <v>25</v>
      </c>
    </row>
    <row r="25004" spans="1:4" x14ac:dyDescent="0.25">
      <c r="A25004">
        <v>11452</v>
      </c>
      <c r="B25004">
        <v>54001</v>
      </c>
      <c r="C25004" t="s">
        <v>9</v>
      </c>
      <c r="D25004" t="s">
        <v>25</v>
      </c>
    </row>
    <row r="25005" spans="1:4" x14ac:dyDescent="0.25">
      <c r="A25005">
        <v>11452</v>
      </c>
      <c r="B25005">
        <v>54001</v>
      </c>
      <c r="C25005" t="s">
        <v>9</v>
      </c>
      <c r="D25005" t="s">
        <v>25</v>
      </c>
    </row>
    <row r="25006" spans="1:4" x14ac:dyDescent="0.25">
      <c r="A25006">
        <v>11452</v>
      </c>
      <c r="B25006">
        <v>54001</v>
      </c>
      <c r="C25006" t="s">
        <v>9</v>
      </c>
      <c r="D25006" t="s">
        <v>25</v>
      </c>
    </row>
    <row r="25007" spans="1:4" x14ac:dyDescent="0.25">
      <c r="A25007">
        <v>11452</v>
      </c>
      <c r="B25007">
        <v>54001</v>
      </c>
      <c r="C25007" t="s">
        <v>9</v>
      </c>
      <c r="D25007" t="s">
        <v>25</v>
      </c>
    </row>
    <row r="25008" spans="1:4" x14ac:dyDescent="0.25">
      <c r="A25008">
        <v>11452</v>
      </c>
      <c r="B25008">
        <v>54001</v>
      </c>
      <c r="C25008" t="s">
        <v>9</v>
      </c>
      <c r="D25008" t="s">
        <v>25</v>
      </c>
    </row>
    <row r="25009" spans="1:4" x14ac:dyDescent="0.25">
      <c r="A25009">
        <v>11452</v>
      </c>
      <c r="B25009">
        <v>54001</v>
      </c>
      <c r="C25009" t="s">
        <v>9</v>
      </c>
      <c r="D25009" t="s">
        <v>25</v>
      </c>
    </row>
    <row r="25010" spans="1:4" x14ac:dyDescent="0.25">
      <c r="A25010">
        <v>11452</v>
      </c>
      <c r="B25010">
        <v>54001</v>
      </c>
      <c r="C25010" t="s">
        <v>9</v>
      </c>
      <c r="D25010" t="s">
        <v>25</v>
      </c>
    </row>
    <row r="25011" spans="1:4" x14ac:dyDescent="0.25">
      <c r="A25011">
        <v>11452</v>
      </c>
      <c r="B25011">
        <v>54001</v>
      </c>
      <c r="C25011" t="s">
        <v>9</v>
      </c>
      <c r="D25011" t="s">
        <v>26</v>
      </c>
    </row>
    <row r="25012" spans="1:4" x14ac:dyDescent="0.25">
      <c r="A25012">
        <v>11452</v>
      </c>
      <c r="B25012">
        <v>54001</v>
      </c>
      <c r="C25012" t="s">
        <v>9</v>
      </c>
      <c r="D25012" t="s">
        <v>26</v>
      </c>
    </row>
    <row r="25013" spans="1:4" x14ac:dyDescent="0.25">
      <c r="A25013">
        <v>11452</v>
      </c>
      <c r="B25013">
        <v>54001</v>
      </c>
      <c r="C25013" t="s">
        <v>9</v>
      </c>
      <c r="D25013" t="s">
        <v>26</v>
      </c>
    </row>
    <row r="25014" spans="1:4" x14ac:dyDescent="0.25">
      <c r="A25014">
        <v>11452</v>
      </c>
      <c r="B25014">
        <v>54001</v>
      </c>
      <c r="C25014" t="s">
        <v>9</v>
      </c>
      <c r="D25014" t="s">
        <v>26</v>
      </c>
    </row>
    <row r="25015" spans="1:4" x14ac:dyDescent="0.25">
      <c r="A25015">
        <v>11452</v>
      </c>
      <c r="B25015">
        <v>54001</v>
      </c>
      <c r="C25015" t="s">
        <v>9</v>
      </c>
      <c r="D25015" t="s">
        <v>26</v>
      </c>
    </row>
    <row r="25016" spans="1:4" x14ac:dyDescent="0.25">
      <c r="A25016">
        <v>11452</v>
      </c>
      <c r="B25016">
        <v>54001</v>
      </c>
      <c r="C25016" t="s">
        <v>9</v>
      </c>
      <c r="D25016" t="s">
        <v>26</v>
      </c>
    </row>
    <row r="25017" spans="1:4" x14ac:dyDescent="0.25">
      <c r="A25017">
        <v>11452</v>
      </c>
      <c r="B25017">
        <v>54001</v>
      </c>
      <c r="C25017" t="s">
        <v>9</v>
      </c>
      <c r="D25017" t="s">
        <v>26</v>
      </c>
    </row>
    <row r="25018" spans="1:4" x14ac:dyDescent="0.25">
      <c r="A25018">
        <v>11452</v>
      </c>
      <c r="B25018">
        <v>54001</v>
      </c>
      <c r="C25018" t="s">
        <v>9</v>
      </c>
      <c r="D25018" t="s">
        <v>26</v>
      </c>
    </row>
    <row r="25019" spans="1:4" x14ac:dyDescent="0.25">
      <c r="A25019">
        <v>11452</v>
      </c>
      <c r="B25019">
        <v>54001</v>
      </c>
      <c r="C25019" t="s">
        <v>9</v>
      </c>
      <c r="D25019" t="s">
        <v>26</v>
      </c>
    </row>
    <row r="25020" spans="1:4" x14ac:dyDescent="0.25">
      <c r="A25020">
        <v>11452</v>
      </c>
      <c r="B25020">
        <v>54001</v>
      </c>
      <c r="C25020" t="s">
        <v>9</v>
      </c>
      <c r="D25020" t="s">
        <v>26</v>
      </c>
    </row>
    <row r="25021" spans="1:4" x14ac:dyDescent="0.25">
      <c r="A25021">
        <v>11452</v>
      </c>
      <c r="B25021">
        <v>54001</v>
      </c>
      <c r="C25021" t="s">
        <v>9</v>
      </c>
      <c r="D25021" t="s">
        <v>26</v>
      </c>
    </row>
    <row r="25022" spans="1:4" x14ac:dyDescent="0.25">
      <c r="A25022">
        <v>11452</v>
      </c>
      <c r="B25022">
        <v>54001</v>
      </c>
      <c r="C25022" t="s">
        <v>9</v>
      </c>
      <c r="D25022" t="s">
        <v>26</v>
      </c>
    </row>
    <row r="25023" spans="1:4" x14ac:dyDescent="0.25">
      <c r="A25023">
        <v>11452</v>
      </c>
      <c r="B25023">
        <v>54001</v>
      </c>
      <c r="C25023" t="s">
        <v>9</v>
      </c>
      <c r="D25023" t="s">
        <v>26</v>
      </c>
    </row>
    <row r="25024" spans="1:4" x14ac:dyDescent="0.25">
      <c r="A25024">
        <v>11452</v>
      </c>
      <c r="B25024">
        <v>54001</v>
      </c>
      <c r="C25024" t="s">
        <v>9</v>
      </c>
      <c r="D25024" t="s">
        <v>26</v>
      </c>
    </row>
    <row r="25025" spans="1:4" x14ac:dyDescent="0.25">
      <c r="A25025">
        <v>11452</v>
      </c>
      <c r="B25025">
        <v>54001</v>
      </c>
      <c r="C25025" t="s">
        <v>9</v>
      </c>
      <c r="D25025" t="s">
        <v>26</v>
      </c>
    </row>
    <row r="25026" spans="1:4" x14ac:dyDescent="0.25">
      <c r="A25026">
        <v>11452</v>
      </c>
      <c r="B25026">
        <v>54001</v>
      </c>
      <c r="C25026" t="s">
        <v>9</v>
      </c>
      <c r="D25026" t="s">
        <v>26</v>
      </c>
    </row>
    <row r="25027" spans="1:4" x14ac:dyDescent="0.25">
      <c r="A25027">
        <v>11452</v>
      </c>
      <c r="B25027">
        <v>54001</v>
      </c>
      <c r="C25027" t="s">
        <v>9</v>
      </c>
      <c r="D25027" t="s">
        <v>26</v>
      </c>
    </row>
    <row r="25028" spans="1:4" x14ac:dyDescent="0.25">
      <c r="A25028">
        <v>11452</v>
      </c>
      <c r="B25028">
        <v>54001</v>
      </c>
      <c r="C25028" t="s">
        <v>9</v>
      </c>
      <c r="D25028" t="s">
        <v>26</v>
      </c>
    </row>
    <row r="25029" spans="1:4" x14ac:dyDescent="0.25">
      <c r="A25029">
        <v>11452</v>
      </c>
      <c r="B25029">
        <v>54001</v>
      </c>
      <c r="C25029" t="s">
        <v>9</v>
      </c>
      <c r="D25029" t="s">
        <v>26</v>
      </c>
    </row>
    <row r="25030" spans="1:4" x14ac:dyDescent="0.25">
      <c r="A25030">
        <v>11452</v>
      </c>
      <c r="B25030">
        <v>54001</v>
      </c>
      <c r="C25030" t="s">
        <v>9</v>
      </c>
      <c r="D25030" t="s">
        <v>26</v>
      </c>
    </row>
    <row r="25031" spans="1:4" x14ac:dyDescent="0.25">
      <c r="A25031">
        <v>11452</v>
      </c>
      <c r="B25031">
        <v>54001</v>
      </c>
      <c r="C25031" t="s">
        <v>9</v>
      </c>
      <c r="D25031" t="s">
        <v>20</v>
      </c>
    </row>
    <row r="25032" spans="1:4" x14ac:dyDescent="0.25">
      <c r="A25032">
        <v>11452</v>
      </c>
      <c r="B25032">
        <v>54001</v>
      </c>
      <c r="C25032" t="s">
        <v>9</v>
      </c>
      <c r="D25032" t="s">
        <v>20</v>
      </c>
    </row>
    <row r="25033" spans="1:4" x14ac:dyDescent="0.25">
      <c r="A25033">
        <v>11452</v>
      </c>
      <c r="B25033">
        <v>54001</v>
      </c>
      <c r="C25033" t="s">
        <v>9</v>
      </c>
      <c r="D25033" t="s">
        <v>20</v>
      </c>
    </row>
    <row r="25034" spans="1:4" x14ac:dyDescent="0.25">
      <c r="A25034">
        <v>11452</v>
      </c>
      <c r="B25034">
        <v>54001</v>
      </c>
      <c r="C25034" t="s">
        <v>9</v>
      </c>
      <c r="D25034" t="s">
        <v>20</v>
      </c>
    </row>
    <row r="25035" spans="1:4" x14ac:dyDescent="0.25">
      <c r="A25035">
        <v>11452</v>
      </c>
      <c r="B25035">
        <v>54001</v>
      </c>
      <c r="C25035" t="s">
        <v>9</v>
      </c>
      <c r="D25035" t="s">
        <v>20</v>
      </c>
    </row>
    <row r="25036" spans="1:4" x14ac:dyDescent="0.25">
      <c r="A25036">
        <v>11452</v>
      </c>
      <c r="B25036">
        <v>54001</v>
      </c>
      <c r="C25036" t="s">
        <v>9</v>
      </c>
      <c r="D25036" t="s">
        <v>20</v>
      </c>
    </row>
    <row r="25037" spans="1:4" x14ac:dyDescent="0.25">
      <c r="A25037">
        <v>11452</v>
      </c>
      <c r="B25037">
        <v>54001</v>
      </c>
      <c r="C25037" t="s">
        <v>9</v>
      </c>
      <c r="D25037" t="s">
        <v>20</v>
      </c>
    </row>
    <row r="25038" spans="1:4" x14ac:dyDescent="0.25">
      <c r="A25038">
        <v>11452</v>
      </c>
      <c r="B25038">
        <v>54001</v>
      </c>
      <c r="C25038" t="s">
        <v>9</v>
      </c>
      <c r="D25038" t="s">
        <v>20</v>
      </c>
    </row>
    <row r="25039" spans="1:4" x14ac:dyDescent="0.25">
      <c r="A25039">
        <v>11452</v>
      </c>
      <c r="B25039">
        <v>54001</v>
      </c>
      <c r="C25039" t="s">
        <v>9</v>
      </c>
      <c r="D25039" t="s">
        <v>20</v>
      </c>
    </row>
    <row r="25040" spans="1:4" x14ac:dyDescent="0.25">
      <c r="A25040">
        <v>11452</v>
      </c>
      <c r="B25040">
        <v>54001</v>
      </c>
      <c r="C25040" t="s">
        <v>9</v>
      </c>
      <c r="D25040" t="s">
        <v>20</v>
      </c>
    </row>
    <row r="25041" spans="1:4" x14ac:dyDescent="0.25">
      <c r="A25041">
        <v>11452</v>
      </c>
      <c r="B25041">
        <v>54001</v>
      </c>
      <c r="C25041" t="s">
        <v>9</v>
      </c>
      <c r="D25041" t="s">
        <v>20</v>
      </c>
    </row>
    <row r="25042" spans="1:4" x14ac:dyDescent="0.25">
      <c r="A25042">
        <v>11452</v>
      </c>
      <c r="B25042">
        <v>54001</v>
      </c>
      <c r="C25042" t="s">
        <v>9</v>
      </c>
      <c r="D25042" t="s">
        <v>20</v>
      </c>
    </row>
    <row r="25043" spans="1:4" x14ac:dyDescent="0.25">
      <c r="A25043">
        <v>11452</v>
      </c>
      <c r="B25043">
        <v>54001</v>
      </c>
      <c r="C25043" t="s">
        <v>9</v>
      </c>
      <c r="D25043" t="s">
        <v>20</v>
      </c>
    </row>
    <row r="25044" spans="1:4" x14ac:dyDescent="0.25">
      <c r="A25044">
        <v>11452</v>
      </c>
      <c r="B25044">
        <v>54001</v>
      </c>
      <c r="C25044" t="s">
        <v>9</v>
      </c>
      <c r="D25044" t="s">
        <v>20</v>
      </c>
    </row>
    <row r="25045" spans="1:4" x14ac:dyDescent="0.25">
      <c r="A25045">
        <v>11452</v>
      </c>
      <c r="B25045">
        <v>54001</v>
      </c>
      <c r="C25045" t="s">
        <v>9</v>
      </c>
      <c r="D25045" t="s">
        <v>20</v>
      </c>
    </row>
    <row r="25046" spans="1:4" x14ac:dyDescent="0.25">
      <c r="A25046">
        <v>11452</v>
      </c>
      <c r="B25046">
        <v>54001</v>
      </c>
      <c r="C25046" t="s">
        <v>9</v>
      </c>
      <c r="D25046" t="s">
        <v>20</v>
      </c>
    </row>
    <row r="25047" spans="1:4" x14ac:dyDescent="0.25">
      <c r="A25047">
        <v>11452</v>
      </c>
      <c r="B25047">
        <v>54001</v>
      </c>
      <c r="C25047" t="s">
        <v>9</v>
      </c>
      <c r="D25047" t="s">
        <v>20</v>
      </c>
    </row>
    <row r="25048" spans="1:4" x14ac:dyDescent="0.25">
      <c r="A25048">
        <v>11452</v>
      </c>
      <c r="B25048">
        <v>54001</v>
      </c>
      <c r="C25048" t="s">
        <v>9</v>
      </c>
      <c r="D25048" t="s">
        <v>20</v>
      </c>
    </row>
    <row r="25049" spans="1:4" x14ac:dyDescent="0.25">
      <c r="A25049">
        <v>11452</v>
      </c>
      <c r="B25049">
        <v>54001</v>
      </c>
      <c r="C25049" t="s">
        <v>9</v>
      </c>
      <c r="D25049" t="s">
        <v>20</v>
      </c>
    </row>
    <row r="25050" spans="1:4" x14ac:dyDescent="0.25">
      <c r="A25050">
        <v>11452</v>
      </c>
      <c r="B25050">
        <v>54001</v>
      </c>
      <c r="C25050" t="s">
        <v>9</v>
      </c>
      <c r="D25050" t="s">
        <v>20</v>
      </c>
    </row>
    <row r="25051" spans="1:4" x14ac:dyDescent="0.25">
      <c r="A25051">
        <v>11452</v>
      </c>
      <c r="B25051">
        <v>54001</v>
      </c>
      <c r="C25051" t="s">
        <v>9</v>
      </c>
      <c r="D25051" t="s">
        <v>20</v>
      </c>
    </row>
    <row r="25052" spans="1:4" x14ac:dyDescent="0.25">
      <c r="A25052">
        <v>11452</v>
      </c>
      <c r="B25052">
        <v>54001</v>
      </c>
      <c r="C25052" t="s">
        <v>9</v>
      </c>
      <c r="D25052" t="s">
        <v>20</v>
      </c>
    </row>
    <row r="25053" spans="1:4" x14ac:dyDescent="0.25">
      <c r="A25053">
        <v>11452</v>
      </c>
      <c r="B25053">
        <v>54001</v>
      </c>
      <c r="C25053" t="s">
        <v>9</v>
      </c>
      <c r="D25053" t="s">
        <v>20</v>
      </c>
    </row>
    <row r="25054" spans="1:4" x14ac:dyDescent="0.25">
      <c r="A25054">
        <v>11452</v>
      </c>
      <c r="B25054">
        <v>54001</v>
      </c>
      <c r="C25054" t="s">
        <v>9</v>
      </c>
      <c r="D25054" t="s">
        <v>20</v>
      </c>
    </row>
    <row r="25055" spans="1:4" x14ac:dyDescent="0.25">
      <c r="A25055">
        <v>11452</v>
      </c>
      <c r="B25055">
        <v>54001</v>
      </c>
      <c r="C25055" t="s">
        <v>9</v>
      </c>
      <c r="D25055" t="s">
        <v>20</v>
      </c>
    </row>
    <row r="25056" spans="1:4" x14ac:dyDescent="0.25">
      <c r="A25056">
        <v>11452</v>
      </c>
      <c r="B25056">
        <v>54001</v>
      </c>
      <c r="C25056" t="s">
        <v>9</v>
      </c>
      <c r="D25056" t="s">
        <v>20</v>
      </c>
    </row>
    <row r="25057" spans="1:4" x14ac:dyDescent="0.25">
      <c r="A25057">
        <v>11452</v>
      </c>
      <c r="B25057">
        <v>54001</v>
      </c>
      <c r="C25057" t="s">
        <v>9</v>
      </c>
      <c r="D25057" t="s">
        <v>20</v>
      </c>
    </row>
    <row r="25058" spans="1:4" x14ac:dyDescent="0.25">
      <c r="A25058">
        <v>11452</v>
      </c>
      <c r="B25058">
        <v>54001</v>
      </c>
      <c r="C25058" t="s">
        <v>9</v>
      </c>
      <c r="D25058" t="s">
        <v>20</v>
      </c>
    </row>
    <row r="25059" spans="1:4" x14ac:dyDescent="0.25">
      <c r="A25059">
        <v>11452</v>
      </c>
      <c r="B25059">
        <v>54001</v>
      </c>
      <c r="C25059" t="s">
        <v>9</v>
      </c>
      <c r="D25059" t="s">
        <v>20</v>
      </c>
    </row>
    <row r="25060" spans="1:4" x14ac:dyDescent="0.25">
      <c r="A25060">
        <v>11452</v>
      </c>
      <c r="B25060">
        <v>54001</v>
      </c>
      <c r="C25060" t="s">
        <v>9</v>
      </c>
      <c r="D25060" t="s">
        <v>20</v>
      </c>
    </row>
    <row r="25061" spans="1:4" x14ac:dyDescent="0.25">
      <c r="A25061">
        <v>11452</v>
      </c>
      <c r="B25061">
        <v>54001</v>
      </c>
      <c r="C25061" t="s">
        <v>9</v>
      </c>
      <c r="D25061" t="s">
        <v>27</v>
      </c>
    </row>
    <row r="25062" spans="1:4" x14ac:dyDescent="0.25">
      <c r="A25062">
        <v>11452</v>
      </c>
      <c r="B25062">
        <v>54001</v>
      </c>
      <c r="C25062" t="s">
        <v>9</v>
      </c>
      <c r="D25062" t="s">
        <v>27</v>
      </c>
    </row>
    <row r="25063" spans="1:4" x14ac:dyDescent="0.25">
      <c r="A25063">
        <v>11452</v>
      </c>
      <c r="B25063">
        <v>54001</v>
      </c>
      <c r="C25063" t="s">
        <v>9</v>
      </c>
      <c r="D25063" t="s">
        <v>27</v>
      </c>
    </row>
    <row r="25064" spans="1:4" x14ac:dyDescent="0.25">
      <c r="A25064">
        <v>11452</v>
      </c>
      <c r="B25064">
        <v>54001</v>
      </c>
      <c r="C25064" t="s">
        <v>9</v>
      </c>
      <c r="D25064" t="s">
        <v>27</v>
      </c>
    </row>
    <row r="25065" spans="1:4" x14ac:dyDescent="0.25">
      <c r="A25065">
        <v>11452</v>
      </c>
      <c r="B25065">
        <v>54001</v>
      </c>
      <c r="C25065" t="s">
        <v>9</v>
      </c>
      <c r="D25065" t="s">
        <v>27</v>
      </c>
    </row>
    <row r="25066" spans="1:4" x14ac:dyDescent="0.25">
      <c r="A25066">
        <v>11452</v>
      </c>
      <c r="B25066">
        <v>54001</v>
      </c>
      <c r="C25066" t="s">
        <v>9</v>
      </c>
      <c r="D25066" t="s">
        <v>27</v>
      </c>
    </row>
    <row r="25067" spans="1:4" x14ac:dyDescent="0.25">
      <c r="A25067">
        <v>11452</v>
      </c>
      <c r="B25067">
        <v>54001</v>
      </c>
      <c r="C25067" t="s">
        <v>9</v>
      </c>
      <c r="D25067" t="s">
        <v>27</v>
      </c>
    </row>
    <row r="25068" spans="1:4" x14ac:dyDescent="0.25">
      <c r="A25068">
        <v>11452</v>
      </c>
      <c r="B25068">
        <v>54001</v>
      </c>
      <c r="C25068" t="s">
        <v>9</v>
      </c>
      <c r="D25068" t="s">
        <v>27</v>
      </c>
    </row>
    <row r="25069" spans="1:4" x14ac:dyDescent="0.25">
      <c r="A25069">
        <v>11452</v>
      </c>
      <c r="B25069">
        <v>54001</v>
      </c>
      <c r="C25069" t="s">
        <v>9</v>
      </c>
      <c r="D25069" t="s">
        <v>27</v>
      </c>
    </row>
    <row r="25070" spans="1:4" x14ac:dyDescent="0.25">
      <c r="A25070">
        <v>11452</v>
      </c>
      <c r="B25070">
        <v>54001</v>
      </c>
      <c r="C25070" t="s">
        <v>9</v>
      </c>
      <c r="D25070" t="s">
        <v>27</v>
      </c>
    </row>
    <row r="25071" spans="1:4" x14ac:dyDescent="0.25">
      <c r="A25071">
        <v>11452</v>
      </c>
      <c r="B25071">
        <v>54001</v>
      </c>
      <c r="C25071" t="s">
        <v>9</v>
      </c>
      <c r="D25071" t="s">
        <v>27</v>
      </c>
    </row>
    <row r="25072" spans="1:4" x14ac:dyDescent="0.25">
      <c r="A25072">
        <v>11452</v>
      </c>
      <c r="B25072">
        <v>54001</v>
      </c>
      <c r="C25072" t="s">
        <v>9</v>
      </c>
      <c r="D25072" t="s">
        <v>27</v>
      </c>
    </row>
    <row r="25073" spans="1:4" x14ac:dyDescent="0.25">
      <c r="A25073">
        <v>11452</v>
      </c>
      <c r="B25073">
        <v>54001</v>
      </c>
      <c r="C25073" t="s">
        <v>9</v>
      </c>
      <c r="D25073" t="s">
        <v>27</v>
      </c>
    </row>
    <row r="25074" spans="1:4" x14ac:dyDescent="0.25">
      <c r="A25074">
        <v>11452</v>
      </c>
      <c r="B25074">
        <v>54001</v>
      </c>
      <c r="C25074" t="s">
        <v>9</v>
      </c>
      <c r="D25074" t="s">
        <v>27</v>
      </c>
    </row>
    <row r="25075" spans="1:4" x14ac:dyDescent="0.25">
      <c r="A25075">
        <v>11452</v>
      </c>
      <c r="B25075">
        <v>54001</v>
      </c>
      <c r="C25075" t="s">
        <v>9</v>
      </c>
      <c r="D25075" t="s">
        <v>27</v>
      </c>
    </row>
    <row r="25076" spans="1:4" x14ac:dyDescent="0.25">
      <c r="A25076">
        <v>11452</v>
      </c>
      <c r="B25076">
        <v>54001</v>
      </c>
      <c r="C25076" t="s">
        <v>9</v>
      </c>
      <c r="D25076" t="s">
        <v>27</v>
      </c>
    </row>
    <row r="25077" spans="1:4" x14ac:dyDescent="0.25">
      <c r="A25077">
        <v>11452</v>
      </c>
      <c r="B25077">
        <v>54001</v>
      </c>
      <c r="C25077" t="s">
        <v>9</v>
      </c>
      <c r="D25077" t="s">
        <v>27</v>
      </c>
    </row>
    <row r="25078" spans="1:4" x14ac:dyDescent="0.25">
      <c r="A25078">
        <v>11452</v>
      </c>
      <c r="B25078">
        <v>54001</v>
      </c>
      <c r="C25078" t="s">
        <v>9</v>
      </c>
      <c r="D25078" t="s">
        <v>27</v>
      </c>
    </row>
    <row r="25079" spans="1:4" x14ac:dyDescent="0.25">
      <c r="A25079">
        <v>11452</v>
      </c>
      <c r="B25079">
        <v>54001</v>
      </c>
      <c r="C25079" t="s">
        <v>9</v>
      </c>
      <c r="D25079" t="s">
        <v>27</v>
      </c>
    </row>
    <row r="25080" spans="1:4" x14ac:dyDescent="0.25">
      <c r="A25080">
        <v>11452</v>
      </c>
      <c r="B25080">
        <v>54001</v>
      </c>
      <c r="C25080" t="s">
        <v>9</v>
      </c>
      <c r="D25080" t="s">
        <v>27</v>
      </c>
    </row>
    <row r="25081" spans="1:4" x14ac:dyDescent="0.25">
      <c r="A25081">
        <v>11452</v>
      </c>
      <c r="B25081">
        <v>54001</v>
      </c>
      <c r="C25081" t="s">
        <v>9</v>
      </c>
      <c r="D25081" t="s">
        <v>27</v>
      </c>
    </row>
    <row r="25082" spans="1:4" x14ac:dyDescent="0.25">
      <c r="A25082">
        <v>11452</v>
      </c>
      <c r="B25082">
        <v>54001</v>
      </c>
      <c r="C25082" t="s">
        <v>9</v>
      </c>
      <c r="D25082" t="s">
        <v>27</v>
      </c>
    </row>
    <row r="25083" spans="1:4" x14ac:dyDescent="0.25">
      <c r="A25083">
        <v>11452</v>
      </c>
      <c r="B25083">
        <v>54001</v>
      </c>
      <c r="C25083" t="s">
        <v>9</v>
      </c>
      <c r="D25083" t="s">
        <v>27</v>
      </c>
    </row>
    <row r="25084" spans="1:4" x14ac:dyDescent="0.25">
      <c r="A25084">
        <v>11452</v>
      </c>
      <c r="B25084">
        <v>54001</v>
      </c>
      <c r="C25084" t="s">
        <v>9</v>
      </c>
      <c r="D25084" t="s">
        <v>27</v>
      </c>
    </row>
    <row r="25085" spans="1:4" x14ac:dyDescent="0.25">
      <c r="A25085">
        <v>11452</v>
      </c>
      <c r="B25085">
        <v>54001</v>
      </c>
      <c r="C25085" t="s">
        <v>9</v>
      </c>
      <c r="D25085" t="s">
        <v>27</v>
      </c>
    </row>
    <row r="25086" spans="1:4" x14ac:dyDescent="0.25">
      <c r="A25086">
        <v>11452</v>
      </c>
      <c r="B25086">
        <v>54001</v>
      </c>
      <c r="C25086" t="s">
        <v>9</v>
      </c>
      <c r="D25086" t="s">
        <v>27</v>
      </c>
    </row>
    <row r="25087" spans="1:4" x14ac:dyDescent="0.25">
      <c r="A25087">
        <v>11452</v>
      </c>
      <c r="B25087">
        <v>54001</v>
      </c>
      <c r="C25087" t="s">
        <v>9</v>
      </c>
      <c r="D25087" t="s">
        <v>27</v>
      </c>
    </row>
    <row r="25088" spans="1:4" x14ac:dyDescent="0.25">
      <c r="A25088">
        <v>11452</v>
      </c>
      <c r="B25088">
        <v>54001</v>
      </c>
      <c r="C25088" t="s">
        <v>9</v>
      </c>
      <c r="D25088" t="s">
        <v>27</v>
      </c>
    </row>
    <row r="25089" spans="1:4" x14ac:dyDescent="0.25">
      <c r="A25089">
        <v>11452</v>
      </c>
      <c r="B25089">
        <v>54001</v>
      </c>
      <c r="C25089" t="s">
        <v>9</v>
      </c>
      <c r="D25089" t="s">
        <v>27</v>
      </c>
    </row>
    <row r="25090" spans="1:4" x14ac:dyDescent="0.25">
      <c r="A25090">
        <v>11452</v>
      </c>
      <c r="B25090">
        <v>54001</v>
      </c>
      <c r="C25090" t="s">
        <v>9</v>
      </c>
      <c r="D25090" t="s">
        <v>27</v>
      </c>
    </row>
    <row r="25091" spans="1:4" x14ac:dyDescent="0.25">
      <c r="A25091">
        <v>11452</v>
      </c>
      <c r="B25091">
        <v>54001</v>
      </c>
      <c r="C25091" t="s">
        <v>9</v>
      </c>
      <c r="D25091" t="s">
        <v>27</v>
      </c>
    </row>
    <row r="25092" spans="1:4" x14ac:dyDescent="0.25">
      <c r="A25092">
        <v>11452</v>
      </c>
      <c r="B25092">
        <v>54001</v>
      </c>
      <c r="C25092" t="s">
        <v>9</v>
      </c>
      <c r="D25092" t="s">
        <v>27</v>
      </c>
    </row>
    <row r="25093" spans="1:4" x14ac:dyDescent="0.25">
      <c r="A25093">
        <v>11452</v>
      </c>
      <c r="B25093">
        <v>54001</v>
      </c>
      <c r="C25093" t="s">
        <v>9</v>
      </c>
      <c r="D25093" t="s">
        <v>27</v>
      </c>
    </row>
    <row r="25094" spans="1:4" x14ac:dyDescent="0.25">
      <c r="A25094">
        <v>11452</v>
      </c>
      <c r="B25094">
        <v>54001</v>
      </c>
      <c r="C25094" t="s">
        <v>9</v>
      </c>
      <c r="D25094" t="s">
        <v>27</v>
      </c>
    </row>
    <row r="25095" spans="1:4" x14ac:dyDescent="0.25">
      <c r="A25095">
        <v>11452</v>
      </c>
      <c r="B25095">
        <v>54001</v>
      </c>
      <c r="C25095" t="s">
        <v>9</v>
      </c>
      <c r="D25095" t="s">
        <v>27</v>
      </c>
    </row>
    <row r="25096" spans="1:4" x14ac:dyDescent="0.25">
      <c r="A25096">
        <v>11452</v>
      </c>
      <c r="B25096">
        <v>54001</v>
      </c>
      <c r="C25096" t="s">
        <v>9</v>
      </c>
      <c r="D25096" t="s">
        <v>28</v>
      </c>
    </row>
    <row r="25097" spans="1:4" x14ac:dyDescent="0.25">
      <c r="A25097">
        <v>11452</v>
      </c>
      <c r="B25097">
        <v>54001</v>
      </c>
      <c r="C25097" t="s">
        <v>9</v>
      </c>
      <c r="D25097" t="s">
        <v>28</v>
      </c>
    </row>
    <row r="25098" spans="1:4" x14ac:dyDescent="0.25">
      <c r="A25098">
        <v>11452</v>
      </c>
      <c r="B25098">
        <v>54001</v>
      </c>
      <c r="C25098" t="s">
        <v>9</v>
      </c>
      <c r="D25098" t="s">
        <v>28</v>
      </c>
    </row>
    <row r="25099" spans="1:4" x14ac:dyDescent="0.25">
      <c r="A25099">
        <v>11452</v>
      </c>
      <c r="B25099">
        <v>54001</v>
      </c>
      <c r="C25099" t="s">
        <v>9</v>
      </c>
      <c r="D25099" t="s">
        <v>28</v>
      </c>
    </row>
    <row r="25100" spans="1:4" x14ac:dyDescent="0.25">
      <c r="A25100">
        <v>11452</v>
      </c>
      <c r="B25100">
        <v>54001</v>
      </c>
      <c r="C25100" t="s">
        <v>9</v>
      </c>
      <c r="D25100" t="s">
        <v>28</v>
      </c>
    </row>
    <row r="25101" spans="1:4" x14ac:dyDescent="0.25">
      <c r="A25101">
        <v>11452</v>
      </c>
      <c r="B25101">
        <v>54001</v>
      </c>
      <c r="C25101" t="s">
        <v>9</v>
      </c>
      <c r="D25101" t="s">
        <v>28</v>
      </c>
    </row>
    <row r="25102" spans="1:4" x14ac:dyDescent="0.25">
      <c r="A25102">
        <v>11452</v>
      </c>
      <c r="B25102">
        <v>54001</v>
      </c>
      <c r="C25102" t="s">
        <v>9</v>
      </c>
      <c r="D25102" t="s">
        <v>28</v>
      </c>
    </row>
    <row r="25103" spans="1:4" x14ac:dyDescent="0.25">
      <c r="A25103">
        <v>11452</v>
      </c>
      <c r="B25103">
        <v>54001</v>
      </c>
      <c r="C25103" t="s">
        <v>9</v>
      </c>
      <c r="D25103" t="s">
        <v>28</v>
      </c>
    </row>
    <row r="25104" spans="1:4" x14ac:dyDescent="0.25">
      <c r="A25104">
        <v>11452</v>
      </c>
      <c r="B25104">
        <v>54001</v>
      </c>
      <c r="C25104" t="s">
        <v>9</v>
      </c>
      <c r="D25104" t="s">
        <v>28</v>
      </c>
    </row>
    <row r="25105" spans="1:4" x14ac:dyDescent="0.25">
      <c r="A25105">
        <v>11452</v>
      </c>
      <c r="B25105">
        <v>54001</v>
      </c>
      <c r="C25105" t="s">
        <v>9</v>
      </c>
      <c r="D25105" t="s">
        <v>28</v>
      </c>
    </row>
    <row r="25106" spans="1:4" x14ac:dyDescent="0.25">
      <c r="A25106">
        <v>11452</v>
      </c>
      <c r="B25106">
        <v>54001</v>
      </c>
      <c r="C25106" t="s">
        <v>9</v>
      </c>
      <c r="D25106" t="s">
        <v>28</v>
      </c>
    </row>
    <row r="25107" spans="1:4" x14ac:dyDescent="0.25">
      <c r="A25107">
        <v>11452</v>
      </c>
      <c r="B25107">
        <v>54001</v>
      </c>
      <c r="C25107" t="s">
        <v>9</v>
      </c>
      <c r="D25107" t="s">
        <v>28</v>
      </c>
    </row>
    <row r="25108" spans="1:4" x14ac:dyDescent="0.25">
      <c r="A25108">
        <v>11452</v>
      </c>
      <c r="B25108">
        <v>54001</v>
      </c>
      <c r="C25108" t="s">
        <v>9</v>
      </c>
      <c r="D25108" t="s">
        <v>28</v>
      </c>
    </row>
    <row r="25109" spans="1:4" x14ac:dyDescent="0.25">
      <c r="A25109">
        <v>11452</v>
      </c>
      <c r="B25109">
        <v>54001</v>
      </c>
      <c r="C25109" t="s">
        <v>9</v>
      </c>
      <c r="D25109" t="s">
        <v>28</v>
      </c>
    </row>
    <row r="25110" spans="1:4" x14ac:dyDescent="0.25">
      <c r="A25110">
        <v>11452</v>
      </c>
      <c r="B25110">
        <v>54001</v>
      </c>
      <c r="C25110" t="s">
        <v>9</v>
      </c>
      <c r="D25110" t="s">
        <v>28</v>
      </c>
    </row>
    <row r="25111" spans="1:4" x14ac:dyDescent="0.25">
      <c r="A25111">
        <v>11452</v>
      </c>
      <c r="B25111">
        <v>54001</v>
      </c>
      <c r="C25111" t="s">
        <v>9</v>
      </c>
      <c r="D25111" t="s">
        <v>28</v>
      </c>
    </row>
    <row r="25112" spans="1:4" x14ac:dyDescent="0.25">
      <c r="A25112">
        <v>11452</v>
      </c>
      <c r="B25112">
        <v>54001</v>
      </c>
      <c r="C25112" t="s">
        <v>9</v>
      </c>
      <c r="D25112" t="s">
        <v>28</v>
      </c>
    </row>
    <row r="25113" spans="1:4" x14ac:dyDescent="0.25">
      <c r="A25113">
        <v>11452</v>
      </c>
      <c r="B25113">
        <v>54001</v>
      </c>
      <c r="C25113" t="s">
        <v>9</v>
      </c>
      <c r="D25113" t="s">
        <v>28</v>
      </c>
    </row>
    <row r="25114" spans="1:4" x14ac:dyDescent="0.25">
      <c r="A25114">
        <v>11452</v>
      </c>
      <c r="B25114">
        <v>54001</v>
      </c>
      <c r="C25114" t="s">
        <v>9</v>
      </c>
      <c r="D25114" t="s">
        <v>28</v>
      </c>
    </row>
    <row r="25115" spans="1:4" x14ac:dyDescent="0.25">
      <c r="A25115">
        <v>11452</v>
      </c>
      <c r="B25115">
        <v>54001</v>
      </c>
      <c r="C25115" t="s">
        <v>9</v>
      </c>
      <c r="D25115" t="s">
        <v>28</v>
      </c>
    </row>
    <row r="25116" spans="1:4" x14ac:dyDescent="0.25">
      <c r="A25116">
        <v>11452</v>
      </c>
      <c r="B25116">
        <v>54001</v>
      </c>
      <c r="C25116" t="s">
        <v>9</v>
      </c>
      <c r="D25116" t="s">
        <v>28</v>
      </c>
    </row>
    <row r="25117" spans="1:4" x14ac:dyDescent="0.25">
      <c r="A25117">
        <v>11452</v>
      </c>
      <c r="B25117">
        <v>54001</v>
      </c>
      <c r="C25117" t="s">
        <v>9</v>
      </c>
      <c r="D25117" t="s">
        <v>28</v>
      </c>
    </row>
    <row r="25118" spans="1:4" x14ac:dyDescent="0.25">
      <c r="A25118">
        <v>11452</v>
      </c>
      <c r="B25118">
        <v>54001</v>
      </c>
      <c r="C25118" t="s">
        <v>9</v>
      </c>
      <c r="D25118" t="s">
        <v>28</v>
      </c>
    </row>
    <row r="25119" spans="1:4" x14ac:dyDescent="0.25">
      <c r="A25119">
        <v>11452</v>
      </c>
      <c r="B25119">
        <v>54001</v>
      </c>
      <c r="C25119" t="s">
        <v>9</v>
      </c>
      <c r="D25119" t="s">
        <v>28</v>
      </c>
    </row>
    <row r="25120" spans="1:4" x14ac:dyDescent="0.25">
      <c r="A25120">
        <v>11452</v>
      </c>
      <c r="B25120">
        <v>54001</v>
      </c>
      <c r="C25120" t="s">
        <v>9</v>
      </c>
      <c r="D25120" t="s">
        <v>28</v>
      </c>
    </row>
    <row r="25121" spans="1:4" x14ac:dyDescent="0.25">
      <c r="A25121">
        <v>11452</v>
      </c>
      <c r="B25121">
        <v>54001</v>
      </c>
      <c r="C25121" t="s">
        <v>9</v>
      </c>
      <c r="D25121" t="s">
        <v>28</v>
      </c>
    </row>
    <row r="25122" spans="1:4" x14ac:dyDescent="0.25">
      <c r="A25122">
        <v>11452</v>
      </c>
      <c r="B25122">
        <v>54001</v>
      </c>
      <c r="C25122" t="s">
        <v>9</v>
      </c>
      <c r="D25122" t="s">
        <v>29</v>
      </c>
    </row>
    <row r="25123" spans="1:4" x14ac:dyDescent="0.25">
      <c r="A25123">
        <v>11452</v>
      </c>
      <c r="B25123">
        <v>54001</v>
      </c>
      <c r="C25123" t="s">
        <v>9</v>
      </c>
      <c r="D25123" t="s">
        <v>29</v>
      </c>
    </row>
    <row r="25124" spans="1:4" x14ac:dyDescent="0.25">
      <c r="A25124">
        <v>11452</v>
      </c>
      <c r="B25124">
        <v>54001</v>
      </c>
      <c r="C25124" t="s">
        <v>9</v>
      </c>
      <c r="D25124" t="s">
        <v>29</v>
      </c>
    </row>
    <row r="25125" spans="1:4" x14ac:dyDescent="0.25">
      <c r="A25125">
        <v>11452</v>
      </c>
      <c r="B25125">
        <v>54001</v>
      </c>
      <c r="C25125" t="s">
        <v>9</v>
      </c>
      <c r="D25125" t="s">
        <v>29</v>
      </c>
    </row>
    <row r="25126" spans="1:4" x14ac:dyDescent="0.25">
      <c r="A25126">
        <v>11452</v>
      </c>
      <c r="B25126">
        <v>54001</v>
      </c>
      <c r="C25126" t="s">
        <v>9</v>
      </c>
      <c r="D25126" t="s">
        <v>29</v>
      </c>
    </row>
    <row r="25127" spans="1:4" x14ac:dyDescent="0.25">
      <c r="A25127">
        <v>11452</v>
      </c>
      <c r="B25127">
        <v>54001</v>
      </c>
      <c r="C25127" t="s">
        <v>9</v>
      </c>
      <c r="D25127" t="s">
        <v>29</v>
      </c>
    </row>
    <row r="25128" spans="1:4" x14ac:dyDescent="0.25">
      <c r="A25128">
        <v>11452</v>
      </c>
      <c r="B25128">
        <v>54001</v>
      </c>
      <c r="C25128" t="s">
        <v>9</v>
      </c>
      <c r="D25128" t="s">
        <v>29</v>
      </c>
    </row>
    <row r="25129" spans="1:4" x14ac:dyDescent="0.25">
      <c r="A25129">
        <v>11452</v>
      </c>
      <c r="B25129">
        <v>54001</v>
      </c>
      <c r="C25129" t="s">
        <v>9</v>
      </c>
      <c r="D25129" t="s">
        <v>29</v>
      </c>
    </row>
    <row r="25130" spans="1:4" x14ac:dyDescent="0.25">
      <c r="A25130">
        <v>11452</v>
      </c>
      <c r="B25130">
        <v>54001</v>
      </c>
      <c r="C25130" t="s">
        <v>9</v>
      </c>
      <c r="D25130" t="s">
        <v>29</v>
      </c>
    </row>
    <row r="25131" spans="1:4" x14ac:dyDescent="0.25">
      <c r="A25131">
        <v>11452</v>
      </c>
      <c r="B25131">
        <v>54001</v>
      </c>
      <c r="C25131" t="s">
        <v>9</v>
      </c>
      <c r="D25131" t="s">
        <v>29</v>
      </c>
    </row>
    <row r="25132" spans="1:4" x14ac:dyDescent="0.25">
      <c r="A25132">
        <v>11452</v>
      </c>
      <c r="B25132">
        <v>54001</v>
      </c>
      <c r="C25132" t="s">
        <v>9</v>
      </c>
      <c r="D25132" t="s">
        <v>29</v>
      </c>
    </row>
    <row r="25133" spans="1:4" x14ac:dyDescent="0.25">
      <c r="A25133">
        <v>11452</v>
      </c>
      <c r="B25133">
        <v>54001</v>
      </c>
      <c r="C25133" t="s">
        <v>9</v>
      </c>
      <c r="D25133" t="s">
        <v>29</v>
      </c>
    </row>
    <row r="25134" spans="1:4" x14ac:dyDescent="0.25">
      <c r="A25134">
        <v>11452</v>
      </c>
      <c r="B25134">
        <v>54001</v>
      </c>
      <c r="C25134" t="s">
        <v>9</v>
      </c>
      <c r="D25134" t="s">
        <v>29</v>
      </c>
    </row>
    <row r="25135" spans="1:4" x14ac:dyDescent="0.25">
      <c r="A25135">
        <v>11452</v>
      </c>
      <c r="B25135">
        <v>54001</v>
      </c>
      <c r="C25135" t="s">
        <v>9</v>
      </c>
      <c r="D25135" t="s">
        <v>29</v>
      </c>
    </row>
    <row r="25136" spans="1:4" x14ac:dyDescent="0.25">
      <c r="A25136">
        <v>11452</v>
      </c>
      <c r="B25136">
        <v>54001</v>
      </c>
      <c r="C25136" t="s">
        <v>9</v>
      </c>
      <c r="D25136" t="s">
        <v>29</v>
      </c>
    </row>
    <row r="25137" spans="1:4" x14ac:dyDescent="0.25">
      <c r="A25137">
        <v>11452</v>
      </c>
      <c r="B25137">
        <v>54001</v>
      </c>
      <c r="C25137" t="s">
        <v>9</v>
      </c>
      <c r="D25137" t="s">
        <v>29</v>
      </c>
    </row>
    <row r="25138" spans="1:4" x14ac:dyDescent="0.25">
      <c r="A25138">
        <v>11452</v>
      </c>
      <c r="B25138">
        <v>54001</v>
      </c>
      <c r="C25138" t="s">
        <v>9</v>
      </c>
      <c r="D25138" t="s">
        <v>29</v>
      </c>
    </row>
    <row r="25139" spans="1:4" x14ac:dyDescent="0.25">
      <c r="A25139">
        <v>11452</v>
      </c>
      <c r="B25139">
        <v>54001</v>
      </c>
      <c r="C25139" t="s">
        <v>9</v>
      </c>
      <c r="D25139" t="s">
        <v>29</v>
      </c>
    </row>
    <row r="25140" spans="1:4" x14ac:dyDescent="0.25">
      <c r="A25140">
        <v>11452</v>
      </c>
      <c r="B25140">
        <v>54001</v>
      </c>
      <c r="C25140" t="s">
        <v>9</v>
      </c>
      <c r="D25140" t="s">
        <v>29</v>
      </c>
    </row>
    <row r="25141" spans="1:4" x14ac:dyDescent="0.25">
      <c r="A25141">
        <v>11452</v>
      </c>
      <c r="B25141">
        <v>54001</v>
      </c>
      <c r="C25141" t="s">
        <v>9</v>
      </c>
      <c r="D25141" t="s">
        <v>29</v>
      </c>
    </row>
    <row r="25142" spans="1:4" x14ac:dyDescent="0.25">
      <c r="A25142">
        <v>11452</v>
      </c>
      <c r="B25142">
        <v>54001</v>
      </c>
      <c r="C25142" t="s">
        <v>9</v>
      </c>
      <c r="D25142" t="s">
        <v>29</v>
      </c>
    </row>
    <row r="25143" spans="1:4" x14ac:dyDescent="0.25">
      <c r="A25143">
        <v>11452</v>
      </c>
      <c r="B25143">
        <v>54001</v>
      </c>
      <c r="C25143" t="s">
        <v>9</v>
      </c>
      <c r="D25143" t="s">
        <v>29</v>
      </c>
    </row>
    <row r="25144" spans="1:4" x14ac:dyDescent="0.25">
      <c r="A25144">
        <v>11452</v>
      </c>
      <c r="B25144">
        <v>54001</v>
      </c>
      <c r="C25144" t="s">
        <v>9</v>
      </c>
      <c r="D25144" t="s">
        <v>29</v>
      </c>
    </row>
    <row r="25145" spans="1:4" x14ac:dyDescent="0.25">
      <c r="A25145">
        <v>11452</v>
      </c>
      <c r="B25145">
        <v>54001</v>
      </c>
      <c r="C25145" t="s">
        <v>9</v>
      </c>
      <c r="D25145" t="s">
        <v>29</v>
      </c>
    </row>
    <row r="25146" spans="1:4" x14ac:dyDescent="0.25">
      <c r="A25146">
        <v>11452</v>
      </c>
      <c r="B25146">
        <v>54001</v>
      </c>
      <c r="C25146" t="s">
        <v>9</v>
      </c>
      <c r="D25146" t="s">
        <v>29</v>
      </c>
    </row>
    <row r="25147" spans="1:4" x14ac:dyDescent="0.25">
      <c r="A25147">
        <v>11452</v>
      </c>
      <c r="B25147">
        <v>54001</v>
      </c>
      <c r="C25147" t="s">
        <v>9</v>
      </c>
      <c r="D25147" t="s">
        <v>29</v>
      </c>
    </row>
    <row r="25148" spans="1:4" x14ac:dyDescent="0.25">
      <c r="A25148">
        <v>11452</v>
      </c>
      <c r="B25148">
        <v>54001</v>
      </c>
      <c r="C25148" t="s">
        <v>9</v>
      </c>
      <c r="D25148" t="s">
        <v>29</v>
      </c>
    </row>
    <row r="25149" spans="1:4" x14ac:dyDescent="0.25">
      <c r="A25149">
        <v>11452</v>
      </c>
      <c r="B25149">
        <v>54001</v>
      </c>
      <c r="C25149" t="s">
        <v>9</v>
      </c>
      <c r="D25149" t="s">
        <v>29</v>
      </c>
    </row>
    <row r="25150" spans="1:4" x14ac:dyDescent="0.25">
      <c r="A25150">
        <v>11452</v>
      </c>
      <c r="B25150">
        <v>54001</v>
      </c>
      <c r="C25150" t="s">
        <v>9</v>
      </c>
      <c r="D25150" t="s">
        <v>30</v>
      </c>
    </row>
    <row r="25151" spans="1:4" x14ac:dyDescent="0.25">
      <c r="A25151">
        <v>11452</v>
      </c>
      <c r="B25151">
        <v>54001</v>
      </c>
      <c r="C25151" t="s">
        <v>9</v>
      </c>
      <c r="D25151" t="s">
        <v>30</v>
      </c>
    </row>
    <row r="25152" spans="1:4" x14ac:dyDescent="0.25">
      <c r="A25152">
        <v>11452</v>
      </c>
      <c r="B25152">
        <v>54001</v>
      </c>
      <c r="C25152" t="s">
        <v>9</v>
      </c>
      <c r="D25152" t="s">
        <v>30</v>
      </c>
    </row>
    <row r="25153" spans="1:4" x14ac:dyDescent="0.25">
      <c r="A25153">
        <v>11452</v>
      </c>
      <c r="B25153">
        <v>54001</v>
      </c>
      <c r="C25153" t="s">
        <v>9</v>
      </c>
      <c r="D25153" t="s">
        <v>30</v>
      </c>
    </row>
    <row r="25154" spans="1:4" x14ac:dyDescent="0.25">
      <c r="A25154">
        <v>11452</v>
      </c>
      <c r="B25154">
        <v>54001</v>
      </c>
      <c r="C25154" t="s">
        <v>9</v>
      </c>
      <c r="D25154" t="s">
        <v>30</v>
      </c>
    </row>
    <row r="25155" spans="1:4" x14ac:dyDescent="0.25">
      <c r="A25155">
        <v>11452</v>
      </c>
      <c r="B25155">
        <v>54001</v>
      </c>
      <c r="C25155" t="s">
        <v>9</v>
      </c>
      <c r="D25155" t="s">
        <v>30</v>
      </c>
    </row>
    <row r="25156" spans="1:4" x14ac:dyDescent="0.25">
      <c r="A25156">
        <v>11452</v>
      </c>
      <c r="B25156">
        <v>54001</v>
      </c>
      <c r="C25156" t="s">
        <v>9</v>
      </c>
      <c r="D25156" t="s">
        <v>30</v>
      </c>
    </row>
    <row r="25157" spans="1:4" x14ac:dyDescent="0.25">
      <c r="A25157">
        <v>11452</v>
      </c>
      <c r="B25157">
        <v>54001</v>
      </c>
      <c r="C25157" t="s">
        <v>9</v>
      </c>
      <c r="D25157" t="s">
        <v>30</v>
      </c>
    </row>
    <row r="25158" spans="1:4" x14ac:dyDescent="0.25">
      <c r="A25158">
        <v>11452</v>
      </c>
      <c r="B25158">
        <v>54001</v>
      </c>
      <c r="C25158" t="s">
        <v>9</v>
      </c>
      <c r="D25158" t="s">
        <v>30</v>
      </c>
    </row>
    <row r="25159" spans="1:4" x14ac:dyDescent="0.25">
      <c r="A25159">
        <v>11452</v>
      </c>
      <c r="B25159">
        <v>54001</v>
      </c>
      <c r="C25159" t="s">
        <v>9</v>
      </c>
      <c r="D25159" t="s">
        <v>30</v>
      </c>
    </row>
    <row r="25160" spans="1:4" x14ac:dyDescent="0.25">
      <c r="A25160">
        <v>11452</v>
      </c>
      <c r="B25160">
        <v>54001</v>
      </c>
      <c r="C25160" t="s">
        <v>9</v>
      </c>
      <c r="D25160" t="s">
        <v>30</v>
      </c>
    </row>
    <row r="25161" spans="1:4" x14ac:dyDescent="0.25">
      <c r="A25161">
        <v>11452</v>
      </c>
      <c r="B25161">
        <v>54001</v>
      </c>
      <c r="C25161" t="s">
        <v>9</v>
      </c>
      <c r="D25161" t="s">
        <v>30</v>
      </c>
    </row>
    <row r="25162" spans="1:4" x14ac:dyDescent="0.25">
      <c r="A25162">
        <v>11452</v>
      </c>
      <c r="B25162">
        <v>54001</v>
      </c>
      <c r="C25162" t="s">
        <v>9</v>
      </c>
      <c r="D25162" t="s">
        <v>30</v>
      </c>
    </row>
    <row r="25163" spans="1:4" x14ac:dyDescent="0.25">
      <c r="A25163">
        <v>11452</v>
      </c>
      <c r="B25163">
        <v>54001</v>
      </c>
      <c r="C25163" t="s">
        <v>9</v>
      </c>
      <c r="D25163" t="s">
        <v>30</v>
      </c>
    </row>
    <row r="25164" spans="1:4" x14ac:dyDescent="0.25">
      <c r="A25164">
        <v>11452</v>
      </c>
      <c r="B25164">
        <v>54001</v>
      </c>
      <c r="C25164" t="s">
        <v>9</v>
      </c>
      <c r="D25164" t="s">
        <v>30</v>
      </c>
    </row>
    <row r="25165" spans="1:4" x14ac:dyDescent="0.25">
      <c r="A25165">
        <v>11452</v>
      </c>
      <c r="B25165">
        <v>54001</v>
      </c>
      <c r="C25165" t="s">
        <v>9</v>
      </c>
      <c r="D25165" t="s">
        <v>30</v>
      </c>
    </row>
    <row r="25166" spans="1:4" x14ac:dyDescent="0.25">
      <c r="A25166">
        <v>11452</v>
      </c>
      <c r="B25166">
        <v>54001</v>
      </c>
      <c r="C25166" t="s">
        <v>9</v>
      </c>
      <c r="D25166" t="s">
        <v>30</v>
      </c>
    </row>
    <row r="25167" spans="1:4" x14ac:dyDescent="0.25">
      <c r="A25167">
        <v>11452</v>
      </c>
      <c r="B25167">
        <v>54001</v>
      </c>
      <c r="C25167" t="s">
        <v>9</v>
      </c>
      <c r="D25167" t="s">
        <v>30</v>
      </c>
    </row>
    <row r="25168" spans="1:4" x14ac:dyDescent="0.25">
      <c r="A25168">
        <v>11452</v>
      </c>
      <c r="B25168">
        <v>54001</v>
      </c>
      <c r="C25168" t="s">
        <v>9</v>
      </c>
      <c r="D25168" t="s">
        <v>30</v>
      </c>
    </row>
    <row r="25169" spans="1:4" x14ac:dyDescent="0.25">
      <c r="A25169">
        <v>11452</v>
      </c>
      <c r="B25169">
        <v>54001</v>
      </c>
      <c r="C25169" t="s">
        <v>9</v>
      </c>
      <c r="D25169" t="s">
        <v>30</v>
      </c>
    </row>
    <row r="25170" spans="1:4" x14ac:dyDescent="0.25">
      <c r="A25170">
        <v>11452</v>
      </c>
      <c r="B25170">
        <v>54001</v>
      </c>
      <c r="C25170" t="s">
        <v>9</v>
      </c>
      <c r="D25170" t="s">
        <v>30</v>
      </c>
    </row>
    <row r="25171" spans="1:4" x14ac:dyDescent="0.25">
      <c r="A25171">
        <v>11452</v>
      </c>
      <c r="B25171">
        <v>54001</v>
      </c>
      <c r="C25171" t="s">
        <v>9</v>
      </c>
      <c r="D25171" t="s">
        <v>30</v>
      </c>
    </row>
    <row r="25172" spans="1:4" x14ac:dyDescent="0.25">
      <c r="A25172">
        <v>11452</v>
      </c>
      <c r="B25172">
        <v>54001</v>
      </c>
      <c r="C25172" t="s">
        <v>9</v>
      </c>
      <c r="D25172" t="s">
        <v>30</v>
      </c>
    </row>
    <row r="25173" spans="1:4" x14ac:dyDescent="0.25">
      <c r="A25173">
        <v>11452</v>
      </c>
      <c r="B25173">
        <v>54001</v>
      </c>
      <c r="C25173" t="s">
        <v>9</v>
      </c>
      <c r="D25173" t="s">
        <v>30</v>
      </c>
    </row>
    <row r="25174" spans="1:4" x14ac:dyDescent="0.25">
      <c r="A25174">
        <v>11452</v>
      </c>
      <c r="B25174">
        <v>54001</v>
      </c>
      <c r="C25174" t="s">
        <v>9</v>
      </c>
      <c r="D25174" t="s">
        <v>30</v>
      </c>
    </row>
    <row r="25175" spans="1:4" x14ac:dyDescent="0.25">
      <c r="A25175">
        <v>11452</v>
      </c>
      <c r="B25175">
        <v>54001</v>
      </c>
      <c r="C25175" t="s">
        <v>9</v>
      </c>
      <c r="D25175" t="s">
        <v>30</v>
      </c>
    </row>
    <row r="25176" spans="1:4" x14ac:dyDescent="0.25">
      <c r="A25176">
        <v>11452</v>
      </c>
      <c r="B25176">
        <v>54001</v>
      </c>
      <c r="C25176" t="s">
        <v>9</v>
      </c>
      <c r="D25176" t="s">
        <v>30</v>
      </c>
    </row>
    <row r="25177" spans="1:4" x14ac:dyDescent="0.25">
      <c r="A25177">
        <v>11452</v>
      </c>
      <c r="B25177">
        <v>54001</v>
      </c>
      <c r="C25177" t="s">
        <v>9</v>
      </c>
      <c r="D25177" t="s">
        <v>30</v>
      </c>
    </row>
    <row r="25178" spans="1:4" x14ac:dyDescent="0.25">
      <c r="A25178">
        <v>11452</v>
      </c>
      <c r="B25178">
        <v>54001</v>
      </c>
      <c r="C25178" t="s">
        <v>9</v>
      </c>
      <c r="D25178" t="s">
        <v>30</v>
      </c>
    </row>
    <row r="25179" spans="1:4" x14ac:dyDescent="0.25">
      <c r="A25179">
        <v>11452</v>
      </c>
      <c r="B25179">
        <v>54001</v>
      </c>
      <c r="C25179" t="s">
        <v>9</v>
      </c>
      <c r="D25179" t="s">
        <v>30</v>
      </c>
    </row>
    <row r="25180" spans="1:4" x14ac:dyDescent="0.25">
      <c r="A25180">
        <v>11452</v>
      </c>
      <c r="B25180">
        <v>54001</v>
      </c>
      <c r="C25180" t="s">
        <v>9</v>
      </c>
      <c r="D25180" t="s">
        <v>30</v>
      </c>
    </row>
    <row r="25181" spans="1:4" x14ac:dyDescent="0.25">
      <c r="A25181">
        <v>11452</v>
      </c>
      <c r="B25181">
        <v>54001</v>
      </c>
      <c r="C25181" t="s">
        <v>9</v>
      </c>
      <c r="D25181" t="s">
        <v>30</v>
      </c>
    </row>
    <row r="25182" spans="1:4" x14ac:dyDescent="0.25">
      <c r="A25182">
        <v>11452</v>
      </c>
      <c r="B25182">
        <v>54001</v>
      </c>
      <c r="C25182" t="s">
        <v>9</v>
      </c>
      <c r="D25182" t="s">
        <v>30</v>
      </c>
    </row>
    <row r="25183" spans="1:4" x14ac:dyDescent="0.25">
      <c r="A25183">
        <v>11452</v>
      </c>
      <c r="B25183">
        <v>54001</v>
      </c>
      <c r="C25183" t="s">
        <v>9</v>
      </c>
      <c r="D25183" t="s">
        <v>30</v>
      </c>
    </row>
    <row r="25184" spans="1:4" x14ac:dyDescent="0.25">
      <c r="A25184">
        <v>11452</v>
      </c>
      <c r="B25184">
        <v>54001</v>
      </c>
      <c r="C25184" t="s">
        <v>9</v>
      </c>
      <c r="D25184" t="s">
        <v>31</v>
      </c>
    </row>
    <row r="25185" spans="1:4" x14ac:dyDescent="0.25">
      <c r="A25185">
        <v>11452</v>
      </c>
      <c r="B25185">
        <v>54001</v>
      </c>
      <c r="C25185" t="s">
        <v>9</v>
      </c>
      <c r="D25185" t="s">
        <v>31</v>
      </c>
    </row>
    <row r="25186" spans="1:4" x14ac:dyDescent="0.25">
      <c r="A25186">
        <v>11452</v>
      </c>
      <c r="B25186">
        <v>54001</v>
      </c>
      <c r="C25186" t="s">
        <v>9</v>
      </c>
      <c r="D25186" t="s">
        <v>31</v>
      </c>
    </row>
    <row r="25187" spans="1:4" x14ac:dyDescent="0.25">
      <c r="A25187">
        <v>11452</v>
      </c>
      <c r="B25187">
        <v>54001</v>
      </c>
      <c r="C25187" t="s">
        <v>9</v>
      </c>
      <c r="D25187" t="s">
        <v>31</v>
      </c>
    </row>
    <row r="25188" spans="1:4" x14ac:dyDescent="0.25">
      <c r="A25188">
        <v>11452</v>
      </c>
      <c r="B25188">
        <v>54001</v>
      </c>
      <c r="C25188" t="s">
        <v>9</v>
      </c>
      <c r="D25188" t="s">
        <v>31</v>
      </c>
    </row>
    <row r="25189" spans="1:4" x14ac:dyDescent="0.25">
      <c r="A25189">
        <v>11452</v>
      </c>
      <c r="B25189">
        <v>54001</v>
      </c>
      <c r="C25189" t="s">
        <v>9</v>
      </c>
      <c r="D25189" t="s">
        <v>31</v>
      </c>
    </row>
    <row r="25190" spans="1:4" x14ac:dyDescent="0.25">
      <c r="A25190">
        <v>11452</v>
      </c>
      <c r="B25190">
        <v>54001</v>
      </c>
      <c r="C25190" t="s">
        <v>9</v>
      </c>
      <c r="D25190" t="s">
        <v>31</v>
      </c>
    </row>
    <row r="25191" spans="1:4" x14ac:dyDescent="0.25">
      <c r="A25191">
        <v>11452</v>
      </c>
      <c r="B25191">
        <v>54001</v>
      </c>
      <c r="C25191" t="s">
        <v>9</v>
      </c>
      <c r="D25191" t="s">
        <v>31</v>
      </c>
    </row>
    <row r="25192" spans="1:4" x14ac:dyDescent="0.25">
      <c r="A25192">
        <v>11452</v>
      </c>
      <c r="B25192">
        <v>54001</v>
      </c>
      <c r="C25192" t="s">
        <v>9</v>
      </c>
      <c r="D25192" t="s">
        <v>31</v>
      </c>
    </row>
    <row r="25193" spans="1:4" x14ac:dyDescent="0.25">
      <c r="A25193">
        <v>11452</v>
      </c>
      <c r="B25193">
        <v>54001</v>
      </c>
      <c r="C25193" t="s">
        <v>9</v>
      </c>
      <c r="D25193" t="s">
        <v>31</v>
      </c>
    </row>
    <row r="25194" spans="1:4" x14ac:dyDescent="0.25">
      <c r="A25194">
        <v>11452</v>
      </c>
      <c r="B25194">
        <v>54001</v>
      </c>
      <c r="C25194" t="s">
        <v>9</v>
      </c>
      <c r="D25194" t="s">
        <v>31</v>
      </c>
    </row>
    <row r="25195" spans="1:4" x14ac:dyDescent="0.25">
      <c r="A25195">
        <v>11452</v>
      </c>
      <c r="B25195">
        <v>54001</v>
      </c>
      <c r="C25195" t="s">
        <v>9</v>
      </c>
      <c r="D25195" t="s">
        <v>31</v>
      </c>
    </row>
    <row r="25196" spans="1:4" x14ac:dyDescent="0.25">
      <c r="A25196">
        <v>11452</v>
      </c>
      <c r="B25196">
        <v>54001</v>
      </c>
      <c r="C25196" t="s">
        <v>9</v>
      </c>
      <c r="D25196" t="s">
        <v>32</v>
      </c>
    </row>
    <row r="25197" spans="1:4" x14ac:dyDescent="0.25">
      <c r="A25197">
        <v>11452</v>
      </c>
      <c r="B25197">
        <v>54001</v>
      </c>
      <c r="C25197" t="s">
        <v>9</v>
      </c>
      <c r="D25197" t="s">
        <v>32</v>
      </c>
    </row>
    <row r="25198" spans="1:4" x14ac:dyDescent="0.25">
      <c r="A25198">
        <v>11452</v>
      </c>
      <c r="B25198">
        <v>54001</v>
      </c>
      <c r="C25198" t="s">
        <v>9</v>
      </c>
      <c r="D25198" t="s">
        <v>32</v>
      </c>
    </row>
    <row r="25199" spans="1:4" x14ac:dyDescent="0.25">
      <c r="A25199">
        <v>11452</v>
      </c>
      <c r="B25199">
        <v>54001</v>
      </c>
      <c r="C25199" t="s">
        <v>9</v>
      </c>
      <c r="D25199" t="s">
        <v>32</v>
      </c>
    </row>
    <row r="25200" spans="1:4" x14ac:dyDescent="0.25">
      <c r="A25200">
        <v>11452</v>
      </c>
      <c r="B25200">
        <v>54001</v>
      </c>
      <c r="C25200" t="s">
        <v>9</v>
      </c>
      <c r="D25200" t="s">
        <v>32</v>
      </c>
    </row>
    <row r="25201" spans="1:4" x14ac:dyDescent="0.25">
      <c r="A25201">
        <v>11452</v>
      </c>
      <c r="B25201">
        <v>54001</v>
      </c>
      <c r="C25201" t="s">
        <v>9</v>
      </c>
      <c r="D25201" t="s">
        <v>32</v>
      </c>
    </row>
    <row r="25202" spans="1:4" x14ac:dyDescent="0.25">
      <c r="A25202">
        <v>11452</v>
      </c>
      <c r="B25202">
        <v>54001</v>
      </c>
      <c r="C25202" t="s">
        <v>9</v>
      </c>
      <c r="D25202" t="s">
        <v>32</v>
      </c>
    </row>
    <row r="25203" spans="1:4" x14ac:dyDescent="0.25">
      <c r="A25203">
        <v>11452</v>
      </c>
      <c r="B25203">
        <v>54001</v>
      </c>
      <c r="C25203" t="s">
        <v>9</v>
      </c>
      <c r="D25203" t="s">
        <v>32</v>
      </c>
    </row>
    <row r="25204" spans="1:4" x14ac:dyDescent="0.25">
      <c r="A25204">
        <v>11452</v>
      </c>
      <c r="B25204">
        <v>54001</v>
      </c>
      <c r="C25204" t="s">
        <v>9</v>
      </c>
      <c r="D25204" t="s">
        <v>32</v>
      </c>
    </row>
    <row r="25205" spans="1:4" x14ac:dyDescent="0.25">
      <c r="A25205">
        <v>11452</v>
      </c>
      <c r="B25205">
        <v>54001</v>
      </c>
      <c r="C25205" t="s">
        <v>9</v>
      </c>
      <c r="D25205" t="s">
        <v>32</v>
      </c>
    </row>
    <row r="25206" spans="1:4" x14ac:dyDescent="0.25">
      <c r="A25206">
        <v>11452</v>
      </c>
      <c r="B25206">
        <v>54001</v>
      </c>
      <c r="C25206" t="s">
        <v>9</v>
      </c>
      <c r="D25206" t="s">
        <v>33</v>
      </c>
    </row>
    <row r="25207" spans="1:4" x14ac:dyDescent="0.25">
      <c r="A25207">
        <v>11452</v>
      </c>
      <c r="B25207">
        <v>54001</v>
      </c>
      <c r="C25207" t="s">
        <v>9</v>
      </c>
      <c r="D25207" t="s">
        <v>33</v>
      </c>
    </row>
    <row r="25208" spans="1:4" x14ac:dyDescent="0.25">
      <c r="A25208">
        <v>11452</v>
      </c>
      <c r="B25208">
        <v>54001</v>
      </c>
      <c r="C25208" t="s">
        <v>9</v>
      </c>
      <c r="D25208" t="s">
        <v>33</v>
      </c>
    </row>
    <row r="25209" spans="1:4" x14ac:dyDescent="0.25">
      <c r="A25209">
        <v>11452</v>
      </c>
      <c r="B25209">
        <v>54001</v>
      </c>
      <c r="C25209" t="s">
        <v>9</v>
      </c>
      <c r="D25209" t="s">
        <v>33</v>
      </c>
    </row>
    <row r="25210" spans="1:4" x14ac:dyDescent="0.25">
      <c r="A25210">
        <v>11452</v>
      </c>
      <c r="B25210">
        <v>54001</v>
      </c>
      <c r="C25210" t="s">
        <v>9</v>
      </c>
      <c r="D25210" t="s">
        <v>33</v>
      </c>
    </row>
    <row r="25211" spans="1:4" x14ac:dyDescent="0.25">
      <c r="A25211">
        <v>11452</v>
      </c>
      <c r="B25211">
        <v>54001</v>
      </c>
      <c r="C25211" t="s">
        <v>9</v>
      </c>
      <c r="D25211" t="s">
        <v>33</v>
      </c>
    </row>
    <row r="25212" spans="1:4" x14ac:dyDescent="0.25">
      <c r="A25212">
        <v>11452</v>
      </c>
      <c r="B25212">
        <v>54001</v>
      </c>
      <c r="C25212" t="s">
        <v>9</v>
      </c>
      <c r="D25212" t="s">
        <v>33</v>
      </c>
    </row>
    <row r="25213" spans="1:4" x14ac:dyDescent="0.25">
      <c r="A25213">
        <v>11452</v>
      </c>
      <c r="B25213">
        <v>54001</v>
      </c>
      <c r="C25213" t="s">
        <v>9</v>
      </c>
      <c r="D25213" t="s">
        <v>33</v>
      </c>
    </row>
    <row r="25214" spans="1:4" x14ac:dyDescent="0.25">
      <c r="A25214">
        <v>11452</v>
      </c>
      <c r="B25214">
        <v>54001</v>
      </c>
      <c r="C25214" t="s">
        <v>9</v>
      </c>
      <c r="D25214" t="s">
        <v>33</v>
      </c>
    </row>
    <row r="25215" spans="1:4" x14ac:dyDescent="0.25">
      <c r="A25215">
        <v>11452</v>
      </c>
      <c r="B25215">
        <v>54001</v>
      </c>
      <c r="C25215" t="s">
        <v>9</v>
      </c>
      <c r="D25215" t="s">
        <v>33</v>
      </c>
    </row>
    <row r="25216" spans="1:4" x14ac:dyDescent="0.25">
      <c r="A25216">
        <v>11452</v>
      </c>
      <c r="B25216">
        <v>54001</v>
      </c>
      <c r="C25216" t="s">
        <v>9</v>
      </c>
      <c r="D25216" t="s">
        <v>33</v>
      </c>
    </row>
    <row r="25217" spans="1:4" x14ac:dyDescent="0.25">
      <c r="A25217">
        <v>11452</v>
      </c>
      <c r="B25217">
        <v>54001</v>
      </c>
      <c r="C25217" t="s">
        <v>9</v>
      </c>
      <c r="D25217" t="s">
        <v>33</v>
      </c>
    </row>
    <row r="25218" spans="1:4" x14ac:dyDescent="0.25">
      <c r="A25218">
        <v>11452</v>
      </c>
      <c r="B25218">
        <v>54001</v>
      </c>
      <c r="C25218" t="s">
        <v>9</v>
      </c>
      <c r="D25218" t="s">
        <v>33</v>
      </c>
    </row>
    <row r="25219" spans="1:4" x14ac:dyDescent="0.25">
      <c r="A25219">
        <v>11452</v>
      </c>
      <c r="B25219">
        <v>54001</v>
      </c>
      <c r="C25219" t="s">
        <v>9</v>
      </c>
      <c r="D25219" t="s">
        <v>33</v>
      </c>
    </row>
    <row r="25220" spans="1:4" x14ac:dyDescent="0.25">
      <c r="A25220">
        <v>11452</v>
      </c>
      <c r="B25220">
        <v>54001</v>
      </c>
      <c r="C25220" t="s">
        <v>9</v>
      </c>
      <c r="D25220" t="s">
        <v>33</v>
      </c>
    </row>
    <row r="25221" spans="1:4" x14ac:dyDescent="0.25">
      <c r="A25221">
        <v>11452</v>
      </c>
      <c r="B25221">
        <v>54001</v>
      </c>
      <c r="C25221" t="s">
        <v>9</v>
      </c>
      <c r="D25221" t="s">
        <v>33</v>
      </c>
    </row>
    <row r="25222" spans="1:4" x14ac:dyDescent="0.25">
      <c r="A25222">
        <v>11452</v>
      </c>
      <c r="B25222">
        <v>54001</v>
      </c>
      <c r="C25222" t="s">
        <v>9</v>
      </c>
      <c r="D25222" t="s">
        <v>33</v>
      </c>
    </row>
    <row r="25223" spans="1:4" x14ac:dyDescent="0.25">
      <c r="A25223">
        <v>11452</v>
      </c>
      <c r="B25223">
        <v>54001</v>
      </c>
      <c r="C25223" t="s">
        <v>9</v>
      </c>
      <c r="D25223" t="s">
        <v>33</v>
      </c>
    </row>
    <row r="25224" spans="1:4" x14ac:dyDescent="0.25">
      <c r="A25224">
        <v>11452</v>
      </c>
      <c r="B25224">
        <v>54001</v>
      </c>
      <c r="C25224" t="s">
        <v>9</v>
      </c>
      <c r="D25224" t="s">
        <v>34</v>
      </c>
    </row>
    <row r="25225" spans="1:4" x14ac:dyDescent="0.25">
      <c r="A25225">
        <v>11452</v>
      </c>
      <c r="B25225">
        <v>54001</v>
      </c>
      <c r="C25225" t="s">
        <v>9</v>
      </c>
      <c r="D25225" t="s">
        <v>34</v>
      </c>
    </row>
    <row r="25226" spans="1:4" x14ac:dyDescent="0.25">
      <c r="A25226">
        <v>11452</v>
      </c>
      <c r="B25226">
        <v>54001</v>
      </c>
      <c r="C25226" t="s">
        <v>9</v>
      </c>
      <c r="D25226" t="s">
        <v>34</v>
      </c>
    </row>
    <row r="25227" spans="1:4" x14ac:dyDescent="0.25">
      <c r="A25227">
        <v>11452</v>
      </c>
      <c r="B25227">
        <v>54001</v>
      </c>
      <c r="C25227" t="s">
        <v>9</v>
      </c>
      <c r="D25227" t="s">
        <v>34</v>
      </c>
    </row>
    <row r="25228" spans="1:4" x14ac:dyDescent="0.25">
      <c r="A25228">
        <v>11452</v>
      </c>
      <c r="B25228">
        <v>54001</v>
      </c>
      <c r="C25228" t="s">
        <v>9</v>
      </c>
      <c r="D25228" t="s">
        <v>34</v>
      </c>
    </row>
    <row r="25229" spans="1:4" x14ac:dyDescent="0.25">
      <c r="A25229">
        <v>11452</v>
      </c>
      <c r="B25229">
        <v>54001</v>
      </c>
      <c r="C25229" t="s">
        <v>9</v>
      </c>
      <c r="D25229" t="s">
        <v>34</v>
      </c>
    </row>
    <row r="25230" spans="1:4" x14ac:dyDescent="0.25">
      <c r="A25230">
        <v>11452</v>
      </c>
      <c r="B25230">
        <v>54001</v>
      </c>
      <c r="C25230" t="s">
        <v>9</v>
      </c>
      <c r="D25230" t="s">
        <v>34</v>
      </c>
    </row>
    <row r="25231" spans="1:4" x14ac:dyDescent="0.25">
      <c r="A25231">
        <v>11452</v>
      </c>
      <c r="B25231">
        <v>54001</v>
      </c>
      <c r="C25231" t="s">
        <v>9</v>
      </c>
      <c r="D25231" t="s">
        <v>34</v>
      </c>
    </row>
    <row r="25232" spans="1:4" x14ac:dyDescent="0.25">
      <c r="A25232">
        <v>11452</v>
      </c>
      <c r="B25232">
        <v>54001</v>
      </c>
      <c r="C25232" t="s">
        <v>9</v>
      </c>
      <c r="D25232" t="s">
        <v>34</v>
      </c>
    </row>
    <row r="25233" spans="1:4" x14ac:dyDescent="0.25">
      <c r="A25233">
        <v>11452</v>
      </c>
      <c r="B25233">
        <v>54001</v>
      </c>
      <c r="C25233" t="s">
        <v>9</v>
      </c>
      <c r="D25233" t="s">
        <v>34</v>
      </c>
    </row>
    <row r="25234" spans="1:4" x14ac:dyDescent="0.25">
      <c r="A25234">
        <v>11452</v>
      </c>
      <c r="B25234">
        <v>54001</v>
      </c>
      <c r="C25234" t="s">
        <v>9</v>
      </c>
      <c r="D25234" t="s">
        <v>34</v>
      </c>
    </row>
    <row r="25235" spans="1:4" x14ac:dyDescent="0.25">
      <c r="A25235">
        <v>11452</v>
      </c>
      <c r="B25235">
        <v>54001</v>
      </c>
      <c r="C25235" t="s">
        <v>9</v>
      </c>
      <c r="D25235" t="s">
        <v>34</v>
      </c>
    </row>
    <row r="25236" spans="1:4" x14ac:dyDescent="0.25">
      <c r="A25236">
        <v>11452</v>
      </c>
      <c r="B25236">
        <v>54001</v>
      </c>
      <c r="C25236" t="s">
        <v>9</v>
      </c>
      <c r="D25236" t="s">
        <v>34</v>
      </c>
    </row>
    <row r="25237" spans="1:4" x14ac:dyDescent="0.25">
      <c r="A25237">
        <v>11452</v>
      </c>
      <c r="B25237">
        <v>54001</v>
      </c>
      <c r="C25237" t="s">
        <v>9</v>
      </c>
      <c r="D25237" t="s">
        <v>34</v>
      </c>
    </row>
    <row r="25238" spans="1:4" x14ac:dyDescent="0.25">
      <c r="A25238">
        <v>11452</v>
      </c>
      <c r="B25238">
        <v>54001</v>
      </c>
      <c r="C25238" t="s">
        <v>9</v>
      </c>
      <c r="D25238" t="s">
        <v>34</v>
      </c>
    </row>
    <row r="25239" spans="1:4" x14ac:dyDescent="0.25">
      <c r="A25239">
        <v>11452</v>
      </c>
      <c r="B25239">
        <v>54001</v>
      </c>
      <c r="C25239" t="s">
        <v>9</v>
      </c>
      <c r="D25239" t="s">
        <v>34</v>
      </c>
    </row>
    <row r="25240" spans="1:4" x14ac:dyDescent="0.25">
      <c r="A25240">
        <v>11452</v>
      </c>
      <c r="B25240">
        <v>54001</v>
      </c>
      <c r="C25240" t="s">
        <v>9</v>
      </c>
      <c r="D25240" t="s">
        <v>34</v>
      </c>
    </row>
    <row r="25241" spans="1:4" x14ac:dyDescent="0.25">
      <c r="A25241">
        <v>11452</v>
      </c>
      <c r="B25241">
        <v>54001</v>
      </c>
      <c r="C25241" t="s">
        <v>9</v>
      </c>
      <c r="D25241" t="s">
        <v>34</v>
      </c>
    </row>
    <row r="25242" spans="1:4" x14ac:dyDescent="0.25">
      <c r="A25242">
        <v>11452</v>
      </c>
      <c r="B25242">
        <v>54001</v>
      </c>
      <c r="C25242" t="s">
        <v>9</v>
      </c>
      <c r="D25242" t="s">
        <v>34</v>
      </c>
    </row>
    <row r="25243" spans="1:4" x14ac:dyDescent="0.25">
      <c r="A25243">
        <v>11452</v>
      </c>
      <c r="B25243">
        <v>54001</v>
      </c>
      <c r="C25243" t="s">
        <v>9</v>
      </c>
      <c r="D25243" t="s">
        <v>35</v>
      </c>
    </row>
    <row r="25244" spans="1:4" x14ac:dyDescent="0.25">
      <c r="A25244">
        <v>11452</v>
      </c>
      <c r="B25244">
        <v>54001</v>
      </c>
      <c r="C25244" t="s">
        <v>9</v>
      </c>
      <c r="D25244" t="s">
        <v>35</v>
      </c>
    </row>
    <row r="25245" spans="1:4" x14ac:dyDescent="0.25">
      <c r="A25245">
        <v>11452</v>
      </c>
      <c r="B25245">
        <v>54001</v>
      </c>
      <c r="C25245" t="s">
        <v>9</v>
      </c>
      <c r="D25245" t="s">
        <v>35</v>
      </c>
    </row>
    <row r="25246" spans="1:4" x14ac:dyDescent="0.25">
      <c r="A25246">
        <v>11452</v>
      </c>
      <c r="B25246">
        <v>54001</v>
      </c>
      <c r="C25246" t="s">
        <v>9</v>
      </c>
      <c r="D25246" t="s">
        <v>35</v>
      </c>
    </row>
    <row r="25247" spans="1:4" x14ac:dyDescent="0.25">
      <c r="A25247">
        <v>11452</v>
      </c>
      <c r="B25247">
        <v>54001</v>
      </c>
      <c r="C25247" t="s">
        <v>9</v>
      </c>
      <c r="D25247" t="s">
        <v>35</v>
      </c>
    </row>
    <row r="25248" spans="1:4" x14ac:dyDescent="0.25">
      <c r="A25248">
        <v>11452</v>
      </c>
      <c r="B25248">
        <v>54001</v>
      </c>
      <c r="C25248" t="s">
        <v>9</v>
      </c>
      <c r="D25248" t="s">
        <v>35</v>
      </c>
    </row>
    <row r="25249" spans="1:4" x14ac:dyDescent="0.25">
      <c r="A25249">
        <v>11452</v>
      </c>
      <c r="B25249">
        <v>54001</v>
      </c>
      <c r="C25249" t="s">
        <v>9</v>
      </c>
      <c r="D25249" t="s">
        <v>35</v>
      </c>
    </row>
    <row r="25250" spans="1:4" x14ac:dyDescent="0.25">
      <c r="A25250">
        <v>11452</v>
      </c>
      <c r="B25250">
        <v>54001</v>
      </c>
      <c r="C25250" t="s">
        <v>9</v>
      </c>
      <c r="D25250" t="s">
        <v>35</v>
      </c>
    </row>
    <row r="25251" spans="1:4" x14ac:dyDescent="0.25">
      <c r="A25251">
        <v>11452</v>
      </c>
      <c r="B25251">
        <v>54001</v>
      </c>
      <c r="C25251" t="s">
        <v>9</v>
      </c>
      <c r="D25251" t="s">
        <v>35</v>
      </c>
    </row>
    <row r="25252" spans="1:4" x14ac:dyDescent="0.25">
      <c r="A25252">
        <v>11452</v>
      </c>
      <c r="B25252">
        <v>54001</v>
      </c>
      <c r="C25252" t="s">
        <v>9</v>
      </c>
      <c r="D25252" t="s">
        <v>35</v>
      </c>
    </row>
    <row r="25253" spans="1:4" x14ac:dyDescent="0.25">
      <c r="A25253">
        <v>11452</v>
      </c>
      <c r="B25253">
        <v>54001</v>
      </c>
      <c r="C25253" t="s">
        <v>9</v>
      </c>
      <c r="D25253" t="s">
        <v>36</v>
      </c>
    </row>
    <row r="25254" spans="1:4" x14ac:dyDescent="0.25">
      <c r="A25254">
        <v>11452</v>
      </c>
      <c r="B25254">
        <v>54001</v>
      </c>
      <c r="C25254" t="s">
        <v>9</v>
      </c>
      <c r="D25254" t="s">
        <v>36</v>
      </c>
    </row>
    <row r="25255" spans="1:4" x14ac:dyDescent="0.25">
      <c r="A25255">
        <v>11452</v>
      </c>
      <c r="B25255">
        <v>54001</v>
      </c>
      <c r="C25255" t="s">
        <v>9</v>
      </c>
      <c r="D25255" t="s">
        <v>36</v>
      </c>
    </row>
    <row r="25256" spans="1:4" x14ac:dyDescent="0.25">
      <c r="A25256">
        <v>11452</v>
      </c>
      <c r="B25256">
        <v>54001</v>
      </c>
      <c r="C25256" t="s">
        <v>9</v>
      </c>
      <c r="D25256" t="s">
        <v>36</v>
      </c>
    </row>
    <row r="25257" spans="1:4" x14ac:dyDescent="0.25">
      <c r="A25257">
        <v>11452</v>
      </c>
      <c r="B25257">
        <v>54001</v>
      </c>
      <c r="C25257" t="s">
        <v>9</v>
      </c>
      <c r="D25257" t="s">
        <v>36</v>
      </c>
    </row>
    <row r="25258" spans="1:4" x14ac:dyDescent="0.25">
      <c r="A25258">
        <v>11452</v>
      </c>
      <c r="B25258">
        <v>54001</v>
      </c>
      <c r="C25258" t="s">
        <v>9</v>
      </c>
      <c r="D25258" t="s">
        <v>36</v>
      </c>
    </row>
    <row r="25259" spans="1:4" x14ac:dyDescent="0.25">
      <c r="A25259">
        <v>11452</v>
      </c>
      <c r="B25259">
        <v>54001</v>
      </c>
      <c r="C25259" t="s">
        <v>9</v>
      </c>
      <c r="D25259" t="s">
        <v>36</v>
      </c>
    </row>
    <row r="25260" spans="1:4" x14ac:dyDescent="0.25">
      <c r="A25260">
        <v>11452</v>
      </c>
      <c r="B25260">
        <v>54001</v>
      </c>
      <c r="C25260" t="s">
        <v>9</v>
      </c>
      <c r="D25260" t="s">
        <v>36</v>
      </c>
    </row>
    <row r="25261" spans="1:4" x14ac:dyDescent="0.25">
      <c r="A25261">
        <v>11452</v>
      </c>
      <c r="B25261">
        <v>54001</v>
      </c>
      <c r="C25261" t="s">
        <v>9</v>
      </c>
      <c r="D25261" t="s">
        <v>36</v>
      </c>
    </row>
    <row r="25262" spans="1:4" x14ac:dyDescent="0.25">
      <c r="A25262">
        <v>11452</v>
      </c>
      <c r="B25262">
        <v>54001</v>
      </c>
      <c r="C25262" t="s">
        <v>9</v>
      </c>
      <c r="D25262" t="s">
        <v>36</v>
      </c>
    </row>
    <row r="25263" spans="1:4" x14ac:dyDescent="0.25">
      <c r="A25263">
        <v>11452</v>
      </c>
      <c r="B25263">
        <v>54001</v>
      </c>
      <c r="C25263" t="s">
        <v>9</v>
      </c>
      <c r="D25263" t="s">
        <v>36</v>
      </c>
    </row>
    <row r="25264" spans="1:4" x14ac:dyDescent="0.25">
      <c r="A25264">
        <v>11452</v>
      </c>
      <c r="B25264">
        <v>54001</v>
      </c>
      <c r="C25264" t="s">
        <v>9</v>
      </c>
      <c r="D25264" t="s">
        <v>36</v>
      </c>
    </row>
    <row r="25265" spans="1:4" x14ac:dyDescent="0.25">
      <c r="A25265">
        <v>11452</v>
      </c>
      <c r="B25265">
        <v>54001</v>
      </c>
      <c r="C25265" t="s">
        <v>9</v>
      </c>
      <c r="D25265" t="s">
        <v>36</v>
      </c>
    </row>
    <row r="25266" spans="1:4" x14ac:dyDescent="0.25">
      <c r="A25266">
        <v>11452</v>
      </c>
      <c r="B25266">
        <v>54001</v>
      </c>
      <c r="C25266" t="s">
        <v>9</v>
      </c>
      <c r="D25266" t="s">
        <v>36</v>
      </c>
    </row>
    <row r="25267" spans="1:4" x14ac:dyDescent="0.25">
      <c r="A25267">
        <v>11452</v>
      </c>
      <c r="B25267">
        <v>54001</v>
      </c>
      <c r="C25267" t="s">
        <v>9</v>
      </c>
      <c r="D25267" t="s">
        <v>36</v>
      </c>
    </row>
    <row r="25268" spans="1:4" x14ac:dyDescent="0.25">
      <c r="A25268">
        <v>11452</v>
      </c>
      <c r="B25268">
        <v>54001</v>
      </c>
      <c r="C25268" t="s">
        <v>9</v>
      </c>
      <c r="D25268" t="s">
        <v>36</v>
      </c>
    </row>
    <row r="25269" spans="1:4" x14ac:dyDescent="0.25">
      <c r="A25269">
        <v>11452</v>
      </c>
      <c r="B25269">
        <v>54001</v>
      </c>
      <c r="C25269" t="s">
        <v>9</v>
      </c>
      <c r="D25269" t="s">
        <v>36</v>
      </c>
    </row>
    <row r="25270" spans="1:4" x14ac:dyDescent="0.25">
      <c r="A25270">
        <v>11452</v>
      </c>
      <c r="B25270">
        <v>54001</v>
      </c>
      <c r="C25270" t="s">
        <v>9</v>
      </c>
      <c r="D25270" t="s">
        <v>36</v>
      </c>
    </row>
    <row r="25271" spans="1:4" x14ac:dyDescent="0.25">
      <c r="A25271">
        <v>11452</v>
      </c>
      <c r="B25271">
        <v>54001</v>
      </c>
      <c r="C25271" t="s">
        <v>9</v>
      </c>
      <c r="D25271" t="s">
        <v>36</v>
      </c>
    </row>
    <row r="25272" spans="1:4" x14ac:dyDescent="0.25">
      <c r="A25272">
        <v>11452</v>
      </c>
      <c r="B25272">
        <v>54001</v>
      </c>
      <c r="C25272" t="s">
        <v>9</v>
      </c>
      <c r="D25272" t="s">
        <v>37</v>
      </c>
    </row>
    <row r="25273" spans="1:4" x14ac:dyDescent="0.25">
      <c r="A25273">
        <v>11452</v>
      </c>
      <c r="B25273">
        <v>54001</v>
      </c>
      <c r="C25273" t="s">
        <v>9</v>
      </c>
      <c r="D25273" t="s">
        <v>37</v>
      </c>
    </row>
    <row r="25274" spans="1:4" x14ac:dyDescent="0.25">
      <c r="A25274">
        <v>11452</v>
      </c>
      <c r="B25274">
        <v>54001</v>
      </c>
      <c r="C25274" t="s">
        <v>9</v>
      </c>
      <c r="D25274" t="s">
        <v>37</v>
      </c>
    </row>
    <row r="25275" spans="1:4" x14ac:dyDescent="0.25">
      <c r="A25275">
        <v>11452</v>
      </c>
      <c r="B25275">
        <v>54001</v>
      </c>
      <c r="C25275" t="s">
        <v>9</v>
      </c>
      <c r="D25275" t="s">
        <v>37</v>
      </c>
    </row>
    <row r="25276" spans="1:4" x14ac:dyDescent="0.25">
      <c r="A25276">
        <v>11452</v>
      </c>
      <c r="B25276">
        <v>54001</v>
      </c>
      <c r="C25276" t="s">
        <v>9</v>
      </c>
      <c r="D25276" t="s">
        <v>37</v>
      </c>
    </row>
    <row r="25277" spans="1:4" x14ac:dyDescent="0.25">
      <c r="A25277">
        <v>11452</v>
      </c>
      <c r="B25277">
        <v>54001</v>
      </c>
      <c r="C25277" t="s">
        <v>9</v>
      </c>
      <c r="D25277" t="s">
        <v>37</v>
      </c>
    </row>
    <row r="25278" spans="1:4" x14ac:dyDescent="0.25">
      <c r="A25278">
        <v>11452</v>
      </c>
      <c r="B25278">
        <v>54001</v>
      </c>
      <c r="C25278" t="s">
        <v>9</v>
      </c>
      <c r="D25278" t="s">
        <v>37</v>
      </c>
    </row>
    <row r="25279" spans="1:4" x14ac:dyDescent="0.25">
      <c r="A25279">
        <v>11452</v>
      </c>
      <c r="B25279">
        <v>54001</v>
      </c>
      <c r="C25279" t="s">
        <v>9</v>
      </c>
      <c r="D25279" t="s">
        <v>37</v>
      </c>
    </row>
    <row r="25280" spans="1:4" x14ac:dyDescent="0.25">
      <c r="A25280">
        <v>11452</v>
      </c>
      <c r="B25280">
        <v>54001</v>
      </c>
      <c r="C25280" t="s">
        <v>9</v>
      </c>
      <c r="D25280" t="s">
        <v>37</v>
      </c>
    </row>
    <row r="25281" spans="1:4" x14ac:dyDescent="0.25">
      <c r="A25281">
        <v>11452</v>
      </c>
      <c r="B25281">
        <v>54001</v>
      </c>
      <c r="C25281" t="s">
        <v>9</v>
      </c>
      <c r="D25281" t="s">
        <v>37</v>
      </c>
    </row>
    <row r="25282" spans="1:4" x14ac:dyDescent="0.25">
      <c r="A25282">
        <v>11452</v>
      </c>
      <c r="B25282">
        <v>54001</v>
      </c>
      <c r="C25282" t="s">
        <v>9</v>
      </c>
      <c r="D25282" t="s">
        <v>37</v>
      </c>
    </row>
    <row r="25283" spans="1:4" x14ac:dyDescent="0.25">
      <c r="A25283">
        <v>11452</v>
      </c>
      <c r="B25283">
        <v>54001</v>
      </c>
      <c r="C25283" t="s">
        <v>9</v>
      </c>
      <c r="D25283" t="s">
        <v>37</v>
      </c>
    </row>
    <row r="25284" spans="1:4" x14ac:dyDescent="0.25">
      <c r="A25284">
        <v>11452</v>
      </c>
      <c r="B25284">
        <v>54001</v>
      </c>
      <c r="C25284" t="s">
        <v>9</v>
      </c>
      <c r="D25284" t="s">
        <v>37</v>
      </c>
    </row>
    <row r="25285" spans="1:4" x14ac:dyDescent="0.25">
      <c r="A25285">
        <v>11452</v>
      </c>
      <c r="B25285">
        <v>54001</v>
      </c>
      <c r="C25285" t="s">
        <v>9</v>
      </c>
      <c r="D25285" t="s">
        <v>37</v>
      </c>
    </row>
    <row r="25286" spans="1:4" x14ac:dyDescent="0.25">
      <c r="A25286">
        <v>11452</v>
      </c>
      <c r="B25286">
        <v>54001</v>
      </c>
      <c r="C25286" t="s">
        <v>9</v>
      </c>
      <c r="D25286" t="s">
        <v>37</v>
      </c>
    </row>
    <row r="25287" spans="1:4" x14ac:dyDescent="0.25">
      <c r="A25287">
        <v>11452</v>
      </c>
      <c r="B25287">
        <v>54001</v>
      </c>
      <c r="C25287" t="s">
        <v>9</v>
      </c>
      <c r="D25287" t="s">
        <v>37</v>
      </c>
    </row>
    <row r="25288" spans="1:4" x14ac:dyDescent="0.25">
      <c r="A25288">
        <v>11452</v>
      </c>
      <c r="B25288">
        <v>54001</v>
      </c>
      <c r="C25288" t="s">
        <v>9</v>
      </c>
      <c r="D25288" t="s">
        <v>37</v>
      </c>
    </row>
    <row r="25289" spans="1:4" x14ac:dyDescent="0.25">
      <c r="A25289">
        <v>11452</v>
      </c>
      <c r="B25289">
        <v>54001</v>
      </c>
      <c r="C25289" t="s">
        <v>9</v>
      </c>
      <c r="D25289" t="s">
        <v>37</v>
      </c>
    </row>
    <row r="25290" spans="1:4" x14ac:dyDescent="0.25">
      <c r="A25290">
        <v>11452</v>
      </c>
      <c r="B25290">
        <v>54001</v>
      </c>
      <c r="C25290" t="s">
        <v>9</v>
      </c>
      <c r="D25290" t="s">
        <v>37</v>
      </c>
    </row>
    <row r="25291" spans="1:4" x14ac:dyDescent="0.25">
      <c r="A25291">
        <v>11452</v>
      </c>
      <c r="B25291">
        <v>54001</v>
      </c>
      <c r="C25291" t="s">
        <v>9</v>
      </c>
      <c r="D25291" t="s">
        <v>37</v>
      </c>
    </row>
    <row r="25292" spans="1:4" x14ac:dyDescent="0.25">
      <c r="A25292">
        <v>11452</v>
      </c>
      <c r="B25292">
        <v>54001</v>
      </c>
      <c r="C25292" t="s">
        <v>9</v>
      </c>
      <c r="D25292" t="s">
        <v>37</v>
      </c>
    </row>
    <row r="25293" spans="1:4" x14ac:dyDescent="0.25">
      <c r="A25293">
        <v>11452</v>
      </c>
      <c r="B25293">
        <v>54001</v>
      </c>
      <c r="C25293" t="s">
        <v>9</v>
      </c>
      <c r="D25293" t="s">
        <v>37</v>
      </c>
    </row>
    <row r="25294" spans="1:4" x14ac:dyDescent="0.25">
      <c r="A25294">
        <v>11452</v>
      </c>
      <c r="B25294">
        <v>54001</v>
      </c>
      <c r="C25294" t="s">
        <v>9</v>
      </c>
      <c r="D25294" t="s">
        <v>37</v>
      </c>
    </row>
    <row r="25295" spans="1:4" x14ac:dyDescent="0.25">
      <c r="A25295">
        <v>11452</v>
      </c>
      <c r="B25295">
        <v>54001</v>
      </c>
      <c r="C25295" t="s">
        <v>9</v>
      </c>
      <c r="D25295" t="s">
        <v>37</v>
      </c>
    </row>
    <row r="25296" spans="1:4" x14ac:dyDescent="0.25">
      <c r="A25296">
        <v>11452</v>
      </c>
      <c r="B25296">
        <v>54001</v>
      </c>
      <c r="C25296" t="s">
        <v>9</v>
      </c>
      <c r="D25296" t="s">
        <v>37</v>
      </c>
    </row>
    <row r="25297" spans="1:4" x14ac:dyDescent="0.25">
      <c r="A25297">
        <v>4541</v>
      </c>
      <c r="B25297">
        <v>54001</v>
      </c>
      <c r="C25297" t="s">
        <v>9</v>
      </c>
      <c r="D25297" t="s">
        <v>21</v>
      </c>
    </row>
    <row r="25298" spans="1:4" x14ac:dyDescent="0.25">
      <c r="A25298">
        <v>4541</v>
      </c>
      <c r="B25298">
        <v>54001</v>
      </c>
      <c r="C25298" t="s">
        <v>9</v>
      </c>
      <c r="D25298" t="s">
        <v>21</v>
      </c>
    </row>
    <row r="25299" spans="1:4" x14ac:dyDescent="0.25">
      <c r="A25299">
        <v>4541</v>
      </c>
      <c r="B25299">
        <v>54001</v>
      </c>
      <c r="C25299" t="s">
        <v>9</v>
      </c>
      <c r="D25299" t="s">
        <v>21</v>
      </c>
    </row>
    <row r="25300" spans="1:4" x14ac:dyDescent="0.25">
      <c r="A25300">
        <v>4541</v>
      </c>
      <c r="B25300">
        <v>54001</v>
      </c>
      <c r="C25300" t="s">
        <v>9</v>
      </c>
      <c r="D25300" t="s">
        <v>21</v>
      </c>
    </row>
    <row r="25301" spans="1:4" x14ac:dyDescent="0.25">
      <c r="A25301">
        <v>4541</v>
      </c>
      <c r="B25301">
        <v>54001</v>
      </c>
      <c r="C25301" t="s">
        <v>9</v>
      </c>
      <c r="D25301" t="s">
        <v>21</v>
      </c>
    </row>
    <row r="25302" spans="1:4" x14ac:dyDescent="0.25">
      <c r="A25302">
        <v>4541</v>
      </c>
      <c r="B25302">
        <v>54001</v>
      </c>
      <c r="C25302" t="s">
        <v>9</v>
      </c>
      <c r="D25302" t="s">
        <v>21</v>
      </c>
    </row>
    <row r="25303" spans="1:4" x14ac:dyDescent="0.25">
      <c r="A25303">
        <v>4541</v>
      </c>
      <c r="B25303">
        <v>54001</v>
      </c>
      <c r="C25303" t="s">
        <v>9</v>
      </c>
      <c r="D25303" t="s">
        <v>21</v>
      </c>
    </row>
    <row r="25304" spans="1:4" x14ac:dyDescent="0.25">
      <c r="A25304">
        <v>4541</v>
      </c>
      <c r="B25304">
        <v>54001</v>
      </c>
      <c r="C25304" t="s">
        <v>9</v>
      </c>
      <c r="D25304" t="s">
        <v>22</v>
      </c>
    </row>
    <row r="25305" spans="1:4" x14ac:dyDescent="0.25">
      <c r="A25305">
        <v>4541</v>
      </c>
      <c r="B25305">
        <v>54001</v>
      </c>
      <c r="C25305" t="s">
        <v>9</v>
      </c>
      <c r="D25305" t="s">
        <v>22</v>
      </c>
    </row>
    <row r="25306" spans="1:4" x14ac:dyDescent="0.25">
      <c r="A25306">
        <v>4541</v>
      </c>
      <c r="B25306">
        <v>54001</v>
      </c>
      <c r="C25306" t="s">
        <v>9</v>
      </c>
      <c r="D25306" t="s">
        <v>22</v>
      </c>
    </row>
    <row r="25307" spans="1:4" x14ac:dyDescent="0.25">
      <c r="A25307">
        <v>4541</v>
      </c>
      <c r="B25307">
        <v>54001</v>
      </c>
      <c r="C25307" t="s">
        <v>9</v>
      </c>
      <c r="D25307" t="s">
        <v>22</v>
      </c>
    </row>
    <row r="25308" spans="1:4" x14ac:dyDescent="0.25">
      <c r="A25308">
        <v>4541</v>
      </c>
      <c r="B25308">
        <v>54001</v>
      </c>
      <c r="C25308" t="s">
        <v>9</v>
      </c>
      <c r="D25308" t="s">
        <v>22</v>
      </c>
    </row>
    <row r="25309" spans="1:4" x14ac:dyDescent="0.25">
      <c r="A25309">
        <v>4541</v>
      </c>
      <c r="B25309">
        <v>54001</v>
      </c>
      <c r="C25309" t="s">
        <v>9</v>
      </c>
      <c r="D25309" t="s">
        <v>22</v>
      </c>
    </row>
    <row r="25310" spans="1:4" x14ac:dyDescent="0.25">
      <c r="A25310">
        <v>4541</v>
      </c>
      <c r="B25310">
        <v>54001</v>
      </c>
      <c r="C25310" t="s">
        <v>9</v>
      </c>
      <c r="D25310" t="s">
        <v>22</v>
      </c>
    </row>
    <row r="25311" spans="1:4" x14ac:dyDescent="0.25">
      <c r="A25311">
        <v>4541</v>
      </c>
      <c r="B25311">
        <v>54001</v>
      </c>
      <c r="C25311" t="s">
        <v>9</v>
      </c>
      <c r="D25311" t="s">
        <v>22</v>
      </c>
    </row>
    <row r="25312" spans="1:4" x14ac:dyDescent="0.25">
      <c r="A25312">
        <v>4541</v>
      </c>
      <c r="B25312">
        <v>54001</v>
      </c>
      <c r="C25312" t="s">
        <v>9</v>
      </c>
      <c r="D25312" t="s">
        <v>23</v>
      </c>
    </row>
    <row r="25313" spans="1:4" x14ac:dyDescent="0.25">
      <c r="A25313">
        <v>4541</v>
      </c>
      <c r="B25313">
        <v>54001</v>
      </c>
      <c r="C25313" t="s">
        <v>9</v>
      </c>
      <c r="D25313" t="s">
        <v>23</v>
      </c>
    </row>
    <row r="25314" spans="1:4" x14ac:dyDescent="0.25">
      <c r="A25314">
        <v>4541</v>
      </c>
      <c r="B25314">
        <v>54001</v>
      </c>
      <c r="C25314" t="s">
        <v>9</v>
      </c>
      <c r="D25314" t="s">
        <v>23</v>
      </c>
    </row>
    <row r="25315" spans="1:4" x14ac:dyDescent="0.25">
      <c r="A25315">
        <v>4541</v>
      </c>
      <c r="B25315">
        <v>54001</v>
      </c>
      <c r="C25315" t="s">
        <v>9</v>
      </c>
      <c r="D25315" t="s">
        <v>23</v>
      </c>
    </row>
    <row r="25316" spans="1:4" x14ac:dyDescent="0.25">
      <c r="A25316">
        <v>4541</v>
      </c>
      <c r="B25316">
        <v>54001</v>
      </c>
      <c r="C25316" t="s">
        <v>9</v>
      </c>
      <c r="D25316" t="s">
        <v>23</v>
      </c>
    </row>
    <row r="25317" spans="1:4" x14ac:dyDescent="0.25">
      <c r="A25317">
        <v>4541</v>
      </c>
      <c r="B25317">
        <v>54001</v>
      </c>
      <c r="C25317" t="s">
        <v>9</v>
      </c>
      <c r="D25317" t="s">
        <v>23</v>
      </c>
    </row>
    <row r="25318" spans="1:4" x14ac:dyDescent="0.25">
      <c r="A25318">
        <v>4541</v>
      </c>
      <c r="B25318">
        <v>54001</v>
      </c>
      <c r="C25318" t="s">
        <v>9</v>
      </c>
      <c r="D25318" t="s">
        <v>23</v>
      </c>
    </row>
    <row r="25319" spans="1:4" x14ac:dyDescent="0.25">
      <c r="A25319">
        <v>4541</v>
      </c>
      <c r="B25319">
        <v>54001</v>
      </c>
      <c r="C25319" t="s">
        <v>9</v>
      </c>
      <c r="D25319" t="s">
        <v>23</v>
      </c>
    </row>
    <row r="25320" spans="1:4" x14ac:dyDescent="0.25">
      <c r="A25320">
        <v>4541</v>
      </c>
      <c r="B25320">
        <v>54001</v>
      </c>
      <c r="C25320" t="s">
        <v>9</v>
      </c>
      <c r="D25320" t="s">
        <v>23</v>
      </c>
    </row>
    <row r="25321" spans="1:4" x14ac:dyDescent="0.25">
      <c r="A25321">
        <v>4541</v>
      </c>
      <c r="B25321">
        <v>54001</v>
      </c>
      <c r="C25321" t="s">
        <v>9</v>
      </c>
      <c r="D25321" t="s">
        <v>23</v>
      </c>
    </row>
    <row r="25322" spans="1:4" x14ac:dyDescent="0.25">
      <c r="A25322">
        <v>4541</v>
      </c>
      <c r="B25322">
        <v>54001</v>
      </c>
      <c r="C25322" t="s">
        <v>9</v>
      </c>
      <c r="D25322" t="s">
        <v>23</v>
      </c>
    </row>
    <row r="25323" spans="1:4" x14ac:dyDescent="0.25">
      <c r="A25323">
        <v>4541</v>
      </c>
      <c r="B25323">
        <v>54001</v>
      </c>
      <c r="C25323" t="s">
        <v>9</v>
      </c>
      <c r="D25323" t="s">
        <v>23</v>
      </c>
    </row>
    <row r="25324" spans="1:4" x14ac:dyDescent="0.25">
      <c r="A25324">
        <v>4541</v>
      </c>
      <c r="B25324">
        <v>54001</v>
      </c>
      <c r="C25324" t="s">
        <v>9</v>
      </c>
      <c r="D25324" t="s">
        <v>23</v>
      </c>
    </row>
    <row r="25325" spans="1:4" x14ac:dyDescent="0.25">
      <c r="A25325">
        <v>4541</v>
      </c>
      <c r="B25325">
        <v>54001</v>
      </c>
      <c r="C25325" t="s">
        <v>9</v>
      </c>
      <c r="D25325" t="s">
        <v>23</v>
      </c>
    </row>
    <row r="25326" spans="1:4" x14ac:dyDescent="0.25">
      <c r="A25326">
        <v>4541</v>
      </c>
      <c r="B25326">
        <v>54001</v>
      </c>
      <c r="C25326" t="s">
        <v>9</v>
      </c>
      <c r="D25326" t="s">
        <v>23</v>
      </c>
    </row>
    <row r="25327" spans="1:4" x14ac:dyDescent="0.25">
      <c r="A25327">
        <v>4541</v>
      </c>
      <c r="B25327">
        <v>54001</v>
      </c>
      <c r="C25327" t="s">
        <v>9</v>
      </c>
      <c r="D25327" t="s">
        <v>24</v>
      </c>
    </row>
    <row r="25328" spans="1:4" x14ac:dyDescent="0.25">
      <c r="A25328">
        <v>4541</v>
      </c>
      <c r="B25328">
        <v>54001</v>
      </c>
      <c r="C25328" t="s">
        <v>9</v>
      </c>
      <c r="D25328" t="s">
        <v>24</v>
      </c>
    </row>
    <row r="25329" spans="1:4" x14ac:dyDescent="0.25">
      <c r="A25329">
        <v>4541</v>
      </c>
      <c r="B25329">
        <v>54001</v>
      </c>
      <c r="C25329" t="s">
        <v>9</v>
      </c>
      <c r="D25329" t="s">
        <v>24</v>
      </c>
    </row>
    <row r="25330" spans="1:4" x14ac:dyDescent="0.25">
      <c r="A25330">
        <v>4541</v>
      </c>
      <c r="B25330">
        <v>54001</v>
      </c>
      <c r="C25330" t="s">
        <v>9</v>
      </c>
      <c r="D25330" t="s">
        <v>24</v>
      </c>
    </row>
    <row r="25331" spans="1:4" x14ac:dyDescent="0.25">
      <c r="A25331">
        <v>4541</v>
      </c>
      <c r="B25331">
        <v>54001</v>
      </c>
      <c r="C25331" t="s">
        <v>9</v>
      </c>
      <c r="D25331" t="s">
        <v>24</v>
      </c>
    </row>
    <row r="25332" spans="1:4" x14ac:dyDescent="0.25">
      <c r="A25332">
        <v>4541</v>
      </c>
      <c r="B25332">
        <v>54001</v>
      </c>
      <c r="C25332" t="s">
        <v>9</v>
      </c>
      <c r="D25332" t="s">
        <v>24</v>
      </c>
    </row>
    <row r="25333" spans="1:4" x14ac:dyDescent="0.25">
      <c r="A25333">
        <v>4541</v>
      </c>
      <c r="B25333">
        <v>54001</v>
      </c>
      <c r="C25333" t="s">
        <v>9</v>
      </c>
      <c r="D25333" t="s">
        <v>24</v>
      </c>
    </row>
    <row r="25334" spans="1:4" x14ac:dyDescent="0.25">
      <c r="A25334">
        <v>4541</v>
      </c>
      <c r="B25334">
        <v>54001</v>
      </c>
      <c r="C25334" t="s">
        <v>9</v>
      </c>
      <c r="D25334" t="s">
        <v>24</v>
      </c>
    </row>
    <row r="25335" spans="1:4" x14ac:dyDescent="0.25">
      <c r="A25335">
        <v>4541</v>
      </c>
      <c r="B25335">
        <v>54001</v>
      </c>
      <c r="C25335" t="s">
        <v>9</v>
      </c>
      <c r="D25335" t="s">
        <v>24</v>
      </c>
    </row>
    <row r="25336" spans="1:4" x14ac:dyDescent="0.25">
      <c r="A25336">
        <v>4541</v>
      </c>
      <c r="B25336">
        <v>54001</v>
      </c>
      <c r="C25336" t="s">
        <v>9</v>
      </c>
      <c r="D25336" t="s">
        <v>25</v>
      </c>
    </row>
    <row r="25337" spans="1:4" x14ac:dyDescent="0.25">
      <c r="A25337">
        <v>4541</v>
      </c>
      <c r="B25337">
        <v>54001</v>
      </c>
      <c r="C25337" t="s">
        <v>9</v>
      </c>
      <c r="D25337" t="s">
        <v>25</v>
      </c>
    </row>
    <row r="25338" spans="1:4" x14ac:dyDescent="0.25">
      <c r="A25338">
        <v>4541</v>
      </c>
      <c r="B25338">
        <v>54001</v>
      </c>
      <c r="C25338" t="s">
        <v>9</v>
      </c>
      <c r="D25338" t="s">
        <v>25</v>
      </c>
    </row>
    <row r="25339" spans="1:4" x14ac:dyDescent="0.25">
      <c r="A25339">
        <v>4541</v>
      </c>
      <c r="B25339">
        <v>54001</v>
      </c>
      <c r="C25339" t="s">
        <v>9</v>
      </c>
      <c r="D25339" t="s">
        <v>25</v>
      </c>
    </row>
    <row r="25340" spans="1:4" x14ac:dyDescent="0.25">
      <c r="A25340">
        <v>4541</v>
      </c>
      <c r="B25340">
        <v>54001</v>
      </c>
      <c r="C25340" t="s">
        <v>9</v>
      </c>
      <c r="D25340" t="s">
        <v>25</v>
      </c>
    </row>
    <row r="25341" spans="1:4" x14ac:dyDescent="0.25">
      <c r="A25341">
        <v>4541</v>
      </c>
      <c r="B25341">
        <v>54001</v>
      </c>
      <c r="C25341" t="s">
        <v>9</v>
      </c>
      <c r="D25341" t="s">
        <v>25</v>
      </c>
    </row>
    <row r="25342" spans="1:4" x14ac:dyDescent="0.25">
      <c r="A25342">
        <v>4541</v>
      </c>
      <c r="B25342">
        <v>54001</v>
      </c>
      <c r="C25342" t="s">
        <v>9</v>
      </c>
      <c r="D25342" t="s">
        <v>25</v>
      </c>
    </row>
    <row r="25343" spans="1:4" x14ac:dyDescent="0.25">
      <c r="A25343">
        <v>4541</v>
      </c>
      <c r="B25343">
        <v>54001</v>
      </c>
      <c r="C25343" t="s">
        <v>9</v>
      </c>
      <c r="D25343" t="s">
        <v>26</v>
      </c>
    </row>
    <row r="25344" spans="1:4" x14ac:dyDescent="0.25">
      <c r="A25344">
        <v>4541</v>
      </c>
      <c r="B25344">
        <v>54001</v>
      </c>
      <c r="C25344" t="s">
        <v>9</v>
      </c>
      <c r="D25344" t="s">
        <v>26</v>
      </c>
    </row>
    <row r="25345" spans="1:4" x14ac:dyDescent="0.25">
      <c r="A25345">
        <v>4541</v>
      </c>
      <c r="B25345">
        <v>54001</v>
      </c>
      <c r="C25345" t="s">
        <v>9</v>
      </c>
      <c r="D25345" t="s">
        <v>26</v>
      </c>
    </row>
    <row r="25346" spans="1:4" x14ac:dyDescent="0.25">
      <c r="A25346">
        <v>4541</v>
      </c>
      <c r="B25346">
        <v>54001</v>
      </c>
      <c r="C25346" t="s">
        <v>9</v>
      </c>
      <c r="D25346" t="s">
        <v>26</v>
      </c>
    </row>
    <row r="25347" spans="1:4" x14ac:dyDescent="0.25">
      <c r="A25347">
        <v>4541</v>
      </c>
      <c r="B25347">
        <v>54001</v>
      </c>
      <c r="C25347" t="s">
        <v>9</v>
      </c>
      <c r="D25347" t="s">
        <v>26</v>
      </c>
    </row>
    <row r="25348" spans="1:4" x14ac:dyDescent="0.25">
      <c r="A25348">
        <v>4541</v>
      </c>
      <c r="B25348">
        <v>54001</v>
      </c>
      <c r="C25348" t="s">
        <v>9</v>
      </c>
      <c r="D25348" t="s">
        <v>26</v>
      </c>
    </row>
    <row r="25349" spans="1:4" x14ac:dyDescent="0.25">
      <c r="A25349">
        <v>4541</v>
      </c>
      <c r="B25349">
        <v>54001</v>
      </c>
      <c r="C25349" t="s">
        <v>9</v>
      </c>
      <c r="D25349" t="s">
        <v>26</v>
      </c>
    </row>
    <row r="25350" spans="1:4" x14ac:dyDescent="0.25">
      <c r="A25350">
        <v>4541</v>
      </c>
      <c r="B25350">
        <v>54001</v>
      </c>
      <c r="C25350" t="s">
        <v>9</v>
      </c>
      <c r="D25350" t="s">
        <v>26</v>
      </c>
    </row>
    <row r="25351" spans="1:4" x14ac:dyDescent="0.25">
      <c r="A25351">
        <v>4541</v>
      </c>
      <c r="B25351">
        <v>54001</v>
      </c>
      <c r="C25351" t="s">
        <v>9</v>
      </c>
      <c r="D25351" t="s">
        <v>26</v>
      </c>
    </row>
    <row r="25352" spans="1:4" x14ac:dyDescent="0.25">
      <c r="A25352">
        <v>4541</v>
      </c>
      <c r="B25352">
        <v>54001</v>
      </c>
      <c r="C25352" t="s">
        <v>9</v>
      </c>
      <c r="D25352" t="s">
        <v>26</v>
      </c>
    </row>
    <row r="25353" spans="1:4" x14ac:dyDescent="0.25">
      <c r="A25353">
        <v>4541</v>
      </c>
      <c r="B25353">
        <v>54001</v>
      </c>
      <c r="C25353" t="s">
        <v>9</v>
      </c>
      <c r="D25353" t="s">
        <v>26</v>
      </c>
    </row>
    <row r="25354" spans="1:4" x14ac:dyDescent="0.25">
      <c r="A25354">
        <v>4541</v>
      </c>
      <c r="B25354">
        <v>54001</v>
      </c>
      <c r="C25354" t="s">
        <v>9</v>
      </c>
      <c r="D25354" t="s">
        <v>26</v>
      </c>
    </row>
    <row r="25355" spans="1:4" x14ac:dyDescent="0.25">
      <c r="A25355">
        <v>4541</v>
      </c>
      <c r="B25355">
        <v>54001</v>
      </c>
      <c r="C25355" t="s">
        <v>9</v>
      </c>
      <c r="D25355" t="s">
        <v>26</v>
      </c>
    </row>
    <row r="25356" spans="1:4" x14ac:dyDescent="0.25">
      <c r="A25356">
        <v>4541</v>
      </c>
      <c r="B25356">
        <v>54001</v>
      </c>
      <c r="C25356" t="s">
        <v>9</v>
      </c>
      <c r="D25356" t="s">
        <v>26</v>
      </c>
    </row>
    <row r="25357" spans="1:4" x14ac:dyDescent="0.25">
      <c r="A25357">
        <v>4541</v>
      </c>
      <c r="B25357">
        <v>54001</v>
      </c>
      <c r="C25357" t="s">
        <v>9</v>
      </c>
      <c r="D25357" t="s">
        <v>26</v>
      </c>
    </row>
    <row r="25358" spans="1:4" x14ac:dyDescent="0.25">
      <c r="A25358">
        <v>4541</v>
      </c>
      <c r="B25358">
        <v>54001</v>
      </c>
      <c r="C25358" t="s">
        <v>9</v>
      </c>
      <c r="D25358" t="s">
        <v>26</v>
      </c>
    </row>
    <row r="25359" spans="1:4" x14ac:dyDescent="0.25">
      <c r="A25359">
        <v>4541</v>
      </c>
      <c r="B25359">
        <v>54001</v>
      </c>
      <c r="C25359" t="s">
        <v>9</v>
      </c>
      <c r="D25359" t="s">
        <v>26</v>
      </c>
    </row>
    <row r="25360" spans="1:4" x14ac:dyDescent="0.25">
      <c r="A25360">
        <v>4541</v>
      </c>
      <c r="B25360">
        <v>54001</v>
      </c>
      <c r="C25360" t="s">
        <v>9</v>
      </c>
      <c r="D25360" t="s">
        <v>26</v>
      </c>
    </row>
    <row r="25361" spans="1:4" x14ac:dyDescent="0.25">
      <c r="A25361">
        <v>4541</v>
      </c>
      <c r="B25361">
        <v>54001</v>
      </c>
      <c r="C25361" t="s">
        <v>9</v>
      </c>
      <c r="D25361" t="s">
        <v>20</v>
      </c>
    </row>
    <row r="25362" spans="1:4" x14ac:dyDescent="0.25">
      <c r="A25362">
        <v>4541</v>
      </c>
      <c r="B25362">
        <v>54001</v>
      </c>
      <c r="C25362" t="s">
        <v>9</v>
      </c>
      <c r="D25362" t="s">
        <v>20</v>
      </c>
    </row>
    <row r="25363" spans="1:4" x14ac:dyDescent="0.25">
      <c r="A25363">
        <v>4541</v>
      </c>
      <c r="B25363">
        <v>54001</v>
      </c>
      <c r="C25363" t="s">
        <v>9</v>
      </c>
      <c r="D25363" t="s">
        <v>20</v>
      </c>
    </row>
    <row r="25364" spans="1:4" x14ac:dyDescent="0.25">
      <c r="A25364">
        <v>4541</v>
      </c>
      <c r="B25364">
        <v>54001</v>
      </c>
      <c r="C25364" t="s">
        <v>9</v>
      </c>
      <c r="D25364" t="s">
        <v>20</v>
      </c>
    </row>
    <row r="25365" spans="1:4" x14ac:dyDescent="0.25">
      <c r="A25365">
        <v>4541</v>
      </c>
      <c r="B25365">
        <v>54001</v>
      </c>
      <c r="C25365" t="s">
        <v>9</v>
      </c>
      <c r="D25365" t="s">
        <v>20</v>
      </c>
    </row>
    <row r="25366" spans="1:4" x14ac:dyDescent="0.25">
      <c r="A25366">
        <v>4541</v>
      </c>
      <c r="B25366">
        <v>54001</v>
      </c>
      <c r="C25366" t="s">
        <v>9</v>
      </c>
      <c r="D25366" t="s">
        <v>20</v>
      </c>
    </row>
    <row r="25367" spans="1:4" x14ac:dyDescent="0.25">
      <c r="A25367">
        <v>4541</v>
      </c>
      <c r="B25367">
        <v>54001</v>
      </c>
      <c r="C25367" t="s">
        <v>9</v>
      </c>
      <c r="D25367" t="s">
        <v>20</v>
      </c>
    </row>
    <row r="25368" spans="1:4" x14ac:dyDescent="0.25">
      <c r="A25368">
        <v>4541</v>
      </c>
      <c r="B25368">
        <v>54001</v>
      </c>
      <c r="C25368" t="s">
        <v>9</v>
      </c>
      <c r="D25368" t="s">
        <v>20</v>
      </c>
    </row>
    <row r="25369" spans="1:4" x14ac:dyDescent="0.25">
      <c r="A25369">
        <v>4541</v>
      </c>
      <c r="B25369">
        <v>54001</v>
      </c>
      <c r="C25369" t="s">
        <v>9</v>
      </c>
      <c r="D25369" t="s">
        <v>20</v>
      </c>
    </row>
    <row r="25370" spans="1:4" x14ac:dyDescent="0.25">
      <c r="A25370">
        <v>4541</v>
      </c>
      <c r="B25370">
        <v>54001</v>
      </c>
      <c r="C25370" t="s">
        <v>9</v>
      </c>
      <c r="D25370" t="s">
        <v>20</v>
      </c>
    </row>
    <row r="25371" spans="1:4" x14ac:dyDescent="0.25">
      <c r="A25371">
        <v>4541</v>
      </c>
      <c r="B25371">
        <v>54001</v>
      </c>
      <c r="C25371" t="s">
        <v>9</v>
      </c>
      <c r="D25371" t="s">
        <v>20</v>
      </c>
    </row>
    <row r="25372" spans="1:4" x14ac:dyDescent="0.25">
      <c r="A25372">
        <v>4541</v>
      </c>
      <c r="B25372">
        <v>54001</v>
      </c>
      <c r="C25372" t="s">
        <v>9</v>
      </c>
      <c r="D25372" t="s">
        <v>20</v>
      </c>
    </row>
    <row r="25373" spans="1:4" x14ac:dyDescent="0.25">
      <c r="A25373">
        <v>4541</v>
      </c>
      <c r="B25373">
        <v>54001</v>
      </c>
      <c r="C25373" t="s">
        <v>9</v>
      </c>
      <c r="D25373" t="s">
        <v>20</v>
      </c>
    </row>
    <row r="25374" spans="1:4" x14ac:dyDescent="0.25">
      <c r="A25374">
        <v>4541</v>
      </c>
      <c r="B25374">
        <v>54001</v>
      </c>
      <c r="C25374" t="s">
        <v>9</v>
      </c>
      <c r="D25374" t="s">
        <v>20</v>
      </c>
    </row>
    <row r="25375" spans="1:4" x14ac:dyDescent="0.25">
      <c r="A25375">
        <v>4541</v>
      </c>
      <c r="B25375">
        <v>54001</v>
      </c>
      <c r="C25375" t="s">
        <v>9</v>
      </c>
      <c r="D25375" t="s">
        <v>20</v>
      </c>
    </row>
    <row r="25376" spans="1:4" x14ac:dyDescent="0.25">
      <c r="A25376">
        <v>4541</v>
      </c>
      <c r="B25376">
        <v>54001</v>
      </c>
      <c r="C25376" t="s">
        <v>9</v>
      </c>
      <c r="D25376" t="s">
        <v>20</v>
      </c>
    </row>
    <row r="25377" spans="1:4" x14ac:dyDescent="0.25">
      <c r="A25377">
        <v>4541</v>
      </c>
      <c r="B25377">
        <v>54001</v>
      </c>
      <c r="C25377" t="s">
        <v>9</v>
      </c>
      <c r="D25377" t="s">
        <v>20</v>
      </c>
    </row>
    <row r="25378" spans="1:4" x14ac:dyDescent="0.25">
      <c r="A25378">
        <v>4541</v>
      </c>
      <c r="B25378">
        <v>54001</v>
      </c>
      <c r="C25378" t="s">
        <v>9</v>
      </c>
      <c r="D25378" t="s">
        <v>20</v>
      </c>
    </row>
    <row r="25379" spans="1:4" x14ac:dyDescent="0.25">
      <c r="A25379">
        <v>4541</v>
      </c>
      <c r="B25379">
        <v>54001</v>
      </c>
      <c r="C25379" t="s">
        <v>9</v>
      </c>
      <c r="D25379" t="s">
        <v>20</v>
      </c>
    </row>
    <row r="25380" spans="1:4" x14ac:dyDescent="0.25">
      <c r="A25380">
        <v>4541</v>
      </c>
      <c r="B25380">
        <v>54001</v>
      </c>
      <c r="C25380" t="s">
        <v>9</v>
      </c>
      <c r="D25380" t="s">
        <v>20</v>
      </c>
    </row>
    <row r="25381" spans="1:4" x14ac:dyDescent="0.25">
      <c r="A25381">
        <v>4541</v>
      </c>
      <c r="B25381">
        <v>54001</v>
      </c>
      <c r="C25381" t="s">
        <v>9</v>
      </c>
      <c r="D25381" t="s">
        <v>20</v>
      </c>
    </row>
    <row r="25382" spans="1:4" x14ac:dyDescent="0.25">
      <c r="A25382">
        <v>4541</v>
      </c>
      <c r="B25382">
        <v>54001</v>
      </c>
      <c r="C25382" t="s">
        <v>9</v>
      </c>
      <c r="D25382" t="s">
        <v>20</v>
      </c>
    </row>
    <row r="25383" spans="1:4" x14ac:dyDescent="0.25">
      <c r="A25383">
        <v>4541</v>
      </c>
      <c r="B25383">
        <v>54001</v>
      </c>
      <c r="C25383" t="s">
        <v>9</v>
      </c>
      <c r="D25383" t="s">
        <v>27</v>
      </c>
    </row>
    <row r="25384" spans="1:4" x14ac:dyDescent="0.25">
      <c r="A25384">
        <v>4541</v>
      </c>
      <c r="B25384">
        <v>54001</v>
      </c>
      <c r="C25384" t="s">
        <v>9</v>
      </c>
      <c r="D25384" t="s">
        <v>27</v>
      </c>
    </row>
    <row r="25385" spans="1:4" x14ac:dyDescent="0.25">
      <c r="A25385">
        <v>4541</v>
      </c>
      <c r="B25385">
        <v>54001</v>
      </c>
      <c r="C25385" t="s">
        <v>9</v>
      </c>
      <c r="D25385" t="s">
        <v>27</v>
      </c>
    </row>
    <row r="25386" spans="1:4" x14ac:dyDescent="0.25">
      <c r="A25386">
        <v>4541</v>
      </c>
      <c r="B25386">
        <v>54001</v>
      </c>
      <c r="C25386" t="s">
        <v>9</v>
      </c>
      <c r="D25386" t="s">
        <v>27</v>
      </c>
    </row>
    <row r="25387" spans="1:4" x14ac:dyDescent="0.25">
      <c r="A25387">
        <v>4541</v>
      </c>
      <c r="B25387">
        <v>54001</v>
      </c>
      <c r="C25387" t="s">
        <v>9</v>
      </c>
      <c r="D25387" t="s">
        <v>27</v>
      </c>
    </row>
    <row r="25388" spans="1:4" x14ac:dyDescent="0.25">
      <c r="A25388">
        <v>4541</v>
      </c>
      <c r="B25388">
        <v>54001</v>
      </c>
      <c r="C25388" t="s">
        <v>9</v>
      </c>
      <c r="D25388" t="s">
        <v>27</v>
      </c>
    </row>
    <row r="25389" spans="1:4" x14ac:dyDescent="0.25">
      <c r="A25389">
        <v>4541</v>
      </c>
      <c r="B25389">
        <v>54001</v>
      </c>
      <c r="C25389" t="s">
        <v>9</v>
      </c>
      <c r="D25389" t="s">
        <v>27</v>
      </c>
    </row>
    <row r="25390" spans="1:4" x14ac:dyDescent="0.25">
      <c r="A25390">
        <v>4541</v>
      </c>
      <c r="B25390">
        <v>54001</v>
      </c>
      <c r="C25390" t="s">
        <v>9</v>
      </c>
      <c r="D25390" t="s">
        <v>27</v>
      </c>
    </row>
    <row r="25391" spans="1:4" x14ac:dyDescent="0.25">
      <c r="A25391">
        <v>4541</v>
      </c>
      <c r="B25391">
        <v>54001</v>
      </c>
      <c r="C25391" t="s">
        <v>9</v>
      </c>
      <c r="D25391" t="s">
        <v>27</v>
      </c>
    </row>
    <row r="25392" spans="1:4" x14ac:dyDescent="0.25">
      <c r="A25392">
        <v>4541</v>
      </c>
      <c r="B25392">
        <v>54001</v>
      </c>
      <c r="C25392" t="s">
        <v>9</v>
      </c>
      <c r="D25392" t="s">
        <v>27</v>
      </c>
    </row>
    <row r="25393" spans="1:4" x14ac:dyDescent="0.25">
      <c r="A25393">
        <v>4541</v>
      </c>
      <c r="B25393">
        <v>54001</v>
      </c>
      <c r="C25393" t="s">
        <v>9</v>
      </c>
      <c r="D25393" t="s">
        <v>27</v>
      </c>
    </row>
    <row r="25394" spans="1:4" x14ac:dyDescent="0.25">
      <c r="A25394">
        <v>4541</v>
      </c>
      <c r="B25394">
        <v>54001</v>
      </c>
      <c r="C25394" t="s">
        <v>9</v>
      </c>
      <c r="D25394" t="s">
        <v>27</v>
      </c>
    </row>
    <row r="25395" spans="1:4" x14ac:dyDescent="0.25">
      <c r="A25395">
        <v>4541</v>
      </c>
      <c r="B25395">
        <v>54001</v>
      </c>
      <c r="C25395" t="s">
        <v>9</v>
      </c>
      <c r="D25395" t="s">
        <v>27</v>
      </c>
    </row>
    <row r="25396" spans="1:4" x14ac:dyDescent="0.25">
      <c r="A25396">
        <v>4541</v>
      </c>
      <c r="B25396">
        <v>54001</v>
      </c>
      <c r="C25396" t="s">
        <v>9</v>
      </c>
      <c r="D25396" t="s">
        <v>27</v>
      </c>
    </row>
    <row r="25397" spans="1:4" x14ac:dyDescent="0.25">
      <c r="A25397">
        <v>4541</v>
      </c>
      <c r="B25397">
        <v>54001</v>
      </c>
      <c r="C25397" t="s">
        <v>9</v>
      </c>
      <c r="D25397" t="s">
        <v>28</v>
      </c>
    </row>
    <row r="25398" spans="1:4" x14ac:dyDescent="0.25">
      <c r="A25398">
        <v>4541</v>
      </c>
      <c r="B25398">
        <v>54001</v>
      </c>
      <c r="C25398" t="s">
        <v>9</v>
      </c>
      <c r="D25398" t="s">
        <v>28</v>
      </c>
    </row>
    <row r="25399" spans="1:4" x14ac:dyDescent="0.25">
      <c r="A25399">
        <v>4541</v>
      </c>
      <c r="B25399">
        <v>54001</v>
      </c>
      <c r="C25399" t="s">
        <v>9</v>
      </c>
      <c r="D25399" t="s">
        <v>28</v>
      </c>
    </row>
    <row r="25400" spans="1:4" x14ac:dyDescent="0.25">
      <c r="A25400">
        <v>4541</v>
      </c>
      <c r="B25400">
        <v>54001</v>
      </c>
      <c r="C25400" t="s">
        <v>9</v>
      </c>
      <c r="D25400" t="s">
        <v>28</v>
      </c>
    </row>
    <row r="25401" spans="1:4" x14ac:dyDescent="0.25">
      <c r="A25401">
        <v>4541</v>
      </c>
      <c r="B25401">
        <v>54001</v>
      </c>
      <c r="C25401" t="s">
        <v>9</v>
      </c>
      <c r="D25401" t="s">
        <v>28</v>
      </c>
    </row>
    <row r="25402" spans="1:4" x14ac:dyDescent="0.25">
      <c r="A25402">
        <v>4541</v>
      </c>
      <c r="B25402">
        <v>54001</v>
      </c>
      <c r="C25402" t="s">
        <v>9</v>
      </c>
      <c r="D25402" t="s">
        <v>29</v>
      </c>
    </row>
    <row r="25403" spans="1:4" x14ac:dyDescent="0.25">
      <c r="A25403">
        <v>4541</v>
      </c>
      <c r="B25403">
        <v>54001</v>
      </c>
      <c r="C25403" t="s">
        <v>9</v>
      </c>
      <c r="D25403" t="s">
        <v>29</v>
      </c>
    </row>
    <row r="25404" spans="1:4" x14ac:dyDescent="0.25">
      <c r="A25404">
        <v>4541</v>
      </c>
      <c r="B25404">
        <v>54001</v>
      </c>
      <c r="C25404" t="s">
        <v>9</v>
      </c>
      <c r="D25404" t="s">
        <v>29</v>
      </c>
    </row>
    <row r="25405" spans="1:4" x14ac:dyDescent="0.25">
      <c r="A25405">
        <v>4541</v>
      </c>
      <c r="B25405">
        <v>54001</v>
      </c>
      <c r="C25405" t="s">
        <v>9</v>
      </c>
      <c r="D25405" t="s">
        <v>29</v>
      </c>
    </row>
    <row r="25406" spans="1:4" x14ac:dyDescent="0.25">
      <c r="A25406">
        <v>4541</v>
      </c>
      <c r="B25406">
        <v>54001</v>
      </c>
      <c r="C25406" t="s">
        <v>9</v>
      </c>
      <c r="D25406" t="s">
        <v>29</v>
      </c>
    </row>
    <row r="25407" spans="1:4" x14ac:dyDescent="0.25">
      <c r="A25407">
        <v>4541</v>
      </c>
      <c r="B25407">
        <v>54001</v>
      </c>
      <c r="C25407" t="s">
        <v>9</v>
      </c>
      <c r="D25407" t="s">
        <v>29</v>
      </c>
    </row>
    <row r="25408" spans="1:4" x14ac:dyDescent="0.25">
      <c r="A25408">
        <v>4541</v>
      </c>
      <c r="B25408">
        <v>54001</v>
      </c>
      <c r="C25408" t="s">
        <v>9</v>
      </c>
      <c r="D25408" t="s">
        <v>29</v>
      </c>
    </row>
    <row r="25409" spans="1:4" x14ac:dyDescent="0.25">
      <c r="A25409">
        <v>4541</v>
      </c>
      <c r="B25409">
        <v>54001</v>
      </c>
      <c r="C25409" t="s">
        <v>9</v>
      </c>
      <c r="D25409" t="s">
        <v>29</v>
      </c>
    </row>
    <row r="25410" spans="1:4" x14ac:dyDescent="0.25">
      <c r="A25410">
        <v>4541</v>
      </c>
      <c r="B25410">
        <v>54001</v>
      </c>
      <c r="C25410" t="s">
        <v>9</v>
      </c>
      <c r="D25410" t="s">
        <v>29</v>
      </c>
    </row>
    <row r="25411" spans="1:4" x14ac:dyDescent="0.25">
      <c r="A25411">
        <v>4541</v>
      </c>
      <c r="B25411">
        <v>54001</v>
      </c>
      <c r="C25411" t="s">
        <v>9</v>
      </c>
      <c r="D25411" t="s">
        <v>29</v>
      </c>
    </row>
    <row r="25412" spans="1:4" x14ac:dyDescent="0.25">
      <c r="A25412">
        <v>4541</v>
      </c>
      <c r="B25412">
        <v>54001</v>
      </c>
      <c r="C25412" t="s">
        <v>9</v>
      </c>
      <c r="D25412" t="s">
        <v>29</v>
      </c>
    </row>
    <row r="25413" spans="1:4" x14ac:dyDescent="0.25">
      <c r="A25413">
        <v>4541</v>
      </c>
      <c r="B25413">
        <v>54001</v>
      </c>
      <c r="C25413" t="s">
        <v>9</v>
      </c>
      <c r="D25413" t="s">
        <v>29</v>
      </c>
    </row>
    <row r="25414" spans="1:4" x14ac:dyDescent="0.25">
      <c r="A25414">
        <v>4541</v>
      </c>
      <c r="B25414">
        <v>54001</v>
      </c>
      <c r="C25414" t="s">
        <v>9</v>
      </c>
      <c r="D25414" t="s">
        <v>29</v>
      </c>
    </row>
    <row r="25415" spans="1:4" x14ac:dyDescent="0.25">
      <c r="A25415">
        <v>4541</v>
      </c>
      <c r="B25415">
        <v>54001</v>
      </c>
      <c r="C25415" t="s">
        <v>9</v>
      </c>
      <c r="D25415" t="s">
        <v>29</v>
      </c>
    </row>
    <row r="25416" spans="1:4" x14ac:dyDescent="0.25">
      <c r="A25416">
        <v>4541</v>
      </c>
      <c r="B25416">
        <v>54001</v>
      </c>
      <c r="C25416" t="s">
        <v>9</v>
      </c>
      <c r="D25416" t="s">
        <v>29</v>
      </c>
    </row>
    <row r="25417" spans="1:4" x14ac:dyDescent="0.25">
      <c r="A25417">
        <v>4541</v>
      </c>
      <c r="B25417">
        <v>54001</v>
      </c>
      <c r="C25417" t="s">
        <v>9</v>
      </c>
      <c r="D25417" t="s">
        <v>29</v>
      </c>
    </row>
    <row r="25418" spans="1:4" x14ac:dyDescent="0.25">
      <c r="A25418">
        <v>4541</v>
      </c>
      <c r="B25418">
        <v>54001</v>
      </c>
      <c r="C25418" t="s">
        <v>9</v>
      </c>
      <c r="D25418" t="s">
        <v>29</v>
      </c>
    </row>
    <row r="25419" spans="1:4" x14ac:dyDescent="0.25">
      <c r="A25419">
        <v>4541</v>
      </c>
      <c r="B25419">
        <v>54001</v>
      </c>
      <c r="C25419" t="s">
        <v>9</v>
      </c>
      <c r="D25419" t="s">
        <v>29</v>
      </c>
    </row>
    <row r="25420" spans="1:4" x14ac:dyDescent="0.25">
      <c r="A25420">
        <v>4541</v>
      </c>
      <c r="B25420">
        <v>54001</v>
      </c>
      <c r="C25420" t="s">
        <v>9</v>
      </c>
      <c r="D25420" t="s">
        <v>29</v>
      </c>
    </row>
    <row r="25421" spans="1:4" x14ac:dyDescent="0.25">
      <c r="A25421">
        <v>4541</v>
      </c>
      <c r="B25421">
        <v>54001</v>
      </c>
      <c r="C25421" t="s">
        <v>9</v>
      </c>
      <c r="D25421" t="s">
        <v>29</v>
      </c>
    </row>
    <row r="25422" spans="1:4" x14ac:dyDescent="0.25">
      <c r="A25422">
        <v>4541</v>
      </c>
      <c r="B25422">
        <v>54001</v>
      </c>
      <c r="C25422" t="s">
        <v>9</v>
      </c>
      <c r="D25422" t="s">
        <v>30</v>
      </c>
    </row>
    <row r="25423" spans="1:4" x14ac:dyDescent="0.25">
      <c r="A25423">
        <v>4541</v>
      </c>
      <c r="B25423">
        <v>54001</v>
      </c>
      <c r="C25423" t="s">
        <v>9</v>
      </c>
      <c r="D25423" t="s">
        <v>30</v>
      </c>
    </row>
    <row r="25424" spans="1:4" x14ac:dyDescent="0.25">
      <c r="A25424">
        <v>4541</v>
      </c>
      <c r="B25424">
        <v>54001</v>
      </c>
      <c r="C25424" t="s">
        <v>9</v>
      </c>
      <c r="D25424" t="s">
        <v>30</v>
      </c>
    </row>
    <row r="25425" spans="1:4" x14ac:dyDescent="0.25">
      <c r="A25425">
        <v>4541</v>
      </c>
      <c r="B25425">
        <v>54001</v>
      </c>
      <c r="C25425" t="s">
        <v>9</v>
      </c>
      <c r="D25425" t="s">
        <v>30</v>
      </c>
    </row>
    <row r="25426" spans="1:4" x14ac:dyDescent="0.25">
      <c r="A25426">
        <v>4541</v>
      </c>
      <c r="B25426">
        <v>54001</v>
      </c>
      <c r="C25426" t="s">
        <v>9</v>
      </c>
      <c r="D25426" t="s">
        <v>30</v>
      </c>
    </row>
    <row r="25427" spans="1:4" x14ac:dyDescent="0.25">
      <c r="A25427">
        <v>4541</v>
      </c>
      <c r="B25427">
        <v>54001</v>
      </c>
      <c r="C25427" t="s">
        <v>9</v>
      </c>
      <c r="D25427" t="s">
        <v>30</v>
      </c>
    </row>
    <row r="25428" spans="1:4" x14ac:dyDescent="0.25">
      <c r="A25428">
        <v>4541</v>
      </c>
      <c r="B25428">
        <v>54001</v>
      </c>
      <c r="C25428" t="s">
        <v>9</v>
      </c>
      <c r="D25428" t="s">
        <v>30</v>
      </c>
    </row>
    <row r="25429" spans="1:4" x14ac:dyDescent="0.25">
      <c r="A25429">
        <v>4541</v>
      </c>
      <c r="B25429">
        <v>54001</v>
      </c>
      <c r="C25429" t="s">
        <v>9</v>
      </c>
      <c r="D25429" t="s">
        <v>30</v>
      </c>
    </row>
    <row r="25430" spans="1:4" x14ac:dyDescent="0.25">
      <c r="A25430">
        <v>4541</v>
      </c>
      <c r="B25430">
        <v>54001</v>
      </c>
      <c r="C25430" t="s">
        <v>9</v>
      </c>
      <c r="D25430" t="s">
        <v>30</v>
      </c>
    </row>
    <row r="25431" spans="1:4" x14ac:dyDescent="0.25">
      <c r="A25431">
        <v>4541</v>
      </c>
      <c r="B25431">
        <v>54001</v>
      </c>
      <c r="C25431" t="s">
        <v>9</v>
      </c>
      <c r="D25431" t="s">
        <v>30</v>
      </c>
    </row>
    <row r="25432" spans="1:4" x14ac:dyDescent="0.25">
      <c r="A25432">
        <v>4541</v>
      </c>
      <c r="B25432">
        <v>54001</v>
      </c>
      <c r="C25432" t="s">
        <v>9</v>
      </c>
      <c r="D25432" t="s">
        <v>30</v>
      </c>
    </row>
    <row r="25433" spans="1:4" x14ac:dyDescent="0.25">
      <c r="A25433">
        <v>4541</v>
      </c>
      <c r="B25433">
        <v>54001</v>
      </c>
      <c r="C25433" t="s">
        <v>9</v>
      </c>
      <c r="D25433" t="s">
        <v>30</v>
      </c>
    </row>
    <row r="25434" spans="1:4" x14ac:dyDescent="0.25">
      <c r="A25434">
        <v>4541</v>
      </c>
      <c r="B25434">
        <v>54001</v>
      </c>
      <c r="C25434" t="s">
        <v>9</v>
      </c>
      <c r="D25434" t="s">
        <v>30</v>
      </c>
    </row>
    <row r="25435" spans="1:4" x14ac:dyDescent="0.25">
      <c r="A25435">
        <v>4541</v>
      </c>
      <c r="B25435">
        <v>54001</v>
      </c>
      <c r="C25435" t="s">
        <v>9</v>
      </c>
      <c r="D25435" t="s">
        <v>30</v>
      </c>
    </row>
    <row r="25436" spans="1:4" x14ac:dyDescent="0.25">
      <c r="A25436">
        <v>4541</v>
      </c>
      <c r="B25436">
        <v>54001</v>
      </c>
      <c r="C25436" t="s">
        <v>9</v>
      </c>
      <c r="D25436" t="s">
        <v>30</v>
      </c>
    </row>
    <row r="25437" spans="1:4" x14ac:dyDescent="0.25">
      <c r="A25437">
        <v>4541</v>
      </c>
      <c r="B25437">
        <v>54001</v>
      </c>
      <c r="C25437" t="s">
        <v>9</v>
      </c>
      <c r="D25437" t="s">
        <v>30</v>
      </c>
    </row>
    <row r="25438" spans="1:4" x14ac:dyDescent="0.25">
      <c r="A25438">
        <v>4541</v>
      </c>
      <c r="B25438">
        <v>54001</v>
      </c>
      <c r="C25438" t="s">
        <v>9</v>
      </c>
      <c r="D25438" t="s">
        <v>30</v>
      </c>
    </row>
    <row r="25439" spans="1:4" x14ac:dyDescent="0.25">
      <c r="A25439">
        <v>4541</v>
      </c>
      <c r="B25439">
        <v>54001</v>
      </c>
      <c r="C25439" t="s">
        <v>9</v>
      </c>
      <c r="D25439" t="s">
        <v>31</v>
      </c>
    </row>
    <row r="25440" spans="1:4" x14ac:dyDescent="0.25">
      <c r="A25440">
        <v>4541</v>
      </c>
      <c r="B25440">
        <v>54001</v>
      </c>
      <c r="C25440" t="s">
        <v>9</v>
      </c>
      <c r="D25440" t="s">
        <v>31</v>
      </c>
    </row>
    <row r="25441" spans="1:4" x14ac:dyDescent="0.25">
      <c r="A25441">
        <v>4541</v>
      </c>
      <c r="B25441">
        <v>54001</v>
      </c>
      <c r="C25441" t="s">
        <v>9</v>
      </c>
      <c r="D25441" t="s">
        <v>31</v>
      </c>
    </row>
    <row r="25442" spans="1:4" x14ac:dyDescent="0.25">
      <c r="A25442">
        <v>4541</v>
      </c>
      <c r="B25442">
        <v>54001</v>
      </c>
      <c r="C25442" t="s">
        <v>9</v>
      </c>
      <c r="D25442" t="s">
        <v>31</v>
      </c>
    </row>
    <row r="25443" spans="1:4" x14ac:dyDescent="0.25">
      <c r="A25443">
        <v>4541</v>
      </c>
      <c r="B25443">
        <v>54001</v>
      </c>
      <c r="C25443" t="s">
        <v>9</v>
      </c>
      <c r="D25443" t="s">
        <v>31</v>
      </c>
    </row>
    <row r="25444" spans="1:4" x14ac:dyDescent="0.25">
      <c r="A25444">
        <v>4541</v>
      </c>
      <c r="B25444">
        <v>54001</v>
      </c>
      <c r="C25444" t="s">
        <v>9</v>
      </c>
      <c r="D25444" t="s">
        <v>31</v>
      </c>
    </row>
    <row r="25445" spans="1:4" x14ac:dyDescent="0.25">
      <c r="A25445">
        <v>4541</v>
      </c>
      <c r="B25445">
        <v>54001</v>
      </c>
      <c r="C25445" t="s">
        <v>9</v>
      </c>
      <c r="D25445" t="s">
        <v>31</v>
      </c>
    </row>
    <row r="25446" spans="1:4" x14ac:dyDescent="0.25">
      <c r="A25446">
        <v>4541</v>
      </c>
      <c r="B25446">
        <v>54001</v>
      </c>
      <c r="C25446" t="s">
        <v>9</v>
      </c>
      <c r="D25446" t="s">
        <v>31</v>
      </c>
    </row>
    <row r="25447" spans="1:4" x14ac:dyDescent="0.25">
      <c r="A25447">
        <v>4541</v>
      </c>
      <c r="B25447">
        <v>54001</v>
      </c>
      <c r="C25447" t="s">
        <v>9</v>
      </c>
      <c r="D25447" t="s">
        <v>31</v>
      </c>
    </row>
    <row r="25448" spans="1:4" x14ac:dyDescent="0.25">
      <c r="A25448">
        <v>4541</v>
      </c>
      <c r="B25448">
        <v>54001</v>
      </c>
      <c r="C25448" t="s">
        <v>9</v>
      </c>
      <c r="D25448" t="s">
        <v>31</v>
      </c>
    </row>
    <row r="25449" spans="1:4" x14ac:dyDescent="0.25">
      <c r="A25449">
        <v>4541</v>
      </c>
      <c r="B25449">
        <v>54001</v>
      </c>
      <c r="C25449" t="s">
        <v>9</v>
      </c>
      <c r="D25449" t="s">
        <v>31</v>
      </c>
    </row>
    <row r="25450" spans="1:4" x14ac:dyDescent="0.25">
      <c r="A25450">
        <v>4541</v>
      </c>
      <c r="B25450">
        <v>54001</v>
      </c>
      <c r="C25450" t="s">
        <v>9</v>
      </c>
      <c r="D25450" t="s">
        <v>32</v>
      </c>
    </row>
    <row r="25451" spans="1:4" x14ac:dyDescent="0.25">
      <c r="A25451">
        <v>4541</v>
      </c>
      <c r="B25451">
        <v>54001</v>
      </c>
      <c r="C25451" t="s">
        <v>9</v>
      </c>
      <c r="D25451" t="s">
        <v>32</v>
      </c>
    </row>
    <row r="25452" spans="1:4" x14ac:dyDescent="0.25">
      <c r="A25452">
        <v>4541</v>
      </c>
      <c r="B25452">
        <v>54001</v>
      </c>
      <c r="C25452" t="s">
        <v>9</v>
      </c>
      <c r="D25452" t="s">
        <v>32</v>
      </c>
    </row>
    <row r="25453" spans="1:4" x14ac:dyDescent="0.25">
      <c r="A25453">
        <v>4541</v>
      </c>
      <c r="B25453">
        <v>54001</v>
      </c>
      <c r="C25453" t="s">
        <v>9</v>
      </c>
      <c r="D25453" t="s">
        <v>32</v>
      </c>
    </row>
    <row r="25454" spans="1:4" x14ac:dyDescent="0.25">
      <c r="A25454">
        <v>4541</v>
      </c>
      <c r="B25454">
        <v>54001</v>
      </c>
      <c r="C25454" t="s">
        <v>9</v>
      </c>
      <c r="D25454" t="s">
        <v>33</v>
      </c>
    </row>
    <row r="25455" spans="1:4" x14ac:dyDescent="0.25">
      <c r="A25455">
        <v>4541</v>
      </c>
      <c r="B25455">
        <v>54001</v>
      </c>
      <c r="C25455" t="s">
        <v>9</v>
      </c>
      <c r="D25455" t="s">
        <v>33</v>
      </c>
    </row>
    <row r="25456" spans="1:4" x14ac:dyDescent="0.25">
      <c r="A25456">
        <v>4541</v>
      </c>
      <c r="B25456">
        <v>54001</v>
      </c>
      <c r="C25456" t="s">
        <v>9</v>
      </c>
      <c r="D25456" t="s">
        <v>33</v>
      </c>
    </row>
    <row r="25457" spans="1:4" x14ac:dyDescent="0.25">
      <c r="A25457">
        <v>4541</v>
      </c>
      <c r="B25457">
        <v>54001</v>
      </c>
      <c r="C25457" t="s">
        <v>9</v>
      </c>
      <c r="D25457" t="s">
        <v>33</v>
      </c>
    </row>
    <row r="25458" spans="1:4" x14ac:dyDescent="0.25">
      <c r="A25458">
        <v>4541</v>
      </c>
      <c r="B25458">
        <v>54001</v>
      </c>
      <c r="C25458" t="s">
        <v>9</v>
      </c>
      <c r="D25458" t="s">
        <v>33</v>
      </c>
    </row>
    <row r="25459" spans="1:4" x14ac:dyDescent="0.25">
      <c r="A25459">
        <v>4541</v>
      </c>
      <c r="B25459">
        <v>54001</v>
      </c>
      <c r="C25459" t="s">
        <v>9</v>
      </c>
      <c r="D25459" t="s">
        <v>33</v>
      </c>
    </row>
    <row r="25460" spans="1:4" x14ac:dyDescent="0.25">
      <c r="A25460">
        <v>4541</v>
      </c>
      <c r="B25460">
        <v>54001</v>
      </c>
      <c r="C25460" t="s">
        <v>9</v>
      </c>
      <c r="D25460" t="s">
        <v>33</v>
      </c>
    </row>
    <row r="25461" spans="1:4" x14ac:dyDescent="0.25">
      <c r="A25461">
        <v>4541</v>
      </c>
      <c r="B25461">
        <v>54001</v>
      </c>
      <c r="C25461" t="s">
        <v>9</v>
      </c>
      <c r="D25461" t="s">
        <v>33</v>
      </c>
    </row>
    <row r="25462" spans="1:4" x14ac:dyDescent="0.25">
      <c r="A25462">
        <v>4541</v>
      </c>
      <c r="B25462">
        <v>54001</v>
      </c>
      <c r="C25462" t="s">
        <v>9</v>
      </c>
      <c r="D25462" t="s">
        <v>33</v>
      </c>
    </row>
    <row r="25463" spans="1:4" x14ac:dyDescent="0.25">
      <c r="A25463">
        <v>4541</v>
      </c>
      <c r="B25463">
        <v>54001</v>
      </c>
      <c r="C25463" t="s">
        <v>9</v>
      </c>
      <c r="D25463" t="s">
        <v>33</v>
      </c>
    </row>
    <row r="25464" spans="1:4" x14ac:dyDescent="0.25">
      <c r="A25464">
        <v>4541</v>
      </c>
      <c r="B25464">
        <v>54001</v>
      </c>
      <c r="C25464" t="s">
        <v>9</v>
      </c>
      <c r="D25464" t="s">
        <v>33</v>
      </c>
    </row>
    <row r="25465" spans="1:4" x14ac:dyDescent="0.25">
      <c r="A25465">
        <v>4541</v>
      </c>
      <c r="B25465">
        <v>54001</v>
      </c>
      <c r="C25465" t="s">
        <v>9</v>
      </c>
      <c r="D25465" t="s">
        <v>33</v>
      </c>
    </row>
    <row r="25466" spans="1:4" x14ac:dyDescent="0.25">
      <c r="A25466">
        <v>4541</v>
      </c>
      <c r="B25466">
        <v>54001</v>
      </c>
      <c r="C25466" t="s">
        <v>9</v>
      </c>
      <c r="D25466" t="s">
        <v>33</v>
      </c>
    </row>
    <row r="25467" spans="1:4" x14ac:dyDescent="0.25">
      <c r="A25467">
        <v>4541</v>
      </c>
      <c r="B25467">
        <v>54001</v>
      </c>
      <c r="C25467" t="s">
        <v>9</v>
      </c>
      <c r="D25467" t="s">
        <v>33</v>
      </c>
    </row>
    <row r="25468" spans="1:4" x14ac:dyDescent="0.25">
      <c r="A25468">
        <v>4541</v>
      </c>
      <c r="B25468">
        <v>54001</v>
      </c>
      <c r="C25468" t="s">
        <v>9</v>
      </c>
      <c r="D25468" t="s">
        <v>33</v>
      </c>
    </row>
    <row r="25469" spans="1:4" x14ac:dyDescent="0.25">
      <c r="A25469">
        <v>4541</v>
      </c>
      <c r="B25469">
        <v>54001</v>
      </c>
      <c r="C25469" t="s">
        <v>9</v>
      </c>
      <c r="D25469" t="s">
        <v>33</v>
      </c>
    </row>
    <row r="25470" spans="1:4" x14ac:dyDescent="0.25">
      <c r="A25470">
        <v>4541</v>
      </c>
      <c r="B25470">
        <v>54001</v>
      </c>
      <c r="C25470" t="s">
        <v>9</v>
      </c>
      <c r="D25470" t="s">
        <v>33</v>
      </c>
    </row>
    <row r="25471" spans="1:4" x14ac:dyDescent="0.25">
      <c r="A25471">
        <v>4541</v>
      </c>
      <c r="B25471">
        <v>54001</v>
      </c>
      <c r="C25471" t="s">
        <v>9</v>
      </c>
      <c r="D25471" t="s">
        <v>33</v>
      </c>
    </row>
    <row r="25472" spans="1:4" x14ac:dyDescent="0.25">
      <c r="A25472">
        <v>4541</v>
      </c>
      <c r="B25472">
        <v>54001</v>
      </c>
      <c r="C25472" t="s">
        <v>9</v>
      </c>
      <c r="D25472" t="s">
        <v>33</v>
      </c>
    </row>
    <row r="25473" spans="1:4" x14ac:dyDescent="0.25">
      <c r="A25473">
        <v>4541</v>
      </c>
      <c r="B25473">
        <v>54001</v>
      </c>
      <c r="C25473" t="s">
        <v>9</v>
      </c>
      <c r="D25473" t="s">
        <v>34</v>
      </c>
    </row>
    <row r="25474" spans="1:4" x14ac:dyDescent="0.25">
      <c r="A25474">
        <v>4541</v>
      </c>
      <c r="B25474">
        <v>54001</v>
      </c>
      <c r="C25474" t="s">
        <v>9</v>
      </c>
      <c r="D25474" t="s">
        <v>34</v>
      </c>
    </row>
    <row r="25475" spans="1:4" x14ac:dyDescent="0.25">
      <c r="A25475">
        <v>4541</v>
      </c>
      <c r="B25475">
        <v>54001</v>
      </c>
      <c r="C25475" t="s">
        <v>9</v>
      </c>
      <c r="D25475" t="s">
        <v>34</v>
      </c>
    </row>
    <row r="25476" spans="1:4" x14ac:dyDescent="0.25">
      <c r="A25476">
        <v>4541</v>
      </c>
      <c r="B25476">
        <v>54001</v>
      </c>
      <c r="C25476" t="s">
        <v>9</v>
      </c>
      <c r="D25476" t="s">
        <v>35</v>
      </c>
    </row>
    <row r="25477" spans="1:4" x14ac:dyDescent="0.25">
      <c r="A25477">
        <v>4541</v>
      </c>
      <c r="B25477">
        <v>54001</v>
      </c>
      <c r="C25477" t="s">
        <v>9</v>
      </c>
      <c r="D25477" t="s">
        <v>36</v>
      </c>
    </row>
    <row r="25478" spans="1:4" x14ac:dyDescent="0.25">
      <c r="A25478">
        <v>4541</v>
      </c>
      <c r="B25478">
        <v>54001</v>
      </c>
      <c r="C25478" t="s">
        <v>9</v>
      </c>
      <c r="D25478" t="s">
        <v>37</v>
      </c>
    </row>
    <row r="25479" spans="1:4" x14ac:dyDescent="0.25">
      <c r="A25479">
        <v>4541</v>
      </c>
      <c r="B25479">
        <v>54001</v>
      </c>
      <c r="C25479" t="s">
        <v>10</v>
      </c>
      <c r="D25479" t="s">
        <v>21</v>
      </c>
    </row>
    <row r="25480" spans="1:4" x14ac:dyDescent="0.25">
      <c r="A25480">
        <v>4541</v>
      </c>
      <c r="B25480">
        <v>54001</v>
      </c>
      <c r="C25480" t="s">
        <v>10</v>
      </c>
      <c r="D25480" t="s">
        <v>21</v>
      </c>
    </row>
    <row r="25481" spans="1:4" x14ac:dyDescent="0.25">
      <c r="A25481">
        <v>4541</v>
      </c>
      <c r="B25481">
        <v>54001</v>
      </c>
      <c r="C25481" t="s">
        <v>10</v>
      </c>
      <c r="D25481" t="s">
        <v>21</v>
      </c>
    </row>
    <row r="25482" spans="1:4" x14ac:dyDescent="0.25">
      <c r="A25482">
        <v>4541</v>
      </c>
      <c r="B25482">
        <v>54001</v>
      </c>
      <c r="C25482" t="s">
        <v>10</v>
      </c>
      <c r="D25482" t="s">
        <v>21</v>
      </c>
    </row>
    <row r="25483" spans="1:4" x14ac:dyDescent="0.25">
      <c r="A25483">
        <v>4541</v>
      </c>
      <c r="B25483">
        <v>54001</v>
      </c>
      <c r="C25483" t="s">
        <v>10</v>
      </c>
      <c r="D25483" t="s">
        <v>21</v>
      </c>
    </row>
    <row r="25484" spans="1:4" x14ac:dyDescent="0.25">
      <c r="A25484">
        <v>4541</v>
      </c>
      <c r="B25484">
        <v>54001</v>
      </c>
      <c r="C25484" t="s">
        <v>10</v>
      </c>
      <c r="D25484" t="s">
        <v>21</v>
      </c>
    </row>
    <row r="25485" spans="1:4" x14ac:dyDescent="0.25">
      <c r="A25485">
        <v>4541</v>
      </c>
      <c r="B25485">
        <v>54001</v>
      </c>
      <c r="C25485" t="s">
        <v>10</v>
      </c>
      <c r="D25485" t="s">
        <v>21</v>
      </c>
    </row>
    <row r="25486" spans="1:4" x14ac:dyDescent="0.25">
      <c r="A25486">
        <v>4541</v>
      </c>
      <c r="B25486">
        <v>54001</v>
      </c>
      <c r="C25486" t="s">
        <v>10</v>
      </c>
      <c r="D25486" t="s">
        <v>21</v>
      </c>
    </row>
    <row r="25487" spans="1:4" x14ac:dyDescent="0.25">
      <c r="A25487">
        <v>4541</v>
      </c>
      <c r="B25487">
        <v>54001</v>
      </c>
      <c r="C25487" t="s">
        <v>10</v>
      </c>
      <c r="D25487" t="s">
        <v>21</v>
      </c>
    </row>
    <row r="25488" spans="1:4" x14ac:dyDescent="0.25">
      <c r="A25488">
        <v>4541</v>
      </c>
      <c r="B25488">
        <v>54001</v>
      </c>
      <c r="C25488" t="s">
        <v>10</v>
      </c>
      <c r="D25488" t="s">
        <v>21</v>
      </c>
    </row>
    <row r="25489" spans="1:4" x14ac:dyDescent="0.25">
      <c r="A25489">
        <v>4541</v>
      </c>
      <c r="B25489">
        <v>54001</v>
      </c>
      <c r="C25489" t="s">
        <v>10</v>
      </c>
      <c r="D25489" t="s">
        <v>21</v>
      </c>
    </row>
    <row r="25490" spans="1:4" x14ac:dyDescent="0.25">
      <c r="A25490">
        <v>4541</v>
      </c>
      <c r="B25490">
        <v>54001</v>
      </c>
      <c r="C25490" t="s">
        <v>10</v>
      </c>
      <c r="D25490" t="s">
        <v>21</v>
      </c>
    </row>
    <row r="25491" spans="1:4" x14ac:dyDescent="0.25">
      <c r="A25491">
        <v>4541</v>
      </c>
      <c r="B25491">
        <v>54001</v>
      </c>
      <c r="C25491" t="s">
        <v>10</v>
      </c>
      <c r="D25491" t="s">
        <v>21</v>
      </c>
    </row>
    <row r="25492" spans="1:4" x14ac:dyDescent="0.25">
      <c r="A25492">
        <v>4541</v>
      </c>
      <c r="B25492">
        <v>54001</v>
      </c>
      <c r="C25492" t="s">
        <v>10</v>
      </c>
      <c r="D25492" t="s">
        <v>21</v>
      </c>
    </row>
    <row r="25493" spans="1:4" x14ac:dyDescent="0.25">
      <c r="A25493">
        <v>4541</v>
      </c>
      <c r="B25493">
        <v>54001</v>
      </c>
      <c r="C25493" t="s">
        <v>10</v>
      </c>
      <c r="D25493" t="s">
        <v>21</v>
      </c>
    </row>
    <row r="25494" spans="1:4" x14ac:dyDescent="0.25">
      <c r="A25494">
        <v>4541</v>
      </c>
      <c r="B25494">
        <v>54001</v>
      </c>
      <c r="C25494" t="s">
        <v>10</v>
      </c>
      <c r="D25494" t="s">
        <v>21</v>
      </c>
    </row>
    <row r="25495" spans="1:4" x14ac:dyDescent="0.25">
      <c r="A25495">
        <v>4541</v>
      </c>
      <c r="B25495">
        <v>54001</v>
      </c>
      <c r="C25495" t="s">
        <v>10</v>
      </c>
      <c r="D25495" t="s">
        <v>21</v>
      </c>
    </row>
    <row r="25496" spans="1:4" x14ac:dyDescent="0.25">
      <c r="A25496">
        <v>4541</v>
      </c>
      <c r="B25496">
        <v>54001</v>
      </c>
      <c r="C25496" t="s">
        <v>10</v>
      </c>
      <c r="D25496" t="s">
        <v>21</v>
      </c>
    </row>
    <row r="25497" spans="1:4" x14ac:dyDescent="0.25">
      <c r="A25497">
        <v>4541</v>
      </c>
      <c r="B25497">
        <v>54001</v>
      </c>
      <c r="C25497" t="s">
        <v>10</v>
      </c>
      <c r="D25497" t="s">
        <v>21</v>
      </c>
    </row>
    <row r="25498" spans="1:4" x14ac:dyDescent="0.25">
      <c r="A25498">
        <v>4541</v>
      </c>
      <c r="B25498">
        <v>54001</v>
      </c>
      <c r="C25498" t="s">
        <v>10</v>
      </c>
      <c r="D25498" t="s">
        <v>21</v>
      </c>
    </row>
    <row r="25499" spans="1:4" x14ac:dyDescent="0.25">
      <c r="A25499">
        <v>4541</v>
      </c>
      <c r="B25499">
        <v>54001</v>
      </c>
      <c r="C25499" t="s">
        <v>10</v>
      </c>
      <c r="D25499" t="s">
        <v>21</v>
      </c>
    </row>
    <row r="25500" spans="1:4" x14ac:dyDescent="0.25">
      <c r="A25500">
        <v>4541</v>
      </c>
      <c r="B25500">
        <v>54001</v>
      </c>
      <c r="C25500" t="s">
        <v>10</v>
      </c>
      <c r="D25500" t="s">
        <v>21</v>
      </c>
    </row>
    <row r="25501" spans="1:4" x14ac:dyDescent="0.25">
      <c r="A25501">
        <v>4541</v>
      </c>
      <c r="B25501">
        <v>54001</v>
      </c>
      <c r="C25501" t="s">
        <v>10</v>
      </c>
      <c r="D25501" t="s">
        <v>21</v>
      </c>
    </row>
    <row r="25502" spans="1:4" x14ac:dyDescent="0.25">
      <c r="A25502">
        <v>4541</v>
      </c>
      <c r="B25502">
        <v>54001</v>
      </c>
      <c r="C25502" t="s">
        <v>10</v>
      </c>
      <c r="D25502" t="s">
        <v>21</v>
      </c>
    </row>
    <row r="25503" spans="1:4" x14ac:dyDescent="0.25">
      <c r="A25503">
        <v>4541</v>
      </c>
      <c r="B25503">
        <v>54001</v>
      </c>
      <c r="C25503" t="s">
        <v>10</v>
      </c>
      <c r="D25503" t="s">
        <v>21</v>
      </c>
    </row>
    <row r="25504" spans="1:4" x14ac:dyDescent="0.25">
      <c r="A25504">
        <v>4541</v>
      </c>
      <c r="B25504">
        <v>54001</v>
      </c>
      <c r="C25504" t="s">
        <v>10</v>
      </c>
      <c r="D25504" t="s">
        <v>21</v>
      </c>
    </row>
    <row r="25505" spans="1:4" x14ac:dyDescent="0.25">
      <c r="A25505">
        <v>4541</v>
      </c>
      <c r="B25505">
        <v>54001</v>
      </c>
      <c r="C25505" t="s">
        <v>10</v>
      </c>
      <c r="D25505" t="s">
        <v>21</v>
      </c>
    </row>
    <row r="25506" spans="1:4" x14ac:dyDescent="0.25">
      <c r="A25506">
        <v>4541</v>
      </c>
      <c r="B25506">
        <v>54001</v>
      </c>
      <c r="C25506" t="s">
        <v>10</v>
      </c>
      <c r="D25506" t="s">
        <v>22</v>
      </c>
    </row>
    <row r="25507" spans="1:4" x14ac:dyDescent="0.25">
      <c r="A25507">
        <v>4541</v>
      </c>
      <c r="B25507">
        <v>54001</v>
      </c>
      <c r="C25507" t="s">
        <v>10</v>
      </c>
      <c r="D25507" t="s">
        <v>22</v>
      </c>
    </row>
    <row r="25508" spans="1:4" x14ac:dyDescent="0.25">
      <c r="A25508">
        <v>4541</v>
      </c>
      <c r="B25508">
        <v>54001</v>
      </c>
      <c r="C25508" t="s">
        <v>10</v>
      </c>
      <c r="D25508" t="s">
        <v>22</v>
      </c>
    </row>
    <row r="25509" spans="1:4" x14ac:dyDescent="0.25">
      <c r="A25509">
        <v>4541</v>
      </c>
      <c r="B25509">
        <v>54001</v>
      </c>
      <c r="C25509" t="s">
        <v>10</v>
      </c>
      <c r="D25509" t="s">
        <v>22</v>
      </c>
    </row>
    <row r="25510" spans="1:4" x14ac:dyDescent="0.25">
      <c r="A25510">
        <v>4541</v>
      </c>
      <c r="B25510">
        <v>54001</v>
      </c>
      <c r="C25510" t="s">
        <v>10</v>
      </c>
      <c r="D25510" t="s">
        <v>22</v>
      </c>
    </row>
    <row r="25511" spans="1:4" x14ac:dyDescent="0.25">
      <c r="A25511">
        <v>4541</v>
      </c>
      <c r="B25511">
        <v>54001</v>
      </c>
      <c r="C25511" t="s">
        <v>10</v>
      </c>
      <c r="D25511" t="s">
        <v>22</v>
      </c>
    </row>
    <row r="25512" spans="1:4" x14ac:dyDescent="0.25">
      <c r="A25512">
        <v>4541</v>
      </c>
      <c r="B25512">
        <v>54001</v>
      </c>
      <c r="C25512" t="s">
        <v>10</v>
      </c>
      <c r="D25512" t="s">
        <v>22</v>
      </c>
    </row>
    <row r="25513" spans="1:4" x14ac:dyDescent="0.25">
      <c r="A25513">
        <v>4541</v>
      </c>
      <c r="B25513">
        <v>54001</v>
      </c>
      <c r="C25513" t="s">
        <v>10</v>
      </c>
      <c r="D25513" t="s">
        <v>22</v>
      </c>
    </row>
    <row r="25514" spans="1:4" x14ac:dyDescent="0.25">
      <c r="A25514">
        <v>4541</v>
      </c>
      <c r="B25514">
        <v>54001</v>
      </c>
      <c r="C25514" t="s">
        <v>10</v>
      </c>
      <c r="D25514" t="s">
        <v>22</v>
      </c>
    </row>
    <row r="25515" spans="1:4" x14ac:dyDescent="0.25">
      <c r="A25515">
        <v>4541</v>
      </c>
      <c r="B25515">
        <v>54001</v>
      </c>
      <c r="C25515" t="s">
        <v>10</v>
      </c>
      <c r="D25515" t="s">
        <v>22</v>
      </c>
    </row>
    <row r="25516" spans="1:4" x14ac:dyDescent="0.25">
      <c r="A25516">
        <v>4541</v>
      </c>
      <c r="B25516">
        <v>54001</v>
      </c>
      <c r="C25516" t="s">
        <v>10</v>
      </c>
      <c r="D25516" t="s">
        <v>22</v>
      </c>
    </row>
    <row r="25517" spans="1:4" x14ac:dyDescent="0.25">
      <c r="A25517">
        <v>4541</v>
      </c>
      <c r="B25517">
        <v>54001</v>
      </c>
      <c r="C25517" t="s">
        <v>10</v>
      </c>
      <c r="D25517" t="s">
        <v>22</v>
      </c>
    </row>
    <row r="25518" spans="1:4" x14ac:dyDescent="0.25">
      <c r="A25518">
        <v>4541</v>
      </c>
      <c r="B25518">
        <v>54001</v>
      </c>
      <c r="C25518" t="s">
        <v>10</v>
      </c>
      <c r="D25518" t="s">
        <v>22</v>
      </c>
    </row>
    <row r="25519" spans="1:4" x14ac:dyDescent="0.25">
      <c r="A25519">
        <v>4541</v>
      </c>
      <c r="B25519">
        <v>54001</v>
      </c>
      <c r="C25519" t="s">
        <v>10</v>
      </c>
      <c r="D25519" t="s">
        <v>22</v>
      </c>
    </row>
    <row r="25520" spans="1:4" x14ac:dyDescent="0.25">
      <c r="A25520">
        <v>4541</v>
      </c>
      <c r="B25520">
        <v>54001</v>
      </c>
      <c r="C25520" t="s">
        <v>10</v>
      </c>
      <c r="D25520" t="s">
        <v>22</v>
      </c>
    </row>
    <row r="25521" spans="1:4" x14ac:dyDescent="0.25">
      <c r="A25521">
        <v>4541</v>
      </c>
      <c r="B25521">
        <v>54001</v>
      </c>
      <c r="C25521" t="s">
        <v>10</v>
      </c>
      <c r="D25521" t="s">
        <v>22</v>
      </c>
    </row>
    <row r="25522" spans="1:4" x14ac:dyDescent="0.25">
      <c r="A25522">
        <v>4541</v>
      </c>
      <c r="B25522">
        <v>54001</v>
      </c>
      <c r="C25522" t="s">
        <v>10</v>
      </c>
      <c r="D25522" t="s">
        <v>22</v>
      </c>
    </row>
    <row r="25523" spans="1:4" x14ac:dyDescent="0.25">
      <c r="A25523">
        <v>4541</v>
      </c>
      <c r="B25523">
        <v>54001</v>
      </c>
      <c r="C25523" t="s">
        <v>10</v>
      </c>
      <c r="D25523" t="s">
        <v>22</v>
      </c>
    </row>
    <row r="25524" spans="1:4" x14ac:dyDescent="0.25">
      <c r="A25524">
        <v>4541</v>
      </c>
      <c r="B25524">
        <v>54001</v>
      </c>
      <c r="C25524" t="s">
        <v>10</v>
      </c>
      <c r="D25524" t="s">
        <v>22</v>
      </c>
    </row>
    <row r="25525" spans="1:4" x14ac:dyDescent="0.25">
      <c r="A25525">
        <v>4541</v>
      </c>
      <c r="B25525">
        <v>54001</v>
      </c>
      <c r="C25525" t="s">
        <v>10</v>
      </c>
      <c r="D25525" t="s">
        <v>22</v>
      </c>
    </row>
    <row r="25526" spans="1:4" x14ac:dyDescent="0.25">
      <c r="A25526">
        <v>4541</v>
      </c>
      <c r="B25526">
        <v>54001</v>
      </c>
      <c r="C25526" t="s">
        <v>10</v>
      </c>
      <c r="D25526" t="s">
        <v>22</v>
      </c>
    </row>
    <row r="25527" spans="1:4" x14ac:dyDescent="0.25">
      <c r="A25527">
        <v>4541</v>
      </c>
      <c r="B25527">
        <v>54001</v>
      </c>
      <c r="C25527" t="s">
        <v>10</v>
      </c>
      <c r="D25527" t="s">
        <v>22</v>
      </c>
    </row>
    <row r="25528" spans="1:4" x14ac:dyDescent="0.25">
      <c r="A25528">
        <v>4541</v>
      </c>
      <c r="B25528">
        <v>54001</v>
      </c>
      <c r="C25528" t="s">
        <v>10</v>
      </c>
      <c r="D25528" t="s">
        <v>22</v>
      </c>
    </row>
    <row r="25529" spans="1:4" x14ac:dyDescent="0.25">
      <c r="A25529">
        <v>4541</v>
      </c>
      <c r="B25529">
        <v>54001</v>
      </c>
      <c r="C25529" t="s">
        <v>10</v>
      </c>
      <c r="D25529" t="s">
        <v>22</v>
      </c>
    </row>
    <row r="25530" spans="1:4" x14ac:dyDescent="0.25">
      <c r="A25530">
        <v>4541</v>
      </c>
      <c r="B25530">
        <v>54001</v>
      </c>
      <c r="C25530" t="s">
        <v>10</v>
      </c>
      <c r="D25530" t="s">
        <v>22</v>
      </c>
    </row>
    <row r="25531" spans="1:4" x14ac:dyDescent="0.25">
      <c r="A25531">
        <v>4541</v>
      </c>
      <c r="B25531">
        <v>54001</v>
      </c>
      <c r="C25531" t="s">
        <v>10</v>
      </c>
      <c r="D25531" t="s">
        <v>22</v>
      </c>
    </row>
    <row r="25532" spans="1:4" x14ac:dyDescent="0.25">
      <c r="A25532">
        <v>4541</v>
      </c>
      <c r="B25532">
        <v>54001</v>
      </c>
      <c r="C25532" t="s">
        <v>10</v>
      </c>
      <c r="D25532" t="s">
        <v>22</v>
      </c>
    </row>
    <row r="25533" spans="1:4" x14ac:dyDescent="0.25">
      <c r="A25533">
        <v>4541</v>
      </c>
      <c r="B25533">
        <v>54001</v>
      </c>
      <c r="C25533" t="s">
        <v>10</v>
      </c>
      <c r="D25533" t="s">
        <v>22</v>
      </c>
    </row>
    <row r="25534" spans="1:4" x14ac:dyDescent="0.25">
      <c r="A25534">
        <v>4541</v>
      </c>
      <c r="B25534">
        <v>54001</v>
      </c>
      <c r="C25534" t="s">
        <v>10</v>
      </c>
      <c r="D25534" t="s">
        <v>22</v>
      </c>
    </row>
    <row r="25535" spans="1:4" x14ac:dyDescent="0.25">
      <c r="A25535">
        <v>4541</v>
      </c>
      <c r="B25535">
        <v>54001</v>
      </c>
      <c r="C25535" t="s">
        <v>10</v>
      </c>
      <c r="D25535" t="s">
        <v>22</v>
      </c>
    </row>
    <row r="25536" spans="1:4" x14ac:dyDescent="0.25">
      <c r="A25536">
        <v>4541</v>
      </c>
      <c r="B25536">
        <v>54001</v>
      </c>
      <c r="C25536" t="s">
        <v>10</v>
      </c>
      <c r="D25536" t="s">
        <v>22</v>
      </c>
    </row>
    <row r="25537" spans="1:4" x14ac:dyDescent="0.25">
      <c r="A25537">
        <v>4541</v>
      </c>
      <c r="B25537">
        <v>54001</v>
      </c>
      <c r="C25537" t="s">
        <v>10</v>
      </c>
      <c r="D25537" t="s">
        <v>22</v>
      </c>
    </row>
    <row r="25538" spans="1:4" x14ac:dyDescent="0.25">
      <c r="A25538">
        <v>4541</v>
      </c>
      <c r="B25538">
        <v>54001</v>
      </c>
      <c r="C25538" t="s">
        <v>10</v>
      </c>
      <c r="D25538" t="s">
        <v>22</v>
      </c>
    </row>
    <row r="25539" spans="1:4" x14ac:dyDescent="0.25">
      <c r="A25539">
        <v>4541</v>
      </c>
      <c r="B25539">
        <v>54001</v>
      </c>
      <c r="C25539" t="s">
        <v>10</v>
      </c>
      <c r="D25539" t="s">
        <v>22</v>
      </c>
    </row>
    <row r="25540" spans="1:4" x14ac:dyDescent="0.25">
      <c r="A25540">
        <v>4541</v>
      </c>
      <c r="B25540">
        <v>54001</v>
      </c>
      <c r="C25540" t="s">
        <v>10</v>
      </c>
      <c r="D25540" t="s">
        <v>22</v>
      </c>
    </row>
    <row r="25541" spans="1:4" x14ac:dyDescent="0.25">
      <c r="A25541">
        <v>4541</v>
      </c>
      <c r="B25541">
        <v>54001</v>
      </c>
      <c r="C25541" t="s">
        <v>10</v>
      </c>
      <c r="D25541" t="s">
        <v>22</v>
      </c>
    </row>
    <row r="25542" spans="1:4" x14ac:dyDescent="0.25">
      <c r="A25542">
        <v>4541</v>
      </c>
      <c r="B25542">
        <v>54001</v>
      </c>
      <c r="C25542" t="s">
        <v>10</v>
      </c>
      <c r="D25542" t="s">
        <v>22</v>
      </c>
    </row>
    <row r="25543" spans="1:4" x14ac:dyDescent="0.25">
      <c r="A25543">
        <v>4541</v>
      </c>
      <c r="B25543">
        <v>54001</v>
      </c>
      <c r="C25543" t="s">
        <v>10</v>
      </c>
      <c r="D25543" t="s">
        <v>22</v>
      </c>
    </row>
    <row r="25544" spans="1:4" x14ac:dyDescent="0.25">
      <c r="A25544">
        <v>4541</v>
      </c>
      <c r="B25544">
        <v>54001</v>
      </c>
      <c r="C25544" t="s">
        <v>10</v>
      </c>
      <c r="D25544" t="s">
        <v>22</v>
      </c>
    </row>
    <row r="25545" spans="1:4" x14ac:dyDescent="0.25">
      <c r="A25545">
        <v>4541</v>
      </c>
      <c r="B25545">
        <v>54001</v>
      </c>
      <c r="C25545" t="s">
        <v>10</v>
      </c>
      <c r="D25545" t="s">
        <v>22</v>
      </c>
    </row>
    <row r="25546" spans="1:4" x14ac:dyDescent="0.25">
      <c r="A25546">
        <v>4541</v>
      </c>
      <c r="B25546">
        <v>54001</v>
      </c>
      <c r="C25546" t="s">
        <v>10</v>
      </c>
      <c r="D25546" t="s">
        <v>22</v>
      </c>
    </row>
    <row r="25547" spans="1:4" x14ac:dyDescent="0.25">
      <c r="A25547">
        <v>4541</v>
      </c>
      <c r="B25547">
        <v>54001</v>
      </c>
      <c r="C25547" t="s">
        <v>10</v>
      </c>
      <c r="D25547" t="s">
        <v>23</v>
      </c>
    </row>
    <row r="25548" spans="1:4" x14ac:dyDescent="0.25">
      <c r="A25548">
        <v>4541</v>
      </c>
      <c r="B25548">
        <v>54001</v>
      </c>
      <c r="C25548" t="s">
        <v>10</v>
      </c>
      <c r="D25548" t="s">
        <v>23</v>
      </c>
    </row>
    <row r="25549" spans="1:4" x14ac:dyDescent="0.25">
      <c r="A25549">
        <v>4541</v>
      </c>
      <c r="B25549">
        <v>54001</v>
      </c>
      <c r="C25549" t="s">
        <v>10</v>
      </c>
      <c r="D25549" t="s">
        <v>23</v>
      </c>
    </row>
    <row r="25550" spans="1:4" x14ac:dyDescent="0.25">
      <c r="A25550">
        <v>4541</v>
      </c>
      <c r="B25550">
        <v>54001</v>
      </c>
      <c r="C25550" t="s">
        <v>10</v>
      </c>
      <c r="D25550" t="s">
        <v>23</v>
      </c>
    </row>
    <row r="25551" spans="1:4" x14ac:dyDescent="0.25">
      <c r="A25551">
        <v>4541</v>
      </c>
      <c r="B25551">
        <v>54001</v>
      </c>
      <c r="C25551" t="s">
        <v>10</v>
      </c>
      <c r="D25551" t="s">
        <v>23</v>
      </c>
    </row>
    <row r="25552" spans="1:4" x14ac:dyDescent="0.25">
      <c r="A25552">
        <v>4541</v>
      </c>
      <c r="B25552">
        <v>54001</v>
      </c>
      <c r="C25552" t="s">
        <v>10</v>
      </c>
      <c r="D25552" t="s">
        <v>23</v>
      </c>
    </row>
    <row r="25553" spans="1:4" x14ac:dyDescent="0.25">
      <c r="A25553">
        <v>4541</v>
      </c>
      <c r="B25553">
        <v>54001</v>
      </c>
      <c r="C25553" t="s">
        <v>10</v>
      </c>
      <c r="D25553" t="s">
        <v>23</v>
      </c>
    </row>
    <row r="25554" spans="1:4" x14ac:dyDescent="0.25">
      <c r="A25554">
        <v>4541</v>
      </c>
      <c r="B25554">
        <v>54001</v>
      </c>
      <c r="C25554" t="s">
        <v>10</v>
      </c>
      <c r="D25554" t="s">
        <v>23</v>
      </c>
    </row>
    <row r="25555" spans="1:4" x14ac:dyDescent="0.25">
      <c r="A25555">
        <v>4541</v>
      </c>
      <c r="B25555">
        <v>54001</v>
      </c>
      <c r="C25555" t="s">
        <v>10</v>
      </c>
      <c r="D25555" t="s">
        <v>23</v>
      </c>
    </row>
    <row r="25556" spans="1:4" x14ac:dyDescent="0.25">
      <c r="A25556">
        <v>4541</v>
      </c>
      <c r="B25556">
        <v>54001</v>
      </c>
      <c r="C25556" t="s">
        <v>10</v>
      </c>
      <c r="D25556" t="s">
        <v>23</v>
      </c>
    </row>
    <row r="25557" spans="1:4" x14ac:dyDescent="0.25">
      <c r="A25557">
        <v>4541</v>
      </c>
      <c r="B25557">
        <v>54001</v>
      </c>
      <c r="C25557" t="s">
        <v>10</v>
      </c>
      <c r="D25557" t="s">
        <v>23</v>
      </c>
    </row>
    <row r="25558" spans="1:4" x14ac:dyDescent="0.25">
      <c r="A25558">
        <v>4541</v>
      </c>
      <c r="B25558">
        <v>54001</v>
      </c>
      <c r="C25558" t="s">
        <v>10</v>
      </c>
      <c r="D25558" t="s">
        <v>23</v>
      </c>
    </row>
    <row r="25559" spans="1:4" x14ac:dyDescent="0.25">
      <c r="A25559">
        <v>4541</v>
      </c>
      <c r="B25559">
        <v>54001</v>
      </c>
      <c r="C25559" t="s">
        <v>10</v>
      </c>
      <c r="D25559" t="s">
        <v>23</v>
      </c>
    </row>
    <row r="25560" spans="1:4" x14ac:dyDescent="0.25">
      <c r="A25560">
        <v>4541</v>
      </c>
      <c r="B25560">
        <v>54001</v>
      </c>
      <c r="C25560" t="s">
        <v>10</v>
      </c>
      <c r="D25560" t="s">
        <v>23</v>
      </c>
    </row>
    <row r="25561" spans="1:4" x14ac:dyDescent="0.25">
      <c r="A25561">
        <v>4541</v>
      </c>
      <c r="B25561">
        <v>54001</v>
      </c>
      <c r="C25561" t="s">
        <v>10</v>
      </c>
      <c r="D25561" t="s">
        <v>23</v>
      </c>
    </row>
    <row r="25562" spans="1:4" x14ac:dyDescent="0.25">
      <c r="A25562">
        <v>4541</v>
      </c>
      <c r="B25562">
        <v>54001</v>
      </c>
      <c r="C25562" t="s">
        <v>10</v>
      </c>
      <c r="D25562" t="s">
        <v>23</v>
      </c>
    </row>
    <row r="25563" spans="1:4" x14ac:dyDescent="0.25">
      <c r="A25563">
        <v>4541</v>
      </c>
      <c r="B25563">
        <v>54001</v>
      </c>
      <c r="C25563" t="s">
        <v>10</v>
      </c>
      <c r="D25563" t="s">
        <v>23</v>
      </c>
    </row>
    <row r="25564" spans="1:4" x14ac:dyDescent="0.25">
      <c r="A25564">
        <v>4541</v>
      </c>
      <c r="B25564">
        <v>54001</v>
      </c>
      <c r="C25564" t="s">
        <v>10</v>
      </c>
      <c r="D25564" t="s">
        <v>23</v>
      </c>
    </row>
    <row r="25565" spans="1:4" x14ac:dyDescent="0.25">
      <c r="A25565">
        <v>4541</v>
      </c>
      <c r="B25565">
        <v>54001</v>
      </c>
      <c r="C25565" t="s">
        <v>10</v>
      </c>
      <c r="D25565" t="s">
        <v>23</v>
      </c>
    </row>
    <row r="25566" spans="1:4" x14ac:dyDescent="0.25">
      <c r="A25566">
        <v>4541</v>
      </c>
      <c r="B25566">
        <v>54001</v>
      </c>
      <c r="C25566" t="s">
        <v>10</v>
      </c>
      <c r="D25566" t="s">
        <v>23</v>
      </c>
    </row>
    <row r="25567" spans="1:4" x14ac:dyDescent="0.25">
      <c r="A25567">
        <v>4541</v>
      </c>
      <c r="B25567">
        <v>54001</v>
      </c>
      <c r="C25567" t="s">
        <v>10</v>
      </c>
      <c r="D25567" t="s">
        <v>23</v>
      </c>
    </row>
    <row r="25568" spans="1:4" x14ac:dyDescent="0.25">
      <c r="A25568">
        <v>4541</v>
      </c>
      <c r="B25568">
        <v>54001</v>
      </c>
      <c r="C25568" t="s">
        <v>10</v>
      </c>
      <c r="D25568" t="s">
        <v>23</v>
      </c>
    </row>
    <row r="25569" spans="1:4" x14ac:dyDescent="0.25">
      <c r="A25569">
        <v>4541</v>
      </c>
      <c r="B25569">
        <v>54001</v>
      </c>
      <c r="C25569" t="s">
        <v>10</v>
      </c>
      <c r="D25569" t="s">
        <v>23</v>
      </c>
    </row>
    <row r="25570" spans="1:4" x14ac:dyDescent="0.25">
      <c r="A25570">
        <v>4541</v>
      </c>
      <c r="B25570">
        <v>54001</v>
      </c>
      <c r="C25570" t="s">
        <v>10</v>
      </c>
      <c r="D25570" t="s">
        <v>23</v>
      </c>
    </row>
    <row r="25571" spans="1:4" x14ac:dyDescent="0.25">
      <c r="A25571">
        <v>4541</v>
      </c>
      <c r="B25571">
        <v>54001</v>
      </c>
      <c r="C25571" t="s">
        <v>10</v>
      </c>
      <c r="D25571" t="s">
        <v>23</v>
      </c>
    </row>
    <row r="25572" spans="1:4" x14ac:dyDescent="0.25">
      <c r="A25572">
        <v>4541</v>
      </c>
      <c r="B25572">
        <v>54001</v>
      </c>
      <c r="C25572" t="s">
        <v>10</v>
      </c>
      <c r="D25572" t="s">
        <v>24</v>
      </c>
    </row>
    <row r="25573" spans="1:4" x14ac:dyDescent="0.25">
      <c r="A25573">
        <v>4541</v>
      </c>
      <c r="B25573">
        <v>54001</v>
      </c>
      <c r="C25573" t="s">
        <v>10</v>
      </c>
      <c r="D25573" t="s">
        <v>24</v>
      </c>
    </row>
    <row r="25574" spans="1:4" x14ac:dyDescent="0.25">
      <c r="A25574">
        <v>4541</v>
      </c>
      <c r="B25574">
        <v>54001</v>
      </c>
      <c r="C25574" t="s">
        <v>10</v>
      </c>
      <c r="D25574" t="s">
        <v>24</v>
      </c>
    </row>
    <row r="25575" spans="1:4" x14ac:dyDescent="0.25">
      <c r="A25575">
        <v>4541</v>
      </c>
      <c r="B25575">
        <v>54001</v>
      </c>
      <c r="C25575" t="s">
        <v>10</v>
      </c>
      <c r="D25575" t="s">
        <v>24</v>
      </c>
    </row>
    <row r="25576" spans="1:4" x14ac:dyDescent="0.25">
      <c r="A25576">
        <v>4541</v>
      </c>
      <c r="B25576">
        <v>54001</v>
      </c>
      <c r="C25576" t="s">
        <v>10</v>
      </c>
      <c r="D25576" t="s">
        <v>24</v>
      </c>
    </row>
    <row r="25577" spans="1:4" x14ac:dyDescent="0.25">
      <c r="A25577">
        <v>4541</v>
      </c>
      <c r="B25577">
        <v>54001</v>
      </c>
      <c r="C25577" t="s">
        <v>10</v>
      </c>
      <c r="D25577" t="s">
        <v>24</v>
      </c>
    </row>
    <row r="25578" spans="1:4" x14ac:dyDescent="0.25">
      <c r="A25578">
        <v>4541</v>
      </c>
      <c r="B25578">
        <v>54001</v>
      </c>
      <c r="C25578" t="s">
        <v>10</v>
      </c>
      <c r="D25578" t="s">
        <v>24</v>
      </c>
    </row>
    <row r="25579" spans="1:4" x14ac:dyDescent="0.25">
      <c r="A25579">
        <v>4541</v>
      </c>
      <c r="B25579">
        <v>54001</v>
      </c>
      <c r="C25579" t="s">
        <v>10</v>
      </c>
      <c r="D25579" t="s">
        <v>24</v>
      </c>
    </row>
    <row r="25580" spans="1:4" x14ac:dyDescent="0.25">
      <c r="A25580">
        <v>4541</v>
      </c>
      <c r="B25580">
        <v>54001</v>
      </c>
      <c r="C25580" t="s">
        <v>10</v>
      </c>
      <c r="D25580" t="s">
        <v>24</v>
      </c>
    </row>
    <row r="25581" spans="1:4" x14ac:dyDescent="0.25">
      <c r="A25581">
        <v>4541</v>
      </c>
      <c r="B25581">
        <v>54001</v>
      </c>
      <c r="C25581" t="s">
        <v>10</v>
      </c>
      <c r="D25581" t="s">
        <v>24</v>
      </c>
    </row>
    <row r="25582" spans="1:4" x14ac:dyDescent="0.25">
      <c r="A25582">
        <v>4541</v>
      </c>
      <c r="B25582">
        <v>54001</v>
      </c>
      <c r="C25582" t="s">
        <v>10</v>
      </c>
      <c r="D25582" t="s">
        <v>24</v>
      </c>
    </row>
    <row r="25583" spans="1:4" x14ac:dyDescent="0.25">
      <c r="A25583">
        <v>4541</v>
      </c>
      <c r="B25583">
        <v>54001</v>
      </c>
      <c r="C25583" t="s">
        <v>10</v>
      </c>
      <c r="D25583" t="s">
        <v>24</v>
      </c>
    </row>
    <row r="25584" spans="1:4" x14ac:dyDescent="0.25">
      <c r="A25584">
        <v>4541</v>
      </c>
      <c r="B25584">
        <v>54001</v>
      </c>
      <c r="C25584" t="s">
        <v>10</v>
      </c>
      <c r="D25584" t="s">
        <v>24</v>
      </c>
    </row>
    <row r="25585" spans="1:4" x14ac:dyDescent="0.25">
      <c r="A25585">
        <v>4541</v>
      </c>
      <c r="B25585">
        <v>54001</v>
      </c>
      <c r="C25585" t="s">
        <v>10</v>
      </c>
      <c r="D25585" t="s">
        <v>24</v>
      </c>
    </row>
    <row r="25586" spans="1:4" x14ac:dyDescent="0.25">
      <c r="A25586">
        <v>4541</v>
      </c>
      <c r="B25586">
        <v>54001</v>
      </c>
      <c r="C25586" t="s">
        <v>10</v>
      </c>
      <c r="D25586" t="s">
        <v>25</v>
      </c>
    </row>
    <row r="25587" spans="1:4" x14ac:dyDescent="0.25">
      <c r="A25587">
        <v>4541</v>
      </c>
      <c r="B25587">
        <v>54001</v>
      </c>
      <c r="C25587" t="s">
        <v>10</v>
      </c>
      <c r="D25587" t="s">
        <v>25</v>
      </c>
    </row>
    <row r="25588" spans="1:4" x14ac:dyDescent="0.25">
      <c r="A25588">
        <v>4541</v>
      </c>
      <c r="B25588">
        <v>54001</v>
      </c>
      <c r="C25588" t="s">
        <v>10</v>
      </c>
      <c r="D25588" t="s">
        <v>25</v>
      </c>
    </row>
    <row r="25589" spans="1:4" x14ac:dyDescent="0.25">
      <c r="A25589">
        <v>4541</v>
      </c>
      <c r="B25589">
        <v>54001</v>
      </c>
      <c r="C25589" t="s">
        <v>10</v>
      </c>
      <c r="D25589" t="s">
        <v>25</v>
      </c>
    </row>
    <row r="25590" spans="1:4" x14ac:dyDescent="0.25">
      <c r="A25590">
        <v>4541</v>
      </c>
      <c r="B25590">
        <v>54001</v>
      </c>
      <c r="C25590" t="s">
        <v>10</v>
      </c>
      <c r="D25590" t="s">
        <v>25</v>
      </c>
    </row>
    <row r="25591" spans="1:4" x14ac:dyDescent="0.25">
      <c r="A25591">
        <v>4541</v>
      </c>
      <c r="B25591">
        <v>54001</v>
      </c>
      <c r="C25591" t="s">
        <v>10</v>
      </c>
      <c r="D25591" t="s">
        <v>25</v>
      </c>
    </row>
    <row r="25592" spans="1:4" x14ac:dyDescent="0.25">
      <c r="A25592">
        <v>4541</v>
      </c>
      <c r="B25592">
        <v>54001</v>
      </c>
      <c r="C25592" t="s">
        <v>10</v>
      </c>
      <c r="D25592" t="s">
        <v>25</v>
      </c>
    </row>
    <row r="25593" spans="1:4" x14ac:dyDescent="0.25">
      <c r="A25593">
        <v>4541</v>
      </c>
      <c r="B25593">
        <v>54001</v>
      </c>
      <c r="C25593" t="s">
        <v>10</v>
      </c>
      <c r="D25593" t="s">
        <v>25</v>
      </c>
    </row>
    <row r="25594" spans="1:4" x14ac:dyDescent="0.25">
      <c r="A25594">
        <v>4541</v>
      </c>
      <c r="B25594">
        <v>54001</v>
      </c>
      <c r="C25594" t="s">
        <v>10</v>
      </c>
      <c r="D25594" t="s">
        <v>25</v>
      </c>
    </row>
    <row r="25595" spans="1:4" x14ac:dyDescent="0.25">
      <c r="A25595">
        <v>4541</v>
      </c>
      <c r="B25595">
        <v>54001</v>
      </c>
      <c r="C25595" t="s">
        <v>10</v>
      </c>
      <c r="D25595" t="s">
        <v>25</v>
      </c>
    </row>
    <row r="25596" spans="1:4" x14ac:dyDescent="0.25">
      <c r="A25596">
        <v>4541</v>
      </c>
      <c r="B25596">
        <v>54001</v>
      </c>
      <c r="C25596" t="s">
        <v>10</v>
      </c>
      <c r="D25596" t="s">
        <v>25</v>
      </c>
    </row>
    <row r="25597" spans="1:4" x14ac:dyDescent="0.25">
      <c r="A25597">
        <v>4541</v>
      </c>
      <c r="B25597">
        <v>54001</v>
      </c>
      <c r="C25597" t="s">
        <v>10</v>
      </c>
      <c r="D25597" t="s">
        <v>25</v>
      </c>
    </row>
    <row r="25598" spans="1:4" x14ac:dyDescent="0.25">
      <c r="A25598">
        <v>4541</v>
      </c>
      <c r="B25598">
        <v>54001</v>
      </c>
      <c r="C25598" t="s">
        <v>10</v>
      </c>
      <c r="D25598" t="s">
        <v>25</v>
      </c>
    </row>
    <row r="25599" spans="1:4" x14ac:dyDescent="0.25">
      <c r="A25599">
        <v>4541</v>
      </c>
      <c r="B25599">
        <v>54001</v>
      </c>
      <c r="C25599" t="s">
        <v>10</v>
      </c>
      <c r="D25599" t="s">
        <v>25</v>
      </c>
    </row>
    <row r="25600" spans="1:4" x14ac:dyDescent="0.25">
      <c r="A25600">
        <v>4541</v>
      </c>
      <c r="B25600">
        <v>54001</v>
      </c>
      <c r="C25600" t="s">
        <v>10</v>
      </c>
      <c r="D25600" t="s">
        <v>25</v>
      </c>
    </row>
    <row r="25601" spans="1:4" x14ac:dyDescent="0.25">
      <c r="A25601">
        <v>4541</v>
      </c>
      <c r="B25601">
        <v>54001</v>
      </c>
      <c r="C25601" t="s">
        <v>10</v>
      </c>
      <c r="D25601" t="s">
        <v>25</v>
      </c>
    </row>
    <row r="25602" spans="1:4" x14ac:dyDescent="0.25">
      <c r="A25602">
        <v>4541</v>
      </c>
      <c r="B25602">
        <v>54001</v>
      </c>
      <c r="C25602" t="s">
        <v>10</v>
      </c>
      <c r="D25602" t="s">
        <v>25</v>
      </c>
    </row>
    <row r="25603" spans="1:4" x14ac:dyDescent="0.25">
      <c r="A25603">
        <v>4541</v>
      </c>
      <c r="B25603">
        <v>54001</v>
      </c>
      <c r="C25603" t="s">
        <v>10</v>
      </c>
      <c r="D25603" t="s">
        <v>25</v>
      </c>
    </row>
    <row r="25604" spans="1:4" x14ac:dyDescent="0.25">
      <c r="A25604">
        <v>4541</v>
      </c>
      <c r="B25604">
        <v>54001</v>
      </c>
      <c r="C25604" t="s">
        <v>10</v>
      </c>
      <c r="D25604" t="s">
        <v>25</v>
      </c>
    </row>
    <row r="25605" spans="1:4" x14ac:dyDescent="0.25">
      <c r="A25605">
        <v>4541</v>
      </c>
      <c r="B25605">
        <v>54001</v>
      </c>
      <c r="C25605" t="s">
        <v>10</v>
      </c>
      <c r="D25605" t="s">
        <v>25</v>
      </c>
    </row>
    <row r="25606" spans="1:4" x14ac:dyDescent="0.25">
      <c r="A25606">
        <v>4541</v>
      </c>
      <c r="B25606">
        <v>54001</v>
      </c>
      <c r="C25606" t="s">
        <v>10</v>
      </c>
      <c r="D25606" t="s">
        <v>25</v>
      </c>
    </row>
    <row r="25607" spans="1:4" x14ac:dyDescent="0.25">
      <c r="A25607">
        <v>4541</v>
      </c>
      <c r="B25607">
        <v>54001</v>
      </c>
      <c r="C25607" t="s">
        <v>10</v>
      </c>
      <c r="D25607" t="s">
        <v>25</v>
      </c>
    </row>
    <row r="25608" spans="1:4" x14ac:dyDescent="0.25">
      <c r="A25608">
        <v>4541</v>
      </c>
      <c r="B25608">
        <v>54001</v>
      </c>
      <c r="C25608" t="s">
        <v>10</v>
      </c>
      <c r="D25608" t="s">
        <v>25</v>
      </c>
    </row>
    <row r="25609" spans="1:4" x14ac:dyDescent="0.25">
      <c r="A25609">
        <v>4541</v>
      </c>
      <c r="B25609">
        <v>54001</v>
      </c>
      <c r="C25609" t="s">
        <v>10</v>
      </c>
      <c r="D25609" t="s">
        <v>25</v>
      </c>
    </row>
    <row r="25610" spans="1:4" x14ac:dyDescent="0.25">
      <c r="A25610">
        <v>4541</v>
      </c>
      <c r="B25610">
        <v>54001</v>
      </c>
      <c r="C25610" t="s">
        <v>10</v>
      </c>
      <c r="D25610" t="s">
        <v>25</v>
      </c>
    </row>
    <row r="25611" spans="1:4" x14ac:dyDescent="0.25">
      <c r="A25611">
        <v>4541</v>
      </c>
      <c r="B25611">
        <v>54001</v>
      </c>
      <c r="C25611" t="s">
        <v>10</v>
      </c>
      <c r="D25611" t="s">
        <v>25</v>
      </c>
    </row>
    <row r="25612" spans="1:4" x14ac:dyDescent="0.25">
      <c r="A25612">
        <v>4541</v>
      </c>
      <c r="B25612">
        <v>54001</v>
      </c>
      <c r="C25612" t="s">
        <v>10</v>
      </c>
      <c r="D25612" t="s">
        <v>26</v>
      </c>
    </row>
    <row r="25613" spans="1:4" x14ac:dyDescent="0.25">
      <c r="A25613">
        <v>4541</v>
      </c>
      <c r="B25613">
        <v>54001</v>
      </c>
      <c r="C25613" t="s">
        <v>10</v>
      </c>
      <c r="D25613" t="s">
        <v>26</v>
      </c>
    </row>
    <row r="25614" spans="1:4" x14ac:dyDescent="0.25">
      <c r="A25614">
        <v>4541</v>
      </c>
      <c r="B25614">
        <v>54001</v>
      </c>
      <c r="C25614" t="s">
        <v>10</v>
      </c>
      <c r="D25614" t="s">
        <v>26</v>
      </c>
    </row>
    <row r="25615" spans="1:4" x14ac:dyDescent="0.25">
      <c r="A25615">
        <v>4541</v>
      </c>
      <c r="B25615">
        <v>54001</v>
      </c>
      <c r="C25615" t="s">
        <v>10</v>
      </c>
      <c r="D25615" t="s">
        <v>26</v>
      </c>
    </row>
    <row r="25616" spans="1:4" x14ac:dyDescent="0.25">
      <c r="A25616">
        <v>4541</v>
      </c>
      <c r="B25616">
        <v>54001</v>
      </c>
      <c r="C25616" t="s">
        <v>10</v>
      </c>
      <c r="D25616" t="s">
        <v>26</v>
      </c>
    </row>
    <row r="25617" spans="1:4" x14ac:dyDescent="0.25">
      <c r="A25617">
        <v>4541</v>
      </c>
      <c r="B25617">
        <v>54001</v>
      </c>
      <c r="C25617" t="s">
        <v>10</v>
      </c>
      <c r="D25617" t="s">
        <v>26</v>
      </c>
    </row>
    <row r="25618" spans="1:4" x14ac:dyDescent="0.25">
      <c r="A25618">
        <v>4541</v>
      </c>
      <c r="B25618">
        <v>54001</v>
      </c>
      <c r="C25618" t="s">
        <v>10</v>
      </c>
      <c r="D25618" t="s">
        <v>26</v>
      </c>
    </row>
    <row r="25619" spans="1:4" x14ac:dyDescent="0.25">
      <c r="A25619">
        <v>4541</v>
      </c>
      <c r="B25619">
        <v>54001</v>
      </c>
      <c r="C25619" t="s">
        <v>10</v>
      </c>
      <c r="D25619" t="s">
        <v>26</v>
      </c>
    </row>
    <row r="25620" spans="1:4" x14ac:dyDescent="0.25">
      <c r="A25620">
        <v>4541</v>
      </c>
      <c r="B25620">
        <v>54001</v>
      </c>
      <c r="C25620" t="s">
        <v>10</v>
      </c>
      <c r="D25620" t="s">
        <v>26</v>
      </c>
    </row>
    <row r="25621" spans="1:4" x14ac:dyDescent="0.25">
      <c r="A25621">
        <v>4541</v>
      </c>
      <c r="B25621">
        <v>54001</v>
      </c>
      <c r="C25621" t="s">
        <v>10</v>
      </c>
      <c r="D25621" t="s">
        <v>26</v>
      </c>
    </row>
    <row r="25622" spans="1:4" x14ac:dyDescent="0.25">
      <c r="A25622">
        <v>4541</v>
      </c>
      <c r="B25622">
        <v>54001</v>
      </c>
      <c r="C25622" t="s">
        <v>10</v>
      </c>
      <c r="D25622" t="s">
        <v>26</v>
      </c>
    </row>
    <row r="25623" spans="1:4" x14ac:dyDescent="0.25">
      <c r="A25623">
        <v>4541</v>
      </c>
      <c r="B25623">
        <v>54001</v>
      </c>
      <c r="C25623" t="s">
        <v>10</v>
      </c>
      <c r="D25623" t="s">
        <v>26</v>
      </c>
    </row>
    <row r="25624" spans="1:4" x14ac:dyDescent="0.25">
      <c r="A25624">
        <v>4541</v>
      </c>
      <c r="B25624">
        <v>54001</v>
      </c>
      <c r="C25624" t="s">
        <v>10</v>
      </c>
      <c r="D25624" t="s">
        <v>26</v>
      </c>
    </row>
    <row r="25625" spans="1:4" x14ac:dyDescent="0.25">
      <c r="A25625">
        <v>4541</v>
      </c>
      <c r="B25625">
        <v>54001</v>
      </c>
      <c r="C25625" t="s">
        <v>10</v>
      </c>
      <c r="D25625" t="s">
        <v>26</v>
      </c>
    </row>
    <row r="25626" spans="1:4" x14ac:dyDescent="0.25">
      <c r="A25626">
        <v>4541</v>
      </c>
      <c r="B25626">
        <v>54001</v>
      </c>
      <c r="C25626" t="s">
        <v>10</v>
      </c>
      <c r="D25626" t="s">
        <v>26</v>
      </c>
    </row>
    <row r="25627" spans="1:4" x14ac:dyDescent="0.25">
      <c r="A25627">
        <v>4541</v>
      </c>
      <c r="B25627">
        <v>54001</v>
      </c>
      <c r="C25627" t="s">
        <v>10</v>
      </c>
      <c r="D25627" t="s">
        <v>26</v>
      </c>
    </row>
    <row r="25628" spans="1:4" x14ac:dyDescent="0.25">
      <c r="A25628">
        <v>4541</v>
      </c>
      <c r="B25628">
        <v>54001</v>
      </c>
      <c r="C25628" t="s">
        <v>10</v>
      </c>
      <c r="D25628" t="s">
        <v>26</v>
      </c>
    </row>
    <row r="25629" spans="1:4" x14ac:dyDescent="0.25">
      <c r="A25629">
        <v>4541</v>
      </c>
      <c r="B25629">
        <v>54001</v>
      </c>
      <c r="C25629" t="s">
        <v>10</v>
      </c>
      <c r="D25629" t="s">
        <v>26</v>
      </c>
    </row>
    <row r="25630" spans="1:4" x14ac:dyDescent="0.25">
      <c r="A25630">
        <v>4541</v>
      </c>
      <c r="B25630">
        <v>54001</v>
      </c>
      <c r="C25630" t="s">
        <v>10</v>
      </c>
      <c r="D25630" t="s">
        <v>26</v>
      </c>
    </row>
    <row r="25631" spans="1:4" x14ac:dyDescent="0.25">
      <c r="A25631">
        <v>4541</v>
      </c>
      <c r="B25631">
        <v>54001</v>
      </c>
      <c r="C25631" t="s">
        <v>10</v>
      </c>
      <c r="D25631" t="s">
        <v>26</v>
      </c>
    </row>
    <row r="25632" spans="1:4" x14ac:dyDescent="0.25">
      <c r="A25632">
        <v>4541</v>
      </c>
      <c r="B25632">
        <v>54001</v>
      </c>
      <c r="C25632" t="s">
        <v>10</v>
      </c>
      <c r="D25632" t="s">
        <v>26</v>
      </c>
    </row>
    <row r="25633" spans="1:4" x14ac:dyDescent="0.25">
      <c r="A25633">
        <v>4541</v>
      </c>
      <c r="B25633">
        <v>54001</v>
      </c>
      <c r="C25633" t="s">
        <v>10</v>
      </c>
      <c r="D25633" t="s">
        <v>26</v>
      </c>
    </row>
    <row r="25634" spans="1:4" x14ac:dyDescent="0.25">
      <c r="A25634">
        <v>4541</v>
      </c>
      <c r="B25634">
        <v>54001</v>
      </c>
      <c r="C25634" t="s">
        <v>10</v>
      </c>
      <c r="D25634" t="s">
        <v>26</v>
      </c>
    </row>
    <row r="25635" spans="1:4" x14ac:dyDescent="0.25">
      <c r="A25635">
        <v>4541</v>
      </c>
      <c r="B25635">
        <v>54001</v>
      </c>
      <c r="C25635" t="s">
        <v>10</v>
      </c>
      <c r="D25635" t="s">
        <v>26</v>
      </c>
    </row>
    <row r="25636" spans="1:4" x14ac:dyDescent="0.25">
      <c r="A25636">
        <v>4541</v>
      </c>
      <c r="B25636">
        <v>54001</v>
      </c>
      <c r="C25636" t="s">
        <v>10</v>
      </c>
      <c r="D25636" t="s">
        <v>26</v>
      </c>
    </row>
    <row r="25637" spans="1:4" x14ac:dyDescent="0.25">
      <c r="A25637">
        <v>4541</v>
      </c>
      <c r="B25637">
        <v>54001</v>
      </c>
      <c r="C25637" t="s">
        <v>10</v>
      </c>
      <c r="D25637" t="s">
        <v>26</v>
      </c>
    </row>
    <row r="25638" spans="1:4" x14ac:dyDescent="0.25">
      <c r="A25638">
        <v>4541</v>
      </c>
      <c r="B25638">
        <v>54001</v>
      </c>
      <c r="C25638" t="s">
        <v>10</v>
      </c>
      <c r="D25638" t="s">
        <v>26</v>
      </c>
    </row>
    <row r="25639" spans="1:4" x14ac:dyDescent="0.25">
      <c r="A25639">
        <v>4541</v>
      </c>
      <c r="B25639">
        <v>54001</v>
      </c>
      <c r="C25639" t="s">
        <v>10</v>
      </c>
      <c r="D25639" t="s">
        <v>26</v>
      </c>
    </row>
    <row r="25640" spans="1:4" x14ac:dyDescent="0.25">
      <c r="A25640">
        <v>4541</v>
      </c>
      <c r="B25640">
        <v>54001</v>
      </c>
      <c r="C25640" t="s">
        <v>10</v>
      </c>
      <c r="D25640" t="s">
        <v>26</v>
      </c>
    </row>
    <row r="25641" spans="1:4" x14ac:dyDescent="0.25">
      <c r="A25641">
        <v>4541</v>
      </c>
      <c r="B25641">
        <v>54001</v>
      </c>
      <c r="C25641" t="s">
        <v>10</v>
      </c>
      <c r="D25641" t="s">
        <v>26</v>
      </c>
    </row>
    <row r="25642" spans="1:4" x14ac:dyDescent="0.25">
      <c r="A25642">
        <v>4541</v>
      </c>
      <c r="B25642">
        <v>54001</v>
      </c>
      <c r="C25642" t="s">
        <v>10</v>
      </c>
      <c r="D25642" t="s">
        <v>26</v>
      </c>
    </row>
    <row r="25643" spans="1:4" x14ac:dyDescent="0.25">
      <c r="A25643">
        <v>4541</v>
      </c>
      <c r="B25643">
        <v>54001</v>
      </c>
      <c r="C25643" t="s">
        <v>10</v>
      </c>
      <c r="D25643" t="s">
        <v>26</v>
      </c>
    </row>
    <row r="25644" spans="1:4" x14ac:dyDescent="0.25">
      <c r="A25644">
        <v>4541</v>
      </c>
      <c r="B25644">
        <v>54001</v>
      </c>
      <c r="C25644" t="s">
        <v>10</v>
      </c>
      <c r="D25644" t="s">
        <v>26</v>
      </c>
    </row>
    <row r="25645" spans="1:4" x14ac:dyDescent="0.25">
      <c r="A25645">
        <v>4541</v>
      </c>
      <c r="B25645">
        <v>54001</v>
      </c>
      <c r="C25645" t="s">
        <v>10</v>
      </c>
      <c r="D25645" t="s">
        <v>26</v>
      </c>
    </row>
    <row r="25646" spans="1:4" x14ac:dyDescent="0.25">
      <c r="A25646">
        <v>4541</v>
      </c>
      <c r="B25646">
        <v>54001</v>
      </c>
      <c r="C25646" t="s">
        <v>10</v>
      </c>
      <c r="D25646" t="s">
        <v>26</v>
      </c>
    </row>
    <row r="25647" spans="1:4" x14ac:dyDescent="0.25">
      <c r="A25647">
        <v>4541</v>
      </c>
      <c r="B25647">
        <v>54001</v>
      </c>
      <c r="C25647" t="s">
        <v>10</v>
      </c>
      <c r="D25647" t="s">
        <v>26</v>
      </c>
    </row>
    <row r="25648" spans="1:4" x14ac:dyDescent="0.25">
      <c r="A25648">
        <v>4541</v>
      </c>
      <c r="B25648">
        <v>54001</v>
      </c>
      <c r="C25648" t="s">
        <v>10</v>
      </c>
      <c r="D25648" t="s">
        <v>20</v>
      </c>
    </row>
    <row r="25649" spans="1:4" x14ac:dyDescent="0.25">
      <c r="A25649">
        <v>4541</v>
      </c>
      <c r="B25649">
        <v>54001</v>
      </c>
      <c r="C25649" t="s">
        <v>10</v>
      </c>
      <c r="D25649" t="s">
        <v>20</v>
      </c>
    </row>
    <row r="25650" spans="1:4" x14ac:dyDescent="0.25">
      <c r="A25650">
        <v>4541</v>
      </c>
      <c r="B25650">
        <v>54001</v>
      </c>
      <c r="C25650" t="s">
        <v>10</v>
      </c>
      <c r="D25650" t="s">
        <v>20</v>
      </c>
    </row>
    <row r="25651" spans="1:4" x14ac:dyDescent="0.25">
      <c r="A25651">
        <v>4541</v>
      </c>
      <c r="B25651">
        <v>54001</v>
      </c>
      <c r="C25651" t="s">
        <v>10</v>
      </c>
      <c r="D25651" t="s">
        <v>20</v>
      </c>
    </row>
    <row r="25652" spans="1:4" x14ac:dyDescent="0.25">
      <c r="A25652">
        <v>4541</v>
      </c>
      <c r="B25652">
        <v>54001</v>
      </c>
      <c r="C25652" t="s">
        <v>10</v>
      </c>
      <c r="D25652" t="s">
        <v>20</v>
      </c>
    </row>
    <row r="25653" spans="1:4" x14ac:dyDescent="0.25">
      <c r="A25653">
        <v>4541</v>
      </c>
      <c r="B25653">
        <v>54001</v>
      </c>
      <c r="C25653" t="s">
        <v>10</v>
      </c>
      <c r="D25653" t="s">
        <v>20</v>
      </c>
    </row>
    <row r="25654" spans="1:4" x14ac:dyDescent="0.25">
      <c r="A25654">
        <v>4541</v>
      </c>
      <c r="B25654">
        <v>54001</v>
      </c>
      <c r="C25654" t="s">
        <v>10</v>
      </c>
      <c r="D25654" t="s">
        <v>20</v>
      </c>
    </row>
    <row r="25655" spans="1:4" x14ac:dyDescent="0.25">
      <c r="A25655">
        <v>4541</v>
      </c>
      <c r="B25655">
        <v>54001</v>
      </c>
      <c r="C25655" t="s">
        <v>10</v>
      </c>
      <c r="D25655" t="s">
        <v>20</v>
      </c>
    </row>
    <row r="25656" spans="1:4" x14ac:dyDescent="0.25">
      <c r="A25656">
        <v>4541</v>
      </c>
      <c r="B25656">
        <v>54001</v>
      </c>
      <c r="C25656" t="s">
        <v>10</v>
      </c>
      <c r="D25656" t="s">
        <v>20</v>
      </c>
    </row>
    <row r="25657" spans="1:4" x14ac:dyDescent="0.25">
      <c r="A25657">
        <v>4541</v>
      </c>
      <c r="B25657">
        <v>54001</v>
      </c>
      <c r="C25657" t="s">
        <v>10</v>
      </c>
      <c r="D25657" t="s">
        <v>20</v>
      </c>
    </row>
    <row r="25658" spans="1:4" x14ac:dyDescent="0.25">
      <c r="A25658">
        <v>4541</v>
      </c>
      <c r="B25658">
        <v>54001</v>
      </c>
      <c r="C25658" t="s">
        <v>10</v>
      </c>
      <c r="D25658" t="s">
        <v>20</v>
      </c>
    </row>
    <row r="25659" spans="1:4" x14ac:dyDescent="0.25">
      <c r="A25659">
        <v>4541</v>
      </c>
      <c r="B25659">
        <v>54001</v>
      </c>
      <c r="C25659" t="s">
        <v>10</v>
      </c>
      <c r="D25659" t="s">
        <v>20</v>
      </c>
    </row>
    <row r="25660" spans="1:4" x14ac:dyDescent="0.25">
      <c r="A25660">
        <v>4541</v>
      </c>
      <c r="B25660">
        <v>54001</v>
      </c>
      <c r="C25660" t="s">
        <v>10</v>
      </c>
      <c r="D25660" t="s">
        <v>20</v>
      </c>
    </row>
    <row r="25661" spans="1:4" x14ac:dyDescent="0.25">
      <c r="A25661">
        <v>4541</v>
      </c>
      <c r="B25661">
        <v>54001</v>
      </c>
      <c r="C25661" t="s">
        <v>10</v>
      </c>
      <c r="D25661" t="s">
        <v>20</v>
      </c>
    </row>
    <row r="25662" spans="1:4" x14ac:dyDescent="0.25">
      <c r="A25662">
        <v>4541</v>
      </c>
      <c r="B25662">
        <v>54001</v>
      </c>
      <c r="C25662" t="s">
        <v>10</v>
      </c>
      <c r="D25662" t="s">
        <v>20</v>
      </c>
    </row>
    <row r="25663" spans="1:4" x14ac:dyDescent="0.25">
      <c r="A25663">
        <v>4541</v>
      </c>
      <c r="B25663">
        <v>54001</v>
      </c>
      <c r="C25663" t="s">
        <v>10</v>
      </c>
      <c r="D25663" t="s">
        <v>20</v>
      </c>
    </row>
    <row r="25664" spans="1:4" x14ac:dyDescent="0.25">
      <c r="A25664">
        <v>4541</v>
      </c>
      <c r="B25664">
        <v>54001</v>
      </c>
      <c r="C25664" t="s">
        <v>10</v>
      </c>
      <c r="D25664" t="s">
        <v>20</v>
      </c>
    </row>
    <row r="25665" spans="1:4" x14ac:dyDescent="0.25">
      <c r="A25665">
        <v>4541</v>
      </c>
      <c r="B25665">
        <v>54001</v>
      </c>
      <c r="C25665" t="s">
        <v>10</v>
      </c>
      <c r="D25665" t="s">
        <v>20</v>
      </c>
    </row>
    <row r="25666" spans="1:4" x14ac:dyDescent="0.25">
      <c r="A25666">
        <v>4541</v>
      </c>
      <c r="B25666">
        <v>54001</v>
      </c>
      <c r="C25666" t="s">
        <v>10</v>
      </c>
      <c r="D25666" t="s">
        <v>20</v>
      </c>
    </row>
    <row r="25667" spans="1:4" x14ac:dyDescent="0.25">
      <c r="A25667">
        <v>4541</v>
      </c>
      <c r="B25667">
        <v>54001</v>
      </c>
      <c r="C25667" t="s">
        <v>10</v>
      </c>
      <c r="D25667" t="s">
        <v>20</v>
      </c>
    </row>
    <row r="25668" spans="1:4" x14ac:dyDescent="0.25">
      <c r="A25668">
        <v>4541</v>
      </c>
      <c r="B25668">
        <v>54001</v>
      </c>
      <c r="C25668" t="s">
        <v>10</v>
      </c>
      <c r="D25668" t="s">
        <v>20</v>
      </c>
    </row>
    <row r="25669" spans="1:4" x14ac:dyDescent="0.25">
      <c r="A25669">
        <v>4541</v>
      </c>
      <c r="B25669">
        <v>54001</v>
      </c>
      <c r="C25669" t="s">
        <v>10</v>
      </c>
      <c r="D25669" t="s">
        <v>20</v>
      </c>
    </row>
    <row r="25670" spans="1:4" x14ac:dyDescent="0.25">
      <c r="A25670">
        <v>4541</v>
      </c>
      <c r="B25670">
        <v>54001</v>
      </c>
      <c r="C25670" t="s">
        <v>10</v>
      </c>
      <c r="D25670" t="s">
        <v>20</v>
      </c>
    </row>
    <row r="25671" spans="1:4" x14ac:dyDescent="0.25">
      <c r="A25671">
        <v>4541</v>
      </c>
      <c r="B25671">
        <v>54001</v>
      </c>
      <c r="C25671" t="s">
        <v>10</v>
      </c>
      <c r="D25671" t="s">
        <v>20</v>
      </c>
    </row>
    <row r="25672" spans="1:4" x14ac:dyDescent="0.25">
      <c r="A25672">
        <v>4541</v>
      </c>
      <c r="B25672">
        <v>54001</v>
      </c>
      <c r="C25672" t="s">
        <v>10</v>
      </c>
      <c r="D25672" t="s">
        <v>20</v>
      </c>
    </row>
    <row r="25673" spans="1:4" x14ac:dyDescent="0.25">
      <c r="A25673">
        <v>4541</v>
      </c>
      <c r="B25673">
        <v>54001</v>
      </c>
      <c r="C25673" t="s">
        <v>10</v>
      </c>
      <c r="D25673" t="s">
        <v>20</v>
      </c>
    </row>
    <row r="25674" spans="1:4" x14ac:dyDescent="0.25">
      <c r="A25674">
        <v>4541</v>
      </c>
      <c r="B25674">
        <v>54001</v>
      </c>
      <c r="C25674" t="s">
        <v>10</v>
      </c>
      <c r="D25674" t="s">
        <v>20</v>
      </c>
    </row>
    <row r="25675" spans="1:4" x14ac:dyDescent="0.25">
      <c r="A25675">
        <v>4541</v>
      </c>
      <c r="B25675">
        <v>54001</v>
      </c>
      <c r="C25675" t="s">
        <v>10</v>
      </c>
      <c r="D25675" t="s">
        <v>20</v>
      </c>
    </row>
    <row r="25676" spans="1:4" x14ac:dyDescent="0.25">
      <c r="A25676">
        <v>4541</v>
      </c>
      <c r="B25676">
        <v>54001</v>
      </c>
      <c r="C25676" t="s">
        <v>10</v>
      </c>
      <c r="D25676" t="s">
        <v>20</v>
      </c>
    </row>
    <row r="25677" spans="1:4" x14ac:dyDescent="0.25">
      <c r="A25677">
        <v>4541</v>
      </c>
      <c r="B25677">
        <v>54001</v>
      </c>
      <c r="C25677" t="s">
        <v>10</v>
      </c>
      <c r="D25677" t="s">
        <v>20</v>
      </c>
    </row>
    <row r="25678" spans="1:4" x14ac:dyDescent="0.25">
      <c r="A25678">
        <v>4541</v>
      </c>
      <c r="B25678">
        <v>54001</v>
      </c>
      <c r="C25678" t="s">
        <v>10</v>
      </c>
      <c r="D25678" t="s">
        <v>20</v>
      </c>
    </row>
    <row r="25679" spans="1:4" x14ac:dyDescent="0.25">
      <c r="A25679">
        <v>4541</v>
      </c>
      <c r="B25679">
        <v>54001</v>
      </c>
      <c r="C25679" t="s">
        <v>10</v>
      </c>
      <c r="D25679" t="s">
        <v>20</v>
      </c>
    </row>
    <row r="25680" spans="1:4" x14ac:dyDescent="0.25">
      <c r="A25680">
        <v>4541</v>
      </c>
      <c r="B25680">
        <v>54001</v>
      </c>
      <c r="C25680" t="s">
        <v>10</v>
      </c>
      <c r="D25680" t="s">
        <v>20</v>
      </c>
    </row>
    <row r="25681" spans="1:4" x14ac:dyDescent="0.25">
      <c r="A25681">
        <v>4541</v>
      </c>
      <c r="B25681">
        <v>54001</v>
      </c>
      <c r="C25681" t="s">
        <v>10</v>
      </c>
      <c r="D25681" t="s">
        <v>20</v>
      </c>
    </row>
    <row r="25682" spans="1:4" x14ac:dyDescent="0.25">
      <c r="A25682">
        <v>4541</v>
      </c>
      <c r="B25682">
        <v>54001</v>
      </c>
      <c r="C25682" t="s">
        <v>10</v>
      </c>
      <c r="D25682" t="s">
        <v>20</v>
      </c>
    </row>
    <row r="25683" spans="1:4" x14ac:dyDescent="0.25">
      <c r="A25683">
        <v>4541</v>
      </c>
      <c r="B25683">
        <v>54001</v>
      </c>
      <c r="C25683" t="s">
        <v>10</v>
      </c>
      <c r="D25683" t="s">
        <v>20</v>
      </c>
    </row>
    <row r="25684" spans="1:4" x14ac:dyDescent="0.25">
      <c r="A25684">
        <v>4541</v>
      </c>
      <c r="B25684">
        <v>54001</v>
      </c>
      <c r="C25684" t="s">
        <v>10</v>
      </c>
      <c r="D25684" t="s">
        <v>20</v>
      </c>
    </row>
    <row r="25685" spans="1:4" x14ac:dyDescent="0.25">
      <c r="A25685">
        <v>4541</v>
      </c>
      <c r="B25685">
        <v>54001</v>
      </c>
      <c r="C25685" t="s">
        <v>10</v>
      </c>
      <c r="D25685" t="s">
        <v>20</v>
      </c>
    </row>
    <row r="25686" spans="1:4" x14ac:dyDescent="0.25">
      <c r="A25686">
        <v>4541</v>
      </c>
      <c r="B25686">
        <v>54001</v>
      </c>
      <c r="C25686" t="s">
        <v>10</v>
      </c>
      <c r="D25686" t="s">
        <v>20</v>
      </c>
    </row>
    <row r="25687" spans="1:4" x14ac:dyDescent="0.25">
      <c r="A25687">
        <v>4541</v>
      </c>
      <c r="B25687">
        <v>54001</v>
      </c>
      <c r="C25687" t="s">
        <v>10</v>
      </c>
      <c r="D25687" t="s">
        <v>20</v>
      </c>
    </row>
    <row r="25688" spans="1:4" x14ac:dyDescent="0.25">
      <c r="A25688">
        <v>4541</v>
      </c>
      <c r="B25688">
        <v>54001</v>
      </c>
      <c r="C25688" t="s">
        <v>10</v>
      </c>
      <c r="D25688" t="s">
        <v>27</v>
      </c>
    </row>
    <row r="25689" spans="1:4" x14ac:dyDescent="0.25">
      <c r="A25689">
        <v>4541</v>
      </c>
      <c r="B25689">
        <v>54001</v>
      </c>
      <c r="C25689" t="s">
        <v>10</v>
      </c>
      <c r="D25689" t="s">
        <v>27</v>
      </c>
    </row>
    <row r="25690" spans="1:4" x14ac:dyDescent="0.25">
      <c r="A25690">
        <v>4541</v>
      </c>
      <c r="B25690">
        <v>54001</v>
      </c>
      <c r="C25690" t="s">
        <v>10</v>
      </c>
      <c r="D25690" t="s">
        <v>27</v>
      </c>
    </row>
    <row r="25691" spans="1:4" x14ac:dyDescent="0.25">
      <c r="A25691">
        <v>4541</v>
      </c>
      <c r="B25691">
        <v>54001</v>
      </c>
      <c r="C25691" t="s">
        <v>10</v>
      </c>
      <c r="D25691" t="s">
        <v>27</v>
      </c>
    </row>
    <row r="25692" spans="1:4" x14ac:dyDescent="0.25">
      <c r="A25692">
        <v>4541</v>
      </c>
      <c r="B25692">
        <v>54001</v>
      </c>
      <c r="C25692" t="s">
        <v>10</v>
      </c>
      <c r="D25692" t="s">
        <v>27</v>
      </c>
    </row>
    <row r="25693" spans="1:4" x14ac:dyDescent="0.25">
      <c r="A25693">
        <v>4541</v>
      </c>
      <c r="B25693">
        <v>54001</v>
      </c>
      <c r="C25693" t="s">
        <v>10</v>
      </c>
      <c r="D25693" t="s">
        <v>27</v>
      </c>
    </row>
    <row r="25694" spans="1:4" x14ac:dyDescent="0.25">
      <c r="A25694">
        <v>4541</v>
      </c>
      <c r="B25694">
        <v>54001</v>
      </c>
      <c r="C25694" t="s">
        <v>10</v>
      </c>
      <c r="D25694" t="s">
        <v>27</v>
      </c>
    </row>
    <row r="25695" spans="1:4" x14ac:dyDescent="0.25">
      <c r="A25695">
        <v>4541</v>
      </c>
      <c r="B25695">
        <v>54001</v>
      </c>
      <c r="C25695" t="s">
        <v>10</v>
      </c>
      <c r="D25695" t="s">
        <v>27</v>
      </c>
    </row>
    <row r="25696" spans="1:4" x14ac:dyDescent="0.25">
      <c r="A25696">
        <v>4541</v>
      </c>
      <c r="B25696">
        <v>54001</v>
      </c>
      <c r="C25696" t="s">
        <v>10</v>
      </c>
      <c r="D25696" t="s">
        <v>27</v>
      </c>
    </row>
    <row r="25697" spans="1:4" x14ac:dyDescent="0.25">
      <c r="A25697">
        <v>4541</v>
      </c>
      <c r="B25697">
        <v>54001</v>
      </c>
      <c r="C25697" t="s">
        <v>10</v>
      </c>
      <c r="D25697" t="s">
        <v>27</v>
      </c>
    </row>
    <row r="25698" spans="1:4" x14ac:dyDescent="0.25">
      <c r="A25698">
        <v>4541</v>
      </c>
      <c r="B25698">
        <v>54001</v>
      </c>
      <c r="C25698" t="s">
        <v>10</v>
      </c>
      <c r="D25698" t="s">
        <v>27</v>
      </c>
    </row>
    <row r="25699" spans="1:4" x14ac:dyDescent="0.25">
      <c r="A25699">
        <v>4541</v>
      </c>
      <c r="B25699">
        <v>54001</v>
      </c>
      <c r="C25699" t="s">
        <v>10</v>
      </c>
      <c r="D25699" t="s">
        <v>27</v>
      </c>
    </row>
    <row r="25700" spans="1:4" x14ac:dyDescent="0.25">
      <c r="A25700">
        <v>4541</v>
      </c>
      <c r="B25700">
        <v>54001</v>
      </c>
      <c r="C25700" t="s">
        <v>10</v>
      </c>
      <c r="D25700" t="s">
        <v>27</v>
      </c>
    </row>
    <row r="25701" spans="1:4" x14ac:dyDescent="0.25">
      <c r="A25701">
        <v>4541</v>
      </c>
      <c r="B25701">
        <v>54001</v>
      </c>
      <c r="C25701" t="s">
        <v>10</v>
      </c>
      <c r="D25701" t="s">
        <v>27</v>
      </c>
    </row>
    <row r="25702" spans="1:4" x14ac:dyDescent="0.25">
      <c r="A25702">
        <v>4541</v>
      </c>
      <c r="B25702">
        <v>54001</v>
      </c>
      <c r="C25702" t="s">
        <v>10</v>
      </c>
      <c r="D25702" t="s">
        <v>27</v>
      </c>
    </row>
    <row r="25703" spans="1:4" x14ac:dyDescent="0.25">
      <c r="A25703">
        <v>4541</v>
      </c>
      <c r="B25703">
        <v>54001</v>
      </c>
      <c r="C25703" t="s">
        <v>10</v>
      </c>
      <c r="D25703" t="s">
        <v>27</v>
      </c>
    </row>
    <row r="25704" spans="1:4" x14ac:dyDescent="0.25">
      <c r="A25704">
        <v>4541</v>
      </c>
      <c r="B25704">
        <v>54001</v>
      </c>
      <c r="C25704" t="s">
        <v>10</v>
      </c>
      <c r="D25704" t="s">
        <v>27</v>
      </c>
    </row>
    <row r="25705" spans="1:4" x14ac:dyDescent="0.25">
      <c r="A25705">
        <v>4541</v>
      </c>
      <c r="B25705">
        <v>54001</v>
      </c>
      <c r="C25705" t="s">
        <v>10</v>
      </c>
      <c r="D25705" t="s">
        <v>27</v>
      </c>
    </row>
    <row r="25706" spans="1:4" x14ac:dyDescent="0.25">
      <c r="A25706">
        <v>4541</v>
      </c>
      <c r="B25706">
        <v>54001</v>
      </c>
      <c r="C25706" t="s">
        <v>10</v>
      </c>
      <c r="D25706" t="s">
        <v>27</v>
      </c>
    </row>
    <row r="25707" spans="1:4" x14ac:dyDescent="0.25">
      <c r="A25707">
        <v>4541</v>
      </c>
      <c r="B25707">
        <v>54001</v>
      </c>
      <c r="C25707" t="s">
        <v>10</v>
      </c>
      <c r="D25707" t="s">
        <v>27</v>
      </c>
    </row>
    <row r="25708" spans="1:4" x14ac:dyDescent="0.25">
      <c r="A25708">
        <v>4541</v>
      </c>
      <c r="B25708">
        <v>54001</v>
      </c>
      <c r="C25708" t="s">
        <v>10</v>
      </c>
      <c r="D25708" t="s">
        <v>28</v>
      </c>
    </row>
    <row r="25709" spans="1:4" x14ac:dyDescent="0.25">
      <c r="A25709">
        <v>4541</v>
      </c>
      <c r="B25709">
        <v>54001</v>
      </c>
      <c r="C25709" t="s">
        <v>10</v>
      </c>
      <c r="D25709" t="s">
        <v>28</v>
      </c>
    </row>
    <row r="25710" spans="1:4" x14ac:dyDescent="0.25">
      <c r="A25710">
        <v>4541</v>
      </c>
      <c r="B25710">
        <v>54001</v>
      </c>
      <c r="C25710" t="s">
        <v>10</v>
      </c>
      <c r="D25710" t="s">
        <v>28</v>
      </c>
    </row>
    <row r="25711" spans="1:4" x14ac:dyDescent="0.25">
      <c r="A25711">
        <v>4541</v>
      </c>
      <c r="B25711">
        <v>54001</v>
      </c>
      <c r="C25711" t="s">
        <v>10</v>
      </c>
      <c r="D25711" t="s">
        <v>28</v>
      </c>
    </row>
    <row r="25712" spans="1:4" x14ac:dyDescent="0.25">
      <c r="A25712">
        <v>4541</v>
      </c>
      <c r="B25712">
        <v>54001</v>
      </c>
      <c r="C25712" t="s">
        <v>10</v>
      </c>
      <c r="D25712" t="s">
        <v>28</v>
      </c>
    </row>
    <row r="25713" spans="1:4" x14ac:dyDescent="0.25">
      <c r="A25713">
        <v>4541</v>
      </c>
      <c r="B25713">
        <v>54001</v>
      </c>
      <c r="C25713" t="s">
        <v>10</v>
      </c>
      <c r="D25713" t="s">
        <v>28</v>
      </c>
    </row>
    <row r="25714" spans="1:4" x14ac:dyDescent="0.25">
      <c r="A25714">
        <v>4541</v>
      </c>
      <c r="B25714">
        <v>54001</v>
      </c>
      <c r="C25714" t="s">
        <v>10</v>
      </c>
      <c r="D25714" t="s">
        <v>28</v>
      </c>
    </row>
    <row r="25715" spans="1:4" x14ac:dyDescent="0.25">
      <c r="A25715">
        <v>4541</v>
      </c>
      <c r="B25715">
        <v>54001</v>
      </c>
      <c r="C25715" t="s">
        <v>10</v>
      </c>
      <c r="D25715" t="s">
        <v>28</v>
      </c>
    </row>
    <row r="25716" spans="1:4" x14ac:dyDescent="0.25">
      <c r="A25716">
        <v>4541</v>
      </c>
      <c r="B25716">
        <v>54001</v>
      </c>
      <c r="C25716" t="s">
        <v>10</v>
      </c>
      <c r="D25716" t="s">
        <v>28</v>
      </c>
    </row>
    <row r="25717" spans="1:4" x14ac:dyDescent="0.25">
      <c r="A25717">
        <v>4541</v>
      </c>
      <c r="B25717">
        <v>54001</v>
      </c>
      <c r="C25717" t="s">
        <v>10</v>
      </c>
      <c r="D25717" t="s">
        <v>28</v>
      </c>
    </row>
    <row r="25718" spans="1:4" x14ac:dyDescent="0.25">
      <c r="A25718">
        <v>4541</v>
      </c>
      <c r="B25718">
        <v>54001</v>
      </c>
      <c r="C25718" t="s">
        <v>10</v>
      </c>
      <c r="D25718" t="s">
        <v>28</v>
      </c>
    </row>
    <row r="25719" spans="1:4" x14ac:dyDescent="0.25">
      <c r="A25719">
        <v>4541</v>
      </c>
      <c r="B25719">
        <v>54001</v>
      </c>
      <c r="C25719" t="s">
        <v>10</v>
      </c>
      <c r="D25719" t="s">
        <v>28</v>
      </c>
    </row>
    <row r="25720" spans="1:4" x14ac:dyDescent="0.25">
      <c r="A25720">
        <v>4541</v>
      </c>
      <c r="B25720">
        <v>54001</v>
      </c>
      <c r="C25720" t="s">
        <v>10</v>
      </c>
      <c r="D25720" t="s">
        <v>28</v>
      </c>
    </row>
    <row r="25721" spans="1:4" x14ac:dyDescent="0.25">
      <c r="A25721">
        <v>4541</v>
      </c>
      <c r="B25721">
        <v>54001</v>
      </c>
      <c r="C25721" t="s">
        <v>10</v>
      </c>
      <c r="D25721" t="s">
        <v>28</v>
      </c>
    </row>
    <row r="25722" spans="1:4" x14ac:dyDescent="0.25">
      <c r="A25722">
        <v>4541</v>
      </c>
      <c r="B25722">
        <v>54001</v>
      </c>
      <c r="C25722" t="s">
        <v>10</v>
      </c>
      <c r="D25722" t="s">
        <v>28</v>
      </c>
    </row>
    <row r="25723" spans="1:4" x14ac:dyDescent="0.25">
      <c r="A25723">
        <v>4541</v>
      </c>
      <c r="B25723">
        <v>54001</v>
      </c>
      <c r="C25723" t="s">
        <v>10</v>
      </c>
      <c r="D25723" t="s">
        <v>28</v>
      </c>
    </row>
    <row r="25724" spans="1:4" x14ac:dyDescent="0.25">
      <c r="A25724">
        <v>4541</v>
      </c>
      <c r="B25724">
        <v>54001</v>
      </c>
      <c r="C25724" t="s">
        <v>10</v>
      </c>
      <c r="D25724" t="s">
        <v>28</v>
      </c>
    </row>
    <row r="25725" spans="1:4" x14ac:dyDescent="0.25">
      <c r="A25725">
        <v>4541</v>
      </c>
      <c r="B25725">
        <v>54001</v>
      </c>
      <c r="C25725" t="s">
        <v>10</v>
      </c>
      <c r="D25725" t="s">
        <v>28</v>
      </c>
    </row>
    <row r="25726" spans="1:4" x14ac:dyDescent="0.25">
      <c r="A25726">
        <v>4541</v>
      </c>
      <c r="B25726">
        <v>54001</v>
      </c>
      <c r="C25726" t="s">
        <v>10</v>
      </c>
      <c r="D25726" t="s">
        <v>28</v>
      </c>
    </row>
    <row r="25727" spans="1:4" x14ac:dyDescent="0.25">
      <c r="A25727">
        <v>4541</v>
      </c>
      <c r="B25727">
        <v>54001</v>
      </c>
      <c r="C25727" t="s">
        <v>10</v>
      </c>
      <c r="D25727" t="s">
        <v>28</v>
      </c>
    </row>
    <row r="25728" spans="1:4" x14ac:dyDescent="0.25">
      <c r="A25728">
        <v>4541</v>
      </c>
      <c r="B25728">
        <v>54001</v>
      </c>
      <c r="C25728" t="s">
        <v>10</v>
      </c>
      <c r="D25728" t="s">
        <v>28</v>
      </c>
    </row>
    <row r="25729" spans="1:4" x14ac:dyDescent="0.25">
      <c r="A25729">
        <v>4541</v>
      </c>
      <c r="B25729">
        <v>54001</v>
      </c>
      <c r="C25729" t="s">
        <v>10</v>
      </c>
      <c r="D25729" t="s">
        <v>28</v>
      </c>
    </row>
    <row r="25730" spans="1:4" x14ac:dyDescent="0.25">
      <c r="A25730">
        <v>4541</v>
      </c>
      <c r="B25730">
        <v>54001</v>
      </c>
      <c r="C25730" t="s">
        <v>10</v>
      </c>
      <c r="D25730" t="s">
        <v>28</v>
      </c>
    </row>
    <row r="25731" spans="1:4" x14ac:dyDescent="0.25">
      <c r="A25731">
        <v>4541</v>
      </c>
      <c r="B25731">
        <v>54001</v>
      </c>
      <c r="C25731" t="s">
        <v>10</v>
      </c>
      <c r="D25731" t="s">
        <v>28</v>
      </c>
    </row>
    <row r="25732" spans="1:4" x14ac:dyDescent="0.25">
      <c r="A25732">
        <v>4541</v>
      </c>
      <c r="B25732">
        <v>54001</v>
      </c>
      <c r="C25732" t="s">
        <v>10</v>
      </c>
      <c r="D25732" t="s">
        <v>28</v>
      </c>
    </row>
    <row r="25733" spans="1:4" x14ac:dyDescent="0.25">
      <c r="A25733">
        <v>4541</v>
      </c>
      <c r="B25733">
        <v>54001</v>
      </c>
      <c r="C25733" t="s">
        <v>10</v>
      </c>
      <c r="D25733" t="s">
        <v>28</v>
      </c>
    </row>
    <row r="25734" spans="1:4" x14ac:dyDescent="0.25">
      <c r="A25734">
        <v>4541</v>
      </c>
      <c r="B25734">
        <v>54001</v>
      </c>
      <c r="C25734" t="s">
        <v>10</v>
      </c>
      <c r="D25734" t="s">
        <v>28</v>
      </c>
    </row>
    <row r="25735" spans="1:4" x14ac:dyDescent="0.25">
      <c r="A25735">
        <v>4541</v>
      </c>
      <c r="B25735">
        <v>54001</v>
      </c>
      <c r="C25735" t="s">
        <v>10</v>
      </c>
      <c r="D25735" t="s">
        <v>29</v>
      </c>
    </row>
    <row r="25736" spans="1:4" x14ac:dyDescent="0.25">
      <c r="A25736">
        <v>4541</v>
      </c>
      <c r="B25736">
        <v>54001</v>
      </c>
      <c r="C25736" t="s">
        <v>10</v>
      </c>
      <c r="D25736" t="s">
        <v>29</v>
      </c>
    </row>
    <row r="25737" spans="1:4" x14ac:dyDescent="0.25">
      <c r="A25737">
        <v>4541</v>
      </c>
      <c r="B25737">
        <v>54001</v>
      </c>
      <c r="C25737" t="s">
        <v>10</v>
      </c>
      <c r="D25737" t="s">
        <v>29</v>
      </c>
    </row>
    <row r="25738" spans="1:4" x14ac:dyDescent="0.25">
      <c r="A25738">
        <v>4541</v>
      </c>
      <c r="B25738">
        <v>54001</v>
      </c>
      <c r="C25738" t="s">
        <v>10</v>
      </c>
      <c r="D25738" t="s">
        <v>29</v>
      </c>
    </row>
    <row r="25739" spans="1:4" x14ac:dyDescent="0.25">
      <c r="A25739">
        <v>4541</v>
      </c>
      <c r="B25739">
        <v>54001</v>
      </c>
      <c r="C25739" t="s">
        <v>10</v>
      </c>
      <c r="D25739" t="s">
        <v>29</v>
      </c>
    </row>
    <row r="25740" spans="1:4" x14ac:dyDescent="0.25">
      <c r="A25740">
        <v>4541</v>
      </c>
      <c r="B25740">
        <v>54001</v>
      </c>
      <c r="C25740" t="s">
        <v>10</v>
      </c>
      <c r="D25740" t="s">
        <v>29</v>
      </c>
    </row>
    <row r="25741" spans="1:4" x14ac:dyDescent="0.25">
      <c r="A25741">
        <v>4541</v>
      </c>
      <c r="B25741">
        <v>54001</v>
      </c>
      <c r="C25741" t="s">
        <v>10</v>
      </c>
      <c r="D25741" t="s">
        <v>29</v>
      </c>
    </row>
    <row r="25742" spans="1:4" x14ac:dyDescent="0.25">
      <c r="A25742">
        <v>4541</v>
      </c>
      <c r="B25742">
        <v>54001</v>
      </c>
      <c r="C25742" t="s">
        <v>10</v>
      </c>
      <c r="D25742" t="s">
        <v>29</v>
      </c>
    </row>
    <row r="25743" spans="1:4" x14ac:dyDescent="0.25">
      <c r="A25743">
        <v>4541</v>
      </c>
      <c r="B25743">
        <v>54001</v>
      </c>
      <c r="C25743" t="s">
        <v>10</v>
      </c>
      <c r="D25743" t="s">
        <v>29</v>
      </c>
    </row>
    <row r="25744" spans="1:4" x14ac:dyDescent="0.25">
      <c r="A25744">
        <v>4541</v>
      </c>
      <c r="B25744">
        <v>54001</v>
      </c>
      <c r="C25744" t="s">
        <v>10</v>
      </c>
      <c r="D25744" t="s">
        <v>29</v>
      </c>
    </row>
    <row r="25745" spans="1:4" x14ac:dyDescent="0.25">
      <c r="A25745">
        <v>4541</v>
      </c>
      <c r="B25745">
        <v>54001</v>
      </c>
      <c r="C25745" t="s">
        <v>10</v>
      </c>
      <c r="D25745" t="s">
        <v>29</v>
      </c>
    </row>
    <row r="25746" spans="1:4" x14ac:dyDescent="0.25">
      <c r="A25746">
        <v>4541</v>
      </c>
      <c r="B25746">
        <v>54001</v>
      </c>
      <c r="C25746" t="s">
        <v>10</v>
      </c>
      <c r="D25746" t="s">
        <v>29</v>
      </c>
    </row>
    <row r="25747" spans="1:4" x14ac:dyDescent="0.25">
      <c r="A25747">
        <v>4541</v>
      </c>
      <c r="B25747">
        <v>54001</v>
      </c>
      <c r="C25747" t="s">
        <v>10</v>
      </c>
      <c r="D25747" t="s">
        <v>29</v>
      </c>
    </row>
    <row r="25748" spans="1:4" x14ac:dyDescent="0.25">
      <c r="A25748">
        <v>4541</v>
      </c>
      <c r="B25748">
        <v>54001</v>
      </c>
      <c r="C25748" t="s">
        <v>10</v>
      </c>
      <c r="D25748" t="s">
        <v>29</v>
      </c>
    </row>
    <row r="25749" spans="1:4" x14ac:dyDescent="0.25">
      <c r="A25749">
        <v>4541</v>
      </c>
      <c r="B25749">
        <v>54001</v>
      </c>
      <c r="C25749" t="s">
        <v>10</v>
      </c>
      <c r="D25749" t="s">
        <v>29</v>
      </c>
    </row>
    <row r="25750" spans="1:4" x14ac:dyDescent="0.25">
      <c r="A25750">
        <v>4541</v>
      </c>
      <c r="B25750">
        <v>54001</v>
      </c>
      <c r="C25750" t="s">
        <v>10</v>
      </c>
      <c r="D25750" t="s">
        <v>29</v>
      </c>
    </row>
    <row r="25751" spans="1:4" x14ac:dyDescent="0.25">
      <c r="A25751">
        <v>4541</v>
      </c>
      <c r="B25751">
        <v>54001</v>
      </c>
      <c r="C25751" t="s">
        <v>10</v>
      </c>
      <c r="D25751" t="s">
        <v>29</v>
      </c>
    </row>
    <row r="25752" spans="1:4" x14ac:dyDescent="0.25">
      <c r="A25752">
        <v>4541</v>
      </c>
      <c r="B25752">
        <v>54001</v>
      </c>
      <c r="C25752" t="s">
        <v>10</v>
      </c>
      <c r="D25752" t="s">
        <v>29</v>
      </c>
    </row>
    <row r="25753" spans="1:4" x14ac:dyDescent="0.25">
      <c r="A25753">
        <v>4541</v>
      </c>
      <c r="B25753">
        <v>54001</v>
      </c>
      <c r="C25753" t="s">
        <v>10</v>
      </c>
      <c r="D25753" t="s">
        <v>29</v>
      </c>
    </row>
    <row r="25754" spans="1:4" x14ac:dyDescent="0.25">
      <c r="A25754">
        <v>4541</v>
      </c>
      <c r="B25754">
        <v>54001</v>
      </c>
      <c r="C25754" t="s">
        <v>10</v>
      </c>
      <c r="D25754" t="s">
        <v>29</v>
      </c>
    </row>
    <row r="25755" spans="1:4" x14ac:dyDescent="0.25">
      <c r="A25755">
        <v>4541</v>
      </c>
      <c r="B25755">
        <v>54001</v>
      </c>
      <c r="C25755" t="s">
        <v>10</v>
      </c>
      <c r="D25755" t="s">
        <v>29</v>
      </c>
    </row>
    <row r="25756" spans="1:4" x14ac:dyDescent="0.25">
      <c r="A25756">
        <v>4541</v>
      </c>
      <c r="B25756">
        <v>54001</v>
      </c>
      <c r="C25756" t="s">
        <v>10</v>
      </c>
      <c r="D25756" t="s">
        <v>29</v>
      </c>
    </row>
    <row r="25757" spans="1:4" x14ac:dyDescent="0.25">
      <c r="A25757">
        <v>4541</v>
      </c>
      <c r="B25757">
        <v>54001</v>
      </c>
      <c r="C25757" t="s">
        <v>10</v>
      </c>
      <c r="D25757" t="s">
        <v>29</v>
      </c>
    </row>
    <row r="25758" spans="1:4" x14ac:dyDescent="0.25">
      <c r="A25758">
        <v>4541</v>
      </c>
      <c r="B25758">
        <v>54001</v>
      </c>
      <c r="C25758" t="s">
        <v>10</v>
      </c>
      <c r="D25758" t="s">
        <v>29</v>
      </c>
    </row>
    <row r="25759" spans="1:4" x14ac:dyDescent="0.25">
      <c r="A25759">
        <v>4541</v>
      </c>
      <c r="B25759">
        <v>54001</v>
      </c>
      <c r="C25759" t="s">
        <v>10</v>
      </c>
      <c r="D25759" t="s">
        <v>29</v>
      </c>
    </row>
    <row r="25760" spans="1:4" x14ac:dyDescent="0.25">
      <c r="A25760">
        <v>4541</v>
      </c>
      <c r="B25760">
        <v>54001</v>
      </c>
      <c r="C25760" t="s">
        <v>10</v>
      </c>
      <c r="D25760" t="s">
        <v>29</v>
      </c>
    </row>
    <row r="25761" spans="1:4" x14ac:dyDescent="0.25">
      <c r="A25761">
        <v>4541</v>
      </c>
      <c r="B25761">
        <v>54001</v>
      </c>
      <c r="C25761" t="s">
        <v>10</v>
      </c>
      <c r="D25761" t="s">
        <v>29</v>
      </c>
    </row>
    <row r="25762" spans="1:4" x14ac:dyDescent="0.25">
      <c r="A25762">
        <v>4541</v>
      </c>
      <c r="B25762">
        <v>54001</v>
      </c>
      <c r="C25762" t="s">
        <v>10</v>
      </c>
      <c r="D25762" t="s">
        <v>29</v>
      </c>
    </row>
    <row r="25763" spans="1:4" x14ac:dyDescent="0.25">
      <c r="A25763">
        <v>4541</v>
      </c>
      <c r="B25763">
        <v>54001</v>
      </c>
      <c r="C25763" t="s">
        <v>10</v>
      </c>
      <c r="D25763" t="s">
        <v>29</v>
      </c>
    </row>
    <row r="25764" spans="1:4" x14ac:dyDescent="0.25">
      <c r="A25764">
        <v>4541</v>
      </c>
      <c r="B25764">
        <v>54001</v>
      </c>
      <c r="C25764" t="s">
        <v>10</v>
      </c>
      <c r="D25764" t="s">
        <v>29</v>
      </c>
    </row>
    <row r="25765" spans="1:4" x14ac:dyDescent="0.25">
      <c r="A25765">
        <v>4541</v>
      </c>
      <c r="B25765">
        <v>54001</v>
      </c>
      <c r="C25765" t="s">
        <v>10</v>
      </c>
      <c r="D25765" t="s">
        <v>29</v>
      </c>
    </row>
    <row r="25766" spans="1:4" x14ac:dyDescent="0.25">
      <c r="A25766">
        <v>4541</v>
      </c>
      <c r="B25766">
        <v>54001</v>
      </c>
      <c r="C25766" t="s">
        <v>10</v>
      </c>
      <c r="D25766" t="s">
        <v>29</v>
      </c>
    </row>
    <row r="25767" spans="1:4" x14ac:dyDescent="0.25">
      <c r="A25767">
        <v>4541</v>
      </c>
      <c r="B25767">
        <v>54001</v>
      </c>
      <c r="C25767" t="s">
        <v>10</v>
      </c>
      <c r="D25767" t="s">
        <v>29</v>
      </c>
    </row>
    <row r="25768" spans="1:4" x14ac:dyDescent="0.25">
      <c r="A25768">
        <v>4541</v>
      </c>
      <c r="B25768">
        <v>54001</v>
      </c>
      <c r="C25768" t="s">
        <v>10</v>
      </c>
      <c r="D25768" t="s">
        <v>29</v>
      </c>
    </row>
    <row r="25769" spans="1:4" x14ac:dyDescent="0.25">
      <c r="A25769">
        <v>4541</v>
      </c>
      <c r="B25769">
        <v>54001</v>
      </c>
      <c r="C25769" t="s">
        <v>10</v>
      </c>
      <c r="D25769" t="s">
        <v>29</v>
      </c>
    </row>
    <row r="25770" spans="1:4" x14ac:dyDescent="0.25">
      <c r="A25770">
        <v>4541</v>
      </c>
      <c r="B25770">
        <v>54001</v>
      </c>
      <c r="C25770" t="s">
        <v>10</v>
      </c>
      <c r="D25770" t="s">
        <v>29</v>
      </c>
    </row>
    <row r="25771" spans="1:4" x14ac:dyDescent="0.25">
      <c r="A25771">
        <v>4541</v>
      </c>
      <c r="B25771">
        <v>54001</v>
      </c>
      <c r="C25771" t="s">
        <v>10</v>
      </c>
      <c r="D25771" t="s">
        <v>29</v>
      </c>
    </row>
    <row r="25772" spans="1:4" x14ac:dyDescent="0.25">
      <c r="A25772">
        <v>4541</v>
      </c>
      <c r="B25772">
        <v>54001</v>
      </c>
      <c r="C25772" t="s">
        <v>10</v>
      </c>
      <c r="D25772" t="s">
        <v>30</v>
      </c>
    </row>
    <row r="25773" spans="1:4" x14ac:dyDescent="0.25">
      <c r="A25773">
        <v>4541</v>
      </c>
      <c r="B25773">
        <v>54001</v>
      </c>
      <c r="C25773" t="s">
        <v>10</v>
      </c>
      <c r="D25773" t="s">
        <v>30</v>
      </c>
    </row>
    <row r="25774" spans="1:4" x14ac:dyDescent="0.25">
      <c r="A25774">
        <v>4541</v>
      </c>
      <c r="B25774">
        <v>54001</v>
      </c>
      <c r="C25774" t="s">
        <v>10</v>
      </c>
      <c r="D25774" t="s">
        <v>30</v>
      </c>
    </row>
    <row r="25775" spans="1:4" x14ac:dyDescent="0.25">
      <c r="A25775">
        <v>4541</v>
      </c>
      <c r="B25775">
        <v>54001</v>
      </c>
      <c r="C25775" t="s">
        <v>10</v>
      </c>
      <c r="D25775" t="s">
        <v>30</v>
      </c>
    </row>
    <row r="25776" spans="1:4" x14ac:dyDescent="0.25">
      <c r="A25776">
        <v>4541</v>
      </c>
      <c r="B25776">
        <v>54001</v>
      </c>
      <c r="C25776" t="s">
        <v>10</v>
      </c>
      <c r="D25776" t="s">
        <v>30</v>
      </c>
    </row>
    <row r="25777" spans="1:4" x14ac:dyDescent="0.25">
      <c r="A25777">
        <v>4541</v>
      </c>
      <c r="B25777">
        <v>54001</v>
      </c>
      <c r="C25777" t="s">
        <v>10</v>
      </c>
      <c r="D25777" t="s">
        <v>30</v>
      </c>
    </row>
    <row r="25778" spans="1:4" x14ac:dyDescent="0.25">
      <c r="A25778">
        <v>4541</v>
      </c>
      <c r="B25778">
        <v>54001</v>
      </c>
      <c r="C25778" t="s">
        <v>10</v>
      </c>
      <c r="D25778" t="s">
        <v>30</v>
      </c>
    </row>
    <row r="25779" spans="1:4" x14ac:dyDescent="0.25">
      <c r="A25779">
        <v>4541</v>
      </c>
      <c r="B25779">
        <v>54001</v>
      </c>
      <c r="C25779" t="s">
        <v>10</v>
      </c>
      <c r="D25779" t="s">
        <v>30</v>
      </c>
    </row>
    <row r="25780" spans="1:4" x14ac:dyDescent="0.25">
      <c r="A25780">
        <v>4541</v>
      </c>
      <c r="B25780">
        <v>54001</v>
      </c>
      <c r="C25780" t="s">
        <v>10</v>
      </c>
      <c r="D25780" t="s">
        <v>30</v>
      </c>
    </row>
    <row r="25781" spans="1:4" x14ac:dyDescent="0.25">
      <c r="A25781">
        <v>4541</v>
      </c>
      <c r="B25781">
        <v>54001</v>
      </c>
      <c r="C25781" t="s">
        <v>10</v>
      </c>
      <c r="D25781" t="s">
        <v>30</v>
      </c>
    </row>
    <row r="25782" spans="1:4" x14ac:dyDescent="0.25">
      <c r="A25782">
        <v>4541</v>
      </c>
      <c r="B25782">
        <v>54001</v>
      </c>
      <c r="C25782" t="s">
        <v>10</v>
      </c>
      <c r="D25782" t="s">
        <v>30</v>
      </c>
    </row>
    <row r="25783" spans="1:4" x14ac:dyDescent="0.25">
      <c r="A25783">
        <v>4541</v>
      </c>
      <c r="B25783">
        <v>54001</v>
      </c>
      <c r="C25783" t="s">
        <v>10</v>
      </c>
      <c r="D25783" t="s">
        <v>30</v>
      </c>
    </row>
    <row r="25784" spans="1:4" x14ac:dyDescent="0.25">
      <c r="A25784">
        <v>4541</v>
      </c>
      <c r="B25784">
        <v>54001</v>
      </c>
      <c r="C25784" t="s">
        <v>10</v>
      </c>
      <c r="D25784" t="s">
        <v>30</v>
      </c>
    </row>
    <row r="25785" spans="1:4" x14ac:dyDescent="0.25">
      <c r="A25785">
        <v>4541</v>
      </c>
      <c r="B25785">
        <v>54001</v>
      </c>
      <c r="C25785" t="s">
        <v>10</v>
      </c>
      <c r="D25785" t="s">
        <v>30</v>
      </c>
    </row>
    <row r="25786" spans="1:4" x14ac:dyDescent="0.25">
      <c r="A25786">
        <v>4541</v>
      </c>
      <c r="B25786">
        <v>54001</v>
      </c>
      <c r="C25786" t="s">
        <v>10</v>
      </c>
      <c r="D25786" t="s">
        <v>30</v>
      </c>
    </row>
    <row r="25787" spans="1:4" x14ac:dyDescent="0.25">
      <c r="A25787">
        <v>4541</v>
      </c>
      <c r="B25787">
        <v>54001</v>
      </c>
      <c r="C25787" t="s">
        <v>10</v>
      </c>
      <c r="D25787" t="s">
        <v>30</v>
      </c>
    </row>
    <row r="25788" spans="1:4" x14ac:dyDescent="0.25">
      <c r="A25788">
        <v>4541</v>
      </c>
      <c r="B25788">
        <v>54001</v>
      </c>
      <c r="C25788" t="s">
        <v>10</v>
      </c>
      <c r="D25788" t="s">
        <v>30</v>
      </c>
    </row>
    <row r="25789" spans="1:4" x14ac:dyDescent="0.25">
      <c r="A25789">
        <v>4541</v>
      </c>
      <c r="B25789">
        <v>54001</v>
      </c>
      <c r="C25789" t="s">
        <v>10</v>
      </c>
      <c r="D25789" t="s">
        <v>30</v>
      </c>
    </row>
    <row r="25790" spans="1:4" x14ac:dyDescent="0.25">
      <c r="A25790">
        <v>4541</v>
      </c>
      <c r="B25790">
        <v>54001</v>
      </c>
      <c r="C25790" t="s">
        <v>10</v>
      </c>
      <c r="D25790" t="s">
        <v>30</v>
      </c>
    </row>
    <row r="25791" spans="1:4" x14ac:dyDescent="0.25">
      <c r="A25791">
        <v>4541</v>
      </c>
      <c r="B25791">
        <v>54001</v>
      </c>
      <c r="C25791" t="s">
        <v>10</v>
      </c>
      <c r="D25791" t="s">
        <v>30</v>
      </c>
    </row>
    <row r="25792" spans="1:4" x14ac:dyDescent="0.25">
      <c r="A25792">
        <v>4541</v>
      </c>
      <c r="B25792">
        <v>54001</v>
      </c>
      <c r="C25792" t="s">
        <v>10</v>
      </c>
      <c r="D25792" t="s">
        <v>30</v>
      </c>
    </row>
    <row r="25793" spans="1:4" x14ac:dyDescent="0.25">
      <c r="A25793">
        <v>4541</v>
      </c>
      <c r="B25793">
        <v>54001</v>
      </c>
      <c r="C25793" t="s">
        <v>10</v>
      </c>
      <c r="D25793" t="s">
        <v>30</v>
      </c>
    </row>
    <row r="25794" spans="1:4" x14ac:dyDescent="0.25">
      <c r="A25794">
        <v>4541</v>
      </c>
      <c r="B25794">
        <v>54001</v>
      </c>
      <c r="C25794" t="s">
        <v>10</v>
      </c>
      <c r="D25794" t="s">
        <v>30</v>
      </c>
    </row>
    <row r="25795" spans="1:4" x14ac:dyDescent="0.25">
      <c r="A25795">
        <v>4541</v>
      </c>
      <c r="B25795">
        <v>54001</v>
      </c>
      <c r="C25795" t="s">
        <v>10</v>
      </c>
      <c r="D25795" t="s">
        <v>30</v>
      </c>
    </row>
    <row r="25796" spans="1:4" x14ac:dyDescent="0.25">
      <c r="A25796">
        <v>4541</v>
      </c>
      <c r="B25796">
        <v>54001</v>
      </c>
      <c r="C25796" t="s">
        <v>10</v>
      </c>
      <c r="D25796" t="s">
        <v>30</v>
      </c>
    </row>
    <row r="25797" spans="1:4" x14ac:dyDescent="0.25">
      <c r="A25797">
        <v>4541</v>
      </c>
      <c r="B25797">
        <v>54001</v>
      </c>
      <c r="C25797" t="s">
        <v>10</v>
      </c>
      <c r="D25797" t="s">
        <v>30</v>
      </c>
    </row>
    <row r="25798" spans="1:4" x14ac:dyDescent="0.25">
      <c r="A25798">
        <v>4541</v>
      </c>
      <c r="B25798">
        <v>54001</v>
      </c>
      <c r="C25798" t="s">
        <v>10</v>
      </c>
      <c r="D25798" t="s">
        <v>30</v>
      </c>
    </row>
    <row r="25799" spans="1:4" x14ac:dyDescent="0.25">
      <c r="A25799">
        <v>4541</v>
      </c>
      <c r="B25799">
        <v>54001</v>
      </c>
      <c r="C25799" t="s">
        <v>10</v>
      </c>
      <c r="D25799" t="s">
        <v>30</v>
      </c>
    </row>
    <row r="25800" spans="1:4" x14ac:dyDescent="0.25">
      <c r="A25800">
        <v>4541</v>
      </c>
      <c r="B25800">
        <v>54001</v>
      </c>
      <c r="C25800" t="s">
        <v>10</v>
      </c>
      <c r="D25800" t="s">
        <v>30</v>
      </c>
    </row>
    <row r="25801" spans="1:4" x14ac:dyDescent="0.25">
      <c r="A25801">
        <v>4541</v>
      </c>
      <c r="B25801">
        <v>54001</v>
      </c>
      <c r="C25801" t="s">
        <v>10</v>
      </c>
      <c r="D25801" t="s">
        <v>30</v>
      </c>
    </row>
    <row r="25802" spans="1:4" x14ac:dyDescent="0.25">
      <c r="A25802">
        <v>4541</v>
      </c>
      <c r="B25802">
        <v>54001</v>
      </c>
      <c r="C25802" t="s">
        <v>10</v>
      </c>
      <c r="D25802" t="s">
        <v>30</v>
      </c>
    </row>
    <row r="25803" spans="1:4" x14ac:dyDescent="0.25">
      <c r="A25803">
        <v>4541</v>
      </c>
      <c r="B25803">
        <v>54001</v>
      </c>
      <c r="C25803" t="s">
        <v>10</v>
      </c>
      <c r="D25803" t="s">
        <v>30</v>
      </c>
    </row>
    <row r="25804" spans="1:4" x14ac:dyDescent="0.25">
      <c r="A25804">
        <v>4541</v>
      </c>
      <c r="B25804">
        <v>54001</v>
      </c>
      <c r="C25804" t="s">
        <v>10</v>
      </c>
      <c r="D25804" t="s">
        <v>30</v>
      </c>
    </row>
    <row r="25805" spans="1:4" x14ac:dyDescent="0.25">
      <c r="A25805">
        <v>4541</v>
      </c>
      <c r="B25805">
        <v>54001</v>
      </c>
      <c r="C25805" t="s">
        <v>10</v>
      </c>
      <c r="D25805" t="s">
        <v>30</v>
      </c>
    </row>
    <row r="25806" spans="1:4" x14ac:dyDescent="0.25">
      <c r="A25806">
        <v>4541</v>
      </c>
      <c r="B25806">
        <v>54001</v>
      </c>
      <c r="C25806" t="s">
        <v>10</v>
      </c>
      <c r="D25806" t="s">
        <v>30</v>
      </c>
    </row>
    <row r="25807" spans="1:4" x14ac:dyDescent="0.25">
      <c r="A25807">
        <v>4541</v>
      </c>
      <c r="B25807">
        <v>54001</v>
      </c>
      <c r="C25807" t="s">
        <v>10</v>
      </c>
      <c r="D25807" t="s">
        <v>30</v>
      </c>
    </row>
    <row r="25808" spans="1:4" x14ac:dyDescent="0.25">
      <c r="A25808">
        <v>4541</v>
      </c>
      <c r="B25808">
        <v>54001</v>
      </c>
      <c r="C25808" t="s">
        <v>10</v>
      </c>
      <c r="D25808" t="s">
        <v>31</v>
      </c>
    </row>
    <row r="25809" spans="1:4" x14ac:dyDescent="0.25">
      <c r="A25809">
        <v>4541</v>
      </c>
      <c r="B25809">
        <v>54001</v>
      </c>
      <c r="C25809" t="s">
        <v>10</v>
      </c>
      <c r="D25809" t="s">
        <v>31</v>
      </c>
    </row>
    <row r="25810" spans="1:4" x14ac:dyDescent="0.25">
      <c r="A25810">
        <v>4541</v>
      </c>
      <c r="B25810">
        <v>54001</v>
      </c>
      <c r="C25810" t="s">
        <v>10</v>
      </c>
      <c r="D25810" t="s">
        <v>31</v>
      </c>
    </row>
    <row r="25811" spans="1:4" x14ac:dyDescent="0.25">
      <c r="A25811">
        <v>4541</v>
      </c>
      <c r="B25811">
        <v>54001</v>
      </c>
      <c r="C25811" t="s">
        <v>10</v>
      </c>
      <c r="D25811" t="s">
        <v>31</v>
      </c>
    </row>
    <row r="25812" spans="1:4" x14ac:dyDescent="0.25">
      <c r="A25812">
        <v>4541</v>
      </c>
      <c r="B25812">
        <v>54001</v>
      </c>
      <c r="C25812" t="s">
        <v>10</v>
      </c>
      <c r="D25812" t="s">
        <v>31</v>
      </c>
    </row>
    <row r="25813" spans="1:4" x14ac:dyDescent="0.25">
      <c r="A25813">
        <v>4541</v>
      </c>
      <c r="B25813">
        <v>54001</v>
      </c>
      <c r="C25813" t="s">
        <v>10</v>
      </c>
      <c r="D25813" t="s">
        <v>31</v>
      </c>
    </row>
    <row r="25814" spans="1:4" x14ac:dyDescent="0.25">
      <c r="A25814">
        <v>4541</v>
      </c>
      <c r="B25814">
        <v>54001</v>
      </c>
      <c r="C25814" t="s">
        <v>10</v>
      </c>
      <c r="D25814" t="s">
        <v>31</v>
      </c>
    </row>
    <row r="25815" spans="1:4" x14ac:dyDescent="0.25">
      <c r="A25815">
        <v>4541</v>
      </c>
      <c r="B25815">
        <v>54001</v>
      </c>
      <c r="C25815" t="s">
        <v>10</v>
      </c>
      <c r="D25815" t="s">
        <v>31</v>
      </c>
    </row>
    <row r="25816" spans="1:4" x14ac:dyDescent="0.25">
      <c r="A25816">
        <v>4541</v>
      </c>
      <c r="B25816">
        <v>54001</v>
      </c>
      <c r="C25816" t="s">
        <v>10</v>
      </c>
      <c r="D25816" t="s">
        <v>31</v>
      </c>
    </row>
    <row r="25817" spans="1:4" x14ac:dyDescent="0.25">
      <c r="A25817">
        <v>4541</v>
      </c>
      <c r="B25817">
        <v>54001</v>
      </c>
      <c r="C25817" t="s">
        <v>10</v>
      </c>
      <c r="D25817" t="s">
        <v>31</v>
      </c>
    </row>
    <row r="25818" spans="1:4" x14ac:dyDescent="0.25">
      <c r="A25818">
        <v>4541</v>
      </c>
      <c r="B25818">
        <v>54001</v>
      </c>
      <c r="C25818" t="s">
        <v>10</v>
      </c>
      <c r="D25818" t="s">
        <v>31</v>
      </c>
    </row>
    <row r="25819" spans="1:4" x14ac:dyDescent="0.25">
      <c r="A25819">
        <v>4541</v>
      </c>
      <c r="B25819">
        <v>54001</v>
      </c>
      <c r="C25819" t="s">
        <v>10</v>
      </c>
      <c r="D25819" t="s">
        <v>31</v>
      </c>
    </row>
    <row r="25820" spans="1:4" x14ac:dyDescent="0.25">
      <c r="A25820">
        <v>4541</v>
      </c>
      <c r="B25820">
        <v>54001</v>
      </c>
      <c r="C25820" t="s">
        <v>10</v>
      </c>
      <c r="D25820" t="s">
        <v>31</v>
      </c>
    </row>
    <row r="25821" spans="1:4" x14ac:dyDescent="0.25">
      <c r="A25821">
        <v>4541</v>
      </c>
      <c r="B25821">
        <v>54001</v>
      </c>
      <c r="C25821" t="s">
        <v>10</v>
      </c>
      <c r="D25821" t="s">
        <v>31</v>
      </c>
    </row>
    <row r="25822" spans="1:4" x14ac:dyDescent="0.25">
      <c r="A25822">
        <v>4541</v>
      </c>
      <c r="B25822">
        <v>54001</v>
      </c>
      <c r="C25822" t="s">
        <v>10</v>
      </c>
      <c r="D25822" t="s">
        <v>31</v>
      </c>
    </row>
    <row r="25823" spans="1:4" x14ac:dyDescent="0.25">
      <c r="A25823">
        <v>4541</v>
      </c>
      <c r="B25823">
        <v>54001</v>
      </c>
      <c r="C25823" t="s">
        <v>10</v>
      </c>
      <c r="D25823" t="s">
        <v>31</v>
      </c>
    </row>
    <row r="25824" spans="1:4" x14ac:dyDescent="0.25">
      <c r="A25824">
        <v>4541</v>
      </c>
      <c r="B25824">
        <v>54001</v>
      </c>
      <c r="C25824" t="s">
        <v>10</v>
      </c>
      <c r="D25824" t="s">
        <v>31</v>
      </c>
    </row>
    <row r="25825" spans="1:4" x14ac:dyDescent="0.25">
      <c r="A25825">
        <v>4541</v>
      </c>
      <c r="B25825">
        <v>54001</v>
      </c>
      <c r="C25825" t="s">
        <v>10</v>
      </c>
      <c r="D25825" t="s">
        <v>31</v>
      </c>
    </row>
    <row r="25826" spans="1:4" x14ac:dyDescent="0.25">
      <c r="A25826">
        <v>4541</v>
      </c>
      <c r="B25826">
        <v>54001</v>
      </c>
      <c r="C25826" t="s">
        <v>10</v>
      </c>
      <c r="D25826" t="s">
        <v>31</v>
      </c>
    </row>
    <row r="25827" spans="1:4" x14ac:dyDescent="0.25">
      <c r="A25827">
        <v>4541</v>
      </c>
      <c r="B25827">
        <v>54001</v>
      </c>
      <c r="C25827" t="s">
        <v>10</v>
      </c>
      <c r="D25827" t="s">
        <v>32</v>
      </c>
    </row>
    <row r="25828" spans="1:4" x14ac:dyDescent="0.25">
      <c r="A25828">
        <v>4541</v>
      </c>
      <c r="B25828">
        <v>54001</v>
      </c>
      <c r="C25828" t="s">
        <v>10</v>
      </c>
      <c r="D25828" t="s">
        <v>32</v>
      </c>
    </row>
    <row r="25829" spans="1:4" x14ac:dyDescent="0.25">
      <c r="A25829">
        <v>4541</v>
      </c>
      <c r="B25829">
        <v>54001</v>
      </c>
      <c r="C25829" t="s">
        <v>10</v>
      </c>
      <c r="D25829" t="s">
        <v>32</v>
      </c>
    </row>
    <row r="25830" spans="1:4" x14ac:dyDescent="0.25">
      <c r="A25830">
        <v>4541</v>
      </c>
      <c r="B25830">
        <v>54001</v>
      </c>
      <c r="C25830" t="s">
        <v>10</v>
      </c>
      <c r="D25830" t="s">
        <v>32</v>
      </c>
    </row>
    <row r="25831" spans="1:4" x14ac:dyDescent="0.25">
      <c r="A25831">
        <v>4541</v>
      </c>
      <c r="B25831">
        <v>54001</v>
      </c>
      <c r="C25831" t="s">
        <v>10</v>
      </c>
      <c r="D25831" t="s">
        <v>32</v>
      </c>
    </row>
    <row r="25832" spans="1:4" x14ac:dyDescent="0.25">
      <c r="A25832">
        <v>4541</v>
      </c>
      <c r="B25832">
        <v>54001</v>
      </c>
      <c r="C25832" t="s">
        <v>10</v>
      </c>
      <c r="D25832" t="s">
        <v>32</v>
      </c>
    </row>
    <row r="25833" spans="1:4" x14ac:dyDescent="0.25">
      <c r="A25833">
        <v>4541</v>
      </c>
      <c r="B25833">
        <v>54001</v>
      </c>
      <c r="C25833" t="s">
        <v>10</v>
      </c>
      <c r="D25833" t="s">
        <v>32</v>
      </c>
    </row>
    <row r="25834" spans="1:4" x14ac:dyDescent="0.25">
      <c r="A25834">
        <v>4541</v>
      </c>
      <c r="B25834">
        <v>54001</v>
      </c>
      <c r="C25834" t="s">
        <v>10</v>
      </c>
      <c r="D25834" t="s">
        <v>32</v>
      </c>
    </row>
    <row r="25835" spans="1:4" x14ac:dyDescent="0.25">
      <c r="A25835">
        <v>4541</v>
      </c>
      <c r="B25835">
        <v>54001</v>
      </c>
      <c r="C25835" t="s">
        <v>10</v>
      </c>
      <c r="D25835" t="s">
        <v>32</v>
      </c>
    </row>
    <row r="25836" spans="1:4" x14ac:dyDescent="0.25">
      <c r="A25836">
        <v>4541</v>
      </c>
      <c r="B25836">
        <v>54001</v>
      </c>
      <c r="C25836" t="s">
        <v>10</v>
      </c>
      <c r="D25836" t="s">
        <v>32</v>
      </c>
    </row>
    <row r="25837" spans="1:4" x14ac:dyDescent="0.25">
      <c r="A25837">
        <v>4541</v>
      </c>
      <c r="B25837">
        <v>54001</v>
      </c>
      <c r="C25837" t="s">
        <v>10</v>
      </c>
      <c r="D25837" t="s">
        <v>32</v>
      </c>
    </row>
    <row r="25838" spans="1:4" x14ac:dyDescent="0.25">
      <c r="A25838">
        <v>4541</v>
      </c>
      <c r="B25838">
        <v>54001</v>
      </c>
      <c r="C25838" t="s">
        <v>10</v>
      </c>
      <c r="D25838" t="s">
        <v>32</v>
      </c>
    </row>
    <row r="25839" spans="1:4" x14ac:dyDescent="0.25">
      <c r="A25839">
        <v>4541</v>
      </c>
      <c r="B25839">
        <v>54001</v>
      </c>
      <c r="C25839" t="s">
        <v>10</v>
      </c>
      <c r="D25839" t="s">
        <v>32</v>
      </c>
    </row>
    <row r="25840" spans="1:4" x14ac:dyDescent="0.25">
      <c r="A25840">
        <v>4541</v>
      </c>
      <c r="B25840">
        <v>54001</v>
      </c>
      <c r="C25840" t="s">
        <v>10</v>
      </c>
      <c r="D25840" t="s">
        <v>32</v>
      </c>
    </row>
    <row r="25841" spans="1:4" x14ac:dyDescent="0.25">
      <c r="A25841">
        <v>4541</v>
      </c>
      <c r="B25841">
        <v>54001</v>
      </c>
      <c r="C25841" t="s">
        <v>10</v>
      </c>
      <c r="D25841" t="s">
        <v>33</v>
      </c>
    </row>
    <row r="25842" spans="1:4" x14ac:dyDescent="0.25">
      <c r="A25842">
        <v>4541</v>
      </c>
      <c r="B25842">
        <v>54001</v>
      </c>
      <c r="C25842" t="s">
        <v>10</v>
      </c>
      <c r="D25842" t="s">
        <v>33</v>
      </c>
    </row>
    <row r="25843" spans="1:4" x14ac:dyDescent="0.25">
      <c r="A25843">
        <v>4541</v>
      </c>
      <c r="B25843">
        <v>54001</v>
      </c>
      <c r="C25843" t="s">
        <v>10</v>
      </c>
      <c r="D25843" t="s">
        <v>33</v>
      </c>
    </row>
    <row r="25844" spans="1:4" x14ac:dyDescent="0.25">
      <c r="A25844">
        <v>4541</v>
      </c>
      <c r="B25844">
        <v>54001</v>
      </c>
      <c r="C25844" t="s">
        <v>10</v>
      </c>
      <c r="D25844" t="s">
        <v>33</v>
      </c>
    </row>
    <row r="25845" spans="1:4" x14ac:dyDescent="0.25">
      <c r="A25845">
        <v>4541</v>
      </c>
      <c r="B25845">
        <v>54001</v>
      </c>
      <c r="C25845" t="s">
        <v>10</v>
      </c>
      <c r="D25845" t="s">
        <v>33</v>
      </c>
    </row>
    <row r="25846" spans="1:4" x14ac:dyDescent="0.25">
      <c r="A25846">
        <v>4541</v>
      </c>
      <c r="B25846">
        <v>54001</v>
      </c>
      <c r="C25846" t="s">
        <v>10</v>
      </c>
      <c r="D25846" t="s">
        <v>33</v>
      </c>
    </row>
    <row r="25847" spans="1:4" x14ac:dyDescent="0.25">
      <c r="A25847">
        <v>4541</v>
      </c>
      <c r="B25847">
        <v>54001</v>
      </c>
      <c r="C25847" t="s">
        <v>10</v>
      </c>
      <c r="D25847" t="s">
        <v>33</v>
      </c>
    </row>
    <row r="25848" spans="1:4" x14ac:dyDescent="0.25">
      <c r="A25848">
        <v>4541</v>
      </c>
      <c r="B25848">
        <v>54001</v>
      </c>
      <c r="C25848" t="s">
        <v>10</v>
      </c>
      <c r="D25848" t="s">
        <v>33</v>
      </c>
    </row>
    <row r="25849" spans="1:4" x14ac:dyDescent="0.25">
      <c r="A25849">
        <v>4541</v>
      </c>
      <c r="B25849">
        <v>54001</v>
      </c>
      <c r="C25849" t="s">
        <v>10</v>
      </c>
      <c r="D25849" t="s">
        <v>33</v>
      </c>
    </row>
    <row r="25850" spans="1:4" x14ac:dyDescent="0.25">
      <c r="A25850">
        <v>4541</v>
      </c>
      <c r="B25850">
        <v>54001</v>
      </c>
      <c r="C25850" t="s">
        <v>10</v>
      </c>
      <c r="D25850" t="s">
        <v>33</v>
      </c>
    </row>
    <row r="25851" spans="1:4" x14ac:dyDescent="0.25">
      <c r="A25851">
        <v>4541</v>
      </c>
      <c r="B25851">
        <v>54001</v>
      </c>
      <c r="C25851" t="s">
        <v>10</v>
      </c>
      <c r="D25851" t="s">
        <v>33</v>
      </c>
    </row>
    <row r="25852" spans="1:4" x14ac:dyDescent="0.25">
      <c r="A25852">
        <v>4541</v>
      </c>
      <c r="B25852">
        <v>54001</v>
      </c>
      <c r="C25852" t="s">
        <v>10</v>
      </c>
      <c r="D25852" t="s">
        <v>33</v>
      </c>
    </row>
    <row r="25853" spans="1:4" x14ac:dyDescent="0.25">
      <c r="A25853">
        <v>4541</v>
      </c>
      <c r="B25853">
        <v>54001</v>
      </c>
      <c r="C25853" t="s">
        <v>10</v>
      </c>
      <c r="D25853" t="s">
        <v>33</v>
      </c>
    </row>
    <row r="25854" spans="1:4" x14ac:dyDescent="0.25">
      <c r="A25854">
        <v>4541</v>
      </c>
      <c r="B25854">
        <v>54001</v>
      </c>
      <c r="C25854" t="s">
        <v>10</v>
      </c>
      <c r="D25854" t="s">
        <v>33</v>
      </c>
    </row>
    <row r="25855" spans="1:4" x14ac:dyDescent="0.25">
      <c r="A25855">
        <v>4541</v>
      </c>
      <c r="B25855">
        <v>54001</v>
      </c>
      <c r="C25855" t="s">
        <v>10</v>
      </c>
      <c r="D25855" t="s">
        <v>33</v>
      </c>
    </row>
    <row r="25856" spans="1:4" x14ac:dyDescent="0.25">
      <c r="A25856">
        <v>4541</v>
      </c>
      <c r="B25856">
        <v>54001</v>
      </c>
      <c r="C25856" t="s">
        <v>10</v>
      </c>
      <c r="D25856" t="s">
        <v>33</v>
      </c>
    </row>
    <row r="25857" spans="1:4" x14ac:dyDescent="0.25">
      <c r="A25857">
        <v>4541</v>
      </c>
      <c r="B25857">
        <v>54001</v>
      </c>
      <c r="C25857" t="s">
        <v>10</v>
      </c>
      <c r="D25857" t="s">
        <v>33</v>
      </c>
    </row>
    <row r="25858" spans="1:4" x14ac:dyDescent="0.25">
      <c r="A25858">
        <v>4541</v>
      </c>
      <c r="B25858">
        <v>54001</v>
      </c>
      <c r="C25858" t="s">
        <v>10</v>
      </c>
      <c r="D25858" t="s">
        <v>33</v>
      </c>
    </row>
    <row r="25859" spans="1:4" x14ac:dyDescent="0.25">
      <c r="A25859">
        <v>4541</v>
      </c>
      <c r="B25859">
        <v>54001</v>
      </c>
      <c r="C25859" t="s">
        <v>10</v>
      </c>
      <c r="D25859" t="s">
        <v>33</v>
      </c>
    </row>
    <row r="25860" spans="1:4" x14ac:dyDescent="0.25">
      <c r="A25860">
        <v>4541</v>
      </c>
      <c r="B25860">
        <v>54001</v>
      </c>
      <c r="C25860" t="s">
        <v>10</v>
      </c>
      <c r="D25860" t="s">
        <v>33</v>
      </c>
    </row>
    <row r="25861" spans="1:4" x14ac:dyDescent="0.25">
      <c r="A25861">
        <v>4541</v>
      </c>
      <c r="B25861">
        <v>54001</v>
      </c>
      <c r="C25861" t="s">
        <v>10</v>
      </c>
      <c r="D25861" t="s">
        <v>33</v>
      </c>
    </row>
    <row r="25862" spans="1:4" x14ac:dyDescent="0.25">
      <c r="A25862">
        <v>4541</v>
      </c>
      <c r="B25862">
        <v>54001</v>
      </c>
      <c r="C25862" t="s">
        <v>10</v>
      </c>
      <c r="D25862" t="s">
        <v>33</v>
      </c>
    </row>
    <row r="25863" spans="1:4" x14ac:dyDescent="0.25">
      <c r="A25863">
        <v>4541</v>
      </c>
      <c r="B25863">
        <v>54001</v>
      </c>
      <c r="C25863" t="s">
        <v>10</v>
      </c>
      <c r="D25863" t="s">
        <v>33</v>
      </c>
    </row>
    <row r="25864" spans="1:4" x14ac:dyDescent="0.25">
      <c r="A25864">
        <v>4541</v>
      </c>
      <c r="B25864">
        <v>54001</v>
      </c>
      <c r="C25864" t="s">
        <v>10</v>
      </c>
      <c r="D25864" t="s">
        <v>33</v>
      </c>
    </row>
    <row r="25865" spans="1:4" x14ac:dyDescent="0.25">
      <c r="A25865">
        <v>4541</v>
      </c>
      <c r="B25865">
        <v>54001</v>
      </c>
      <c r="C25865" t="s">
        <v>10</v>
      </c>
      <c r="D25865" t="s">
        <v>33</v>
      </c>
    </row>
    <row r="25866" spans="1:4" x14ac:dyDescent="0.25">
      <c r="A25866">
        <v>4541</v>
      </c>
      <c r="B25866">
        <v>54001</v>
      </c>
      <c r="C25866" t="s">
        <v>10</v>
      </c>
      <c r="D25866" t="s">
        <v>33</v>
      </c>
    </row>
    <row r="25867" spans="1:4" x14ac:dyDescent="0.25">
      <c r="A25867">
        <v>4541</v>
      </c>
      <c r="B25867">
        <v>54001</v>
      </c>
      <c r="C25867" t="s">
        <v>10</v>
      </c>
      <c r="D25867" t="s">
        <v>33</v>
      </c>
    </row>
    <row r="25868" spans="1:4" x14ac:dyDescent="0.25">
      <c r="A25868">
        <v>4541</v>
      </c>
      <c r="B25868">
        <v>54001</v>
      </c>
      <c r="C25868" t="s">
        <v>10</v>
      </c>
      <c r="D25868" t="s">
        <v>33</v>
      </c>
    </row>
    <row r="25869" spans="1:4" x14ac:dyDescent="0.25">
      <c r="A25869">
        <v>4541</v>
      </c>
      <c r="B25869">
        <v>54001</v>
      </c>
      <c r="C25869" t="s">
        <v>10</v>
      </c>
      <c r="D25869" t="s">
        <v>33</v>
      </c>
    </row>
    <row r="25870" spans="1:4" x14ac:dyDescent="0.25">
      <c r="A25870">
        <v>4541</v>
      </c>
      <c r="B25870">
        <v>54001</v>
      </c>
      <c r="C25870" t="s">
        <v>10</v>
      </c>
      <c r="D25870" t="s">
        <v>33</v>
      </c>
    </row>
    <row r="25871" spans="1:4" x14ac:dyDescent="0.25">
      <c r="A25871">
        <v>4541</v>
      </c>
      <c r="B25871">
        <v>54001</v>
      </c>
      <c r="C25871" t="s">
        <v>10</v>
      </c>
      <c r="D25871" t="s">
        <v>33</v>
      </c>
    </row>
    <row r="25872" spans="1:4" x14ac:dyDescent="0.25">
      <c r="A25872">
        <v>4541</v>
      </c>
      <c r="B25872">
        <v>54001</v>
      </c>
      <c r="C25872" t="s">
        <v>10</v>
      </c>
      <c r="D25872" t="s">
        <v>33</v>
      </c>
    </row>
    <row r="25873" spans="1:4" x14ac:dyDescent="0.25">
      <c r="A25873">
        <v>4541</v>
      </c>
      <c r="B25873">
        <v>54001</v>
      </c>
      <c r="C25873" t="s">
        <v>10</v>
      </c>
      <c r="D25873" t="s">
        <v>33</v>
      </c>
    </row>
    <row r="25874" spans="1:4" x14ac:dyDescent="0.25">
      <c r="A25874">
        <v>4541</v>
      </c>
      <c r="B25874">
        <v>54001</v>
      </c>
      <c r="C25874" t="s">
        <v>10</v>
      </c>
      <c r="D25874" t="s">
        <v>33</v>
      </c>
    </row>
    <row r="25875" spans="1:4" x14ac:dyDescent="0.25">
      <c r="A25875">
        <v>4541</v>
      </c>
      <c r="B25875">
        <v>54001</v>
      </c>
      <c r="C25875" t="s">
        <v>10</v>
      </c>
      <c r="D25875" t="s">
        <v>33</v>
      </c>
    </row>
    <row r="25876" spans="1:4" x14ac:dyDescent="0.25">
      <c r="A25876">
        <v>4541</v>
      </c>
      <c r="B25876">
        <v>54001</v>
      </c>
      <c r="C25876" t="s">
        <v>10</v>
      </c>
      <c r="D25876" t="s">
        <v>33</v>
      </c>
    </row>
    <row r="25877" spans="1:4" x14ac:dyDescent="0.25">
      <c r="A25877">
        <v>4541</v>
      </c>
      <c r="B25877">
        <v>54001</v>
      </c>
      <c r="C25877" t="s">
        <v>10</v>
      </c>
      <c r="D25877" t="s">
        <v>33</v>
      </c>
    </row>
    <row r="25878" spans="1:4" x14ac:dyDescent="0.25">
      <c r="A25878">
        <v>4541</v>
      </c>
      <c r="B25878">
        <v>54001</v>
      </c>
      <c r="C25878" t="s">
        <v>10</v>
      </c>
      <c r="D25878" t="s">
        <v>33</v>
      </c>
    </row>
    <row r="25879" spans="1:4" x14ac:dyDescent="0.25">
      <c r="A25879">
        <v>4541</v>
      </c>
      <c r="B25879">
        <v>54001</v>
      </c>
      <c r="C25879" t="s">
        <v>10</v>
      </c>
      <c r="D25879" t="s">
        <v>33</v>
      </c>
    </row>
    <row r="25880" spans="1:4" x14ac:dyDescent="0.25">
      <c r="A25880">
        <v>4541</v>
      </c>
      <c r="B25880">
        <v>54001</v>
      </c>
      <c r="C25880" t="s">
        <v>10</v>
      </c>
      <c r="D25880" t="s">
        <v>33</v>
      </c>
    </row>
    <row r="25881" spans="1:4" x14ac:dyDescent="0.25">
      <c r="A25881">
        <v>4541</v>
      </c>
      <c r="B25881">
        <v>54001</v>
      </c>
      <c r="C25881" t="s">
        <v>10</v>
      </c>
      <c r="D25881" t="s">
        <v>33</v>
      </c>
    </row>
    <row r="25882" spans="1:4" x14ac:dyDescent="0.25">
      <c r="A25882">
        <v>4541</v>
      </c>
      <c r="B25882">
        <v>54001</v>
      </c>
      <c r="C25882" t="s">
        <v>10</v>
      </c>
      <c r="D25882" t="s">
        <v>33</v>
      </c>
    </row>
    <row r="25883" spans="1:4" x14ac:dyDescent="0.25">
      <c r="A25883">
        <v>4541</v>
      </c>
      <c r="B25883">
        <v>54001</v>
      </c>
      <c r="C25883" t="s">
        <v>10</v>
      </c>
      <c r="D25883" t="s">
        <v>33</v>
      </c>
    </row>
    <row r="25884" spans="1:4" x14ac:dyDescent="0.25">
      <c r="A25884">
        <v>4541</v>
      </c>
      <c r="B25884">
        <v>54001</v>
      </c>
      <c r="C25884" t="s">
        <v>10</v>
      </c>
      <c r="D25884" t="s">
        <v>33</v>
      </c>
    </row>
    <row r="25885" spans="1:4" x14ac:dyDescent="0.25">
      <c r="A25885">
        <v>4541</v>
      </c>
      <c r="B25885">
        <v>54001</v>
      </c>
      <c r="C25885" t="s">
        <v>10</v>
      </c>
      <c r="D25885" t="s">
        <v>34</v>
      </c>
    </row>
    <row r="25886" spans="1:4" x14ac:dyDescent="0.25">
      <c r="A25886">
        <v>4541</v>
      </c>
      <c r="B25886">
        <v>54001</v>
      </c>
      <c r="C25886" t="s">
        <v>10</v>
      </c>
      <c r="D25886" t="s">
        <v>34</v>
      </c>
    </row>
    <row r="25887" spans="1:4" x14ac:dyDescent="0.25">
      <c r="A25887">
        <v>4541</v>
      </c>
      <c r="B25887">
        <v>54001</v>
      </c>
      <c r="C25887" t="s">
        <v>10</v>
      </c>
      <c r="D25887" t="s">
        <v>34</v>
      </c>
    </row>
    <row r="25888" spans="1:4" x14ac:dyDescent="0.25">
      <c r="A25888">
        <v>4541</v>
      </c>
      <c r="B25888">
        <v>54001</v>
      </c>
      <c r="C25888" t="s">
        <v>10</v>
      </c>
      <c r="D25888" t="s">
        <v>34</v>
      </c>
    </row>
    <row r="25889" spans="1:4" x14ac:dyDescent="0.25">
      <c r="A25889">
        <v>4541</v>
      </c>
      <c r="B25889">
        <v>54001</v>
      </c>
      <c r="C25889" t="s">
        <v>10</v>
      </c>
      <c r="D25889" t="s">
        <v>34</v>
      </c>
    </row>
    <row r="25890" spans="1:4" x14ac:dyDescent="0.25">
      <c r="A25890">
        <v>4541</v>
      </c>
      <c r="B25890">
        <v>54001</v>
      </c>
      <c r="C25890" t="s">
        <v>10</v>
      </c>
      <c r="D25890" t="s">
        <v>34</v>
      </c>
    </row>
    <row r="25891" spans="1:4" x14ac:dyDescent="0.25">
      <c r="A25891">
        <v>4541</v>
      </c>
      <c r="B25891">
        <v>54001</v>
      </c>
      <c r="C25891" t="s">
        <v>10</v>
      </c>
      <c r="D25891" t="s">
        <v>34</v>
      </c>
    </row>
    <row r="25892" spans="1:4" x14ac:dyDescent="0.25">
      <c r="A25892">
        <v>4541</v>
      </c>
      <c r="B25892">
        <v>54001</v>
      </c>
      <c r="C25892" t="s">
        <v>10</v>
      </c>
      <c r="D25892" t="s">
        <v>34</v>
      </c>
    </row>
    <row r="25893" spans="1:4" x14ac:dyDescent="0.25">
      <c r="A25893">
        <v>4541</v>
      </c>
      <c r="B25893">
        <v>54001</v>
      </c>
      <c r="C25893" t="s">
        <v>10</v>
      </c>
      <c r="D25893" t="s">
        <v>34</v>
      </c>
    </row>
    <row r="25894" spans="1:4" x14ac:dyDescent="0.25">
      <c r="A25894">
        <v>4541</v>
      </c>
      <c r="B25894">
        <v>54001</v>
      </c>
      <c r="C25894" t="s">
        <v>10</v>
      </c>
      <c r="D25894" t="s">
        <v>34</v>
      </c>
    </row>
    <row r="25895" spans="1:4" x14ac:dyDescent="0.25">
      <c r="A25895">
        <v>4541</v>
      </c>
      <c r="B25895">
        <v>54001</v>
      </c>
      <c r="C25895" t="s">
        <v>10</v>
      </c>
      <c r="D25895" t="s">
        <v>34</v>
      </c>
    </row>
    <row r="25896" spans="1:4" x14ac:dyDescent="0.25">
      <c r="A25896">
        <v>4541</v>
      </c>
      <c r="B25896">
        <v>54001</v>
      </c>
      <c r="C25896" t="s">
        <v>10</v>
      </c>
      <c r="D25896" t="s">
        <v>35</v>
      </c>
    </row>
    <row r="25897" spans="1:4" x14ac:dyDescent="0.25">
      <c r="A25897">
        <v>4541</v>
      </c>
      <c r="B25897">
        <v>54001</v>
      </c>
      <c r="C25897" t="s">
        <v>10</v>
      </c>
      <c r="D25897" t="s">
        <v>35</v>
      </c>
    </row>
    <row r="25898" spans="1:4" x14ac:dyDescent="0.25">
      <c r="A25898">
        <v>4541</v>
      </c>
      <c r="B25898">
        <v>54001</v>
      </c>
      <c r="C25898" t="s">
        <v>10</v>
      </c>
      <c r="D25898" t="s">
        <v>35</v>
      </c>
    </row>
    <row r="25899" spans="1:4" x14ac:dyDescent="0.25">
      <c r="A25899">
        <v>4541</v>
      </c>
      <c r="B25899">
        <v>54001</v>
      </c>
      <c r="C25899" t="s">
        <v>10</v>
      </c>
      <c r="D25899" t="s">
        <v>35</v>
      </c>
    </row>
    <row r="25900" spans="1:4" x14ac:dyDescent="0.25">
      <c r="A25900">
        <v>4541</v>
      </c>
      <c r="B25900">
        <v>54001</v>
      </c>
      <c r="C25900" t="s">
        <v>10</v>
      </c>
      <c r="D25900" t="s">
        <v>35</v>
      </c>
    </row>
    <row r="25901" spans="1:4" x14ac:dyDescent="0.25">
      <c r="A25901">
        <v>4541</v>
      </c>
      <c r="B25901">
        <v>54001</v>
      </c>
      <c r="C25901" t="s">
        <v>10</v>
      </c>
      <c r="D25901" t="s">
        <v>35</v>
      </c>
    </row>
    <row r="25902" spans="1:4" x14ac:dyDescent="0.25">
      <c r="A25902">
        <v>4541</v>
      </c>
      <c r="B25902">
        <v>54001</v>
      </c>
      <c r="C25902" t="s">
        <v>10</v>
      </c>
      <c r="D25902" t="s">
        <v>35</v>
      </c>
    </row>
    <row r="25903" spans="1:4" x14ac:dyDescent="0.25">
      <c r="A25903">
        <v>4541</v>
      </c>
      <c r="B25903">
        <v>54001</v>
      </c>
      <c r="C25903" t="s">
        <v>10</v>
      </c>
      <c r="D25903" t="s">
        <v>35</v>
      </c>
    </row>
    <row r="25904" spans="1:4" x14ac:dyDescent="0.25">
      <c r="A25904">
        <v>4541</v>
      </c>
      <c r="B25904">
        <v>54001</v>
      </c>
      <c r="C25904" t="s">
        <v>10</v>
      </c>
      <c r="D25904" t="s">
        <v>35</v>
      </c>
    </row>
    <row r="25905" spans="1:4" x14ac:dyDescent="0.25">
      <c r="A25905">
        <v>4541</v>
      </c>
      <c r="B25905">
        <v>54001</v>
      </c>
      <c r="C25905" t="s">
        <v>10</v>
      </c>
      <c r="D25905" t="s">
        <v>35</v>
      </c>
    </row>
    <row r="25906" spans="1:4" x14ac:dyDescent="0.25">
      <c r="A25906">
        <v>4541</v>
      </c>
      <c r="B25906">
        <v>54001</v>
      </c>
      <c r="C25906" t="s">
        <v>10</v>
      </c>
      <c r="D25906" t="s">
        <v>35</v>
      </c>
    </row>
    <row r="25907" spans="1:4" x14ac:dyDescent="0.25">
      <c r="A25907">
        <v>4541</v>
      </c>
      <c r="B25907">
        <v>54001</v>
      </c>
      <c r="C25907" t="s">
        <v>10</v>
      </c>
      <c r="D25907" t="s">
        <v>36</v>
      </c>
    </row>
    <row r="25908" spans="1:4" x14ac:dyDescent="0.25">
      <c r="A25908">
        <v>4541</v>
      </c>
      <c r="B25908">
        <v>54001</v>
      </c>
      <c r="C25908" t="s">
        <v>10</v>
      </c>
      <c r="D25908" t="s">
        <v>36</v>
      </c>
    </row>
    <row r="25909" spans="1:4" x14ac:dyDescent="0.25">
      <c r="A25909">
        <v>4541</v>
      </c>
      <c r="B25909">
        <v>54001</v>
      </c>
      <c r="C25909" t="s">
        <v>10</v>
      </c>
      <c r="D25909" t="s">
        <v>36</v>
      </c>
    </row>
    <row r="25910" spans="1:4" x14ac:dyDescent="0.25">
      <c r="A25910">
        <v>4541</v>
      </c>
      <c r="B25910">
        <v>54001</v>
      </c>
      <c r="C25910" t="s">
        <v>10</v>
      </c>
      <c r="D25910" t="s">
        <v>36</v>
      </c>
    </row>
    <row r="25911" spans="1:4" x14ac:dyDescent="0.25">
      <c r="A25911">
        <v>4541</v>
      </c>
      <c r="B25911">
        <v>54001</v>
      </c>
      <c r="C25911" t="s">
        <v>10</v>
      </c>
      <c r="D25911" t="s">
        <v>36</v>
      </c>
    </row>
    <row r="25912" spans="1:4" x14ac:dyDescent="0.25">
      <c r="A25912">
        <v>4541</v>
      </c>
      <c r="B25912">
        <v>54001</v>
      </c>
      <c r="C25912" t="s">
        <v>10</v>
      </c>
      <c r="D25912" t="s">
        <v>36</v>
      </c>
    </row>
    <row r="25913" spans="1:4" x14ac:dyDescent="0.25">
      <c r="A25913">
        <v>4541</v>
      </c>
      <c r="B25913">
        <v>54001</v>
      </c>
      <c r="C25913" t="s">
        <v>10</v>
      </c>
      <c r="D25913" t="s">
        <v>36</v>
      </c>
    </row>
    <row r="25914" spans="1:4" x14ac:dyDescent="0.25">
      <c r="A25914">
        <v>4541</v>
      </c>
      <c r="B25914">
        <v>54001</v>
      </c>
      <c r="C25914" t="s">
        <v>10</v>
      </c>
      <c r="D25914" t="s">
        <v>36</v>
      </c>
    </row>
    <row r="25915" spans="1:4" x14ac:dyDescent="0.25">
      <c r="A25915">
        <v>4541</v>
      </c>
      <c r="B25915">
        <v>54001</v>
      </c>
      <c r="C25915" t="s">
        <v>10</v>
      </c>
      <c r="D25915" t="s">
        <v>36</v>
      </c>
    </row>
    <row r="25916" spans="1:4" x14ac:dyDescent="0.25">
      <c r="A25916">
        <v>4541</v>
      </c>
      <c r="B25916">
        <v>54001</v>
      </c>
      <c r="C25916" t="s">
        <v>10</v>
      </c>
      <c r="D25916" t="s">
        <v>36</v>
      </c>
    </row>
    <row r="25917" spans="1:4" x14ac:dyDescent="0.25">
      <c r="A25917">
        <v>4541</v>
      </c>
      <c r="B25917">
        <v>54001</v>
      </c>
      <c r="C25917" t="s">
        <v>10</v>
      </c>
      <c r="D25917" t="s">
        <v>37</v>
      </c>
    </row>
    <row r="25918" spans="1:4" x14ac:dyDescent="0.25">
      <c r="A25918">
        <v>4541</v>
      </c>
      <c r="B25918">
        <v>54001</v>
      </c>
      <c r="C25918" t="s">
        <v>10</v>
      </c>
      <c r="D25918" t="s">
        <v>37</v>
      </c>
    </row>
    <row r="25919" spans="1:4" x14ac:dyDescent="0.25">
      <c r="A25919">
        <v>4541</v>
      </c>
      <c r="B25919">
        <v>54001</v>
      </c>
      <c r="C25919" t="s">
        <v>10</v>
      </c>
      <c r="D25919" t="s">
        <v>37</v>
      </c>
    </row>
    <row r="25920" spans="1:4" x14ac:dyDescent="0.25">
      <c r="A25920">
        <v>4541</v>
      </c>
      <c r="B25920">
        <v>54001</v>
      </c>
      <c r="C25920" t="s">
        <v>10</v>
      </c>
      <c r="D25920" t="s">
        <v>37</v>
      </c>
    </row>
    <row r="25921" spans="1:4" x14ac:dyDescent="0.25">
      <c r="A25921">
        <v>11334</v>
      </c>
      <c r="B25921">
        <v>54001</v>
      </c>
      <c r="C25921" t="s">
        <v>10</v>
      </c>
      <c r="D25921" t="s">
        <v>24</v>
      </c>
    </row>
    <row r="25922" spans="1:4" x14ac:dyDescent="0.25">
      <c r="A25922">
        <v>11334</v>
      </c>
      <c r="B25922">
        <v>54001</v>
      </c>
      <c r="C25922" t="s">
        <v>10</v>
      </c>
      <c r="D25922" t="s">
        <v>24</v>
      </c>
    </row>
    <row r="25923" spans="1:4" x14ac:dyDescent="0.25">
      <c r="A25923">
        <v>11334</v>
      </c>
      <c r="B25923">
        <v>54001</v>
      </c>
      <c r="C25923" t="s">
        <v>10</v>
      </c>
      <c r="D25923" t="s">
        <v>24</v>
      </c>
    </row>
    <row r="25924" spans="1:4" x14ac:dyDescent="0.25">
      <c r="A25924">
        <v>11334</v>
      </c>
      <c r="B25924">
        <v>54001</v>
      </c>
      <c r="C25924" t="s">
        <v>10</v>
      </c>
      <c r="D25924" t="s">
        <v>20</v>
      </c>
    </row>
    <row r="25925" spans="1:4" x14ac:dyDescent="0.25">
      <c r="A25925">
        <v>11334</v>
      </c>
      <c r="B25925">
        <v>54001</v>
      </c>
      <c r="C25925" t="s">
        <v>10</v>
      </c>
      <c r="D25925" t="s">
        <v>29</v>
      </c>
    </row>
    <row r="25926" spans="1:4" x14ac:dyDescent="0.25">
      <c r="A25926">
        <v>11334</v>
      </c>
      <c r="B25926">
        <v>54001</v>
      </c>
      <c r="C25926" t="s">
        <v>10</v>
      </c>
      <c r="D25926" t="s">
        <v>30</v>
      </c>
    </row>
    <row r="25927" spans="1:4" x14ac:dyDescent="0.25">
      <c r="A25927">
        <v>11334</v>
      </c>
      <c r="B25927">
        <v>54001</v>
      </c>
      <c r="C25927" t="s">
        <v>10</v>
      </c>
      <c r="D25927" t="s">
        <v>31</v>
      </c>
    </row>
    <row r="25928" spans="1:4" x14ac:dyDescent="0.25">
      <c r="A25928">
        <v>11334</v>
      </c>
      <c r="B25928">
        <v>54001</v>
      </c>
      <c r="C25928" t="s">
        <v>10</v>
      </c>
      <c r="D25928" t="s">
        <v>34</v>
      </c>
    </row>
    <row r="25929" spans="1:4" x14ac:dyDescent="0.25">
      <c r="A25929">
        <v>11334</v>
      </c>
      <c r="B25929">
        <v>54001</v>
      </c>
      <c r="C25929" t="s">
        <v>9</v>
      </c>
      <c r="D25929" t="s">
        <v>21</v>
      </c>
    </row>
    <row r="25930" spans="1:4" x14ac:dyDescent="0.25">
      <c r="A25930">
        <v>11334</v>
      </c>
      <c r="B25930">
        <v>54001</v>
      </c>
      <c r="C25930" t="s">
        <v>9</v>
      </c>
      <c r="D25930" t="s">
        <v>21</v>
      </c>
    </row>
    <row r="25931" spans="1:4" x14ac:dyDescent="0.25">
      <c r="A25931">
        <v>11334</v>
      </c>
      <c r="B25931">
        <v>54001</v>
      </c>
      <c r="C25931" t="s">
        <v>9</v>
      </c>
      <c r="D25931" t="s">
        <v>21</v>
      </c>
    </row>
    <row r="25932" spans="1:4" x14ac:dyDescent="0.25">
      <c r="A25932">
        <v>11334</v>
      </c>
      <c r="B25932">
        <v>54001</v>
      </c>
      <c r="C25932" t="s">
        <v>9</v>
      </c>
      <c r="D25932" t="s">
        <v>21</v>
      </c>
    </row>
    <row r="25933" spans="1:4" x14ac:dyDescent="0.25">
      <c r="A25933">
        <v>11334</v>
      </c>
      <c r="B25933">
        <v>54001</v>
      </c>
      <c r="C25933" t="s">
        <v>9</v>
      </c>
      <c r="D25933" t="s">
        <v>21</v>
      </c>
    </row>
    <row r="25934" spans="1:4" x14ac:dyDescent="0.25">
      <c r="A25934">
        <v>11334</v>
      </c>
      <c r="B25934">
        <v>54001</v>
      </c>
      <c r="C25934" t="s">
        <v>9</v>
      </c>
      <c r="D25934" t="s">
        <v>21</v>
      </c>
    </row>
    <row r="25935" spans="1:4" x14ac:dyDescent="0.25">
      <c r="A25935">
        <v>11334</v>
      </c>
      <c r="B25935">
        <v>54001</v>
      </c>
      <c r="C25935" t="s">
        <v>9</v>
      </c>
      <c r="D25935" t="s">
        <v>21</v>
      </c>
    </row>
    <row r="25936" spans="1:4" x14ac:dyDescent="0.25">
      <c r="A25936">
        <v>11334</v>
      </c>
      <c r="B25936">
        <v>54001</v>
      </c>
      <c r="C25936" t="s">
        <v>9</v>
      </c>
      <c r="D25936" t="s">
        <v>21</v>
      </c>
    </row>
    <row r="25937" spans="1:4" x14ac:dyDescent="0.25">
      <c r="A25937">
        <v>11334</v>
      </c>
      <c r="B25937">
        <v>54001</v>
      </c>
      <c r="C25937" t="s">
        <v>9</v>
      </c>
      <c r="D25937" t="s">
        <v>21</v>
      </c>
    </row>
    <row r="25938" spans="1:4" x14ac:dyDescent="0.25">
      <c r="A25938">
        <v>11334</v>
      </c>
      <c r="B25938">
        <v>54001</v>
      </c>
      <c r="C25938" t="s">
        <v>9</v>
      </c>
      <c r="D25938" t="s">
        <v>21</v>
      </c>
    </row>
    <row r="25939" spans="1:4" x14ac:dyDescent="0.25">
      <c r="A25939">
        <v>11334</v>
      </c>
      <c r="B25939">
        <v>54001</v>
      </c>
      <c r="C25939" t="s">
        <v>9</v>
      </c>
      <c r="D25939" t="s">
        <v>21</v>
      </c>
    </row>
    <row r="25940" spans="1:4" x14ac:dyDescent="0.25">
      <c r="A25940">
        <v>11334</v>
      </c>
      <c r="B25940">
        <v>54001</v>
      </c>
      <c r="C25940" t="s">
        <v>9</v>
      </c>
      <c r="D25940" t="s">
        <v>21</v>
      </c>
    </row>
    <row r="25941" spans="1:4" x14ac:dyDescent="0.25">
      <c r="A25941">
        <v>11334</v>
      </c>
      <c r="B25941">
        <v>54001</v>
      </c>
      <c r="C25941" t="s">
        <v>9</v>
      </c>
      <c r="D25941" t="s">
        <v>21</v>
      </c>
    </row>
    <row r="25942" spans="1:4" x14ac:dyDescent="0.25">
      <c r="A25942">
        <v>11334</v>
      </c>
      <c r="B25942">
        <v>54001</v>
      </c>
      <c r="C25942" t="s">
        <v>9</v>
      </c>
      <c r="D25942" t="s">
        <v>21</v>
      </c>
    </row>
    <row r="25943" spans="1:4" x14ac:dyDescent="0.25">
      <c r="A25943">
        <v>11334</v>
      </c>
      <c r="B25943">
        <v>54001</v>
      </c>
      <c r="C25943" t="s">
        <v>9</v>
      </c>
      <c r="D25943" t="s">
        <v>21</v>
      </c>
    </row>
    <row r="25944" spans="1:4" x14ac:dyDescent="0.25">
      <c r="A25944">
        <v>11334</v>
      </c>
      <c r="B25944">
        <v>54001</v>
      </c>
      <c r="C25944" t="s">
        <v>9</v>
      </c>
      <c r="D25944" t="s">
        <v>21</v>
      </c>
    </row>
    <row r="25945" spans="1:4" x14ac:dyDescent="0.25">
      <c r="A25945">
        <v>11334</v>
      </c>
      <c r="B25945">
        <v>54001</v>
      </c>
      <c r="C25945" t="s">
        <v>9</v>
      </c>
      <c r="D25945" t="s">
        <v>21</v>
      </c>
    </row>
    <row r="25946" spans="1:4" x14ac:dyDescent="0.25">
      <c r="A25946">
        <v>11334</v>
      </c>
      <c r="B25946">
        <v>54001</v>
      </c>
      <c r="C25946" t="s">
        <v>9</v>
      </c>
      <c r="D25946" t="s">
        <v>21</v>
      </c>
    </row>
    <row r="25947" spans="1:4" x14ac:dyDescent="0.25">
      <c r="A25947">
        <v>11334</v>
      </c>
      <c r="B25947">
        <v>54001</v>
      </c>
      <c r="C25947" t="s">
        <v>9</v>
      </c>
      <c r="D25947" t="s">
        <v>21</v>
      </c>
    </row>
    <row r="25948" spans="1:4" x14ac:dyDescent="0.25">
      <c r="A25948">
        <v>11334</v>
      </c>
      <c r="B25948">
        <v>54001</v>
      </c>
      <c r="C25948" t="s">
        <v>9</v>
      </c>
      <c r="D25948" t="s">
        <v>21</v>
      </c>
    </row>
    <row r="25949" spans="1:4" x14ac:dyDescent="0.25">
      <c r="A25949">
        <v>11334</v>
      </c>
      <c r="B25949">
        <v>54001</v>
      </c>
      <c r="C25949" t="s">
        <v>9</v>
      </c>
      <c r="D25949" t="s">
        <v>21</v>
      </c>
    </row>
    <row r="25950" spans="1:4" x14ac:dyDescent="0.25">
      <c r="A25950">
        <v>11334</v>
      </c>
      <c r="B25950">
        <v>54001</v>
      </c>
      <c r="C25950" t="s">
        <v>9</v>
      </c>
      <c r="D25950" t="s">
        <v>21</v>
      </c>
    </row>
    <row r="25951" spans="1:4" x14ac:dyDescent="0.25">
      <c r="A25951">
        <v>11334</v>
      </c>
      <c r="B25951">
        <v>54001</v>
      </c>
      <c r="C25951" t="s">
        <v>9</v>
      </c>
      <c r="D25951" t="s">
        <v>21</v>
      </c>
    </row>
    <row r="25952" spans="1:4" x14ac:dyDescent="0.25">
      <c r="A25952">
        <v>11334</v>
      </c>
      <c r="B25952">
        <v>54001</v>
      </c>
      <c r="C25952" t="s">
        <v>9</v>
      </c>
      <c r="D25952" t="s">
        <v>21</v>
      </c>
    </row>
    <row r="25953" spans="1:4" x14ac:dyDescent="0.25">
      <c r="A25953">
        <v>11334</v>
      </c>
      <c r="B25953">
        <v>54001</v>
      </c>
      <c r="C25953" t="s">
        <v>9</v>
      </c>
      <c r="D25953" t="s">
        <v>21</v>
      </c>
    </row>
    <row r="25954" spans="1:4" x14ac:dyDescent="0.25">
      <c r="A25954">
        <v>11334</v>
      </c>
      <c r="B25954">
        <v>54001</v>
      </c>
      <c r="C25954" t="s">
        <v>9</v>
      </c>
      <c r="D25954" t="s">
        <v>21</v>
      </c>
    </row>
    <row r="25955" spans="1:4" x14ac:dyDescent="0.25">
      <c r="A25955">
        <v>11334</v>
      </c>
      <c r="B25955">
        <v>54001</v>
      </c>
      <c r="C25955" t="s">
        <v>9</v>
      </c>
      <c r="D25955" t="s">
        <v>21</v>
      </c>
    </row>
    <row r="25956" spans="1:4" x14ac:dyDescent="0.25">
      <c r="A25956">
        <v>11334</v>
      </c>
      <c r="B25956">
        <v>54001</v>
      </c>
      <c r="C25956" t="s">
        <v>9</v>
      </c>
      <c r="D25956" t="s">
        <v>21</v>
      </c>
    </row>
    <row r="25957" spans="1:4" x14ac:dyDescent="0.25">
      <c r="A25957">
        <v>11334</v>
      </c>
      <c r="B25957">
        <v>54001</v>
      </c>
      <c r="C25957" t="s">
        <v>9</v>
      </c>
      <c r="D25957" t="s">
        <v>21</v>
      </c>
    </row>
    <row r="25958" spans="1:4" x14ac:dyDescent="0.25">
      <c r="A25958">
        <v>11334</v>
      </c>
      <c r="B25958">
        <v>54001</v>
      </c>
      <c r="C25958" t="s">
        <v>9</v>
      </c>
      <c r="D25958" t="s">
        <v>21</v>
      </c>
    </row>
    <row r="25959" spans="1:4" x14ac:dyDescent="0.25">
      <c r="A25959">
        <v>11334</v>
      </c>
      <c r="B25959">
        <v>54001</v>
      </c>
      <c r="C25959" t="s">
        <v>9</v>
      </c>
      <c r="D25959" t="s">
        <v>21</v>
      </c>
    </row>
    <row r="25960" spans="1:4" x14ac:dyDescent="0.25">
      <c r="A25960">
        <v>11334</v>
      </c>
      <c r="B25960">
        <v>54001</v>
      </c>
      <c r="C25960" t="s">
        <v>9</v>
      </c>
      <c r="D25960" t="s">
        <v>21</v>
      </c>
    </row>
    <row r="25961" spans="1:4" x14ac:dyDescent="0.25">
      <c r="A25961">
        <v>11334</v>
      </c>
      <c r="B25961">
        <v>54001</v>
      </c>
      <c r="C25961" t="s">
        <v>9</v>
      </c>
      <c r="D25961" t="s">
        <v>21</v>
      </c>
    </row>
    <row r="25962" spans="1:4" x14ac:dyDescent="0.25">
      <c r="A25962">
        <v>11334</v>
      </c>
      <c r="B25962">
        <v>54001</v>
      </c>
      <c r="C25962" t="s">
        <v>9</v>
      </c>
      <c r="D25962" t="s">
        <v>21</v>
      </c>
    </row>
    <row r="25963" spans="1:4" x14ac:dyDescent="0.25">
      <c r="A25963">
        <v>11334</v>
      </c>
      <c r="B25963">
        <v>54001</v>
      </c>
      <c r="C25963" t="s">
        <v>9</v>
      </c>
      <c r="D25963" t="s">
        <v>21</v>
      </c>
    </row>
    <row r="25964" spans="1:4" x14ac:dyDescent="0.25">
      <c r="A25964">
        <v>11334</v>
      </c>
      <c r="B25964">
        <v>54001</v>
      </c>
      <c r="C25964" t="s">
        <v>9</v>
      </c>
      <c r="D25964" t="s">
        <v>21</v>
      </c>
    </row>
    <row r="25965" spans="1:4" x14ac:dyDescent="0.25">
      <c r="A25965">
        <v>11334</v>
      </c>
      <c r="B25965">
        <v>54001</v>
      </c>
      <c r="C25965" t="s">
        <v>9</v>
      </c>
      <c r="D25965" t="s">
        <v>21</v>
      </c>
    </row>
    <row r="25966" spans="1:4" x14ac:dyDescent="0.25">
      <c r="A25966">
        <v>11334</v>
      </c>
      <c r="B25966">
        <v>54001</v>
      </c>
      <c r="C25966" t="s">
        <v>9</v>
      </c>
      <c r="D25966" t="s">
        <v>21</v>
      </c>
    </row>
    <row r="25967" spans="1:4" x14ac:dyDescent="0.25">
      <c r="A25967">
        <v>11334</v>
      </c>
      <c r="B25967">
        <v>54001</v>
      </c>
      <c r="C25967" t="s">
        <v>9</v>
      </c>
      <c r="D25967" t="s">
        <v>21</v>
      </c>
    </row>
    <row r="25968" spans="1:4" x14ac:dyDescent="0.25">
      <c r="A25968">
        <v>11334</v>
      </c>
      <c r="B25968">
        <v>54001</v>
      </c>
      <c r="C25968" t="s">
        <v>9</v>
      </c>
      <c r="D25968" t="s">
        <v>21</v>
      </c>
    </row>
    <row r="25969" spans="1:4" x14ac:dyDescent="0.25">
      <c r="A25969">
        <v>11334</v>
      </c>
      <c r="B25969">
        <v>54001</v>
      </c>
      <c r="C25969" t="s">
        <v>9</v>
      </c>
      <c r="D25969" t="s">
        <v>21</v>
      </c>
    </row>
    <row r="25970" spans="1:4" x14ac:dyDescent="0.25">
      <c r="A25970">
        <v>11334</v>
      </c>
      <c r="B25970">
        <v>54001</v>
      </c>
      <c r="C25970" t="s">
        <v>9</v>
      </c>
      <c r="D25970" t="s">
        <v>21</v>
      </c>
    </row>
    <row r="25971" spans="1:4" x14ac:dyDescent="0.25">
      <c r="A25971">
        <v>11334</v>
      </c>
      <c r="B25971">
        <v>54001</v>
      </c>
      <c r="C25971" t="s">
        <v>9</v>
      </c>
      <c r="D25971" t="s">
        <v>21</v>
      </c>
    </row>
    <row r="25972" spans="1:4" x14ac:dyDescent="0.25">
      <c r="A25972">
        <v>11334</v>
      </c>
      <c r="B25972">
        <v>54001</v>
      </c>
      <c r="C25972" t="s">
        <v>9</v>
      </c>
      <c r="D25972" t="s">
        <v>21</v>
      </c>
    </row>
    <row r="25973" spans="1:4" x14ac:dyDescent="0.25">
      <c r="A25973">
        <v>11334</v>
      </c>
      <c r="B25973">
        <v>54001</v>
      </c>
      <c r="C25973" t="s">
        <v>9</v>
      </c>
      <c r="D25973" t="s">
        <v>21</v>
      </c>
    </row>
    <row r="25974" spans="1:4" x14ac:dyDescent="0.25">
      <c r="A25974">
        <v>11334</v>
      </c>
      <c r="B25974">
        <v>54001</v>
      </c>
      <c r="C25974" t="s">
        <v>9</v>
      </c>
      <c r="D25974" t="s">
        <v>21</v>
      </c>
    </row>
    <row r="25975" spans="1:4" x14ac:dyDescent="0.25">
      <c r="A25975">
        <v>11334</v>
      </c>
      <c r="B25975">
        <v>54001</v>
      </c>
      <c r="C25975" t="s">
        <v>9</v>
      </c>
      <c r="D25975" t="s">
        <v>21</v>
      </c>
    </row>
    <row r="25976" spans="1:4" x14ac:dyDescent="0.25">
      <c r="A25976">
        <v>11334</v>
      </c>
      <c r="B25976">
        <v>54001</v>
      </c>
      <c r="C25976" t="s">
        <v>9</v>
      </c>
      <c r="D25976" t="s">
        <v>21</v>
      </c>
    </row>
    <row r="25977" spans="1:4" x14ac:dyDescent="0.25">
      <c r="A25977">
        <v>11334</v>
      </c>
      <c r="B25977">
        <v>54001</v>
      </c>
      <c r="C25977" t="s">
        <v>9</v>
      </c>
      <c r="D25977" t="s">
        <v>21</v>
      </c>
    </row>
    <row r="25978" spans="1:4" x14ac:dyDescent="0.25">
      <c r="A25978">
        <v>11334</v>
      </c>
      <c r="B25978">
        <v>54001</v>
      </c>
      <c r="C25978" t="s">
        <v>9</v>
      </c>
      <c r="D25978" t="s">
        <v>21</v>
      </c>
    </row>
    <row r="25979" spans="1:4" x14ac:dyDescent="0.25">
      <c r="A25979">
        <v>11334</v>
      </c>
      <c r="B25979">
        <v>54001</v>
      </c>
      <c r="C25979" t="s">
        <v>9</v>
      </c>
      <c r="D25979" t="s">
        <v>21</v>
      </c>
    </row>
    <row r="25980" spans="1:4" x14ac:dyDescent="0.25">
      <c r="A25980">
        <v>11334</v>
      </c>
      <c r="B25980">
        <v>54001</v>
      </c>
      <c r="C25980" t="s">
        <v>9</v>
      </c>
      <c r="D25980" t="s">
        <v>21</v>
      </c>
    </row>
    <row r="25981" spans="1:4" x14ac:dyDescent="0.25">
      <c r="A25981">
        <v>11334</v>
      </c>
      <c r="B25981">
        <v>54001</v>
      </c>
      <c r="C25981" t="s">
        <v>9</v>
      </c>
      <c r="D25981" t="s">
        <v>21</v>
      </c>
    </row>
    <row r="25982" spans="1:4" x14ac:dyDescent="0.25">
      <c r="A25982">
        <v>11334</v>
      </c>
      <c r="B25982">
        <v>54001</v>
      </c>
      <c r="C25982" t="s">
        <v>9</v>
      </c>
      <c r="D25982" t="s">
        <v>21</v>
      </c>
    </row>
    <row r="25983" spans="1:4" x14ac:dyDescent="0.25">
      <c r="A25983">
        <v>11334</v>
      </c>
      <c r="B25983">
        <v>54001</v>
      </c>
      <c r="C25983" t="s">
        <v>9</v>
      </c>
      <c r="D25983" t="s">
        <v>21</v>
      </c>
    </row>
    <row r="25984" spans="1:4" x14ac:dyDescent="0.25">
      <c r="A25984">
        <v>11334</v>
      </c>
      <c r="B25984">
        <v>54001</v>
      </c>
      <c r="C25984" t="s">
        <v>9</v>
      </c>
      <c r="D25984" t="s">
        <v>21</v>
      </c>
    </row>
    <row r="25985" spans="1:4" x14ac:dyDescent="0.25">
      <c r="A25985">
        <v>11334</v>
      </c>
      <c r="B25985">
        <v>54001</v>
      </c>
      <c r="C25985" t="s">
        <v>9</v>
      </c>
      <c r="D25985" t="s">
        <v>21</v>
      </c>
    </row>
    <row r="25986" spans="1:4" x14ac:dyDescent="0.25">
      <c r="A25986">
        <v>11334</v>
      </c>
      <c r="B25986">
        <v>54001</v>
      </c>
      <c r="C25986" t="s">
        <v>9</v>
      </c>
      <c r="D25986" t="s">
        <v>21</v>
      </c>
    </row>
    <row r="25987" spans="1:4" x14ac:dyDescent="0.25">
      <c r="A25987">
        <v>11334</v>
      </c>
      <c r="B25987">
        <v>54001</v>
      </c>
      <c r="C25987" t="s">
        <v>9</v>
      </c>
      <c r="D25987" t="s">
        <v>21</v>
      </c>
    </row>
    <row r="25988" spans="1:4" x14ac:dyDescent="0.25">
      <c r="A25988">
        <v>11334</v>
      </c>
      <c r="B25988">
        <v>54001</v>
      </c>
      <c r="C25988" t="s">
        <v>9</v>
      </c>
      <c r="D25988" t="s">
        <v>21</v>
      </c>
    </row>
    <row r="25989" spans="1:4" x14ac:dyDescent="0.25">
      <c r="A25989">
        <v>11334</v>
      </c>
      <c r="B25989">
        <v>54001</v>
      </c>
      <c r="C25989" t="s">
        <v>9</v>
      </c>
      <c r="D25989" t="s">
        <v>21</v>
      </c>
    </row>
    <row r="25990" spans="1:4" x14ac:dyDescent="0.25">
      <c r="A25990">
        <v>11334</v>
      </c>
      <c r="B25990">
        <v>54001</v>
      </c>
      <c r="C25990" t="s">
        <v>9</v>
      </c>
      <c r="D25990" t="s">
        <v>29</v>
      </c>
    </row>
    <row r="25991" spans="1:4" x14ac:dyDescent="0.25">
      <c r="A25991">
        <v>11334</v>
      </c>
      <c r="B25991">
        <v>54001</v>
      </c>
      <c r="C25991" t="s">
        <v>9</v>
      </c>
      <c r="D25991" t="s">
        <v>29</v>
      </c>
    </row>
    <row r="25992" spans="1:4" x14ac:dyDescent="0.25">
      <c r="A25992">
        <v>11334</v>
      </c>
      <c r="B25992">
        <v>54001</v>
      </c>
      <c r="C25992" t="s">
        <v>9</v>
      </c>
      <c r="D25992" t="s">
        <v>29</v>
      </c>
    </row>
    <row r="25993" spans="1:4" x14ac:dyDescent="0.25">
      <c r="A25993">
        <v>11334</v>
      </c>
      <c r="B25993">
        <v>54001</v>
      </c>
      <c r="C25993" t="s">
        <v>9</v>
      </c>
      <c r="D25993" t="s">
        <v>29</v>
      </c>
    </row>
    <row r="25994" spans="1:4" x14ac:dyDescent="0.25">
      <c r="A25994">
        <v>11334</v>
      </c>
      <c r="B25994">
        <v>54001</v>
      </c>
      <c r="C25994" t="s">
        <v>9</v>
      </c>
      <c r="D25994" t="s">
        <v>29</v>
      </c>
    </row>
    <row r="25995" spans="1:4" x14ac:dyDescent="0.25">
      <c r="A25995">
        <v>11334</v>
      </c>
      <c r="B25995">
        <v>54001</v>
      </c>
      <c r="C25995" t="s">
        <v>9</v>
      </c>
      <c r="D25995" t="s">
        <v>29</v>
      </c>
    </row>
    <row r="25996" spans="1:4" x14ac:dyDescent="0.25">
      <c r="A25996">
        <v>11334</v>
      </c>
      <c r="B25996">
        <v>54001</v>
      </c>
      <c r="C25996" t="s">
        <v>9</v>
      </c>
      <c r="D25996" t="s">
        <v>29</v>
      </c>
    </row>
    <row r="25997" spans="1:4" x14ac:dyDescent="0.25">
      <c r="A25997">
        <v>11334</v>
      </c>
      <c r="B25997">
        <v>54001</v>
      </c>
      <c r="C25997" t="s">
        <v>9</v>
      </c>
      <c r="D25997" t="s">
        <v>29</v>
      </c>
    </row>
    <row r="25998" spans="1:4" x14ac:dyDescent="0.25">
      <c r="A25998">
        <v>11334</v>
      </c>
      <c r="B25998">
        <v>54001</v>
      </c>
      <c r="C25998" t="s">
        <v>9</v>
      </c>
      <c r="D25998" t="s">
        <v>29</v>
      </c>
    </row>
    <row r="25999" spans="1:4" x14ac:dyDescent="0.25">
      <c r="A25999">
        <v>11334</v>
      </c>
      <c r="B25999">
        <v>54001</v>
      </c>
      <c r="C25999" t="s">
        <v>9</v>
      </c>
      <c r="D25999" t="s">
        <v>29</v>
      </c>
    </row>
    <row r="26000" spans="1:4" x14ac:dyDescent="0.25">
      <c r="A26000">
        <v>11334</v>
      </c>
      <c r="B26000">
        <v>54001</v>
      </c>
      <c r="C26000" t="s">
        <v>9</v>
      </c>
      <c r="D26000" t="s">
        <v>29</v>
      </c>
    </row>
    <row r="26001" spans="1:4" x14ac:dyDescent="0.25">
      <c r="A26001">
        <v>11334</v>
      </c>
      <c r="B26001">
        <v>54001</v>
      </c>
      <c r="C26001" t="s">
        <v>9</v>
      </c>
      <c r="D26001" t="s">
        <v>29</v>
      </c>
    </row>
    <row r="26002" spans="1:4" x14ac:dyDescent="0.25">
      <c r="A26002">
        <v>11334</v>
      </c>
      <c r="B26002">
        <v>54001</v>
      </c>
      <c r="C26002" t="s">
        <v>9</v>
      </c>
      <c r="D26002" t="s">
        <v>29</v>
      </c>
    </row>
    <row r="26003" spans="1:4" x14ac:dyDescent="0.25">
      <c r="A26003">
        <v>11334</v>
      </c>
      <c r="B26003">
        <v>54001</v>
      </c>
      <c r="C26003" t="s">
        <v>9</v>
      </c>
      <c r="D26003" t="s">
        <v>29</v>
      </c>
    </row>
    <row r="26004" spans="1:4" x14ac:dyDescent="0.25">
      <c r="A26004">
        <v>11334</v>
      </c>
      <c r="B26004">
        <v>54001</v>
      </c>
      <c r="C26004" t="s">
        <v>9</v>
      </c>
      <c r="D26004" t="s">
        <v>29</v>
      </c>
    </row>
    <row r="26005" spans="1:4" x14ac:dyDescent="0.25">
      <c r="A26005">
        <v>11334</v>
      </c>
      <c r="B26005">
        <v>54001</v>
      </c>
      <c r="C26005" t="s">
        <v>9</v>
      </c>
      <c r="D26005" t="s">
        <v>29</v>
      </c>
    </row>
    <row r="26006" spans="1:4" x14ac:dyDescent="0.25">
      <c r="A26006">
        <v>11334</v>
      </c>
      <c r="B26006">
        <v>54001</v>
      </c>
      <c r="C26006" t="s">
        <v>9</v>
      </c>
      <c r="D26006" t="s">
        <v>29</v>
      </c>
    </row>
    <row r="26007" spans="1:4" x14ac:dyDescent="0.25">
      <c r="A26007">
        <v>11334</v>
      </c>
      <c r="B26007">
        <v>54001</v>
      </c>
      <c r="C26007" t="s">
        <v>9</v>
      </c>
      <c r="D26007" t="s">
        <v>29</v>
      </c>
    </row>
    <row r="26008" spans="1:4" x14ac:dyDescent="0.25">
      <c r="A26008">
        <v>11334</v>
      </c>
      <c r="B26008">
        <v>54001</v>
      </c>
      <c r="C26008" t="s">
        <v>9</v>
      </c>
      <c r="D26008" t="s">
        <v>29</v>
      </c>
    </row>
    <row r="26009" spans="1:4" x14ac:dyDescent="0.25">
      <c r="A26009">
        <v>11334</v>
      </c>
      <c r="B26009">
        <v>54001</v>
      </c>
      <c r="C26009" t="s">
        <v>9</v>
      </c>
      <c r="D26009" t="s">
        <v>29</v>
      </c>
    </row>
    <row r="26010" spans="1:4" x14ac:dyDescent="0.25">
      <c r="A26010">
        <v>11334</v>
      </c>
      <c r="B26010">
        <v>54001</v>
      </c>
      <c r="C26010" t="s">
        <v>9</v>
      </c>
      <c r="D26010" t="s">
        <v>29</v>
      </c>
    </row>
    <row r="26011" spans="1:4" x14ac:dyDescent="0.25">
      <c r="A26011">
        <v>11334</v>
      </c>
      <c r="B26011">
        <v>54001</v>
      </c>
      <c r="C26011" t="s">
        <v>9</v>
      </c>
      <c r="D26011" t="s">
        <v>29</v>
      </c>
    </row>
    <row r="26012" spans="1:4" x14ac:dyDescent="0.25">
      <c r="A26012">
        <v>11334</v>
      </c>
      <c r="B26012">
        <v>54001</v>
      </c>
      <c r="C26012" t="s">
        <v>9</v>
      </c>
      <c r="D26012" t="s">
        <v>29</v>
      </c>
    </row>
    <row r="26013" spans="1:4" x14ac:dyDescent="0.25">
      <c r="A26013">
        <v>11334</v>
      </c>
      <c r="B26013">
        <v>54001</v>
      </c>
      <c r="C26013" t="s">
        <v>9</v>
      </c>
      <c r="D26013" t="s">
        <v>29</v>
      </c>
    </row>
    <row r="26014" spans="1:4" x14ac:dyDescent="0.25">
      <c r="A26014">
        <v>11334</v>
      </c>
      <c r="B26014">
        <v>54001</v>
      </c>
      <c r="C26014" t="s">
        <v>9</v>
      </c>
      <c r="D26014" t="s">
        <v>29</v>
      </c>
    </row>
    <row r="26015" spans="1:4" x14ac:dyDescent="0.25">
      <c r="A26015">
        <v>11334</v>
      </c>
      <c r="B26015">
        <v>54001</v>
      </c>
      <c r="C26015" t="s">
        <v>9</v>
      </c>
      <c r="D26015" t="s">
        <v>29</v>
      </c>
    </row>
    <row r="26016" spans="1:4" x14ac:dyDescent="0.25">
      <c r="A26016">
        <v>11334</v>
      </c>
      <c r="B26016">
        <v>54001</v>
      </c>
      <c r="C26016" t="s">
        <v>9</v>
      </c>
      <c r="D26016" t="s">
        <v>29</v>
      </c>
    </row>
    <row r="26017" spans="1:4" x14ac:dyDescent="0.25">
      <c r="A26017">
        <v>11334</v>
      </c>
      <c r="B26017">
        <v>54001</v>
      </c>
      <c r="C26017" t="s">
        <v>9</v>
      </c>
      <c r="D26017" t="s">
        <v>29</v>
      </c>
    </row>
    <row r="26018" spans="1:4" x14ac:dyDescent="0.25">
      <c r="A26018">
        <v>11334</v>
      </c>
      <c r="B26018">
        <v>54001</v>
      </c>
      <c r="C26018" t="s">
        <v>9</v>
      </c>
      <c r="D26018" t="s">
        <v>29</v>
      </c>
    </row>
    <row r="26019" spans="1:4" x14ac:dyDescent="0.25">
      <c r="A26019">
        <v>11334</v>
      </c>
      <c r="B26019">
        <v>54001</v>
      </c>
      <c r="C26019" t="s">
        <v>9</v>
      </c>
      <c r="D26019" t="s">
        <v>29</v>
      </c>
    </row>
    <row r="26020" spans="1:4" x14ac:dyDescent="0.25">
      <c r="A26020">
        <v>11334</v>
      </c>
      <c r="B26020">
        <v>54001</v>
      </c>
      <c r="C26020" t="s">
        <v>9</v>
      </c>
      <c r="D26020" t="s">
        <v>29</v>
      </c>
    </row>
    <row r="26021" spans="1:4" x14ac:dyDescent="0.25">
      <c r="A26021">
        <v>11334</v>
      </c>
      <c r="B26021">
        <v>54001</v>
      </c>
      <c r="C26021" t="s">
        <v>9</v>
      </c>
      <c r="D26021" t="s">
        <v>29</v>
      </c>
    </row>
    <row r="26022" spans="1:4" x14ac:dyDescent="0.25">
      <c r="A26022">
        <v>11334</v>
      </c>
      <c r="B26022">
        <v>54001</v>
      </c>
      <c r="C26022" t="s">
        <v>9</v>
      </c>
      <c r="D26022" t="s">
        <v>29</v>
      </c>
    </row>
    <row r="26023" spans="1:4" x14ac:dyDescent="0.25">
      <c r="A26023">
        <v>11334</v>
      </c>
      <c r="B26023">
        <v>54001</v>
      </c>
      <c r="C26023" t="s">
        <v>9</v>
      </c>
      <c r="D26023" t="s">
        <v>29</v>
      </c>
    </row>
    <row r="26024" spans="1:4" x14ac:dyDescent="0.25">
      <c r="A26024">
        <v>11334</v>
      </c>
      <c r="B26024">
        <v>54001</v>
      </c>
      <c r="C26024" t="s">
        <v>9</v>
      </c>
      <c r="D26024" t="s">
        <v>29</v>
      </c>
    </row>
    <row r="26025" spans="1:4" x14ac:dyDescent="0.25">
      <c r="A26025">
        <v>11334</v>
      </c>
      <c r="B26025">
        <v>54001</v>
      </c>
      <c r="C26025" t="s">
        <v>9</v>
      </c>
      <c r="D26025" t="s">
        <v>29</v>
      </c>
    </row>
    <row r="26026" spans="1:4" x14ac:dyDescent="0.25">
      <c r="A26026">
        <v>11334</v>
      </c>
      <c r="B26026">
        <v>54001</v>
      </c>
      <c r="C26026" t="s">
        <v>9</v>
      </c>
      <c r="D26026" t="s">
        <v>29</v>
      </c>
    </row>
    <row r="26027" spans="1:4" x14ac:dyDescent="0.25">
      <c r="A26027">
        <v>11334</v>
      </c>
      <c r="B26027">
        <v>54001</v>
      </c>
      <c r="C26027" t="s">
        <v>9</v>
      </c>
      <c r="D26027" t="s">
        <v>29</v>
      </c>
    </row>
    <row r="26028" spans="1:4" x14ac:dyDescent="0.25">
      <c r="A26028">
        <v>11334</v>
      </c>
      <c r="B26028">
        <v>54001</v>
      </c>
      <c r="C26028" t="s">
        <v>9</v>
      </c>
      <c r="D26028" t="s">
        <v>29</v>
      </c>
    </row>
    <row r="26029" spans="1:4" x14ac:dyDescent="0.25">
      <c r="A26029">
        <v>11334</v>
      </c>
      <c r="B26029">
        <v>54001</v>
      </c>
      <c r="C26029" t="s">
        <v>9</v>
      </c>
      <c r="D26029" t="s">
        <v>29</v>
      </c>
    </row>
    <row r="26030" spans="1:4" x14ac:dyDescent="0.25">
      <c r="A26030">
        <v>11334</v>
      </c>
      <c r="B26030">
        <v>54001</v>
      </c>
      <c r="C26030" t="s">
        <v>9</v>
      </c>
      <c r="D26030" t="s">
        <v>29</v>
      </c>
    </row>
    <row r="26031" spans="1:4" x14ac:dyDescent="0.25">
      <c r="A26031">
        <v>11334</v>
      </c>
      <c r="B26031">
        <v>54001</v>
      </c>
      <c r="C26031" t="s">
        <v>9</v>
      </c>
      <c r="D26031" t="s">
        <v>29</v>
      </c>
    </row>
    <row r="26032" spans="1:4" x14ac:dyDescent="0.25">
      <c r="A26032">
        <v>11334</v>
      </c>
      <c r="B26032">
        <v>54001</v>
      </c>
      <c r="C26032" t="s">
        <v>9</v>
      </c>
      <c r="D26032" t="s">
        <v>29</v>
      </c>
    </row>
    <row r="26033" spans="1:4" x14ac:dyDescent="0.25">
      <c r="A26033">
        <v>11334</v>
      </c>
      <c r="B26033">
        <v>54001</v>
      </c>
      <c r="C26033" t="s">
        <v>9</v>
      </c>
      <c r="D26033" t="s">
        <v>29</v>
      </c>
    </row>
    <row r="26034" spans="1:4" x14ac:dyDescent="0.25">
      <c r="A26034">
        <v>11334</v>
      </c>
      <c r="B26034">
        <v>54001</v>
      </c>
      <c r="C26034" t="s">
        <v>9</v>
      </c>
      <c r="D26034" t="s">
        <v>30</v>
      </c>
    </row>
    <row r="26035" spans="1:4" x14ac:dyDescent="0.25">
      <c r="A26035">
        <v>11334</v>
      </c>
      <c r="B26035">
        <v>54001</v>
      </c>
      <c r="C26035" t="s">
        <v>9</v>
      </c>
      <c r="D26035" t="s">
        <v>30</v>
      </c>
    </row>
    <row r="26036" spans="1:4" x14ac:dyDescent="0.25">
      <c r="A26036">
        <v>11334</v>
      </c>
      <c r="B26036">
        <v>54001</v>
      </c>
      <c r="C26036" t="s">
        <v>9</v>
      </c>
      <c r="D26036" t="s">
        <v>30</v>
      </c>
    </row>
    <row r="26037" spans="1:4" x14ac:dyDescent="0.25">
      <c r="A26037">
        <v>11334</v>
      </c>
      <c r="B26037">
        <v>54001</v>
      </c>
      <c r="C26037" t="s">
        <v>9</v>
      </c>
      <c r="D26037" t="s">
        <v>30</v>
      </c>
    </row>
    <row r="26038" spans="1:4" x14ac:dyDescent="0.25">
      <c r="A26038">
        <v>11334</v>
      </c>
      <c r="B26038">
        <v>54001</v>
      </c>
      <c r="C26038" t="s">
        <v>9</v>
      </c>
      <c r="D26038" t="s">
        <v>30</v>
      </c>
    </row>
    <row r="26039" spans="1:4" x14ac:dyDescent="0.25">
      <c r="A26039">
        <v>11334</v>
      </c>
      <c r="B26039">
        <v>54001</v>
      </c>
      <c r="C26039" t="s">
        <v>9</v>
      </c>
      <c r="D26039" t="s">
        <v>30</v>
      </c>
    </row>
    <row r="26040" spans="1:4" x14ac:dyDescent="0.25">
      <c r="A26040">
        <v>11334</v>
      </c>
      <c r="B26040">
        <v>54001</v>
      </c>
      <c r="C26040" t="s">
        <v>9</v>
      </c>
      <c r="D26040" t="s">
        <v>30</v>
      </c>
    </row>
    <row r="26041" spans="1:4" x14ac:dyDescent="0.25">
      <c r="A26041">
        <v>11334</v>
      </c>
      <c r="B26041">
        <v>54001</v>
      </c>
      <c r="C26041" t="s">
        <v>9</v>
      </c>
      <c r="D26041" t="s">
        <v>30</v>
      </c>
    </row>
    <row r="26042" spans="1:4" x14ac:dyDescent="0.25">
      <c r="A26042">
        <v>11334</v>
      </c>
      <c r="B26042">
        <v>54001</v>
      </c>
      <c r="C26042" t="s">
        <v>9</v>
      </c>
      <c r="D26042" t="s">
        <v>30</v>
      </c>
    </row>
    <row r="26043" spans="1:4" x14ac:dyDescent="0.25">
      <c r="A26043">
        <v>11334</v>
      </c>
      <c r="B26043">
        <v>54001</v>
      </c>
      <c r="C26043" t="s">
        <v>9</v>
      </c>
      <c r="D26043" t="s">
        <v>30</v>
      </c>
    </row>
    <row r="26044" spans="1:4" x14ac:dyDescent="0.25">
      <c r="A26044">
        <v>11334</v>
      </c>
      <c r="B26044">
        <v>54001</v>
      </c>
      <c r="C26044" t="s">
        <v>9</v>
      </c>
      <c r="D26044" t="s">
        <v>30</v>
      </c>
    </row>
    <row r="26045" spans="1:4" x14ac:dyDescent="0.25">
      <c r="A26045">
        <v>11334</v>
      </c>
      <c r="B26045">
        <v>54001</v>
      </c>
      <c r="C26045" t="s">
        <v>9</v>
      </c>
      <c r="D26045" t="s">
        <v>30</v>
      </c>
    </row>
    <row r="26046" spans="1:4" x14ac:dyDescent="0.25">
      <c r="A26046">
        <v>11334</v>
      </c>
      <c r="B26046">
        <v>54001</v>
      </c>
      <c r="C26046" t="s">
        <v>9</v>
      </c>
      <c r="D26046" t="s">
        <v>30</v>
      </c>
    </row>
    <row r="26047" spans="1:4" x14ac:dyDescent="0.25">
      <c r="A26047">
        <v>11334</v>
      </c>
      <c r="B26047">
        <v>54001</v>
      </c>
      <c r="C26047" t="s">
        <v>9</v>
      </c>
      <c r="D26047" t="s">
        <v>30</v>
      </c>
    </row>
    <row r="26048" spans="1:4" x14ac:dyDescent="0.25">
      <c r="A26048">
        <v>11334</v>
      </c>
      <c r="B26048">
        <v>54001</v>
      </c>
      <c r="C26048" t="s">
        <v>9</v>
      </c>
      <c r="D26048" t="s">
        <v>30</v>
      </c>
    </row>
    <row r="26049" spans="1:4" x14ac:dyDescent="0.25">
      <c r="A26049">
        <v>11334</v>
      </c>
      <c r="B26049">
        <v>54001</v>
      </c>
      <c r="C26049" t="s">
        <v>9</v>
      </c>
      <c r="D26049" t="s">
        <v>30</v>
      </c>
    </row>
    <row r="26050" spans="1:4" x14ac:dyDescent="0.25">
      <c r="A26050">
        <v>11334</v>
      </c>
      <c r="B26050">
        <v>54001</v>
      </c>
      <c r="C26050" t="s">
        <v>9</v>
      </c>
      <c r="D26050" t="s">
        <v>30</v>
      </c>
    </row>
    <row r="26051" spans="1:4" x14ac:dyDescent="0.25">
      <c r="A26051">
        <v>11334</v>
      </c>
      <c r="B26051">
        <v>54001</v>
      </c>
      <c r="C26051" t="s">
        <v>9</v>
      </c>
      <c r="D26051" t="s">
        <v>30</v>
      </c>
    </row>
    <row r="26052" spans="1:4" x14ac:dyDescent="0.25">
      <c r="A26052">
        <v>11334</v>
      </c>
      <c r="B26052">
        <v>54001</v>
      </c>
      <c r="C26052" t="s">
        <v>9</v>
      </c>
      <c r="D26052" t="s">
        <v>30</v>
      </c>
    </row>
    <row r="26053" spans="1:4" x14ac:dyDescent="0.25">
      <c r="A26053">
        <v>11334</v>
      </c>
      <c r="B26053">
        <v>54001</v>
      </c>
      <c r="C26053" t="s">
        <v>9</v>
      </c>
      <c r="D26053" t="s">
        <v>30</v>
      </c>
    </row>
    <row r="26054" spans="1:4" x14ac:dyDescent="0.25">
      <c r="A26054">
        <v>11334</v>
      </c>
      <c r="B26054">
        <v>54001</v>
      </c>
      <c r="C26054" t="s">
        <v>9</v>
      </c>
      <c r="D26054" t="s">
        <v>30</v>
      </c>
    </row>
    <row r="26055" spans="1:4" x14ac:dyDescent="0.25">
      <c r="A26055">
        <v>11334</v>
      </c>
      <c r="B26055">
        <v>54001</v>
      </c>
      <c r="C26055" t="s">
        <v>9</v>
      </c>
      <c r="D26055" t="s">
        <v>30</v>
      </c>
    </row>
    <row r="26056" spans="1:4" x14ac:dyDescent="0.25">
      <c r="A26056">
        <v>11334</v>
      </c>
      <c r="B26056">
        <v>54001</v>
      </c>
      <c r="C26056" t="s">
        <v>9</v>
      </c>
      <c r="D26056" t="s">
        <v>30</v>
      </c>
    </row>
    <row r="26057" spans="1:4" x14ac:dyDescent="0.25">
      <c r="A26057">
        <v>11334</v>
      </c>
      <c r="B26057">
        <v>54001</v>
      </c>
      <c r="C26057" t="s">
        <v>9</v>
      </c>
      <c r="D26057" t="s">
        <v>30</v>
      </c>
    </row>
    <row r="26058" spans="1:4" x14ac:dyDescent="0.25">
      <c r="A26058">
        <v>11334</v>
      </c>
      <c r="B26058">
        <v>54001</v>
      </c>
      <c r="C26058" t="s">
        <v>9</v>
      </c>
      <c r="D26058" t="s">
        <v>30</v>
      </c>
    </row>
    <row r="26059" spans="1:4" x14ac:dyDescent="0.25">
      <c r="A26059">
        <v>11334</v>
      </c>
      <c r="B26059">
        <v>54001</v>
      </c>
      <c r="C26059" t="s">
        <v>9</v>
      </c>
      <c r="D26059" t="s">
        <v>30</v>
      </c>
    </row>
    <row r="26060" spans="1:4" x14ac:dyDescent="0.25">
      <c r="A26060">
        <v>11334</v>
      </c>
      <c r="B26060">
        <v>54001</v>
      </c>
      <c r="C26060" t="s">
        <v>9</v>
      </c>
      <c r="D26060" t="s">
        <v>30</v>
      </c>
    </row>
    <row r="26061" spans="1:4" x14ac:dyDescent="0.25">
      <c r="A26061">
        <v>11334</v>
      </c>
      <c r="B26061">
        <v>54001</v>
      </c>
      <c r="C26061" t="s">
        <v>9</v>
      </c>
      <c r="D26061" t="s">
        <v>30</v>
      </c>
    </row>
    <row r="26062" spans="1:4" x14ac:dyDescent="0.25">
      <c r="A26062">
        <v>11334</v>
      </c>
      <c r="B26062">
        <v>54001</v>
      </c>
      <c r="C26062" t="s">
        <v>9</v>
      </c>
      <c r="D26062" t="s">
        <v>30</v>
      </c>
    </row>
    <row r="26063" spans="1:4" x14ac:dyDescent="0.25">
      <c r="A26063">
        <v>11334</v>
      </c>
      <c r="B26063">
        <v>54001</v>
      </c>
      <c r="C26063" t="s">
        <v>9</v>
      </c>
      <c r="D26063" t="s">
        <v>30</v>
      </c>
    </row>
    <row r="26064" spans="1:4" x14ac:dyDescent="0.25">
      <c r="A26064">
        <v>11334</v>
      </c>
      <c r="B26064">
        <v>54001</v>
      </c>
      <c r="C26064" t="s">
        <v>9</v>
      </c>
      <c r="D26064" t="s">
        <v>30</v>
      </c>
    </row>
    <row r="26065" spans="1:4" x14ac:dyDescent="0.25">
      <c r="A26065">
        <v>11334</v>
      </c>
      <c r="B26065">
        <v>54001</v>
      </c>
      <c r="C26065" t="s">
        <v>9</v>
      </c>
      <c r="D26065" t="s">
        <v>30</v>
      </c>
    </row>
    <row r="26066" spans="1:4" x14ac:dyDescent="0.25">
      <c r="A26066">
        <v>11334</v>
      </c>
      <c r="B26066">
        <v>54001</v>
      </c>
      <c r="C26066" t="s">
        <v>9</v>
      </c>
      <c r="D26066" t="s">
        <v>30</v>
      </c>
    </row>
    <row r="26067" spans="1:4" x14ac:dyDescent="0.25">
      <c r="A26067">
        <v>11334</v>
      </c>
      <c r="B26067">
        <v>54001</v>
      </c>
      <c r="C26067" t="s">
        <v>9</v>
      </c>
      <c r="D26067" t="s">
        <v>30</v>
      </c>
    </row>
    <row r="26068" spans="1:4" x14ac:dyDescent="0.25">
      <c r="A26068">
        <v>11334</v>
      </c>
      <c r="B26068">
        <v>54001</v>
      </c>
      <c r="C26068" t="s">
        <v>9</v>
      </c>
      <c r="D26068" t="s">
        <v>30</v>
      </c>
    </row>
    <row r="26069" spans="1:4" x14ac:dyDescent="0.25">
      <c r="A26069">
        <v>11334</v>
      </c>
      <c r="B26069">
        <v>54001</v>
      </c>
      <c r="C26069" t="s">
        <v>9</v>
      </c>
      <c r="D26069" t="s">
        <v>30</v>
      </c>
    </row>
    <row r="26070" spans="1:4" x14ac:dyDescent="0.25">
      <c r="A26070">
        <v>11334</v>
      </c>
      <c r="B26070">
        <v>54001</v>
      </c>
      <c r="C26070" t="s">
        <v>9</v>
      </c>
      <c r="D26070" t="s">
        <v>30</v>
      </c>
    </row>
    <row r="26071" spans="1:4" x14ac:dyDescent="0.25">
      <c r="A26071">
        <v>11334</v>
      </c>
      <c r="B26071">
        <v>54001</v>
      </c>
      <c r="C26071" t="s">
        <v>9</v>
      </c>
      <c r="D26071" t="s">
        <v>30</v>
      </c>
    </row>
    <row r="26072" spans="1:4" x14ac:dyDescent="0.25">
      <c r="A26072">
        <v>11334</v>
      </c>
      <c r="B26072">
        <v>54001</v>
      </c>
      <c r="C26072" t="s">
        <v>9</v>
      </c>
      <c r="D26072" t="s">
        <v>30</v>
      </c>
    </row>
    <row r="26073" spans="1:4" x14ac:dyDescent="0.25">
      <c r="A26073">
        <v>11334</v>
      </c>
      <c r="B26073">
        <v>54001</v>
      </c>
      <c r="C26073" t="s">
        <v>9</v>
      </c>
      <c r="D26073" t="s">
        <v>31</v>
      </c>
    </row>
    <row r="26074" spans="1:4" x14ac:dyDescent="0.25">
      <c r="A26074">
        <v>11334</v>
      </c>
      <c r="B26074">
        <v>54001</v>
      </c>
      <c r="C26074" t="s">
        <v>9</v>
      </c>
      <c r="D26074" t="s">
        <v>31</v>
      </c>
    </row>
    <row r="26075" spans="1:4" x14ac:dyDescent="0.25">
      <c r="A26075">
        <v>11334</v>
      </c>
      <c r="B26075">
        <v>54001</v>
      </c>
      <c r="C26075" t="s">
        <v>9</v>
      </c>
      <c r="D26075" t="s">
        <v>31</v>
      </c>
    </row>
    <row r="26076" spans="1:4" x14ac:dyDescent="0.25">
      <c r="A26076">
        <v>11334</v>
      </c>
      <c r="B26076">
        <v>54001</v>
      </c>
      <c r="C26076" t="s">
        <v>9</v>
      </c>
      <c r="D26076" t="s">
        <v>31</v>
      </c>
    </row>
    <row r="26077" spans="1:4" x14ac:dyDescent="0.25">
      <c r="A26077">
        <v>11334</v>
      </c>
      <c r="B26077">
        <v>54001</v>
      </c>
      <c r="C26077" t="s">
        <v>9</v>
      </c>
      <c r="D26077" t="s">
        <v>31</v>
      </c>
    </row>
    <row r="26078" spans="1:4" x14ac:dyDescent="0.25">
      <c r="A26078">
        <v>11334</v>
      </c>
      <c r="B26078">
        <v>54001</v>
      </c>
      <c r="C26078" t="s">
        <v>9</v>
      </c>
      <c r="D26078" t="s">
        <v>31</v>
      </c>
    </row>
    <row r="26079" spans="1:4" x14ac:dyDescent="0.25">
      <c r="A26079">
        <v>11334</v>
      </c>
      <c r="B26079">
        <v>54001</v>
      </c>
      <c r="C26079" t="s">
        <v>9</v>
      </c>
      <c r="D26079" t="s">
        <v>31</v>
      </c>
    </row>
    <row r="26080" spans="1:4" x14ac:dyDescent="0.25">
      <c r="A26080">
        <v>11334</v>
      </c>
      <c r="B26080">
        <v>54001</v>
      </c>
      <c r="C26080" t="s">
        <v>9</v>
      </c>
      <c r="D26080" t="s">
        <v>31</v>
      </c>
    </row>
    <row r="26081" spans="1:4" x14ac:dyDescent="0.25">
      <c r="A26081">
        <v>11334</v>
      </c>
      <c r="B26081">
        <v>54001</v>
      </c>
      <c r="C26081" t="s">
        <v>9</v>
      </c>
      <c r="D26081" t="s">
        <v>31</v>
      </c>
    </row>
    <row r="26082" spans="1:4" x14ac:dyDescent="0.25">
      <c r="A26082">
        <v>11334</v>
      </c>
      <c r="B26082">
        <v>54001</v>
      </c>
      <c r="C26082" t="s">
        <v>9</v>
      </c>
      <c r="D26082" t="s">
        <v>31</v>
      </c>
    </row>
    <row r="26083" spans="1:4" x14ac:dyDescent="0.25">
      <c r="A26083">
        <v>11334</v>
      </c>
      <c r="B26083">
        <v>54001</v>
      </c>
      <c r="C26083" t="s">
        <v>9</v>
      </c>
      <c r="D26083" t="s">
        <v>31</v>
      </c>
    </row>
    <row r="26084" spans="1:4" x14ac:dyDescent="0.25">
      <c r="A26084">
        <v>11334</v>
      </c>
      <c r="B26084">
        <v>54001</v>
      </c>
      <c r="C26084" t="s">
        <v>9</v>
      </c>
      <c r="D26084" t="s">
        <v>31</v>
      </c>
    </row>
    <row r="26085" spans="1:4" x14ac:dyDescent="0.25">
      <c r="A26085">
        <v>11334</v>
      </c>
      <c r="B26085">
        <v>54001</v>
      </c>
      <c r="C26085" t="s">
        <v>9</v>
      </c>
      <c r="D26085" t="s">
        <v>31</v>
      </c>
    </row>
    <row r="26086" spans="1:4" x14ac:dyDescent="0.25">
      <c r="A26086">
        <v>11334</v>
      </c>
      <c r="B26086">
        <v>54001</v>
      </c>
      <c r="C26086" t="s">
        <v>9</v>
      </c>
      <c r="D26086" t="s">
        <v>31</v>
      </c>
    </row>
    <row r="26087" spans="1:4" x14ac:dyDescent="0.25">
      <c r="A26087">
        <v>11334</v>
      </c>
      <c r="B26087">
        <v>54001</v>
      </c>
      <c r="C26087" t="s">
        <v>9</v>
      </c>
      <c r="D26087" t="s">
        <v>31</v>
      </c>
    </row>
    <row r="26088" spans="1:4" x14ac:dyDescent="0.25">
      <c r="A26088">
        <v>11334</v>
      </c>
      <c r="B26088">
        <v>54001</v>
      </c>
      <c r="C26088" t="s">
        <v>9</v>
      </c>
      <c r="D26088" t="s">
        <v>31</v>
      </c>
    </row>
    <row r="26089" spans="1:4" x14ac:dyDescent="0.25">
      <c r="A26089">
        <v>11334</v>
      </c>
      <c r="B26089">
        <v>54001</v>
      </c>
      <c r="C26089" t="s">
        <v>9</v>
      </c>
      <c r="D26089" t="s">
        <v>31</v>
      </c>
    </row>
    <row r="26090" spans="1:4" x14ac:dyDescent="0.25">
      <c r="A26090">
        <v>11334</v>
      </c>
      <c r="B26090">
        <v>54001</v>
      </c>
      <c r="C26090" t="s">
        <v>9</v>
      </c>
      <c r="D26090" t="s">
        <v>31</v>
      </c>
    </row>
    <row r="26091" spans="1:4" x14ac:dyDescent="0.25">
      <c r="A26091">
        <v>11334</v>
      </c>
      <c r="B26091">
        <v>54001</v>
      </c>
      <c r="C26091" t="s">
        <v>9</v>
      </c>
      <c r="D26091" t="s">
        <v>31</v>
      </c>
    </row>
    <row r="26092" spans="1:4" x14ac:dyDescent="0.25">
      <c r="A26092">
        <v>11334</v>
      </c>
      <c r="B26092">
        <v>54001</v>
      </c>
      <c r="C26092" t="s">
        <v>9</v>
      </c>
      <c r="D26092" t="s">
        <v>31</v>
      </c>
    </row>
    <row r="26093" spans="1:4" x14ac:dyDescent="0.25">
      <c r="A26093">
        <v>11334</v>
      </c>
      <c r="B26093">
        <v>54001</v>
      </c>
      <c r="C26093" t="s">
        <v>9</v>
      </c>
      <c r="D26093" t="s">
        <v>31</v>
      </c>
    </row>
    <row r="26094" spans="1:4" x14ac:dyDescent="0.25">
      <c r="A26094">
        <v>11334</v>
      </c>
      <c r="B26094">
        <v>54001</v>
      </c>
      <c r="C26094" t="s">
        <v>9</v>
      </c>
      <c r="D26094" t="s">
        <v>31</v>
      </c>
    </row>
    <row r="26095" spans="1:4" x14ac:dyDescent="0.25">
      <c r="A26095">
        <v>11334</v>
      </c>
      <c r="B26095">
        <v>54001</v>
      </c>
      <c r="C26095" t="s">
        <v>9</v>
      </c>
      <c r="D26095" t="s">
        <v>31</v>
      </c>
    </row>
    <row r="26096" spans="1:4" x14ac:dyDescent="0.25">
      <c r="A26096">
        <v>11334</v>
      </c>
      <c r="B26096">
        <v>54001</v>
      </c>
      <c r="C26096" t="s">
        <v>9</v>
      </c>
      <c r="D26096" t="s">
        <v>31</v>
      </c>
    </row>
    <row r="26097" spans="1:4" x14ac:dyDescent="0.25">
      <c r="A26097">
        <v>11334</v>
      </c>
      <c r="B26097">
        <v>54001</v>
      </c>
      <c r="C26097" t="s">
        <v>9</v>
      </c>
      <c r="D26097" t="s">
        <v>31</v>
      </c>
    </row>
    <row r="26098" spans="1:4" x14ac:dyDescent="0.25">
      <c r="A26098">
        <v>11334</v>
      </c>
      <c r="B26098">
        <v>54001</v>
      </c>
      <c r="C26098" t="s">
        <v>9</v>
      </c>
      <c r="D26098" t="s">
        <v>31</v>
      </c>
    </row>
    <row r="26099" spans="1:4" x14ac:dyDescent="0.25">
      <c r="A26099">
        <v>11334</v>
      </c>
      <c r="B26099">
        <v>54001</v>
      </c>
      <c r="C26099" t="s">
        <v>9</v>
      </c>
      <c r="D26099" t="s">
        <v>31</v>
      </c>
    </row>
    <row r="26100" spans="1:4" x14ac:dyDescent="0.25">
      <c r="A26100">
        <v>11334</v>
      </c>
      <c r="B26100">
        <v>54001</v>
      </c>
      <c r="C26100" t="s">
        <v>9</v>
      </c>
      <c r="D26100" t="s">
        <v>31</v>
      </c>
    </row>
    <row r="26101" spans="1:4" x14ac:dyDescent="0.25">
      <c r="A26101">
        <v>11334</v>
      </c>
      <c r="B26101">
        <v>54001</v>
      </c>
      <c r="C26101" t="s">
        <v>9</v>
      </c>
      <c r="D26101" t="s">
        <v>31</v>
      </c>
    </row>
    <row r="26102" spans="1:4" x14ac:dyDescent="0.25">
      <c r="A26102">
        <v>11334</v>
      </c>
      <c r="B26102">
        <v>54001</v>
      </c>
      <c r="C26102" t="s">
        <v>9</v>
      </c>
      <c r="D26102" t="s">
        <v>31</v>
      </c>
    </row>
    <row r="26103" spans="1:4" x14ac:dyDescent="0.25">
      <c r="A26103">
        <v>11334</v>
      </c>
      <c r="B26103">
        <v>54001</v>
      </c>
      <c r="C26103" t="s">
        <v>9</v>
      </c>
      <c r="D26103" t="s">
        <v>31</v>
      </c>
    </row>
    <row r="26104" spans="1:4" x14ac:dyDescent="0.25">
      <c r="A26104">
        <v>11334</v>
      </c>
      <c r="B26104">
        <v>54001</v>
      </c>
      <c r="C26104" t="s">
        <v>9</v>
      </c>
      <c r="D26104" t="s">
        <v>31</v>
      </c>
    </row>
    <row r="26105" spans="1:4" x14ac:dyDescent="0.25">
      <c r="A26105">
        <v>11334</v>
      </c>
      <c r="B26105">
        <v>54001</v>
      </c>
      <c r="C26105" t="s">
        <v>9</v>
      </c>
      <c r="D26105" t="s">
        <v>31</v>
      </c>
    </row>
    <row r="26106" spans="1:4" x14ac:dyDescent="0.25">
      <c r="A26106">
        <v>11334</v>
      </c>
      <c r="B26106">
        <v>54001</v>
      </c>
      <c r="C26106" t="s">
        <v>9</v>
      </c>
      <c r="D26106" t="s">
        <v>31</v>
      </c>
    </row>
    <row r="26107" spans="1:4" x14ac:dyDescent="0.25">
      <c r="A26107">
        <v>11334</v>
      </c>
      <c r="B26107">
        <v>54001</v>
      </c>
      <c r="C26107" t="s">
        <v>9</v>
      </c>
      <c r="D26107" t="s">
        <v>31</v>
      </c>
    </row>
    <row r="26108" spans="1:4" x14ac:dyDescent="0.25">
      <c r="A26108">
        <v>11334</v>
      </c>
      <c r="B26108">
        <v>54001</v>
      </c>
      <c r="C26108" t="s">
        <v>9</v>
      </c>
      <c r="D26108" t="s">
        <v>31</v>
      </c>
    </row>
    <row r="26109" spans="1:4" x14ac:dyDescent="0.25">
      <c r="A26109">
        <v>11334</v>
      </c>
      <c r="B26109">
        <v>54001</v>
      </c>
      <c r="C26109" t="s">
        <v>9</v>
      </c>
      <c r="D26109" t="s">
        <v>31</v>
      </c>
    </row>
    <row r="26110" spans="1:4" x14ac:dyDescent="0.25">
      <c r="A26110">
        <v>11334</v>
      </c>
      <c r="B26110">
        <v>54001</v>
      </c>
      <c r="C26110" t="s">
        <v>9</v>
      </c>
      <c r="D26110" t="s">
        <v>31</v>
      </c>
    </row>
    <row r="26111" spans="1:4" x14ac:dyDescent="0.25">
      <c r="A26111">
        <v>11334</v>
      </c>
      <c r="B26111">
        <v>54001</v>
      </c>
      <c r="C26111" t="s">
        <v>9</v>
      </c>
      <c r="D26111" t="s">
        <v>31</v>
      </c>
    </row>
    <row r="26112" spans="1:4" x14ac:dyDescent="0.25">
      <c r="A26112">
        <v>11334</v>
      </c>
      <c r="B26112">
        <v>54001</v>
      </c>
      <c r="C26112" t="s">
        <v>9</v>
      </c>
      <c r="D26112" t="s">
        <v>31</v>
      </c>
    </row>
    <row r="26113" spans="1:4" x14ac:dyDescent="0.25">
      <c r="A26113">
        <v>11334</v>
      </c>
      <c r="B26113">
        <v>54001</v>
      </c>
      <c r="C26113" t="s">
        <v>9</v>
      </c>
      <c r="D26113" t="s">
        <v>31</v>
      </c>
    </row>
    <row r="26114" spans="1:4" x14ac:dyDescent="0.25">
      <c r="A26114">
        <v>11334</v>
      </c>
      <c r="B26114">
        <v>54001</v>
      </c>
      <c r="C26114" t="s">
        <v>9</v>
      </c>
      <c r="D26114" t="s">
        <v>31</v>
      </c>
    </row>
    <row r="26115" spans="1:4" x14ac:dyDescent="0.25">
      <c r="A26115">
        <v>11334</v>
      </c>
      <c r="B26115">
        <v>54001</v>
      </c>
      <c r="C26115" t="s">
        <v>9</v>
      </c>
      <c r="D26115" t="s">
        <v>31</v>
      </c>
    </row>
    <row r="26116" spans="1:4" x14ac:dyDescent="0.25">
      <c r="A26116">
        <v>11334</v>
      </c>
      <c r="B26116">
        <v>54001</v>
      </c>
      <c r="C26116" t="s">
        <v>9</v>
      </c>
      <c r="D26116" t="s">
        <v>31</v>
      </c>
    </row>
    <row r="26117" spans="1:4" x14ac:dyDescent="0.25">
      <c r="A26117">
        <v>11334</v>
      </c>
      <c r="B26117">
        <v>54001</v>
      </c>
      <c r="C26117" t="s">
        <v>9</v>
      </c>
      <c r="D26117" t="s">
        <v>32</v>
      </c>
    </row>
    <row r="26118" spans="1:4" x14ac:dyDescent="0.25">
      <c r="A26118">
        <v>11334</v>
      </c>
      <c r="B26118">
        <v>54001</v>
      </c>
      <c r="C26118" t="s">
        <v>9</v>
      </c>
      <c r="D26118" t="s">
        <v>32</v>
      </c>
    </row>
    <row r="26119" spans="1:4" x14ac:dyDescent="0.25">
      <c r="A26119">
        <v>11334</v>
      </c>
      <c r="B26119">
        <v>54001</v>
      </c>
      <c r="C26119" t="s">
        <v>9</v>
      </c>
      <c r="D26119" t="s">
        <v>32</v>
      </c>
    </row>
    <row r="26120" spans="1:4" x14ac:dyDescent="0.25">
      <c r="A26120">
        <v>11334</v>
      </c>
      <c r="B26120">
        <v>54001</v>
      </c>
      <c r="C26120" t="s">
        <v>9</v>
      </c>
      <c r="D26120" t="s">
        <v>32</v>
      </c>
    </row>
    <row r="26121" spans="1:4" x14ac:dyDescent="0.25">
      <c r="A26121">
        <v>11334</v>
      </c>
      <c r="B26121">
        <v>54001</v>
      </c>
      <c r="C26121" t="s">
        <v>9</v>
      </c>
      <c r="D26121" t="s">
        <v>32</v>
      </c>
    </row>
    <row r="26122" spans="1:4" x14ac:dyDescent="0.25">
      <c r="A26122">
        <v>11334</v>
      </c>
      <c r="B26122">
        <v>54001</v>
      </c>
      <c r="C26122" t="s">
        <v>9</v>
      </c>
      <c r="D26122" t="s">
        <v>32</v>
      </c>
    </row>
    <row r="26123" spans="1:4" x14ac:dyDescent="0.25">
      <c r="A26123">
        <v>11334</v>
      </c>
      <c r="B26123">
        <v>54001</v>
      </c>
      <c r="C26123" t="s">
        <v>9</v>
      </c>
      <c r="D26123" t="s">
        <v>32</v>
      </c>
    </row>
    <row r="26124" spans="1:4" x14ac:dyDescent="0.25">
      <c r="A26124">
        <v>11334</v>
      </c>
      <c r="B26124">
        <v>54001</v>
      </c>
      <c r="C26124" t="s">
        <v>9</v>
      </c>
      <c r="D26124" t="s">
        <v>32</v>
      </c>
    </row>
    <row r="26125" spans="1:4" x14ac:dyDescent="0.25">
      <c r="A26125">
        <v>11334</v>
      </c>
      <c r="B26125">
        <v>54001</v>
      </c>
      <c r="C26125" t="s">
        <v>9</v>
      </c>
      <c r="D26125" t="s">
        <v>32</v>
      </c>
    </row>
    <row r="26126" spans="1:4" x14ac:dyDescent="0.25">
      <c r="A26126">
        <v>11334</v>
      </c>
      <c r="B26126">
        <v>54001</v>
      </c>
      <c r="C26126" t="s">
        <v>9</v>
      </c>
      <c r="D26126" t="s">
        <v>33</v>
      </c>
    </row>
    <row r="26127" spans="1:4" x14ac:dyDescent="0.25">
      <c r="A26127">
        <v>11334</v>
      </c>
      <c r="B26127">
        <v>54001</v>
      </c>
      <c r="C26127" t="s">
        <v>9</v>
      </c>
      <c r="D26127" t="s">
        <v>33</v>
      </c>
    </row>
    <row r="26128" spans="1:4" x14ac:dyDescent="0.25">
      <c r="A26128">
        <v>11334</v>
      </c>
      <c r="B26128">
        <v>54001</v>
      </c>
      <c r="C26128" t="s">
        <v>9</v>
      </c>
      <c r="D26128" t="s">
        <v>33</v>
      </c>
    </row>
    <row r="26129" spans="1:4" x14ac:dyDescent="0.25">
      <c r="A26129">
        <v>11334</v>
      </c>
      <c r="B26129">
        <v>54001</v>
      </c>
      <c r="C26129" t="s">
        <v>9</v>
      </c>
      <c r="D26129" t="s">
        <v>33</v>
      </c>
    </row>
    <row r="26130" spans="1:4" x14ac:dyDescent="0.25">
      <c r="A26130">
        <v>11334</v>
      </c>
      <c r="B26130">
        <v>54001</v>
      </c>
      <c r="C26130" t="s">
        <v>9</v>
      </c>
      <c r="D26130" t="s">
        <v>33</v>
      </c>
    </row>
    <row r="26131" spans="1:4" x14ac:dyDescent="0.25">
      <c r="A26131">
        <v>11334</v>
      </c>
      <c r="B26131">
        <v>54001</v>
      </c>
      <c r="C26131" t="s">
        <v>9</v>
      </c>
      <c r="D26131" t="s">
        <v>33</v>
      </c>
    </row>
    <row r="26132" spans="1:4" x14ac:dyDescent="0.25">
      <c r="A26132">
        <v>11334</v>
      </c>
      <c r="B26132">
        <v>54001</v>
      </c>
      <c r="C26132" t="s">
        <v>9</v>
      </c>
      <c r="D26132" t="s">
        <v>33</v>
      </c>
    </row>
    <row r="26133" spans="1:4" x14ac:dyDescent="0.25">
      <c r="A26133">
        <v>11334</v>
      </c>
      <c r="B26133">
        <v>54001</v>
      </c>
      <c r="C26133" t="s">
        <v>9</v>
      </c>
      <c r="D26133" t="s">
        <v>34</v>
      </c>
    </row>
    <row r="26134" spans="1:4" x14ac:dyDescent="0.25">
      <c r="A26134">
        <v>11334</v>
      </c>
      <c r="B26134">
        <v>54001</v>
      </c>
      <c r="C26134" t="s">
        <v>9</v>
      </c>
      <c r="D26134" t="s">
        <v>34</v>
      </c>
    </row>
    <row r="26135" spans="1:4" x14ac:dyDescent="0.25">
      <c r="A26135">
        <v>11334</v>
      </c>
      <c r="B26135">
        <v>54001</v>
      </c>
      <c r="C26135" t="s">
        <v>9</v>
      </c>
      <c r="D26135" t="s">
        <v>34</v>
      </c>
    </row>
    <row r="26136" spans="1:4" x14ac:dyDescent="0.25">
      <c r="A26136">
        <v>11334</v>
      </c>
      <c r="B26136">
        <v>54001</v>
      </c>
      <c r="C26136" t="s">
        <v>9</v>
      </c>
      <c r="D26136" t="s">
        <v>34</v>
      </c>
    </row>
    <row r="26137" spans="1:4" x14ac:dyDescent="0.25">
      <c r="A26137">
        <v>11334</v>
      </c>
      <c r="B26137">
        <v>54001</v>
      </c>
      <c r="C26137" t="s">
        <v>9</v>
      </c>
      <c r="D26137" t="s">
        <v>34</v>
      </c>
    </row>
    <row r="26138" spans="1:4" x14ac:dyDescent="0.25">
      <c r="A26138">
        <v>11334</v>
      </c>
      <c r="B26138">
        <v>54001</v>
      </c>
      <c r="C26138" t="s">
        <v>9</v>
      </c>
      <c r="D26138" t="s">
        <v>34</v>
      </c>
    </row>
    <row r="26139" spans="1:4" x14ac:dyDescent="0.25">
      <c r="A26139">
        <v>11334</v>
      </c>
      <c r="B26139">
        <v>54001</v>
      </c>
      <c r="C26139" t="s">
        <v>9</v>
      </c>
      <c r="D26139" t="s">
        <v>35</v>
      </c>
    </row>
    <row r="26140" spans="1:4" x14ac:dyDescent="0.25">
      <c r="A26140">
        <v>11334</v>
      </c>
      <c r="B26140">
        <v>54001</v>
      </c>
      <c r="C26140" t="s">
        <v>9</v>
      </c>
      <c r="D26140" t="s">
        <v>36</v>
      </c>
    </row>
    <row r="26141" spans="1:4" x14ac:dyDescent="0.25">
      <c r="A26141">
        <v>11334</v>
      </c>
      <c r="B26141">
        <v>54001</v>
      </c>
      <c r="C26141" t="s">
        <v>9</v>
      </c>
      <c r="D26141" t="s">
        <v>36</v>
      </c>
    </row>
    <row r="26142" spans="1:4" x14ac:dyDescent="0.25">
      <c r="A26142">
        <v>11334</v>
      </c>
      <c r="B26142">
        <v>54001</v>
      </c>
      <c r="C26142" t="s">
        <v>9</v>
      </c>
      <c r="D26142" t="s">
        <v>36</v>
      </c>
    </row>
    <row r="26143" spans="1:4" x14ac:dyDescent="0.25">
      <c r="A26143">
        <v>11334</v>
      </c>
      <c r="B26143">
        <v>54001</v>
      </c>
      <c r="C26143" t="s">
        <v>9</v>
      </c>
      <c r="D26143" t="s">
        <v>36</v>
      </c>
    </row>
    <row r="26144" spans="1:4" x14ac:dyDescent="0.25">
      <c r="A26144">
        <v>11334</v>
      </c>
      <c r="B26144">
        <v>54001</v>
      </c>
      <c r="C26144" t="s">
        <v>9</v>
      </c>
      <c r="D26144" t="s">
        <v>37</v>
      </c>
    </row>
    <row r="26145" spans="1:4" x14ac:dyDescent="0.25">
      <c r="A26145">
        <v>11334</v>
      </c>
      <c r="B26145">
        <v>54001</v>
      </c>
      <c r="C26145" t="s">
        <v>9</v>
      </c>
      <c r="D26145" t="s">
        <v>27</v>
      </c>
    </row>
    <row r="26146" spans="1:4" x14ac:dyDescent="0.25">
      <c r="A26146">
        <v>11334</v>
      </c>
      <c r="B26146">
        <v>54001</v>
      </c>
      <c r="C26146" t="s">
        <v>9</v>
      </c>
      <c r="D26146" t="s">
        <v>27</v>
      </c>
    </row>
    <row r="26147" spans="1:4" x14ac:dyDescent="0.25">
      <c r="A26147">
        <v>11334</v>
      </c>
      <c r="B26147">
        <v>54001</v>
      </c>
      <c r="C26147" t="s">
        <v>9</v>
      </c>
      <c r="D26147" t="s">
        <v>27</v>
      </c>
    </row>
    <row r="26148" spans="1:4" x14ac:dyDescent="0.25">
      <c r="A26148">
        <v>11334</v>
      </c>
      <c r="B26148">
        <v>54001</v>
      </c>
      <c r="C26148" t="s">
        <v>9</v>
      </c>
      <c r="D26148" t="s">
        <v>27</v>
      </c>
    </row>
    <row r="26149" spans="1:4" x14ac:dyDescent="0.25">
      <c r="A26149">
        <v>11334</v>
      </c>
      <c r="B26149">
        <v>54001</v>
      </c>
      <c r="C26149" t="s">
        <v>9</v>
      </c>
      <c r="D26149" t="s">
        <v>27</v>
      </c>
    </row>
    <row r="26150" spans="1:4" x14ac:dyDescent="0.25">
      <c r="A26150">
        <v>11334</v>
      </c>
      <c r="B26150">
        <v>54001</v>
      </c>
      <c r="C26150" t="s">
        <v>9</v>
      </c>
      <c r="D26150" t="s">
        <v>27</v>
      </c>
    </row>
    <row r="26151" spans="1:4" x14ac:dyDescent="0.25">
      <c r="A26151">
        <v>11334</v>
      </c>
      <c r="B26151">
        <v>54001</v>
      </c>
      <c r="C26151" t="s">
        <v>9</v>
      </c>
      <c r="D26151" t="s">
        <v>27</v>
      </c>
    </row>
    <row r="26152" spans="1:4" x14ac:dyDescent="0.25">
      <c r="A26152">
        <v>11334</v>
      </c>
      <c r="B26152">
        <v>54001</v>
      </c>
      <c r="C26152" t="s">
        <v>9</v>
      </c>
      <c r="D26152" t="s">
        <v>27</v>
      </c>
    </row>
    <row r="26153" spans="1:4" x14ac:dyDescent="0.25">
      <c r="A26153">
        <v>11334</v>
      </c>
      <c r="B26153">
        <v>54001</v>
      </c>
      <c r="C26153" t="s">
        <v>9</v>
      </c>
      <c r="D26153" t="s">
        <v>27</v>
      </c>
    </row>
    <row r="26154" spans="1:4" x14ac:dyDescent="0.25">
      <c r="A26154">
        <v>11334</v>
      </c>
      <c r="B26154">
        <v>54001</v>
      </c>
      <c r="C26154" t="s">
        <v>9</v>
      </c>
      <c r="D26154" t="s">
        <v>27</v>
      </c>
    </row>
    <row r="26155" spans="1:4" x14ac:dyDescent="0.25">
      <c r="A26155">
        <v>11334</v>
      </c>
      <c r="B26155">
        <v>54001</v>
      </c>
      <c r="C26155" t="s">
        <v>9</v>
      </c>
      <c r="D26155" t="s">
        <v>27</v>
      </c>
    </row>
    <row r="26156" spans="1:4" x14ac:dyDescent="0.25">
      <c r="A26156">
        <v>11334</v>
      </c>
      <c r="B26156">
        <v>54001</v>
      </c>
      <c r="C26156" t="s">
        <v>9</v>
      </c>
      <c r="D26156" t="s">
        <v>27</v>
      </c>
    </row>
    <row r="26157" spans="1:4" x14ac:dyDescent="0.25">
      <c r="A26157">
        <v>11334</v>
      </c>
      <c r="B26157">
        <v>54001</v>
      </c>
      <c r="C26157" t="s">
        <v>9</v>
      </c>
      <c r="D26157" t="s">
        <v>27</v>
      </c>
    </row>
    <row r="26158" spans="1:4" x14ac:dyDescent="0.25">
      <c r="A26158">
        <v>11334</v>
      </c>
      <c r="B26158">
        <v>54001</v>
      </c>
      <c r="C26158" t="s">
        <v>9</v>
      </c>
      <c r="D26158" t="s">
        <v>27</v>
      </c>
    </row>
    <row r="26159" spans="1:4" x14ac:dyDescent="0.25">
      <c r="A26159">
        <v>11334</v>
      </c>
      <c r="B26159">
        <v>54001</v>
      </c>
      <c r="C26159" t="s">
        <v>9</v>
      </c>
      <c r="D26159" t="s">
        <v>27</v>
      </c>
    </row>
    <row r="26160" spans="1:4" x14ac:dyDescent="0.25">
      <c r="A26160">
        <v>11334</v>
      </c>
      <c r="B26160">
        <v>54001</v>
      </c>
      <c r="C26160" t="s">
        <v>9</v>
      </c>
      <c r="D26160" t="s">
        <v>27</v>
      </c>
    </row>
    <row r="26161" spans="1:4" x14ac:dyDescent="0.25">
      <c r="A26161">
        <v>11334</v>
      </c>
      <c r="B26161">
        <v>54001</v>
      </c>
      <c r="C26161" t="s">
        <v>9</v>
      </c>
      <c r="D26161" t="s">
        <v>27</v>
      </c>
    </row>
    <row r="26162" spans="1:4" x14ac:dyDescent="0.25">
      <c r="A26162">
        <v>11334</v>
      </c>
      <c r="B26162">
        <v>54001</v>
      </c>
      <c r="C26162" t="s">
        <v>9</v>
      </c>
      <c r="D26162" t="s">
        <v>27</v>
      </c>
    </row>
    <row r="26163" spans="1:4" x14ac:dyDescent="0.25">
      <c r="A26163">
        <v>11334</v>
      </c>
      <c r="B26163">
        <v>54001</v>
      </c>
      <c r="C26163" t="s">
        <v>9</v>
      </c>
      <c r="D26163" t="s">
        <v>27</v>
      </c>
    </row>
    <row r="26164" spans="1:4" x14ac:dyDescent="0.25">
      <c r="A26164">
        <v>11334</v>
      </c>
      <c r="B26164">
        <v>54001</v>
      </c>
      <c r="C26164" t="s">
        <v>9</v>
      </c>
      <c r="D26164" t="s">
        <v>27</v>
      </c>
    </row>
    <row r="26165" spans="1:4" x14ac:dyDescent="0.25">
      <c r="A26165">
        <v>11334</v>
      </c>
      <c r="B26165">
        <v>54001</v>
      </c>
      <c r="C26165" t="s">
        <v>9</v>
      </c>
      <c r="D26165" t="s">
        <v>27</v>
      </c>
    </row>
    <row r="26166" spans="1:4" x14ac:dyDescent="0.25">
      <c r="A26166">
        <v>11334</v>
      </c>
      <c r="B26166">
        <v>54001</v>
      </c>
      <c r="C26166" t="s">
        <v>9</v>
      </c>
      <c r="D26166" t="s">
        <v>27</v>
      </c>
    </row>
    <row r="26167" spans="1:4" x14ac:dyDescent="0.25">
      <c r="A26167">
        <v>11334</v>
      </c>
      <c r="B26167">
        <v>54001</v>
      </c>
      <c r="C26167" t="s">
        <v>9</v>
      </c>
      <c r="D26167" t="s">
        <v>27</v>
      </c>
    </row>
    <row r="26168" spans="1:4" x14ac:dyDescent="0.25">
      <c r="A26168">
        <v>11334</v>
      </c>
      <c r="B26168">
        <v>54001</v>
      </c>
      <c r="C26168" t="s">
        <v>9</v>
      </c>
      <c r="D26168" t="s">
        <v>27</v>
      </c>
    </row>
    <row r="26169" spans="1:4" x14ac:dyDescent="0.25">
      <c r="A26169">
        <v>11334</v>
      </c>
      <c r="B26169">
        <v>54001</v>
      </c>
      <c r="C26169" t="s">
        <v>9</v>
      </c>
      <c r="D26169" t="s">
        <v>27</v>
      </c>
    </row>
    <row r="26170" spans="1:4" x14ac:dyDescent="0.25">
      <c r="A26170">
        <v>11334</v>
      </c>
      <c r="B26170">
        <v>54001</v>
      </c>
      <c r="C26170" t="s">
        <v>9</v>
      </c>
      <c r="D26170" t="s">
        <v>27</v>
      </c>
    </row>
    <row r="26171" spans="1:4" x14ac:dyDescent="0.25">
      <c r="A26171">
        <v>11334</v>
      </c>
      <c r="B26171">
        <v>54001</v>
      </c>
      <c r="C26171" t="s">
        <v>9</v>
      </c>
      <c r="D26171" t="s">
        <v>27</v>
      </c>
    </row>
    <row r="26172" spans="1:4" x14ac:dyDescent="0.25">
      <c r="A26172">
        <v>11334</v>
      </c>
      <c r="B26172">
        <v>54001</v>
      </c>
      <c r="C26172" t="s">
        <v>9</v>
      </c>
      <c r="D26172" t="s">
        <v>27</v>
      </c>
    </row>
    <row r="26173" spans="1:4" x14ac:dyDescent="0.25">
      <c r="A26173">
        <v>11334</v>
      </c>
      <c r="B26173">
        <v>54001</v>
      </c>
      <c r="C26173" t="s">
        <v>9</v>
      </c>
      <c r="D26173" t="s">
        <v>27</v>
      </c>
    </row>
    <row r="26174" spans="1:4" x14ac:dyDescent="0.25">
      <c r="A26174">
        <v>11334</v>
      </c>
      <c r="B26174">
        <v>54001</v>
      </c>
      <c r="C26174" t="s">
        <v>9</v>
      </c>
      <c r="D26174" t="s">
        <v>27</v>
      </c>
    </row>
    <row r="26175" spans="1:4" x14ac:dyDescent="0.25">
      <c r="A26175">
        <v>11334</v>
      </c>
      <c r="B26175">
        <v>54001</v>
      </c>
      <c r="C26175" t="s">
        <v>9</v>
      </c>
      <c r="D26175" t="s">
        <v>27</v>
      </c>
    </row>
    <row r="26176" spans="1:4" x14ac:dyDescent="0.25">
      <c r="A26176">
        <v>11334</v>
      </c>
      <c r="B26176">
        <v>54001</v>
      </c>
      <c r="C26176" t="s">
        <v>9</v>
      </c>
      <c r="D26176" t="s">
        <v>27</v>
      </c>
    </row>
    <row r="26177" spans="1:4" x14ac:dyDescent="0.25">
      <c r="A26177">
        <v>11334</v>
      </c>
      <c r="B26177">
        <v>54001</v>
      </c>
      <c r="C26177" t="s">
        <v>9</v>
      </c>
      <c r="D26177" t="s">
        <v>27</v>
      </c>
    </row>
    <row r="26178" spans="1:4" x14ac:dyDescent="0.25">
      <c r="A26178">
        <v>11334</v>
      </c>
      <c r="B26178">
        <v>54001</v>
      </c>
      <c r="C26178" t="s">
        <v>9</v>
      </c>
      <c r="D26178" t="s">
        <v>27</v>
      </c>
    </row>
    <row r="26179" spans="1:4" x14ac:dyDescent="0.25">
      <c r="A26179">
        <v>11334</v>
      </c>
      <c r="B26179">
        <v>54001</v>
      </c>
      <c r="C26179" t="s">
        <v>9</v>
      </c>
      <c r="D26179" t="s">
        <v>27</v>
      </c>
    </row>
    <row r="26180" spans="1:4" x14ac:dyDescent="0.25">
      <c r="A26180">
        <v>11334</v>
      </c>
      <c r="B26180">
        <v>54001</v>
      </c>
      <c r="C26180" t="s">
        <v>9</v>
      </c>
      <c r="D26180" t="s">
        <v>27</v>
      </c>
    </row>
    <row r="26181" spans="1:4" x14ac:dyDescent="0.25">
      <c r="A26181">
        <v>11334</v>
      </c>
      <c r="B26181">
        <v>54001</v>
      </c>
      <c r="C26181" t="s">
        <v>9</v>
      </c>
      <c r="D26181" t="s">
        <v>27</v>
      </c>
    </row>
    <row r="26182" spans="1:4" x14ac:dyDescent="0.25">
      <c r="A26182">
        <v>11334</v>
      </c>
      <c r="B26182">
        <v>54001</v>
      </c>
      <c r="C26182" t="s">
        <v>9</v>
      </c>
      <c r="D26182" t="s">
        <v>27</v>
      </c>
    </row>
    <row r="26183" spans="1:4" x14ac:dyDescent="0.25">
      <c r="A26183">
        <v>11334</v>
      </c>
      <c r="B26183">
        <v>54001</v>
      </c>
      <c r="C26183" t="s">
        <v>9</v>
      </c>
      <c r="D26183" t="s">
        <v>27</v>
      </c>
    </row>
    <row r="26184" spans="1:4" x14ac:dyDescent="0.25">
      <c r="A26184">
        <v>11334</v>
      </c>
      <c r="B26184">
        <v>54001</v>
      </c>
      <c r="C26184" t="s">
        <v>9</v>
      </c>
      <c r="D26184" t="s">
        <v>27</v>
      </c>
    </row>
    <row r="26185" spans="1:4" x14ac:dyDescent="0.25">
      <c r="A26185">
        <v>11334</v>
      </c>
      <c r="B26185">
        <v>54001</v>
      </c>
      <c r="C26185" t="s">
        <v>9</v>
      </c>
      <c r="D26185" t="s">
        <v>27</v>
      </c>
    </row>
    <row r="26186" spans="1:4" x14ac:dyDescent="0.25">
      <c r="A26186">
        <v>11334</v>
      </c>
      <c r="B26186">
        <v>54001</v>
      </c>
      <c r="C26186" t="s">
        <v>9</v>
      </c>
      <c r="D26186" t="s">
        <v>27</v>
      </c>
    </row>
    <row r="26187" spans="1:4" x14ac:dyDescent="0.25">
      <c r="A26187">
        <v>11334</v>
      </c>
      <c r="B26187">
        <v>54001</v>
      </c>
      <c r="C26187" t="s">
        <v>9</v>
      </c>
      <c r="D26187" t="s">
        <v>27</v>
      </c>
    </row>
    <row r="26188" spans="1:4" x14ac:dyDescent="0.25">
      <c r="A26188">
        <v>11334</v>
      </c>
      <c r="B26188">
        <v>54001</v>
      </c>
      <c r="C26188" t="s">
        <v>9</v>
      </c>
      <c r="D26188" t="s">
        <v>27</v>
      </c>
    </row>
    <row r="26189" spans="1:4" x14ac:dyDescent="0.25">
      <c r="A26189">
        <v>11334</v>
      </c>
      <c r="B26189">
        <v>54001</v>
      </c>
      <c r="C26189" t="s">
        <v>9</v>
      </c>
      <c r="D26189" t="s">
        <v>27</v>
      </c>
    </row>
    <row r="26190" spans="1:4" x14ac:dyDescent="0.25">
      <c r="A26190">
        <v>11334</v>
      </c>
      <c r="B26190">
        <v>54001</v>
      </c>
      <c r="C26190" t="s">
        <v>9</v>
      </c>
      <c r="D26190" t="s">
        <v>27</v>
      </c>
    </row>
    <row r="26191" spans="1:4" x14ac:dyDescent="0.25">
      <c r="A26191">
        <v>11334</v>
      </c>
      <c r="B26191">
        <v>54001</v>
      </c>
      <c r="C26191" t="s">
        <v>9</v>
      </c>
      <c r="D26191" t="s">
        <v>27</v>
      </c>
    </row>
    <row r="26192" spans="1:4" x14ac:dyDescent="0.25">
      <c r="A26192">
        <v>11334</v>
      </c>
      <c r="B26192">
        <v>54001</v>
      </c>
      <c r="C26192" t="s">
        <v>9</v>
      </c>
      <c r="D26192" t="s">
        <v>27</v>
      </c>
    </row>
    <row r="26193" spans="1:4" x14ac:dyDescent="0.25">
      <c r="A26193">
        <v>11334</v>
      </c>
      <c r="B26193">
        <v>54001</v>
      </c>
      <c r="C26193" t="s">
        <v>9</v>
      </c>
      <c r="D26193" t="s">
        <v>27</v>
      </c>
    </row>
    <row r="26194" spans="1:4" x14ac:dyDescent="0.25">
      <c r="A26194">
        <v>11334</v>
      </c>
      <c r="B26194">
        <v>54001</v>
      </c>
      <c r="C26194" t="s">
        <v>9</v>
      </c>
      <c r="D26194" t="s">
        <v>27</v>
      </c>
    </row>
    <row r="26195" spans="1:4" x14ac:dyDescent="0.25">
      <c r="A26195">
        <v>11334</v>
      </c>
      <c r="B26195">
        <v>54001</v>
      </c>
      <c r="C26195" t="s">
        <v>9</v>
      </c>
      <c r="D26195" t="s">
        <v>27</v>
      </c>
    </row>
    <row r="26196" spans="1:4" x14ac:dyDescent="0.25">
      <c r="A26196">
        <v>11334</v>
      </c>
      <c r="B26196">
        <v>54001</v>
      </c>
      <c r="C26196" t="s">
        <v>9</v>
      </c>
      <c r="D26196" t="s">
        <v>27</v>
      </c>
    </row>
    <row r="26197" spans="1:4" x14ac:dyDescent="0.25">
      <c r="A26197">
        <v>11334</v>
      </c>
      <c r="B26197">
        <v>54001</v>
      </c>
      <c r="C26197" t="s">
        <v>9</v>
      </c>
      <c r="D26197" t="s">
        <v>27</v>
      </c>
    </row>
    <row r="26198" spans="1:4" x14ac:dyDescent="0.25">
      <c r="A26198">
        <v>11334</v>
      </c>
      <c r="B26198">
        <v>54001</v>
      </c>
      <c r="C26198" t="s">
        <v>9</v>
      </c>
      <c r="D26198" t="s">
        <v>27</v>
      </c>
    </row>
    <row r="26199" spans="1:4" x14ac:dyDescent="0.25">
      <c r="A26199">
        <v>11334</v>
      </c>
      <c r="B26199">
        <v>54001</v>
      </c>
      <c r="C26199" t="s">
        <v>9</v>
      </c>
      <c r="D26199" t="s">
        <v>27</v>
      </c>
    </row>
    <row r="26200" spans="1:4" x14ac:dyDescent="0.25">
      <c r="A26200">
        <v>11334</v>
      </c>
      <c r="B26200">
        <v>54001</v>
      </c>
      <c r="C26200" t="s">
        <v>9</v>
      </c>
      <c r="D26200" t="s">
        <v>27</v>
      </c>
    </row>
    <row r="26201" spans="1:4" x14ac:dyDescent="0.25">
      <c r="A26201">
        <v>11334</v>
      </c>
      <c r="B26201">
        <v>54001</v>
      </c>
      <c r="C26201" t="s">
        <v>9</v>
      </c>
      <c r="D26201" t="s">
        <v>27</v>
      </c>
    </row>
    <row r="26202" spans="1:4" x14ac:dyDescent="0.25">
      <c r="A26202">
        <v>11334</v>
      </c>
      <c r="B26202">
        <v>54001</v>
      </c>
      <c r="C26202" t="s">
        <v>9</v>
      </c>
      <c r="D26202" t="s">
        <v>27</v>
      </c>
    </row>
    <row r="26203" spans="1:4" x14ac:dyDescent="0.25">
      <c r="A26203">
        <v>11334</v>
      </c>
      <c r="B26203">
        <v>54001</v>
      </c>
      <c r="C26203" t="s">
        <v>9</v>
      </c>
      <c r="D26203" t="s">
        <v>27</v>
      </c>
    </row>
    <row r="26204" spans="1:4" x14ac:dyDescent="0.25">
      <c r="A26204">
        <v>11334</v>
      </c>
      <c r="B26204">
        <v>54001</v>
      </c>
      <c r="C26204" t="s">
        <v>9</v>
      </c>
      <c r="D26204" t="s">
        <v>27</v>
      </c>
    </row>
    <row r="26205" spans="1:4" x14ac:dyDescent="0.25">
      <c r="A26205">
        <v>11334</v>
      </c>
      <c r="B26205">
        <v>54001</v>
      </c>
      <c r="C26205" t="s">
        <v>9</v>
      </c>
      <c r="D26205" t="s">
        <v>27</v>
      </c>
    </row>
    <row r="26206" spans="1:4" x14ac:dyDescent="0.25">
      <c r="A26206">
        <v>11334</v>
      </c>
      <c r="B26206">
        <v>54001</v>
      </c>
      <c r="C26206" t="s">
        <v>9</v>
      </c>
      <c r="D26206" t="s">
        <v>27</v>
      </c>
    </row>
    <row r="26207" spans="1:4" x14ac:dyDescent="0.25">
      <c r="A26207">
        <v>11334</v>
      </c>
      <c r="B26207">
        <v>54001</v>
      </c>
      <c r="C26207" t="s">
        <v>9</v>
      </c>
      <c r="D26207" t="s">
        <v>27</v>
      </c>
    </row>
    <row r="26208" spans="1:4" x14ac:dyDescent="0.25">
      <c r="A26208">
        <v>11334</v>
      </c>
      <c r="B26208">
        <v>54001</v>
      </c>
      <c r="C26208" t="s">
        <v>9</v>
      </c>
      <c r="D26208" t="s">
        <v>27</v>
      </c>
    </row>
    <row r="26209" spans="1:4" x14ac:dyDescent="0.25">
      <c r="A26209">
        <v>11334</v>
      </c>
      <c r="B26209">
        <v>54001</v>
      </c>
      <c r="C26209" t="s">
        <v>9</v>
      </c>
      <c r="D26209" t="s">
        <v>27</v>
      </c>
    </row>
    <row r="26210" spans="1:4" x14ac:dyDescent="0.25">
      <c r="A26210">
        <v>11334</v>
      </c>
      <c r="B26210">
        <v>54001</v>
      </c>
      <c r="C26210" t="s">
        <v>9</v>
      </c>
      <c r="D26210" t="s">
        <v>27</v>
      </c>
    </row>
    <row r="26211" spans="1:4" x14ac:dyDescent="0.25">
      <c r="A26211">
        <v>11334</v>
      </c>
      <c r="B26211">
        <v>54001</v>
      </c>
      <c r="C26211" t="s">
        <v>9</v>
      </c>
      <c r="D26211" t="s">
        <v>27</v>
      </c>
    </row>
    <row r="26212" spans="1:4" x14ac:dyDescent="0.25">
      <c r="A26212">
        <v>11334</v>
      </c>
      <c r="B26212">
        <v>54001</v>
      </c>
      <c r="C26212" t="s">
        <v>9</v>
      </c>
      <c r="D26212" t="s">
        <v>27</v>
      </c>
    </row>
    <row r="26213" spans="1:4" x14ac:dyDescent="0.25">
      <c r="A26213">
        <v>11334</v>
      </c>
      <c r="B26213">
        <v>54001</v>
      </c>
      <c r="C26213" t="s">
        <v>9</v>
      </c>
      <c r="D26213" t="s">
        <v>27</v>
      </c>
    </row>
    <row r="26214" spans="1:4" x14ac:dyDescent="0.25">
      <c r="A26214">
        <v>11334</v>
      </c>
      <c r="B26214">
        <v>54001</v>
      </c>
      <c r="C26214" t="s">
        <v>9</v>
      </c>
      <c r="D26214" t="s">
        <v>27</v>
      </c>
    </row>
    <row r="26215" spans="1:4" x14ac:dyDescent="0.25">
      <c r="A26215">
        <v>11334</v>
      </c>
      <c r="B26215">
        <v>54001</v>
      </c>
      <c r="C26215" t="s">
        <v>9</v>
      </c>
      <c r="D26215" t="s">
        <v>27</v>
      </c>
    </row>
    <row r="26216" spans="1:4" x14ac:dyDescent="0.25">
      <c r="A26216">
        <v>11334</v>
      </c>
      <c r="B26216">
        <v>54001</v>
      </c>
      <c r="C26216" t="s">
        <v>9</v>
      </c>
      <c r="D26216" t="s">
        <v>27</v>
      </c>
    </row>
    <row r="26217" spans="1:4" x14ac:dyDescent="0.25">
      <c r="A26217">
        <v>11334</v>
      </c>
      <c r="B26217">
        <v>54001</v>
      </c>
      <c r="C26217" t="s">
        <v>9</v>
      </c>
      <c r="D26217" t="s">
        <v>28</v>
      </c>
    </row>
    <row r="26218" spans="1:4" x14ac:dyDescent="0.25">
      <c r="A26218">
        <v>11334</v>
      </c>
      <c r="B26218">
        <v>54001</v>
      </c>
      <c r="C26218" t="s">
        <v>9</v>
      </c>
      <c r="D26218" t="s">
        <v>28</v>
      </c>
    </row>
    <row r="26219" spans="1:4" x14ac:dyDescent="0.25">
      <c r="A26219">
        <v>11334</v>
      </c>
      <c r="B26219">
        <v>54001</v>
      </c>
      <c r="C26219" t="s">
        <v>9</v>
      </c>
      <c r="D26219" t="s">
        <v>28</v>
      </c>
    </row>
    <row r="26220" spans="1:4" x14ac:dyDescent="0.25">
      <c r="A26220">
        <v>11334</v>
      </c>
      <c r="B26220">
        <v>54001</v>
      </c>
      <c r="C26220" t="s">
        <v>9</v>
      </c>
      <c r="D26220" t="s">
        <v>28</v>
      </c>
    </row>
    <row r="26221" spans="1:4" x14ac:dyDescent="0.25">
      <c r="A26221">
        <v>11334</v>
      </c>
      <c r="B26221">
        <v>54001</v>
      </c>
      <c r="C26221" t="s">
        <v>9</v>
      </c>
      <c r="D26221" t="s">
        <v>28</v>
      </c>
    </row>
    <row r="26222" spans="1:4" x14ac:dyDescent="0.25">
      <c r="A26222">
        <v>11334</v>
      </c>
      <c r="B26222">
        <v>54001</v>
      </c>
      <c r="C26222" t="s">
        <v>9</v>
      </c>
      <c r="D26222" t="s">
        <v>28</v>
      </c>
    </row>
    <row r="26223" spans="1:4" x14ac:dyDescent="0.25">
      <c r="A26223">
        <v>11334</v>
      </c>
      <c r="B26223">
        <v>54001</v>
      </c>
      <c r="C26223" t="s">
        <v>9</v>
      </c>
      <c r="D26223" t="s">
        <v>28</v>
      </c>
    </row>
    <row r="26224" spans="1:4" x14ac:dyDescent="0.25">
      <c r="A26224">
        <v>11334</v>
      </c>
      <c r="B26224">
        <v>54001</v>
      </c>
      <c r="C26224" t="s">
        <v>9</v>
      </c>
      <c r="D26224" t="s">
        <v>28</v>
      </c>
    </row>
    <row r="26225" spans="1:4" x14ac:dyDescent="0.25">
      <c r="A26225">
        <v>11334</v>
      </c>
      <c r="B26225">
        <v>54001</v>
      </c>
      <c r="C26225" t="s">
        <v>9</v>
      </c>
      <c r="D26225" t="s">
        <v>28</v>
      </c>
    </row>
    <row r="26226" spans="1:4" x14ac:dyDescent="0.25">
      <c r="A26226">
        <v>11334</v>
      </c>
      <c r="B26226">
        <v>54001</v>
      </c>
      <c r="C26226" t="s">
        <v>9</v>
      </c>
      <c r="D26226" t="s">
        <v>28</v>
      </c>
    </row>
    <row r="26227" spans="1:4" x14ac:dyDescent="0.25">
      <c r="A26227">
        <v>11334</v>
      </c>
      <c r="B26227">
        <v>54001</v>
      </c>
      <c r="C26227" t="s">
        <v>9</v>
      </c>
      <c r="D26227" t="s">
        <v>28</v>
      </c>
    </row>
    <row r="26228" spans="1:4" x14ac:dyDescent="0.25">
      <c r="A26228">
        <v>11334</v>
      </c>
      <c r="B26228">
        <v>54001</v>
      </c>
      <c r="C26228" t="s">
        <v>9</v>
      </c>
      <c r="D26228" t="s">
        <v>28</v>
      </c>
    </row>
    <row r="26229" spans="1:4" x14ac:dyDescent="0.25">
      <c r="A26229">
        <v>11334</v>
      </c>
      <c r="B26229">
        <v>54001</v>
      </c>
      <c r="C26229" t="s">
        <v>9</v>
      </c>
      <c r="D26229" t="s">
        <v>28</v>
      </c>
    </row>
    <row r="26230" spans="1:4" x14ac:dyDescent="0.25">
      <c r="A26230">
        <v>11334</v>
      </c>
      <c r="B26230">
        <v>54001</v>
      </c>
      <c r="C26230" t="s">
        <v>9</v>
      </c>
      <c r="D26230" t="s">
        <v>28</v>
      </c>
    </row>
    <row r="26231" spans="1:4" x14ac:dyDescent="0.25">
      <c r="A26231">
        <v>11334</v>
      </c>
      <c r="B26231">
        <v>54001</v>
      </c>
      <c r="C26231" t="s">
        <v>9</v>
      </c>
      <c r="D26231" t="s">
        <v>28</v>
      </c>
    </row>
    <row r="26232" spans="1:4" x14ac:dyDescent="0.25">
      <c r="A26232">
        <v>11334</v>
      </c>
      <c r="B26232">
        <v>54001</v>
      </c>
      <c r="C26232" t="s">
        <v>9</v>
      </c>
      <c r="D26232" t="s">
        <v>28</v>
      </c>
    </row>
    <row r="26233" spans="1:4" x14ac:dyDescent="0.25">
      <c r="A26233">
        <v>11334</v>
      </c>
      <c r="B26233">
        <v>54001</v>
      </c>
      <c r="C26233" t="s">
        <v>9</v>
      </c>
      <c r="D26233" t="s">
        <v>28</v>
      </c>
    </row>
    <row r="26234" spans="1:4" x14ac:dyDescent="0.25">
      <c r="A26234">
        <v>11334</v>
      </c>
      <c r="B26234">
        <v>54001</v>
      </c>
      <c r="C26234" t="s">
        <v>9</v>
      </c>
      <c r="D26234" t="s">
        <v>28</v>
      </c>
    </row>
    <row r="26235" spans="1:4" x14ac:dyDescent="0.25">
      <c r="A26235">
        <v>11334</v>
      </c>
      <c r="B26235">
        <v>54001</v>
      </c>
      <c r="C26235" t="s">
        <v>9</v>
      </c>
      <c r="D26235" t="s">
        <v>28</v>
      </c>
    </row>
    <row r="26236" spans="1:4" x14ac:dyDescent="0.25">
      <c r="A26236">
        <v>11334</v>
      </c>
      <c r="B26236">
        <v>54001</v>
      </c>
      <c r="C26236" t="s">
        <v>9</v>
      </c>
      <c r="D26236" t="s">
        <v>28</v>
      </c>
    </row>
    <row r="26237" spans="1:4" x14ac:dyDescent="0.25">
      <c r="A26237">
        <v>11334</v>
      </c>
      <c r="B26237">
        <v>54001</v>
      </c>
      <c r="C26237" t="s">
        <v>9</v>
      </c>
      <c r="D26237" t="s">
        <v>28</v>
      </c>
    </row>
    <row r="26238" spans="1:4" x14ac:dyDescent="0.25">
      <c r="A26238">
        <v>11334</v>
      </c>
      <c r="B26238">
        <v>54001</v>
      </c>
      <c r="C26238" t="s">
        <v>9</v>
      </c>
      <c r="D26238" t="s">
        <v>28</v>
      </c>
    </row>
    <row r="26239" spans="1:4" x14ac:dyDescent="0.25">
      <c r="A26239">
        <v>11334</v>
      </c>
      <c r="B26239">
        <v>54001</v>
      </c>
      <c r="C26239" t="s">
        <v>9</v>
      </c>
      <c r="D26239" t="s">
        <v>28</v>
      </c>
    </row>
    <row r="26240" spans="1:4" x14ac:dyDescent="0.25">
      <c r="A26240">
        <v>11334</v>
      </c>
      <c r="B26240">
        <v>54001</v>
      </c>
      <c r="C26240" t="s">
        <v>9</v>
      </c>
      <c r="D26240" t="s">
        <v>28</v>
      </c>
    </row>
    <row r="26241" spans="1:4" x14ac:dyDescent="0.25">
      <c r="A26241">
        <v>11334</v>
      </c>
      <c r="B26241">
        <v>54001</v>
      </c>
      <c r="C26241" t="s">
        <v>9</v>
      </c>
      <c r="D26241" t="s">
        <v>28</v>
      </c>
    </row>
    <row r="26242" spans="1:4" x14ac:dyDescent="0.25">
      <c r="A26242">
        <v>11334</v>
      </c>
      <c r="B26242">
        <v>54001</v>
      </c>
      <c r="C26242" t="s">
        <v>9</v>
      </c>
      <c r="D26242" t="s">
        <v>28</v>
      </c>
    </row>
    <row r="26243" spans="1:4" x14ac:dyDescent="0.25">
      <c r="A26243">
        <v>11334</v>
      </c>
      <c r="B26243">
        <v>54001</v>
      </c>
      <c r="C26243" t="s">
        <v>9</v>
      </c>
      <c r="D26243" t="s">
        <v>28</v>
      </c>
    </row>
    <row r="26244" spans="1:4" x14ac:dyDescent="0.25">
      <c r="A26244">
        <v>11334</v>
      </c>
      <c r="B26244">
        <v>54001</v>
      </c>
      <c r="C26244" t="s">
        <v>9</v>
      </c>
      <c r="D26244" t="s">
        <v>28</v>
      </c>
    </row>
    <row r="26245" spans="1:4" x14ac:dyDescent="0.25">
      <c r="A26245">
        <v>11334</v>
      </c>
      <c r="B26245">
        <v>54001</v>
      </c>
      <c r="C26245" t="s">
        <v>9</v>
      </c>
      <c r="D26245" t="s">
        <v>28</v>
      </c>
    </row>
    <row r="26246" spans="1:4" x14ac:dyDescent="0.25">
      <c r="A26246">
        <v>11334</v>
      </c>
      <c r="B26246">
        <v>54001</v>
      </c>
      <c r="C26246" t="s">
        <v>9</v>
      </c>
      <c r="D26246" t="s">
        <v>28</v>
      </c>
    </row>
    <row r="26247" spans="1:4" x14ac:dyDescent="0.25">
      <c r="A26247">
        <v>11334</v>
      </c>
      <c r="B26247">
        <v>54001</v>
      </c>
      <c r="C26247" t="s">
        <v>9</v>
      </c>
      <c r="D26247" t="s">
        <v>28</v>
      </c>
    </row>
    <row r="26248" spans="1:4" x14ac:dyDescent="0.25">
      <c r="A26248">
        <v>11334</v>
      </c>
      <c r="B26248">
        <v>54001</v>
      </c>
      <c r="C26248" t="s">
        <v>9</v>
      </c>
      <c r="D26248" t="s">
        <v>28</v>
      </c>
    </row>
    <row r="26249" spans="1:4" x14ac:dyDescent="0.25">
      <c r="A26249">
        <v>11334</v>
      </c>
      <c r="B26249">
        <v>54001</v>
      </c>
      <c r="C26249" t="s">
        <v>9</v>
      </c>
      <c r="D26249" t="s">
        <v>28</v>
      </c>
    </row>
    <row r="26250" spans="1:4" x14ac:dyDescent="0.25">
      <c r="A26250">
        <v>11334</v>
      </c>
      <c r="B26250">
        <v>54001</v>
      </c>
      <c r="C26250" t="s">
        <v>9</v>
      </c>
      <c r="D26250" t="s">
        <v>28</v>
      </c>
    </row>
    <row r="26251" spans="1:4" x14ac:dyDescent="0.25">
      <c r="A26251">
        <v>11334</v>
      </c>
      <c r="B26251">
        <v>54001</v>
      </c>
      <c r="C26251" t="s">
        <v>9</v>
      </c>
      <c r="D26251" t="s">
        <v>28</v>
      </c>
    </row>
    <row r="26252" spans="1:4" x14ac:dyDescent="0.25">
      <c r="A26252">
        <v>11334</v>
      </c>
      <c r="B26252">
        <v>54001</v>
      </c>
      <c r="C26252" t="s">
        <v>9</v>
      </c>
      <c r="D26252" t="s">
        <v>28</v>
      </c>
    </row>
    <row r="26253" spans="1:4" x14ac:dyDescent="0.25">
      <c r="A26253">
        <v>11334</v>
      </c>
      <c r="B26253">
        <v>54001</v>
      </c>
      <c r="C26253" t="s">
        <v>9</v>
      </c>
      <c r="D26253" t="s">
        <v>28</v>
      </c>
    </row>
    <row r="26254" spans="1:4" x14ac:dyDescent="0.25">
      <c r="A26254">
        <v>11334</v>
      </c>
      <c r="B26254">
        <v>54001</v>
      </c>
      <c r="C26254" t="s">
        <v>9</v>
      </c>
      <c r="D26254" t="s">
        <v>28</v>
      </c>
    </row>
    <row r="26255" spans="1:4" x14ac:dyDescent="0.25">
      <c r="A26255">
        <v>11334</v>
      </c>
      <c r="B26255">
        <v>54001</v>
      </c>
      <c r="C26255" t="s">
        <v>9</v>
      </c>
      <c r="D26255" t="s">
        <v>28</v>
      </c>
    </row>
    <row r="26256" spans="1:4" x14ac:dyDescent="0.25">
      <c r="A26256">
        <v>11334</v>
      </c>
      <c r="B26256">
        <v>54001</v>
      </c>
      <c r="C26256" t="s">
        <v>9</v>
      </c>
      <c r="D26256" t="s">
        <v>28</v>
      </c>
    </row>
    <row r="26257" spans="1:4" x14ac:dyDescent="0.25">
      <c r="A26257">
        <v>11334</v>
      </c>
      <c r="B26257">
        <v>54001</v>
      </c>
      <c r="C26257" t="s">
        <v>9</v>
      </c>
      <c r="D26257" t="s">
        <v>28</v>
      </c>
    </row>
    <row r="26258" spans="1:4" x14ac:dyDescent="0.25">
      <c r="A26258">
        <v>11334</v>
      </c>
      <c r="B26258">
        <v>54001</v>
      </c>
      <c r="C26258" t="s">
        <v>9</v>
      </c>
      <c r="D26258" t="s">
        <v>28</v>
      </c>
    </row>
    <row r="26259" spans="1:4" x14ac:dyDescent="0.25">
      <c r="A26259">
        <v>11334</v>
      </c>
      <c r="B26259">
        <v>54001</v>
      </c>
      <c r="C26259" t="s">
        <v>9</v>
      </c>
      <c r="D26259" t="s">
        <v>28</v>
      </c>
    </row>
    <row r="26260" spans="1:4" x14ac:dyDescent="0.25">
      <c r="A26260">
        <v>11334</v>
      </c>
      <c r="B26260">
        <v>54001</v>
      </c>
      <c r="C26260" t="s">
        <v>9</v>
      </c>
      <c r="D26260" t="s">
        <v>28</v>
      </c>
    </row>
    <row r="26261" spans="1:4" x14ac:dyDescent="0.25">
      <c r="A26261">
        <v>11334</v>
      </c>
      <c r="B26261">
        <v>54001</v>
      </c>
      <c r="C26261" t="s">
        <v>9</v>
      </c>
      <c r="D26261" t="s">
        <v>28</v>
      </c>
    </row>
    <row r="26262" spans="1:4" x14ac:dyDescent="0.25">
      <c r="A26262">
        <v>11334</v>
      </c>
      <c r="B26262">
        <v>54001</v>
      </c>
      <c r="C26262" t="s">
        <v>9</v>
      </c>
      <c r="D26262" t="s">
        <v>28</v>
      </c>
    </row>
    <row r="26263" spans="1:4" x14ac:dyDescent="0.25">
      <c r="A26263">
        <v>11334</v>
      </c>
      <c r="B26263">
        <v>54001</v>
      </c>
      <c r="C26263" t="s">
        <v>9</v>
      </c>
      <c r="D26263" t="s">
        <v>28</v>
      </c>
    </row>
    <row r="26264" spans="1:4" x14ac:dyDescent="0.25">
      <c r="A26264">
        <v>11334</v>
      </c>
      <c r="B26264">
        <v>54001</v>
      </c>
      <c r="C26264" t="s">
        <v>9</v>
      </c>
      <c r="D26264" t="s">
        <v>28</v>
      </c>
    </row>
    <row r="26265" spans="1:4" x14ac:dyDescent="0.25">
      <c r="A26265">
        <v>11334</v>
      </c>
      <c r="B26265">
        <v>54001</v>
      </c>
      <c r="C26265" t="s">
        <v>9</v>
      </c>
      <c r="D26265" t="s">
        <v>28</v>
      </c>
    </row>
    <row r="26266" spans="1:4" x14ac:dyDescent="0.25">
      <c r="A26266">
        <v>11334</v>
      </c>
      <c r="B26266">
        <v>54001</v>
      </c>
      <c r="C26266" t="s">
        <v>9</v>
      </c>
      <c r="D26266" t="s">
        <v>28</v>
      </c>
    </row>
    <row r="26267" spans="1:4" x14ac:dyDescent="0.25">
      <c r="A26267">
        <v>11334</v>
      </c>
      <c r="B26267">
        <v>54001</v>
      </c>
      <c r="C26267" t="s">
        <v>9</v>
      </c>
      <c r="D26267" t="s">
        <v>28</v>
      </c>
    </row>
    <row r="26268" spans="1:4" x14ac:dyDescent="0.25">
      <c r="A26268">
        <v>11334</v>
      </c>
      <c r="B26268">
        <v>54001</v>
      </c>
      <c r="C26268" t="s">
        <v>9</v>
      </c>
      <c r="D26268" t="s">
        <v>28</v>
      </c>
    </row>
    <row r="26269" spans="1:4" x14ac:dyDescent="0.25">
      <c r="A26269">
        <v>11334</v>
      </c>
      <c r="B26269">
        <v>54001</v>
      </c>
      <c r="C26269" t="s">
        <v>9</v>
      </c>
      <c r="D26269" t="s">
        <v>28</v>
      </c>
    </row>
    <row r="26270" spans="1:4" x14ac:dyDescent="0.25">
      <c r="A26270">
        <v>11334</v>
      </c>
      <c r="B26270">
        <v>54001</v>
      </c>
      <c r="C26270" t="s">
        <v>9</v>
      </c>
      <c r="D26270" t="s">
        <v>28</v>
      </c>
    </row>
    <row r="26271" spans="1:4" x14ac:dyDescent="0.25">
      <c r="A26271">
        <v>11334</v>
      </c>
      <c r="B26271">
        <v>54001</v>
      </c>
      <c r="C26271" t="s">
        <v>9</v>
      </c>
      <c r="D26271" t="s">
        <v>28</v>
      </c>
    </row>
    <row r="26272" spans="1:4" x14ac:dyDescent="0.25">
      <c r="A26272">
        <v>11334</v>
      </c>
      <c r="B26272">
        <v>54001</v>
      </c>
      <c r="C26272" t="s">
        <v>9</v>
      </c>
      <c r="D26272" t="s">
        <v>28</v>
      </c>
    </row>
    <row r="26273" spans="1:4" x14ac:dyDescent="0.25">
      <c r="A26273">
        <v>11334</v>
      </c>
      <c r="B26273">
        <v>54001</v>
      </c>
      <c r="C26273" t="s">
        <v>9</v>
      </c>
      <c r="D26273" t="s">
        <v>28</v>
      </c>
    </row>
    <row r="26274" spans="1:4" x14ac:dyDescent="0.25">
      <c r="A26274">
        <v>11334</v>
      </c>
      <c r="B26274">
        <v>54001</v>
      </c>
      <c r="C26274" t="s">
        <v>9</v>
      </c>
      <c r="D26274" t="s">
        <v>28</v>
      </c>
    </row>
    <row r="26275" spans="1:4" x14ac:dyDescent="0.25">
      <c r="A26275">
        <v>11334</v>
      </c>
      <c r="B26275">
        <v>54001</v>
      </c>
      <c r="C26275" t="s">
        <v>9</v>
      </c>
      <c r="D26275" t="s">
        <v>28</v>
      </c>
    </row>
    <row r="26276" spans="1:4" x14ac:dyDescent="0.25">
      <c r="A26276">
        <v>11334</v>
      </c>
      <c r="B26276">
        <v>54001</v>
      </c>
      <c r="C26276" t="s">
        <v>9</v>
      </c>
      <c r="D26276" t="s">
        <v>28</v>
      </c>
    </row>
    <row r="26277" spans="1:4" x14ac:dyDescent="0.25">
      <c r="A26277">
        <v>11334</v>
      </c>
      <c r="B26277">
        <v>54001</v>
      </c>
      <c r="C26277" t="s">
        <v>9</v>
      </c>
      <c r="D26277" t="s">
        <v>28</v>
      </c>
    </row>
    <row r="26278" spans="1:4" x14ac:dyDescent="0.25">
      <c r="A26278">
        <v>11334</v>
      </c>
      <c r="B26278">
        <v>54001</v>
      </c>
      <c r="C26278" t="s">
        <v>9</v>
      </c>
      <c r="D26278" t="s">
        <v>28</v>
      </c>
    </row>
    <row r="26279" spans="1:4" x14ac:dyDescent="0.25">
      <c r="A26279">
        <v>11334</v>
      </c>
      <c r="B26279">
        <v>54001</v>
      </c>
      <c r="C26279" t="s">
        <v>9</v>
      </c>
      <c r="D26279" t="s">
        <v>28</v>
      </c>
    </row>
    <row r="26280" spans="1:4" x14ac:dyDescent="0.25">
      <c r="A26280">
        <v>11334</v>
      </c>
      <c r="B26280">
        <v>54001</v>
      </c>
      <c r="C26280" t="s">
        <v>9</v>
      </c>
      <c r="D26280" t="s">
        <v>28</v>
      </c>
    </row>
    <row r="26281" spans="1:4" x14ac:dyDescent="0.25">
      <c r="A26281">
        <v>11334</v>
      </c>
      <c r="B26281">
        <v>54001</v>
      </c>
      <c r="C26281" t="s">
        <v>9</v>
      </c>
      <c r="D26281" t="s">
        <v>28</v>
      </c>
    </row>
    <row r="26282" spans="1:4" x14ac:dyDescent="0.25">
      <c r="A26282">
        <v>11334</v>
      </c>
      <c r="B26282">
        <v>54001</v>
      </c>
      <c r="C26282" t="s">
        <v>9</v>
      </c>
      <c r="D26282" t="s">
        <v>28</v>
      </c>
    </row>
    <row r="26283" spans="1:4" x14ac:dyDescent="0.25">
      <c r="A26283">
        <v>11334</v>
      </c>
      <c r="B26283">
        <v>54001</v>
      </c>
      <c r="C26283" t="s">
        <v>9</v>
      </c>
      <c r="D26283" t="s">
        <v>28</v>
      </c>
    </row>
    <row r="26284" spans="1:4" x14ac:dyDescent="0.25">
      <c r="A26284">
        <v>11334</v>
      </c>
      <c r="B26284">
        <v>54001</v>
      </c>
      <c r="C26284" t="s">
        <v>9</v>
      </c>
      <c r="D26284" t="s">
        <v>28</v>
      </c>
    </row>
    <row r="26285" spans="1:4" x14ac:dyDescent="0.25">
      <c r="A26285">
        <v>11334</v>
      </c>
      <c r="B26285">
        <v>54001</v>
      </c>
      <c r="C26285" t="s">
        <v>9</v>
      </c>
      <c r="D26285" t="s">
        <v>28</v>
      </c>
    </row>
    <row r="26286" spans="1:4" x14ac:dyDescent="0.25">
      <c r="A26286">
        <v>11334</v>
      </c>
      <c r="B26286">
        <v>54001</v>
      </c>
      <c r="C26286" t="s">
        <v>9</v>
      </c>
      <c r="D26286" t="s">
        <v>28</v>
      </c>
    </row>
    <row r="26287" spans="1:4" x14ac:dyDescent="0.25">
      <c r="A26287">
        <v>11334</v>
      </c>
      <c r="B26287">
        <v>54001</v>
      </c>
      <c r="C26287" t="s">
        <v>9</v>
      </c>
      <c r="D26287" t="s">
        <v>28</v>
      </c>
    </row>
    <row r="26288" spans="1:4" x14ac:dyDescent="0.25">
      <c r="A26288">
        <v>11334</v>
      </c>
      <c r="B26288">
        <v>54001</v>
      </c>
      <c r="C26288" t="s">
        <v>9</v>
      </c>
      <c r="D26288" t="s">
        <v>28</v>
      </c>
    </row>
    <row r="26289" spans="1:4" x14ac:dyDescent="0.25">
      <c r="A26289">
        <v>11334</v>
      </c>
      <c r="B26289">
        <v>54001</v>
      </c>
      <c r="C26289" t="s">
        <v>9</v>
      </c>
      <c r="D26289" t="s">
        <v>28</v>
      </c>
    </row>
    <row r="26290" spans="1:4" x14ac:dyDescent="0.25">
      <c r="A26290">
        <v>11334</v>
      </c>
      <c r="B26290">
        <v>54001</v>
      </c>
      <c r="C26290" t="s">
        <v>9</v>
      </c>
      <c r="D26290" t="s">
        <v>28</v>
      </c>
    </row>
    <row r="26291" spans="1:4" x14ac:dyDescent="0.25">
      <c r="A26291">
        <v>11334</v>
      </c>
      <c r="B26291">
        <v>54001</v>
      </c>
      <c r="C26291" t="s">
        <v>9</v>
      </c>
      <c r="D26291" t="s">
        <v>28</v>
      </c>
    </row>
    <row r="26292" spans="1:4" x14ac:dyDescent="0.25">
      <c r="A26292">
        <v>11334</v>
      </c>
      <c r="B26292">
        <v>54001</v>
      </c>
      <c r="C26292" t="s">
        <v>9</v>
      </c>
      <c r="D26292" t="s">
        <v>28</v>
      </c>
    </row>
    <row r="26293" spans="1:4" x14ac:dyDescent="0.25">
      <c r="A26293">
        <v>11334</v>
      </c>
      <c r="B26293">
        <v>54001</v>
      </c>
      <c r="C26293" t="s">
        <v>9</v>
      </c>
      <c r="D26293" t="s">
        <v>22</v>
      </c>
    </row>
    <row r="26294" spans="1:4" x14ac:dyDescent="0.25">
      <c r="A26294">
        <v>11334</v>
      </c>
      <c r="B26294">
        <v>54001</v>
      </c>
      <c r="C26294" t="s">
        <v>9</v>
      </c>
      <c r="D26294" t="s">
        <v>22</v>
      </c>
    </row>
    <row r="26295" spans="1:4" x14ac:dyDescent="0.25">
      <c r="A26295">
        <v>11334</v>
      </c>
      <c r="B26295">
        <v>54001</v>
      </c>
      <c r="C26295" t="s">
        <v>9</v>
      </c>
      <c r="D26295" t="s">
        <v>22</v>
      </c>
    </row>
    <row r="26296" spans="1:4" x14ac:dyDescent="0.25">
      <c r="A26296">
        <v>11334</v>
      </c>
      <c r="B26296">
        <v>54001</v>
      </c>
      <c r="C26296" t="s">
        <v>9</v>
      </c>
      <c r="D26296" t="s">
        <v>22</v>
      </c>
    </row>
    <row r="26297" spans="1:4" x14ac:dyDescent="0.25">
      <c r="A26297">
        <v>11334</v>
      </c>
      <c r="B26297">
        <v>54001</v>
      </c>
      <c r="C26297" t="s">
        <v>9</v>
      </c>
      <c r="D26297" t="s">
        <v>22</v>
      </c>
    </row>
    <row r="26298" spans="1:4" x14ac:dyDescent="0.25">
      <c r="A26298">
        <v>11334</v>
      </c>
      <c r="B26298">
        <v>54001</v>
      </c>
      <c r="C26298" t="s">
        <v>9</v>
      </c>
      <c r="D26298" t="s">
        <v>22</v>
      </c>
    </row>
    <row r="26299" spans="1:4" x14ac:dyDescent="0.25">
      <c r="A26299">
        <v>11334</v>
      </c>
      <c r="B26299">
        <v>54001</v>
      </c>
      <c r="C26299" t="s">
        <v>9</v>
      </c>
      <c r="D26299" t="s">
        <v>22</v>
      </c>
    </row>
    <row r="26300" spans="1:4" x14ac:dyDescent="0.25">
      <c r="A26300">
        <v>11334</v>
      </c>
      <c r="B26300">
        <v>54001</v>
      </c>
      <c r="C26300" t="s">
        <v>9</v>
      </c>
      <c r="D26300" t="s">
        <v>22</v>
      </c>
    </row>
    <row r="26301" spans="1:4" x14ac:dyDescent="0.25">
      <c r="A26301">
        <v>11334</v>
      </c>
      <c r="B26301">
        <v>54001</v>
      </c>
      <c r="C26301" t="s">
        <v>9</v>
      </c>
      <c r="D26301" t="s">
        <v>22</v>
      </c>
    </row>
    <row r="26302" spans="1:4" x14ac:dyDescent="0.25">
      <c r="A26302">
        <v>11334</v>
      </c>
      <c r="B26302">
        <v>54001</v>
      </c>
      <c r="C26302" t="s">
        <v>9</v>
      </c>
      <c r="D26302" t="s">
        <v>22</v>
      </c>
    </row>
    <row r="26303" spans="1:4" x14ac:dyDescent="0.25">
      <c r="A26303">
        <v>11334</v>
      </c>
      <c r="B26303">
        <v>54001</v>
      </c>
      <c r="C26303" t="s">
        <v>9</v>
      </c>
      <c r="D26303" t="s">
        <v>22</v>
      </c>
    </row>
    <row r="26304" spans="1:4" x14ac:dyDescent="0.25">
      <c r="A26304">
        <v>11334</v>
      </c>
      <c r="B26304">
        <v>54001</v>
      </c>
      <c r="C26304" t="s">
        <v>9</v>
      </c>
      <c r="D26304" t="s">
        <v>22</v>
      </c>
    </row>
    <row r="26305" spans="1:4" x14ac:dyDescent="0.25">
      <c r="A26305">
        <v>11334</v>
      </c>
      <c r="B26305">
        <v>54001</v>
      </c>
      <c r="C26305" t="s">
        <v>9</v>
      </c>
      <c r="D26305" t="s">
        <v>22</v>
      </c>
    </row>
    <row r="26306" spans="1:4" x14ac:dyDescent="0.25">
      <c r="A26306">
        <v>11334</v>
      </c>
      <c r="B26306">
        <v>54001</v>
      </c>
      <c r="C26306" t="s">
        <v>9</v>
      </c>
      <c r="D26306" t="s">
        <v>22</v>
      </c>
    </row>
    <row r="26307" spans="1:4" x14ac:dyDescent="0.25">
      <c r="A26307">
        <v>11334</v>
      </c>
      <c r="B26307">
        <v>54001</v>
      </c>
      <c r="C26307" t="s">
        <v>9</v>
      </c>
      <c r="D26307" t="s">
        <v>22</v>
      </c>
    </row>
    <row r="26308" spans="1:4" x14ac:dyDescent="0.25">
      <c r="A26308">
        <v>11334</v>
      </c>
      <c r="B26308">
        <v>54001</v>
      </c>
      <c r="C26308" t="s">
        <v>9</v>
      </c>
      <c r="D26308" t="s">
        <v>22</v>
      </c>
    </row>
    <row r="26309" spans="1:4" x14ac:dyDescent="0.25">
      <c r="A26309">
        <v>11334</v>
      </c>
      <c r="B26309">
        <v>54001</v>
      </c>
      <c r="C26309" t="s">
        <v>9</v>
      </c>
      <c r="D26309" t="s">
        <v>22</v>
      </c>
    </row>
    <row r="26310" spans="1:4" x14ac:dyDescent="0.25">
      <c r="A26310">
        <v>11334</v>
      </c>
      <c r="B26310">
        <v>54001</v>
      </c>
      <c r="C26310" t="s">
        <v>9</v>
      </c>
      <c r="D26310" t="s">
        <v>22</v>
      </c>
    </row>
    <row r="26311" spans="1:4" x14ac:dyDescent="0.25">
      <c r="A26311">
        <v>11334</v>
      </c>
      <c r="B26311">
        <v>54001</v>
      </c>
      <c r="C26311" t="s">
        <v>9</v>
      </c>
      <c r="D26311" t="s">
        <v>22</v>
      </c>
    </row>
    <row r="26312" spans="1:4" x14ac:dyDescent="0.25">
      <c r="A26312">
        <v>11334</v>
      </c>
      <c r="B26312">
        <v>54001</v>
      </c>
      <c r="C26312" t="s">
        <v>9</v>
      </c>
      <c r="D26312" t="s">
        <v>22</v>
      </c>
    </row>
    <row r="26313" spans="1:4" x14ac:dyDescent="0.25">
      <c r="A26313">
        <v>11334</v>
      </c>
      <c r="B26313">
        <v>54001</v>
      </c>
      <c r="C26313" t="s">
        <v>9</v>
      </c>
      <c r="D26313" t="s">
        <v>22</v>
      </c>
    </row>
    <row r="26314" spans="1:4" x14ac:dyDescent="0.25">
      <c r="A26314">
        <v>11334</v>
      </c>
      <c r="B26314">
        <v>54001</v>
      </c>
      <c r="C26314" t="s">
        <v>9</v>
      </c>
      <c r="D26314" t="s">
        <v>22</v>
      </c>
    </row>
    <row r="26315" spans="1:4" x14ac:dyDescent="0.25">
      <c r="A26315">
        <v>11334</v>
      </c>
      <c r="B26315">
        <v>54001</v>
      </c>
      <c r="C26315" t="s">
        <v>9</v>
      </c>
      <c r="D26315" t="s">
        <v>22</v>
      </c>
    </row>
    <row r="26316" spans="1:4" x14ac:dyDescent="0.25">
      <c r="A26316">
        <v>11334</v>
      </c>
      <c r="B26316">
        <v>54001</v>
      </c>
      <c r="C26316" t="s">
        <v>9</v>
      </c>
      <c r="D26316" t="s">
        <v>22</v>
      </c>
    </row>
    <row r="26317" spans="1:4" x14ac:dyDescent="0.25">
      <c r="A26317">
        <v>11334</v>
      </c>
      <c r="B26317">
        <v>54001</v>
      </c>
      <c r="C26317" t="s">
        <v>9</v>
      </c>
      <c r="D26317" t="s">
        <v>22</v>
      </c>
    </row>
    <row r="26318" spans="1:4" x14ac:dyDescent="0.25">
      <c r="A26318">
        <v>11334</v>
      </c>
      <c r="B26318">
        <v>54001</v>
      </c>
      <c r="C26318" t="s">
        <v>9</v>
      </c>
      <c r="D26318" t="s">
        <v>22</v>
      </c>
    </row>
    <row r="26319" spans="1:4" x14ac:dyDescent="0.25">
      <c r="A26319">
        <v>11334</v>
      </c>
      <c r="B26319">
        <v>54001</v>
      </c>
      <c r="C26319" t="s">
        <v>9</v>
      </c>
      <c r="D26319" t="s">
        <v>22</v>
      </c>
    </row>
    <row r="26320" spans="1:4" x14ac:dyDescent="0.25">
      <c r="A26320">
        <v>11334</v>
      </c>
      <c r="B26320">
        <v>54001</v>
      </c>
      <c r="C26320" t="s">
        <v>9</v>
      </c>
      <c r="D26320" t="s">
        <v>22</v>
      </c>
    </row>
    <row r="26321" spans="1:4" x14ac:dyDescent="0.25">
      <c r="A26321">
        <v>11334</v>
      </c>
      <c r="B26321">
        <v>54001</v>
      </c>
      <c r="C26321" t="s">
        <v>9</v>
      </c>
      <c r="D26321" t="s">
        <v>22</v>
      </c>
    </row>
    <row r="26322" spans="1:4" x14ac:dyDescent="0.25">
      <c r="A26322">
        <v>11334</v>
      </c>
      <c r="B26322">
        <v>54001</v>
      </c>
      <c r="C26322" t="s">
        <v>9</v>
      </c>
      <c r="D26322" t="s">
        <v>22</v>
      </c>
    </row>
    <row r="26323" spans="1:4" x14ac:dyDescent="0.25">
      <c r="A26323">
        <v>11334</v>
      </c>
      <c r="B26323">
        <v>54001</v>
      </c>
      <c r="C26323" t="s">
        <v>9</v>
      </c>
      <c r="D26323" t="s">
        <v>22</v>
      </c>
    </row>
    <row r="26324" spans="1:4" x14ac:dyDescent="0.25">
      <c r="A26324">
        <v>11334</v>
      </c>
      <c r="B26324">
        <v>54001</v>
      </c>
      <c r="C26324" t="s">
        <v>9</v>
      </c>
      <c r="D26324" t="s">
        <v>22</v>
      </c>
    </row>
    <row r="26325" spans="1:4" x14ac:dyDescent="0.25">
      <c r="A26325">
        <v>11334</v>
      </c>
      <c r="B26325">
        <v>54001</v>
      </c>
      <c r="C26325" t="s">
        <v>9</v>
      </c>
      <c r="D26325" t="s">
        <v>22</v>
      </c>
    </row>
    <row r="26326" spans="1:4" x14ac:dyDescent="0.25">
      <c r="A26326">
        <v>11334</v>
      </c>
      <c r="B26326">
        <v>54001</v>
      </c>
      <c r="C26326" t="s">
        <v>9</v>
      </c>
      <c r="D26326" t="s">
        <v>22</v>
      </c>
    </row>
    <row r="26327" spans="1:4" x14ac:dyDescent="0.25">
      <c r="A26327">
        <v>11334</v>
      </c>
      <c r="B26327">
        <v>54001</v>
      </c>
      <c r="C26327" t="s">
        <v>9</v>
      </c>
      <c r="D26327" t="s">
        <v>22</v>
      </c>
    </row>
    <row r="26328" spans="1:4" x14ac:dyDescent="0.25">
      <c r="A26328">
        <v>11334</v>
      </c>
      <c r="B26328">
        <v>54001</v>
      </c>
      <c r="C26328" t="s">
        <v>9</v>
      </c>
      <c r="D26328" t="s">
        <v>22</v>
      </c>
    </row>
    <row r="26329" spans="1:4" x14ac:dyDescent="0.25">
      <c r="A26329">
        <v>11334</v>
      </c>
      <c r="B26329">
        <v>54001</v>
      </c>
      <c r="C26329" t="s">
        <v>9</v>
      </c>
      <c r="D26329" t="s">
        <v>22</v>
      </c>
    </row>
    <row r="26330" spans="1:4" x14ac:dyDescent="0.25">
      <c r="A26330">
        <v>11334</v>
      </c>
      <c r="B26330">
        <v>54001</v>
      </c>
      <c r="C26330" t="s">
        <v>9</v>
      </c>
      <c r="D26330" t="s">
        <v>22</v>
      </c>
    </row>
    <row r="26331" spans="1:4" x14ac:dyDescent="0.25">
      <c r="A26331">
        <v>11334</v>
      </c>
      <c r="B26331">
        <v>54001</v>
      </c>
      <c r="C26331" t="s">
        <v>9</v>
      </c>
      <c r="D26331" t="s">
        <v>22</v>
      </c>
    </row>
    <row r="26332" spans="1:4" x14ac:dyDescent="0.25">
      <c r="A26332">
        <v>11334</v>
      </c>
      <c r="B26332">
        <v>54001</v>
      </c>
      <c r="C26332" t="s">
        <v>9</v>
      </c>
      <c r="D26332" t="s">
        <v>22</v>
      </c>
    </row>
    <row r="26333" spans="1:4" x14ac:dyDescent="0.25">
      <c r="A26333">
        <v>11334</v>
      </c>
      <c r="B26333">
        <v>54001</v>
      </c>
      <c r="C26333" t="s">
        <v>9</v>
      </c>
      <c r="D26333" t="s">
        <v>22</v>
      </c>
    </row>
    <row r="26334" spans="1:4" x14ac:dyDescent="0.25">
      <c r="A26334">
        <v>11334</v>
      </c>
      <c r="B26334">
        <v>54001</v>
      </c>
      <c r="C26334" t="s">
        <v>9</v>
      </c>
      <c r="D26334" t="s">
        <v>22</v>
      </c>
    </row>
    <row r="26335" spans="1:4" x14ac:dyDescent="0.25">
      <c r="A26335">
        <v>11334</v>
      </c>
      <c r="B26335">
        <v>54001</v>
      </c>
      <c r="C26335" t="s">
        <v>9</v>
      </c>
      <c r="D26335" t="s">
        <v>22</v>
      </c>
    </row>
    <row r="26336" spans="1:4" x14ac:dyDescent="0.25">
      <c r="A26336">
        <v>11334</v>
      </c>
      <c r="B26336">
        <v>54001</v>
      </c>
      <c r="C26336" t="s">
        <v>9</v>
      </c>
      <c r="D26336" t="s">
        <v>22</v>
      </c>
    </row>
    <row r="26337" spans="1:4" x14ac:dyDescent="0.25">
      <c r="A26337">
        <v>11334</v>
      </c>
      <c r="B26337">
        <v>54001</v>
      </c>
      <c r="C26337" t="s">
        <v>9</v>
      </c>
      <c r="D26337" t="s">
        <v>22</v>
      </c>
    </row>
    <row r="26338" spans="1:4" x14ac:dyDescent="0.25">
      <c r="A26338">
        <v>11334</v>
      </c>
      <c r="B26338">
        <v>54001</v>
      </c>
      <c r="C26338" t="s">
        <v>9</v>
      </c>
      <c r="D26338" t="s">
        <v>22</v>
      </c>
    </row>
    <row r="26339" spans="1:4" x14ac:dyDescent="0.25">
      <c r="A26339">
        <v>11334</v>
      </c>
      <c r="B26339">
        <v>54001</v>
      </c>
      <c r="C26339" t="s">
        <v>9</v>
      </c>
      <c r="D26339" t="s">
        <v>22</v>
      </c>
    </row>
    <row r="26340" spans="1:4" x14ac:dyDescent="0.25">
      <c r="A26340">
        <v>11334</v>
      </c>
      <c r="B26340">
        <v>54001</v>
      </c>
      <c r="C26340" t="s">
        <v>9</v>
      </c>
      <c r="D26340" t="s">
        <v>22</v>
      </c>
    </row>
    <row r="26341" spans="1:4" x14ac:dyDescent="0.25">
      <c r="A26341">
        <v>11334</v>
      </c>
      <c r="B26341">
        <v>54001</v>
      </c>
      <c r="C26341" t="s">
        <v>9</v>
      </c>
      <c r="D26341" t="s">
        <v>22</v>
      </c>
    </row>
    <row r="26342" spans="1:4" x14ac:dyDescent="0.25">
      <c r="A26342">
        <v>11334</v>
      </c>
      <c r="B26342">
        <v>54001</v>
      </c>
      <c r="C26342" t="s">
        <v>9</v>
      </c>
      <c r="D26342" t="s">
        <v>22</v>
      </c>
    </row>
    <row r="26343" spans="1:4" x14ac:dyDescent="0.25">
      <c r="A26343">
        <v>11334</v>
      </c>
      <c r="B26343">
        <v>54001</v>
      </c>
      <c r="C26343" t="s">
        <v>9</v>
      </c>
      <c r="D26343" t="s">
        <v>22</v>
      </c>
    </row>
    <row r="26344" spans="1:4" x14ac:dyDescent="0.25">
      <c r="A26344">
        <v>11334</v>
      </c>
      <c r="B26344">
        <v>54001</v>
      </c>
      <c r="C26344" t="s">
        <v>9</v>
      </c>
      <c r="D26344" t="s">
        <v>22</v>
      </c>
    </row>
    <row r="26345" spans="1:4" x14ac:dyDescent="0.25">
      <c r="A26345">
        <v>11334</v>
      </c>
      <c r="B26345">
        <v>54001</v>
      </c>
      <c r="C26345" t="s">
        <v>9</v>
      </c>
      <c r="D26345" t="s">
        <v>22</v>
      </c>
    </row>
    <row r="26346" spans="1:4" x14ac:dyDescent="0.25">
      <c r="A26346">
        <v>11334</v>
      </c>
      <c r="B26346">
        <v>54001</v>
      </c>
      <c r="C26346" t="s">
        <v>9</v>
      </c>
      <c r="D26346" t="s">
        <v>22</v>
      </c>
    </row>
    <row r="26347" spans="1:4" x14ac:dyDescent="0.25">
      <c r="A26347">
        <v>11334</v>
      </c>
      <c r="B26347">
        <v>54001</v>
      </c>
      <c r="C26347" t="s">
        <v>9</v>
      </c>
      <c r="D26347" t="s">
        <v>22</v>
      </c>
    </row>
    <row r="26348" spans="1:4" x14ac:dyDescent="0.25">
      <c r="A26348">
        <v>11334</v>
      </c>
      <c r="B26348">
        <v>54001</v>
      </c>
      <c r="C26348" t="s">
        <v>9</v>
      </c>
      <c r="D26348" t="s">
        <v>22</v>
      </c>
    </row>
    <row r="26349" spans="1:4" x14ac:dyDescent="0.25">
      <c r="A26349">
        <v>11334</v>
      </c>
      <c r="B26349">
        <v>54001</v>
      </c>
      <c r="C26349" t="s">
        <v>9</v>
      </c>
      <c r="D26349" t="s">
        <v>22</v>
      </c>
    </row>
    <row r="26350" spans="1:4" x14ac:dyDescent="0.25">
      <c r="A26350">
        <v>11334</v>
      </c>
      <c r="B26350">
        <v>54001</v>
      </c>
      <c r="C26350" t="s">
        <v>9</v>
      </c>
      <c r="D26350" t="s">
        <v>22</v>
      </c>
    </row>
    <row r="26351" spans="1:4" x14ac:dyDescent="0.25">
      <c r="A26351">
        <v>11334</v>
      </c>
      <c r="B26351">
        <v>54001</v>
      </c>
      <c r="C26351" t="s">
        <v>9</v>
      </c>
      <c r="D26351" t="s">
        <v>22</v>
      </c>
    </row>
    <row r="26352" spans="1:4" x14ac:dyDescent="0.25">
      <c r="A26352">
        <v>11334</v>
      </c>
      <c r="B26352">
        <v>54001</v>
      </c>
      <c r="C26352" t="s">
        <v>9</v>
      </c>
      <c r="D26352" t="s">
        <v>22</v>
      </c>
    </row>
    <row r="26353" spans="1:4" x14ac:dyDescent="0.25">
      <c r="A26353">
        <v>11334</v>
      </c>
      <c r="B26353">
        <v>54001</v>
      </c>
      <c r="C26353" t="s">
        <v>9</v>
      </c>
      <c r="D26353" t="s">
        <v>22</v>
      </c>
    </row>
    <row r="26354" spans="1:4" x14ac:dyDescent="0.25">
      <c r="A26354">
        <v>11334</v>
      </c>
      <c r="B26354">
        <v>54001</v>
      </c>
      <c r="C26354" t="s">
        <v>9</v>
      </c>
      <c r="D26354" t="s">
        <v>22</v>
      </c>
    </row>
    <row r="26355" spans="1:4" x14ac:dyDescent="0.25">
      <c r="A26355">
        <v>11334</v>
      </c>
      <c r="B26355">
        <v>54001</v>
      </c>
      <c r="C26355" t="s">
        <v>9</v>
      </c>
      <c r="D26355" t="s">
        <v>22</v>
      </c>
    </row>
    <row r="26356" spans="1:4" x14ac:dyDescent="0.25">
      <c r="A26356">
        <v>11334</v>
      </c>
      <c r="B26356">
        <v>54001</v>
      </c>
      <c r="C26356" t="s">
        <v>9</v>
      </c>
      <c r="D26356" t="s">
        <v>22</v>
      </c>
    </row>
    <row r="26357" spans="1:4" x14ac:dyDescent="0.25">
      <c r="A26357">
        <v>11334</v>
      </c>
      <c r="B26357">
        <v>54001</v>
      </c>
      <c r="C26357" t="s">
        <v>9</v>
      </c>
      <c r="D26357" t="s">
        <v>22</v>
      </c>
    </row>
    <row r="26358" spans="1:4" x14ac:dyDescent="0.25">
      <c r="A26358">
        <v>11334</v>
      </c>
      <c r="B26358">
        <v>54001</v>
      </c>
      <c r="C26358" t="s">
        <v>9</v>
      </c>
      <c r="D26358" t="s">
        <v>22</v>
      </c>
    </row>
    <row r="26359" spans="1:4" x14ac:dyDescent="0.25">
      <c r="A26359">
        <v>11334</v>
      </c>
      <c r="B26359">
        <v>54001</v>
      </c>
      <c r="C26359" t="s">
        <v>9</v>
      </c>
      <c r="D26359" t="s">
        <v>22</v>
      </c>
    </row>
    <row r="26360" spans="1:4" x14ac:dyDescent="0.25">
      <c r="A26360">
        <v>11334</v>
      </c>
      <c r="B26360">
        <v>54001</v>
      </c>
      <c r="C26360" t="s">
        <v>9</v>
      </c>
      <c r="D26360" t="s">
        <v>22</v>
      </c>
    </row>
    <row r="26361" spans="1:4" x14ac:dyDescent="0.25">
      <c r="A26361">
        <v>11334</v>
      </c>
      <c r="B26361">
        <v>54001</v>
      </c>
      <c r="C26361" t="s">
        <v>9</v>
      </c>
      <c r="D26361" t="s">
        <v>22</v>
      </c>
    </row>
    <row r="26362" spans="1:4" x14ac:dyDescent="0.25">
      <c r="A26362">
        <v>11334</v>
      </c>
      <c r="B26362">
        <v>54001</v>
      </c>
      <c r="C26362" t="s">
        <v>9</v>
      </c>
      <c r="D26362" t="s">
        <v>22</v>
      </c>
    </row>
    <row r="26363" spans="1:4" x14ac:dyDescent="0.25">
      <c r="A26363">
        <v>11334</v>
      </c>
      <c r="B26363">
        <v>54001</v>
      </c>
      <c r="C26363" t="s">
        <v>9</v>
      </c>
      <c r="D26363" t="s">
        <v>22</v>
      </c>
    </row>
    <row r="26364" spans="1:4" x14ac:dyDescent="0.25">
      <c r="A26364">
        <v>11334</v>
      </c>
      <c r="B26364">
        <v>54001</v>
      </c>
      <c r="C26364" t="s">
        <v>9</v>
      </c>
      <c r="D26364" t="s">
        <v>22</v>
      </c>
    </row>
    <row r="26365" spans="1:4" x14ac:dyDescent="0.25">
      <c r="A26365">
        <v>11334</v>
      </c>
      <c r="B26365">
        <v>54001</v>
      </c>
      <c r="C26365" t="s">
        <v>9</v>
      </c>
      <c r="D26365" t="s">
        <v>22</v>
      </c>
    </row>
    <row r="26366" spans="1:4" x14ac:dyDescent="0.25">
      <c r="A26366">
        <v>11334</v>
      </c>
      <c r="B26366">
        <v>54001</v>
      </c>
      <c r="C26366" t="s">
        <v>9</v>
      </c>
      <c r="D26366" t="s">
        <v>22</v>
      </c>
    </row>
    <row r="26367" spans="1:4" x14ac:dyDescent="0.25">
      <c r="A26367">
        <v>11334</v>
      </c>
      <c r="B26367">
        <v>54001</v>
      </c>
      <c r="C26367" t="s">
        <v>9</v>
      </c>
      <c r="D26367" t="s">
        <v>22</v>
      </c>
    </row>
    <row r="26368" spans="1:4" x14ac:dyDescent="0.25">
      <c r="A26368">
        <v>11334</v>
      </c>
      <c r="B26368">
        <v>54001</v>
      </c>
      <c r="C26368" t="s">
        <v>9</v>
      </c>
      <c r="D26368" t="s">
        <v>22</v>
      </c>
    </row>
    <row r="26369" spans="1:4" x14ac:dyDescent="0.25">
      <c r="A26369">
        <v>11334</v>
      </c>
      <c r="B26369">
        <v>54001</v>
      </c>
      <c r="C26369" t="s">
        <v>9</v>
      </c>
      <c r="D26369" t="s">
        <v>22</v>
      </c>
    </row>
    <row r="26370" spans="1:4" x14ac:dyDescent="0.25">
      <c r="A26370">
        <v>11334</v>
      </c>
      <c r="B26370">
        <v>54001</v>
      </c>
      <c r="C26370" t="s">
        <v>9</v>
      </c>
      <c r="D26370" t="s">
        <v>22</v>
      </c>
    </row>
    <row r="26371" spans="1:4" x14ac:dyDescent="0.25">
      <c r="A26371">
        <v>11334</v>
      </c>
      <c r="B26371">
        <v>54001</v>
      </c>
      <c r="C26371" t="s">
        <v>9</v>
      </c>
      <c r="D26371" t="s">
        <v>22</v>
      </c>
    </row>
    <row r="26372" spans="1:4" x14ac:dyDescent="0.25">
      <c r="A26372">
        <v>11334</v>
      </c>
      <c r="B26372">
        <v>54001</v>
      </c>
      <c r="C26372" t="s">
        <v>9</v>
      </c>
      <c r="D26372" t="s">
        <v>22</v>
      </c>
    </row>
    <row r="26373" spans="1:4" x14ac:dyDescent="0.25">
      <c r="A26373">
        <v>11334</v>
      </c>
      <c r="B26373">
        <v>54001</v>
      </c>
      <c r="C26373" t="s">
        <v>9</v>
      </c>
      <c r="D26373" t="s">
        <v>22</v>
      </c>
    </row>
    <row r="26374" spans="1:4" x14ac:dyDescent="0.25">
      <c r="A26374">
        <v>11334</v>
      </c>
      <c r="B26374">
        <v>54001</v>
      </c>
      <c r="C26374" t="s">
        <v>9</v>
      </c>
      <c r="D26374" t="s">
        <v>24</v>
      </c>
    </row>
    <row r="26375" spans="1:4" x14ac:dyDescent="0.25">
      <c r="A26375">
        <v>11334</v>
      </c>
      <c r="B26375">
        <v>54001</v>
      </c>
      <c r="C26375" t="s">
        <v>9</v>
      </c>
      <c r="D26375" t="s">
        <v>24</v>
      </c>
    </row>
    <row r="26376" spans="1:4" x14ac:dyDescent="0.25">
      <c r="A26376">
        <v>11334</v>
      </c>
      <c r="B26376">
        <v>54001</v>
      </c>
      <c r="C26376" t="s">
        <v>9</v>
      </c>
      <c r="D26376" t="s">
        <v>24</v>
      </c>
    </row>
    <row r="26377" spans="1:4" x14ac:dyDescent="0.25">
      <c r="A26377">
        <v>11334</v>
      </c>
      <c r="B26377">
        <v>54001</v>
      </c>
      <c r="C26377" t="s">
        <v>9</v>
      </c>
      <c r="D26377" t="s">
        <v>24</v>
      </c>
    </row>
    <row r="26378" spans="1:4" x14ac:dyDescent="0.25">
      <c r="A26378">
        <v>11334</v>
      </c>
      <c r="B26378">
        <v>54001</v>
      </c>
      <c r="C26378" t="s">
        <v>9</v>
      </c>
      <c r="D26378" t="s">
        <v>24</v>
      </c>
    </row>
    <row r="26379" spans="1:4" x14ac:dyDescent="0.25">
      <c r="A26379">
        <v>11334</v>
      </c>
      <c r="B26379">
        <v>54001</v>
      </c>
      <c r="C26379" t="s">
        <v>9</v>
      </c>
      <c r="D26379" t="s">
        <v>24</v>
      </c>
    </row>
    <row r="26380" spans="1:4" x14ac:dyDescent="0.25">
      <c r="A26380">
        <v>11334</v>
      </c>
      <c r="B26380">
        <v>54001</v>
      </c>
      <c r="C26380" t="s">
        <v>9</v>
      </c>
      <c r="D26380" t="s">
        <v>24</v>
      </c>
    </row>
    <row r="26381" spans="1:4" x14ac:dyDescent="0.25">
      <c r="A26381">
        <v>11334</v>
      </c>
      <c r="B26381">
        <v>54001</v>
      </c>
      <c r="C26381" t="s">
        <v>9</v>
      </c>
      <c r="D26381" t="s">
        <v>24</v>
      </c>
    </row>
    <row r="26382" spans="1:4" x14ac:dyDescent="0.25">
      <c r="A26382">
        <v>11334</v>
      </c>
      <c r="B26382">
        <v>54001</v>
      </c>
      <c r="C26382" t="s">
        <v>9</v>
      </c>
      <c r="D26382" t="s">
        <v>24</v>
      </c>
    </row>
    <row r="26383" spans="1:4" x14ac:dyDescent="0.25">
      <c r="A26383">
        <v>11334</v>
      </c>
      <c r="B26383">
        <v>54001</v>
      </c>
      <c r="C26383" t="s">
        <v>9</v>
      </c>
      <c r="D26383" t="s">
        <v>24</v>
      </c>
    </row>
    <row r="26384" spans="1:4" x14ac:dyDescent="0.25">
      <c r="A26384">
        <v>11334</v>
      </c>
      <c r="B26384">
        <v>54001</v>
      </c>
      <c r="C26384" t="s">
        <v>9</v>
      </c>
      <c r="D26384" t="s">
        <v>24</v>
      </c>
    </row>
    <row r="26385" spans="1:4" x14ac:dyDescent="0.25">
      <c r="A26385">
        <v>11334</v>
      </c>
      <c r="B26385">
        <v>54001</v>
      </c>
      <c r="C26385" t="s">
        <v>9</v>
      </c>
      <c r="D26385" t="s">
        <v>24</v>
      </c>
    </row>
    <row r="26386" spans="1:4" x14ac:dyDescent="0.25">
      <c r="A26386">
        <v>11334</v>
      </c>
      <c r="B26386">
        <v>54001</v>
      </c>
      <c r="C26386" t="s">
        <v>9</v>
      </c>
      <c r="D26386" t="s">
        <v>24</v>
      </c>
    </row>
    <row r="26387" spans="1:4" x14ac:dyDescent="0.25">
      <c r="A26387">
        <v>11334</v>
      </c>
      <c r="B26387">
        <v>54001</v>
      </c>
      <c r="C26387" t="s">
        <v>9</v>
      </c>
      <c r="D26387" t="s">
        <v>24</v>
      </c>
    </row>
    <row r="26388" spans="1:4" x14ac:dyDescent="0.25">
      <c r="A26388">
        <v>11334</v>
      </c>
      <c r="B26388">
        <v>54001</v>
      </c>
      <c r="C26388" t="s">
        <v>9</v>
      </c>
      <c r="D26388" t="s">
        <v>24</v>
      </c>
    </row>
    <row r="26389" spans="1:4" x14ac:dyDescent="0.25">
      <c r="A26389">
        <v>11334</v>
      </c>
      <c r="B26389">
        <v>54001</v>
      </c>
      <c r="C26389" t="s">
        <v>9</v>
      </c>
      <c r="D26389" t="s">
        <v>24</v>
      </c>
    </row>
    <row r="26390" spans="1:4" x14ac:dyDescent="0.25">
      <c r="A26390">
        <v>11334</v>
      </c>
      <c r="B26390">
        <v>54001</v>
      </c>
      <c r="C26390" t="s">
        <v>9</v>
      </c>
      <c r="D26390" t="s">
        <v>24</v>
      </c>
    </row>
    <row r="26391" spans="1:4" x14ac:dyDescent="0.25">
      <c r="A26391">
        <v>11334</v>
      </c>
      <c r="B26391">
        <v>54001</v>
      </c>
      <c r="C26391" t="s">
        <v>9</v>
      </c>
      <c r="D26391" t="s">
        <v>24</v>
      </c>
    </row>
    <row r="26392" spans="1:4" x14ac:dyDescent="0.25">
      <c r="A26392">
        <v>11334</v>
      </c>
      <c r="B26392">
        <v>54001</v>
      </c>
      <c r="C26392" t="s">
        <v>9</v>
      </c>
      <c r="D26392" t="s">
        <v>24</v>
      </c>
    </row>
    <row r="26393" spans="1:4" x14ac:dyDescent="0.25">
      <c r="A26393">
        <v>11334</v>
      </c>
      <c r="B26393">
        <v>54001</v>
      </c>
      <c r="C26393" t="s">
        <v>9</v>
      </c>
      <c r="D26393" t="s">
        <v>24</v>
      </c>
    </row>
    <row r="26394" spans="1:4" x14ac:dyDescent="0.25">
      <c r="A26394">
        <v>11334</v>
      </c>
      <c r="B26394">
        <v>54001</v>
      </c>
      <c r="C26394" t="s">
        <v>9</v>
      </c>
      <c r="D26394" t="s">
        <v>24</v>
      </c>
    </row>
    <row r="26395" spans="1:4" x14ac:dyDescent="0.25">
      <c r="A26395">
        <v>11334</v>
      </c>
      <c r="B26395">
        <v>54001</v>
      </c>
      <c r="C26395" t="s">
        <v>9</v>
      </c>
      <c r="D26395" t="s">
        <v>24</v>
      </c>
    </row>
    <row r="26396" spans="1:4" x14ac:dyDescent="0.25">
      <c r="A26396">
        <v>11334</v>
      </c>
      <c r="B26396">
        <v>54001</v>
      </c>
      <c r="C26396" t="s">
        <v>9</v>
      </c>
      <c r="D26396" t="s">
        <v>24</v>
      </c>
    </row>
    <row r="26397" spans="1:4" x14ac:dyDescent="0.25">
      <c r="A26397">
        <v>11334</v>
      </c>
      <c r="B26397">
        <v>54001</v>
      </c>
      <c r="C26397" t="s">
        <v>9</v>
      </c>
      <c r="D26397" t="s">
        <v>24</v>
      </c>
    </row>
    <row r="26398" spans="1:4" x14ac:dyDescent="0.25">
      <c r="A26398">
        <v>11334</v>
      </c>
      <c r="B26398">
        <v>54001</v>
      </c>
      <c r="C26398" t="s">
        <v>9</v>
      </c>
      <c r="D26398" t="s">
        <v>24</v>
      </c>
    </row>
    <row r="26399" spans="1:4" x14ac:dyDescent="0.25">
      <c r="A26399">
        <v>11334</v>
      </c>
      <c r="B26399">
        <v>54001</v>
      </c>
      <c r="C26399" t="s">
        <v>9</v>
      </c>
      <c r="D26399" t="s">
        <v>24</v>
      </c>
    </row>
    <row r="26400" spans="1:4" x14ac:dyDescent="0.25">
      <c r="A26400">
        <v>11334</v>
      </c>
      <c r="B26400">
        <v>54001</v>
      </c>
      <c r="C26400" t="s">
        <v>9</v>
      </c>
      <c r="D26400" t="s">
        <v>24</v>
      </c>
    </row>
    <row r="26401" spans="1:4" x14ac:dyDescent="0.25">
      <c r="A26401">
        <v>11334</v>
      </c>
      <c r="B26401">
        <v>54001</v>
      </c>
      <c r="C26401" t="s">
        <v>9</v>
      </c>
      <c r="D26401" t="s">
        <v>24</v>
      </c>
    </row>
    <row r="26402" spans="1:4" x14ac:dyDescent="0.25">
      <c r="A26402">
        <v>11334</v>
      </c>
      <c r="B26402">
        <v>54001</v>
      </c>
      <c r="C26402" t="s">
        <v>9</v>
      </c>
      <c r="D26402" t="s">
        <v>24</v>
      </c>
    </row>
    <row r="26403" spans="1:4" x14ac:dyDescent="0.25">
      <c r="A26403">
        <v>11334</v>
      </c>
      <c r="B26403">
        <v>54001</v>
      </c>
      <c r="C26403" t="s">
        <v>9</v>
      </c>
      <c r="D26403" t="s">
        <v>24</v>
      </c>
    </row>
    <row r="26404" spans="1:4" x14ac:dyDescent="0.25">
      <c r="A26404">
        <v>11334</v>
      </c>
      <c r="B26404">
        <v>54001</v>
      </c>
      <c r="C26404" t="s">
        <v>9</v>
      </c>
      <c r="D26404" t="s">
        <v>24</v>
      </c>
    </row>
    <row r="26405" spans="1:4" x14ac:dyDescent="0.25">
      <c r="A26405">
        <v>11334</v>
      </c>
      <c r="B26405">
        <v>54001</v>
      </c>
      <c r="C26405" t="s">
        <v>9</v>
      </c>
      <c r="D26405" t="s">
        <v>24</v>
      </c>
    </row>
    <row r="26406" spans="1:4" x14ac:dyDescent="0.25">
      <c r="A26406">
        <v>11334</v>
      </c>
      <c r="B26406">
        <v>54001</v>
      </c>
      <c r="C26406" t="s">
        <v>9</v>
      </c>
      <c r="D26406" t="s">
        <v>24</v>
      </c>
    </row>
    <row r="26407" spans="1:4" x14ac:dyDescent="0.25">
      <c r="A26407">
        <v>11334</v>
      </c>
      <c r="B26407">
        <v>54001</v>
      </c>
      <c r="C26407" t="s">
        <v>9</v>
      </c>
      <c r="D26407" t="s">
        <v>24</v>
      </c>
    </row>
    <row r="26408" spans="1:4" x14ac:dyDescent="0.25">
      <c r="A26408">
        <v>11334</v>
      </c>
      <c r="B26408">
        <v>54001</v>
      </c>
      <c r="C26408" t="s">
        <v>9</v>
      </c>
      <c r="D26408" t="s">
        <v>24</v>
      </c>
    </row>
    <row r="26409" spans="1:4" x14ac:dyDescent="0.25">
      <c r="A26409">
        <v>11334</v>
      </c>
      <c r="B26409">
        <v>54001</v>
      </c>
      <c r="C26409" t="s">
        <v>9</v>
      </c>
      <c r="D26409" t="s">
        <v>24</v>
      </c>
    </row>
    <row r="26410" spans="1:4" x14ac:dyDescent="0.25">
      <c r="A26410">
        <v>11334</v>
      </c>
      <c r="B26410">
        <v>54001</v>
      </c>
      <c r="C26410" t="s">
        <v>9</v>
      </c>
      <c r="D26410" t="s">
        <v>24</v>
      </c>
    </row>
    <row r="26411" spans="1:4" x14ac:dyDescent="0.25">
      <c r="A26411">
        <v>11334</v>
      </c>
      <c r="B26411">
        <v>54001</v>
      </c>
      <c r="C26411" t="s">
        <v>9</v>
      </c>
      <c r="D26411" t="s">
        <v>24</v>
      </c>
    </row>
    <row r="26412" spans="1:4" x14ac:dyDescent="0.25">
      <c r="A26412">
        <v>11334</v>
      </c>
      <c r="B26412">
        <v>54001</v>
      </c>
      <c r="C26412" t="s">
        <v>9</v>
      </c>
      <c r="D26412" t="s">
        <v>24</v>
      </c>
    </row>
    <row r="26413" spans="1:4" x14ac:dyDescent="0.25">
      <c r="A26413">
        <v>11334</v>
      </c>
      <c r="B26413">
        <v>54001</v>
      </c>
      <c r="C26413" t="s">
        <v>9</v>
      </c>
      <c r="D26413" t="s">
        <v>24</v>
      </c>
    </row>
    <row r="26414" spans="1:4" x14ac:dyDescent="0.25">
      <c r="A26414">
        <v>11334</v>
      </c>
      <c r="B26414">
        <v>54001</v>
      </c>
      <c r="C26414" t="s">
        <v>9</v>
      </c>
      <c r="D26414" t="s">
        <v>24</v>
      </c>
    </row>
    <row r="26415" spans="1:4" x14ac:dyDescent="0.25">
      <c r="A26415">
        <v>11334</v>
      </c>
      <c r="B26415">
        <v>54001</v>
      </c>
      <c r="C26415" t="s">
        <v>9</v>
      </c>
      <c r="D26415" t="s">
        <v>24</v>
      </c>
    </row>
    <row r="26416" spans="1:4" x14ac:dyDescent="0.25">
      <c r="A26416">
        <v>11334</v>
      </c>
      <c r="B26416">
        <v>54001</v>
      </c>
      <c r="C26416" t="s">
        <v>9</v>
      </c>
      <c r="D26416" t="s">
        <v>24</v>
      </c>
    </row>
    <row r="26417" spans="1:4" x14ac:dyDescent="0.25">
      <c r="A26417">
        <v>11334</v>
      </c>
      <c r="B26417">
        <v>54001</v>
      </c>
      <c r="C26417" t="s">
        <v>9</v>
      </c>
      <c r="D26417" t="s">
        <v>24</v>
      </c>
    </row>
    <row r="26418" spans="1:4" x14ac:dyDescent="0.25">
      <c r="A26418">
        <v>11334</v>
      </c>
      <c r="B26418">
        <v>54001</v>
      </c>
      <c r="C26418" t="s">
        <v>9</v>
      </c>
      <c r="D26418" t="s">
        <v>24</v>
      </c>
    </row>
    <row r="26419" spans="1:4" x14ac:dyDescent="0.25">
      <c r="A26419">
        <v>11334</v>
      </c>
      <c r="B26419">
        <v>54001</v>
      </c>
      <c r="C26419" t="s">
        <v>9</v>
      </c>
      <c r="D26419" t="s">
        <v>24</v>
      </c>
    </row>
    <row r="26420" spans="1:4" x14ac:dyDescent="0.25">
      <c r="A26420">
        <v>11334</v>
      </c>
      <c r="B26420">
        <v>54001</v>
      </c>
      <c r="C26420" t="s">
        <v>9</v>
      </c>
      <c r="D26420" t="s">
        <v>24</v>
      </c>
    </row>
    <row r="26421" spans="1:4" x14ac:dyDescent="0.25">
      <c r="A26421">
        <v>11334</v>
      </c>
      <c r="B26421">
        <v>54001</v>
      </c>
      <c r="C26421" t="s">
        <v>9</v>
      </c>
      <c r="D26421" t="s">
        <v>24</v>
      </c>
    </row>
    <row r="26422" spans="1:4" x14ac:dyDescent="0.25">
      <c r="A26422">
        <v>11334</v>
      </c>
      <c r="B26422">
        <v>54001</v>
      </c>
      <c r="C26422" t="s">
        <v>9</v>
      </c>
      <c r="D26422" t="s">
        <v>24</v>
      </c>
    </row>
    <row r="26423" spans="1:4" x14ac:dyDescent="0.25">
      <c r="A26423">
        <v>11334</v>
      </c>
      <c r="B26423">
        <v>54001</v>
      </c>
      <c r="C26423" t="s">
        <v>9</v>
      </c>
      <c r="D26423" t="s">
        <v>24</v>
      </c>
    </row>
    <row r="26424" spans="1:4" x14ac:dyDescent="0.25">
      <c r="A26424">
        <v>11334</v>
      </c>
      <c r="B26424">
        <v>54001</v>
      </c>
      <c r="C26424" t="s">
        <v>9</v>
      </c>
      <c r="D26424" t="s">
        <v>24</v>
      </c>
    </row>
    <row r="26425" spans="1:4" x14ac:dyDescent="0.25">
      <c r="A26425">
        <v>11334</v>
      </c>
      <c r="B26425">
        <v>54001</v>
      </c>
      <c r="C26425" t="s">
        <v>9</v>
      </c>
      <c r="D26425" t="s">
        <v>24</v>
      </c>
    </row>
    <row r="26426" spans="1:4" x14ac:dyDescent="0.25">
      <c r="A26426">
        <v>11334</v>
      </c>
      <c r="B26426">
        <v>54001</v>
      </c>
      <c r="C26426" t="s">
        <v>9</v>
      </c>
      <c r="D26426" t="s">
        <v>24</v>
      </c>
    </row>
    <row r="26427" spans="1:4" x14ac:dyDescent="0.25">
      <c r="A26427">
        <v>11334</v>
      </c>
      <c r="B26427">
        <v>54001</v>
      </c>
      <c r="C26427" t="s">
        <v>9</v>
      </c>
      <c r="D26427" t="s">
        <v>24</v>
      </c>
    </row>
    <row r="26428" spans="1:4" x14ac:dyDescent="0.25">
      <c r="A26428">
        <v>11334</v>
      </c>
      <c r="B26428">
        <v>54001</v>
      </c>
      <c r="C26428" t="s">
        <v>9</v>
      </c>
      <c r="D26428" t="s">
        <v>24</v>
      </c>
    </row>
    <row r="26429" spans="1:4" x14ac:dyDescent="0.25">
      <c r="A26429">
        <v>11334</v>
      </c>
      <c r="B26429">
        <v>54001</v>
      </c>
      <c r="C26429" t="s">
        <v>9</v>
      </c>
      <c r="D26429" t="s">
        <v>24</v>
      </c>
    </row>
    <row r="26430" spans="1:4" x14ac:dyDescent="0.25">
      <c r="A26430">
        <v>11334</v>
      </c>
      <c r="B26430">
        <v>54001</v>
      </c>
      <c r="C26430" t="s">
        <v>9</v>
      </c>
      <c r="D26430" t="s">
        <v>24</v>
      </c>
    </row>
    <row r="26431" spans="1:4" x14ac:dyDescent="0.25">
      <c r="A26431">
        <v>11334</v>
      </c>
      <c r="B26431">
        <v>54001</v>
      </c>
      <c r="C26431" t="s">
        <v>9</v>
      </c>
      <c r="D26431" t="s">
        <v>24</v>
      </c>
    </row>
    <row r="26432" spans="1:4" x14ac:dyDescent="0.25">
      <c r="A26432">
        <v>11334</v>
      </c>
      <c r="B26432">
        <v>54001</v>
      </c>
      <c r="C26432" t="s">
        <v>9</v>
      </c>
      <c r="D26432" t="s">
        <v>24</v>
      </c>
    </row>
    <row r="26433" spans="1:4" x14ac:dyDescent="0.25">
      <c r="A26433">
        <v>11334</v>
      </c>
      <c r="B26433">
        <v>54001</v>
      </c>
      <c r="C26433" t="s">
        <v>9</v>
      </c>
      <c r="D26433" t="s">
        <v>24</v>
      </c>
    </row>
    <row r="26434" spans="1:4" x14ac:dyDescent="0.25">
      <c r="A26434">
        <v>11334</v>
      </c>
      <c r="B26434">
        <v>54001</v>
      </c>
      <c r="C26434" t="s">
        <v>9</v>
      </c>
      <c r="D26434" t="s">
        <v>24</v>
      </c>
    </row>
    <row r="26435" spans="1:4" x14ac:dyDescent="0.25">
      <c r="A26435">
        <v>11334</v>
      </c>
      <c r="B26435">
        <v>54001</v>
      </c>
      <c r="C26435" t="s">
        <v>9</v>
      </c>
      <c r="D26435" t="s">
        <v>24</v>
      </c>
    </row>
    <row r="26436" spans="1:4" x14ac:dyDescent="0.25">
      <c r="A26436">
        <v>11334</v>
      </c>
      <c r="B26436">
        <v>54001</v>
      </c>
      <c r="C26436" t="s">
        <v>9</v>
      </c>
      <c r="D26436" t="s">
        <v>24</v>
      </c>
    </row>
    <row r="26437" spans="1:4" x14ac:dyDescent="0.25">
      <c r="A26437">
        <v>11334</v>
      </c>
      <c r="B26437">
        <v>54001</v>
      </c>
      <c r="C26437" t="s">
        <v>9</v>
      </c>
      <c r="D26437" t="s">
        <v>24</v>
      </c>
    </row>
    <row r="26438" spans="1:4" x14ac:dyDescent="0.25">
      <c r="A26438">
        <v>11334</v>
      </c>
      <c r="B26438">
        <v>54001</v>
      </c>
      <c r="C26438" t="s">
        <v>9</v>
      </c>
      <c r="D26438" t="s">
        <v>24</v>
      </c>
    </row>
    <row r="26439" spans="1:4" x14ac:dyDescent="0.25">
      <c r="A26439">
        <v>11334</v>
      </c>
      <c r="B26439">
        <v>54001</v>
      </c>
      <c r="C26439" t="s">
        <v>9</v>
      </c>
      <c r="D26439" t="s">
        <v>24</v>
      </c>
    </row>
    <row r="26440" spans="1:4" x14ac:dyDescent="0.25">
      <c r="A26440">
        <v>11334</v>
      </c>
      <c r="B26440">
        <v>54001</v>
      </c>
      <c r="C26440" t="s">
        <v>9</v>
      </c>
      <c r="D26440" t="s">
        <v>24</v>
      </c>
    </row>
    <row r="26441" spans="1:4" x14ac:dyDescent="0.25">
      <c r="A26441">
        <v>11334</v>
      </c>
      <c r="B26441">
        <v>54001</v>
      </c>
      <c r="C26441" t="s">
        <v>9</v>
      </c>
      <c r="D26441" t="s">
        <v>24</v>
      </c>
    </row>
    <row r="26442" spans="1:4" x14ac:dyDescent="0.25">
      <c r="A26442">
        <v>11334</v>
      </c>
      <c r="B26442">
        <v>54001</v>
      </c>
      <c r="C26442" t="s">
        <v>9</v>
      </c>
      <c r="D26442" t="s">
        <v>24</v>
      </c>
    </row>
    <row r="26443" spans="1:4" x14ac:dyDescent="0.25">
      <c r="A26443">
        <v>11334</v>
      </c>
      <c r="B26443">
        <v>54001</v>
      </c>
      <c r="C26443" t="s">
        <v>9</v>
      </c>
      <c r="D26443" t="s">
        <v>24</v>
      </c>
    </row>
    <row r="26444" spans="1:4" x14ac:dyDescent="0.25">
      <c r="A26444">
        <v>11334</v>
      </c>
      <c r="B26444">
        <v>54001</v>
      </c>
      <c r="C26444" t="s">
        <v>9</v>
      </c>
      <c r="D26444" t="s">
        <v>24</v>
      </c>
    </row>
    <row r="26445" spans="1:4" x14ac:dyDescent="0.25">
      <c r="A26445">
        <v>11334</v>
      </c>
      <c r="B26445">
        <v>54001</v>
      </c>
      <c r="C26445" t="s">
        <v>9</v>
      </c>
      <c r="D26445" t="s">
        <v>24</v>
      </c>
    </row>
    <row r="26446" spans="1:4" x14ac:dyDescent="0.25">
      <c r="A26446">
        <v>11334</v>
      </c>
      <c r="B26446">
        <v>54001</v>
      </c>
      <c r="C26446" t="s">
        <v>9</v>
      </c>
      <c r="D26446" t="s">
        <v>24</v>
      </c>
    </row>
    <row r="26447" spans="1:4" x14ac:dyDescent="0.25">
      <c r="A26447">
        <v>11334</v>
      </c>
      <c r="B26447">
        <v>54001</v>
      </c>
      <c r="C26447" t="s">
        <v>9</v>
      </c>
      <c r="D26447" t="s">
        <v>24</v>
      </c>
    </row>
    <row r="26448" spans="1:4" x14ac:dyDescent="0.25">
      <c r="A26448">
        <v>11334</v>
      </c>
      <c r="B26448">
        <v>54001</v>
      </c>
      <c r="C26448" t="s">
        <v>9</v>
      </c>
      <c r="D26448" t="s">
        <v>24</v>
      </c>
    </row>
    <row r="26449" spans="1:4" x14ac:dyDescent="0.25">
      <c r="A26449">
        <v>11334</v>
      </c>
      <c r="B26449">
        <v>54001</v>
      </c>
      <c r="C26449" t="s">
        <v>9</v>
      </c>
      <c r="D26449" t="s">
        <v>24</v>
      </c>
    </row>
    <row r="26450" spans="1:4" x14ac:dyDescent="0.25">
      <c r="A26450">
        <v>11334</v>
      </c>
      <c r="B26450">
        <v>54001</v>
      </c>
      <c r="C26450" t="s">
        <v>9</v>
      </c>
      <c r="D26450" t="s">
        <v>24</v>
      </c>
    </row>
    <row r="26451" spans="1:4" x14ac:dyDescent="0.25">
      <c r="A26451">
        <v>11334</v>
      </c>
      <c r="B26451">
        <v>54001</v>
      </c>
      <c r="C26451" t="s">
        <v>9</v>
      </c>
      <c r="D26451" t="s">
        <v>24</v>
      </c>
    </row>
    <row r="26452" spans="1:4" x14ac:dyDescent="0.25">
      <c r="A26452">
        <v>11334</v>
      </c>
      <c r="B26452">
        <v>54001</v>
      </c>
      <c r="C26452" t="s">
        <v>9</v>
      </c>
      <c r="D26452" t="s">
        <v>24</v>
      </c>
    </row>
    <row r="26453" spans="1:4" x14ac:dyDescent="0.25">
      <c r="A26453">
        <v>11334</v>
      </c>
      <c r="B26453">
        <v>54001</v>
      </c>
      <c r="C26453" t="s">
        <v>9</v>
      </c>
      <c r="D26453" t="s">
        <v>24</v>
      </c>
    </row>
    <row r="26454" spans="1:4" x14ac:dyDescent="0.25">
      <c r="A26454">
        <v>11334</v>
      </c>
      <c r="B26454">
        <v>54001</v>
      </c>
      <c r="C26454" t="s">
        <v>9</v>
      </c>
      <c r="D26454" t="s">
        <v>24</v>
      </c>
    </row>
    <row r="26455" spans="1:4" x14ac:dyDescent="0.25">
      <c r="A26455">
        <v>11334</v>
      </c>
      <c r="B26455">
        <v>54001</v>
      </c>
      <c r="C26455" t="s">
        <v>9</v>
      </c>
      <c r="D26455" t="s">
        <v>24</v>
      </c>
    </row>
    <row r="26456" spans="1:4" x14ac:dyDescent="0.25">
      <c r="A26456">
        <v>11334</v>
      </c>
      <c r="B26456">
        <v>54001</v>
      </c>
      <c r="C26456" t="s">
        <v>9</v>
      </c>
      <c r="D26456" t="s">
        <v>24</v>
      </c>
    </row>
    <row r="26457" spans="1:4" x14ac:dyDescent="0.25">
      <c r="A26457">
        <v>11334</v>
      </c>
      <c r="B26457">
        <v>54001</v>
      </c>
      <c r="C26457" t="s">
        <v>9</v>
      </c>
      <c r="D26457" t="s">
        <v>24</v>
      </c>
    </row>
    <row r="26458" spans="1:4" x14ac:dyDescent="0.25">
      <c r="A26458">
        <v>11334</v>
      </c>
      <c r="B26458">
        <v>54001</v>
      </c>
      <c r="C26458" t="s">
        <v>9</v>
      </c>
      <c r="D26458" t="s">
        <v>24</v>
      </c>
    </row>
    <row r="26459" spans="1:4" x14ac:dyDescent="0.25">
      <c r="A26459">
        <v>11334</v>
      </c>
      <c r="B26459">
        <v>54001</v>
      </c>
      <c r="C26459" t="s">
        <v>9</v>
      </c>
      <c r="D26459" t="s">
        <v>24</v>
      </c>
    </row>
    <row r="26460" spans="1:4" x14ac:dyDescent="0.25">
      <c r="A26460">
        <v>11334</v>
      </c>
      <c r="B26460">
        <v>54001</v>
      </c>
      <c r="C26460" t="s">
        <v>9</v>
      </c>
      <c r="D26460" t="s">
        <v>24</v>
      </c>
    </row>
    <row r="26461" spans="1:4" x14ac:dyDescent="0.25">
      <c r="A26461">
        <v>11334</v>
      </c>
      <c r="B26461">
        <v>54001</v>
      </c>
      <c r="C26461" t="s">
        <v>9</v>
      </c>
      <c r="D26461" t="s">
        <v>24</v>
      </c>
    </row>
    <row r="26462" spans="1:4" x14ac:dyDescent="0.25">
      <c r="A26462">
        <v>11334</v>
      </c>
      <c r="B26462">
        <v>54001</v>
      </c>
      <c r="C26462" t="s">
        <v>9</v>
      </c>
      <c r="D26462" t="s">
        <v>24</v>
      </c>
    </row>
    <row r="26463" spans="1:4" x14ac:dyDescent="0.25">
      <c r="A26463">
        <v>11334</v>
      </c>
      <c r="B26463">
        <v>54001</v>
      </c>
      <c r="C26463" t="s">
        <v>9</v>
      </c>
      <c r="D26463" t="s">
        <v>24</v>
      </c>
    </row>
    <row r="26464" spans="1:4" x14ac:dyDescent="0.25">
      <c r="A26464">
        <v>11334</v>
      </c>
      <c r="B26464">
        <v>54001</v>
      </c>
      <c r="C26464" t="s">
        <v>9</v>
      </c>
      <c r="D26464" t="s">
        <v>24</v>
      </c>
    </row>
    <row r="26465" spans="1:4" x14ac:dyDescent="0.25">
      <c r="A26465">
        <v>11334</v>
      </c>
      <c r="B26465">
        <v>54001</v>
      </c>
      <c r="C26465" t="s">
        <v>9</v>
      </c>
      <c r="D26465" t="s">
        <v>24</v>
      </c>
    </row>
    <row r="26466" spans="1:4" x14ac:dyDescent="0.25">
      <c r="A26466">
        <v>11334</v>
      </c>
      <c r="B26466">
        <v>54001</v>
      </c>
      <c r="C26466" t="s">
        <v>9</v>
      </c>
      <c r="D26466" t="s">
        <v>24</v>
      </c>
    </row>
    <row r="26467" spans="1:4" x14ac:dyDescent="0.25">
      <c r="A26467">
        <v>11334</v>
      </c>
      <c r="B26467">
        <v>54001</v>
      </c>
      <c r="C26467" t="s">
        <v>9</v>
      </c>
      <c r="D26467" t="s">
        <v>24</v>
      </c>
    </row>
    <row r="26468" spans="1:4" x14ac:dyDescent="0.25">
      <c r="A26468">
        <v>11334</v>
      </c>
      <c r="B26468">
        <v>54001</v>
      </c>
      <c r="C26468" t="s">
        <v>9</v>
      </c>
      <c r="D26468" t="s">
        <v>23</v>
      </c>
    </row>
    <row r="26469" spans="1:4" x14ac:dyDescent="0.25">
      <c r="A26469">
        <v>11334</v>
      </c>
      <c r="B26469">
        <v>54001</v>
      </c>
      <c r="C26469" t="s">
        <v>9</v>
      </c>
      <c r="D26469" t="s">
        <v>23</v>
      </c>
    </row>
    <row r="26470" spans="1:4" x14ac:dyDescent="0.25">
      <c r="A26470">
        <v>11334</v>
      </c>
      <c r="B26470">
        <v>54001</v>
      </c>
      <c r="C26470" t="s">
        <v>9</v>
      </c>
      <c r="D26470" t="s">
        <v>23</v>
      </c>
    </row>
    <row r="26471" spans="1:4" x14ac:dyDescent="0.25">
      <c r="A26471">
        <v>11334</v>
      </c>
      <c r="B26471">
        <v>54001</v>
      </c>
      <c r="C26471" t="s">
        <v>9</v>
      </c>
      <c r="D26471" t="s">
        <v>23</v>
      </c>
    </row>
    <row r="26472" spans="1:4" x14ac:dyDescent="0.25">
      <c r="A26472">
        <v>11334</v>
      </c>
      <c r="B26472">
        <v>54001</v>
      </c>
      <c r="C26472" t="s">
        <v>9</v>
      </c>
      <c r="D26472" t="s">
        <v>23</v>
      </c>
    </row>
    <row r="26473" spans="1:4" x14ac:dyDescent="0.25">
      <c r="A26473">
        <v>11334</v>
      </c>
      <c r="B26473">
        <v>54001</v>
      </c>
      <c r="C26473" t="s">
        <v>9</v>
      </c>
      <c r="D26473" t="s">
        <v>23</v>
      </c>
    </row>
    <row r="26474" spans="1:4" x14ac:dyDescent="0.25">
      <c r="A26474">
        <v>11334</v>
      </c>
      <c r="B26474">
        <v>54001</v>
      </c>
      <c r="C26474" t="s">
        <v>9</v>
      </c>
      <c r="D26474" t="s">
        <v>23</v>
      </c>
    </row>
    <row r="26475" spans="1:4" x14ac:dyDescent="0.25">
      <c r="A26475">
        <v>11334</v>
      </c>
      <c r="B26475">
        <v>54001</v>
      </c>
      <c r="C26475" t="s">
        <v>9</v>
      </c>
      <c r="D26475" t="s">
        <v>23</v>
      </c>
    </row>
    <row r="26476" spans="1:4" x14ac:dyDescent="0.25">
      <c r="A26476">
        <v>11334</v>
      </c>
      <c r="B26476">
        <v>54001</v>
      </c>
      <c r="C26476" t="s">
        <v>9</v>
      </c>
      <c r="D26476" t="s">
        <v>23</v>
      </c>
    </row>
    <row r="26477" spans="1:4" x14ac:dyDescent="0.25">
      <c r="A26477">
        <v>11334</v>
      </c>
      <c r="B26477">
        <v>54001</v>
      </c>
      <c r="C26477" t="s">
        <v>9</v>
      </c>
      <c r="D26477" t="s">
        <v>23</v>
      </c>
    </row>
    <row r="26478" spans="1:4" x14ac:dyDescent="0.25">
      <c r="A26478">
        <v>11334</v>
      </c>
      <c r="B26478">
        <v>54001</v>
      </c>
      <c r="C26478" t="s">
        <v>9</v>
      </c>
      <c r="D26478" t="s">
        <v>23</v>
      </c>
    </row>
    <row r="26479" spans="1:4" x14ac:dyDescent="0.25">
      <c r="A26479">
        <v>11334</v>
      </c>
      <c r="B26479">
        <v>54001</v>
      </c>
      <c r="C26479" t="s">
        <v>9</v>
      </c>
      <c r="D26479" t="s">
        <v>23</v>
      </c>
    </row>
    <row r="26480" spans="1:4" x14ac:dyDescent="0.25">
      <c r="A26480">
        <v>11334</v>
      </c>
      <c r="B26480">
        <v>54001</v>
      </c>
      <c r="C26480" t="s">
        <v>9</v>
      </c>
      <c r="D26480" t="s">
        <v>23</v>
      </c>
    </row>
    <row r="26481" spans="1:4" x14ac:dyDescent="0.25">
      <c r="A26481">
        <v>11334</v>
      </c>
      <c r="B26481">
        <v>54001</v>
      </c>
      <c r="C26481" t="s">
        <v>9</v>
      </c>
      <c r="D26481" t="s">
        <v>23</v>
      </c>
    </row>
    <row r="26482" spans="1:4" x14ac:dyDescent="0.25">
      <c r="A26482">
        <v>11334</v>
      </c>
      <c r="B26482">
        <v>54001</v>
      </c>
      <c r="C26482" t="s">
        <v>9</v>
      </c>
      <c r="D26482" t="s">
        <v>23</v>
      </c>
    </row>
    <row r="26483" spans="1:4" x14ac:dyDescent="0.25">
      <c r="A26483">
        <v>11334</v>
      </c>
      <c r="B26483">
        <v>54001</v>
      </c>
      <c r="C26483" t="s">
        <v>9</v>
      </c>
      <c r="D26483" t="s">
        <v>23</v>
      </c>
    </row>
    <row r="26484" spans="1:4" x14ac:dyDescent="0.25">
      <c r="A26484">
        <v>11334</v>
      </c>
      <c r="B26484">
        <v>54001</v>
      </c>
      <c r="C26484" t="s">
        <v>9</v>
      </c>
      <c r="D26484" t="s">
        <v>23</v>
      </c>
    </row>
    <row r="26485" spans="1:4" x14ac:dyDescent="0.25">
      <c r="A26485">
        <v>11334</v>
      </c>
      <c r="B26485">
        <v>54001</v>
      </c>
      <c r="C26485" t="s">
        <v>9</v>
      </c>
      <c r="D26485" t="s">
        <v>23</v>
      </c>
    </row>
    <row r="26486" spans="1:4" x14ac:dyDescent="0.25">
      <c r="A26486">
        <v>11334</v>
      </c>
      <c r="B26486">
        <v>54001</v>
      </c>
      <c r="C26486" t="s">
        <v>9</v>
      </c>
      <c r="D26486" t="s">
        <v>23</v>
      </c>
    </row>
    <row r="26487" spans="1:4" x14ac:dyDescent="0.25">
      <c r="A26487">
        <v>11334</v>
      </c>
      <c r="B26487">
        <v>54001</v>
      </c>
      <c r="C26487" t="s">
        <v>9</v>
      </c>
      <c r="D26487" t="s">
        <v>23</v>
      </c>
    </row>
    <row r="26488" spans="1:4" x14ac:dyDescent="0.25">
      <c r="A26488">
        <v>11334</v>
      </c>
      <c r="B26488">
        <v>54001</v>
      </c>
      <c r="C26488" t="s">
        <v>9</v>
      </c>
      <c r="D26488" t="s">
        <v>23</v>
      </c>
    </row>
    <row r="26489" spans="1:4" x14ac:dyDescent="0.25">
      <c r="A26489">
        <v>11334</v>
      </c>
      <c r="B26489">
        <v>54001</v>
      </c>
      <c r="C26489" t="s">
        <v>9</v>
      </c>
      <c r="D26489" t="s">
        <v>23</v>
      </c>
    </row>
    <row r="26490" spans="1:4" x14ac:dyDescent="0.25">
      <c r="A26490">
        <v>11334</v>
      </c>
      <c r="B26490">
        <v>54001</v>
      </c>
      <c r="C26490" t="s">
        <v>9</v>
      </c>
      <c r="D26490" t="s">
        <v>23</v>
      </c>
    </row>
    <row r="26491" spans="1:4" x14ac:dyDescent="0.25">
      <c r="A26491">
        <v>11334</v>
      </c>
      <c r="B26491">
        <v>54001</v>
      </c>
      <c r="C26491" t="s">
        <v>9</v>
      </c>
      <c r="D26491" t="s">
        <v>23</v>
      </c>
    </row>
    <row r="26492" spans="1:4" x14ac:dyDescent="0.25">
      <c r="A26492">
        <v>11334</v>
      </c>
      <c r="B26492">
        <v>54001</v>
      </c>
      <c r="C26492" t="s">
        <v>9</v>
      </c>
      <c r="D26492" t="s">
        <v>23</v>
      </c>
    </row>
    <row r="26493" spans="1:4" x14ac:dyDescent="0.25">
      <c r="A26493">
        <v>11334</v>
      </c>
      <c r="B26493">
        <v>54001</v>
      </c>
      <c r="C26493" t="s">
        <v>9</v>
      </c>
      <c r="D26493" t="s">
        <v>23</v>
      </c>
    </row>
    <row r="26494" spans="1:4" x14ac:dyDescent="0.25">
      <c r="A26494">
        <v>11334</v>
      </c>
      <c r="B26494">
        <v>54001</v>
      </c>
      <c r="C26494" t="s">
        <v>9</v>
      </c>
      <c r="D26494" t="s">
        <v>23</v>
      </c>
    </row>
    <row r="26495" spans="1:4" x14ac:dyDescent="0.25">
      <c r="A26495">
        <v>11334</v>
      </c>
      <c r="B26495">
        <v>54001</v>
      </c>
      <c r="C26495" t="s">
        <v>9</v>
      </c>
      <c r="D26495" t="s">
        <v>23</v>
      </c>
    </row>
    <row r="26496" spans="1:4" x14ac:dyDescent="0.25">
      <c r="A26496">
        <v>11334</v>
      </c>
      <c r="B26496">
        <v>54001</v>
      </c>
      <c r="C26496" t="s">
        <v>9</v>
      </c>
      <c r="D26496" t="s">
        <v>23</v>
      </c>
    </row>
    <row r="26497" spans="1:4" x14ac:dyDescent="0.25">
      <c r="A26497">
        <v>11334</v>
      </c>
      <c r="B26497">
        <v>54001</v>
      </c>
      <c r="C26497" t="s">
        <v>9</v>
      </c>
      <c r="D26497" t="s">
        <v>23</v>
      </c>
    </row>
    <row r="26498" spans="1:4" x14ac:dyDescent="0.25">
      <c r="A26498">
        <v>11334</v>
      </c>
      <c r="B26498">
        <v>54001</v>
      </c>
      <c r="C26498" t="s">
        <v>9</v>
      </c>
      <c r="D26498" t="s">
        <v>23</v>
      </c>
    </row>
    <row r="26499" spans="1:4" x14ac:dyDescent="0.25">
      <c r="A26499">
        <v>11334</v>
      </c>
      <c r="B26499">
        <v>54001</v>
      </c>
      <c r="C26499" t="s">
        <v>9</v>
      </c>
      <c r="D26499" t="s">
        <v>23</v>
      </c>
    </row>
    <row r="26500" spans="1:4" x14ac:dyDescent="0.25">
      <c r="A26500">
        <v>11334</v>
      </c>
      <c r="B26500">
        <v>54001</v>
      </c>
      <c r="C26500" t="s">
        <v>9</v>
      </c>
      <c r="D26500" t="s">
        <v>23</v>
      </c>
    </row>
    <row r="26501" spans="1:4" x14ac:dyDescent="0.25">
      <c r="A26501">
        <v>11334</v>
      </c>
      <c r="B26501">
        <v>54001</v>
      </c>
      <c r="C26501" t="s">
        <v>9</v>
      </c>
      <c r="D26501" t="s">
        <v>23</v>
      </c>
    </row>
    <row r="26502" spans="1:4" x14ac:dyDescent="0.25">
      <c r="A26502">
        <v>11334</v>
      </c>
      <c r="B26502">
        <v>54001</v>
      </c>
      <c r="C26502" t="s">
        <v>9</v>
      </c>
      <c r="D26502" t="s">
        <v>23</v>
      </c>
    </row>
    <row r="26503" spans="1:4" x14ac:dyDescent="0.25">
      <c r="A26503">
        <v>11334</v>
      </c>
      <c r="B26503">
        <v>54001</v>
      </c>
      <c r="C26503" t="s">
        <v>9</v>
      </c>
      <c r="D26503" t="s">
        <v>23</v>
      </c>
    </row>
    <row r="26504" spans="1:4" x14ac:dyDescent="0.25">
      <c r="A26504">
        <v>11334</v>
      </c>
      <c r="B26504">
        <v>54001</v>
      </c>
      <c r="C26504" t="s">
        <v>9</v>
      </c>
      <c r="D26504" t="s">
        <v>23</v>
      </c>
    </row>
    <row r="26505" spans="1:4" x14ac:dyDescent="0.25">
      <c r="A26505">
        <v>11334</v>
      </c>
      <c r="B26505">
        <v>54001</v>
      </c>
      <c r="C26505" t="s">
        <v>9</v>
      </c>
      <c r="D26505" t="s">
        <v>23</v>
      </c>
    </row>
    <row r="26506" spans="1:4" x14ac:dyDescent="0.25">
      <c r="A26506">
        <v>11334</v>
      </c>
      <c r="B26506">
        <v>54001</v>
      </c>
      <c r="C26506" t="s">
        <v>9</v>
      </c>
      <c r="D26506" t="s">
        <v>23</v>
      </c>
    </row>
    <row r="26507" spans="1:4" x14ac:dyDescent="0.25">
      <c r="A26507">
        <v>11334</v>
      </c>
      <c r="B26507">
        <v>54001</v>
      </c>
      <c r="C26507" t="s">
        <v>9</v>
      </c>
      <c r="D26507" t="s">
        <v>23</v>
      </c>
    </row>
    <row r="26508" spans="1:4" x14ac:dyDescent="0.25">
      <c r="A26508">
        <v>11334</v>
      </c>
      <c r="B26508">
        <v>54001</v>
      </c>
      <c r="C26508" t="s">
        <v>9</v>
      </c>
      <c r="D26508" t="s">
        <v>23</v>
      </c>
    </row>
    <row r="26509" spans="1:4" x14ac:dyDescent="0.25">
      <c r="A26509">
        <v>11334</v>
      </c>
      <c r="B26509">
        <v>54001</v>
      </c>
      <c r="C26509" t="s">
        <v>9</v>
      </c>
      <c r="D26509" t="s">
        <v>23</v>
      </c>
    </row>
    <row r="26510" spans="1:4" x14ac:dyDescent="0.25">
      <c r="A26510">
        <v>11334</v>
      </c>
      <c r="B26510">
        <v>54001</v>
      </c>
      <c r="C26510" t="s">
        <v>9</v>
      </c>
      <c r="D26510" t="s">
        <v>23</v>
      </c>
    </row>
    <row r="26511" spans="1:4" x14ac:dyDescent="0.25">
      <c r="A26511">
        <v>11334</v>
      </c>
      <c r="B26511">
        <v>54001</v>
      </c>
      <c r="C26511" t="s">
        <v>9</v>
      </c>
      <c r="D26511" t="s">
        <v>23</v>
      </c>
    </row>
    <row r="26512" spans="1:4" x14ac:dyDescent="0.25">
      <c r="A26512">
        <v>11334</v>
      </c>
      <c r="B26512">
        <v>54001</v>
      </c>
      <c r="C26512" t="s">
        <v>9</v>
      </c>
      <c r="D26512" t="s">
        <v>23</v>
      </c>
    </row>
    <row r="26513" spans="1:4" x14ac:dyDescent="0.25">
      <c r="A26513">
        <v>11334</v>
      </c>
      <c r="B26513">
        <v>54001</v>
      </c>
      <c r="C26513" t="s">
        <v>9</v>
      </c>
      <c r="D26513" t="s">
        <v>23</v>
      </c>
    </row>
    <row r="26514" spans="1:4" x14ac:dyDescent="0.25">
      <c r="A26514">
        <v>11334</v>
      </c>
      <c r="B26514">
        <v>54001</v>
      </c>
      <c r="C26514" t="s">
        <v>9</v>
      </c>
      <c r="D26514" t="s">
        <v>23</v>
      </c>
    </row>
    <row r="26515" spans="1:4" x14ac:dyDescent="0.25">
      <c r="A26515">
        <v>11334</v>
      </c>
      <c r="B26515">
        <v>54001</v>
      </c>
      <c r="C26515" t="s">
        <v>9</v>
      </c>
      <c r="D26515" t="s">
        <v>23</v>
      </c>
    </row>
    <row r="26516" spans="1:4" x14ac:dyDescent="0.25">
      <c r="A26516">
        <v>11334</v>
      </c>
      <c r="B26516">
        <v>54001</v>
      </c>
      <c r="C26516" t="s">
        <v>9</v>
      </c>
      <c r="D26516" t="s">
        <v>23</v>
      </c>
    </row>
    <row r="26517" spans="1:4" x14ac:dyDescent="0.25">
      <c r="A26517">
        <v>11334</v>
      </c>
      <c r="B26517">
        <v>54001</v>
      </c>
      <c r="C26517" t="s">
        <v>9</v>
      </c>
      <c r="D26517" t="s">
        <v>23</v>
      </c>
    </row>
    <row r="26518" spans="1:4" x14ac:dyDescent="0.25">
      <c r="A26518">
        <v>11334</v>
      </c>
      <c r="B26518">
        <v>54001</v>
      </c>
      <c r="C26518" t="s">
        <v>9</v>
      </c>
      <c r="D26518" t="s">
        <v>23</v>
      </c>
    </row>
    <row r="26519" spans="1:4" x14ac:dyDescent="0.25">
      <c r="A26519">
        <v>11334</v>
      </c>
      <c r="B26519">
        <v>54001</v>
      </c>
      <c r="C26519" t="s">
        <v>9</v>
      </c>
      <c r="D26519" t="s">
        <v>23</v>
      </c>
    </row>
    <row r="26520" spans="1:4" x14ac:dyDescent="0.25">
      <c r="A26520">
        <v>11334</v>
      </c>
      <c r="B26520">
        <v>54001</v>
      </c>
      <c r="C26520" t="s">
        <v>9</v>
      </c>
      <c r="D26520" t="s">
        <v>23</v>
      </c>
    </row>
    <row r="26521" spans="1:4" x14ac:dyDescent="0.25">
      <c r="A26521">
        <v>11334</v>
      </c>
      <c r="B26521">
        <v>54001</v>
      </c>
      <c r="C26521" t="s">
        <v>9</v>
      </c>
      <c r="D26521" t="s">
        <v>23</v>
      </c>
    </row>
    <row r="26522" spans="1:4" x14ac:dyDescent="0.25">
      <c r="A26522">
        <v>11334</v>
      </c>
      <c r="B26522">
        <v>54001</v>
      </c>
      <c r="C26522" t="s">
        <v>9</v>
      </c>
      <c r="D26522" t="s">
        <v>23</v>
      </c>
    </row>
    <row r="26523" spans="1:4" x14ac:dyDescent="0.25">
      <c r="A26523">
        <v>11334</v>
      </c>
      <c r="B26523">
        <v>54001</v>
      </c>
      <c r="C26523" t="s">
        <v>9</v>
      </c>
      <c r="D26523" t="s">
        <v>23</v>
      </c>
    </row>
    <row r="26524" spans="1:4" x14ac:dyDescent="0.25">
      <c r="A26524">
        <v>11334</v>
      </c>
      <c r="B26524">
        <v>54001</v>
      </c>
      <c r="C26524" t="s">
        <v>9</v>
      </c>
      <c r="D26524" t="s">
        <v>23</v>
      </c>
    </row>
    <row r="26525" spans="1:4" x14ac:dyDescent="0.25">
      <c r="A26525">
        <v>11334</v>
      </c>
      <c r="B26525">
        <v>54001</v>
      </c>
      <c r="C26525" t="s">
        <v>9</v>
      </c>
      <c r="D26525" t="s">
        <v>23</v>
      </c>
    </row>
    <row r="26526" spans="1:4" x14ac:dyDescent="0.25">
      <c r="A26526">
        <v>11334</v>
      </c>
      <c r="B26526">
        <v>54001</v>
      </c>
      <c r="C26526" t="s">
        <v>9</v>
      </c>
      <c r="D26526" t="s">
        <v>23</v>
      </c>
    </row>
    <row r="26527" spans="1:4" x14ac:dyDescent="0.25">
      <c r="A26527">
        <v>11334</v>
      </c>
      <c r="B26527">
        <v>54001</v>
      </c>
      <c r="C26527" t="s">
        <v>9</v>
      </c>
      <c r="D26527" t="s">
        <v>23</v>
      </c>
    </row>
    <row r="26528" spans="1:4" x14ac:dyDescent="0.25">
      <c r="A26528">
        <v>11334</v>
      </c>
      <c r="B26528">
        <v>54001</v>
      </c>
      <c r="C26528" t="s">
        <v>9</v>
      </c>
      <c r="D26528" t="s">
        <v>23</v>
      </c>
    </row>
    <row r="26529" spans="1:4" x14ac:dyDescent="0.25">
      <c r="A26529">
        <v>11334</v>
      </c>
      <c r="B26529">
        <v>54001</v>
      </c>
      <c r="C26529" t="s">
        <v>9</v>
      </c>
      <c r="D26529" t="s">
        <v>23</v>
      </c>
    </row>
    <row r="26530" spans="1:4" x14ac:dyDescent="0.25">
      <c r="A26530">
        <v>11334</v>
      </c>
      <c r="B26530">
        <v>54001</v>
      </c>
      <c r="C26530" t="s">
        <v>9</v>
      </c>
      <c r="D26530" t="s">
        <v>23</v>
      </c>
    </row>
    <row r="26531" spans="1:4" x14ac:dyDescent="0.25">
      <c r="A26531">
        <v>11334</v>
      </c>
      <c r="B26531">
        <v>54001</v>
      </c>
      <c r="C26531" t="s">
        <v>9</v>
      </c>
      <c r="D26531" t="s">
        <v>23</v>
      </c>
    </row>
    <row r="26532" spans="1:4" x14ac:dyDescent="0.25">
      <c r="A26532">
        <v>11334</v>
      </c>
      <c r="B26532">
        <v>54001</v>
      </c>
      <c r="C26532" t="s">
        <v>9</v>
      </c>
      <c r="D26532" t="s">
        <v>23</v>
      </c>
    </row>
    <row r="26533" spans="1:4" x14ac:dyDescent="0.25">
      <c r="A26533">
        <v>11334</v>
      </c>
      <c r="B26533">
        <v>54001</v>
      </c>
      <c r="C26533" t="s">
        <v>9</v>
      </c>
      <c r="D26533" t="s">
        <v>23</v>
      </c>
    </row>
    <row r="26534" spans="1:4" x14ac:dyDescent="0.25">
      <c r="A26534">
        <v>11334</v>
      </c>
      <c r="B26534">
        <v>54001</v>
      </c>
      <c r="C26534" t="s">
        <v>9</v>
      </c>
      <c r="D26534" t="s">
        <v>23</v>
      </c>
    </row>
    <row r="26535" spans="1:4" x14ac:dyDescent="0.25">
      <c r="A26535">
        <v>11334</v>
      </c>
      <c r="B26535">
        <v>54001</v>
      </c>
      <c r="C26535" t="s">
        <v>9</v>
      </c>
      <c r="D26535" t="s">
        <v>23</v>
      </c>
    </row>
    <row r="26536" spans="1:4" x14ac:dyDescent="0.25">
      <c r="A26536">
        <v>11334</v>
      </c>
      <c r="B26536">
        <v>54001</v>
      </c>
      <c r="C26536" t="s">
        <v>9</v>
      </c>
      <c r="D26536" t="s">
        <v>23</v>
      </c>
    </row>
    <row r="26537" spans="1:4" x14ac:dyDescent="0.25">
      <c r="A26537">
        <v>11334</v>
      </c>
      <c r="B26537">
        <v>54001</v>
      </c>
      <c r="C26537" t="s">
        <v>9</v>
      </c>
      <c r="D26537" t="s">
        <v>23</v>
      </c>
    </row>
    <row r="26538" spans="1:4" x14ac:dyDescent="0.25">
      <c r="A26538">
        <v>11334</v>
      </c>
      <c r="B26538">
        <v>54001</v>
      </c>
      <c r="C26538" t="s">
        <v>9</v>
      </c>
      <c r="D26538" t="s">
        <v>23</v>
      </c>
    </row>
    <row r="26539" spans="1:4" x14ac:dyDescent="0.25">
      <c r="A26539">
        <v>11334</v>
      </c>
      <c r="B26539">
        <v>54001</v>
      </c>
      <c r="C26539" t="s">
        <v>9</v>
      </c>
      <c r="D26539" t="s">
        <v>23</v>
      </c>
    </row>
    <row r="26540" spans="1:4" x14ac:dyDescent="0.25">
      <c r="A26540">
        <v>11334</v>
      </c>
      <c r="B26540">
        <v>54001</v>
      </c>
      <c r="C26540" t="s">
        <v>9</v>
      </c>
      <c r="D26540" t="s">
        <v>23</v>
      </c>
    </row>
    <row r="26541" spans="1:4" x14ac:dyDescent="0.25">
      <c r="A26541">
        <v>11334</v>
      </c>
      <c r="B26541">
        <v>54001</v>
      </c>
      <c r="C26541" t="s">
        <v>9</v>
      </c>
      <c r="D26541" t="s">
        <v>23</v>
      </c>
    </row>
    <row r="26542" spans="1:4" x14ac:dyDescent="0.25">
      <c r="A26542">
        <v>11334</v>
      </c>
      <c r="B26542">
        <v>54001</v>
      </c>
      <c r="C26542" t="s">
        <v>9</v>
      </c>
      <c r="D26542" t="s">
        <v>23</v>
      </c>
    </row>
    <row r="26543" spans="1:4" x14ac:dyDescent="0.25">
      <c r="A26543">
        <v>11334</v>
      </c>
      <c r="B26543">
        <v>54001</v>
      </c>
      <c r="C26543" t="s">
        <v>9</v>
      </c>
      <c r="D26543" t="s">
        <v>23</v>
      </c>
    </row>
    <row r="26544" spans="1:4" x14ac:dyDescent="0.25">
      <c r="A26544">
        <v>11334</v>
      </c>
      <c r="B26544">
        <v>54001</v>
      </c>
      <c r="C26544" t="s">
        <v>9</v>
      </c>
      <c r="D26544" t="s">
        <v>23</v>
      </c>
    </row>
    <row r="26545" spans="1:4" x14ac:dyDescent="0.25">
      <c r="A26545">
        <v>11334</v>
      </c>
      <c r="B26545">
        <v>54001</v>
      </c>
      <c r="C26545" t="s">
        <v>9</v>
      </c>
      <c r="D26545" t="s">
        <v>23</v>
      </c>
    </row>
    <row r="26546" spans="1:4" x14ac:dyDescent="0.25">
      <c r="A26546">
        <v>11334</v>
      </c>
      <c r="B26546">
        <v>54001</v>
      </c>
      <c r="C26546" t="s">
        <v>9</v>
      </c>
      <c r="D26546" t="s">
        <v>23</v>
      </c>
    </row>
    <row r="26547" spans="1:4" x14ac:dyDescent="0.25">
      <c r="A26547">
        <v>11334</v>
      </c>
      <c r="B26547">
        <v>54001</v>
      </c>
      <c r="C26547" t="s">
        <v>9</v>
      </c>
      <c r="D26547" t="s">
        <v>23</v>
      </c>
    </row>
    <row r="26548" spans="1:4" x14ac:dyDescent="0.25">
      <c r="A26548">
        <v>11334</v>
      </c>
      <c r="B26548">
        <v>54001</v>
      </c>
      <c r="C26548" t="s">
        <v>9</v>
      </c>
      <c r="D26548" t="s">
        <v>23</v>
      </c>
    </row>
    <row r="26549" spans="1:4" x14ac:dyDescent="0.25">
      <c r="A26549">
        <v>11334</v>
      </c>
      <c r="B26549">
        <v>54001</v>
      </c>
      <c r="C26549" t="s">
        <v>9</v>
      </c>
      <c r="D26549" t="s">
        <v>23</v>
      </c>
    </row>
    <row r="26550" spans="1:4" x14ac:dyDescent="0.25">
      <c r="A26550">
        <v>11334</v>
      </c>
      <c r="B26550">
        <v>54001</v>
      </c>
      <c r="C26550" t="s">
        <v>9</v>
      </c>
      <c r="D26550" t="s">
        <v>23</v>
      </c>
    </row>
    <row r="26551" spans="1:4" x14ac:dyDescent="0.25">
      <c r="A26551">
        <v>11334</v>
      </c>
      <c r="B26551">
        <v>54001</v>
      </c>
      <c r="C26551" t="s">
        <v>9</v>
      </c>
      <c r="D26551" t="s">
        <v>23</v>
      </c>
    </row>
    <row r="26552" spans="1:4" x14ac:dyDescent="0.25">
      <c r="A26552">
        <v>11334</v>
      </c>
      <c r="B26552">
        <v>54001</v>
      </c>
      <c r="C26552" t="s">
        <v>9</v>
      </c>
      <c r="D26552" t="s">
        <v>23</v>
      </c>
    </row>
    <row r="26553" spans="1:4" x14ac:dyDescent="0.25">
      <c r="A26553">
        <v>11334</v>
      </c>
      <c r="B26553">
        <v>54001</v>
      </c>
      <c r="C26553" t="s">
        <v>9</v>
      </c>
      <c r="D26553" t="s">
        <v>23</v>
      </c>
    </row>
    <row r="26554" spans="1:4" x14ac:dyDescent="0.25">
      <c r="A26554">
        <v>11334</v>
      </c>
      <c r="B26554">
        <v>54001</v>
      </c>
      <c r="C26554" t="s">
        <v>9</v>
      </c>
      <c r="D26554" t="s">
        <v>23</v>
      </c>
    </row>
    <row r="26555" spans="1:4" x14ac:dyDescent="0.25">
      <c r="A26555">
        <v>11334</v>
      </c>
      <c r="B26555">
        <v>54001</v>
      </c>
      <c r="C26555" t="s">
        <v>9</v>
      </c>
      <c r="D26555" t="s">
        <v>23</v>
      </c>
    </row>
    <row r="26556" spans="1:4" x14ac:dyDescent="0.25">
      <c r="A26556">
        <v>11334</v>
      </c>
      <c r="B26556">
        <v>54001</v>
      </c>
      <c r="C26556" t="s">
        <v>9</v>
      </c>
      <c r="D26556" t="s">
        <v>23</v>
      </c>
    </row>
    <row r="26557" spans="1:4" x14ac:dyDescent="0.25">
      <c r="A26557">
        <v>11334</v>
      </c>
      <c r="B26557">
        <v>54001</v>
      </c>
      <c r="C26557" t="s">
        <v>9</v>
      </c>
      <c r="D26557" t="s">
        <v>23</v>
      </c>
    </row>
    <row r="26558" spans="1:4" x14ac:dyDescent="0.25">
      <c r="A26558">
        <v>11334</v>
      </c>
      <c r="B26558">
        <v>54001</v>
      </c>
      <c r="C26558" t="s">
        <v>9</v>
      </c>
      <c r="D26558" t="s">
        <v>23</v>
      </c>
    </row>
    <row r="26559" spans="1:4" x14ac:dyDescent="0.25">
      <c r="A26559">
        <v>11334</v>
      </c>
      <c r="B26559">
        <v>54001</v>
      </c>
      <c r="C26559" t="s">
        <v>9</v>
      </c>
      <c r="D26559" t="s">
        <v>23</v>
      </c>
    </row>
    <row r="26560" spans="1:4" x14ac:dyDescent="0.25">
      <c r="A26560">
        <v>11334</v>
      </c>
      <c r="B26560">
        <v>54001</v>
      </c>
      <c r="C26560" t="s">
        <v>9</v>
      </c>
      <c r="D26560" t="s">
        <v>23</v>
      </c>
    </row>
    <row r="26561" spans="1:4" x14ac:dyDescent="0.25">
      <c r="A26561">
        <v>11334</v>
      </c>
      <c r="B26561">
        <v>54001</v>
      </c>
      <c r="C26561" t="s">
        <v>9</v>
      </c>
      <c r="D26561" t="s">
        <v>23</v>
      </c>
    </row>
    <row r="26562" spans="1:4" x14ac:dyDescent="0.25">
      <c r="A26562">
        <v>11334</v>
      </c>
      <c r="B26562">
        <v>54001</v>
      </c>
      <c r="C26562" t="s">
        <v>9</v>
      </c>
      <c r="D26562" t="s">
        <v>23</v>
      </c>
    </row>
    <row r="26563" spans="1:4" x14ac:dyDescent="0.25">
      <c r="A26563">
        <v>11334</v>
      </c>
      <c r="B26563">
        <v>54001</v>
      </c>
      <c r="C26563" t="s">
        <v>9</v>
      </c>
      <c r="D26563" t="s">
        <v>23</v>
      </c>
    </row>
    <row r="26564" spans="1:4" x14ac:dyDescent="0.25">
      <c r="A26564">
        <v>11334</v>
      </c>
      <c r="B26564">
        <v>54001</v>
      </c>
      <c r="C26564" t="s">
        <v>9</v>
      </c>
      <c r="D26564" t="s">
        <v>26</v>
      </c>
    </row>
    <row r="26565" spans="1:4" x14ac:dyDescent="0.25">
      <c r="A26565">
        <v>11334</v>
      </c>
      <c r="B26565">
        <v>54001</v>
      </c>
      <c r="C26565" t="s">
        <v>9</v>
      </c>
      <c r="D26565" t="s">
        <v>26</v>
      </c>
    </row>
    <row r="26566" spans="1:4" x14ac:dyDescent="0.25">
      <c r="A26566">
        <v>11334</v>
      </c>
      <c r="B26566">
        <v>54001</v>
      </c>
      <c r="C26566" t="s">
        <v>9</v>
      </c>
      <c r="D26566" t="s">
        <v>26</v>
      </c>
    </row>
    <row r="26567" spans="1:4" x14ac:dyDescent="0.25">
      <c r="A26567">
        <v>11334</v>
      </c>
      <c r="B26567">
        <v>54001</v>
      </c>
      <c r="C26567" t="s">
        <v>9</v>
      </c>
      <c r="D26567" t="s">
        <v>26</v>
      </c>
    </row>
    <row r="26568" spans="1:4" x14ac:dyDescent="0.25">
      <c r="A26568">
        <v>11334</v>
      </c>
      <c r="B26568">
        <v>54001</v>
      </c>
      <c r="C26568" t="s">
        <v>9</v>
      </c>
      <c r="D26568" t="s">
        <v>26</v>
      </c>
    </row>
    <row r="26569" spans="1:4" x14ac:dyDescent="0.25">
      <c r="A26569">
        <v>11334</v>
      </c>
      <c r="B26569">
        <v>54001</v>
      </c>
      <c r="C26569" t="s">
        <v>9</v>
      </c>
      <c r="D26569" t="s">
        <v>26</v>
      </c>
    </row>
    <row r="26570" spans="1:4" x14ac:dyDescent="0.25">
      <c r="A26570">
        <v>11334</v>
      </c>
      <c r="B26570">
        <v>54001</v>
      </c>
      <c r="C26570" t="s">
        <v>9</v>
      </c>
      <c r="D26570" t="s">
        <v>26</v>
      </c>
    </row>
    <row r="26571" spans="1:4" x14ac:dyDescent="0.25">
      <c r="A26571">
        <v>11334</v>
      </c>
      <c r="B26571">
        <v>54001</v>
      </c>
      <c r="C26571" t="s">
        <v>9</v>
      </c>
      <c r="D26571" t="s">
        <v>26</v>
      </c>
    </row>
    <row r="26572" spans="1:4" x14ac:dyDescent="0.25">
      <c r="A26572">
        <v>11334</v>
      </c>
      <c r="B26572">
        <v>54001</v>
      </c>
      <c r="C26572" t="s">
        <v>9</v>
      </c>
      <c r="D26572" t="s">
        <v>26</v>
      </c>
    </row>
    <row r="26573" spans="1:4" x14ac:dyDescent="0.25">
      <c r="A26573">
        <v>11334</v>
      </c>
      <c r="B26573">
        <v>54001</v>
      </c>
      <c r="C26573" t="s">
        <v>9</v>
      </c>
      <c r="D26573" t="s">
        <v>26</v>
      </c>
    </row>
    <row r="26574" spans="1:4" x14ac:dyDescent="0.25">
      <c r="A26574">
        <v>11334</v>
      </c>
      <c r="B26574">
        <v>54001</v>
      </c>
      <c r="C26574" t="s">
        <v>9</v>
      </c>
      <c r="D26574" t="s">
        <v>26</v>
      </c>
    </row>
    <row r="26575" spans="1:4" x14ac:dyDescent="0.25">
      <c r="A26575">
        <v>11334</v>
      </c>
      <c r="B26575">
        <v>54001</v>
      </c>
      <c r="C26575" t="s">
        <v>9</v>
      </c>
      <c r="D26575" t="s">
        <v>26</v>
      </c>
    </row>
    <row r="26576" spans="1:4" x14ac:dyDescent="0.25">
      <c r="A26576">
        <v>11334</v>
      </c>
      <c r="B26576">
        <v>54001</v>
      </c>
      <c r="C26576" t="s">
        <v>9</v>
      </c>
      <c r="D26576" t="s">
        <v>26</v>
      </c>
    </row>
    <row r="26577" spans="1:4" x14ac:dyDescent="0.25">
      <c r="A26577">
        <v>11334</v>
      </c>
      <c r="B26577">
        <v>54001</v>
      </c>
      <c r="C26577" t="s">
        <v>9</v>
      </c>
      <c r="D26577" t="s">
        <v>26</v>
      </c>
    </row>
    <row r="26578" spans="1:4" x14ac:dyDescent="0.25">
      <c r="A26578">
        <v>11334</v>
      </c>
      <c r="B26578">
        <v>54001</v>
      </c>
      <c r="C26578" t="s">
        <v>9</v>
      </c>
      <c r="D26578" t="s">
        <v>26</v>
      </c>
    </row>
    <row r="26579" spans="1:4" x14ac:dyDescent="0.25">
      <c r="A26579">
        <v>11334</v>
      </c>
      <c r="B26579">
        <v>54001</v>
      </c>
      <c r="C26579" t="s">
        <v>9</v>
      </c>
      <c r="D26579" t="s">
        <v>26</v>
      </c>
    </row>
    <row r="26580" spans="1:4" x14ac:dyDescent="0.25">
      <c r="A26580">
        <v>11334</v>
      </c>
      <c r="B26580">
        <v>54001</v>
      </c>
      <c r="C26580" t="s">
        <v>9</v>
      </c>
      <c r="D26580" t="s">
        <v>26</v>
      </c>
    </row>
    <row r="26581" spans="1:4" x14ac:dyDescent="0.25">
      <c r="A26581">
        <v>11334</v>
      </c>
      <c r="B26581">
        <v>54001</v>
      </c>
      <c r="C26581" t="s">
        <v>9</v>
      </c>
      <c r="D26581" t="s">
        <v>26</v>
      </c>
    </row>
    <row r="26582" spans="1:4" x14ac:dyDescent="0.25">
      <c r="A26582">
        <v>11334</v>
      </c>
      <c r="B26582">
        <v>54001</v>
      </c>
      <c r="C26582" t="s">
        <v>9</v>
      </c>
      <c r="D26582" t="s">
        <v>26</v>
      </c>
    </row>
    <row r="26583" spans="1:4" x14ac:dyDescent="0.25">
      <c r="A26583">
        <v>11334</v>
      </c>
      <c r="B26583">
        <v>54001</v>
      </c>
      <c r="C26583" t="s">
        <v>9</v>
      </c>
      <c r="D26583" t="s">
        <v>26</v>
      </c>
    </row>
    <row r="26584" spans="1:4" x14ac:dyDescent="0.25">
      <c r="A26584">
        <v>11334</v>
      </c>
      <c r="B26584">
        <v>54001</v>
      </c>
      <c r="C26584" t="s">
        <v>9</v>
      </c>
      <c r="D26584" t="s">
        <v>26</v>
      </c>
    </row>
    <row r="26585" spans="1:4" x14ac:dyDescent="0.25">
      <c r="A26585">
        <v>11334</v>
      </c>
      <c r="B26585">
        <v>54001</v>
      </c>
      <c r="C26585" t="s">
        <v>9</v>
      </c>
      <c r="D26585" t="s">
        <v>26</v>
      </c>
    </row>
    <row r="26586" spans="1:4" x14ac:dyDescent="0.25">
      <c r="A26586">
        <v>11334</v>
      </c>
      <c r="B26586">
        <v>54001</v>
      </c>
      <c r="C26586" t="s">
        <v>9</v>
      </c>
      <c r="D26586" t="s">
        <v>26</v>
      </c>
    </row>
    <row r="26587" spans="1:4" x14ac:dyDescent="0.25">
      <c r="A26587">
        <v>11334</v>
      </c>
      <c r="B26587">
        <v>54001</v>
      </c>
      <c r="C26587" t="s">
        <v>9</v>
      </c>
      <c r="D26587" t="s">
        <v>26</v>
      </c>
    </row>
    <row r="26588" spans="1:4" x14ac:dyDescent="0.25">
      <c r="A26588">
        <v>11334</v>
      </c>
      <c r="B26588">
        <v>54001</v>
      </c>
      <c r="C26588" t="s">
        <v>9</v>
      </c>
      <c r="D26588" t="s">
        <v>26</v>
      </c>
    </row>
    <row r="26589" spans="1:4" x14ac:dyDescent="0.25">
      <c r="A26589">
        <v>11334</v>
      </c>
      <c r="B26589">
        <v>54001</v>
      </c>
      <c r="C26589" t="s">
        <v>9</v>
      </c>
      <c r="D26589" t="s">
        <v>26</v>
      </c>
    </row>
    <row r="26590" spans="1:4" x14ac:dyDescent="0.25">
      <c r="A26590">
        <v>11334</v>
      </c>
      <c r="B26590">
        <v>54001</v>
      </c>
      <c r="C26590" t="s">
        <v>9</v>
      </c>
      <c r="D26590" t="s">
        <v>26</v>
      </c>
    </row>
    <row r="26591" spans="1:4" x14ac:dyDescent="0.25">
      <c r="A26591">
        <v>11334</v>
      </c>
      <c r="B26591">
        <v>54001</v>
      </c>
      <c r="C26591" t="s">
        <v>9</v>
      </c>
      <c r="D26591" t="s">
        <v>26</v>
      </c>
    </row>
    <row r="26592" spans="1:4" x14ac:dyDescent="0.25">
      <c r="A26592">
        <v>11334</v>
      </c>
      <c r="B26592">
        <v>54001</v>
      </c>
      <c r="C26592" t="s">
        <v>9</v>
      </c>
      <c r="D26592" t="s">
        <v>26</v>
      </c>
    </row>
    <row r="26593" spans="1:4" x14ac:dyDescent="0.25">
      <c r="A26593">
        <v>11334</v>
      </c>
      <c r="B26593">
        <v>54001</v>
      </c>
      <c r="C26593" t="s">
        <v>9</v>
      </c>
      <c r="D26593" t="s">
        <v>26</v>
      </c>
    </row>
    <row r="26594" spans="1:4" x14ac:dyDescent="0.25">
      <c r="A26594">
        <v>11334</v>
      </c>
      <c r="B26594">
        <v>54001</v>
      </c>
      <c r="C26594" t="s">
        <v>9</v>
      </c>
      <c r="D26594" t="s">
        <v>26</v>
      </c>
    </row>
    <row r="26595" spans="1:4" x14ac:dyDescent="0.25">
      <c r="A26595">
        <v>11334</v>
      </c>
      <c r="B26595">
        <v>54001</v>
      </c>
      <c r="C26595" t="s">
        <v>9</v>
      </c>
      <c r="D26595" t="s">
        <v>26</v>
      </c>
    </row>
    <row r="26596" spans="1:4" x14ac:dyDescent="0.25">
      <c r="A26596">
        <v>11334</v>
      </c>
      <c r="B26596">
        <v>54001</v>
      </c>
      <c r="C26596" t="s">
        <v>9</v>
      </c>
      <c r="D26596" t="s">
        <v>26</v>
      </c>
    </row>
    <row r="26597" spans="1:4" x14ac:dyDescent="0.25">
      <c r="A26597">
        <v>11334</v>
      </c>
      <c r="B26597">
        <v>54001</v>
      </c>
      <c r="C26597" t="s">
        <v>9</v>
      </c>
      <c r="D26597" t="s">
        <v>26</v>
      </c>
    </row>
    <row r="26598" spans="1:4" x14ac:dyDescent="0.25">
      <c r="A26598">
        <v>11334</v>
      </c>
      <c r="B26598">
        <v>54001</v>
      </c>
      <c r="C26598" t="s">
        <v>9</v>
      </c>
      <c r="D26598" t="s">
        <v>26</v>
      </c>
    </row>
    <row r="26599" spans="1:4" x14ac:dyDescent="0.25">
      <c r="A26599">
        <v>11334</v>
      </c>
      <c r="B26599">
        <v>54001</v>
      </c>
      <c r="C26599" t="s">
        <v>9</v>
      </c>
      <c r="D26599" t="s">
        <v>26</v>
      </c>
    </row>
    <row r="26600" spans="1:4" x14ac:dyDescent="0.25">
      <c r="A26600">
        <v>11334</v>
      </c>
      <c r="B26600">
        <v>54001</v>
      </c>
      <c r="C26600" t="s">
        <v>9</v>
      </c>
      <c r="D26600" t="s">
        <v>26</v>
      </c>
    </row>
    <row r="26601" spans="1:4" x14ac:dyDescent="0.25">
      <c r="A26601">
        <v>11334</v>
      </c>
      <c r="B26601">
        <v>54001</v>
      </c>
      <c r="C26601" t="s">
        <v>9</v>
      </c>
      <c r="D26601" t="s">
        <v>26</v>
      </c>
    </row>
    <row r="26602" spans="1:4" x14ac:dyDescent="0.25">
      <c r="A26602">
        <v>11334</v>
      </c>
      <c r="B26602">
        <v>54001</v>
      </c>
      <c r="C26602" t="s">
        <v>9</v>
      </c>
      <c r="D26602" t="s">
        <v>26</v>
      </c>
    </row>
    <row r="26603" spans="1:4" x14ac:dyDescent="0.25">
      <c r="A26603">
        <v>11334</v>
      </c>
      <c r="B26603">
        <v>54001</v>
      </c>
      <c r="C26603" t="s">
        <v>9</v>
      </c>
      <c r="D26603" t="s">
        <v>26</v>
      </c>
    </row>
    <row r="26604" spans="1:4" x14ac:dyDescent="0.25">
      <c r="A26604">
        <v>11334</v>
      </c>
      <c r="B26604">
        <v>54001</v>
      </c>
      <c r="C26604" t="s">
        <v>9</v>
      </c>
      <c r="D26604" t="s">
        <v>26</v>
      </c>
    </row>
    <row r="26605" spans="1:4" x14ac:dyDescent="0.25">
      <c r="A26605">
        <v>11334</v>
      </c>
      <c r="B26605">
        <v>54001</v>
      </c>
      <c r="C26605" t="s">
        <v>9</v>
      </c>
      <c r="D26605" t="s">
        <v>26</v>
      </c>
    </row>
    <row r="26606" spans="1:4" x14ac:dyDescent="0.25">
      <c r="A26606">
        <v>11334</v>
      </c>
      <c r="B26606">
        <v>54001</v>
      </c>
      <c r="C26606" t="s">
        <v>9</v>
      </c>
      <c r="D26606" t="s">
        <v>26</v>
      </c>
    </row>
    <row r="26607" spans="1:4" x14ac:dyDescent="0.25">
      <c r="A26607">
        <v>11334</v>
      </c>
      <c r="B26607">
        <v>54001</v>
      </c>
      <c r="C26607" t="s">
        <v>9</v>
      </c>
      <c r="D26607" t="s">
        <v>26</v>
      </c>
    </row>
    <row r="26608" spans="1:4" x14ac:dyDescent="0.25">
      <c r="A26608">
        <v>11334</v>
      </c>
      <c r="B26608">
        <v>54001</v>
      </c>
      <c r="C26608" t="s">
        <v>9</v>
      </c>
      <c r="D26608" t="s">
        <v>26</v>
      </c>
    </row>
    <row r="26609" spans="1:4" x14ac:dyDescent="0.25">
      <c r="A26609">
        <v>11334</v>
      </c>
      <c r="B26609">
        <v>54001</v>
      </c>
      <c r="C26609" t="s">
        <v>9</v>
      </c>
      <c r="D26609" t="s">
        <v>26</v>
      </c>
    </row>
    <row r="26610" spans="1:4" x14ac:dyDescent="0.25">
      <c r="A26610">
        <v>11334</v>
      </c>
      <c r="B26610">
        <v>54001</v>
      </c>
      <c r="C26610" t="s">
        <v>9</v>
      </c>
      <c r="D26610" t="s">
        <v>26</v>
      </c>
    </row>
    <row r="26611" spans="1:4" x14ac:dyDescent="0.25">
      <c r="A26611">
        <v>11334</v>
      </c>
      <c r="B26611">
        <v>54001</v>
      </c>
      <c r="C26611" t="s">
        <v>9</v>
      </c>
      <c r="D26611" t="s">
        <v>26</v>
      </c>
    </row>
    <row r="26612" spans="1:4" x14ac:dyDescent="0.25">
      <c r="A26612">
        <v>11334</v>
      </c>
      <c r="B26612">
        <v>54001</v>
      </c>
      <c r="C26612" t="s">
        <v>9</v>
      </c>
      <c r="D26612" t="s">
        <v>26</v>
      </c>
    </row>
    <row r="26613" spans="1:4" x14ac:dyDescent="0.25">
      <c r="A26613">
        <v>11334</v>
      </c>
      <c r="B26613">
        <v>54001</v>
      </c>
      <c r="C26613" t="s">
        <v>9</v>
      </c>
      <c r="D26613" t="s">
        <v>26</v>
      </c>
    </row>
    <row r="26614" spans="1:4" x14ac:dyDescent="0.25">
      <c r="A26614">
        <v>11334</v>
      </c>
      <c r="B26614">
        <v>54001</v>
      </c>
      <c r="C26614" t="s">
        <v>9</v>
      </c>
      <c r="D26614" t="s">
        <v>26</v>
      </c>
    </row>
    <row r="26615" spans="1:4" x14ac:dyDescent="0.25">
      <c r="A26615">
        <v>11334</v>
      </c>
      <c r="B26615">
        <v>54001</v>
      </c>
      <c r="C26615" t="s">
        <v>9</v>
      </c>
      <c r="D26615" t="s">
        <v>26</v>
      </c>
    </row>
    <row r="26616" spans="1:4" x14ac:dyDescent="0.25">
      <c r="A26616">
        <v>11334</v>
      </c>
      <c r="B26616">
        <v>54001</v>
      </c>
      <c r="C26616" t="s">
        <v>9</v>
      </c>
      <c r="D26616" t="s">
        <v>26</v>
      </c>
    </row>
    <row r="26617" spans="1:4" x14ac:dyDescent="0.25">
      <c r="A26617">
        <v>11334</v>
      </c>
      <c r="B26617">
        <v>54001</v>
      </c>
      <c r="C26617" t="s">
        <v>9</v>
      </c>
      <c r="D26617" t="s">
        <v>26</v>
      </c>
    </row>
    <row r="26618" spans="1:4" x14ac:dyDescent="0.25">
      <c r="A26618">
        <v>11334</v>
      </c>
      <c r="B26618">
        <v>54001</v>
      </c>
      <c r="C26618" t="s">
        <v>9</v>
      </c>
      <c r="D26618" t="s">
        <v>26</v>
      </c>
    </row>
    <row r="26619" spans="1:4" x14ac:dyDescent="0.25">
      <c r="A26619">
        <v>11334</v>
      </c>
      <c r="B26619">
        <v>54001</v>
      </c>
      <c r="C26619" t="s">
        <v>9</v>
      </c>
      <c r="D26619" t="s">
        <v>26</v>
      </c>
    </row>
    <row r="26620" spans="1:4" x14ac:dyDescent="0.25">
      <c r="A26620">
        <v>11334</v>
      </c>
      <c r="B26620">
        <v>54001</v>
      </c>
      <c r="C26620" t="s">
        <v>9</v>
      </c>
      <c r="D26620" t="s">
        <v>26</v>
      </c>
    </row>
    <row r="26621" spans="1:4" x14ac:dyDescent="0.25">
      <c r="A26621">
        <v>11334</v>
      </c>
      <c r="B26621">
        <v>54001</v>
      </c>
      <c r="C26621" t="s">
        <v>9</v>
      </c>
      <c r="D26621" t="s">
        <v>26</v>
      </c>
    </row>
    <row r="26622" spans="1:4" x14ac:dyDescent="0.25">
      <c r="A26622">
        <v>11334</v>
      </c>
      <c r="B26622">
        <v>54001</v>
      </c>
      <c r="C26622" t="s">
        <v>9</v>
      </c>
      <c r="D26622" t="s">
        <v>26</v>
      </c>
    </row>
    <row r="26623" spans="1:4" x14ac:dyDescent="0.25">
      <c r="A26623">
        <v>11334</v>
      </c>
      <c r="B26623">
        <v>54001</v>
      </c>
      <c r="C26623" t="s">
        <v>9</v>
      </c>
      <c r="D26623" t="s">
        <v>26</v>
      </c>
    </row>
    <row r="26624" spans="1:4" x14ac:dyDescent="0.25">
      <c r="A26624">
        <v>11334</v>
      </c>
      <c r="B26624">
        <v>54001</v>
      </c>
      <c r="C26624" t="s">
        <v>9</v>
      </c>
      <c r="D26624" t="s">
        <v>26</v>
      </c>
    </row>
    <row r="26625" spans="1:4" x14ac:dyDescent="0.25">
      <c r="A26625">
        <v>11334</v>
      </c>
      <c r="B26625">
        <v>54001</v>
      </c>
      <c r="C26625" t="s">
        <v>9</v>
      </c>
      <c r="D26625" t="s">
        <v>26</v>
      </c>
    </row>
    <row r="26626" spans="1:4" x14ac:dyDescent="0.25">
      <c r="A26626">
        <v>11334</v>
      </c>
      <c r="B26626">
        <v>54001</v>
      </c>
      <c r="C26626" t="s">
        <v>9</v>
      </c>
      <c r="D26626" t="s">
        <v>26</v>
      </c>
    </row>
    <row r="26627" spans="1:4" x14ac:dyDescent="0.25">
      <c r="A26627">
        <v>11334</v>
      </c>
      <c r="B26627">
        <v>54001</v>
      </c>
      <c r="C26627" t="s">
        <v>9</v>
      </c>
      <c r="D26627" t="s">
        <v>26</v>
      </c>
    </row>
    <row r="26628" spans="1:4" x14ac:dyDescent="0.25">
      <c r="A26628">
        <v>11334</v>
      </c>
      <c r="B26628">
        <v>54001</v>
      </c>
      <c r="C26628" t="s">
        <v>9</v>
      </c>
      <c r="D26628" t="s">
        <v>26</v>
      </c>
    </row>
    <row r="26629" spans="1:4" x14ac:dyDescent="0.25">
      <c r="A26629">
        <v>11334</v>
      </c>
      <c r="B26629">
        <v>54001</v>
      </c>
      <c r="C26629" t="s">
        <v>9</v>
      </c>
      <c r="D26629" t="s">
        <v>26</v>
      </c>
    </row>
    <row r="26630" spans="1:4" x14ac:dyDescent="0.25">
      <c r="A26630">
        <v>11334</v>
      </c>
      <c r="B26630">
        <v>54001</v>
      </c>
      <c r="C26630" t="s">
        <v>9</v>
      </c>
      <c r="D26630" t="s">
        <v>26</v>
      </c>
    </row>
    <row r="26631" spans="1:4" x14ac:dyDescent="0.25">
      <c r="A26631">
        <v>11334</v>
      </c>
      <c r="B26631">
        <v>54001</v>
      </c>
      <c r="C26631" t="s">
        <v>9</v>
      </c>
      <c r="D26631" t="s">
        <v>26</v>
      </c>
    </row>
    <row r="26632" spans="1:4" x14ac:dyDescent="0.25">
      <c r="A26632">
        <v>11334</v>
      </c>
      <c r="B26632">
        <v>54001</v>
      </c>
      <c r="C26632" t="s">
        <v>9</v>
      </c>
      <c r="D26632" t="s">
        <v>26</v>
      </c>
    </row>
    <row r="26633" spans="1:4" x14ac:dyDescent="0.25">
      <c r="A26633">
        <v>11334</v>
      </c>
      <c r="B26633">
        <v>54001</v>
      </c>
      <c r="C26633" t="s">
        <v>9</v>
      </c>
      <c r="D26633" t="s">
        <v>26</v>
      </c>
    </row>
    <row r="26634" spans="1:4" x14ac:dyDescent="0.25">
      <c r="A26634">
        <v>11334</v>
      </c>
      <c r="B26634">
        <v>54001</v>
      </c>
      <c r="C26634" t="s">
        <v>9</v>
      </c>
      <c r="D26634" t="s">
        <v>26</v>
      </c>
    </row>
    <row r="26635" spans="1:4" x14ac:dyDescent="0.25">
      <c r="A26635">
        <v>11334</v>
      </c>
      <c r="B26635">
        <v>54001</v>
      </c>
      <c r="C26635" t="s">
        <v>9</v>
      </c>
      <c r="D26635" t="s">
        <v>26</v>
      </c>
    </row>
    <row r="26636" spans="1:4" x14ac:dyDescent="0.25">
      <c r="A26636">
        <v>11334</v>
      </c>
      <c r="B26636">
        <v>54001</v>
      </c>
      <c r="C26636" t="s">
        <v>9</v>
      </c>
      <c r="D26636" t="s">
        <v>26</v>
      </c>
    </row>
    <row r="26637" spans="1:4" x14ac:dyDescent="0.25">
      <c r="A26637">
        <v>11334</v>
      </c>
      <c r="B26637">
        <v>54001</v>
      </c>
      <c r="C26637" t="s">
        <v>9</v>
      </c>
      <c r="D26637" t="s">
        <v>26</v>
      </c>
    </row>
    <row r="26638" spans="1:4" x14ac:dyDescent="0.25">
      <c r="A26638">
        <v>11334</v>
      </c>
      <c r="B26638">
        <v>54001</v>
      </c>
      <c r="C26638" t="s">
        <v>9</v>
      </c>
      <c r="D26638" t="s">
        <v>26</v>
      </c>
    </row>
    <row r="26639" spans="1:4" x14ac:dyDescent="0.25">
      <c r="A26639">
        <v>11334</v>
      </c>
      <c r="B26639">
        <v>54001</v>
      </c>
      <c r="C26639" t="s">
        <v>9</v>
      </c>
      <c r="D26639" t="s">
        <v>26</v>
      </c>
    </row>
    <row r="26640" spans="1:4" x14ac:dyDescent="0.25">
      <c r="A26640">
        <v>11334</v>
      </c>
      <c r="B26640">
        <v>54001</v>
      </c>
      <c r="C26640" t="s">
        <v>9</v>
      </c>
      <c r="D26640" t="s">
        <v>26</v>
      </c>
    </row>
    <row r="26641" spans="1:4" x14ac:dyDescent="0.25">
      <c r="A26641">
        <v>11334</v>
      </c>
      <c r="B26641">
        <v>54001</v>
      </c>
      <c r="C26641" t="s">
        <v>9</v>
      </c>
      <c r="D26641" t="s">
        <v>26</v>
      </c>
    </row>
    <row r="26642" spans="1:4" x14ac:dyDescent="0.25">
      <c r="A26642">
        <v>11334</v>
      </c>
      <c r="B26642">
        <v>54001</v>
      </c>
      <c r="C26642" t="s">
        <v>9</v>
      </c>
      <c r="D26642" t="s">
        <v>26</v>
      </c>
    </row>
    <row r="26643" spans="1:4" x14ac:dyDescent="0.25">
      <c r="A26643">
        <v>11334</v>
      </c>
      <c r="B26643">
        <v>54001</v>
      </c>
      <c r="C26643" t="s">
        <v>9</v>
      </c>
      <c r="D26643" t="s">
        <v>26</v>
      </c>
    </row>
    <row r="26644" spans="1:4" x14ac:dyDescent="0.25">
      <c r="A26644">
        <v>11334</v>
      </c>
      <c r="B26644">
        <v>54001</v>
      </c>
      <c r="C26644" t="s">
        <v>9</v>
      </c>
      <c r="D26644" t="s">
        <v>26</v>
      </c>
    </row>
    <row r="26645" spans="1:4" x14ac:dyDescent="0.25">
      <c r="A26645">
        <v>11334</v>
      </c>
      <c r="B26645">
        <v>54001</v>
      </c>
      <c r="C26645" t="s">
        <v>9</v>
      </c>
      <c r="D26645" t="s">
        <v>26</v>
      </c>
    </row>
    <row r="26646" spans="1:4" x14ac:dyDescent="0.25">
      <c r="A26646">
        <v>11334</v>
      </c>
      <c r="B26646">
        <v>54001</v>
      </c>
      <c r="C26646" t="s">
        <v>9</v>
      </c>
      <c r="D26646" t="s">
        <v>26</v>
      </c>
    </row>
    <row r="26647" spans="1:4" x14ac:dyDescent="0.25">
      <c r="A26647">
        <v>11334</v>
      </c>
      <c r="B26647">
        <v>54001</v>
      </c>
      <c r="C26647" t="s">
        <v>9</v>
      </c>
      <c r="D26647" t="s">
        <v>26</v>
      </c>
    </row>
    <row r="26648" spans="1:4" x14ac:dyDescent="0.25">
      <c r="A26648">
        <v>11334</v>
      </c>
      <c r="B26648">
        <v>54001</v>
      </c>
      <c r="C26648" t="s">
        <v>9</v>
      </c>
      <c r="D26648" t="s">
        <v>26</v>
      </c>
    </row>
    <row r="26649" spans="1:4" x14ac:dyDescent="0.25">
      <c r="A26649">
        <v>11334</v>
      </c>
      <c r="B26649">
        <v>54001</v>
      </c>
      <c r="C26649" t="s">
        <v>9</v>
      </c>
      <c r="D26649" t="s">
        <v>26</v>
      </c>
    </row>
    <row r="26650" spans="1:4" x14ac:dyDescent="0.25">
      <c r="A26650">
        <v>11334</v>
      </c>
      <c r="B26650">
        <v>54001</v>
      </c>
      <c r="C26650" t="s">
        <v>9</v>
      </c>
      <c r="D26650" t="s">
        <v>26</v>
      </c>
    </row>
    <row r="26651" spans="1:4" x14ac:dyDescent="0.25">
      <c r="A26651">
        <v>11334</v>
      </c>
      <c r="B26651">
        <v>54001</v>
      </c>
      <c r="C26651" t="s">
        <v>9</v>
      </c>
      <c r="D26651" t="s">
        <v>26</v>
      </c>
    </row>
    <row r="26652" spans="1:4" x14ac:dyDescent="0.25">
      <c r="A26652">
        <v>11334</v>
      </c>
      <c r="B26652">
        <v>54001</v>
      </c>
      <c r="C26652" t="s">
        <v>9</v>
      </c>
      <c r="D26652" t="s">
        <v>26</v>
      </c>
    </row>
    <row r="26653" spans="1:4" x14ac:dyDescent="0.25">
      <c r="A26653">
        <v>11334</v>
      </c>
      <c r="B26653">
        <v>54001</v>
      </c>
      <c r="C26653" t="s">
        <v>9</v>
      </c>
      <c r="D26653" t="s">
        <v>26</v>
      </c>
    </row>
    <row r="26654" spans="1:4" x14ac:dyDescent="0.25">
      <c r="A26654">
        <v>11334</v>
      </c>
      <c r="B26654">
        <v>54001</v>
      </c>
      <c r="C26654" t="s">
        <v>9</v>
      </c>
      <c r="D26654" t="s">
        <v>26</v>
      </c>
    </row>
    <row r="26655" spans="1:4" x14ac:dyDescent="0.25">
      <c r="A26655">
        <v>11334</v>
      </c>
      <c r="B26655">
        <v>54001</v>
      </c>
      <c r="C26655" t="s">
        <v>9</v>
      </c>
      <c r="D26655" t="s">
        <v>26</v>
      </c>
    </row>
    <row r="26656" spans="1:4" x14ac:dyDescent="0.25">
      <c r="A26656">
        <v>11334</v>
      </c>
      <c r="B26656">
        <v>54001</v>
      </c>
      <c r="C26656" t="s">
        <v>9</v>
      </c>
      <c r="D26656" t="s">
        <v>26</v>
      </c>
    </row>
    <row r="26657" spans="1:4" x14ac:dyDescent="0.25">
      <c r="A26657">
        <v>11334</v>
      </c>
      <c r="B26657">
        <v>54001</v>
      </c>
      <c r="C26657" t="s">
        <v>9</v>
      </c>
      <c r="D26657" t="s">
        <v>26</v>
      </c>
    </row>
    <row r="26658" spans="1:4" x14ac:dyDescent="0.25">
      <c r="A26658">
        <v>11334</v>
      </c>
      <c r="B26658">
        <v>54001</v>
      </c>
      <c r="C26658" t="s">
        <v>9</v>
      </c>
      <c r="D26658" t="s">
        <v>26</v>
      </c>
    </row>
    <row r="26659" spans="1:4" x14ac:dyDescent="0.25">
      <c r="A26659">
        <v>11334</v>
      </c>
      <c r="B26659">
        <v>54001</v>
      </c>
      <c r="C26659" t="s">
        <v>9</v>
      </c>
      <c r="D26659" t="s">
        <v>26</v>
      </c>
    </row>
    <row r="26660" spans="1:4" x14ac:dyDescent="0.25">
      <c r="A26660">
        <v>11334</v>
      </c>
      <c r="B26660">
        <v>54001</v>
      </c>
      <c r="C26660" t="s">
        <v>9</v>
      </c>
      <c r="D26660" t="s">
        <v>26</v>
      </c>
    </row>
    <row r="26661" spans="1:4" x14ac:dyDescent="0.25">
      <c r="A26661">
        <v>11334</v>
      </c>
      <c r="B26661">
        <v>54001</v>
      </c>
      <c r="C26661" t="s">
        <v>9</v>
      </c>
      <c r="D26661" t="s">
        <v>26</v>
      </c>
    </row>
    <row r="26662" spans="1:4" x14ac:dyDescent="0.25">
      <c r="A26662">
        <v>11334</v>
      </c>
      <c r="B26662">
        <v>54001</v>
      </c>
      <c r="C26662" t="s">
        <v>9</v>
      </c>
      <c r="D26662" t="s">
        <v>26</v>
      </c>
    </row>
    <row r="26663" spans="1:4" x14ac:dyDescent="0.25">
      <c r="A26663">
        <v>11334</v>
      </c>
      <c r="B26663">
        <v>54001</v>
      </c>
      <c r="C26663" t="s">
        <v>9</v>
      </c>
      <c r="D26663" t="s">
        <v>26</v>
      </c>
    </row>
    <row r="26664" spans="1:4" x14ac:dyDescent="0.25">
      <c r="A26664">
        <v>11334</v>
      </c>
      <c r="B26664">
        <v>54001</v>
      </c>
      <c r="C26664" t="s">
        <v>9</v>
      </c>
      <c r="D26664" t="s">
        <v>26</v>
      </c>
    </row>
    <row r="26665" spans="1:4" x14ac:dyDescent="0.25">
      <c r="A26665">
        <v>11334</v>
      </c>
      <c r="B26665">
        <v>54001</v>
      </c>
      <c r="C26665" t="s">
        <v>9</v>
      </c>
      <c r="D26665" t="s">
        <v>26</v>
      </c>
    </row>
    <row r="26666" spans="1:4" x14ac:dyDescent="0.25">
      <c r="A26666">
        <v>11334</v>
      </c>
      <c r="B26666">
        <v>54001</v>
      </c>
      <c r="C26666" t="s">
        <v>9</v>
      </c>
      <c r="D26666" t="s">
        <v>26</v>
      </c>
    </row>
    <row r="26667" spans="1:4" x14ac:dyDescent="0.25">
      <c r="A26667">
        <v>11334</v>
      </c>
      <c r="B26667">
        <v>54001</v>
      </c>
      <c r="C26667" t="s">
        <v>9</v>
      </c>
      <c r="D26667" t="s">
        <v>26</v>
      </c>
    </row>
    <row r="26668" spans="1:4" x14ac:dyDescent="0.25">
      <c r="A26668">
        <v>11334</v>
      </c>
      <c r="B26668">
        <v>54001</v>
      </c>
      <c r="C26668" t="s">
        <v>9</v>
      </c>
      <c r="D26668" t="s">
        <v>26</v>
      </c>
    </row>
    <row r="26669" spans="1:4" x14ac:dyDescent="0.25">
      <c r="A26669">
        <v>11334</v>
      </c>
      <c r="B26669">
        <v>54001</v>
      </c>
      <c r="C26669" t="s">
        <v>9</v>
      </c>
      <c r="D26669" t="s">
        <v>26</v>
      </c>
    </row>
    <row r="26670" spans="1:4" x14ac:dyDescent="0.25">
      <c r="A26670">
        <v>11334</v>
      </c>
      <c r="B26670">
        <v>54001</v>
      </c>
      <c r="C26670" t="s">
        <v>9</v>
      </c>
      <c r="D26670" t="s">
        <v>26</v>
      </c>
    </row>
    <row r="26671" spans="1:4" x14ac:dyDescent="0.25">
      <c r="A26671">
        <v>11334</v>
      </c>
      <c r="B26671">
        <v>54001</v>
      </c>
      <c r="C26671" t="s">
        <v>9</v>
      </c>
      <c r="D26671" t="s">
        <v>26</v>
      </c>
    </row>
    <row r="26672" spans="1:4" x14ac:dyDescent="0.25">
      <c r="A26672">
        <v>11334</v>
      </c>
      <c r="B26672">
        <v>54001</v>
      </c>
      <c r="C26672" t="s">
        <v>9</v>
      </c>
      <c r="D26672" t="s">
        <v>26</v>
      </c>
    </row>
    <row r="26673" spans="1:4" x14ac:dyDescent="0.25">
      <c r="A26673">
        <v>11334</v>
      </c>
      <c r="B26673">
        <v>54001</v>
      </c>
      <c r="C26673" t="s">
        <v>9</v>
      </c>
      <c r="D26673" t="s">
        <v>26</v>
      </c>
    </row>
    <row r="26674" spans="1:4" x14ac:dyDescent="0.25">
      <c r="A26674">
        <v>11334</v>
      </c>
      <c r="B26674">
        <v>54001</v>
      </c>
      <c r="C26674" t="s">
        <v>9</v>
      </c>
      <c r="D26674" t="s">
        <v>26</v>
      </c>
    </row>
    <row r="26675" spans="1:4" x14ac:dyDescent="0.25">
      <c r="A26675">
        <v>11334</v>
      </c>
      <c r="B26675">
        <v>54001</v>
      </c>
      <c r="C26675" t="s">
        <v>9</v>
      </c>
      <c r="D26675" t="s">
        <v>26</v>
      </c>
    </row>
    <row r="26676" spans="1:4" x14ac:dyDescent="0.25">
      <c r="A26676">
        <v>11334</v>
      </c>
      <c r="B26676">
        <v>54001</v>
      </c>
      <c r="C26676" t="s">
        <v>9</v>
      </c>
      <c r="D26676" t="s">
        <v>26</v>
      </c>
    </row>
    <row r="26677" spans="1:4" x14ac:dyDescent="0.25">
      <c r="A26677">
        <v>11334</v>
      </c>
      <c r="B26677">
        <v>54001</v>
      </c>
      <c r="C26677" t="s">
        <v>9</v>
      </c>
      <c r="D26677" t="s">
        <v>26</v>
      </c>
    </row>
    <row r="26678" spans="1:4" x14ac:dyDescent="0.25">
      <c r="A26678">
        <v>11334</v>
      </c>
      <c r="B26678">
        <v>54001</v>
      </c>
      <c r="C26678" t="s">
        <v>9</v>
      </c>
      <c r="D26678" t="s">
        <v>26</v>
      </c>
    </row>
    <row r="26679" spans="1:4" x14ac:dyDescent="0.25">
      <c r="A26679">
        <v>11334</v>
      </c>
      <c r="B26679">
        <v>54001</v>
      </c>
      <c r="C26679" t="s">
        <v>9</v>
      </c>
      <c r="D26679" t="s">
        <v>26</v>
      </c>
    </row>
    <row r="26680" spans="1:4" x14ac:dyDescent="0.25">
      <c r="A26680">
        <v>11334</v>
      </c>
      <c r="B26680">
        <v>54001</v>
      </c>
      <c r="C26680" t="s">
        <v>9</v>
      </c>
      <c r="D26680" t="s">
        <v>26</v>
      </c>
    </row>
    <row r="26681" spans="1:4" x14ac:dyDescent="0.25">
      <c r="A26681">
        <v>11334</v>
      </c>
      <c r="B26681">
        <v>54001</v>
      </c>
      <c r="C26681" t="s">
        <v>9</v>
      </c>
      <c r="D26681" t="s">
        <v>26</v>
      </c>
    </row>
    <row r="26682" spans="1:4" x14ac:dyDescent="0.25">
      <c r="A26682">
        <v>11334</v>
      </c>
      <c r="B26682">
        <v>54001</v>
      </c>
      <c r="C26682" t="s">
        <v>9</v>
      </c>
      <c r="D26682" t="s">
        <v>26</v>
      </c>
    </row>
    <row r="26683" spans="1:4" x14ac:dyDescent="0.25">
      <c r="A26683">
        <v>11334</v>
      </c>
      <c r="B26683">
        <v>54001</v>
      </c>
      <c r="C26683" t="s">
        <v>9</v>
      </c>
      <c r="D26683" t="s">
        <v>26</v>
      </c>
    </row>
    <row r="26684" spans="1:4" x14ac:dyDescent="0.25">
      <c r="A26684">
        <v>11334</v>
      </c>
      <c r="B26684">
        <v>54001</v>
      </c>
      <c r="C26684" t="s">
        <v>9</v>
      </c>
      <c r="D26684" t="s">
        <v>26</v>
      </c>
    </row>
    <row r="26685" spans="1:4" x14ac:dyDescent="0.25">
      <c r="A26685">
        <v>11334</v>
      </c>
      <c r="B26685">
        <v>54001</v>
      </c>
      <c r="C26685" t="s">
        <v>9</v>
      </c>
      <c r="D26685" t="s">
        <v>26</v>
      </c>
    </row>
    <row r="26686" spans="1:4" x14ac:dyDescent="0.25">
      <c r="A26686">
        <v>11334</v>
      </c>
      <c r="B26686">
        <v>54001</v>
      </c>
      <c r="C26686" t="s">
        <v>9</v>
      </c>
      <c r="D26686" t="s">
        <v>26</v>
      </c>
    </row>
    <row r="26687" spans="1:4" x14ac:dyDescent="0.25">
      <c r="A26687">
        <v>11334</v>
      </c>
      <c r="B26687">
        <v>54001</v>
      </c>
      <c r="C26687" t="s">
        <v>9</v>
      </c>
      <c r="D26687" t="s">
        <v>26</v>
      </c>
    </row>
    <row r="26688" spans="1:4" x14ac:dyDescent="0.25">
      <c r="A26688">
        <v>11334</v>
      </c>
      <c r="B26688">
        <v>54001</v>
      </c>
      <c r="C26688" t="s">
        <v>9</v>
      </c>
      <c r="D26688" t="s">
        <v>26</v>
      </c>
    </row>
    <row r="26689" spans="1:4" x14ac:dyDescent="0.25">
      <c r="A26689">
        <v>11334</v>
      </c>
      <c r="B26689">
        <v>54001</v>
      </c>
      <c r="C26689" t="s">
        <v>9</v>
      </c>
      <c r="D26689" t="s">
        <v>20</v>
      </c>
    </row>
    <row r="26690" spans="1:4" x14ac:dyDescent="0.25">
      <c r="A26690">
        <v>11334</v>
      </c>
      <c r="B26690">
        <v>54001</v>
      </c>
      <c r="C26690" t="s">
        <v>9</v>
      </c>
      <c r="D26690" t="s">
        <v>20</v>
      </c>
    </row>
    <row r="26691" spans="1:4" x14ac:dyDescent="0.25">
      <c r="A26691">
        <v>11334</v>
      </c>
      <c r="B26691">
        <v>54001</v>
      </c>
      <c r="C26691" t="s">
        <v>9</v>
      </c>
      <c r="D26691" t="s">
        <v>20</v>
      </c>
    </row>
    <row r="26692" spans="1:4" x14ac:dyDescent="0.25">
      <c r="A26692">
        <v>11334</v>
      </c>
      <c r="B26692">
        <v>54001</v>
      </c>
      <c r="C26692" t="s">
        <v>9</v>
      </c>
      <c r="D26692" t="s">
        <v>20</v>
      </c>
    </row>
    <row r="26693" spans="1:4" x14ac:dyDescent="0.25">
      <c r="A26693">
        <v>11334</v>
      </c>
      <c r="B26693">
        <v>54001</v>
      </c>
      <c r="C26693" t="s">
        <v>9</v>
      </c>
      <c r="D26693" t="s">
        <v>20</v>
      </c>
    </row>
    <row r="26694" spans="1:4" x14ac:dyDescent="0.25">
      <c r="A26694">
        <v>11334</v>
      </c>
      <c r="B26694">
        <v>54001</v>
      </c>
      <c r="C26694" t="s">
        <v>9</v>
      </c>
      <c r="D26694" t="s">
        <v>20</v>
      </c>
    </row>
    <row r="26695" spans="1:4" x14ac:dyDescent="0.25">
      <c r="A26695">
        <v>11334</v>
      </c>
      <c r="B26695">
        <v>54001</v>
      </c>
      <c r="C26695" t="s">
        <v>9</v>
      </c>
      <c r="D26695" t="s">
        <v>20</v>
      </c>
    </row>
    <row r="26696" spans="1:4" x14ac:dyDescent="0.25">
      <c r="A26696">
        <v>11334</v>
      </c>
      <c r="B26696">
        <v>54001</v>
      </c>
      <c r="C26696" t="s">
        <v>9</v>
      </c>
      <c r="D26696" t="s">
        <v>20</v>
      </c>
    </row>
    <row r="26697" spans="1:4" x14ac:dyDescent="0.25">
      <c r="A26697">
        <v>11334</v>
      </c>
      <c r="B26697">
        <v>54001</v>
      </c>
      <c r="C26697" t="s">
        <v>9</v>
      </c>
      <c r="D26697" t="s">
        <v>20</v>
      </c>
    </row>
    <row r="26698" spans="1:4" x14ac:dyDescent="0.25">
      <c r="A26698">
        <v>11334</v>
      </c>
      <c r="B26698">
        <v>54001</v>
      </c>
      <c r="C26698" t="s">
        <v>9</v>
      </c>
      <c r="D26698" t="s">
        <v>20</v>
      </c>
    </row>
    <row r="26699" spans="1:4" x14ac:dyDescent="0.25">
      <c r="A26699">
        <v>11334</v>
      </c>
      <c r="B26699">
        <v>54001</v>
      </c>
      <c r="C26699" t="s">
        <v>9</v>
      </c>
      <c r="D26699" t="s">
        <v>20</v>
      </c>
    </row>
    <row r="26700" spans="1:4" x14ac:dyDescent="0.25">
      <c r="A26700">
        <v>11334</v>
      </c>
      <c r="B26700">
        <v>54001</v>
      </c>
      <c r="C26700" t="s">
        <v>9</v>
      </c>
      <c r="D26700" t="s">
        <v>20</v>
      </c>
    </row>
    <row r="26701" spans="1:4" x14ac:dyDescent="0.25">
      <c r="A26701">
        <v>11334</v>
      </c>
      <c r="B26701">
        <v>54001</v>
      </c>
      <c r="C26701" t="s">
        <v>9</v>
      </c>
      <c r="D26701" t="s">
        <v>20</v>
      </c>
    </row>
    <row r="26702" spans="1:4" x14ac:dyDescent="0.25">
      <c r="A26702">
        <v>11334</v>
      </c>
      <c r="B26702">
        <v>54001</v>
      </c>
      <c r="C26702" t="s">
        <v>9</v>
      </c>
      <c r="D26702" t="s">
        <v>20</v>
      </c>
    </row>
    <row r="26703" spans="1:4" x14ac:dyDescent="0.25">
      <c r="A26703">
        <v>11334</v>
      </c>
      <c r="B26703">
        <v>54001</v>
      </c>
      <c r="C26703" t="s">
        <v>9</v>
      </c>
      <c r="D26703" t="s">
        <v>20</v>
      </c>
    </row>
    <row r="26704" spans="1:4" x14ac:dyDescent="0.25">
      <c r="A26704">
        <v>11334</v>
      </c>
      <c r="B26704">
        <v>54001</v>
      </c>
      <c r="C26704" t="s">
        <v>9</v>
      </c>
      <c r="D26704" t="s">
        <v>20</v>
      </c>
    </row>
    <row r="26705" spans="1:4" x14ac:dyDescent="0.25">
      <c r="A26705">
        <v>11334</v>
      </c>
      <c r="B26705">
        <v>54001</v>
      </c>
      <c r="C26705" t="s">
        <v>9</v>
      </c>
      <c r="D26705" t="s">
        <v>20</v>
      </c>
    </row>
    <row r="26706" spans="1:4" x14ac:dyDescent="0.25">
      <c r="A26706">
        <v>11334</v>
      </c>
      <c r="B26706">
        <v>54001</v>
      </c>
      <c r="C26706" t="s">
        <v>9</v>
      </c>
      <c r="D26706" t="s">
        <v>20</v>
      </c>
    </row>
    <row r="26707" spans="1:4" x14ac:dyDescent="0.25">
      <c r="A26707">
        <v>11334</v>
      </c>
      <c r="B26707">
        <v>54001</v>
      </c>
      <c r="C26707" t="s">
        <v>9</v>
      </c>
      <c r="D26707" t="s">
        <v>20</v>
      </c>
    </row>
    <row r="26708" spans="1:4" x14ac:dyDescent="0.25">
      <c r="A26708">
        <v>11334</v>
      </c>
      <c r="B26708">
        <v>54001</v>
      </c>
      <c r="C26708" t="s">
        <v>9</v>
      </c>
      <c r="D26708" t="s">
        <v>20</v>
      </c>
    </row>
    <row r="26709" spans="1:4" x14ac:dyDescent="0.25">
      <c r="A26709">
        <v>11334</v>
      </c>
      <c r="B26709">
        <v>54001</v>
      </c>
      <c r="C26709" t="s">
        <v>9</v>
      </c>
      <c r="D26709" t="s">
        <v>20</v>
      </c>
    </row>
    <row r="26710" spans="1:4" x14ac:dyDescent="0.25">
      <c r="A26710">
        <v>11334</v>
      </c>
      <c r="B26710">
        <v>54001</v>
      </c>
      <c r="C26710" t="s">
        <v>9</v>
      </c>
      <c r="D26710" t="s">
        <v>20</v>
      </c>
    </row>
    <row r="26711" spans="1:4" x14ac:dyDescent="0.25">
      <c r="A26711">
        <v>11334</v>
      </c>
      <c r="B26711">
        <v>54001</v>
      </c>
      <c r="C26711" t="s">
        <v>9</v>
      </c>
      <c r="D26711" t="s">
        <v>20</v>
      </c>
    </row>
    <row r="26712" spans="1:4" x14ac:dyDescent="0.25">
      <c r="A26712">
        <v>11334</v>
      </c>
      <c r="B26712">
        <v>54001</v>
      </c>
      <c r="C26712" t="s">
        <v>9</v>
      </c>
      <c r="D26712" t="s">
        <v>20</v>
      </c>
    </row>
    <row r="26713" spans="1:4" x14ac:dyDescent="0.25">
      <c r="A26713">
        <v>11334</v>
      </c>
      <c r="B26713">
        <v>54001</v>
      </c>
      <c r="C26713" t="s">
        <v>9</v>
      </c>
      <c r="D26713" t="s">
        <v>20</v>
      </c>
    </row>
    <row r="26714" spans="1:4" x14ac:dyDescent="0.25">
      <c r="A26714">
        <v>11334</v>
      </c>
      <c r="B26714">
        <v>54001</v>
      </c>
      <c r="C26714" t="s">
        <v>9</v>
      </c>
      <c r="D26714" t="s">
        <v>20</v>
      </c>
    </row>
    <row r="26715" spans="1:4" x14ac:dyDescent="0.25">
      <c r="A26715">
        <v>11334</v>
      </c>
      <c r="B26715">
        <v>54001</v>
      </c>
      <c r="C26715" t="s">
        <v>9</v>
      </c>
      <c r="D26715" t="s">
        <v>20</v>
      </c>
    </row>
    <row r="26716" spans="1:4" x14ac:dyDescent="0.25">
      <c r="A26716">
        <v>11334</v>
      </c>
      <c r="B26716">
        <v>54001</v>
      </c>
      <c r="C26716" t="s">
        <v>9</v>
      </c>
      <c r="D26716" t="s">
        <v>20</v>
      </c>
    </row>
    <row r="26717" spans="1:4" x14ac:dyDescent="0.25">
      <c r="A26717">
        <v>11334</v>
      </c>
      <c r="B26717">
        <v>54001</v>
      </c>
      <c r="C26717" t="s">
        <v>9</v>
      </c>
      <c r="D26717" t="s">
        <v>20</v>
      </c>
    </row>
    <row r="26718" spans="1:4" x14ac:dyDescent="0.25">
      <c r="A26718">
        <v>11334</v>
      </c>
      <c r="B26718">
        <v>54001</v>
      </c>
      <c r="C26718" t="s">
        <v>9</v>
      </c>
      <c r="D26718" t="s">
        <v>20</v>
      </c>
    </row>
    <row r="26719" spans="1:4" x14ac:dyDescent="0.25">
      <c r="A26719">
        <v>11334</v>
      </c>
      <c r="B26719">
        <v>54001</v>
      </c>
      <c r="C26719" t="s">
        <v>9</v>
      </c>
      <c r="D26719" t="s">
        <v>20</v>
      </c>
    </row>
    <row r="26720" spans="1:4" x14ac:dyDescent="0.25">
      <c r="A26720">
        <v>11334</v>
      </c>
      <c r="B26720">
        <v>54001</v>
      </c>
      <c r="C26720" t="s">
        <v>9</v>
      </c>
      <c r="D26720" t="s">
        <v>20</v>
      </c>
    </row>
    <row r="26721" spans="1:4" x14ac:dyDescent="0.25">
      <c r="A26721">
        <v>11334</v>
      </c>
      <c r="B26721">
        <v>54001</v>
      </c>
      <c r="C26721" t="s">
        <v>9</v>
      </c>
      <c r="D26721" t="s">
        <v>20</v>
      </c>
    </row>
    <row r="26722" spans="1:4" x14ac:dyDescent="0.25">
      <c r="A26722">
        <v>11334</v>
      </c>
      <c r="B26722">
        <v>54001</v>
      </c>
      <c r="C26722" t="s">
        <v>9</v>
      </c>
      <c r="D26722" t="s">
        <v>20</v>
      </c>
    </row>
    <row r="26723" spans="1:4" x14ac:dyDescent="0.25">
      <c r="A26723">
        <v>11334</v>
      </c>
      <c r="B26723">
        <v>54001</v>
      </c>
      <c r="C26723" t="s">
        <v>9</v>
      </c>
      <c r="D26723" t="s">
        <v>20</v>
      </c>
    </row>
    <row r="26724" spans="1:4" x14ac:dyDescent="0.25">
      <c r="A26724">
        <v>11334</v>
      </c>
      <c r="B26724">
        <v>54001</v>
      </c>
      <c r="C26724" t="s">
        <v>9</v>
      </c>
      <c r="D26724" t="s">
        <v>20</v>
      </c>
    </row>
    <row r="26725" spans="1:4" x14ac:dyDescent="0.25">
      <c r="A26725">
        <v>11334</v>
      </c>
      <c r="B26725">
        <v>54001</v>
      </c>
      <c r="C26725" t="s">
        <v>9</v>
      </c>
      <c r="D26725" t="s">
        <v>20</v>
      </c>
    </row>
    <row r="26726" spans="1:4" x14ac:dyDescent="0.25">
      <c r="A26726">
        <v>11334</v>
      </c>
      <c r="B26726">
        <v>54001</v>
      </c>
      <c r="C26726" t="s">
        <v>9</v>
      </c>
      <c r="D26726" t="s">
        <v>20</v>
      </c>
    </row>
    <row r="26727" spans="1:4" x14ac:dyDescent="0.25">
      <c r="A26727">
        <v>11334</v>
      </c>
      <c r="B26727">
        <v>54001</v>
      </c>
      <c r="C26727" t="s">
        <v>9</v>
      </c>
      <c r="D26727" t="s">
        <v>20</v>
      </c>
    </row>
    <row r="26728" spans="1:4" x14ac:dyDescent="0.25">
      <c r="A26728">
        <v>11334</v>
      </c>
      <c r="B26728">
        <v>54001</v>
      </c>
      <c r="C26728" t="s">
        <v>9</v>
      </c>
      <c r="D26728" t="s">
        <v>20</v>
      </c>
    </row>
    <row r="26729" spans="1:4" x14ac:dyDescent="0.25">
      <c r="A26729">
        <v>11334</v>
      </c>
      <c r="B26729">
        <v>54001</v>
      </c>
      <c r="C26729" t="s">
        <v>9</v>
      </c>
      <c r="D26729" t="s">
        <v>20</v>
      </c>
    </row>
    <row r="26730" spans="1:4" x14ac:dyDescent="0.25">
      <c r="A26730">
        <v>11334</v>
      </c>
      <c r="B26730">
        <v>54001</v>
      </c>
      <c r="C26730" t="s">
        <v>9</v>
      </c>
      <c r="D26730" t="s">
        <v>20</v>
      </c>
    </row>
    <row r="26731" spans="1:4" x14ac:dyDescent="0.25">
      <c r="A26731">
        <v>11334</v>
      </c>
      <c r="B26731">
        <v>54001</v>
      </c>
      <c r="C26731" t="s">
        <v>9</v>
      </c>
      <c r="D26731" t="s">
        <v>20</v>
      </c>
    </row>
    <row r="26732" spans="1:4" x14ac:dyDescent="0.25">
      <c r="A26732">
        <v>11334</v>
      </c>
      <c r="B26732">
        <v>54001</v>
      </c>
      <c r="C26732" t="s">
        <v>9</v>
      </c>
      <c r="D26732" t="s">
        <v>20</v>
      </c>
    </row>
    <row r="26733" spans="1:4" x14ac:dyDescent="0.25">
      <c r="A26733">
        <v>11334</v>
      </c>
      <c r="B26733">
        <v>54001</v>
      </c>
      <c r="C26733" t="s">
        <v>9</v>
      </c>
      <c r="D26733" t="s">
        <v>20</v>
      </c>
    </row>
    <row r="26734" spans="1:4" x14ac:dyDescent="0.25">
      <c r="A26734">
        <v>11334</v>
      </c>
      <c r="B26734">
        <v>54001</v>
      </c>
      <c r="C26734" t="s">
        <v>9</v>
      </c>
      <c r="D26734" t="s">
        <v>20</v>
      </c>
    </row>
    <row r="26735" spans="1:4" x14ac:dyDescent="0.25">
      <c r="A26735">
        <v>11334</v>
      </c>
      <c r="B26735">
        <v>54001</v>
      </c>
      <c r="C26735" t="s">
        <v>9</v>
      </c>
      <c r="D26735" t="s">
        <v>20</v>
      </c>
    </row>
    <row r="26736" spans="1:4" x14ac:dyDescent="0.25">
      <c r="A26736">
        <v>11334</v>
      </c>
      <c r="B26736">
        <v>54001</v>
      </c>
      <c r="C26736" t="s">
        <v>9</v>
      </c>
      <c r="D26736" t="s">
        <v>20</v>
      </c>
    </row>
    <row r="26737" spans="1:4" x14ac:dyDescent="0.25">
      <c r="A26737">
        <v>11334</v>
      </c>
      <c r="B26737">
        <v>54001</v>
      </c>
      <c r="C26737" t="s">
        <v>9</v>
      </c>
      <c r="D26737" t="s">
        <v>20</v>
      </c>
    </row>
    <row r="26738" spans="1:4" x14ac:dyDescent="0.25">
      <c r="A26738">
        <v>11334</v>
      </c>
      <c r="B26738">
        <v>54001</v>
      </c>
      <c r="C26738" t="s">
        <v>9</v>
      </c>
      <c r="D26738" t="s">
        <v>20</v>
      </c>
    </row>
    <row r="26739" spans="1:4" x14ac:dyDescent="0.25">
      <c r="A26739">
        <v>11334</v>
      </c>
      <c r="B26739">
        <v>54001</v>
      </c>
      <c r="C26739" t="s">
        <v>9</v>
      </c>
      <c r="D26739" t="s">
        <v>20</v>
      </c>
    </row>
    <row r="26740" spans="1:4" x14ac:dyDescent="0.25">
      <c r="A26740">
        <v>11334</v>
      </c>
      <c r="B26740">
        <v>54001</v>
      </c>
      <c r="C26740" t="s">
        <v>9</v>
      </c>
      <c r="D26740" t="s">
        <v>20</v>
      </c>
    </row>
    <row r="26741" spans="1:4" x14ac:dyDescent="0.25">
      <c r="A26741">
        <v>11334</v>
      </c>
      <c r="B26741">
        <v>54001</v>
      </c>
      <c r="C26741" t="s">
        <v>9</v>
      </c>
      <c r="D26741" t="s">
        <v>20</v>
      </c>
    </row>
    <row r="26742" spans="1:4" x14ac:dyDescent="0.25">
      <c r="A26742">
        <v>11334</v>
      </c>
      <c r="B26742">
        <v>54001</v>
      </c>
      <c r="C26742" t="s">
        <v>9</v>
      </c>
      <c r="D26742" t="s">
        <v>20</v>
      </c>
    </row>
    <row r="26743" spans="1:4" x14ac:dyDescent="0.25">
      <c r="A26743">
        <v>11334</v>
      </c>
      <c r="B26743">
        <v>54001</v>
      </c>
      <c r="C26743" t="s">
        <v>9</v>
      </c>
      <c r="D26743" t="s">
        <v>20</v>
      </c>
    </row>
    <row r="26744" spans="1:4" x14ac:dyDescent="0.25">
      <c r="A26744">
        <v>11334</v>
      </c>
      <c r="B26744">
        <v>54001</v>
      </c>
      <c r="C26744" t="s">
        <v>9</v>
      </c>
      <c r="D26744" t="s">
        <v>20</v>
      </c>
    </row>
    <row r="26745" spans="1:4" x14ac:dyDescent="0.25">
      <c r="A26745">
        <v>11334</v>
      </c>
      <c r="B26745">
        <v>54001</v>
      </c>
      <c r="C26745" t="s">
        <v>9</v>
      </c>
      <c r="D26745" t="s">
        <v>20</v>
      </c>
    </row>
    <row r="26746" spans="1:4" x14ac:dyDescent="0.25">
      <c r="A26746">
        <v>11334</v>
      </c>
      <c r="B26746">
        <v>54001</v>
      </c>
      <c r="C26746" t="s">
        <v>9</v>
      </c>
      <c r="D26746" t="s">
        <v>20</v>
      </c>
    </row>
    <row r="26747" spans="1:4" x14ac:dyDescent="0.25">
      <c r="A26747">
        <v>11334</v>
      </c>
      <c r="B26747">
        <v>54001</v>
      </c>
      <c r="C26747" t="s">
        <v>9</v>
      </c>
      <c r="D26747" t="s">
        <v>20</v>
      </c>
    </row>
    <row r="26748" spans="1:4" x14ac:dyDescent="0.25">
      <c r="A26748">
        <v>11334</v>
      </c>
      <c r="B26748">
        <v>54001</v>
      </c>
      <c r="C26748" t="s">
        <v>9</v>
      </c>
      <c r="D26748" t="s">
        <v>20</v>
      </c>
    </row>
    <row r="26749" spans="1:4" x14ac:dyDescent="0.25">
      <c r="A26749">
        <v>11334</v>
      </c>
      <c r="B26749">
        <v>54001</v>
      </c>
      <c r="C26749" t="s">
        <v>9</v>
      </c>
      <c r="D26749" t="s">
        <v>20</v>
      </c>
    </row>
    <row r="26750" spans="1:4" x14ac:dyDescent="0.25">
      <c r="A26750">
        <v>11334</v>
      </c>
      <c r="B26750">
        <v>54001</v>
      </c>
      <c r="C26750" t="s">
        <v>9</v>
      </c>
      <c r="D26750" t="s">
        <v>20</v>
      </c>
    </row>
    <row r="26751" spans="1:4" x14ac:dyDescent="0.25">
      <c r="A26751">
        <v>11334</v>
      </c>
      <c r="B26751">
        <v>54001</v>
      </c>
      <c r="C26751" t="s">
        <v>9</v>
      </c>
      <c r="D26751" t="s">
        <v>20</v>
      </c>
    </row>
    <row r="26752" spans="1:4" x14ac:dyDescent="0.25">
      <c r="A26752">
        <v>11334</v>
      </c>
      <c r="B26752">
        <v>54001</v>
      </c>
      <c r="C26752" t="s">
        <v>9</v>
      </c>
      <c r="D26752" t="s">
        <v>20</v>
      </c>
    </row>
    <row r="26753" spans="1:4" x14ac:dyDescent="0.25">
      <c r="A26753">
        <v>11334</v>
      </c>
      <c r="B26753">
        <v>54001</v>
      </c>
      <c r="C26753" t="s">
        <v>9</v>
      </c>
      <c r="D26753" t="s">
        <v>20</v>
      </c>
    </row>
    <row r="26754" spans="1:4" x14ac:dyDescent="0.25">
      <c r="A26754">
        <v>11334</v>
      </c>
      <c r="B26754">
        <v>54001</v>
      </c>
      <c r="C26754" t="s">
        <v>9</v>
      </c>
      <c r="D26754" t="s">
        <v>20</v>
      </c>
    </row>
    <row r="26755" spans="1:4" x14ac:dyDescent="0.25">
      <c r="A26755">
        <v>11334</v>
      </c>
      <c r="B26755">
        <v>54001</v>
      </c>
      <c r="C26755" t="s">
        <v>9</v>
      </c>
      <c r="D26755" t="s">
        <v>20</v>
      </c>
    </row>
    <row r="26756" spans="1:4" x14ac:dyDescent="0.25">
      <c r="A26756">
        <v>11334</v>
      </c>
      <c r="B26756">
        <v>54001</v>
      </c>
      <c r="C26756" t="s">
        <v>9</v>
      </c>
      <c r="D26756" t="s">
        <v>20</v>
      </c>
    </row>
    <row r="26757" spans="1:4" x14ac:dyDescent="0.25">
      <c r="A26757">
        <v>11334</v>
      </c>
      <c r="B26757">
        <v>54001</v>
      </c>
      <c r="C26757" t="s">
        <v>9</v>
      </c>
      <c r="D26757" t="s">
        <v>20</v>
      </c>
    </row>
    <row r="26758" spans="1:4" x14ac:dyDescent="0.25">
      <c r="A26758">
        <v>11334</v>
      </c>
      <c r="B26758">
        <v>54001</v>
      </c>
      <c r="C26758" t="s">
        <v>9</v>
      </c>
      <c r="D26758" t="s">
        <v>20</v>
      </c>
    </row>
    <row r="26759" spans="1:4" x14ac:dyDescent="0.25">
      <c r="A26759">
        <v>11334</v>
      </c>
      <c r="B26759">
        <v>54001</v>
      </c>
      <c r="C26759" t="s">
        <v>9</v>
      </c>
      <c r="D26759" t="s">
        <v>20</v>
      </c>
    </row>
    <row r="26760" spans="1:4" x14ac:dyDescent="0.25">
      <c r="A26760">
        <v>11334</v>
      </c>
      <c r="B26760">
        <v>54001</v>
      </c>
      <c r="C26760" t="s">
        <v>9</v>
      </c>
      <c r="D26760" t="s">
        <v>20</v>
      </c>
    </row>
    <row r="26761" spans="1:4" x14ac:dyDescent="0.25">
      <c r="A26761">
        <v>11334</v>
      </c>
      <c r="B26761">
        <v>54001</v>
      </c>
      <c r="C26761" t="s">
        <v>9</v>
      </c>
      <c r="D26761" t="s">
        <v>20</v>
      </c>
    </row>
    <row r="26762" spans="1:4" x14ac:dyDescent="0.25">
      <c r="A26762">
        <v>11334</v>
      </c>
      <c r="B26762">
        <v>54001</v>
      </c>
      <c r="C26762" t="s">
        <v>9</v>
      </c>
      <c r="D26762" t="s">
        <v>20</v>
      </c>
    </row>
    <row r="26763" spans="1:4" x14ac:dyDescent="0.25">
      <c r="A26763">
        <v>11334</v>
      </c>
      <c r="B26763">
        <v>54001</v>
      </c>
      <c r="C26763" t="s">
        <v>9</v>
      </c>
      <c r="D26763" t="s">
        <v>20</v>
      </c>
    </row>
    <row r="26764" spans="1:4" x14ac:dyDescent="0.25">
      <c r="A26764">
        <v>11334</v>
      </c>
      <c r="B26764">
        <v>54001</v>
      </c>
      <c r="C26764" t="s">
        <v>9</v>
      </c>
      <c r="D26764" t="s">
        <v>20</v>
      </c>
    </row>
    <row r="26765" spans="1:4" x14ac:dyDescent="0.25">
      <c r="A26765">
        <v>11334</v>
      </c>
      <c r="B26765">
        <v>54001</v>
      </c>
      <c r="C26765" t="s">
        <v>9</v>
      </c>
      <c r="D26765" t="s">
        <v>20</v>
      </c>
    </row>
    <row r="26766" spans="1:4" x14ac:dyDescent="0.25">
      <c r="A26766">
        <v>11334</v>
      </c>
      <c r="B26766">
        <v>54001</v>
      </c>
      <c r="C26766" t="s">
        <v>9</v>
      </c>
      <c r="D26766" t="s">
        <v>20</v>
      </c>
    </row>
    <row r="26767" spans="1:4" x14ac:dyDescent="0.25">
      <c r="A26767">
        <v>11334</v>
      </c>
      <c r="B26767">
        <v>54001</v>
      </c>
      <c r="C26767" t="s">
        <v>9</v>
      </c>
      <c r="D26767" t="s">
        <v>20</v>
      </c>
    </row>
    <row r="26768" spans="1:4" x14ac:dyDescent="0.25">
      <c r="A26768">
        <v>11334</v>
      </c>
      <c r="B26768">
        <v>54001</v>
      </c>
      <c r="C26768" t="s">
        <v>9</v>
      </c>
      <c r="D26768" t="s">
        <v>20</v>
      </c>
    </row>
    <row r="26769" spans="1:4" x14ac:dyDescent="0.25">
      <c r="A26769">
        <v>11334</v>
      </c>
      <c r="B26769">
        <v>54001</v>
      </c>
      <c r="C26769" t="s">
        <v>9</v>
      </c>
      <c r="D26769" t="s">
        <v>20</v>
      </c>
    </row>
    <row r="26770" spans="1:4" x14ac:dyDescent="0.25">
      <c r="A26770">
        <v>11334</v>
      </c>
      <c r="B26770">
        <v>54001</v>
      </c>
      <c r="C26770" t="s">
        <v>9</v>
      </c>
      <c r="D26770" t="s">
        <v>20</v>
      </c>
    </row>
    <row r="26771" spans="1:4" x14ac:dyDescent="0.25">
      <c r="A26771">
        <v>11334</v>
      </c>
      <c r="B26771">
        <v>54001</v>
      </c>
      <c r="C26771" t="s">
        <v>9</v>
      </c>
      <c r="D26771" t="s">
        <v>20</v>
      </c>
    </row>
    <row r="26772" spans="1:4" x14ac:dyDescent="0.25">
      <c r="A26772">
        <v>11334</v>
      </c>
      <c r="B26772">
        <v>54001</v>
      </c>
      <c r="C26772" t="s">
        <v>9</v>
      </c>
      <c r="D26772" t="s">
        <v>20</v>
      </c>
    </row>
    <row r="26773" spans="1:4" x14ac:dyDescent="0.25">
      <c r="A26773">
        <v>11334</v>
      </c>
      <c r="B26773">
        <v>54001</v>
      </c>
      <c r="C26773" t="s">
        <v>9</v>
      </c>
      <c r="D26773" t="s">
        <v>20</v>
      </c>
    </row>
    <row r="26774" spans="1:4" x14ac:dyDescent="0.25">
      <c r="A26774">
        <v>11334</v>
      </c>
      <c r="B26774">
        <v>54001</v>
      </c>
      <c r="C26774" t="s">
        <v>9</v>
      </c>
      <c r="D26774" t="s">
        <v>20</v>
      </c>
    </row>
    <row r="26775" spans="1:4" x14ac:dyDescent="0.25">
      <c r="A26775">
        <v>11334</v>
      </c>
      <c r="B26775">
        <v>54001</v>
      </c>
      <c r="C26775" t="s">
        <v>9</v>
      </c>
      <c r="D26775" t="s">
        <v>20</v>
      </c>
    </row>
    <row r="26776" spans="1:4" x14ac:dyDescent="0.25">
      <c r="A26776">
        <v>11334</v>
      </c>
      <c r="B26776">
        <v>54001</v>
      </c>
      <c r="C26776" t="s">
        <v>9</v>
      </c>
      <c r="D26776" t="s">
        <v>20</v>
      </c>
    </row>
    <row r="26777" spans="1:4" x14ac:dyDescent="0.25">
      <c r="A26777">
        <v>11334</v>
      </c>
      <c r="B26777">
        <v>54001</v>
      </c>
      <c r="C26777" t="s">
        <v>9</v>
      </c>
      <c r="D26777" t="s">
        <v>20</v>
      </c>
    </row>
    <row r="26778" spans="1:4" x14ac:dyDescent="0.25">
      <c r="A26778">
        <v>11334</v>
      </c>
      <c r="B26778">
        <v>54001</v>
      </c>
      <c r="C26778" t="s">
        <v>9</v>
      </c>
      <c r="D26778" t="s">
        <v>20</v>
      </c>
    </row>
    <row r="26779" spans="1:4" x14ac:dyDescent="0.25">
      <c r="A26779">
        <v>11334</v>
      </c>
      <c r="B26779">
        <v>54001</v>
      </c>
      <c r="C26779" t="s">
        <v>9</v>
      </c>
      <c r="D26779" t="s">
        <v>20</v>
      </c>
    </row>
    <row r="26780" spans="1:4" x14ac:dyDescent="0.25">
      <c r="A26780">
        <v>11334</v>
      </c>
      <c r="B26780">
        <v>54001</v>
      </c>
      <c r="C26780" t="s">
        <v>9</v>
      </c>
      <c r="D26780" t="s">
        <v>20</v>
      </c>
    </row>
    <row r="26781" spans="1:4" x14ac:dyDescent="0.25">
      <c r="A26781">
        <v>11334</v>
      </c>
      <c r="B26781">
        <v>54001</v>
      </c>
      <c r="C26781" t="s">
        <v>9</v>
      </c>
      <c r="D26781" t="s">
        <v>20</v>
      </c>
    </row>
    <row r="26782" spans="1:4" x14ac:dyDescent="0.25">
      <c r="A26782">
        <v>11334</v>
      </c>
      <c r="B26782">
        <v>54001</v>
      </c>
      <c r="C26782" t="s">
        <v>9</v>
      </c>
      <c r="D26782" t="s">
        <v>20</v>
      </c>
    </row>
    <row r="26783" spans="1:4" x14ac:dyDescent="0.25">
      <c r="A26783">
        <v>11334</v>
      </c>
      <c r="B26783">
        <v>54001</v>
      </c>
      <c r="C26783" t="s">
        <v>9</v>
      </c>
      <c r="D26783" t="s">
        <v>20</v>
      </c>
    </row>
    <row r="26784" spans="1:4" x14ac:dyDescent="0.25">
      <c r="A26784">
        <v>11334</v>
      </c>
      <c r="B26784">
        <v>54001</v>
      </c>
      <c r="C26784" t="s">
        <v>9</v>
      </c>
      <c r="D26784" t="s">
        <v>20</v>
      </c>
    </row>
    <row r="26785" spans="1:4" x14ac:dyDescent="0.25">
      <c r="A26785">
        <v>11334</v>
      </c>
      <c r="B26785">
        <v>54001</v>
      </c>
      <c r="C26785" t="s">
        <v>9</v>
      </c>
      <c r="D26785" t="s">
        <v>20</v>
      </c>
    </row>
    <row r="26786" spans="1:4" x14ac:dyDescent="0.25">
      <c r="A26786">
        <v>11334</v>
      </c>
      <c r="B26786">
        <v>54001</v>
      </c>
      <c r="C26786" t="s">
        <v>9</v>
      </c>
      <c r="D26786" t="s">
        <v>20</v>
      </c>
    </row>
    <row r="26787" spans="1:4" x14ac:dyDescent="0.25">
      <c r="A26787">
        <v>11334</v>
      </c>
      <c r="B26787">
        <v>54001</v>
      </c>
      <c r="C26787" t="s">
        <v>9</v>
      </c>
      <c r="D26787" t="s">
        <v>20</v>
      </c>
    </row>
    <row r="26788" spans="1:4" x14ac:dyDescent="0.25">
      <c r="A26788">
        <v>11334</v>
      </c>
      <c r="B26788">
        <v>54001</v>
      </c>
      <c r="C26788" t="s">
        <v>9</v>
      </c>
      <c r="D26788" t="s">
        <v>20</v>
      </c>
    </row>
    <row r="26789" spans="1:4" x14ac:dyDescent="0.25">
      <c r="A26789">
        <v>11334</v>
      </c>
      <c r="B26789">
        <v>54001</v>
      </c>
      <c r="C26789" t="s">
        <v>9</v>
      </c>
      <c r="D26789" t="s">
        <v>20</v>
      </c>
    </row>
    <row r="26790" spans="1:4" x14ac:dyDescent="0.25">
      <c r="A26790">
        <v>11334</v>
      </c>
      <c r="B26790">
        <v>54001</v>
      </c>
      <c r="C26790" t="s">
        <v>9</v>
      </c>
      <c r="D26790" t="s">
        <v>20</v>
      </c>
    </row>
    <row r="26791" spans="1:4" x14ac:dyDescent="0.25">
      <c r="A26791">
        <v>11334</v>
      </c>
      <c r="B26791">
        <v>54001</v>
      </c>
      <c r="C26791" t="s">
        <v>9</v>
      </c>
      <c r="D26791" t="s">
        <v>20</v>
      </c>
    </row>
    <row r="26792" spans="1:4" x14ac:dyDescent="0.25">
      <c r="A26792">
        <v>11334</v>
      </c>
      <c r="B26792">
        <v>54001</v>
      </c>
      <c r="C26792" t="s">
        <v>9</v>
      </c>
      <c r="D26792" t="s">
        <v>20</v>
      </c>
    </row>
    <row r="26793" spans="1:4" x14ac:dyDescent="0.25">
      <c r="A26793">
        <v>11334</v>
      </c>
      <c r="B26793">
        <v>54001</v>
      </c>
      <c r="C26793" t="s">
        <v>9</v>
      </c>
      <c r="D26793" t="s">
        <v>20</v>
      </c>
    </row>
    <row r="26794" spans="1:4" x14ac:dyDescent="0.25">
      <c r="A26794">
        <v>11334</v>
      </c>
      <c r="B26794">
        <v>54001</v>
      </c>
      <c r="C26794" t="s">
        <v>9</v>
      </c>
      <c r="D26794" t="s">
        <v>20</v>
      </c>
    </row>
    <row r="26795" spans="1:4" x14ac:dyDescent="0.25">
      <c r="A26795">
        <v>11334</v>
      </c>
      <c r="B26795">
        <v>54001</v>
      </c>
      <c r="C26795" t="s">
        <v>9</v>
      </c>
      <c r="D26795" t="s">
        <v>20</v>
      </c>
    </row>
    <row r="26796" spans="1:4" x14ac:dyDescent="0.25">
      <c r="A26796">
        <v>11334</v>
      </c>
      <c r="B26796">
        <v>54001</v>
      </c>
      <c r="C26796" t="s">
        <v>9</v>
      </c>
      <c r="D26796" t="s">
        <v>20</v>
      </c>
    </row>
    <row r="26797" spans="1:4" x14ac:dyDescent="0.25">
      <c r="A26797">
        <v>11334</v>
      </c>
      <c r="B26797">
        <v>54001</v>
      </c>
      <c r="C26797" t="s">
        <v>9</v>
      </c>
      <c r="D26797" t="s">
        <v>20</v>
      </c>
    </row>
    <row r="26798" spans="1:4" x14ac:dyDescent="0.25">
      <c r="A26798">
        <v>11334</v>
      </c>
      <c r="B26798">
        <v>54001</v>
      </c>
      <c r="C26798" t="s">
        <v>9</v>
      </c>
      <c r="D26798" t="s">
        <v>20</v>
      </c>
    </row>
    <row r="26799" spans="1:4" x14ac:dyDescent="0.25">
      <c r="A26799">
        <v>11334</v>
      </c>
      <c r="B26799">
        <v>54001</v>
      </c>
      <c r="C26799" t="s">
        <v>9</v>
      </c>
      <c r="D26799" t="s">
        <v>20</v>
      </c>
    </row>
    <row r="26800" spans="1:4" x14ac:dyDescent="0.25">
      <c r="A26800">
        <v>11334</v>
      </c>
      <c r="B26800">
        <v>54001</v>
      </c>
      <c r="C26800" t="s">
        <v>9</v>
      </c>
      <c r="D26800" t="s">
        <v>20</v>
      </c>
    </row>
    <row r="26801" spans="1:4" x14ac:dyDescent="0.25">
      <c r="A26801">
        <v>11334</v>
      </c>
      <c r="B26801">
        <v>54001</v>
      </c>
      <c r="C26801" t="s">
        <v>9</v>
      </c>
      <c r="D26801" t="s">
        <v>20</v>
      </c>
    </row>
    <row r="26802" spans="1:4" x14ac:dyDescent="0.25">
      <c r="A26802">
        <v>11334</v>
      </c>
      <c r="B26802">
        <v>54001</v>
      </c>
      <c r="C26802" t="s">
        <v>9</v>
      </c>
      <c r="D26802" t="s">
        <v>20</v>
      </c>
    </row>
    <row r="26803" spans="1:4" x14ac:dyDescent="0.25">
      <c r="A26803">
        <v>11334</v>
      </c>
      <c r="B26803">
        <v>54001</v>
      </c>
      <c r="C26803" t="s">
        <v>9</v>
      </c>
      <c r="D26803" t="s">
        <v>20</v>
      </c>
    </row>
    <row r="26804" spans="1:4" x14ac:dyDescent="0.25">
      <c r="A26804">
        <v>11334</v>
      </c>
      <c r="B26804">
        <v>54001</v>
      </c>
      <c r="C26804" t="s">
        <v>9</v>
      </c>
      <c r="D26804" t="s">
        <v>20</v>
      </c>
    </row>
    <row r="26805" spans="1:4" x14ac:dyDescent="0.25">
      <c r="A26805">
        <v>11334</v>
      </c>
      <c r="B26805">
        <v>54001</v>
      </c>
      <c r="C26805" t="s">
        <v>9</v>
      </c>
      <c r="D26805" t="s">
        <v>20</v>
      </c>
    </row>
    <row r="26806" spans="1:4" x14ac:dyDescent="0.25">
      <c r="A26806">
        <v>11334</v>
      </c>
      <c r="B26806">
        <v>54001</v>
      </c>
      <c r="C26806" t="s">
        <v>9</v>
      </c>
      <c r="D26806" t="s">
        <v>20</v>
      </c>
    </row>
    <row r="26807" spans="1:4" x14ac:dyDescent="0.25">
      <c r="A26807">
        <v>11334</v>
      </c>
      <c r="B26807">
        <v>54001</v>
      </c>
      <c r="C26807" t="s">
        <v>9</v>
      </c>
      <c r="D26807" t="s">
        <v>20</v>
      </c>
    </row>
    <row r="26808" spans="1:4" x14ac:dyDescent="0.25">
      <c r="A26808">
        <v>11334</v>
      </c>
      <c r="B26808">
        <v>54001</v>
      </c>
      <c r="C26808" t="s">
        <v>9</v>
      </c>
      <c r="D26808" t="s">
        <v>20</v>
      </c>
    </row>
    <row r="26809" spans="1:4" x14ac:dyDescent="0.25">
      <c r="A26809">
        <v>11334</v>
      </c>
      <c r="B26809">
        <v>54001</v>
      </c>
      <c r="C26809" t="s">
        <v>9</v>
      </c>
      <c r="D26809" t="s">
        <v>20</v>
      </c>
    </row>
    <row r="26810" spans="1:4" x14ac:dyDescent="0.25">
      <c r="A26810">
        <v>11334</v>
      </c>
      <c r="B26810">
        <v>54001</v>
      </c>
      <c r="C26810" t="s">
        <v>9</v>
      </c>
      <c r="D26810" t="s">
        <v>20</v>
      </c>
    </row>
    <row r="26811" spans="1:4" x14ac:dyDescent="0.25">
      <c r="A26811">
        <v>11334</v>
      </c>
      <c r="B26811">
        <v>54001</v>
      </c>
      <c r="C26811" t="s">
        <v>9</v>
      </c>
      <c r="D26811" t="s">
        <v>20</v>
      </c>
    </row>
    <row r="26812" spans="1:4" x14ac:dyDescent="0.25">
      <c r="A26812">
        <v>11334</v>
      </c>
      <c r="B26812">
        <v>54001</v>
      </c>
      <c r="C26812" t="s">
        <v>9</v>
      </c>
      <c r="D26812" t="s">
        <v>20</v>
      </c>
    </row>
    <row r="26813" spans="1:4" x14ac:dyDescent="0.25">
      <c r="A26813">
        <v>11334</v>
      </c>
      <c r="B26813">
        <v>54001</v>
      </c>
      <c r="C26813" t="s">
        <v>9</v>
      </c>
      <c r="D26813" t="s">
        <v>20</v>
      </c>
    </row>
    <row r="26814" spans="1:4" x14ac:dyDescent="0.25">
      <c r="A26814">
        <v>11334</v>
      </c>
      <c r="B26814">
        <v>54001</v>
      </c>
      <c r="C26814" t="s">
        <v>9</v>
      </c>
      <c r="D26814" t="s">
        <v>20</v>
      </c>
    </row>
    <row r="26815" spans="1:4" x14ac:dyDescent="0.25">
      <c r="A26815">
        <v>11334</v>
      </c>
      <c r="B26815">
        <v>54001</v>
      </c>
      <c r="C26815" t="s">
        <v>9</v>
      </c>
      <c r="D26815" t="s">
        <v>20</v>
      </c>
    </row>
    <row r="26816" spans="1:4" x14ac:dyDescent="0.25">
      <c r="A26816">
        <v>11334</v>
      </c>
      <c r="B26816">
        <v>54001</v>
      </c>
      <c r="C26816" t="s">
        <v>9</v>
      </c>
      <c r="D26816" t="s">
        <v>20</v>
      </c>
    </row>
    <row r="26817" spans="1:4" x14ac:dyDescent="0.25">
      <c r="A26817">
        <v>11334</v>
      </c>
      <c r="B26817">
        <v>54001</v>
      </c>
      <c r="C26817" t="s">
        <v>9</v>
      </c>
      <c r="D26817" t="s">
        <v>20</v>
      </c>
    </row>
    <row r="26818" spans="1:4" x14ac:dyDescent="0.25">
      <c r="A26818">
        <v>11334</v>
      </c>
      <c r="B26818">
        <v>54001</v>
      </c>
      <c r="C26818" t="s">
        <v>9</v>
      </c>
      <c r="D26818" t="s">
        <v>20</v>
      </c>
    </row>
    <row r="26819" spans="1:4" x14ac:dyDescent="0.25">
      <c r="A26819">
        <v>11334</v>
      </c>
      <c r="B26819">
        <v>54001</v>
      </c>
      <c r="C26819" t="s">
        <v>9</v>
      </c>
      <c r="D26819" t="s">
        <v>20</v>
      </c>
    </row>
    <row r="26820" spans="1:4" x14ac:dyDescent="0.25">
      <c r="A26820">
        <v>11334</v>
      </c>
      <c r="B26820">
        <v>54001</v>
      </c>
      <c r="C26820" t="s">
        <v>9</v>
      </c>
      <c r="D26820" t="s">
        <v>20</v>
      </c>
    </row>
    <row r="26821" spans="1:4" x14ac:dyDescent="0.25">
      <c r="A26821">
        <v>11334</v>
      </c>
      <c r="B26821">
        <v>54001</v>
      </c>
      <c r="C26821" t="s">
        <v>9</v>
      </c>
      <c r="D26821" t="s">
        <v>25</v>
      </c>
    </row>
    <row r="26822" spans="1:4" x14ac:dyDescent="0.25">
      <c r="A26822">
        <v>11334</v>
      </c>
      <c r="B26822">
        <v>54001</v>
      </c>
      <c r="C26822" t="s">
        <v>9</v>
      </c>
      <c r="D26822" t="s">
        <v>25</v>
      </c>
    </row>
    <row r="26823" spans="1:4" x14ac:dyDescent="0.25">
      <c r="A26823">
        <v>11334</v>
      </c>
      <c r="B26823">
        <v>54001</v>
      </c>
      <c r="C26823" t="s">
        <v>9</v>
      </c>
      <c r="D26823" t="s">
        <v>25</v>
      </c>
    </row>
    <row r="26824" spans="1:4" x14ac:dyDescent="0.25">
      <c r="A26824">
        <v>11334</v>
      </c>
      <c r="B26824">
        <v>54001</v>
      </c>
      <c r="C26824" t="s">
        <v>9</v>
      </c>
      <c r="D26824" t="s">
        <v>25</v>
      </c>
    </row>
    <row r="26825" spans="1:4" x14ac:dyDescent="0.25">
      <c r="A26825">
        <v>11334</v>
      </c>
      <c r="B26825">
        <v>54001</v>
      </c>
      <c r="C26825" t="s">
        <v>9</v>
      </c>
      <c r="D26825" t="s">
        <v>25</v>
      </c>
    </row>
    <row r="26826" spans="1:4" x14ac:dyDescent="0.25">
      <c r="A26826">
        <v>11334</v>
      </c>
      <c r="B26826">
        <v>54001</v>
      </c>
      <c r="C26826" t="s">
        <v>9</v>
      </c>
      <c r="D26826" t="s">
        <v>25</v>
      </c>
    </row>
    <row r="26827" spans="1:4" x14ac:dyDescent="0.25">
      <c r="A26827">
        <v>11334</v>
      </c>
      <c r="B26827">
        <v>54001</v>
      </c>
      <c r="C26827" t="s">
        <v>9</v>
      </c>
      <c r="D26827" t="s">
        <v>25</v>
      </c>
    </row>
    <row r="26828" spans="1:4" x14ac:dyDescent="0.25">
      <c r="A26828">
        <v>11334</v>
      </c>
      <c r="B26828">
        <v>54001</v>
      </c>
      <c r="C26828" t="s">
        <v>9</v>
      </c>
      <c r="D26828" t="s">
        <v>25</v>
      </c>
    </row>
    <row r="26829" spans="1:4" x14ac:dyDescent="0.25">
      <c r="A26829">
        <v>11334</v>
      </c>
      <c r="B26829">
        <v>54001</v>
      </c>
      <c r="C26829" t="s">
        <v>9</v>
      </c>
      <c r="D26829" t="s">
        <v>25</v>
      </c>
    </row>
    <row r="26830" spans="1:4" x14ac:dyDescent="0.25">
      <c r="A26830">
        <v>11334</v>
      </c>
      <c r="B26830">
        <v>54001</v>
      </c>
      <c r="C26830" t="s">
        <v>9</v>
      </c>
      <c r="D26830" t="s">
        <v>25</v>
      </c>
    </row>
    <row r="26831" spans="1:4" x14ac:dyDescent="0.25">
      <c r="A26831">
        <v>11334</v>
      </c>
      <c r="B26831">
        <v>54001</v>
      </c>
      <c r="C26831" t="s">
        <v>9</v>
      </c>
      <c r="D26831" t="s">
        <v>25</v>
      </c>
    </row>
    <row r="26832" spans="1:4" x14ac:dyDescent="0.25">
      <c r="A26832">
        <v>11334</v>
      </c>
      <c r="B26832">
        <v>54001</v>
      </c>
      <c r="C26832" t="s">
        <v>9</v>
      </c>
      <c r="D26832" t="s">
        <v>25</v>
      </c>
    </row>
    <row r="26833" spans="1:4" x14ac:dyDescent="0.25">
      <c r="A26833">
        <v>11334</v>
      </c>
      <c r="B26833">
        <v>54001</v>
      </c>
      <c r="C26833" t="s">
        <v>9</v>
      </c>
      <c r="D26833" t="s">
        <v>25</v>
      </c>
    </row>
    <row r="26834" spans="1:4" x14ac:dyDescent="0.25">
      <c r="A26834">
        <v>11334</v>
      </c>
      <c r="B26834">
        <v>54001</v>
      </c>
      <c r="C26834" t="s">
        <v>9</v>
      </c>
      <c r="D26834" t="s">
        <v>25</v>
      </c>
    </row>
    <row r="26835" spans="1:4" x14ac:dyDescent="0.25">
      <c r="A26835">
        <v>11334</v>
      </c>
      <c r="B26835">
        <v>54001</v>
      </c>
      <c r="C26835" t="s">
        <v>9</v>
      </c>
      <c r="D26835" t="s">
        <v>25</v>
      </c>
    </row>
    <row r="26836" spans="1:4" x14ac:dyDescent="0.25">
      <c r="A26836">
        <v>11334</v>
      </c>
      <c r="B26836">
        <v>54001</v>
      </c>
      <c r="C26836" t="s">
        <v>9</v>
      </c>
      <c r="D26836" t="s">
        <v>25</v>
      </c>
    </row>
    <row r="26837" spans="1:4" x14ac:dyDescent="0.25">
      <c r="A26837">
        <v>11334</v>
      </c>
      <c r="B26837">
        <v>54001</v>
      </c>
      <c r="C26837" t="s">
        <v>9</v>
      </c>
      <c r="D26837" t="s">
        <v>25</v>
      </c>
    </row>
    <row r="26838" spans="1:4" x14ac:dyDescent="0.25">
      <c r="A26838">
        <v>11334</v>
      </c>
      <c r="B26838">
        <v>54001</v>
      </c>
      <c r="C26838" t="s">
        <v>9</v>
      </c>
      <c r="D26838" t="s">
        <v>25</v>
      </c>
    </row>
    <row r="26839" spans="1:4" x14ac:dyDescent="0.25">
      <c r="A26839">
        <v>11334</v>
      </c>
      <c r="B26839">
        <v>54001</v>
      </c>
      <c r="C26839" t="s">
        <v>9</v>
      </c>
      <c r="D26839" t="s">
        <v>25</v>
      </c>
    </row>
    <row r="26840" spans="1:4" x14ac:dyDescent="0.25">
      <c r="A26840">
        <v>11334</v>
      </c>
      <c r="B26840">
        <v>54001</v>
      </c>
      <c r="C26840" t="s">
        <v>9</v>
      </c>
      <c r="D26840" t="s">
        <v>25</v>
      </c>
    </row>
    <row r="26841" spans="1:4" x14ac:dyDescent="0.25">
      <c r="A26841">
        <v>11334</v>
      </c>
      <c r="B26841">
        <v>54001</v>
      </c>
      <c r="C26841" t="s">
        <v>9</v>
      </c>
      <c r="D26841" t="s">
        <v>25</v>
      </c>
    </row>
    <row r="26842" spans="1:4" x14ac:dyDescent="0.25">
      <c r="A26842">
        <v>11334</v>
      </c>
      <c r="B26842">
        <v>54001</v>
      </c>
      <c r="C26842" t="s">
        <v>9</v>
      </c>
      <c r="D26842" t="s">
        <v>25</v>
      </c>
    </row>
    <row r="26843" spans="1:4" x14ac:dyDescent="0.25">
      <c r="A26843">
        <v>11334</v>
      </c>
      <c r="B26843">
        <v>54001</v>
      </c>
      <c r="C26843" t="s">
        <v>9</v>
      </c>
      <c r="D26843" t="s">
        <v>25</v>
      </c>
    </row>
    <row r="26844" spans="1:4" x14ac:dyDescent="0.25">
      <c r="A26844">
        <v>11334</v>
      </c>
      <c r="B26844">
        <v>54001</v>
      </c>
      <c r="C26844" t="s">
        <v>9</v>
      </c>
      <c r="D26844" t="s">
        <v>25</v>
      </c>
    </row>
    <row r="26845" spans="1:4" x14ac:dyDescent="0.25">
      <c r="A26845">
        <v>11334</v>
      </c>
      <c r="B26845">
        <v>54001</v>
      </c>
      <c r="C26845" t="s">
        <v>9</v>
      </c>
      <c r="D26845" t="s">
        <v>25</v>
      </c>
    </row>
    <row r="26846" spans="1:4" x14ac:dyDescent="0.25">
      <c r="A26846">
        <v>11334</v>
      </c>
      <c r="B26846">
        <v>54001</v>
      </c>
      <c r="C26846" t="s">
        <v>9</v>
      </c>
      <c r="D26846" t="s">
        <v>25</v>
      </c>
    </row>
    <row r="26847" spans="1:4" x14ac:dyDescent="0.25">
      <c r="A26847">
        <v>11334</v>
      </c>
      <c r="B26847">
        <v>54001</v>
      </c>
      <c r="C26847" t="s">
        <v>9</v>
      </c>
      <c r="D26847" t="s">
        <v>25</v>
      </c>
    </row>
    <row r="26848" spans="1:4" x14ac:dyDescent="0.25">
      <c r="A26848">
        <v>11334</v>
      </c>
      <c r="B26848">
        <v>54001</v>
      </c>
      <c r="C26848" t="s">
        <v>9</v>
      </c>
      <c r="D26848" t="s">
        <v>25</v>
      </c>
    </row>
    <row r="26849" spans="1:4" x14ac:dyDescent="0.25">
      <c r="A26849">
        <v>11334</v>
      </c>
      <c r="B26849">
        <v>54001</v>
      </c>
      <c r="C26849" t="s">
        <v>9</v>
      </c>
      <c r="D26849" t="s">
        <v>25</v>
      </c>
    </row>
    <row r="26850" spans="1:4" x14ac:dyDescent="0.25">
      <c r="A26850">
        <v>11334</v>
      </c>
      <c r="B26850">
        <v>54001</v>
      </c>
      <c r="C26850" t="s">
        <v>9</v>
      </c>
      <c r="D26850" t="s">
        <v>25</v>
      </c>
    </row>
    <row r="26851" spans="1:4" x14ac:dyDescent="0.25">
      <c r="A26851">
        <v>11334</v>
      </c>
      <c r="B26851">
        <v>54001</v>
      </c>
      <c r="C26851" t="s">
        <v>9</v>
      </c>
      <c r="D26851" t="s">
        <v>25</v>
      </c>
    </row>
    <row r="26852" spans="1:4" x14ac:dyDescent="0.25">
      <c r="A26852">
        <v>11334</v>
      </c>
      <c r="B26852">
        <v>54001</v>
      </c>
      <c r="C26852" t="s">
        <v>9</v>
      </c>
      <c r="D26852" t="s">
        <v>25</v>
      </c>
    </row>
    <row r="26853" spans="1:4" x14ac:dyDescent="0.25">
      <c r="A26853">
        <v>11334</v>
      </c>
      <c r="B26853">
        <v>54001</v>
      </c>
      <c r="C26853" t="s">
        <v>9</v>
      </c>
      <c r="D26853" t="s">
        <v>25</v>
      </c>
    </row>
    <row r="26854" spans="1:4" x14ac:dyDescent="0.25">
      <c r="A26854">
        <v>11334</v>
      </c>
      <c r="B26854">
        <v>54001</v>
      </c>
      <c r="C26854" t="s">
        <v>9</v>
      </c>
      <c r="D26854" t="s">
        <v>25</v>
      </c>
    </row>
    <row r="26855" spans="1:4" x14ac:dyDescent="0.25">
      <c r="A26855">
        <v>11334</v>
      </c>
      <c r="B26855">
        <v>54001</v>
      </c>
      <c r="C26855" t="s">
        <v>9</v>
      </c>
      <c r="D26855" t="s">
        <v>25</v>
      </c>
    </row>
    <row r="26856" spans="1:4" x14ac:dyDescent="0.25">
      <c r="A26856">
        <v>11334</v>
      </c>
      <c r="B26856">
        <v>54001</v>
      </c>
      <c r="C26856" t="s">
        <v>9</v>
      </c>
      <c r="D26856" t="s">
        <v>25</v>
      </c>
    </row>
    <row r="26857" spans="1:4" x14ac:dyDescent="0.25">
      <c r="A26857">
        <v>11334</v>
      </c>
      <c r="B26857">
        <v>54001</v>
      </c>
      <c r="C26857" t="s">
        <v>9</v>
      </c>
      <c r="D26857" t="s">
        <v>25</v>
      </c>
    </row>
    <row r="26858" spans="1:4" x14ac:dyDescent="0.25">
      <c r="A26858">
        <v>11334</v>
      </c>
      <c r="B26858">
        <v>54001</v>
      </c>
      <c r="C26858" t="s">
        <v>9</v>
      </c>
      <c r="D26858" t="s">
        <v>25</v>
      </c>
    </row>
    <row r="26859" spans="1:4" x14ac:dyDescent="0.25">
      <c r="A26859">
        <v>11334</v>
      </c>
      <c r="B26859">
        <v>54001</v>
      </c>
      <c r="C26859" t="s">
        <v>9</v>
      </c>
      <c r="D26859" t="s">
        <v>25</v>
      </c>
    </row>
    <row r="26860" spans="1:4" x14ac:dyDescent="0.25">
      <c r="A26860">
        <v>11334</v>
      </c>
      <c r="B26860">
        <v>54001</v>
      </c>
      <c r="C26860" t="s">
        <v>9</v>
      </c>
      <c r="D26860" t="s">
        <v>25</v>
      </c>
    </row>
    <row r="26861" spans="1:4" x14ac:dyDescent="0.25">
      <c r="A26861">
        <v>11334</v>
      </c>
      <c r="B26861">
        <v>54001</v>
      </c>
      <c r="C26861" t="s">
        <v>9</v>
      </c>
      <c r="D26861" t="s">
        <v>25</v>
      </c>
    </row>
    <row r="26862" spans="1:4" x14ac:dyDescent="0.25">
      <c r="A26862">
        <v>11334</v>
      </c>
      <c r="B26862">
        <v>54001</v>
      </c>
      <c r="C26862" t="s">
        <v>9</v>
      </c>
      <c r="D26862" t="s">
        <v>25</v>
      </c>
    </row>
    <row r="26863" spans="1:4" x14ac:dyDescent="0.25">
      <c r="A26863">
        <v>11334</v>
      </c>
      <c r="B26863">
        <v>54001</v>
      </c>
      <c r="C26863" t="s">
        <v>9</v>
      </c>
      <c r="D26863" t="s">
        <v>25</v>
      </c>
    </row>
    <row r="26864" spans="1:4" x14ac:dyDescent="0.25">
      <c r="A26864">
        <v>11334</v>
      </c>
      <c r="B26864">
        <v>54001</v>
      </c>
      <c r="C26864" t="s">
        <v>9</v>
      </c>
      <c r="D26864" t="s">
        <v>25</v>
      </c>
    </row>
    <row r="26865" spans="1:4" x14ac:dyDescent="0.25">
      <c r="A26865">
        <v>11334</v>
      </c>
      <c r="B26865">
        <v>54001</v>
      </c>
      <c r="C26865" t="s">
        <v>9</v>
      </c>
      <c r="D26865" t="s">
        <v>25</v>
      </c>
    </row>
    <row r="26866" spans="1:4" x14ac:dyDescent="0.25">
      <c r="A26866">
        <v>11334</v>
      </c>
      <c r="B26866">
        <v>54001</v>
      </c>
      <c r="C26866" t="s">
        <v>9</v>
      </c>
      <c r="D26866" t="s">
        <v>25</v>
      </c>
    </row>
    <row r="26867" spans="1:4" x14ac:dyDescent="0.25">
      <c r="A26867">
        <v>11334</v>
      </c>
      <c r="B26867">
        <v>54001</v>
      </c>
      <c r="C26867" t="s">
        <v>9</v>
      </c>
      <c r="D26867" t="s">
        <v>25</v>
      </c>
    </row>
    <row r="26868" spans="1:4" x14ac:dyDescent="0.25">
      <c r="A26868">
        <v>11334</v>
      </c>
      <c r="B26868">
        <v>54001</v>
      </c>
      <c r="C26868" t="s">
        <v>9</v>
      </c>
      <c r="D26868" t="s">
        <v>25</v>
      </c>
    </row>
    <row r="26869" spans="1:4" x14ac:dyDescent="0.25">
      <c r="A26869">
        <v>11334</v>
      </c>
      <c r="B26869">
        <v>54001</v>
      </c>
      <c r="C26869" t="s">
        <v>9</v>
      </c>
      <c r="D26869" t="s">
        <v>25</v>
      </c>
    </row>
    <row r="26870" spans="1:4" x14ac:dyDescent="0.25">
      <c r="A26870">
        <v>11334</v>
      </c>
      <c r="B26870">
        <v>54001</v>
      </c>
      <c r="C26870" t="s">
        <v>9</v>
      </c>
      <c r="D26870" t="s">
        <v>25</v>
      </c>
    </row>
    <row r="26871" spans="1:4" x14ac:dyDescent="0.25">
      <c r="A26871">
        <v>11334</v>
      </c>
      <c r="B26871">
        <v>54001</v>
      </c>
      <c r="C26871" t="s">
        <v>9</v>
      </c>
      <c r="D26871" t="s">
        <v>25</v>
      </c>
    </row>
    <row r="26872" spans="1:4" x14ac:dyDescent="0.25">
      <c r="A26872">
        <v>11334</v>
      </c>
      <c r="B26872">
        <v>54001</v>
      </c>
      <c r="C26872" t="s">
        <v>9</v>
      </c>
      <c r="D26872" t="s">
        <v>25</v>
      </c>
    </row>
    <row r="26873" spans="1:4" x14ac:dyDescent="0.25">
      <c r="A26873">
        <v>11334</v>
      </c>
      <c r="B26873">
        <v>54001</v>
      </c>
      <c r="C26873" t="s">
        <v>9</v>
      </c>
      <c r="D26873" t="s">
        <v>25</v>
      </c>
    </row>
    <row r="26874" spans="1:4" x14ac:dyDescent="0.25">
      <c r="A26874">
        <v>11334</v>
      </c>
      <c r="B26874">
        <v>54001</v>
      </c>
      <c r="C26874" t="s">
        <v>9</v>
      </c>
      <c r="D26874" t="s">
        <v>25</v>
      </c>
    </row>
    <row r="26875" spans="1:4" x14ac:dyDescent="0.25">
      <c r="A26875">
        <v>11334</v>
      </c>
      <c r="B26875">
        <v>54001</v>
      </c>
      <c r="C26875" t="s">
        <v>9</v>
      </c>
      <c r="D26875" t="s">
        <v>25</v>
      </c>
    </row>
    <row r="26876" spans="1:4" x14ac:dyDescent="0.25">
      <c r="A26876">
        <v>11334</v>
      </c>
      <c r="B26876">
        <v>54001</v>
      </c>
      <c r="C26876" t="s">
        <v>9</v>
      </c>
      <c r="D26876" t="s">
        <v>25</v>
      </c>
    </row>
    <row r="26877" spans="1:4" x14ac:dyDescent="0.25">
      <c r="A26877">
        <v>11334</v>
      </c>
      <c r="B26877">
        <v>54001</v>
      </c>
      <c r="C26877" t="s">
        <v>9</v>
      </c>
      <c r="D26877" t="s">
        <v>25</v>
      </c>
    </row>
    <row r="26878" spans="1:4" x14ac:dyDescent="0.25">
      <c r="A26878">
        <v>11334</v>
      </c>
      <c r="B26878">
        <v>54001</v>
      </c>
      <c r="C26878" t="s">
        <v>9</v>
      </c>
      <c r="D26878" t="s">
        <v>25</v>
      </c>
    </row>
    <row r="26879" spans="1:4" x14ac:dyDescent="0.25">
      <c r="A26879">
        <v>11334</v>
      </c>
      <c r="B26879">
        <v>54001</v>
      </c>
      <c r="C26879" t="s">
        <v>9</v>
      </c>
      <c r="D26879" t="s">
        <v>25</v>
      </c>
    </row>
    <row r="26880" spans="1:4" x14ac:dyDescent="0.25">
      <c r="A26880">
        <v>11334</v>
      </c>
      <c r="B26880">
        <v>54001</v>
      </c>
      <c r="C26880" t="s">
        <v>9</v>
      </c>
      <c r="D26880" t="s">
        <v>25</v>
      </c>
    </row>
    <row r="26881" spans="1:4" x14ac:dyDescent="0.25">
      <c r="A26881">
        <v>11334</v>
      </c>
      <c r="B26881">
        <v>54001</v>
      </c>
      <c r="C26881" t="s">
        <v>9</v>
      </c>
      <c r="D26881" t="s">
        <v>25</v>
      </c>
    </row>
    <row r="26882" spans="1:4" x14ac:dyDescent="0.25">
      <c r="A26882">
        <v>11334</v>
      </c>
      <c r="B26882">
        <v>54001</v>
      </c>
      <c r="C26882" t="s">
        <v>9</v>
      </c>
      <c r="D26882" t="s">
        <v>25</v>
      </c>
    </row>
    <row r="26883" spans="1:4" x14ac:dyDescent="0.25">
      <c r="A26883">
        <v>11334</v>
      </c>
      <c r="B26883">
        <v>54001</v>
      </c>
      <c r="C26883" t="s">
        <v>9</v>
      </c>
      <c r="D26883" t="s">
        <v>25</v>
      </c>
    </row>
    <row r="26884" spans="1:4" x14ac:dyDescent="0.25">
      <c r="A26884">
        <v>11334</v>
      </c>
      <c r="B26884">
        <v>54001</v>
      </c>
      <c r="C26884" t="s">
        <v>9</v>
      </c>
      <c r="D26884" t="s">
        <v>25</v>
      </c>
    </row>
    <row r="26885" spans="1:4" x14ac:dyDescent="0.25">
      <c r="A26885">
        <v>11334</v>
      </c>
      <c r="B26885">
        <v>54001</v>
      </c>
      <c r="C26885" t="s">
        <v>9</v>
      </c>
      <c r="D26885" t="s">
        <v>25</v>
      </c>
    </row>
    <row r="26886" spans="1:4" x14ac:dyDescent="0.25">
      <c r="A26886">
        <v>11334</v>
      </c>
      <c r="B26886">
        <v>54001</v>
      </c>
      <c r="C26886" t="s">
        <v>9</v>
      </c>
      <c r="D26886" t="s">
        <v>25</v>
      </c>
    </row>
    <row r="26887" spans="1:4" x14ac:dyDescent="0.25">
      <c r="A26887">
        <v>11334</v>
      </c>
      <c r="B26887">
        <v>54001</v>
      </c>
      <c r="C26887" t="s">
        <v>9</v>
      </c>
      <c r="D26887" t="s">
        <v>25</v>
      </c>
    </row>
    <row r="26888" spans="1:4" x14ac:dyDescent="0.25">
      <c r="A26888">
        <v>11334</v>
      </c>
      <c r="B26888">
        <v>54001</v>
      </c>
      <c r="C26888" t="s">
        <v>9</v>
      </c>
      <c r="D26888" t="s">
        <v>25</v>
      </c>
    </row>
    <row r="26889" spans="1:4" x14ac:dyDescent="0.25">
      <c r="A26889">
        <v>11334</v>
      </c>
      <c r="B26889">
        <v>54001</v>
      </c>
      <c r="C26889" t="s">
        <v>9</v>
      </c>
      <c r="D26889" t="s">
        <v>25</v>
      </c>
    </row>
    <row r="26890" spans="1:4" x14ac:dyDescent="0.25">
      <c r="A26890">
        <v>11334</v>
      </c>
      <c r="B26890">
        <v>54001</v>
      </c>
      <c r="C26890" t="s">
        <v>9</v>
      </c>
      <c r="D26890" t="s">
        <v>25</v>
      </c>
    </row>
    <row r="26891" spans="1:4" x14ac:dyDescent="0.25">
      <c r="A26891">
        <v>11334</v>
      </c>
      <c r="B26891">
        <v>54001</v>
      </c>
      <c r="C26891" t="s">
        <v>9</v>
      </c>
      <c r="D26891" t="s">
        <v>25</v>
      </c>
    </row>
    <row r="26892" spans="1:4" x14ac:dyDescent="0.25">
      <c r="A26892">
        <v>11334</v>
      </c>
      <c r="B26892">
        <v>54001</v>
      </c>
      <c r="C26892" t="s">
        <v>9</v>
      </c>
      <c r="D26892" t="s">
        <v>25</v>
      </c>
    </row>
    <row r="26893" spans="1:4" x14ac:dyDescent="0.25">
      <c r="A26893">
        <v>11334</v>
      </c>
      <c r="B26893">
        <v>54001</v>
      </c>
      <c r="C26893" t="s">
        <v>9</v>
      </c>
      <c r="D26893" t="s">
        <v>25</v>
      </c>
    </row>
    <row r="26894" spans="1:4" x14ac:dyDescent="0.25">
      <c r="A26894">
        <v>11334</v>
      </c>
      <c r="B26894">
        <v>54001</v>
      </c>
      <c r="C26894" t="s">
        <v>9</v>
      </c>
      <c r="D26894" t="s">
        <v>25</v>
      </c>
    </row>
    <row r="26895" spans="1:4" x14ac:dyDescent="0.25">
      <c r="A26895">
        <v>11334</v>
      </c>
      <c r="B26895">
        <v>54001</v>
      </c>
      <c r="C26895" t="s">
        <v>9</v>
      </c>
      <c r="D26895" t="s">
        <v>25</v>
      </c>
    </row>
    <row r="26896" spans="1:4" x14ac:dyDescent="0.25">
      <c r="A26896">
        <v>11334</v>
      </c>
      <c r="B26896">
        <v>54001</v>
      </c>
      <c r="C26896" t="s">
        <v>9</v>
      </c>
      <c r="D26896" t="s">
        <v>25</v>
      </c>
    </row>
    <row r="26897" spans="1:4" x14ac:dyDescent="0.25">
      <c r="A26897">
        <v>11334</v>
      </c>
      <c r="B26897">
        <v>54001</v>
      </c>
      <c r="C26897" t="s">
        <v>9</v>
      </c>
      <c r="D26897" t="s">
        <v>25</v>
      </c>
    </row>
    <row r="26898" spans="1:4" x14ac:dyDescent="0.25">
      <c r="A26898">
        <v>11334</v>
      </c>
      <c r="B26898">
        <v>54001</v>
      </c>
      <c r="C26898" t="s">
        <v>9</v>
      </c>
      <c r="D26898" t="s">
        <v>25</v>
      </c>
    </row>
    <row r="26899" spans="1:4" x14ac:dyDescent="0.25">
      <c r="A26899">
        <v>11334</v>
      </c>
      <c r="B26899">
        <v>54001</v>
      </c>
      <c r="C26899" t="s">
        <v>9</v>
      </c>
      <c r="D26899" t="s">
        <v>25</v>
      </c>
    </row>
    <row r="26900" spans="1:4" x14ac:dyDescent="0.25">
      <c r="A26900">
        <v>11334</v>
      </c>
      <c r="B26900">
        <v>54001</v>
      </c>
      <c r="C26900" t="s">
        <v>9</v>
      </c>
      <c r="D26900" t="s">
        <v>25</v>
      </c>
    </row>
    <row r="26901" spans="1:4" x14ac:dyDescent="0.25">
      <c r="A26901">
        <v>11334</v>
      </c>
      <c r="B26901">
        <v>54001</v>
      </c>
      <c r="C26901" t="s">
        <v>9</v>
      </c>
      <c r="D26901" t="s">
        <v>25</v>
      </c>
    </row>
    <row r="26902" spans="1:4" x14ac:dyDescent="0.25">
      <c r="A26902">
        <v>11334</v>
      </c>
      <c r="B26902">
        <v>54001</v>
      </c>
      <c r="C26902" t="s">
        <v>9</v>
      </c>
      <c r="D26902" t="s">
        <v>25</v>
      </c>
    </row>
    <row r="26903" spans="1:4" x14ac:dyDescent="0.25">
      <c r="A26903">
        <v>11334</v>
      </c>
      <c r="B26903">
        <v>54001</v>
      </c>
      <c r="C26903" t="s">
        <v>9</v>
      </c>
      <c r="D26903" t="s">
        <v>25</v>
      </c>
    </row>
    <row r="26904" spans="1:4" x14ac:dyDescent="0.25">
      <c r="A26904">
        <v>11334</v>
      </c>
      <c r="B26904">
        <v>54001</v>
      </c>
      <c r="C26904" t="s">
        <v>9</v>
      </c>
      <c r="D26904" t="s">
        <v>25</v>
      </c>
    </row>
    <row r="26905" spans="1:4" x14ac:dyDescent="0.25">
      <c r="A26905">
        <v>11334</v>
      </c>
      <c r="B26905">
        <v>54001</v>
      </c>
      <c r="C26905" t="s">
        <v>9</v>
      </c>
      <c r="D26905" t="s">
        <v>25</v>
      </c>
    </row>
    <row r="26906" spans="1:4" x14ac:dyDescent="0.25">
      <c r="A26906">
        <v>11334</v>
      </c>
      <c r="B26906">
        <v>54001</v>
      </c>
      <c r="C26906" t="s">
        <v>9</v>
      </c>
      <c r="D26906" t="s">
        <v>25</v>
      </c>
    </row>
    <row r="26907" spans="1:4" x14ac:dyDescent="0.25">
      <c r="A26907">
        <v>11334</v>
      </c>
      <c r="B26907">
        <v>54001</v>
      </c>
      <c r="C26907" t="s">
        <v>9</v>
      </c>
      <c r="D26907" t="s">
        <v>25</v>
      </c>
    </row>
    <row r="26908" spans="1:4" x14ac:dyDescent="0.25">
      <c r="A26908">
        <v>11334</v>
      </c>
      <c r="B26908">
        <v>54001</v>
      </c>
      <c r="C26908" t="s">
        <v>9</v>
      </c>
      <c r="D26908" t="s">
        <v>25</v>
      </c>
    </row>
    <row r="26909" spans="1:4" x14ac:dyDescent="0.25">
      <c r="A26909">
        <v>11334</v>
      </c>
      <c r="B26909">
        <v>54001</v>
      </c>
      <c r="C26909" t="s">
        <v>9</v>
      </c>
      <c r="D26909" t="s">
        <v>25</v>
      </c>
    </row>
    <row r="26910" spans="1:4" x14ac:dyDescent="0.25">
      <c r="A26910">
        <v>11334</v>
      </c>
      <c r="B26910">
        <v>54001</v>
      </c>
      <c r="C26910" t="s">
        <v>9</v>
      </c>
      <c r="D26910" t="s">
        <v>25</v>
      </c>
    </row>
    <row r="26911" spans="1:4" x14ac:dyDescent="0.25">
      <c r="A26911">
        <v>11334</v>
      </c>
      <c r="B26911">
        <v>54001</v>
      </c>
      <c r="C26911" t="s">
        <v>9</v>
      </c>
      <c r="D26911" t="s">
        <v>25</v>
      </c>
    </row>
    <row r="26912" spans="1:4" x14ac:dyDescent="0.25">
      <c r="A26912">
        <v>11334</v>
      </c>
      <c r="B26912">
        <v>54001</v>
      </c>
      <c r="C26912" t="s">
        <v>9</v>
      </c>
      <c r="D26912" t="s">
        <v>25</v>
      </c>
    </row>
    <row r="26913" spans="1:4" x14ac:dyDescent="0.25">
      <c r="A26913">
        <v>11334</v>
      </c>
      <c r="B26913">
        <v>54001</v>
      </c>
      <c r="C26913" t="s">
        <v>9</v>
      </c>
      <c r="D26913" t="s">
        <v>25</v>
      </c>
    </row>
    <row r="26914" spans="1:4" x14ac:dyDescent="0.25">
      <c r="A26914">
        <v>11334</v>
      </c>
      <c r="B26914">
        <v>54001</v>
      </c>
      <c r="C26914" t="s">
        <v>9</v>
      </c>
      <c r="D26914" t="s">
        <v>25</v>
      </c>
    </row>
    <row r="26915" spans="1:4" x14ac:dyDescent="0.25">
      <c r="A26915">
        <v>11334</v>
      </c>
      <c r="B26915">
        <v>54001</v>
      </c>
      <c r="C26915" t="s">
        <v>9</v>
      </c>
      <c r="D26915" t="s">
        <v>25</v>
      </c>
    </row>
    <row r="26916" spans="1:4" x14ac:dyDescent="0.25">
      <c r="A26916">
        <v>11334</v>
      </c>
      <c r="B26916">
        <v>54001</v>
      </c>
      <c r="C26916" t="s">
        <v>9</v>
      </c>
      <c r="D26916" t="s">
        <v>25</v>
      </c>
    </row>
    <row r="26917" spans="1:4" x14ac:dyDescent="0.25">
      <c r="A26917">
        <v>11334</v>
      </c>
      <c r="B26917">
        <v>54001</v>
      </c>
      <c r="C26917" t="s">
        <v>9</v>
      </c>
      <c r="D26917" t="s">
        <v>25</v>
      </c>
    </row>
    <row r="26918" spans="1:4" x14ac:dyDescent="0.25">
      <c r="A26918">
        <v>11334</v>
      </c>
      <c r="B26918">
        <v>54001</v>
      </c>
      <c r="C26918" t="s">
        <v>9</v>
      </c>
      <c r="D26918" t="s">
        <v>25</v>
      </c>
    </row>
    <row r="26919" spans="1:4" x14ac:dyDescent="0.25">
      <c r="A26919">
        <v>11334</v>
      </c>
      <c r="B26919">
        <v>54001</v>
      </c>
      <c r="C26919" t="s">
        <v>9</v>
      </c>
      <c r="D26919" t="s">
        <v>25</v>
      </c>
    </row>
    <row r="26920" spans="1:4" x14ac:dyDescent="0.25">
      <c r="A26920">
        <v>11334</v>
      </c>
      <c r="B26920">
        <v>54001</v>
      </c>
      <c r="C26920" t="s">
        <v>9</v>
      </c>
      <c r="D26920" t="s">
        <v>25</v>
      </c>
    </row>
    <row r="26921" spans="1:4" x14ac:dyDescent="0.25">
      <c r="A26921">
        <v>11334</v>
      </c>
      <c r="B26921">
        <v>54001</v>
      </c>
      <c r="C26921" t="s">
        <v>9</v>
      </c>
      <c r="D26921" t="s">
        <v>25</v>
      </c>
    </row>
    <row r="26922" spans="1:4" x14ac:dyDescent="0.25">
      <c r="A26922">
        <v>11334</v>
      </c>
      <c r="B26922">
        <v>54001</v>
      </c>
      <c r="C26922" t="s">
        <v>9</v>
      </c>
      <c r="D26922" t="s">
        <v>25</v>
      </c>
    </row>
    <row r="26923" spans="1:4" x14ac:dyDescent="0.25">
      <c r="A26923">
        <v>11334</v>
      </c>
      <c r="B26923">
        <v>54001</v>
      </c>
      <c r="C26923" t="s">
        <v>9</v>
      </c>
      <c r="D26923" t="s">
        <v>25</v>
      </c>
    </row>
    <row r="26924" spans="1:4" x14ac:dyDescent="0.25">
      <c r="A26924">
        <v>11334</v>
      </c>
      <c r="B26924">
        <v>54001</v>
      </c>
      <c r="C26924" t="s">
        <v>9</v>
      </c>
      <c r="D26924" t="s">
        <v>25</v>
      </c>
    </row>
    <row r="26925" spans="1:4" x14ac:dyDescent="0.25">
      <c r="A26925">
        <v>11334</v>
      </c>
      <c r="B26925">
        <v>54001</v>
      </c>
      <c r="C26925" t="s">
        <v>9</v>
      </c>
      <c r="D26925" t="s">
        <v>25</v>
      </c>
    </row>
    <row r="26926" spans="1:4" x14ac:dyDescent="0.25">
      <c r="A26926">
        <v>11334</v>
      </c>
      <c r="B26926">
        <v>54001</v>
      </c>
      <c r="C26926" t="s">
        <v>9</v>
      </c>
      <c r="D26926" t="s">
        <v>25</v>
      </c>
    </row>
    <row r="26927" spans="1:4" x14ac:dyDescent="0.25">
      <c r="A26927">
        <v>11334</v>
      </c>
      <c r="B26927">
        <v>54001</v>
      </c>
      <c r="C26927" t="s">
        <v>9</v>
      </c>
      <c r="D26927" t="s">
        <v>25</v>
      </c>
    </row>
    <row r="26928" spans="1:4" x14ac:dyDescent="0.25">
      <c r="A26928">
        <v>11334</v>
      </c>
      <c r="B26928">
        <v>54001</v>
      </c>
      <c r="C26928" t="s">
        <v>9</v>
      </c>
      <c r="D26928" t="s">
        <v>25</v>
      </c>
    </row>
    <row r="26929" spans="1:4" x14ac:dyDescent="0.25">
      <c r="A26929">
        <v>11334</v>
      </c>
      <c r="B26929">
        <v>54001</v>
      </c>
      <c r="C26929" t="s">
        <v>9</v>
      </c>
      <c r="D26929" t="s">
        <v>25</v>
      </c>
    </row>
    <row r="26930" spans="1:4" x14ac:dyDescent="0.25">
      <c r="A26930">
        <v>11334</v>
      </c>
      <c r="B26930">
        <v>54001</v>
      </c>
      <c r="C26930" t="s">
        <v>9</v>
      </c>
      <c r="D26930" t="s">
        <v>25</v>
      </c>
    </row>
    <row r="26931" spans="1:4" x14ac:dyDescent="0.25">
      <c r="A26931">
        <v>11334</v>
      </c>
      <c r="B26931">
        <v>54001</v>
      </c>
      <c r="C26931" t="s">
        <v>9</v>
      </c>
      <c r="D26931" t="s">
        <v>25</v>
      </c>
    </row>
    <row r="26932" spans="1:4" x14ac:dyDescent="0.25">
      <c r="A26932">
        <v>11334</v>
      </c>
      <c r="B26932">
        <v>54001</v>
      </c>
      <c r="C26932" t="s">
        <v>9</v>
      </c>
      <c r="D26932" t="s">
        <v>25</v>
      </c>
    </row>
    <row r="26933" spans="1:4" x14ac:dyDescent="0.25">
      <c r="A26933">
        <v>11334</v>
      </c>
      <c r="B26933">
        <v>54001</v>
      </c>
      <c r="C26933" t="s">
        <v>9</v>
      </c>
      <c r="D26933" t="s">
        <v>25</v>
      </c>
    </row>
    <row r="26934" spans="1:4" x14ac:dyDescent="0.25">
      <c r="A26934">
        <v>11334</v>
      </c>
      <c r="B26934">
        <v>54001</v>
      </c>
      <c r="C26934" t="s">
        <v>9</v>
      </c>
      <c r="D26934" t="s">
        <v>25</v>
      </c>
    </row>
    <row r="26935" spans="1:4" x14ac:dyDescent="0.25">
      <c r="A26935">
        <v>11334</v>
      </c>
      <c r="B26935">
        <v>54001</v>
      </c>
      <c r="C26935" t="s">
        <v>9</v>
      </c>
      <c r="D26935" t="s">
        <v>25</v>
      </c>
    </row>
    <row r="26936" spans="1:4" x14ac:dyDescent="0.25">
      <c r="A26936">
        <v>11334</v>
      </c>
      <c r="B26936">
        <v>54001</v>
      </c>
      <c r="C26936" t="s">
        <v>9</v>
      </c>
      <c r="D26936" t="s">
        <v>25</v>
      </c>
    </row>
    <row r="26937" spans="1:4" x14ac:dyDescent="0.25">
      <c r="A26937">
        <v>11334</v>
      </c>
      <c r="B26937">
        <v>54001</v>
      </c>
      <c r="C26937" t="s">
        <v>9</v>
      </c>
      <c r="D26937" t="s">
        <v>25</v>
      </c>
    </row>
    <row r="26938" spans="1:4" x14ac:dyDescent="0.25">
      <c r="A26938">
        <v>11334</v>
      </c>
      <c r="B26938">
        <v>54001</v>
      </c>
      <c r="C26938" t="s">
        <v>9</v>
      </c>
      <c r="D26938" t="s">
        <v>25</v>
      </c>
    </row>
    <row r="26939" spans="1:4" x14ac:dyDescent="0.25">
      <c r="A26939">
        <v>11334</v>
      </c>
      <c r="B26939">
        <v>54001</v>
      </c>
      <c r="C26939" t="s">
        <v>9</v>
      </c>
      <c r="D26939" t="s">
        <v>25</v>
      </c>
    </row>
    <row r="26940" spans="1:4" x14ac:dyDescent="0.25">
      <c r="A26940">
        <v>11334</v>
      </c>
      <c r="B26940">
        <v>54001</v>
      </c>
      <c r="C26940" t="s">
        <v>9</v>
      </c>
      <c r="D26940" t="s">
        <v>25</v>
      </c>
    </row>
    <row r="26941" spans="1:4" x14ac:dyDescent="0.25">
      <c r="A26941">
        <v>11334</v>
      </c>
      <c r="B26941">
        <v>54001</v>
      </c>
      <c r="C26941" t="s">
        <v>9</v>
      </c>
      <c r="D26941" t="s">
        <v>25</v>
      </c>
    </row>
    <row r="26942" spans="1:4" x14ac:dyDescent="0.25">
      <c r="A26942">
        <v>11334</v>
      </c>
      <c r="B26942">
        <v>54001</v>
      </c>
      <c r="C26942" t="s">
        <v>9</v>
      </c>
      <c r="D26942" t="s">
        <v>25</v>
      </c>
    </row>
    <row r="26943" spans="1:4" x14ac:dyDescent="0.25">
      <c r="A26943">
        <v>11334</v>
      </c>
      <c r="B26943">
        <v>54001</v>
      </c>
      <c r="C26943" t="s">
        <v>9</v>
      </c>
      <c r="D26943" t="s">
        <v>25</v>
      </c>
    </row>
    <row r="26944" spans="1:4" x14ac:dyDescent="0.25">
      <c r="A26944">
        <v>11334</v>
      </c>
      <c r="B26944">
        <v>54001</v>
      </c>
      <c r="C26944" t="s">
        <v>9</v>
      </c>
      <c r="D26944" t="s">
        <v>25</v>
      </c>
    </row>
    <row r="26945" spans="1:4" x14ac:dyDescent="0.25">
      <c r="A26945">
        <v>11334</v>
      </c>
      <c r="B26945">
        <v>54001</v>
      </c>
      <c r="C26945" t="s">
        <v>9</v>
      </c>
      <c r="D26945" t="s">
        <v>25</v>
      </c>
    </row>
    <row r="26946" spans="1:4" x14ac:dyDescent="0.25">
      <c r="A26946">
        <v>11334</v>
      </c>
      <c r="B26946">
        <v>54001</v>
      </c>
      <c r="C26946" t="s">
        <v>9</v>
      </c>
      <c r="D26946" t="s">
        <v>25</v>
      </c>
    </row>
    <row r="26947" spans="1:4" x14ac:dyDescent="0.25">
      <c r="A26947">
        <v>11334</v>
      </c>
      <c r="B26947">
        <v>54001</v>
      </c>
      <c r="C26947" t="s">
        <v>9</v>
      </c>
      <c r="D26947" t="s">
        <v>25</v>
      </c>
    </row>
    <row r="26948" spans="1:4" x14ac:dyDescent="0.25">
      <c r="A26948">
        <v>11334</v>
      </c>
      <c r="B26948">
        <v>54001</v>
      </c>
      <c r="C26948" t="s">
        <v>9</v>
      </c>
      <c r="D26948" t="s">
        <v>25</v>
      </c>
    </row>
    <row r="26949" spans="1:4" x14ac:dyDescent="0.25">
      <c r="A26949">
        <v>11334</v>
      </c>
      <c r="B26949">
        <v>54001</v>
      </c>
      <c r="C26949" t="s">
        <v>9</v>
      </c>
      <c r="D26949" t="s">
        <v>25</v>
      </c>
    </row>
    <row r="26950" spans="1:4" x14ac:dyDescent="0.25">
      <c r="A26950">
        <v>11334</v>
      </c>
      <c r="B26950">
        <v>54001</v>
      </c>
      <c r="C26950" t="s">
        <v>9</v>
      </c>
      <c r="D26950" t="s">
        <v>25</v>
      </c>
    </row>
    <row r="26951" spans="1:4" x14ac:dyDescent="0.25">
      <c r="A26951">
        <v>11334</v>
      </c>
      <c r="B26951">
        <v>54001</v>
      </c>
      <c r="C26951" t="s">
        <v>9</v>
      </c>
      <c r="D26951" t="s">
        <v>25</v>
      </c>
    </row>
    <row r="26952" spans="1:4" x14ac:dyDescent="0.25">
      <c r="A26952">
        <v>11334</v>
      </c>
      <c r="B26952">
        <v>54001</v>
      </c>
      <c r="C26952" t="s">
        <v>9</v>
      </c>
      <c r="D26952" t="s">
        <v>25</v>
      </c>
    </row>
    <row r="26953" spans="1:4" x14ac:dyDescent="0.25">
      <c r="A26953">
        <v>11334</v>
      </c>
      <c r="B26953">
        <v>54001</v>
      </c>
      <c r="C26953" t="s">
        <v>9</v>
      </c>
      <c r="D26953" t="s">
        <v>25</v>
      </c>
    </row>
    <row r="26954" spans="1:4" x14ac:dyDescent="0.25">
      <c r="A26954">
        <v>11334</v>
      </c>
      <c r="B26954">
        <v>54001</v>
      </c>
      <c r="C26954" t="s">
        <v>9</v>
      </c>
      <c r="D26954" t="s">
        <v>25</v>
      </c>
    </row>
    <row r="26955" spans="1:4" x14ac:dyDescent="0.25">
      <c r="A26955">
        <v>11334</v>
      </c>
      <c r="B26955">
        <v>54001</v>
      </c>
      <c r="C26955" t="s">
        <v>9</v>
      </c>
      <c r="D26955" t="s">
        <v>25</v>
      </c>
    </row>
    <row r="26956" spans="1:4" x14ac:dyDescent="0.25">
      <c r="A26956">
        <v>11334</v>
      </c>
      <c r="B26956">
        <v>54001</v>
      </c>
      <c r="C26956" t="s">
        <v>9</v>
      </c>
      <c r="D26956" t="s">
        <v>25</v>
      </c>
    </row>
    <row r="26957" spans="1:4" x14ac:dyDescent="0.25">
      <c r="A26957">
        <v>11334</v>
      </c>
      <c r="B26957">
        <v>54001</v>
      </c>
      <c r="C26957" t="s">
        <v>9</v>
      </c>
      <c r="D26957" t="s">
        <v>25</v>
      </c>
    </row>
    <row r="26958" spans="1:4" x14ac:dyDescent="0.25">
      <c r="A26958">
        <v>11334</v>
      </c>
      <c r="B26958">
        <v>54001</v>
      </c>
      <c r="C26958" t="s">
        <v>9</v>
      </c>
      <c r="D26958" t="s">
        <v>25</v>
      </c>
    </row>
    <row r="26959" spans="1:4" x14ac:dyDescent="0.25">
      <c r="A26959">
        <v>11334</v>
      </c>
      <c r="B26959">
        <v>54001</v>
      </c>
      <c r="C26959" t="s">
        <v>9</v>
      </c>
      <c r="D26959" t="s">
        <v>25</v>
      </c>
    </row>
    <row r="26960" spans="1:4" x14ac:dyDescent="0.25">
      <c r="A26960">
        <v>11334</v>
      </c>
      <c r="B26960">
        <v>54001</v>
      </c>
      <c r="C26960" t="s">
        <v>9</v>
      </c>
      <c r="D26960" t="s">
        <v>25</v>
      </c>
    </row>
    <row r="26961" spans="1:4" x14ac:dyDescent="0.25">
      <c r="A26961">
        <v>11334</v>
      </c>
      <c r="B26961">
        <v>54001</v>
      </c>
      <c r="C26961" t="s">
        <v>9</v>
      </c>
      <c r="D26961" t="s">
        <v>25</v>
      </c>
    </row>
    <row r="26962" spans="1:4" x14ac:dyDescent="0.25">
      <c r="A26962">
        <v>11334</v>
      </c>
      <c r="B26962">
        <v>54001</v>
      </c>
      <c r="C26962" t="s">
        <v>9</v>
      </c>
      <c r="D26962" t="s">
        <v>25</v>
      </c>
    </row>
    <row r="26963" spans="1:4" x14ac:dyDescent="0.25">
      <c r="A26963">
        <v>11334</v>
      </c>
      <c r="B26963">
        <v>54001</v>
      </c>
      <c r="C26963" t="s">
        <v>9</v>
      </c>
      <c r="D26963" t="s">
        <v>25</v>
      </c>
    </row>
    <row r="26964" spans="1:4" x14ac:dyDescent="0.25">
      <c r="A26964">
        <v>11334</v>
      </c>
      <c r="B26964">
        <v>54001</v>
      </c>
      <c r="C26964" t="s">
        <v>9</v>
      </c>
      <c r="D26964" t="s">
        <v>25</v>
      </c>
    </row>
    <row r="26965" spans="1:4" x14ac:dyDescent="0.25">
      <c r="A26965">
        <v>11334</v>
      </c>
      <c r="B26965">
        <v>54001</v>
      </c>
      <c r="C26965" t="s">
        <v>9</v>
      </c>
      <c r="D26965" t="s">
        <v>25</v>
      </c>
    </row>
    <row r="26966" spans="1:4" x14ac:dyDescent="0.25">
      <c r="A26966">
        <v>11334</v>
      </c>
      <c r="B26966">
        <v>54001</v>
      </c>
      <c r="C26966" t="s">
        <v>9</v>
      </c>
      <c r="D26966" t="s">
        <v>25</v>
      </c>
    </row>
    <row r="26967" spans="1:4" x14ac:dyDescent="0.25">
      <c r="A26967">
        <v>11334</v>
      </c>
      <c r="B26967">
        <v>54001</v>
      </c>
      <c r="C26967" t="s">
        <v>9</v>
      </c>
      <c r="D26967" t="s">
        <v>25</v>
      </c>
    </row>
    <row r="26968" spans="1:4" x14ac:dyDescent="0.25">
      <c r="A26968">
        <v>11334</v>
      </c>
      <c r="B26968">
        <v>54001</v>
      </c>
      <c r="C26968" t="s">
        <v>9</v>
      </c>
      <c r="D26968" t="s">
        <v>25</v>
      </c>
    </row>
    <row r="26969" spans="1:4" x14ac:dyDescent="0.25">
      <c r="A26969">
        <v>11334</v>
      </c>
      <c r="B26969">
        <v>54001</v>
      </c>
      <c r="C26969" t="s">
        <v>9</v>
      </c>
      <c r="D26969" t="s">
        <v>25</v>
      </c>
    </row>
    <row r="26970" spans="1:4" x14ac:dyDescent="0.25">
      <c r="A26970">
        <v>11334</v>
      </c>
      <c r="B26970">
        <v>54001</v>
      </c>
      <c r="C26970" t="s">
        <v>9</v>
      </c>
      <c r="D26970" t="s">
        <v>25</v>
      </c>
    </row>
    <row r="26971" spans="1:4" x14ac:dyDescent="0.25">
      <c r="A26971">
        <v>11334</v>
      </c>
      <c r="B26971">
        <v>54001</v>
      </c>
      <c r="C26971" t="s">
        <v>9</v>
      </c>
      <c r="D26971" t="s">
        <v>25</v>
      </c>
    </row>
    <row r="26972" spans="1:4" x14ac:dyDescent="0.25">
      <c r="A26972">
        <v>11334</v>
      </c>
      <c r="B26972">
        <v>54001</v>
      </c>
      <c r="C26972" t="s">
        <v>9</v>
      </c>
      <c r="D26972" t="s">
        <v>25</v>
      </c>
    </row>
    <row r="26973" spans="1:4" x14ac:dyDescent="0.25">
      <c r="A26973">
        <v>11334</v>
      </c>
      <c r="B26973">
        <v>54001</v>
      </c>
      <c r="C26973" t="s">
        <v>9</v>
      </c>
      <c r="D26973" t="s">
        <v>25</v>
      </c>
    </row>
    <row r="26974" spans="1:4" x14ac:dyDescent="0.25">
      <c r="A26974">
        <v>11334</v>
      </c>
      <c r="B26974">
        <v>54001</v>
      </c>
      <c r="C26974" t="s">
        <v>9</v>
      </c>
      <c r="D26974" t="s">
        <v>25</v>
      </c>
    </row>
    <row r="26975" spans="1:4" x14ac:dyDescent="0.25">
      <c r="A26975">
        <v>11835</v>
      </c>
      <c r="B26975">
        <v>47001</v>
      </c>
      <c r="C26975" t="s">
        <v>10</v>
      </c>
      <c r="D26975" t="s">
        <v>37</v>
      </c>
    </row>
    <row r="26976" spans="1:4" x14ac:dyDescent="0.25">
      <c r="A26976">
        <v>11835</v>
      </c>
      <c r="B26976">
        <v>47001</v>
      </c>
      <c r="C26976" t="s">
        <v>9</v>
      </c>
      <c r="D26976" t="s">
        <v>37</v>
      </c>
    </row>
    <row r="26977" spans="1:4" x14ac:dyDescent="0.25">
      <c r="A26977">
        <v>11835</v>
      </c>
      <c r="B26977">
        <v>47001</v>
      </c>
      <c r="C26977" t="s">
        <v>9</v>
      </c>
      <c r="D26977" t="s">
        <v>37</v>
      </c>
    </row>
    <row r="26978" spans="1:4" x14ac:dyDescent="0.25">
      <c r="A26978">
        <v>11835</v>
      </c>
      <c r="B26978">
        <v>47001</v>
      </c>
      <c r="C26978" t="s">
        <v>9</v>
      </c>
      <c r="D26978" t="s">
        <v>37</v>
      </c>
    </row>
    <row r="26979" spans="1:4" x14ac:dyDescent="0.25">
      <c r="A26979">
        <v>11835</v>
      </c>
      <c r="B26979">
        <v>47001</v>
      </c>
      <c r="C26979" t="s">
        <v>9</v>
      </c>
      <c r="D26979" t="s">
        <v>37</v>
      </c>
    </row>
    <row r="26980" spans="1:4" x14ac:dyDescent="0.25">
      <c r="A26980">
        <v>11835</v>
      </c>
      <c r="B26980">
        <v>47001</v>
      </c>
      <c r="C26980" t="s">
        <v>9</v>
      </c>
      <c r="D26980" t="s">
        <v>37</v>
      </c>
    </row>
    <row r="26981" spans="1:4" x14ac:dyDescent="0.25">
      <c r="A26981">
        <v>11835</v>
      </c>
      <c r="B26981">
        <v>47001</v>
      </c>
      <c r="C26981" t="s">
        <v>9</v>
      </c>
      <c r="D26981" t="s">
        <v>37</v>
      </c>
    </row>
    <row r="26982" spans="1:4" x14ac:dyDescent="0.25">
      <c r="A26982">
        <v>11835</v>
      </c>
      <c r="B26982">
        <v>47001</v>
      </c>
      <c r="C26982" t="s">
        <v>9</v>
      </c>
      <c r="D26982" t="s">
        <v>37</v>
      </c>
    </row>
    <row r="26983" spans="1:4" x14ac:dyDescent="0.25">
      <c r="A26983">
        <v>11835</v>
      </c>
      <c r="B26983">
        <v>47001</v>
      </c>
      <c r="C26983" t="s">
        <v>9</v>
      </c>
      <c r="D26983" t="s">
        <v>37</v>
      </c>
    </row>
    <row r="26984" spans="1:4" x14ac:dyDescent="0.25">
      <c r="A26984">
        <v>11835</v>
      </c>
      <c r="B26984">
        <v>47001</v>
      </c>
      <c r="C26984" t="s">
        <v>9</v>
      </c>
      <c r="D26984" t="s">
        <v>37</v>
      </c>
    </row>
    <row r="26985" spans="1:4" x14ac:dyDescent="0.25">
      <c r="A26985">
        <v>11835</v>
      </c>
      <c r="B26985">
        <v>47001</v>
      </c>
      <c r="C26985" t="s">
        <v>9</v>
      </c>
      <c r="D26985" t="s">
        <v>37</v>
      </c>
    </row>
    <row r="26986" spans="1:4" x14ac:dyDescent="0.25">
      <c r="A26986">
        <v>11835</v>
      </c>
      <c r="B26986">
        <v>47001</v>
      </c>
      <c r="C26986" t="s">
        <v>9</v>
      </c>
      <c r="D26986" t="s">
        <v>37</v>
      </c>
    </row>
    <row r="26987" spans="1:4" x14ac:dyDescent="0.25">
      <c r="A26987">
        <v>11835</v>
      </c>
      <c r="B26987">
        <v>47001</v>
      </c>
      <c r="C26987" t="s">
        <v>9</v>
      </c>
      <c r="D26987" t="s">
        <v>37</v>
      </c>
    </row>
    <row r="26988" spans="1:4" x14ac:dyDescent="0.25">
      <c r="A26988">
        <v>11835</v>
      </c>
      <c r="B26988">
        <v>47001</v>
      </c>
      <c r="C26988" t="s">
        <v>9</v>
      </c>
      <c r="D26988" t="s">
        <v>37</v>
      </c>
    </row>
    <row r="26989" spans="1:4" x14ac:dyDescent="0.25">
      <c r="A26989">
        <v>11835</v>
      </c>
      <c r="B26989">
        <v>47001</v>
      </c>
      <c r="C26989" t="s">
        <v>9</v>
      </c>
      <c r="D26989" t="s">
        <v>37</v>
      </c>
    </row>
    <row r="26990" spans="1:4" x14ac:dyDescent="0.25">
      <c r="A26990">
        <v>11835</v>
      </c>
      <c r="B26990">
        <v>47001</v>
      </c>
      <c r="C26990" t="s">
        <v>9</v>
      </c>
      <c r="D26990" t="s">
        <v>37</v>
      </c>
    </row>
    <row r="26991" spans="1:4" x14ac:dyDescent="0.25">
      <c r="A26991">
        <v>11835</v>
      </c>
      <c r="B26991">
        <v>47001</v>
      </c>
      <c r="C26991" t="s">
        <v>9</v>
      </c>
      <c r="D26991" t="s">
        <v>37</v>
      </c>
    </row>
    <row r="26992" spans="1:4" x14ac:dyDescent="0.25">
      <c r="A26992">
        <v>11835</v>
      </c>
      <c r="B26992">
        <v>47001</v>
      </c>
      <c r="C26992" t="s">
        <v>9</v>
      </c>
      <c r="D26992" t="s">
        <v>37</v>
      </c>
    </row>
    <row r="26993" spans="1:4" x14ac:dyDescent="0.25">
      <c r="A26993">
        <v>11835</v>
      </c>
      <c r="B26993">
        <v>47001</v>
      </c>
      <c r="C26993" t="s">
        <v>9</v>
      </c>
      <c r="D26993" t="s">
        <v>37</v>
      </c>
    </row>
    <row r="26994" spans="1:4" x14ac:dyDescent="0.25">
      <c r="A26994">
        <v>11835</v>
      </c>
      <c r="B26994">
        <v>47001</v>
      </c>
      <c r="C26994" t="s">
        <v>9</v>
      </c>
      <c r="D26994" t="s">
        <v>37</v>
      </c>
    </row>
    <row r="26995" spans="1:4" x14ac:dyDescent="0.25">
      <c r="A26995">
        <v>11835</v>
      </c>
      <c r="B26995">
        <v>47001</v>
      </c>
      <c r="C26995" t="s">
        <v>9</v>
      </c>
      <c r="D26995" t="s">
        <v>37</v>
      </c>
    </row>
    <row r="26996" spans="1:4" x14ac:dyDescent="0.25">
      <c r="A26996">
        <v>11835</v>
      </c>
      <c r="B26996">
        <v>47001</v>
      </c>
      <c r="C26996" t="s">
        <v>9</v>
      </c>
      <c r="D26996" t="s">
        <v>37</v>
      </c>
    </row>
    <row r="26997" spans="1:4" x14ac:dyDescent="0.25">
      <c r="A26997">
        <v>11835</v>
      </c>
      <c r="B26997">
        <v>47001</v>
      </c>
      <c r="C26997" t="s">
        <v>9</v>
      </c>
      <c r="D26997" t="s">
        <v>37</v>
      </c>
    </row>
    <row r="26998" spans="1:4" x14ac:dyDescent="0.25">
      <c r="A26998">
        <v>11835</v>
      </c>
      <c r="B26998">
        <v>47001</v>
      </c>
      <c r="C26998" t="s">
        <v>9</v>
      </c>
      <c r="D26998" t="s">
        <v>37</v>
      </c>
    </row>
    <row r="26999" spans="1:4" x14ac:dyDescent="0.25">
      <c r="A26999">
        <v>11835</v>
      </c>
      <c r="B26999">
        <v>47001</v>
      </c>
      <c r="C26999" t="s">
        <v>9</v>
      </c>
      <c r="D26999" t="s">
        <v>37</v>
      </c>
    </row>
    <row r="27000" spans="1:4" x14ac:dyDescent="0.25">
      <c r="A27000">
        <v>11835</v>
      </c>
      <c r="B27000">
        <v>47001</v>
      </c>
      <c r="C27000" t="s">
        <v>9</v>
      </c>
      <c r="D27000" t="s">
        <v>37</v>
      </c>
    </row>
    <row r="27001" spans="1:4" x14ac:dyDescent="0.25">
      <c r="A27001">
        <v>11835</v>
      </c>
      <c r="B27001">
        <v>47001</v>
      </c>
      <c r="C27001" t="s">
        <v>9</v>
      </c>
      <c r="D27001" t="s">
        <v>37</v>
      </c>
    </row>
    <row r="27002" spans="1:4" x14ac:dyDescent="0.25">
      <c r="A27002">
        <v>11835</v>
      </c>
      <c r="B27002">
        <v>47001</v>
      </c>
      <c r="C27002" t="s">
        <v>9</v>
      </c>
      <c r="D27002" t="s">
        <v>37</v>
      </c>
    </row>
    <row r="27003" spans="1:4" x14ac:dyDescent="0.25">
      <c r="A27003">
        <v>11835</v>
      </c>
      <c r="B27003">
        <v>47001</v>
      </c>
      <c r="C27003" t="s">
        <v>9</v>
      </c>
      <c r="D27003" t="s">
        <v>37</v>
      </c>
    </row>
    <row r="27004" spans="1:4" x14ac:dyDescent="0.25">
      <c r="A27004">
        <v>11835</v>
      </c>
      <c r="B27004">
        <v>47001</v>
      </c>
      <c r="C27004" t="s">
        <v>9</v>
      </c>
      <c r="D27004" t="s">
        <v>37</v>
      </c>
    </row>
    <row r="27005" spans="1:4" x14ac:dyDescent="0.25">
      <c r="A27005">
        <v>11835</v>
      </c>
      <c r="B27005">
        <v>47001</v>
      </c>
      <c r="C27005" t="s">
        <v>9</v>
      </c>
      <c r="D27005" t="s">
        <v>37</v>
      </c>
    </row>
    <row r="27006" spans="1:4" x14ac:dyDescent="0.25">
      <c r="A27006">
        <v>11835</v>
      </c>
      <c r="B27006">
        <v>47001</v>
      </c>
      <c r="C27006" t="s">
        <v>9</v>
      </c>
      <c r="D27006" t="s">
        <v>37</v>
      </c>
    </row>
    <row r="27007" spans="1:4" x14ac:dyDescent="0.25">
      <c r="A27007">
        <v>11835</v>
      </c>
      <c r="B27007">
        <v>47001</v>
      </c>
      <c r="C27007" t="s">
        <v>9</v>
      </c>
      <c r="D27007" t="s">
        <v>37</v>
      </c>
    </row>
    <row r="27008" spans="1:4" x14ac:dyDescent="0.25">
      <c r="A27008">
        <v>11835</v>
      </c>
      <c r="B27008">
        <v>47001</v>
      </c>
      <c r="C27008" t="s">
        <v>9</v>
      </c>
      <c r="D27008" t="s">
        <v>37</v>
      </c>
    </row>
    <row r="27009" spans="1:4" x14ac:dyDescent="0.25">
      <c r="A27009">
        <v>11835</v>
      </c>
      <c r="B27009">
        <v>47001</v>
      </c>
      <c r="C27009" t="s">
        <v>9</v>
      </c>
      <c r="D27009" t="s">
        <v>37</v>
      </c>
    </row>
    <row r="27010" spans="1:4" x14ac:dyDescent="0.25">
      <c r="A27010">
        <v>11835</v>
      </c>
      <c r="B27010">
        <v>47001</v>
      </c>
      <c r="C27010" t="s">
        <v>9</v>
      </c>
      <c r="D27010" t="s">
        <v>37</v>
      </c>
    </row>
    <row r="27011" spans="1:4" x14ac:dyDescent="0.25">
      <c r="A27011">
        <v>11835</v>
      </c>
      <c r="B27011">
        <v>47001</v>
      </c>
      <c r="C27011" t="s">
        <v>9</v>
      </c>
      <c r="D27011" t="s">
        <v>37</v>
      </c>
    </row>
    <row r="27012" spans="1:4" x14ac:dyDescent="0.25">
      <c r="A27012">
        <v>11835</v>
      </c>
      <c r="B27012">
        <v>47001</v>
      </c>
      <c r="C27012" t="s">
        <v>9</v>
      </c>
      <c r="D27012" t="s">
        <v>37</v>
      </c>
    </row>
    <row r="27013" spans="1:4" x14ac:dyDescent="0.25">
      <c r="A27013">
        <v>11835</v>
      </c>
      <c r="B27013">
        <v>47001</v>
      </c>
      <c r="C27013" t="s">
        <v>9</v>
      </c>
      <c r="D27013" t="s">
        <v>37</v>
      </c>
    </row>
    <row r="27014" spans="1:4" x14ac:dyDescent="0.25">
      <c r="A27014">
        <v>11835</v>
      </c>
      <c r="B27014">
        <v>47001</v>
      </c>
      <c r="C27014" t="s">
        <v>9</v>
      </c>
      <c r="D27014" t="s">
        <v>37</v>
      </c>
    </row>
    <row r="27015" spans="1:4" x14ac:dyDescent="0.25">
      <c r="A27015">
        <v>11835</v>
      </c>
      <c r="B27015">
        <v>47001</v>
      </c>
      <c r="C27015" t="s">
        <v>9</v>
      </c>
      <c r="D27015" t="s">
        <v>37</v>
      </c>
    </row>
    <row r="27016" spans="1:4" x14ac:dyDescent="0.25">
      <c r="A27016">
        <v>11835</v>
      </c>
      <c r="B27016">
        <v>47001</v>
      </c>
      <c r="C27016" t="s">
        <v>9</v>
      </c>
      <c r="D27016" t="s">
        <v>37</v>
      </c>
    </row>
    <row r="27017" spans="1:4" x14ac:dyDescent="0.25">
      <c r="A27017">
        <v>11835</v>
      </c>
      <c r="B27017">
        <v>47001</v>
      </c>
      <c r="C27017" t="s">
        <v>9</v>
      </c>
      <c r="D27017" t="s">
        <v>37</v>
      </c>
    </row>
    <row r="27018" spans="1:4" x14ac:dyDescent="0.25">
      <c r="A27018">
        <v>11835</v>
      </c>
      <c r="B27018">
        <v>47001</v>
      </c>
      <c r="C27018" t="s">
        <v>9</v>
      </c>
      <c r="D27018" t="s">
        <v>37</v>
      </c>
    </row>
    <row r="27019" spans="1:4" x14ac:dyDescent="0.25">
      <c r="A27019">
        <v>11835</v>
      </c>
      <c r="B27019">
        <v>47001</v>
      </c>
      <c r="C27019" t="s">
        <v>9</v>
      </c>
      <c r="D27019" t="s">
        <v>37</v>
      </c>
    </row>
    <row r="27020" spans="1:4" x14ac:dyDescent="0.25">
      <c r="A27020">
        <v>11835</v>
      </c>
      <c r="B27020">
        <v>47001</v>
      </c>
      <c r="C27020" t="s">
        <v>9</v>
      </c>
      <c r="D27020" t="s">
        <v>37</v>
      </c>
    </row>
    <row r="27021" spans="1:4" x14ac:dyDescent="0.25">
      <c r="A27021">
        <v>11835</v>
      </c>
      <c r="B27021">
        <v>47001</v>
      </c>
      <c r="C27021" t="s">
        <v>9</v>
      </c>
      <c r="D27021" t="s">
        <v>37</v>
      </c>
    </row>
    <row r="27022" spans="1:4" x14ac:dyDescent="0.25">
      <c r="A27022">
        <v>11835</v>
      </c>
      <c r="B27022">
        <v>47001</v>
      </c>
      <c r="C27022" t="s">
        <v>9</v>
      </c>
      <c r="D27022" t="s">
        <v>37</v>
      </c>
    </row>
    <row r="27023" spans="1:4" x14ac:dyDescent="0.25">
      <c r="A27023">
        <v>11835</v>
      </c>
      <c r="B27023">
        <v>47001</v>
      </c>
      <c r="C27023" t="s">
        <v>9</v>
      </c>
      <c r="D27023" t="s">
        <v>37</v>
      </c>
    </row>
    <row r="27024" spans="1:4" x14ac:dyDescent="0.25">
      <c r="A27024">
        <v>11835</v>
      </c>
      <c r="B27024">
        <v>47001</v>
      </c>
      <c r="C27024" t="s">
        <v>9</v>
      </c>
      <c r="D27024" t="s">
        <v>37</v>
      </c>
    </row>
    <row r="27025" spans="1:4" x14ac:dyDescent="0.25">
      <c r="A27025">
        <v>11835</v>
      </c>
      <c r="B27025">
        <v>47001</v>
      </c>
      <c r="C27025" t="s">
        <v>9</v>
      </c>
      <c r="D27025" t="s">
        <v>37</v>
      </c>
    </row>
    <row r="27026" spans="1:4" x14ac:dyDescent="0.25">
      <c r="A27026">
        <v>11835</v>
      </c>
      <c r="B27026">
        <v>47001</v>
      </c>
      <c r="C27026" t="s">
        <v>9</v>
      </c>
      <c r="D27026" t="s">
        <v>37</v>
      </c>
    </row>
    <row r="27027" spans="1:4" x14ac:dyDescent="0.25">
      <c r="A27027">
        <v>11835</v>
      </c>
      <c r="B27027">
        <v>47001</v>
      </c>
      <c r="C27027" t="s">
        <v>9</v>
      </c>
      <c r="D27027" t="s">
        <v>37</v>
      </c>
    </row>
    <row r="27028" spans="1:4" x14ac:dyDescent="0.25">
      <c r="A27028">
        <v>11835</v>
      </c>
      <c r="B27028">
        <v>47001</v>
      </c>
      <c r="C27028" t="s">
        <v>9</v>
      </c>
      <c r="D27028" t="s">
        <v>37</v>
      </c>
    </row>
    <row r="27029" spans="1:4" x14ac:dyDescent="0.25">
      <c r="A27029">
        <v>11835</v>
      </c>
      <c r="B27029">
        <v>47001</v>
      </c>
      <c r="C27029" t="s">
        <v>9</v>
      </c>
      <c r="D27029" t="s">
        <v>37</v>
      </c>
    </row>
    <row r="27030" spans="1:4" x14ac:dyDescent="0.25">
      <c r="A27030">
        <v>11835</v>
      </c>
      <c r="B27030">
        <v>47001</v>
      </c>
      <c r="C27030" t="s">
        <v>10</v>
      </c>
      <c r="D27030" t="s">
        <v>37</v>
      </c>
    </row>
    <row r="27031" spans="1:4" x14ac:dyDescent="0.25">
      <c r="A27031">
        <v>11835</v>
      </c>
      <c r="B27031">
        <v>47001</v>
      </c>
      <c r="C27031" t="s">
        <v>10</v>
      </c>
      <c r="D27031" t="s">
        <v>37</v>
      </c>
    </row>
    <row r="27032" spans="1:4" x14ac:dyDescent="0.25">
      <c r="A27032">
        <v>11835</v>
      </c>
      <c r="B27032">
        <v>47001</v>
      </c>
      <c r="C27032" t="s">
        <v>10</v>
      </c>
      <c r="D27032" t="s">
        <v>37</v>
      </c>
    </row>
    <row r="27033" spans="1:4" x14ac:dyDescent="0.25">
      <c r="A27033">
        <v>11835</v>
      </c>
      <c r="B27033">
        <v>47001</v>
      </c>
      <c r="C27033" t="s">
        <v>10</v>
      </c>
      <c r="D27033" t="s">
        <v>37</v>
      </c>
    </row>
    <row r="27034" spans="1:4" x14ac:dyDescent="0.25">
      <c r="A27034">
        <v>11835</v>
      </c>
      <c r="B27034">
        <v>47001</v>
      </c>
      <c r="C27034" t="s">
        <v>10</v>
      </c>
      <c r="D27034" t="s">
        <v>37</v>
      </c>
    </row>
    <row r="27035" spans="1:4" x14ac:dyDescent="0.25">
      <c r="A27035">
        <v>11835</v>
      </c>
      <c r="B27035">
        <v>47001</v>
      </c>
      <c r="C27035" t="s">
        <v>10</v>
      </c>
      <c r="D27035" t="s">
        <v>37</v>
      </c>
    </row>
    <row r="27036" spans="1:4" x14ac:dyDescent="0.25">
      <c r="A27036">
        <v>11835</v>
      </c>
      <c r="B27036">
        <v>47001</v>
      </c>
      <c r="C27036" t="s">
        <v>10</v>
      </c>
      <c r="D27036" t="s">
        <v>37</v>
      </c>
    </row>
    <row r="27037" spans="1:4" x14ac:dyDescent="0.25">
      <c r="A27037">
        <v>11835</v>
      </c>
      <c r="B27037">
        <v>47001</v>
      </c>
      <c r="C27037" t="s">
        <v>10</v>
      </c>
      <c r="D27037" t="s">
        <v>37</v>
      </c>
    </row>
    <row r="27038" spans="1:4" x14ac:dyDescent="0.25">
      <c r="A27038">
        <v>11835</v>
      </c>
      <c r="B27038">
        <v>47001</v>
      </c>
      <c r="C27038" t="s">
        <v>10</v>
      </c>
      <c r="D27038" t="s">
        <v>37</v>
      </c>
    </row>
    <row r="27039" spans="1:4" x14ac:dyDescent="0.25">
      <c r="A27039">
        <v>11835</v>
      </c>
      <c r="B27039">
        <v>47001</v>
      </c>
      <c r="C27039" t="s">
        <v>10</v>
      </c>
      <c r="D27039" t="s">
        <v>37</v>
      </c>
    </row>
    <row r="27040" spans="1:4" x14ac:dyDescent="0.25">
      <c r="A27040">
        <v>11835</v>
      </c>
      <c r="B27040">
        <v>47001</v>
      </c>
      <c r="C27040" t="s">
        <v>10</v>
      </c>
      <c r="D27040" t="s">
        <v>37</v>
      </c>
    </row>
    <row r="27041" spans="1:4" x14ac:dyDescent="0.25">
      <c r="A27041">
        <v>11835</v>
      </c>
      <c r="B27041">
        <v>47001</v>
      </c>
      <c r="C27041" t="s">
        <v>10</v>
      </c>
      <c r="D27041" t="s">
        <v>37</v>
      </c>
    </row>
    <row r="27042" spans="1:4" x14ac:dyDescent="0.25">
      <c r="A27042">
        <v>11835</v>
      </c>
      <c r="B27042">
        <v>47001</v>
      </c>
      <c r="C27042" t="s">
        <v>10</v>
      </c>
      <c r="D27042" t="s">
        <v>37</v>
      </c>
    </row>
    <row r="27043" spans="1:4" x14ac:dyDescent="0.25">
      <c r="A27043">
        <v>11835</v>
      </c>
      <c r="B27043">
        <v>47001</v>
      </c>
      <c r="C27043" t="s">
        <v>10</v>
      </c>
      <c r="D27043" t="s">
        <v>37</v>
      </c>
    </row>
    <row r="27044" spans="1:4" x14ac:dyDescent="0.25">
      <c r="A27044">
        <v>11835</v>
      </c>
      <c r="B27044">
        <v>47001</v>
      </c>
      <c r="C27044" t="s">
        <v>10</v>
      </c>
      <c r="D27044" t="s">
        <v>37</v>
      </c>
    </row>
    <row r="27045" spans="1:4" x14ac:dyDescent="0.25">
      <c r="A27045">
        <v>11835</v>
      </c>
      <c r="B27045">
        <v>47001</v>
      </c>
      <c r="C27045" t="s">
        <v>10</v>
      </c>
      <c r="D27045" t="s">
        <v>37</v>
      </c>
    </row>
    <row r="27046" spans="1:4" x14ac:dyDescent="0.25">
      <c r="A27046">
        <v>11835</v>
      </c>
      <c r="B27046">
        <v>47001</v>
      </c>
      <c r="C27046" t="s">
        <v>10</v>
      </c>
      <c r="D27046" t="s">
        <v>37</v>
      </c>
    </row>
    <row r="27047" spans="1:4" x14ac:dyDescent="0.25">
      <c r="A27047">
        <v>11835</v>
      </c>
      <c r="B27047">
        <v>47001</v>
      </c>
      <c r="C27047" t="s">
        <v>10</v>
      </c>
      <c r="D27047" t="s">
        <v>37</v>
      </c>
    </row>
    <row r="27048" spans="1:4" x14ac:dyDescent="0.25">
      <c r="A27048">
        <v>11835</v>
      </c>
      <c r="B27048">
        <v>47001</v>
      </c>
      <c r="C27048" t="s">
        <v>10</v>
      </c>
      <c r="D27048" t="s">
        <v>37</v>
      </c>
    </row>
    <row r="27049" spans="1:4" x14ac:dyDescent="0.25">
      <c r="A27049">
        <v>11835</v>
      </c>
      <c r="B27049">
        <v>47001</v>
      </c>
      <c r="C27049" t="s">
        <v>10</v>
      </c>
      <c r="D27049" t="s">
        <v>37</v>
      </c>
    </row>
    <row r="27050" spans="1:4" x14ac:dyDescent="0.25">
      <c r="A27050">
        <v>11835</v>
      </c>
      <c r="B27050">
        <v>47001</v>
      </c>
      <c r="C27050" t="s">
        <v>10</v>
      </c>
      <c r="D27050" t="s">
        <v>37</v>
      </c>
    </row>
    <row r="27051" spans="1:4" x14ac:dyDescent="0.25">
      <c r="A27051">
        <v>11835</v>
      </c>
      <c r="B27051">
        <v>47001</v>
      </c>
      <c r="C27051" t="s">
        <v>10</v>
      </c>
      <c r="D27051" t="s">
        <v>37</v>
      </c>
    </row>
    <row r="27052" spans="1:4" x14ac:dyDescent="0.25">
      <c r="A27052">
        <v>11835</v>
      </c>
      <c r="B27052">
        <v>47001</v>
      </c>
      <c r="C27052" t="s">
        <v>10</v>
      </c>
      <c r="D27052" t="s">
        <v>37</v>
      </c>
    </row>
    <row r="27053" spans="1:4" x14ac:dyDescent="0.25">
      <c r="A27053">
        <v>11835</v>
      </c>
      <c r="B27053">
        <v>47001</v>
      </c>
      <c r="C27053" t="s">
        <v>10</v>
      </c>
      <c r="D27053" t="s">
        <v>37</v>
      </c>
    </row>
    <row r="27054" spans="1:4" x14ac:dyDescent="0.25">
      <c r="A27054">
        <v>11835</v>
      </c>
      <c r="B27054">
        <v>47001</v>
      </c>
      <c r="C27054" t="s">
        <v>10</v>
      </c>
      <c r="D27054" t="s">
        <v>37</v>
      </c>
    </row>
    <row r="27055" spans="1:4" x14ac:dyDescent="0.25">
      <c r="A27055">
        <v>11835</v>
      </c>
      <c r="B27055">
        <v>47001</v>
      </c>
      <c r="C27055" t="s">
        <v>10</v>
      </c>
      <c r="D27055" t="s">
        <v>37</v>
      </c>
    </row>
    <row r="27056" spans="1:4" x14ac:dyDescent="0.25">
      <c r="A27056">
        <v>11835</v>
      </c>
      <c r="B27056">
        <v>47001</v>
      </c>
      <c r="C27056" t="s">
        <v>10</v>
      </c>
      <c r="D27056" t="s">
        <v>37</v>
      </c>
    </row>
    <row r="27057" spans="1:4" x14ac:dyDescent="0.25">
      <c r="A27057">
        <v>11835</v>
      </c>
      <c r="B27057">
        <v>47001</v>
      </c>
      <c r="C27057" t="s">
        <v>10</v>
      </c>
      <c r="D27057" t="s">
        <v>37</v>
      </c>
    </row>
    <row r="27058" spans="1:4" x14ac:dyDescent="0.25">
      <c r="A27058">
        <v>11835</v>
      </c>
      <c r="B27058">
        <v>47001</v>
      </c>
      <c r="C27058" t="s">
        <v>9</v>
      </c>
      <c r="D27058" t="s">
        <v>37</v>
      </c>
    </row>
    <row r="27059" spans="1:4" x14ac:dyDescent="0.25">
      <c r="A27059">
        <v>11835</v>
      </c>
      <c r="B27059">
        <v>47001</v>
      </c>
      <c r="C27059" t="s">
        <v>9</v>
      </c>
      <c r="D27059" t="s">
        <v>37</v>
      </c>
    </row>
    <row r="27060" spans="1:4" x14ac:dyDescent="0.25">
      <c r="A27060">
        <v>11835</v>
      </c>
      <c r="B27060">
        <v>47001</v>
      </c>
      <c r="C27060" t="s">
        <v>9</v>
      </c>
      <c r="D27060" t="s">
        <v>37</v>
      </c>
    </row>
    <row r="27061" spans="1:4" x14ac:dyDescent="0.25">
      <c r="A27061">
        <v>11835</v>
      </c>
      <c r="B27061">
        <v>47001</v>
      </c>
      <c r="C27061" t="s">
        <v>9</v>
      </c>
      <c r="D27061" t="s">
        <v>37</v>
      </c>
    </row>
    <row r="27062" spans="1:4" x14ac:dyDescent="0.25">
      <c r="A27062">
        <v>11835</v>
      </c>
      <c r="B27062">
        <v>47001</v>
      </c>
      <c r="C27062" t="s">
        <v>10</v>
      </c>
      <c r="D27062" t="s">
        <v>37</v>
      </c>
    </row>
    <row r="27063" spans="1:4" x14ac:dyDescent="0.25">
      <c r="A27063">
        <v>11835</v>
      </c>
      <c r="B27063">
        <v>47001</v>
      </c>
      <c r="C27063" t="s">
        <v>10</v>
      </c>
      <c r="D27063" t="s">
        <v>37</v>
      </c>
    </row>
    <row r="27064" spans="1:4" x14ac:dyDescent="0.25">
      <c r="A27064">
        <v>11835</v>
      </c>
      <c r="B27064">
        <v>47001</v>
      </c>
      <c r="C27064" t="s">
        <v>10</v>
      </c>
      <c r="D27064" t="s">
        <v>36</v>
      </c>
    </row>
    <row r="27065" spans="1:4" x14ac:dyDescent="0.25">
      <c r="A27065">
        <v>11835</v>
      </c>
      <c r="B27065">
        <v>47001</v>
      </c>
      <c r="C27065" t="s">
        <v>9</v>
      </c>
      <c r="D27065" t="s">
        <v>36</v>
      </c>
    </row>
    <row r="27066" spans="1:4" x14ac:dyDescent="0.25">
      <c r="A27066">
        <v>11835</v>
      </c>
      <c r="B27066">
        <v>47001</v>
      </c>
      <c r="C27066" t="s">
        <v>9</v>
      </c>
      <c r="D27066" t="s">
        <v>36</v>
      </c>
    </row>
    <row r="27067" spans="1:4" x14ac:dyDescent="0.25">
      <c r="A27067">
        <v>11835</v>
      </c>
      <c r="B27067">
        <v>47001</v>
      </c>
      <c r="C27067" t="s">
        <v>9</v>
      </c>
      <c r="D27067" t="s">
        <v>36</v>
      </c>
    </row>
    <row r="27068" spans="1:4" x14ac:dyDescent="0.25">
      <c r="A27068">
        <v>11835</v>
      </c>
      <c r="B27068">
        <v>47001</v>
      </c>
      <c r="C27068" t="s">
        <v>9</v>
      </c>
      <c r="D27068" t="s">
        <v>36</v>
      </c>
    </row>
    <row r="27069" spans="1:4" x14ac:dyDescent="0.25">
      <c r="A27069">
        <v>11835</v>
      </c>
      <c r="B27069">
        <v>47001</v>
      </c>
      <c r="C27069" t="s">
        <v>9</v>
      </c>
      <c r="D27069" t="s">
        <v>36</v>
      </c>
    </row>
    <row r="27070" spans="1:4" x14ac:dyDescent="0.25">
      <c r="A27070">
        <v>11835</v>
      </c>
      <c r="B27070">
        <v>47001</v>
      </c>
      <c r="C27070" t="s">
        <v>9</v>
      </c>
      <c r="D27070" t="s">
        <v>36</v>
      </c>
    </row>
    <row r="27071" spans="1:4" x14ac:dyDescent="0.25">
      <c r="A27071">
        <v>11835</v>
      </c>
      <c r="B27071">
        <v>47001</v>
      </c>
      <c r="C27071" t="s">
        <v>9</v>
      </c>
      <c r="D27071" t="s">
        <v>36</v>
      </c>
    </row>
    <row r="27072" spans="1:4" x14ac:dyDescent="0.25">
      <c r="A27072">
        <v>11835</v>
      </c>
      <c r="B27072">
        <v>47001</v>
      </c>
      <c r="C27072" t="s">
        <v>9</v>
      </c>
      <c r="D27072" t="s">
        <v>36</v>
      </c>
    </row>
    <row r="27073" spans="1:4" x14ac:dyDescent="0.25">
      <c r="A27073">
        <v>11835</v>
      </c>
      <c r="B27073">
        <v>47001</v>
      </c>
      <c r="C27073" t="s">
        <v>9</v>
      </c>
      <c r="D27073" t="s">
        <v>36</v>
      </c>
    </row>
    <row r="27074" spans="1:4" x14ac:dyDescent="0.25">
      <c r="A27074">
        <v>11835</v>
      </c>
      <c r="B27074">
        <v>47001</v>
      </c>
      <c r="C27074" t="s">
        <v>9</v>
      </c>
      <c r="D27074" t="s">
        <v>36</v>
      </c>
    </row>
    <row r="27075" spans="1:4" x14ac:dyDescent="0.25">
      <c r="A27075">
        <v>11835</v>
      </c>
      <c r="B27075">
        <v>47001</v>
      </c>
      <c r="C27075" t="s">
        <v>9</v>
      </c>
      <c r="D27075" t="s">
        <v>36</v>
      </c>
    </row>
    <row r="27076" spans="1:4" x14ac:dyDescent="0.25">
      <c r="A27076">
        <v>11835</v>
      </c>
      <c r="B27076">
        <v>47001</v>
      </c>
      <c r="C27076" t="s">
        <v>9</v>
      </c>
      <c r="D27076" t="s">
        <v>36</v>
      </c>
    </row>
    <row r="27077" spans="1:4" x14ac:dyDescent="0.25">
      <c r="A27077">
        <v>11835</v>
      </c>
      <c r="B27077">
        <v>47001</v>
      </c>
      <c r="C27077" t="s">
        <v>9</v>
      </c>
      <c r="D27077" t="s">
        <v>36</v>
      </c>
    </row>
    <row r="27078" spans="1:4" x14ac:dyDescent="0.25">
      <c r="A27078">
        <v>11835</v>
      </c>
      <c r="B27078">
        <v>47001</v>
      </c>
      <c r="C27078" t="s">
        <v>9</v>
      </c>
      <c r="D27078" t="s">
        <v>36</v>
      </c>
    </row>
    <row r="27079" spans="1:4" x14ac:dyDescent="0.25">
      <c r="A27079">
        <v>11835</v>
      </c>
      <c r="B27079">
        <v>47001</v>
      </c>
      <c r="C27079" t="s">
        <v>9</v>
      </c>
      <c r="D27079" t="s">
        <v>36</v>
      </c>
    </row>
    <row r="27080" spans="1:4" x14ac:dyDescent="0.25">
      <c r="A27080">
        <v>11835</v>
      </c>
      <c r="B27080">
        <v>47001</v>
      </c>
      <c r="C27080" t="s">
        <v>9</v>
      </c>
      <c r="D27080" t="s">
        <v>36</v>
      </c>
    </row>
    <row r="27081" spans="1:4" x14ac:dyDescent="0.25">
      <c r="A27081">
        <v>11835</v>
      </c>
      <c r="B27081">
        <v>47001</v>
      </c>
      <c r="C27081" t="s">
        <v>9</v>
      </c>
      <c r="D27081" t="s">
        <v>36</v>
      </c>
    </row>
    <row r="27082" spans="1:4" x14ac:dyDescent="0.25">
      <c r="A27082">
        <v>11835</v>
      </c>
      <c r="B27082">
        <v>47001</v>
      </c>
      <c r="C27082" t="s">
        <v>9</v>
      </c>
      <c r="D27082" t="s">
        <v>36</v>
      </c>
    </row>
    <row r="27083" spans="1:4" x14ac:dyDescent="0.25">
      <c r="A27083">
        <v>11835</v>
      </c>
      <c r="B27083">
        <v>47001</v>
      </c>
      <c r="C27083" t="s">
        <v>9</v>
      </c>
      <c r="D27083" t="s">
        <v>36</v>
      </c>
    </row>
    <row r="27084" spans="1:4" x14ac:dyDescent="0.25">
      <c r="A27084">
        <v>11835</v>
      </c>
      <c r="B27084">
        <v>47001</v>
      </c>
      <c r="C27084" t="s">
        <v>9</v>
      </c>
      <c r="D27084" t="s">
        <v>36</v>
      </c>
    </row>
    <row r="27085" spans="1:4" x14ac:dyDescent="0.25">
      <c r="A27085">
        <v>11835</v>
      </c>
      <c r="B27085">
        <v>47001</v>
      </c>
      <c r="C27085" t="s">
        <v>9</v>
      </c>
      <c r="D27085" t="s">
        <v>36</v>
      </c>
    </row>
    <row r="27086" spans="1:4" x14ac:dyDescent="0.25">
      <c r="A27086">
        <v>11835</v>
      </c>
      <c r="B27086">
        <v>47001</v>
      </c>
      <c r="C27086" t="s">
        <v>9</v>
      </c>
      <c r="D27086" t="s">
        <v>36</v>
      </c>
    </row>
    <row r="27087" spans="1:4" x14ac:dyDescent="0.25">
      <c r="A27087">
        <v>11835</v>
      </c>
      <c r="B27087">
        <v>47001</v>
      </c>
      <c r="C27087" t="s">
        <v>9</v>
      </c>
      <c r="D27087" t="s">
        <v>36</v>
      </c>
    </row>
    <row r="27088" spans="1:4" x14ac:dyDescent="0.25">
      <c r="A27088">
        <v>11835</v>
      </c>
      <c r="B27088">
        <v>47001</v>
      </c>
      <c r="C27088" t="s">
        <v>9</v>
      </c>
      <c r="D27088" t="s">
        <v>36</v>
      </c>
    </row>
    <row r="27089" spans="1:4" x14ac:dyDescent="0.25">
      <c r="A27089">
        <v>11835</v>
      </c>
      <c r="B27089">
        <v>47001</v>
      </c>
      <c r="C27089" t="s">
        <v>9</v>
      </c>
      <c r="D27089" t="s">
        <v>36</v>
      </c>
    </row>
    <row r="27090" spans="1:4" x14ac:dyDescent="0.25">
      <c r="A27090">
        <v>11835</v>
      </c>
      <c r="B27090">
        <v>47001</v>
      </c>
      <c r="C27090" t="s">
        <v>9</v>
      </c>
      <c r="D27090" t="s">
        <v>36</v>
      </c>
    </row>
    <row r="27091" spans="1:4" x14ac:dyDescent="0.25">
      <c r="A27091">
        <v>11835</v>
      </c>
      <c r="B27091">
        <v>47001</v>
      </c>
      <c r="C27091" t="s">
        <v>9</v>
      </c>
      <c r="D27091" t="s">
        <v>36</v>
      </c>
    </row>
    <row r="27092" spans="1:4" x14ac:dyDescent="0.25">
      <c r="A27092">
        <v>11835</v>
      </c>
      <c r="B27092">
        <v>47001</v>
      </c>
      <c r="C27092" t="s">
        <v>9</v>
      </c>
      <c r="D27092" t="s">
        <v>36</v>
      </c>
    </row>
    <row r="27093" spans="1:4" x14ac:dyDescent="0.25">
      <c r="A27093">
        <v>11835</v>
      </c>
      <c r="B27093">
        <v>47001</v>
      </c>
      <c r="C27093" t="s">
        <v>9</v>
      </c>
      <c r="D27093" t="s">
        <v>36</v>
      </c>
    </row>
    <row r="27094" spans="1:4" x14ac:dyDescent="0.25">
      <c r="A27094">
        <v>11835</v>
      </c>
      <c r="B27094">
        <v>47001</v>
      </c>
      <c r="C27094" t="s">
        <v>9</v>
      </c>
      <c r="D27094" t="s">
        <v>36</v>
      </c>
    </row>
    <row r="27095" spans="1:4" x14ac:dyDescent="0.25">
      <c r="A27095">
        <v>11835</v>
      </c>
      <c r="B27095">
        <v>47001</v>
      </c>
      <c r="C27095" t="s">
        <v>9</v>
      </c>
      <c r="D27095" t="s">
        <v>36</v>
      </c>
    </row>
    <row r="27096" spans="1:4" x14ac:dyDescent="0.25">
      <c r="A27096">
        <v>11835</v>
      </c>
      <c r="B27096">
        <v>47001</v>
      </c>
      <c r="C27096" t="s">
        <v>9</v>
      </c>
      <c r="D27096" t="s">
        <v>36</v>
      </c>
    </row>
    <row r="27097" spans="1:4" x14ac:dyDescent="0.25">
      <c r="A27097">
        <v>11835</v>
      </c>
      <c r="B27097">
        <v>47001</v>
      </c>
      <c r="C27097" t="s">
        <v>9</v>
      </c>
      <c r="D27097" t="s">
        <v>36</v>
      </c>
    </row>
    <row r="27098" spans="1:4" x14ac:dyDescent="0.25">
      <c r="A27098">
        <v>11835</v>
      </c>
      <c r="B27098">
        <v>47001</v>
      </c>
      <c r="C27098" t="s">
        <v>9</v>
      </c>
      <c r="D27098" t="s">
        <v>36</v>
      </c>
    </row>
    <row r="27099" spans="1:4" x14ac:dyDescent="0.25">
      <c r="A27099">
        <v>11835</v>
      </c>
      <c r="B27099">
        <v>47001</v>
      </c>
      <c r="C27099" t="s">
        <v>9</v>
      </c>
      <c r="D27099" t="s">
        <v>36</v>
      </c>
    </row>
    <row r="27100" spans="1:4" x14ac:dyDescent="0.25">
      <c r="A27100">
        <v>11835</v>
      </c>
      <c r="B27100">
        <v>47001</v>
      </c>
      <c r="C27100" t="s">
        <v>9</v>
      </c>
      <c r="D27100" t="s">
        <v>36</v>
      </c>
    </row>
    <row r="27101" spans="1:4" x14ac:dyDescent="0.25">
      <c r="A27101">
        <v>11835</v>
      </c>
      <c r="B27101">
        <v>47001</v>
      </c>
      <c r="C27101" t="s">
        <v>9</v>
      </c>
      <c r="D27101" t="s">
        <v>36</v>
      </c>
    </row>
    <row r="27102" spans="1:4" x14ac:dyDescent="0.25">
      <c r="A27102">
        <v>11835</v>
      </c>
      <c r="B27102">
        <v>47001</v>
      </c>
      <c r="C27102" t="s">
        <v>9</v>
      </c>
      <c r="D27102" t="s">
        <v>36</v>
      </c>
    </row>
    <row r="27103" spans="1:4" x14ac:dyDescent="0.25">
      <c r="A27103">
        <v>11835</v>
      </c>
      <c r="B27103">
        <v>47001</v>
      </c>
      <c r="C27103" t="s">
        <v>9</v>
      </c>
      <c r="D27103" t="s">
        <v>36</v>
      </c>
    </row>
    <row r="27104" spans="1:4" x14ac:dyDescent="0.25">
      <c r="A27104">
        <v>11835</v>
      </c>
      <c r="B27104">
        <v>47001</v>
      </c>
      <c r="C27104" t="s">
        <v>9</v>
      </c>
      <c r="D27104" t="s">
        <v>36</v>
      </c>
    </row>
    <row r="27105" spans="1:4" x14ac:dyDescent="0.25">
      <c r="A27105">
        <v>11835</v>
      </c>
      <c r="B27105">
        <v>47001</v>
      </c>
      <c r="C27105" t="s">
        <v>9</v>
      </c>
      <c r="D27105" t="s">
        <v>36</v>
      </c>
    </row>
    <row r="27106" spans="1:4" x14ac:dyDescent="0.25">
      <c r="A27106">
        <v>11835</v>
      </c>
      <c r="B27106">
        <v>47001</v>
      </c>
      <c r="C27106" t="s">
        <v>9</v>
      </c>
      <c r="D27106" t="s">
        <v>36</v>
      </c>
    </row>
    <row r="27107" spans="1:4" x14ac:dyDescent="0.25">
      <c r="A27107">
        <v>11835</v>
      </c>
      <c r="B27107">
        <v>47001</v>
      </c>
      <c r="C27107" t="s">
        <v>9</v>
      </c>
      <c r="D27107" t="s">
        <v>36</v>
      </c>
    </row>
    <row r="27108" spans="1:4" x14ac:dyDescent="0.25">
      <c r="A27108">
        <v>11835</v>
      </c>
      <c r="B27108">
        <v>47001</v>
      </c>
      <c r="C27108" t="s">
        <v>9</v>
      </c>
      <c r="D27108" t="s">
        <v>36</v>
      </c>
    </row>
    <row r="27109" spans="1:4" x14ac:dyDescent="0.25">
      <c r="A27109">
        <v>11835</v>
      </c>
      <c r="B27109">
        <v>47001</v>
      </c>
      <c r="C27109" t="s">
        <v>9</v>
      </c>
      <c r="D27109" t="s">
        <v>36</v>
      </c>
    </row>
    <row r="27110" spans="1:4" x14ac:dyDescent="0.25">
      <c r="A27110">
        <v>11835</v>
      </c>
      <c r="B27110">
        <v>47001</v>
      </c>
      <c r="C27110" t="s">
        <v>9</v>
      </c>
      <c r="D27110" t="s">
        <v>36</v>
      </c>
    </row>
    <row r="27111" spans="1:4" x14ac:dyDescent="0.25">
      <c r="A27111">
        <v>11835</v>
      </c>
      <c r="B27111">
        <v>47001</v>
      </c>
      <c r="C27111" t="s">
        <v>9</v>
      </c>
      <c r="D27111" t="s">
        <v>36</v>
      </c>
    </row>
    <row r="27112" spans="1:4" x14ac:dyDescent="0.25">
      <c r="A27112">
        <v>11835</v>
      </c>
      <c r="B27112">
        <v>47001</v>
      </c>
      <c r="C27112" t="s">
        <v>9</v>
      </c>
      <c r="D27112" t="s">
        <v>36</v>
      </c>
    </row>
    <row r="27113" spans="1:4" x14ac:dyDescent="0.25">
      <c r="A27113">
        <v>11835</v>
      </c>
      <c r="B27113">
        <v>47001</v>
      </c>
      <c r="C27113" t="s">
        <v>9</v>
      </c>
      <c r="D27113" t="s">
        <v>36</v>
      </c>
    </row>
    <row r="27114" spans="1:4" x14ac:dyDescent="0.25">
      <c r="A27114">
        <v>11835</v>
      </c>
      <c r="B27114">
        <v>47001</v>
      </c>
      <c r="C27114" t="s">
        <v>9</v>
      </c>
      <c r="D27114" t="s">
        <v>36</v>
      </c>
    </row>
    <row r="27115" spans="1:4" x14ac:dyDescent="0.25">
      <c r="A27115">
        <v>11835</v>
      </c>
      <c r="B27115">
        <v>47001</v>
      </c>
      <c r="C27115" t="s">
        <v>9</v>
      </c>
      <c r="D27115" t="s">
        <v>36</v>
      </c>
    </row>
    <row r="27116" spans="1:4" x14ac:dyDescent="0.25">
      <c r="A27116">
        <v>11835</v>
      </c>
      <c r="B27116">
        <v>47001</v>
      </c>
      <c r="C27116" t="s">
        <v>9</v>
      </c>
      <c r="D27116" t="s">
        <v>36</v>
      </c>
    </row>
    <row r="27117" spans="1:4" x14ac:dyDescent="0.25">
      <c r="A27117">
        <v>11835</v>
      </c>
      <c r="B27117">
        <v>47001</v>
      </c>
      <c r="C27117" t="s">
        <v>9</v>
      </c>
      <c r="D27117" t="s">
        <v>36</v>
      </c>
    </row>
    <row r="27118" spans="1:4" x14ac:dyDescent="0.25">
      <c r="A27118">
        <v>11835</v>
      </c>
      <c r="B27118">
        <v>47001</v>
      </c>
      <c r="C27118" t="s">
        <v>9</v>
      </c>
      <c r="D27118" t="s">
        <v>36</v>
      </c>
    </row>
    <row r="27119" spans="1:4" x14ac:dyDescent="0.25">
      <c r="A27119">
        <v>11835</v>
      </c>
      <c r="B27119">
        <v>47001</v>
      </c>
      <c r="C27119" t="s">
        <v>9</v>
      </c>
      <c r="D27119" t="s">
        <v>36</v>
      </c>
    </row>
    <row r="27120" spans="1:4" x14ac:dyDescent="0.25">
      <c r="A27120">
        <v>11835</v>
      </c>
      <c r="B27120">
        <v>47001</v>
      </c>
      <c r="C27120" t="s">
        <v>10</v>
      </c>
      <c r="D27120" t="s">
        <v>36</v>
      </c>
    </row>
    <row r="27121" spans="1:4" x14ac:dyDescent="0.25">
      <c r="A27121">
        <v>11835</v>
      </c>
      <c r="B27121">
        <v>47001</v>
      </c>
      <c r="C27121" t="s">
        <v>10</v>
      </c>
      <c r="D27121" t="s">
        <v>36</v>
      </c>
    </row>
    <row r="27122" spans="1:4" x14ac:dyDescent="0.25">
      <c r="A27122">
        <v>11835</v>
      </c>
      <c r="B27122">
        <v>47001</v>
      </c>
      <c r="C27122" t="s">
        <v>10</v>
      </c>
      <c r="D27122" t="s">
        <v>36</v>
      </c>
    </row>
    <row r="27123" spans="1:4" x14ac:dyDescent="0.25">
      <c r="A27123">
        <v>11835</v>
      </c>
      <c r="B27123">
        <v>47001</v>
      </c>
      <c r="C27123" t="s">
        <v>10</v>
      </c>
      <c r="D27123" t="s">
        <v>36</v>
      </c>
    </row>
    <row r="27124" spans="1:4" x14ac:dyDescent="0.25">
      <c r="A27124">
        <v>11835</v>
      </c>
      <c r="B27124">
        <v>47001</v>
      </c>
      <c r="C27124" t="s">
        <v>10</v>
      </c>
      <c r="D27124" t="s">
        <v>36</v>
      </c>
    </row>
    <row r="27125" spans="1:4" x14ac:dyDescent="0.25">
      <c r="A27125">
        <v>11835</v>
      </c>
      <c r="B27125">
        <v>47001</v>
      </c>
      <c r="C27125" t="s">
        <v>10</v>
      </c>
      <c r="D27125" t="s">
        <v>36</v>
      </c>
    </row>
    <row r="27126" spans="1:4" x14ac:dyDescent="0.25">
      <c r="A27126">
        <v>11835</v>
      </c>
      <c r="B27126">
        <v>47001</v>
      </c>
      <c r="C27126" t="s">
        <v>10</v>
      </c>
      <c r="D27126" t="s">
        <v>36</v>
      </c>
    </row>
    <row r="27127" spans="1:4" x14ac:dyDescent="0.25">
      <c r="A27127">
        <v>11835</v>
      </c>
      <c r="B27127">
        <v>47001</v>
      </c>
      <c r="C27127" t="s">
        <v>10</v>
      </c>
      <c r="D27127" t="s">
        <v>36</v>
      </c>
    </row>
    <row r="27128" spans="1:4" x14ac:dyDescent="0.25">
      <c r="A27128">
        <v>11835</v>
      </c>
      <c r="B27128">
        <v>47001</v>
      </c>
      <c r="C27128" t="s">
        <v>10</v>
      </c>
      <c r="D27128" t="s">
        <v>36</v>
      </c>
    </row>
    <row r="27129" spans="1:4" x14ac:dyDescent="0.25">
      <c r="A27129">
        <v>11835</v>
      </c>
      <c r="B27129">
        <v>47001</v>
      </c>
      <c r="C27129" t="s">
        <v>10</v>
      </c>
      <c r="D27129" t="s">
        <v>36</v>
      </c>
    </row>
    <row r="27130" spans="1:4" x14ac:dyDescent="0.25">
      <c r="A27130">
        <v>11835</v>
      </c>
      <c r="B27130">
        <v>47001</v>
      </c>
      <c r="C27130" t="s">
        <v>10</v>
      </c>
      <c r="D27130" t="s">
        <v>36</v>
      </c>
    </row>
    <row r="27131" spans="1:4" x14ac:dyDescent="0.25">
      <c r="A27131">
        <v>11835</v>
      </c>
      <c r="B27131">
        <v>47001</v>
      </c>
      <c r="C27131" t="s">
        <v>10</v>
      </c>
      <c r="D27131" t="s">
        <v>36</v>
      </c>
    </row>
    <row r="27132" spans="1:4" x14ac:dyDescent="0.25">
      <c r="A27132">
        <v>11835</v>
      </c>
      <c r="B27132">
        <v>47001</v>
      </c>
      <c r="C27132" t="s">
        <v>10</v>
      </c>
      <c r="D27132" t="s">
        <v>36</v>
      </c>
    </row>
    <row r="27133" spans="1:4" x14ac:dyDescent="0.25">
      <c r="A27133">
        <v>11835</v>
      </c>
      <c r="B27133">
        <v>47001</v>
      </c>
      <c r="C27133" t="s">
        <v>10</v>
      </c>
      <c r="D27133" t="s">
        <v>36</v>
      </c>
    </row>
    <row r="27134" spans="1:4" x14ac:dyDescent="0.25">
      <c r="A27134">
        <v>11835</v>
      </c>
      <c r="B27134">
        <v>47001</v>
      </c>
      <c r="C27134" t="s">
        <v>10</v>
      </c>
      <c r="D27134" t="s">
        <v>36</v>
      </c>
    </row>
    <row r="27135" spans="1:4" x14ac:dyDescent="0.25">
      <c r="A27135">
        <v>11835</v>
      </c>
      <c r="B27135">
        <v>47001</v>
      </c>
      <c r="C27135" t="s">
        <v>10</v>
      </c>
      <c r="D27135" t="s">
        <v>36</v>
      </c>
    </row>
    <row r="27136" spans="1:4" x14ac:dyDescent="0.25">
      <c r="A27136">
        <v>11835</v>
      </c>
      <c r="B27136">
        <v>47001</v>
      </c>
      <c r="C27136" t="s">
        <v>10</v>
      </c>
      <c r="D27136" t="s">
        <v>36</v>
      </c>
    </row>
    <row r="27137" spans="1:4" x14ac:dyDescent="0.25">
      <c r="A27137">
        <v>11835</v>
      </c>
      <c r="B27137">
        <v>47001</v>
      </c>
      <c r="C27137" t="s">
        <v>10</v>
      </c>
      <c r="D27137" t="s">
        <v>36</v>
      </c>
    </row>
    <row r="27138" spans="1:4" x14ac:dyDescent="0.25">
      <c r="A27138">
        <v>11835</v>
      </c>
      <c r="B27138">
        <v>47001</v>
      </c>
      <c r="C27138" t="s">
        <v>10</v>
      </c>
      <c r="D27138" t="s">
        <v>36</v>
      </c>
    </row>
    <row r="27139" spans="1:4" x14ac:dyDescent="0.25">
      <c r="A27139">
        <v>11835</v>
      </c>
      <c r="B27139">
        <v>47001</v>
      </c>
      <c r="C27139" t="s">
        <v>10</v>
      </c>
      <c r="D27139" t="s">
        <v>36</v>
      </c>
    </row>
    <row r="27140" spans="1:4" x14ac:dyDescent="0.25">
      <c r="A27140">
        <v>11835</v>
      </c>
      <c r="B27140">
        <v>47001</v>
      </c>
      <c r="C27140" t="s">
        <v>10</v>
      </c>
      <c r="D27140" t="s">
        <v>36</v>
      </c>
    </row>
    <row r="27141" spans="1:4" x14ac:dyDescent="0.25">
      <c r="A27141">
        <v>11835</v>
      </c>
      <c r="B27141">
        <v>47001</v>
      </c>
      <c r="C27141" t="s">
        <v>10</v>
      </c>
      <c r="D27141" t="s">
        <v>36</v>
      </c>
    </row>
    <row r="27142" spans="1:4" x14ac:dyDescent="0.25">
      <c r="A27142">
        <v>11835</v>
      </c>
      <c r="B27142">
        <v>47001</v>
      </c>
      <c r="C27142" t="s">
        <v>10</v>
      </c>
      <c r="D27142" t="s">
        <v>36</v>
      </c>
    </row>
    <row r="27143" spans="1:4" x14ac:dyDescent="0.25">
      <c r="A27143">
        <v>11835</v>
      </c>
      <c r="B27143">
        <v>47001</v>
      </c>
      <c r="C27143" t="s">
        <v>9</v>
      </c>
      <c r="D27143" t="s">
        <v>21</v>
      </c>
    </row>
    <row r="27144" spans="1:4" x14ac:dyDescent="0.25">
      <c r="A27144">
        <v>11835</v>
      </c>
      <c r="B27144">
        <v>47001</v>
      </c>
      <c r="C27144" t="s">
        <v>9</v>
      </c>
      <c r="D27144" t="s">
        <v>21</v>
      </c>
    </row>
    <row r="27145" spans="1:4" x14ac:dyDescent="0.25">
      <c r="A27145">
        <v>11835</v>
      </c>
      <c r="B27145">
        <v>47001</v>
      </c>
      <c r="C27145" t="s">
        <v>9</v>
      </c>
      <c r="D27145" t="s">
        <v>21</v>
      </c>
    </row>
    <row r="27146" spans="1:4" x14ac:dyDescent="0.25">
      <c r="A27146">
        <v>11835</v>
      </c>
      <c r="B27146">
        <v>47001</v>
      </c>
      <c r="C27146" t="s">
        <v>9</v>
      </c>
      <c r="D27146" t="s">
        <v>21</v>
      </c>
    </row>
    <row r="27147" spans="1:4" x14ac:dyDescent="0.25">
      <c r="A27147">
        <v>11835</v>
      </c>
      <c r="B27147">
        <v>47001</v>
      </c>
      <c r="C27147" t="s">
        <v>9</v>
      </c>
      <c r="D27147" t="s">
        <v>21</v>
      </c>
    </row>
    <row r="27148" spans="1:4" x14ac:dyDescent="0.25">
      <c r="A27148">
        <v>11835</v>
      </c>
      <c r="B27148">
        <v>47001</v>
      </c>
      <c r="C27148" t="s">
        <v>9</v>
      </c>
      <c r="D27148" t="s">
        <v>21</v>
      </c>
    </row>
    <row r="27149" spans="1:4" x14ac:dyDescent="0.25">
      <c r="A27149">
        <v>11835</v>
      </c>
      <c r="B27149">
        <v>47001</v>
      </c>
      <c r="C27149" t="s">
        <v>9</v>
      </c>
      <c r="D27149" t="s">
        <v>21</v>
      </c>
    </row>
    <row r="27150" spans="1:4" x14ac:dyDescent="0.25">
      <c r="A27150">
        <v>11835</v>
      </c>
      <c r="B27150">
        <v>47001</v>
      </c>
      <c r="C27150" t="s">
        <v>9</v>
      </c>
      <c r="D27150" t="s">
        <v>21</v>
      </c>
    </row>
    <row r="27151" spans="1:4" x14ac:dyDescent="0.25">
      <c r="A27151">
        <v>11835</v>
      </c>
      <c r="B27151">
        <v>47001</v>
      </c>
      <c r="C27151" t="s">
        <v>9</v>
      </c>
      <c r="D27151" t="s">
        <v>21</v>
      </c>
    </row>
    <row r="27152" spans="1:4" x14ac:dyDescent="0.25">
      <c r="A27152">
        <v>11835</v>
      </c>
      <c r="B27152">
        <v>47001</v>
      </c>
      <c r="C27152" t="s">
        <v>10</v>
      </c>
      <c r="D27152" t="s">
        <v>21</v>
      </c>
    </row>
    <row r="27153" spans="1:4" x14ac:dyDescent="0.25">
      <c r="A27153">
        <v>11835</v>
      </c>
      <c r="B27153">
        <v>47001</v>
      </c>
      <c r="C27153" t="s">
        <v>10</v>
      </c>
      <c r="D27153" t="s">
        <v>21</v>
      </c>
    </row>
    <row r="27154" spans="1:4" x14ac:dyDescent="0.25">
      <c r="A27154">
        <v>11835</v>
      </c>
      <c r="B27154">
        <v>47001</v>
      </c>
      <c r="C27154" t="s">
        <v>10</v>
      </c>
      <c r="D27154" t="s">
        <v>21</v>
      </c>
    </row>
    <row r="27155" spans="1:4" x14ac:dyDescent="0.25">
      <c r="A27155">
        <v>11835</v>
      </c>
      <c r="B27155">
        <v>47001</v>
      </c>
      <c r="C27155" t="s">
        <v>10</v>
      </c>
      <c r="D27155" t="s">
        <v>21</v>
      </c>
    </row>
    <row r="27156" spans="1:4" x14ac:dyDescent="0.25">
      <c r="A27156">
        <v>11835</v>
      </c>
      <c r="B27156">
        <v>47001</v>
      </c>
      <c r="C27156" t="s">
        <v>10</v>
      </c>
      <c r="D27156" t="s">
        <v>21</v>
      </c>
    </row>
    <row r="27157" spans="1:4" x14ac:dyDescent="0.25">
      <c r="A27157">
        <v>11835</v>
      </c>
      <c r="B27157">
        <v>47001</v>
      </c>
      <c r="C27157" t="s">
        <v>9</v>
      </c>
      <c r="D27157" t="s">
        <v>21</v>
      </c>
    </row>
    <row r="27158" spans="1:4" x14ac:dyDescent="0.25">
      <c r="A27158">
        <v>11835</v>
      </c>
      <c r="B27158">
        <v>47001</v>
      </c>
      <c r="C27158" t="s">
        <v>9</v>
      </c>
      <c r="D27158" t="s">
        <v>21</v>
      </c>
    </row>
    <row r="27159" spans="1:4" x14ac:dyDescent="0.25">
      <c r="A27159">
        <v>11835</v>
      </c>
      <c r="B27159">
        <v>47001</v>
      </c>
      <c r="C27159" t="s">
        <v>9</v>
      </c>
      <c r="D27159" t="s">
        <v>21</v>
      </c>
    </row>
    <row r="27160" spans="1:4" x14ac:dyDescent="0.25">
      <c r="A27160">
        <v>11835</v>
      </c>
      <c r="B27160">
        <v>47001</v>
      </c>
      <c r="C27160" t="s">
        <v>10</v>
      </c>
      <c r="D27160" t="s">
        <v>21</v>
      </c>
    </row>
    <row r="27161" spans="1:4" x14ac:dyDescent="0.25">
      <c r="A27161">
        <v>11835</v>
      </c>
      <c r="B27161">
        <v>47001</v>
      </c>
      <c r="C27161" t="s">
        <v>9</v>
      </c>
      <c r="D27161" t="s">
        <v>22</v>
      </c>
    </row>
    <row r="27162" spans="1:4" x14ac:dyDescent="0.25">
      <c r="A27162">
        <v>11835</v>
      </c>
      <c r="B27162">
        <v>47001</v>
      </c>
      <c r="C27162" t="s">
        <v>9</v>
      </c>
      <c r="D27162" t="s">
        <v>22</v>
      </c>
    </row>
    <row r="27163" spans="1:4" x14ac:dyDescent="0.25">
      <c r="A27163">
        <v>11835</v>
      </c>
      <c r="B27163">
        <v>47001</v>
      </c>
      <c r="C27163" t="s">
        <v>9</v>
      </c>
      <c r="D27163" t="s">
        <v>22</v>
      </c>
    </row>
    <row r="27164" spans="1:4" x14ac:dyDescent="0.25">
      <c r="A27164">
        <v>11835</v>
      </c>
      <c r="B27164">
        <v>47001</v>
      </c>
      <c r="C27164" t="s">
        <v>9</v>
      </c>
      <c r="D27164" t="s">
        <v>22</v>
      </c>
    </row>
    <row r="27165" spans="1:4" x14ac:dyDescent="0.25">
      <c r="A27165">
        <v>11835</v>
      </c>
      <c r="B27165">
        <v>47001</v>
      </c>
      <c r="C27165" t="s">
        <v>9</v>
      </c>
      <c r="D27165" t="s">
        <v>22</v>
      </c>
    </row>
    <row r="27166" spans="1:4" x14ac:dyDescent="0.25">
      <c r="A27166">
        <v>11835</v>
      </c>
      <c r="B27166">
        <v>47001</v>
      </c>
      <c r="C27166" t="s">
        <v>10</v>
      </c>
      <c r="D27166" t="s">
        <v>22</v>
      </c>
    </row>
    <row r="27167" spans="1:4" x14ac:dyDescent="0.25">
      <c r="A27167">
        <v>11835</v>
      </c>
      <c r="B27167">
        <v>47001</v>
      </c>
      <c r="C27167" t="s">
        <v>10</v>
      </c>
      <c r="D27167" t="s">
        <v>22</v>
      </c>
    </row>
    <row r="27168" spans="1:4" x14ac:dyDescent="0.25">
      <c r="A27168">
        <v>11835</v>
      </c>
      <c r="B27168">
        <v>47001</v>
      </c>
      <c r="C27168" t="s">
        <v>9</v>
      </c>
      <c r="D27168" t="s">
        <v>23</v>
      </c>
    </row>
    <row r="27169" spans="1:4" x14ac:dyDescent="0.25">
      <c r="A27169">
        <v>11835</v>
      </c>
      <c r="B27169">
        <v>47001</v>
      </c>
      <c r="C27169" t="s">
        <v>9</v>
      </c>
      <c r="D27169" t="s">
        <v>23</v>
      </c>
    </row>
    <row r="27170" spans="1:4" x14ac:dyDescent="0.25">
      <c r="A27170">
        <v>11835</v>
      </c>
      <c r="B27170">
        <v>47001</v>
      </c>
      <c r="C27170" t="s">
        <v>9</v>
      </c>
      <c r="D27170" t="s">
        <v>23</v>
      </c>
    </row>
    <row r="27171" spans="1:4" x14ac:dyDescent="0.25">
      <c r="A27171">
        <v>11835</v>
      </c>
      <c r="B27171">
        <v>47001</v>
      </c>
      <c r="C27171" t="s">
        <v>9</v>
      </c>
      <c r="D27171" t="s">
        <v>23</v>
      </c>
    </row>
    <row r="27172" spans="1:4" x14ac:dyDescent="0.25">
      <c r="A27172">
        <v>11835</v>
      </c>
      <c r="B27172">
        <v>47001</v>
      </c>
      <c r="C27172" t="s">
        <v>9</v>
      </c>
      <c r="D27172" t="s">
        <v>23</v>
      </c>
    </row>
    <row r="27173" spans="1:4" x14ac:dyDescent="0.25">
      <c r="A27173">
        <v>11835</v>
      </c>
      <c r="B27173">
        <v>47001</v>
      </c>
      <c r="C27173" t="s">
        <v>10</v>
      </c>
      <c r="D27173" t="s">
        <v>23</v>
      </c>
    </row>
    <row r="27174" spans="1:4" x14ac:dyDescent="0.25">
      <c r="A27174">
        <v>11835</v>
      </c>
      <c r="B27174">
        <v>47001</v>
      </c>
      <c r="C27174" t="s">
        <v>9</v>
      </c>
      <c r="D27174" t="s">
        <v>24</v>
      </c>
    </row>
    <row r="27175" spans="1:4" x14ac:dyDescent="0.25">
      <c r="A27175">
        <v>11835</v>
      </c>
      <c r="B27175">
        <v>47001</v>
      </c>
      <c r="C27175" t="s">
        <v>9</v>
      </c>
      <c r="D27175" t="s">
        <v>24</v>
      </c>
    </row>
    <row r="27176" spans="1:4" x14ac:dyDescent="0.25">
      <c r="A27176">
        <v>11835</v>
      </c>
      <c r="B27176">
        <v>47001</v>
      </c>
      <c r="C27176" t="s">
        <v>9</v>
      </c>
      <c r="D27176" t="s">
        <v>24</v>
      </c>
    </row>
    <row r="27177" spans="1:4" x14ac:dyDescent="0.25">
      <c r="A27177">
        <v>11835</v>
      </c>
      <c r="B27177">
        <v>47001</v>
      </c>
      <c r="C27177" t="s">
        <v>10</v>
      </c>
      <c r="D27177" t="s">
        <v>24</v>
      </c>
    </row>
    <row r="27178" spans="1:4" x14ac:dyDescent="0.25">
      <c r="A27178">
        <v>11835</v>
      </c>
      <c r="B27178">
        <v>47001</v>
      </c>
      <c r="C27178" t="s">
        <v>10</v>
      </c>
      <c r="D27178" t="s">
        <v>24</v>
      </c>
    </row>
    <row r="27179" spans="1:4" x14ac:dyDescent="0.25">
      <c r="A27179">
        <v>11835</v>
      </c>
      <c r="B27179">
        <v>47001</v>
      </c>
      <c r="C27179" t="s">
        <v>10</v>
      </c>
      <c r="D27179" t="s">
        <v>24</v>
      </c>
    </row>
    <row r="27180" spans="1:4" x14ac:dyDescent="0.25">
      <c r="A27180">
        <v>11835</v>
      </c>
      <c r="B27180">
        <v>47001</v>
      </c>
      <c r="C27180" t="s">
        <v>10</v>
      </c>
      <c r="D27180" t="s">
        <v>24</v>
      </c>
    </row>
    <row r="27181" spans="1:4" x14ac:dyDescent="0.25">
      <c r="A27181">
        <v>11835</v>
      </c>
      <c r="B27181">
        <v>47001</v>
      </c>
      <c r="C27181" t="s">
        <v>9</v>
      </c>
      <c r="D27181" t="s">
        <v>25</v>
      </c>
    </row>
    <row r="27182" spans="1:4" x14ac:dyDescent="0.25">
      <c r="A27182">
        <v>11835</v>
      </c>
      <c r="B27182">
        <v>47001</v>
      </c>
      <c r="C27182" t="s">
        <v>9</v>
      </c>
      <c r="D27182" t="s">
        <v>25</v>
      </c>
    </row>
    <row r="27183" spans="1:4" x14ac:dyDescent="0.25">
      <c r="A27183">
        <v>11835</v>
      </c>
      <c r="B27183">
        <v>47001</v>
      </c>
      <c r="C27183" t="s">
        <v>9</v>
      </c>
      <c r="D27183" t="s">
        <v>25</v>
      </c>
    </row>
    <row r="27184" spans="1:4" x14ac:dyDescent="0.25">
      <c r="A27184">
        <v>11835</v>
      </c>
      <c r="B27184">
        <v>47001</v>
      </c>
      <c r="C27184" t="s">
        <v>9</v>
      </c>
      <c r="D27184" t="s">
        <v>25</v>
      </c>
    </row>
    <row r="27185" spans="1:4" x14ac:dyDescent="0.25">
      <c r="A27185">
        <v>11835</v>
      </c>
      <c r="B27185">
        <v>47001</v>
      </c>
      <c r="C27185" t="s">
        <v>9</v>
      </c>
      <c r="D27185" t="s">
        <v>25</v>
      </c>
    </row>
    <row r="27186" spans="1:4" x14ac:dyDescent="0.25">
      <c r="A27186">
        <v>11835</v>
      </c>
      <c r="B27186">
        <v>47001</v>
      </c>
      <c r="C27186" t="s">
        <v>9</v>
      </c>
      <c r="D27186" t="s">
        <v>25</v>
      </c>
    </row>
    <row r="27187" spans="1:4" x14ac:dyDescent="0.25">
      <c r="A27187">
        <v>11835</v>
      </c>
      <c r="B27187">
        <v>47001</v>
      </c>
      <c r="C27187" t="s">
        <v>9</v>
      </c>
      <c r="D27187" t="s">
        <v>25</v>
      </c>
    </row>
    <row r="27188" spans="1:4" x14ac:dyDescent="0.25">
      <c r="A27188">
        <v>11835</v>
      </c>
      <c r="B27188">
        <v>47001</v>
      </c>
      <c r="C27188" t="s">
        <v>9</v>
      </c>
      <c r="D27188" t="s">
        <v>25</v>
      </c>
    </row>
    <row r="27189" spans="1:4" x14ac:dyDescent="0.25">
      <c r="A27189">
        <v>11835</v>
      </c>
      <c r="B27189">
        <v>47001</v>
      </c>
      <c r="C27189" t="s">
        <v>10</v>
      </c>
      <c r="D27189" t="s">
        <v>25</v>
      </c>
    </row>
    <row r="27190" spans="1:4" x14ac:dyDescent="0.25">
      <c r="A27190">
        <v>11835</v>
      </c>
      <c r="B27190">
        <v>47001</v>
      </c>
      <c r="C27190" t="s">
        <v>9</v>
      </c>
      <c r="D27190" t="s">
        <v>26</v>
      </c>
    </row>
    <row r="27191" spans="1:4" x14ac:dyDescent="0.25">
      <c r="A27191">
        <v>11835</v>
      </c>
      <c r="B27191">
        <v>47001</v>
      </c>
      <c r="C27191" t="s">
        <v>9</v>
      </c>
      <c r="D27191" t="s">
        <v>26</v>
      </c>
    </row>
    <row r="27192" spans="1:4" x14ac:dyDescent="0.25">
      <c r="A27192">
        <v>11835</v>
      </c>
      <c r="B27192">
        <v>47001</v>
      </c>
      <c r="C27192" t="s">
        <v>10</v>
      </c>
      <c r="D27192" t="s">
        <v>26</v>
      </c>
    </row>
    <row r="27193" spans="1:4" x14ac:dyDescent="0.25">
      <c r="A27193">
        <v>11835</v>
      </c>
      <c r="B27193">
        <v>47001</v>
      </c>
      <c r="C27193" t="s">
        <v>9</v>
      </c>
      <c r="D27193" t="s">
        <v>26</v>
      </c>
    </row>
    <row r="27194" spans="1:4" x14ac:dyDescent="0.25">
      <c r="A27194">
        <v>11835</v>
      </c>
      <c r="B27194">
        <v>47001</v>
      </c>
      <c r="C27194" t="s">
        <v>9</v>
      </c>
      <c r="D27194" t="s">
        <v>26</v>
      </c>
    </row>
    <row r="27195" spans="1:4" x14ac:dyDescent="0.25">
      <c r="A27195">
        <v>11835</v>
      </c>
      <c r="B27195">
        <v>47001</v>
      </c>
      <c r="C27195" t="s">
        <v>9</v>
      </c>
      <c r="D27195" t="s">
        <v>26</v>
      </c>
    </row>
    <row r="27196" spans="1:4" x14ac:dyDescent="0.25">
      <c r="A27196">
        <v>11835</v>
      </c>
      <c r="B27196">
        <v>47001</v>
      </c>
      <c r="C27196" t="s">
        <v>9</v>
      </c>
      <c r="D27196" t="s">
        <v>20</v>
      </c>
    </row>
    <row r="27197" spans="1:4" x14ac:dyDescent="0.25">
      <c r="A27197">
        <v>11835</v>
      </c>
      <c r="B27197">
        <v>47001</v>
      </c>
      <c r="C27197" t="s">
        <v>9</v>
      </c>
      <c r="D27197" t="s">
        <v>20</v>
      </c>
    </row>
    <row r="27198" spans="1:4" x14ac:dyDescent="0.25">
      <c r="A27198">
        <v>11835</v>
      </c>
      <c r="B27198">
        <v>47001</v>
      </c>
      <c r="C27198" t="s">
        <v>9</v>
      </c>
      <c r="D27198" t="s">
        <v>20</v>
      </c>
    </row>
    <row r="27199" spans="1:4" x14ac:dyDescent="0.25">
      <c r="A27199">
        <v>11835</v>
      </c>
      <c r="B27199">
        <v>47001</v>
      </c>
      <c r="C27199" t="s">
        <v>9</v>
      </c>
      <c r="D27199" t="s">
        <v>20</v>
      </c>
    </row>
    <row r="27200" spans="1:4" x14ac:dyDescent="0.25">
      <c r="A27200">
        <v>11835</v>
      </c>
      <c r="B27200">
        <v>47001</v>
      </c>
      <c r="C27200" t="s">
        <v>9</v>
      </c>
      <c r="D27200" t="s">
        <v>20</v>
      </c>
    </row>
    <row r="27201" spans="1:4" x14ac:dyDescent="0.25">
      <c r="A27201">
        <v>11835</v>
      </c>
      <c r="B27201">
        <v>47001</v>
      </c>
      <c r="C27201" t="s">
        <v>9</v>
      </c>
      <c r="D27201" t="s">
        <v>20</v>
      </c>
    </row>
    <row r="27202" spans="1:4" x14ac:dyDescent="0.25">
      <c r="A27202">
        <v>11835</v>
      </c>
      <c r="B27202">
        <v>47001</v>
      </c>
      <c r="C27202" t="s">
        <v>9</v>
      </c>
      <c r="D27202" t="s">
        <v>20</v>
      </c>
    </row>
    <row r="27203" spans="1:4" x14ac:dyDescent="0.25">
      <c r="A27203">
        <v>11835</v>
      </c>
      <c r="B27203">
        <v>47001</v>
      </c>
      <c r="C27203" t="s">
        <v>10</v>
      </c>
      <c r="D27203" t="s">
        <v>20</v>
      </c>
    </row>
    <row r="27204" spans="1:4" x14ac:dyDescent="0.25">
      <c r="A27204">
        <v>11835</v>
      </c>
      <c r="B27204">
        <v>47001</v>
      </c>
      <c r="C27204" t="s">
        <v>10</v>
      </c>
      <c r="D27204" t="s">
        <v>20</v>
      </c>
    </row>
    <row r="27205" spans="1:4" x14ac:dyDescent="0.25">
      <c r="A27205">
        <v>11835</v>
      </c>
      <c r="B27205">
        <v>47001</v>
      </c>
      <c r="C27205" t="s">
        <v>10</v>
      </c>
      <c r="D27205" t="s">
        <v>20</v>
      </c>
    </row>
    <row r="27206" spans="1:4" x14ac:dyDescent="0.25">
      <c r="A27206">
        <v>11835</v>
      </c>
      <c r="B27206">
        <v>47001</v>
      </c>
      <c r="C27206" t="s">
        <v>10</v>
      </c>
      <c r="D27206" t="s">
        <v>20</v>
      </c>
    </row>
    <row r="27207" spans="1:4" x14ac:dyDescent="0.25">
      <c r="A27207">
        <v>11835</v>
      </c>
      <c r="B27207">
        <v>47001</v>
      </c>
      <c r="C27207" t="s">
        <v>9</v>
      </c>
      <c r="D27207" t="s">
        <v>27</v>
      </c>
    </row>
    <row r="27208" spans="1:4" x14ac:dyDescent="0.25">
      <c r="A27208">
        <v>11835</v>
      </c>
      <c r="B27208">
        <v>47001</v>
      </c>
      <c r="C27208" t="s">
        <v>9</v>
      </c>
      <c r="D27208" t="s">
        <v>27</v>
      </c>
    </row>
    <row r="27209" spans="1:4" x14ac:dyDescent="0.25">
      <c r="A27209">
        <v>11835</v>
      </c>
      <c r="B27209">
        <v>47001</v>
      </c>
      <c r="C27209" t="s">
        <v>9</v>
      </c>
      <c r="D27209" t="s">
        <v>27</v>
      </c>
    </row>
    <row r="27210" spans="1:4" x14ac:dyDescent="0.25">
      <c r="A27210">
        <v>11835</v>
      </c>
      <c r="B27210">
        <v>47001</v>
      </c>
      <c r="C27210" t="s">
        <v>9</v>
      </c>
      <c r="D27210" t="s">
        <v>27</v>
      </c>
    </row>
    <row r="27211" spans="1:4" x14ac:dyDescent="0.25">
      <c r="A27211">
        <v>11835</v>
      </c>
      <c r="B27211">
        <v>47001</v>
      </c>
      <c r="C27211" t="s">
        <v>9</v>
      </c>
      <c r="D27211" t="s">
        <v>27</v>
      </c>
    </row>
    <row r="27212" spans="1:4" x14ac:dyDescent="0.25">
      <c r="A27212">
        <v>11835</v>
      </c>
      <c r="B27212">
        <v>47001</v>
      </c>
      <c r="C27212" t="s">
        <v>9</v>
      </c>
      <c r="D27212" t="s">
        <v>27</v>
      </c>
    </row>
    <row r="27213" spans="1:4" x14ac:dyDescent="0.25">
      <c r="A27213">
        <v>11835</v>
      </c>
      <c r="B27213">
        <v>47001</v>
      </c>
      <c r="C27213" t="s">
        <v>9</v>
      </c>
      <c r="D27213" t="s">
        <v>28</v>
      </c>
    </row>
    <row r="27214" spans="1:4" x14ac:dyDescent="0.25">
      <c r="A27214">
        <v>11835</v>
      </c>
      <c r="B27214">
        <v>47001</v>
      </c>
      <c r="C27214" t="s">
        <v>9</v>
      </c>
      <c r="D27214" t="s">
        <v>28</v>
      </c>
    </row>
    <row r="27215" spans="1:4" x14ac:dyDescent="0.25">
      <c r="A27215">
        <v>11835</v>
      </c>
      <c r="B27215">
        <v>47001</v>
      </c>
      <c r="C27215" t="s">
        <v>9</v>
      </c>
      <c r="D27215" t="s">
        <v>28</v>
      </c>
    </row>
    <row r="27216" spans="1:4" x14ac:dyDescent="0.25">
      <c r="A27216">
        <v>11835</v>
      </c>
      <c r="B27216">
        <v>47001</v>
      </c>
      <c r="C27216" t="s">
        <v>9</v>
      </c>
      <c r="D27216" t="s">
        <v>28</v>
      </c>
    </row>
    <row r="27217" spans="1:4" x14ac:dyDescent="0.25">
      <c r="A27217">
        <v>11835</v>
      </c>
      <c r="B27217">
        <v>47001</v>
      </c>
      <c r="C27217" t="s">
        <v>9</v>
      </c>
      <c r="D27217" t="s">
        <v>28</v>
      </c>
    </row>
    <row r="27218" spans="1:4" x14ac:dyDescent="0.25">
      <c r="A27218">
        <v>11835</v>
      </c>
      <c r="B27218">
        <v>47001</v>
      </c>
      <c r="C27218" t="s">
        <v>9</v>
      </c>
      <c r="D27218" t="s">
        <v>28</v>
      </c>
    </row>
    <row r="27219" spans="1:4" x14ac:dyDescent="0.25">
      <c r="A27219">
        <v>11835</v>
      </c>
      <c r="B27219">
        <v>47001</v>
      </c>
      <c r="C27219" t="s">
        <v>9</v>
      </c>
      <c r="D27219" t="s">
        <v>28</v>
      </c>
    </row>
    <row r="27220" spans="1:4" x14ac:dyDescent="0.25">
      <c r="A27220">
        <v>11835</v>
      </c>
      <c r="B27220">
        <v>47001</v>
      </c>
      <c r="C27220" t="s">
        <v>9</v>
      </c>
      <c r="D27220" t="s">
        <v>28</v>
      </c>
    </row>
    <row r="27221" spans="1:4" x14ac:dyDescent="0.25">
      <c r="A27221">
        <v>11835</v>
      </c>
      <c r="B27221">
        <v>47001</v>
      </c>
      <c r="C27221" t="s">
        <v>9</v>
      </c>
      <c r="D27221" t="s">
        <v>28</v>
      </c>
    </row>
    <row r="27222" spans="1:4" x14ac:dyDescent="0.25">
      <c r="A27222">
        <v>11835</v>
      </c>
      <c r="B27222">
        <v>47001</v>
      </c>
      <c r="C27222" t="s">
        <v>9</v>
      </c>
      <c r="D27222" t="s">
        <v>28</v>
      </c>
    </row>
    <row r="27223" spans="1:4" x14ac:dyDescent="0.25">
      <c r="A27223">
        <v>11835</v>
      </c>
      <c r="B27223">
        <v>47001</v>
      </c>
      <c r="C27223" t="s">
        <v>9</v>
      </c>
      <c r="D27223" t="s">
        <v>28</v>
      </c>
    </row>
    <row r="27224" spans="1:4" x14ac:dyDescent="0.25">
      <c r="A27224">
        <v>11835</v>
      </c>
      <c r="B27224">
        <v>47001</v>
      </c>
      <c r="C27224" t="s">
        <v>9</v>
      </c>
      <c r="D27224" t="s">
        <v>28</v>
      </c>
    </row>
    <row r="27225" spans="1:4" x14ac:dyDescent="0.25">
      <c r="A27225">
        <v>11835</v>
      </c>
      <c r="B27225">
        <v>47001</v>
      </c>
      <c r="C27225" t="s">
        <v>10</v>
      </c>
      <c r="D27225" t="s">
        <v>28</v>
      </c>
    </row>
    <row r="27226" spans="1:4" x14ac:dyDescent="0.25">
      <c r="A27226">
        <v>11835</v>
      </c>
      <c r="B27226">
        <v>47001</v>
      </c>
      <c r="C27226" t="s">
        <v>10</v>
      </c>
      <c r="D27226" t="s">
        <v>28</v>
      </c>
    </row>
    <row r="27227" spans="1:4" x14ac:dyDescent="0.25">
      <c r="A27227">
        <v>11835</v>
      </c>
      <c r="B27227">
        <v>47001</v>
      </c>
      <c r="C27227" t="s">
        <v>10</v>
      </c>
      <c r="D27227" t="s">
        <v>28</v>
      </c>
    </row>
    <row r="27228" spans="1:4" x14ac:dyDescent="0.25">
      <c r="A27228">
        <v>11835</v>
      </c>
      <c r="B27228">
        <v>47001</v>
      </c>
      <c r="C27228" t="s">
        <v>10</v>
      </c>
      <c r="D27228" t="s">
        <v>28</v>
      </c>
    </row>
    <row r="27229" spans="1:4" x14ac:dyDescent="0.25">
      <c r="A27229">
        <v>11835</v>
      </c>
      <c r="B27229">
        <v>47001</v>
      </c>
      <c r="C27229" t="s">
        <v>9</v>
      </c>
      <c r="D27229" t="s">
        <v>28</v>
      </c>
    </row>
    <row r="27230" spans="1:4" x14ac:dyDescent="0.25">
      <c r="A27230">
        <v>11835</v>
      </c>
      <c r="B27230">
        <v>47001</v>
      </c>
      <c r="C27230" t="s">
        <v>9</v>
      </c>
      <c r="D27230" t="s">
        <v>29</v>
      </c>
    </row>
    <row r="27231" spans="1:4" x14ac:dyDescent="0.25">
      <c r="A27231">
        <v>11835</v>
      </c>
      <c r="B27231">
        <v>47001</v>
      </c>
      <c r="C27231" t="s">
        <v>9</v>
      </c>
      <c r="D27231" t="s">
        <v>29</v>
      </c>
    </row>
    <row r="27232" spans="1:4" x14ac:dyDescent="0.25">
      <c r="A27232">
        <v>11835</v>
      </c>
      <c r="B27232">
        <v>47001</v>
      </c>
      <c r="C27232" t="s">
        <v>9</v>
      </c>
      <c r="D27232" t="s">
        <v>29</v>
      </c>
    </row>
    <row r="27233" spans="1:4" x14ac:dyDescent="0.25">
      <c r="A27233">
        <v>11835</v>
      </c>
      <c r="B27233">
        <v>47001</v>
      </c>
      <c r="C27233" t="s">
        <v>9</v>
      </c>
      <c r="D27233" t="s">
        <v>29</v>
      </c>
    </row>
    <row r="27234" spans="1:4" x14ac:dyDescent="0.25">
      <c r="A27234">
        <v>11835</v>
      </c>
      <c r="B27234">
        <v>47001</v>
      </c>
      <c r="C27234" t="s">
        <v>9</v>
      </c>
      <c r="D27234" t="s">
        <v>29</v>
      </c>
    </row>
    <row r="27235" spans="1:4" x14ac:dyDescent="0.25">
      <c r="A27235">
        <v>11835</v>
      </c>
      <c r="B27235">
        <v>47001</v>
      </c>
      <c r="C27235" t="s">
        <v>9</v>
      </c>
      <c r="D27235" t="s">
        <v>29</v>
      </c>
    </row>
    <row r="27236" spans="1:4" x14ac:dyDescent="0.25">
      <c r="A27236">
        <v>11835</v>
      </c>
      <c r="B27236">
        <v>47001</v>
      </c>
      <c r="C27236" t="s">
        <v>9</v>
      </c>
      <c r="D27236" t="s">
        <v>29</v>
      </c>
    </row>
    <row r="27237" spans="1:4" x14ac:dyDescent="0.25">
      <c r="A27237">
        <v>11835</v>
      </c>
      <c r="B27237">
        <v>47001</v>
      </c>
      <c r="C27237" t="s">
        <v>9</v>
      </c>
      <c r="D27237" t="s">
        <v>29</v>
      </c>
    </row>
    <row r="27238" spans="1:4" x14ac:dyDescent="0.25">
      <c r="A27238">
        <v>11835</v>
      </c>
      <c r="B27238">
        <v>47001</v>
      </c>
      <c r="C27238" t="s">
        <v>9</v>
      </c>
      <c r="D27238" t="s">
        <v>29</v>
      </c>
    </row>
    <row r="27239" spans="1:4" x14ac:dyDescent="0.25">
      <c r="A27239">
        <v>11835</v>
      </c>
      <c r="B27239">
        <v>47001</v>
      </c>
      <c r="C27239" t="s">
        <v>9</v>
      </c>
      <c r="D27239" t="s">
        <v>29</v>
      </c>
    </row>
    <row r="27240" spans="1:4" x14ac:dyDescent="0.25">
      <c r="A27240">
        <v>11835</v>
      </c>
      <c r="B27240">
        <v>47001</v>
      </c>
      <c r="C27240" t="s">
        <v>9</v>
      </c>
      <c r="D27240" t="s">
        <v>29</v>
      </c>
    </row>
    <row r="27241" spans="1:4" x14ac:dyDescent="0.25">
      <c r="A27241">
        <v>11835</v>
      </c>
      <c r="B27241">
        <v>47001</v>
      </c>
      <c r="C27241" t="s">
        <v>9</v>
      </c>
      <c r="D27241" t="s">
        <v>29</v>
      </c>
    </row>
    <row r="27242" spans="1:4" x14ac:dyDescent="0.25">
      <c r="A27242">
        <v>11835</v>
      </c>
      <c r="B27242">
        <v>47001</v>
      </c>
      <c r="C27242" t="s">
        <v>9</v>
      </c>
      <c r="D27242" t="s">
        <v>29</v>
      </c>
    </row>
    <row r="27243" spans="1:4" x14ac:dyDescent="0.25">
      <c r="A27243">
        <v>11835</v>
      </c>
      <c r="B27243">
        <v>47001</v>
      </c>
      <c r="C27243" t="s">
        <v>10</v>
      </c>
      <c r="D27243" t="s">
        <v>29</v>
      </c>
    </row>
    <row r="27244" spans="1:4" x14ac:dyDescent="0.25">
      <c r="A27244">
        <v>11835</v>
      </c>
      <c r="B27244">
        <v>47001</v>
      </c>
      <c r="C27244" t="s">
        <v>10</v>
      </c>
      <c r="D27244" t="s">
        <v>29</v>
      </c>
    </row>
    <row r="27245" spans="1:4" x14ac:dyDescent="0.25">
      <c r="A27245">
        <v>11835</v>
      </c>
      <c r="B27245">
        <v>47001</v>
      </c>
      <c r="C27245" t="s">
        <v>9</v>
      </c>
      <c r="D27245" t="s">
        <v>30</v>
      </c>
    </row>
    <row r="27246" spans="1:4" x14ac:dyDescent="0.25">
      <c r="A27246">
        <v>11835</v>
      </c>
      <c r="B27246">
        <v>47001</v>
      </c>
      <c r="C27246" t="s">
        <v>9</v>
      </c>
      <c r="D27246" t="s">
        <v>30</v>
      </c>
    </row>
    <row r="27247" spans="1:4" x14ac:dyDescent="0.25">
      <c r="A27247">
        <v>11835</v>
      </c>
      <c r="B27247">
        <v>47001</v>
      </c>
      <c r="C27247" t="s">
        <v>9</v>
      </c>
      <c r="D27247" t="s">
        <v>30</v>
      </c>
    </row>
    <row r="27248" spans="1:4" x14ac:dyDescent="0.25">
      <c r="A27248">
        <v>11835</v>
      </c>
      <c r="B27248">
        <v>47001</v>
      </c>
      <c r="C27248" t="s">
        <v>9</v>
      </c>
      <c r="D27248" t="s">
        <v>30</v>
      </c>
    </row>
    <row r="27249" spans="1:4" x14ac:dyDescent="0.25">
      <c r="A27249">
        <v>11835</v>
      </c>
      <c r="B27249">
        <v>47001</v>
      </c>
      <c r="C27249" t="s">
        <v>9</v>
      </c>
      <c r="D27249" t="s">
        <v>30</v>
      </c>
    </row>
    <row r="27250" spans="1:4" x14ac:dyDescent="0.25">
      <c r="A27250">
        <v>11835</v>
      </c>
      <c r="B27250">
        <v>47001</v>
      </c>
      <c r="C27250" t="s">
        <v>9</v>
      </c>
      <c r="D27250" t="s">
        <v>30</v>
      </c>
    </row>
    <row r="27251" spans="1:4" x14ac:dyDescent="0.25">
      <c r="A27251">
        <v>11835</v>
      </c>
      <c r="B27251">
        <v>47001</v>
      </c>
      <c r="C27251" t="s">
        <v>9</v>
      </c>
      <c r="D27251" t="s">
        <v>30</v>
      </c>
    </row>
    <row r="27252" spans="1:4" x14ac:dyDescent="0.25">
      <c r="A27252">
        <v>11835</v>
      </c>
      <c r="B27252">
        <v>47001</v>
      </c>
      <c r="C27252" t="s">
        <v>9</v>
      </c>
      <c r="D27252" t="s">
        <v>30</v>
      </c>
    </row>
    <row r="27253" spans="1:4" x14ac:dyDescent="0.25">
      <c r="A27253">
        <v>11835</v>
      </c>
      <c r="B27253">
        <v>47001</v>
      </c>
      <c r="C27253" t="s">
        <v>9</v>
      </c>
      <c r="D27253" t="s">
        <v>30</v>
      </c>
    </row>
    <row r="27254" spans="1:4" x14ac:dyDescent="0.25">
      <c r="A27254">
        <v>11835</v>
      </c>
      <c r="B27254">
        <v>47001</v>
      </c>
      <c r="C27254" t="s">
        <v>9</v>
      </c>
      <c r="D27254" t="s">
        <v>30</v>
      </c>
    </row>
    <row r="27255" spans="1:4" x14ac:dyDescent="0.25">
      <c r="A27255">
        <v>11835</v>
      </c>
      <c r="B27255">
        <v>47001</v>
      </c>
      <c r="C27255" t="s">
        <v>9</v>
      </c>
      <c r="D27255" t="s">
        <v>30</v>
      </c>
    </row>
    <row r="27256" spans="1:4" x14ac:dyDescent="0.25">
      <c r="A27256">
        <v>11835</v>
      </c>
      <c r="B27256">
        <v>47001</v>
      </c>
      <c r="C27256" t="s">
        <v>9</v>
      </c>
      <c r="D27256" t="s">
        <v>30</v>
      </c>
    </row>
    <row r="27257" spans="1:4" x14ac:dyDescent="0.25">
      <c r="A27257">
        <v>11835</v>
      </c>
      <c r="B27257">
        <v>47001</v>
      </c>
      <c r="C27257" t="s">
        <v>9</v>
      </c>
      <c r="D27257" t="s">
        <v>30</v>
      </c>
    </row>
    <row r="27258" spans="1:4" x14ac:dyDescent="0.25">
      <c r="A27258">
        <v>11835</v>
      </c>
      <c r="B27258">
        <v>47001</v>
      </c>
      <c r="C27258" t="s">
        <v>9</v>
      </c>
      <c r="D27258" t="s">
        <v>30</v>
      </c>
    </row>
    <row r="27259" spans="1:4" x14ac:dyDescent="0.25">
      <c r="A27259">
        <v>11835</v>
      </c>
      <c r="B27259">
        <v>47001</v>
      </c>
      <c r="C27259" t="s">
        <v>9</v>
      </c>
      <c r="D27259" t="s">
        <v>30</v>
      </c>
    </row>
    <row r="27260" spans="1:4" x14ac:dyDescent="0.25">
      <c r="A27260">
        <v>11835</v>
      </c>
      <c r="B27260">
        <v>47001</v>
      </c>
      <c r="C27260" t="s">
        <v>10</v>
      </c>
      <c r="D27260" t="s">
        <v>30</v>
      </c>
    </row>
    <row r="27261" spans="1:4" x14ac:dyDescent="0.25">
      <c r="A27261">
        <v>11835</v>
      </c>
      <c r="B27261">
        <v>47001</v>
      </c>
      <c r="C27261" t="s">
        <v>10</v>
      </c>
      <c r="D27261" t="s">
        <v>30</v>
      </c>
    </row>
    <row r="27262" spans="1:4" x14ac:dyDescent="0.25">
      <c r="A27262">
        <v>11835</v>
      </c>
      <c r="B27262">
        <v>47001</v>
      </c>
      <c r="C27262" t="s">
        <v>10</v>
      </c>
      <c r="D27262" t="s">
        <v>30</v>
      </c>
    </row>
    <row r="27263" spans="1:4" x14ac:dyDescent="0.25">
      <c r="A27263">
        <v>11835</v>
      </c>
      <c r="B27263">
        <v>47001</v>
      </c>
      <c r="C27263" t="s">
        <v>10</v>
      </c>
      <c r="D27263" t="s">
        <v>30</v>
      </c>
    </row>
    <row r="27264" spans="1:4" x14ac:dyDescent="0.25">
      <c r="A27264">
        <v>11835</v>
      </c>
      <c r="B27264">
        <v>47001</v>
      </c>
      <c r="C27264" t="s">
        <v>10</v>
      </c>
      <c r="D27264" t="s">
        <v>30</v>
      </c>
    </row>
    <row r="27265" spans="1:4" x14ac:dyDescent="0.25">
      <c r="A27265">
        <v>11835</v>
      </c>
      <c r="B27265">
        <v>47001</v>
      </c>
      <c r="C27265" t="s">
        <v>10</v>
      </c>
      <c r="D27265" t="s">
        <v>30</v>
      </c>
    </row>
    <row r="27266" spans="1:4" x14ac:dyDescent="0.25">
      <c r="A27266">
        <v>11835</v>
      </c>
      <c r="B27266">
        <v>47001</v>
      </c>
      <c r="C27266" t="s">
        <v>10</v>
      </c>
      <c r="D27266" t="s">
        <v>30</v>
      </c>
    </row>
    <row r="27267" spans="1:4" x14ac:dyDescent="0.25">
      <c r="A27267">
        <v>11835</v>
      </c>
      <c r="B27267">
        <v>47001</v>
      </c>
      <c r="C27267" t="s">
        <v>9</v>
      </c>
      <c r="D27267" t="s">
        <v>31</v>
      </c>
    </row>
    <row r="27268" spans="1:4" x14ac:dyDescent="0.25">
      <c r="A27268">
        <v>11835</v>
      </c>
      <c r="B27268">
        <v>47001</v>
      </c>
      <c r="C27268" t="s">
        <v>9</v>
      </c>
      <c r="D27268" t="s">
        <v>31</v>
      </c>
    </row>
    <row r="27269" spans="1:4" x14ac:dyDescent="0.25">
      <c r="A27269">
        <v>11835</v>
      </c>
      <c r="B27269">
        <v>47001</v>
      </c>
      <c r="C27269" t="s">
        <v>9</v>
      </c>
      <c r="D27269" t="s">
        <v>31</v>
      </c>
    </row>
    <row r="27270" spans="1:4" x14ac:dyDescent="0.25">
      <c r="A27270">
        <v>11835</v>
      </c>
      <c r="B27270">
        <v>47001</v>
      </c>
      <c r="C27270" t="s">
        <v>9</v>
      </c>
      <c r="D27270" t="s">
        <v>31</v>
      </c>
    </row>
    <row r="27271" spans="1:4" x14ac:dyDescent="0.25">
      <c r="A27271">
        <v>11835</v>
      </c>
      <c r="B27271">
        <v>47001</v>
      </c>
      <c r="C27271" t="s">
        <v>9</v>
      </c>
      <c r="D27271" t="s">
        <v>31</v>
      </c>
    </row>
    <row r="27272" spans="1:4" x14ac:dyDescent="0.25">
      <c r="A27272">
        <v>11835</v>
      </c>
      <c r="B27272">
        <v>47001</v>
      </c>
      <c r="C27272" t="s">
        <v>9</v>
      </c>
      <c r="D27272" t="s">
        <v>31</v>
      </c>
    </row>
    <row r="27273" spans="1:4" x14ac:dyDescent="0.25">
      <c r="A27273">
        <v>11835</v>
      </c>
      <c r="B27273">
        <v>47001</v>
      </c>
      <c r="C27273" t="s">
        <v>9</v>
      </c>
      <c r="D27273" t="s">
        <v>32</v>
      </c>
    </row>
    <row r="27274" spans="1:4" x14ac:dyDescent="0.25">
      <c r="A27274">
        <v>11835</v>
      </c>
      <c r="B27274">
        <v>47001</v>
      </c>
      <c r="C27274" t="s">
        <v>9</v>
      </c>
      <c r="D27274" t="s">
        <v>32</v>
      </c>
    </row>
    <row r="27275" spans="1:4" x14ac:dyDescent="0.25">
      <c r="A27275">
        <v>11835</v>
      </c>
      <c r="B27275">
        <v>47001</v>
      </c>
      <c r="C27275" t="s">
        <v>9</v>
      </c>
      <c r="D27275" t="s">
        <v>32</v>
      </c>
    </row>
    <row r="27276" spans="1:4" x14ac:dyDescent="0.25">
      <c r="A27276">
        <v>11835</v>
      </c>
      <c r="B27276">
        <v>47001</v>
      </c>
      <c r="C27276" t="s">
        <v>9</v>
      </c>
      <c r="D27276" t="s">
        <v>32</v>
      </c>
    </row>
    <row r="27277" spans="1:4" x14ac:dyDescent="0.25">
      <c r="A27277">
        <v>11835</v>
      </c>
      <c r="B27277">
        <v>47001</v>
      </c>
      <c r="C27277" t="s">
        <v>9</v>
      </c>
      <c r="D27277" t="s">
        <v>32</v>
      </c>
    </row>
    <row r="27278" spans="1:4" x14ac:dyDescent="0.25">
      <c r="A27278">
        <v>11835</v>
      </c>
      <c r="B27278">
        <v>47001</v>
      </c>
      <c r="C27278" t="s">
        <v>9</v>
      </c>
      <c r="D27278" t="s">
        <v>32</v>
      </c>
    </row>
    <row r="27279" spans="1:4" x14ac:dyDescent="0.25">
      <c r="A27279">
        <v>11835</v>
      </c>
      <c r="B27279">
        <v>47001</v>
      </c>
      <c r="C27279" t="s">
        <v>9</v>
      </c>
      <c r="D27279" t="s">
        <v>32</v>
      </c>
    </row>
    <row r="27280" spans="1:4" x14ac:dyDescent="0.25">
      <c r="A27280">
        <v>11835</v>
      </c>
      <c r="B27280">
        <v>47001</v>
      </c>
      <c r="C27280" t="s">
        <v>9</v>
      </c>
      <c r="D27280" t="s">
        <v>32</v>
      </c>
    </row>
    <row r="27281" spans="1:4" x14ac:dyDescent="0.25">
      <c r="A27281">
        <v>11835</v>
      </c>
      <c r="B27281">
        <v>47001</v>
      </c>
      <c r="C27281" t="s">
        <v>9</v>
      </c>
      <c r="D27281" t="s">
        <v>32</v>
      </c>
    </row>
    <row r="27282" spans="1:4" x14ac:dyDescent="0.25">
      <c r="A27282">
        <v>11835</v>
      </c>
      <c r="B27282">
        <v>47001</v>
      </c>
      <c r="C27282" t="s">
        <v>9</v>
      </c>
      <c r="D27282" t="s">
        <v>32</v>
      </c>
    </row>
    <row r="27283" spans="1:4" x14ac:dyDescent="0.25">
      <c r="A27283">
        <v>11835</v>
      </c>
      <c r="B27283">
        <v>47001</v>
      </c>
      <c r="C27283" t="s">
        <v>9</v>
      </c>
      <c r="D27283" t="s">
        <v>32</v>
      </c>
    </row>
    <row r="27284" spans="1:4" x14ac:dyDescent="0.25">
      <c r="A27284">
        <v>11835</v>
      </c>
      <c r="B27284">
        <v>47001</v>
      </c>
      <c r="C27284" t="s">
        <v>9</v>
      </c>
      <c r="D27284" t="s">
        <v>32</v>
      </c>
    </row>
    <row r="27285" spans="1:4" x14ac:dyDescent="0.25">
      <c r="A27285">
        <v>11835</v>
      </c>
      <c r="B27285">
        <v>47001</v>
      </c>
      <c r="C27285" t="s">
        <v>9</v>
      </c>
      <c r="D27285" t="s">
        <v>32</v>
      </c>
    </row>
    <row r="27286" spans="1:4" x14ac:dyDescent="0.25">
      <c r="A27286">
        <v>11835</v>
      </c>
      <c r="B27286">
        <v>47001</v>
      </c>
      <c r="C27286" t="s">
        <v>9</v>
      </c>
      <c r="D27286" t="s">
        <v>32</v>
      </c>
    </row>
    <row r="27287" spans="1:4" x14ac:dyDescent="0.25">
      <c r="A27287">
        <v>11835</v>
      </c>
      <c r="B27287">
        <v>47001</v>
      </c>
      <c r="C27287" t="s">
        <v>9</v>
      </c>
      <c r="D27287" t="s">
        <v>32</v>
      </c>
    </row>
    <row r="27288" spans="1:4" x14ac:dyDescent="0.25">
      <c r="A27288">
        <v>11835</v>
      </c>
      <c r="B27288">
        <v>47001</v>
      </c>
      <c r="C27288" t="s">
        <v>9</v>
      </c>
      <c r="D27288" t="s">
        <v>32</v>
      </c>
    </row>
    <row r="27289" spans="1:4" x14ac:dyDescent="0.25">
      <c r="A27289">
        <v>11835</v>
      </c>
      <c r="B27289">
        <v>47001</v>
      </c>
      <c r="C27289" t="s">
        <v>9</v>
      </c>
      <c r="D27289" t="s">
        <v>32</v>
      </c>
    </row>
    <row r="27290" spans="1:4" x14ac:dyDescent="0.25">
      <c r="A27290">
        <v>11835</v>
      </c>
      <c r="B27290">
        <v>47001</v>
      </c>
      <c r="C27290" t="s">
        <v>9</v>
      </c>
      <c r="D27290" t="s">
        <v>32</v>
      </c>
    </row>
    <row r="27291" spans="1:4" x14ac:dyDescent="0.25">
      <c r="A27291">
        <v>11835</v>
      </c>
      <c r="B27291">
        <v>47001</v>
      </c>
      <c r="C27291" t="s">
        <v>9</v>
      </c>
      <c r="D27291" t="s">
        <v>32</v>
      </c>
    </row>
    <row r="27292" spans="1:4" x14ac:dyDescent="0.25">
      <c r="A27292">
        <v>11835</v>
      </c>
      <c r="B27292">
        <v>47001</v>
      </c>
      <c r="C27292" t="s">
        <v>10</v>
      </c>
      <c r="D27292" t="s">
        <v>32</v>
      </c>
    </row>
    <row r="27293" spans="1:4" x14ac:dyDescent="0.25">
      <c r="A27293">
        <v>11835</v>
      </c>
      <c r="B27293">
        <v>47001</v>
      </c>
      <c r="C27293" t="s">
        <v>10</v>
      </c>
      <c r="D27293" t="s">
        <v>32</v>
      </c>
    </row>
    <row r="27294" spans="1:4" x14ac:dyDescent="0.25">
      <c r="A27294">
        <v>11835</v>
      </c>
      <c r="B27294">
        <v>47001</v>
      </c>
      <c r="C27294" t="s">
        <v>10</v>
      </c>
      <c r="D27294" t="s">
        <v>32</v>
      </c>
    </row>
    <row r="27295" spans="1:4" x14ac:dyDescent="0.25">
      <c r="A27295">
        <v>11835</v>
      </c>
      <c r="B27295">
        <v>47001</v>
      </c>
      <c r="C27295" t="s">
        <v>10</v>
      </c>
      <c r="D27295" t="s">
        <v>32</v>
      </c>
    </row>
    <row r="27296" spans="1:4" x14ac:dyDescent="0.25">
      <c r="A27296">
        <v>11835</v>
      </c>
      <c r="B27296">
        <v>47001</v>
      </c>
      <c r="C27296" t="s">
        <v>10</v>
      </c>
      <c r="D27296" t="s">
        <v>32</v>
      </c>
    </row>
    <row r="27297" spans="1:4" x14ac:dyDescent="0.25">
      <c r="A27297">
        <v>11835</v>
      </c>
      <c r="B27297">
        <v>47001</v>
      </c>
      <c r="C27297" t="s">
        <v>10</v>
      </c>
      <c r="D27297" t="s">
        <v>32</v>
      </c>
    </row>
    <row r="27298" spans="1:4" x14ac:dyDescent="0.25">
      <c r="A27298">
        <v>11835</v>
      </c>
      <c r="B27298">
        <v>47001</v>
      </c>
      <c r="C27298" t="s">
        <v>10</v>
      </c>
      <c r="D27298" t="s">
        <v>32</v>
      </c>
    </row>
    <row r="27299" spans="1:4" x14ac:dyDescent="0.25">
      <c r="A27299">
        <v>11835</v>
      </c>
      <c r="B27299">
        <v>47001</v>
      </c>
      <c r="C27299" t="s">
        <v>10</v>
      </c>
      <c r="D27299" t="s">
        <v>32</v>
      </c>
    </row>
    <row r="27300" spans="1:4" x14ac:dyDescent="0.25">
      <c r="A27300">
        <v>11835</v>
      </c>
      <c r="B27300">
        <v>47001</v>
      </c>
      <c r="C27300" t="s">
        <v>9</v>
      </c>
      <c r="D27300" t="s">
        <v>32</v>
      </c>
    </row>
    <row r="27301" spans="1:4" x14ac:dyDescent="0.25">
      <c r="A27301">
        <v>11835</v>
      </c>
      <c r="B27301">
        <v>47001</v>
      </c>
      <c r="C27301" t="s">
        <v>9</v>
      </c>
      <c r="D27301" t="s">
        <v>33</v>
      </c>
    </row>
    <row r="27302" spans="1:4" x14ac:dyDescent="0.25">
      <c r="A27302">
        <v>11835</v>
      </c>
      <c r="B27302">
        <v>47001</v>
      </c>
      <c r="C27302" t="s">
        <v>9</v>
      </c>
      <c r="D27302" t="s">
        <v>33</v>
      </c>
    </row>
    <row r="27303" spans="1:4" x14ac:dyDescent="0.25">
      <c r="A27303">
        <v>11835</v>
      </c>
      <c r="B27303">
        <v>47001</v>
      </c>
      <c r="C27303" t="s">
        <v>9</v>
      </c>
      <c r="D27303" t="s">
        <v>33</v>
      </c>
    </row>
    <row r="27304" spans="1:4" x14ac:dyDescent="0.25">
      <c r="A27304">
        <v>11835</v>
      </c>
      <c r="B27304">
        <v>47001</v>
      </c>
      <c r="C27304" t="s">
        <v>9</v>
      </c>
      <c r="D27304" t="s">
        <v>33</v>
      </c>
    </row>
    <row r="27305" spans="1:4" x14ac:dyDescent="0.25">
      <c r="A27305">
        <v>11835</v>
      </c>
      <c r="B27305">
        <v>47001</v>
      </c>
      <c r="C27305" t="s">
        <v>9</v>
      </c>
      <c r="D27305" t="s">
        <v>33</v>
      </c>
    </row>
    <row r="27306" spans="1:4" x14ac:dyDescent="0.25">
      <c r="A27306">
        <v>11835</v>
      </c>
      <c r="B27306">
        <v>47001</v>
      </c>
      <c r="C27306" t="s">
        <v>9</v>
      </c>
      <c r="D27306" t="s">
        <v>33</v>
      </c>
    </row>
    <row r="27307" spans="1:4" x14ac:dyDescent="0.25">
      <c r="A27307">
        <v>11835</v>
      </c>
      <c r="B27307">
        <v>47001</v>
      </c>
      <c r="C27307" t="s">
        <v>9</v>
      </c>
      <c r="D27307" t="s">
        <v>33</v>
      </c>
    </row>
    <row r="27308" spans="1:4" x14ac:dyDescent="0.25">
      <c r="A27308">
        <v>11835</v>
      </c>
      <c r="B27308">
        <v>47001</v>
      </c>
      <c r="C27308" t="s">
        <v>9</v>
      </c>
      <c r="D27308" t="s">
        <v>33</v>
      </c>
    </row>
    <row r="27309" spans="1:4" x14ac:dyDescent="0.25">
      <c r="A27309">
        <v>11835</v>
      </c>
      <c r="B27309">
        <v>47001</v>
      </c>
      <c r="C27309" t="s">
        <v>9</v>
      </c>
      <c r="D27309" t="s">
        <v>33</v>
      </c>
    </row>
    <row r="27310" spans="1:4" x14ac:dyDescent="0.25">
      <c r="A27310">
        <v>11835</v>
      </c>
      <c r="B27310">
        <v>47001</v>
      </c>
      <c r="C27310" t="s">
        <v>9</v>
      </c>
      <c r="D27310" t="s">
        <v>33</v>
      </c>
    </row>
    <row r="27311" spans="1:4" x14ac:dyDescent="0.25">
      <c r="A27311">
        <v>11835</v>
      </c>
      <c r="B27311">
        <v>47001</v>
      </c>
      <c r="C27311" t="s">
        <v>9</v>
      </c>
      <c r="D27311" t="s">
        <v>33</v>
      </c>
    </row>
    <row r="27312" spans="1:4" x14ac:dyDescent="0.25">
      <c r="A27312">
        <v>11835</v>
      </c>
      <c r="B27312">
        <v>47001</v>
      </c>
      <c r="C27312" t="s">
        <v>9</v>
      </c>
      <c r="D27312" t="s">
        <v>33</v>
      </c>
    </row>
    <row r="27313" spans="1:4" x14ac:dyDescent="0.25">
      <c r="A27313">
        <v>11835</v>
      </c>
      <c r="B27313">
        <v>47001</v>
      </c>
      <c r="C27313" t="s">
        <v>10</v>
      </c>
      <c r="D27313" t="s">
        <v>33</v>
      </c>
    </row>
    <row r="27314" spans="1:4" x14ac:dyDescent="0.25">
      <c r="A27314">
        <v>11835</v>
      </c>
      <c r="B27314">
        <v>47001</v>
      </c>
      <c r="C27314" t="s">
        <v>9</v>
      </c>
      <c r="D27314" t="s">
        <v>33</v>
      </c>
    </row>
    <row r="27315" spans="1:4" x14ac:dyDescent="0.25">
      <c r="A27315">
        <v>11835</v>
      </c>
      <c r="B27315">
        <v>47001</v>
      </c>
      <c r="C27315" t="s">
        <v>9</v>
      </c>
      <c r="D27315" t="s">
        <v>34</v>
      </c>
    </row>
    <row r="27316" spans="1:4" x14ac:dyDescent="0.25">
      <c r="A27316">
        <v>11835</v>
      </c>
      <c r="B27316">
        <v>47001</v>
      </c>
      <c r="C27316" t="s">
        <v>9</v>
      </c>
      <c r="D27316" t="s">
        <v>34</v>
      </c>
    </row>
    <row r="27317" spans="1:4" x14ac:dyDescent="0.25">
      <c r="A27317">
        <v>11835</v>
      </c>
      <c r="B27317">
        <v>47001</v>
      </c>
      <c r="C27317" t="s">
        <v>9</v>
      </c>
      <c r="D27317" t="s">
        <v>34</v>
      </c>
    </row>
    <row r="27318" spans="1:4" x14ac:dyDescent="0.25">
      <c r="A27318">
        <v>11835</v>
      </c>
      <c r="B27318">
        <v>47001</v>
      </c>
      <c r="C27318" t="s">
        <v>9</v>
      </c>
      <c r="D27318" t="s">
        <v>34</v>
      </c>
    </row>
    <row r="27319" spans="1:4" x14ac:dyDescent="0.25">
      <c r="A27319">
        <v>11835</v>
      </c>
      <c r="B27319">
        <v>47001</v>
      </c>
      <c r="C27319" t="s">
        <v>10</v>
      </c>
      <c r="D27319" t="s">
        <v>34</v>
      </c>
    </row>
    <row r="27320" spans="1:4" x14ac:dyDescent="0.25">
      <c r="A27320">
        <v>11835</v>
      </c>
      <c r="B27320">
        <v>47001</v>
      </c>
      <c r="C27320" t="s">
        <v>9</v>
      </c>
      <c r="D27320" t="s">
        <v>34</v>
      </c>
    </row>
    <row r="27321" spans="1:4" x14ac:dyDescent="0.25">
      <c r="A27321">
        <v>11835</v>
      </c>
      <c r="B27321">
        <v>47001</v>
      </c>
      <c r="C27321" t="s">
        <v>9</v>
      </c>
      <c r="D27321" t="s">
        <v>34</v>
      </c>
    </row>
    <row r="27322" spans="1:4" x14ac:dyDescent="0.25">
      <c r="A27322">
        <v>11835</v>
      </c>
      <c r="B27322">
        <v>47001</v>
      </c>
      <c r="C27322" t="s">
        <v>9</v>
      </c>
      <c r="D27322" t="s">
        <v>34</v>
      </c>
    </row>
    <row r="27323" spans="1:4" x14ac:dyDescent="0.25">
      <c r="A27323">
        <v>11835</v>
      </c>
      <c r="B27323">
        <v>47001</v>
      </c>
      <c r="C27323" t="s">
        <v>9</v>
      </c>
      <c r="D27323" t="s">
        <v>34</v>
      </c>
    </row>
    <row r="27324" spans="1:4" x14ac:dyDescent="0.25">
      <c r="A27324">
        <v>11835</v>
      </c>
      <c r="B27324">
        <v>47001</v>
      </c>
      <c r="C27324" t="s">
        <v>10</v>
      </c>
      <c r="D27324" t="s">
        <v>34</v>
      </c>
    </row>
    <row r="27325" spans="1:4" x14ac:dyDescent="0.25">
      <c r="A27325">
        <v>11835</v>
      </c>
      <c r="B27325">
        <v>47001</v>
      </c>
      <c r="C27325" t="s">
        <v>9</v>
      </c>
      <c r="D27325" t="s">
        <v>34</v>
      </c>
    </row>
    <row r="27326" spans="1:4" x14ac:dyDescent="0.25">
      <c r="A27326">
        <v>11835</v>
      </c>
      <c r="B27326">
        <v>47001</v>
      </c>
      <c r="C27326" t="s">
        <v>9</v>
      </c>
      <c r="D27326" t="s">
        <v>34</v>
      </c>
    </row>
    <row r="27327" spans="1:4" x14ac:dyDescent="0.25">
      <c r="A27327">
        <v>11835</v>
      </c>
      <c r="B27327">
        <v>47001</v>
      </c>
      <c r="C27327" t="s">
        <v>9</v>
      </c>
      <c r="D27327" t="s">
        <v>34</v>
      </c>
    </row>
    <row r="27328" spans="1:4" x14ac:dyDescent="0.25">
      <c r="A27328">
        <v>11835</v>
      </c>
      <c r="B27328">
        <v>47001</v>
      </c>
      <c r="C27328" t="s">
        <v>10</v>
      </c>
      <c r="D27328" t="s">
        <v>34</v>
      </c>
    </row>
    <row r="27329" spans="1:4" x14ac:dyDescent="0.25">
      <c r="A27329">
        <v>11835</v>
      </c>
      <c r="B27329">
        <v>47001</v>
      </c>
      <c r="C27329" t="s">
        <v>10</v>
      </c>
      <c r="D27329" t="s">
        <v>35</v>
      </c>
    </row>
    <row r="27330" spans="1:4" x14ac:dyDescent="0.25">
      <c r="A27330">
        <v>11835</v>
      </c>
      <c r="B27330">
        <v>47001</v>
      </c>
      <c r="C27330" t="s">
        <v>10</v>
      </c>
      <c r="D27330" t="s">
        <v>35</v>
      </c>
    </row>
    <row r="27331" spans="1:4" x14ac:dyDescent="0.25">
      <c r="A27331">
        <v>11835</v>
      </c>
      <c r="B27331">
        <v>47001</v>
      </c>
      <c r="C27331" t="s">
        <v>9</v>
      </c>
      <c r="D27331" t="s">
        <v>35</v>
      </c>
    </row>
    <row r="27332" spans="1:4" x14ac:dyDescent="0.25">
      <c r="A27332">
        <v>11835</v>
      </c>
      <c r="B27332">
        <v>47001</v>
      </c>
      <c r="C27332" t="s">
        <v>10</v>
      </c>
      <c r="D27332" t="s">
        <v>35</v>
      </c>
    </row>
    <row r="27333" spans="1:4" x14ac:dyDescent="0.25">
      <c r="A27333">
        <v>11835</v>
      </c>
      <c r="B27333">
        <v>47001</v>
      </c>
      <c r="C27333" t="s">
        <v>9</v>
      </c>
      <c r="D27333" t="s">
        <v>35</v>
      </c>
    </row>
    <row r="27334" spans="1:4" x14ac:dyDescent="0.25">
      <c r="A27334">
        <v>11835</v>
      </c>
      <c r="B27334">
        <v>47001</v>
      </c>
      <c r="C27334" t="s">
        <v>10</v>
      </c>
      <c r="D27334" t="s">
        <v>35</v>
      </c>
    </row>
    <row r="27335" spans="1:4" x14ac:dyDescent="0.25">
      <c r="A27335">
        <v>11835</v>
      </c>
      <c r="B27335">
        <v>47001</v>
      </c>
      <c r="C27335" t="s">
        <v>9</v>
      </c>
      <c r="D27335" t="s">
        <v>35</v>
      </c>
    </row>
    <row r="27336" spans="1:4" x14ac:dyDescent="0.25">
      <c r="A27336">
        <v>11835</v>
      </c>
      <c r="B27336">
        <v>47001</v>
      </c>
      <c r="C27336" t="s">
        <v>10</v>
      </c>
      <c r="D27336" t="s">
        <v>35</v>
      </c>
    </row>
    <row r="27337" spans="1:4" x14ac:dyDescent="0.25">
      <c r="A27337">
        <v>11835</v>
      </c>
      <c r="B27337">
        <v>47001</v>
      </c>
      <c r="C27337" t="s">
        <v>9</v>
      </c>
      <c r="D27337" t="s">
        <v>35</v>
      </c>
    </row>
    <row r="27338" spans="1:4" x14ac:dyDescent="0.25">
      <c r="A27338">
        <v>11835</v>
      </c>
      <c r="B27338">
        <v>47001</v>
      </c>
      <c r="C27338" t="s">
        <v>10</v>
      </c>
      <c r="D27338" t="s">
        <v>35</v>
      </c>
    </row>
    <row r="27339" spans="1:4" x14ac:dyDescent="0.25">
      <c r="A27339">
        <v>11835</v>
      </c>
      <c r="B27339">
        <v>47001</v>
      </c>
      <c r="C27339" t="s">
        <v>9</v>
      </c>
      <c r="D27339" t="s">
        <v>35</v>
      </c>
    </row>
    <row r="27340" spans="1:4" x14ac:dyDescent="0.25">
      <c r="A27340">
        <v>11835</v>
      </c>
      <c r="B27340">
        <v>47001</v>
      </c>
      <c r="C27340" t="s">
        <v>10</v>
      </c>
      <c r="D27340" t="s">
        <v>35</v>
      </c>
    </row>
    <row r="27341" spans="1:4" x14ac:dyDescent="0.25">
      <c r="A27341">
        <v>11835</v>
      </c>
      <c r="B27341">
        <v>47001</v>
      </c>
      <c r="C27341" t="s">
        <v>10</v>
      </c>
      <c r="D27341" t="s">
        <v>35</v>
      </c>
    </row>
    <row r="27342" spans="1:4" x14ac:dyDescent="0.25">
      <c r="A27342">
        <v>11835</v>
      </c>
      <c r="B27342">
        <v>47001</v>
      </c>
      <c r="C27342" t="s">
        <v>9</v>
      </c>
      <c r="D27342" t="s">
        <v>35</v>
      </c>
    </row>
    <row r="27343" spans="1:4" x14ac:dyDescent="0.25">
      <c r="A27343">
        <v>11835</v>
      </c>
      <c r="B27343">
        <v>47001</v>
      </c>
      <c r="C27343" t="s">
        <v>9</v>
      </c>
      <c r="D27343" t="s">
        <v>35</v>
      </c>
    </row>
    <row r="27344" spans="1:4" x14ac:dyDescent="0.25">
      <c r="A27344">
        <v>11835</v>
      </c>
      <c r="B27344">
        <v>47001</v>
      </c>
      <c r="C27344" t="s">
        <v>9</v>
      </c>
      <c r="D27344" t="s">
        <v>35</v>
      </c>
    </row>
    <row r="27345" spans="1:4" x14ac:dyDescent="0.25">
      <c r="A27345">
        <v>11835</v>
      </c>
      <c r="B27345">
        <v>47001</v>
      </c>
      <c r="C27345" t="s">
        <v>9</v>
      </c>
      <c r="D27345" t="s">
        <v>35</v>
      </c>
    </row>
    <row r="27346" spans="1:4" x14ac:dyDescent="0.25">
      <c r="A27346">
        <v>11835</v>
      </c>
      <c r="B27346">
        <v>47001</v>
      </c>
      <c r="C27346" t="s">
        <v>9</v>
      </c>
      <c r="D27346" t="s">
        <v>35</v>
      </c>
    </row>
    <row r="27347" spans="1:4" x14ac:dyDescent="0.25">
      <c r="A27347">
        <v>11835</v>
      </c>
      <c r="B27347">
        <v>47001</v>
      </c>
      <c r="C27347" t="s">
        <v>9</v>
      </c>
      <c r="D27347" t="s">
        <v>35</v>
      </c>
    </row>
    <row r="27348" spans="1:4" x14ac:dyDescent="0.25">
      <c r="A27348">
        <v>11835</v>
      </c>
      <c r="B27348">
        <v>47001</v>
      </c>
      <c r="C27348" t="s">
        <v>10</v>
      </c>
      <c r="D27348" t="s">
        <v>35</v>
      </c>
    </row>
    <row r="27349" spans="1:4" x14ac:dyDescent="0.25">
      <c r="A27349">
        <v>11835</v>
      </c>
      <c r="B27349">
        <v>47001</v>
      </c>
      <c r="C27349" t="s">
        <v>9</v>
      </c>
      <c r="D27349" t="s">
        <v>35</v>
      </c>
    </row>
    <row r="27350" spans="1:4" x14ac:dyDescent="0.25">
      <c r="A27350">
        <v>11835</v>
      </c>
      <c r="B27350">
        <v>47001</v>
      </c>
      <c r="C27350" t="s">
        <v>9</v>
      </c>
      <c r="D27350" t="s">
        <v>35</v>
      </c>
    </row>
    <row r="27351" spans="1:4" x14ac:dyDescent="0.25">
      <c r="A27351">
        <v>11835</v>
      </c>
      <c r="B27351">
        <v>47001</v>
      </c>
      <c r="C27351" t="s">
        <v>10</v>
      </c>
      <c r="D27351" t="s">
        <v>35</v>
      </c>
    </row>
    <row r="27352" spans="1:4" x14ac:dyDescent="0.25">
      <c r="A27352">
        <v>11835</v>
      </c>
      <c r="B27352">
        <v>47001</v>
      </c>
      <c r="C27352" t="s">
        <v>10</v>
      </c>
      <c r="D27352" t="s">
        <v>35</v>
      </c>
    </row>
    <row r="27353" spans="1:4" x14ac:dyDescent="0.25">
      <c r="A27353">
        <v>11835</v>
      </c>
      <c r="B27353">
        <v>47001</v>
      </c>
      <c r="C27353" t="s">
        <v>9</v>
      </c>
      <c r="D27353" t="s">
        <v>35</v>
      </c>
    </row>
    <row r="27354" spans="1:4" x14ac:dyDescent="0.25">
      <c r="A27354">
        <v>11835</v>
      </c>
      <c r="B27354">
        <v>47001</v>
      </c>
      <c r="C27354" t="s">
        <v>9</v>
      </c>
      <c r="D27354" t="s">
        <v>35</v>
      </c>
    </row>
    <row r="27355" spans="1:4" x14ac:dyDescent="0.25">
      <c r="A27355">
        <v>11835</v>
      </c>
      <c r="B27355">
        <v>47001</v>
      </c>
      <c r="C27355" t="s">
        <v>9</v>
      </c>
      <c r="D27355" t="s">
        <v>35</v>
      </c>
    </row>
    <row r="27356" spans="1:4" x14ac:dyDescent="0.25">
      <c r="A27356">
        <v>11835</v>
      </c>
      <c r="B27356">
        <v>47001</v>
      </c>
      <c r="C27356" t="s">
        <v>9</v>
      </c>
      <c r="D27356" t="s">
        <v>35</v>
      </c>
    </row>
    <row r="27357" spans="1:4" x14ac:dyDescent="0.25">
      <c r="A27357">
        <v>11835</v>
      </c>
      <c r="B27357">
        <v>47001</v>
      </c>
      <c r="C27357" t="s">
        <v>10</v>
      </c>
      <c r="D27357" t="s">
        <v>35</v>
      </c>
    </row>
    <row r="27358" spans="1:4" x14ac:dyDescent="0.25">
      <c r="A27358">
        <v>11835</v>
      </c>
      <c r="B27358">
        <v>47001</v>
      </c>
      <c r="C27358" t="s">
        <v>9</v>
      </c>
      <c r="D27358" t="s">
        <v>35</v>
      </c>
    </row>
    <row r="27359" spans="1:4" x14ac:dyDescent="0.25">
      <c r="A27359">
        <v>11835</v>
      </c>
      <c r="B27359">
        <v>47001</v>
      </c>
      <c r="C27359" t="s">
        <v>9</v>
      </c>
      <c r="D27359" t="s">
        <v>35</v>
      </c>
    </row>
    <row r="27360" spans="1:4" x14ac:dyDescent="0.25">
      <c r="A27360">
        <v>11835</v>
      </c>
      <c r="B27360">
        <v>47001</v>
      </c>
      <c r="C27360" t="s">
        <v>9</v>
      </c>
      <c r="D27360" t="s">
        <v>35</v>
      </c>
    </row>
    <row r="27361" spans="1:4" x14ac:dyDescent="0.25">
      <c r="A27361">
        <v>11835</v>
      </c>
      <c r="B27361">
        <v>47001</v>
      </c>
      <c r="C27361" t="s">
        <v>9</v>
      </c>
      <c r="D27361" t="s">
        <v>35</v>
      </c>
    </row>
    <row r="27362" spans="1:4" x14ac:dyDescent="0.25">
      <c r="A27362">
        <v>11835</v>
      </c>
      <c r="B27362">
        <v>47001</v>
      </c>
      <c r="C27362" t="s">
        <v>9</v>
      </c>
      <c r="D27362" t="s">
        <v>35</v>
      </c>
    </row>
    <row r="27363" spans="1:4" x14ac:dyDescent="0.25">
      <c r="A27363">
        <v>11835</v>
      </c>
      <c r="B27363">
        <v>47001</v>
      </c>
      <c r="C27363" t="s">
        <v>9</v>
      </c>
      <c r="D27363" t="s">
        <v>35</v>
      </c>
    </row>
    <row r="27364" spans="1:4" x14ac:dyDescent="0.25">
      <c r="A27364">
        <v>11835</v>
      </c>
      <c r="B27364">
        <v>47001</v>
      </c>
      <c r="C27364" t="s">
        <v>10</v>
      </c>
      <c r="D27364" t="s">
        <v>35</v>
      </c>
    </row>
    <row r="27365" spans="1:4" x14ac:dyDescent="0.25">
      <c r="A27365">
        <v>11835</v>
      </c>
      <c r="B27365">
        <v>47001</v>
      </c>
      <c r="C27365" t="s">
        <v>9</v>
      </c>
      <c r="D27365" t="s">
        <v>35</v>
      </c>
    </row>
    <row r="27366" spans="1:4" x14ac:dyDescent="0.25">
      <c r="A27366">
        <v>11835</v>
      </c>
      <c r="B27366">
        <v>47001</v>
      </c>
      <c r="C27366" t="s">
        <v>10</v>
      </c>
      <c r="D27366" t="s">
        <v>35</v>
      </c>
    </row>
    <row r="27367" spans="1:4" x14ac:dyDescent="0.25">
      <c r="A27367">
        <v>11835</v>
      </c>
      <c r="B27367">
        <v>47001</v>
      </c>
      <c r="C27367" t="s">
        <v>10</v>
      </c>
      <c r="D27367" t="s">
        <v>35</v>
      </c>
    </row>
    <row r="27368" spans="1:4" x14ac:dyDescent="0.25">
      <c r="A27368">
        <v>11835</v>
      </c>
      <c r="B27368">
        <v>47001</v>
      </c>
      <c r="C27368" t="s">
        <v>10</v>
      </c>
      <c r="D27368" t="s">
        <v>35</v>
      </c>
    </row>
    <row r="27369" spans="1:4" x14ac:dyDescent="0.25">
      <c r="A27369">
        <v>11835</v>
      </c>
      <c r="B27369">
        <v>47001</v>
      </c>
      <c r="C27369" t="s">
        <v>9</v>
      </c>
      <c r="D27369" t="s">
        <v>35</v>
      </c>
    </row>
    <row r="27370" spans="1:4" x14ac:dyDescent="0.25">
      <c r="A27370">
        <v>11835</v>
      </c>
      <c r="B27370">
        <v>47001</v>
      </c>
      <c r="C27370" t="s">
        <v>9</v>
      </c>
      <c r="D27370" t="s">
        <v>35</v>
      </c>
    </row>
    <row r="27371" spans="1:4" x14ac:dyDescent="0.25">
      <c r="A27371">
        <v>11835</v>
      </c>
      <c r="B27371">
        <v>47001</v>
      </c>
      <c r="C27371" t="s">
        <v>10</v>
      </c>
      <c r="D27371" t="s">
        <v>35</v>
      </c>
    </row>
    <row r="27372" spans="1:4" x14ac:dyDescent="0.25">
      <c r="A27372">
        <v>11835</v>
      </c>
      <c r="B27372">
        <v>47001</v>
      </c>
      <c r="C27372" t="s">
        <v>10</v>
      </c>
      <c r="D27372" t="s">
        <v>35</v>
      </c>
    </row>
    <row r="27373" spans="1:4" x14ac:dyDescent="0.25">
      <c r="A27373">
        <v>11835</v>
      </c>
      <c r="B27373">
        <v>47001</v>
      </c>
      <c r="C27373" t="s">
        <v>10</v>
      </c>
      <c r="D27373" t="s">
        <v>35</v>
      </c>
    </row>
    <row r="27374" spans="1:4" x14ac:dyDescent="0.25">
      <c r="A27374">
        <v>11835</v>
      </c>
      <c r="B27374">
        <v>47001</v>
      </c>
      <c r="C27374" t="s">
        <v>10</v>
      </c>
      <c r="D27374" t="s">
        <v>35</v>
      </c>
    </row>
    <row r="27375" spans="1:4" x14ac:dyDescent="0.25">
      <c r="A27375">
        <v>11835</v>
      </c>
      <c r="B27375">
        <v>47001</v>
      </c>
      <c r="C27375" t="s">
        <v>9</v>
      </c>
      <c r="D27375" t="s">
        <v>35</v>
      </c>
    </row>
    <row r="27376" spans="1:4" x14ac:dyDescent="0.25">
      <c r="A27376">
        <v>11835</v>
      </c>
      <c r="B27376">
        <v>47001</v>
      </c>
      <c r="C27376" t="s">
        <v>9</v>
      </c>
      <c r="D27376" t="s">
        <v>35</v>
      </c>
    </row>
    <row r="27377" spans="1:4" x14ac:dyDescent="0.25">
      <c r="A27377">
        <v>11835</v>
      </c>
      <c r="B27377">
        <v>47001</v>
      </c>
      <c r="C27377" t="s">
        <v>9</v>
      </c>
      <c r="D27377" t="s">
        <v>35</v>
      </c>
    </row>
    <row r="27378" spans="1:4" x14ac:dyDescent="0.25">
      <c r="A27378">
        <v>11835</v>
      </c>
      <c r="B27378">
        <v>47001</v>
      </c>
      <c r="C27378" t="s">
        <v>9</v>
      </c>
      <c r="D27378" t="s">
        <v>35</v>
      </c>
    </row>
    <row r="27379" spans="1:4" x14ac:dyDescent="0.25">
      <c r="A27379">
        <v>11835</v>
      </c>
      <c r="B27379">
        <v>47001</v>
      </c>
      <c r="C27379" t="s">
        <v>9</v>
      </c>
      <c r="D27379" t="s">
        <v>35</v>
      </c>
    </row>
    <row r="27380" spans="1:4" x14ac:dyDescent="0.25">
      <c r="A27380">
        <v>11835</v>
      </c>
      <c r="B27380">
        <v>47001</v>
      </c>
      <c r="C27380" t="s">
        <v>10</v>
      </c>
      <c r="D27380" t="s">
        <v>35</v>
      </c>
    </row>
    <row r="27381" spans="1:4" x14ac:dyDescent="0.25">
      <c r="A27381">
        <v>11835</v>
      </c>
      <c r="B27381">
        <v>47001</v>
      </c>
      <c r="C27381" t="s">
        <v>10</v>
      </c>
      <c r="D27381" t="s">
        <v>35</v>
      </c>
    </row>
    <row r="27382" spans="1:4" x14ac:dyDescent="0.25">
      <c r="A27382">
        <v>11835</v>
      </c>
      <c r="B27382">
        <v>47001</v>
      </c>
      <c r="C27382" t="s">
        <v>9</v>
      </c>
      <c r="D27382" t="s">
        <v>35</v>
      </c>
    </row>
    <row r="27383" spans="1:4" x14ac:dyDescent="0.25">
      <c r="A27383">
        <v>11835</v>
      </c>
      <c r="B27383">
        <v>47001</v>
      </c>
      <c r="C27383" t="s">
        <v>9</v>
      </c>
      <c r="D27383" t="s">
        <v>35</v>
      </c>
    </row>
    <row r="27384" spans="1:4" x14ac:dyDescent="0.25">
      <c r="A27384">
        <v>11835</v>
      </c>
      <c r="B27384">
        <v>47001</v>
      </c>
      <c r="C27384" t="s">
        <v>9</v>
      </c>
      <c r="D27384" t="s">
        <v>35</v>
      </c>
    </row>
    <row r="27385" spans="1:4" x14ac:dyDescent="0.25">
      <c r="A27385">
        <v>11835</v>
      </c>
      <c r="B27385">
        <v>47001</v>
      </c>
      <c r="C27385" t="s">
        <v>10</v>
      </c>
      <c r="D27385" t="s">
        <v>35</v>
      </c>
    </row>
    <row r="27386" spans="1:4" x14ac:dyDescent="0.25">
      <c r="A27386">
        <v>11835</v>
      </c>
      <c r="B27386">
        <v>47001</v>
      </c>
      <c r="C27386" t="s">
        <v>9</v>
      </c>
      <c r="D27386" t="s">
        <v>35</v>
      </c>
    </row>
    <row r="27387" spans="1:4" x14ac:dyDescent="0.25">
      <c r="A27387">
        <v>11835</v>
      </c>
      <c r="B27387">
        <v>20001</v>
      </c>
      <c r="C27387" t="s">
        <v>9</v>
      </c>
      <c r="D27387" t="s">
        <v>21</v>
      </c>
    </row>
    <row r="27388" spans="1:4" x14ac:dyDescent="0.25">
      <c r="A27388">
        <v>11835</v>
      </c>
      <c r="B27388">
        <v>20001</v>
      </c>
      <c r="C27388" t="s">
        <v>9</v>
      </c>
      <c r="D27388" t="s">
        <v>21</v>
      </c>
    </row>
    <row r="27389" spans="1:4" x14ac:dyDescent="0.25">
      <c r="A27389">
        <v>11835</v>
      </c>
      <c r="B27389">
        <v>20001</v>
      </c>
      <c r="C27389" t="s">
        <v>9</v>
      </c>
      <c r="D27389" t="s">
        <v>21</v>
      </c>
    </row>
    <row r="27390" spans="1:4" x14ac:dyDescent="0.25">
      <c r="A27390">
        <v>11835</v>
      </c>
      <c r="B27390">
        <v>20001</v>
      </c>
      <c r="C27390" t="s">
        <v>9</v>
      </c>
      <c r="D27390" t="s">
        <v>21</v>
      </c>
    </row>
    <row r="27391" spans="1:4" x14ac:dyDescent="0.25">
      <c r="A27391">
        <v>11835</v>
      </c>
      <c r="B27391">
        <v>20001</v>
      </c>
      <c r="C27391" t="s">
        <v>9</v>
      </c>
      <c r="D27391" t="s">
        <v>21</v>
      </c>
    </row>
    <row r="27392" spans="1:4" x14ac:dyDescent="0.25">
      <c r="A27392">
        <v>11835</v>
      </c>
      <c r="B27392">
        <v>20001</v>
      </c>
      <c r="C27392" t="s">
        <v>9</v>
      </c>
      <c r="D27392" t="s">
        <v>21</v>
      </c>
    </row>
    <row r="27393" spans="1:4" x14ac:dyDescent="0.25">
      <c r="A27393">
        <v>11835</v>
      </c>
      <c r="B27393">
        <v>20001</v>
      </c>
      <c r="C27393" t="s">
        <v>9</v>
      </c>
      <c r="D27393" t="s">
        <v>21</v>
      </c>
    </row>
    <row r="27394" spans="1:4" x14ac:dyDescent="0.25">
      <c r="A27394">
        <v>11835</v>
      </c>
      <c r="B27394">
        <v>20001</v>
      </c>
      <c r="C27394" t="s">
        <v>9</v>
      </c>
      <c r="D27394" t="s">
        <v>21</v>
      </c>
    </row>
    <row r="27395" spans="1:4" x14ac:dyDescent="0.25">
      <c r="A27395">
        <v>11835</v>
      </c>
      <c r="B27395">
        <v>20001</v>
      </c>
      <c r="C27395" t="s">
        <v>9</v>
      </c>
      <c r="D27395" t="s">
        <v>21</v>
      </c>
    </row>
    <row r="27396" spans="1:4" x14ac:dyDescent="0.25">
      <c r="A27396">
        <v>11835</v>
      </c>
      <c r="B27396">
        <v>20001</v>
      </c>
      <c r="C27396" t="s">
        <v>9</v>
      </c>
      <c r="D27396" t="s">
        <v>21</v>
      </c>
    </row>
    <row r="27397" spans="1:4" x14ac:dyDescent="0.25">
      <c r="A27397">
        <v>11835</v>
      </c>
      <c r="B27397">
        <v>20001</v>
      </c>
      <c r="C27397" t="s">
        <v>9</v>
      </c>
      <c r="D27397" t="s">
        <v>21</v>
      </c>
    </row>
    <row r="27398" spans="1:4" x14ac:dyDescent="0.25">
      <c r="A27398">
        <v>11835</v>
      </c>
      <c r="B27398">
        <v>20001</v>
      </c>
      <c r="C27398" t="s">
        <v>9</v>
      </c>
      <c r="D27398" t="s">
        <v>21</v>
      </c>
    </row>
    <row r="27399" spans="1:4" x14ac:dyDescent="0.25">
      <c r="A27399">
        <v>11835</v>
      </c>
      <c r="B27399">
        <v>20001</v>
      </c>
      <c r="C27399" t="s">
        <v>9</v>
      </c>
      <c r="D27399" t="s">
        <v>21</v>
      </c>
    </row>
    <row r="27400" spans="1:4" x14ac:dyDescent="0.25">
      <c r="A27400">
        <v>11835</v>
      </c>
      <c r="B27400">
        <v>20001</v>
      </c>
      <c r="C27400" t="s">
        <v>9</v>
      </c>
      <c r="D27400" t="s">
        <v>21</v>
      </c>
    </row>
    <row r="27401" spans="1:4" x14ac:dyDescent="0.25">
      <c r="A27401">
        <v>11835</v>
      </c>
      <c r="B27401">
        <v>20001</v>
      </c>
      <c r="C27401" t="s">
        <v>9</v>
      </c>
      <c r="D27401" t="s">
        <v>21</v>
      </c>
    </row>
    <row r="27402" spans="1:4" x14ac:dyDescent="0.25">
      <c r="A27402">
        <v>11835</v>
      </c>
      <c r="B27402">
        <v>20001</v>
      </c>
      <c r="C27402" t="s">
        <v>9</v>
      </c>
      <c r="D27402" t="s">
        <v>21</v>
      </c>
    </row>
    <row r="27403" spans="1:4" x14ac:dyDescent="0.25">
      <c r="A27403">
        <v>11835</v>
      </c>
      <c r="B27403">
        <v>20001</v>
      </c>
      <c r="C27403" t="s">
        <v>9</v>
      </c>
      <c r="D27403" t="s">
        <v>21</v>
      </c>
    </row>
    <row r="27404" spans="1:4" x14ac:dyDescent="0.25">
      <c r="A27404">
        <v>11835</v>
      </c>
      <c r="B27404">
        <v>20001</v>
      </c>
      <c r="C27404" t="s">
        <v>9</v>
      </c>
      <c r="D27404" t="s">
        <v>21</v>
      </c>
    </row>
    <row r="27405" spans="1:4" x14ac:dyDescent="0.25">
      <c r="A27405">
        <v>11835</v>
      </c>
      <c r="B27405">
        <v>20001</v>
      </c>
      <c r="C27405" t="s">
        <v>10</v>
      </c>
      <c r="D27405" t="s">
        <v>21</v>
      </c>
    </row>
    <row r="27406" spans="1:4" x14ac:dyDescent="0.25">
      <c r="A27406">
        <v>11835</v>
      </c>
      <c r="B27406">
        <v>20001</v>
      </c>
      <c r="C27406" t="s">
        <v>10</v>
      </c>
      <c r="D27406" t="s">
        <v>21</v>
      </c>
    </row>
    <row r="27407" spans="1:4" x14ac:dyDescent="0.25">
      <c r="A27407">
        <v>11835</v>
      </c>
      <c r="B27407">
        <v>20001</v>
      </c>
      <c r="C27407" t="s">
        <v>10</v>
      </c>
      <c r="D27407" t="s">
        <v>21</v>
      </c>
    </row>
    <row r="27408" spans="1:4" x14ac:dyDescent="0.25">
      <c r="A27408">
        <v>11835</v>
      </c>
      <c r="B27408">
        <v>20001</v>
      </c>
      <c r="C27408" t="s">
        <v>10</v>
      </c>
      <c r="D27408" t="s">
        <v>21</v>
      </c>
    </row>
    <row r="27409" spans="1:4" x14ac:dyDescent="0.25">
      <c r="A27409">
        <v>11835</v>
      </c>
      <c r="B27409">
        <v>20001</v>
      </c>
      <c r="C27409" t="s">
        <v>10</v>
      </c>
      <c r="D27409" t="s">
        <v>21</v>
      </c>
    </row>
    <row r="27410" spans="1:4" x14ac:dyDescent="0.25">
      <c r="A27410">
        <v>11835</v>
      </c>
      <c r="B27410">
        <v>20001</v>
      </c>
      <c r="C27410" t="s">
        <v>10</v>
      </c>
      <c r="D27410" t="s">
        <v>21</v>
      </c>
    </row>
    <row r="27411" spans="1:4" x14ac:dyDescent="0.25">
      <c r="A27411">
        <v>11835</v>
      </c>
      <c r="B27411">
        <v>20001</v>
      </c>
      <c r="C27411" t="s">
        <v>10</v>
      </c>
      <c r="D27411" t="s">
        <v>21</v>
      </c>
    </row>
    <row r="27412" spans="1:4" x14ac:dyDescent="0.25">
      <c r="A27412">
        <v>11835</v>
      </c>
      <c r="B27412">
        <v>20001</v>
      </c>
      <c r="C27412" t="s">
        <v>10</v>
      </c>
      <c r="D27412" t="s">
        <v>21</v>
      </c>
    </row>
    <row r="27413" spans="1:4" x14ac:dyDescent="0.25">
      <c r="A27413">
        <v>11835</v>
      </c>
      <c r="B27413">
        <v>20001</v>
      </c>
      <c r="C27413" t="s">
        <v>9</v>
      </c>
      <c r="D27413" t="s">
        <v>22</v>
      </c>
    </row>
    <row r="27414" spans="1:4" x14ac:dyDescent="0.25">
      <c r="A27414">
        <v>11835</v>
      </c>
      <c r="B27414">
        <v>20001</v>
      </c>
      <c r="C27414" t="s">
        <v>9</v>
      </c>
      <c r="D27414" t="s">
        <v>22</v>
      </c>
    </row>
    <row r="27415" spans="1:4" x14ac:dyDescent="0.25">
      <c r="A27415">
        <v>11835</v>
      </c>
      <c r="B27415">
        <v>20001</v>
      </c>
      <c r="C27415" t="s">
        <v>9</v>
      </c>
      <c r="D27415" t="s">
        <v>22</v>
      </c>
    </row>
    <row r="27416" spans="1:4" x14ac:dyDescent="0.25">
      <c r="A27416">
        <v>11835</v>
      </c>
      <c r="B27416">
        <v>20001</v>
      </c>
      <c r="C27416" t="s">
        <v>9</v>
      </c>
      <c r="D27416" t="s">
        <v>22</v>
      </c>
    </row>
    <row r="27417" spans="1:4" x14ac:dyDescent="0.25">
      <c r="A27417">
        <v>11835</v>
      </c>
      <c r="B27417">
        <v>20001</v>
      </c>
      <c r="C27417" t="s">
        <v>9</v>
      </c>
      <c r="D27417" t="s">
        <v>22</v>
      </c>
    </row>
    <row r="27418" spans="1:4" x14ac:dyDescent="0.25">
      <c r="A27418">
        <v>11835</v>
      </c>
      <c r="B27418">
        <v>20001</v>
      </c>
      <c r="C27418" t="s">
        <v>9</v>
      </c>
      <c r="D27418" t="s">
        <v>22</v>
      </c>
    </row>
    <row r="27419" spans="1:4" x14ac:dyDescent="0.25">
      <c r="A27419">
        <v>11835</v>
      </c>
      <c r="B27419">
        <v>20001</v>
      </c>
      <c r="C27419" t="s">
        <v>9</v>
      </c>
      <c r="D27419" t="s">
        <v>22</v>
      </c>
    </row>
    <row r="27420" spans="1:4" x14ac:dyDescent="0.25">
      <c r="A27420">
        <v>11835</v>
      </c>
      <c r="B27420">
        <v>20001</v>
      </c>
      <c r="C27420" t="s">
        <v>10</v>
      </c>
      <c r="D27420" t="s">
        <v>22</v>
      </c>
    </row>
    <row r="27421" spans="1:4" x14ac:dyDescent="0.25">
      <c r="A27421">
        <v>11835</v>
      </c>
      <c r="B27421">
        <v>20001</v>
      </c>
      <c r="C27421" t="s">
        <v>10</v>
      </c>
      <c r="D27421" t="s">
        <v>22</v>
      </c>
    </row>
    <row r="27422" spans="1:4" x14ac:dyDescent="0.25">
      <c r="A27422">
        <v>11835</v>
      </c>
      <c r="B27422">
        <v>20001</v>
      </c>
      <c r="C27422" t="s">
        <v>10</v>
      </c>
      <c r="D27422" t="s">
        <v>22</v>
      </c>
    </row>
    <row r="27423" spans="1:4" x14ac:dyDescent="0.25">
      <c r="A27423">
        <v>11835</v>
      </c>
      <c r="B27423">
        <v>20001</v>
      </c>
      <c r="C27423" t="s">
        <v>10</v>
      </c>
      <c r="D27423" t="s">
        <v>22</v>
      </c>
    </row>
    <row r="27424" spans="1:4" x14ac:dyDescent="0.25">
      <c r="A27424">
        <v>11835</v>
      </c>
      <c r="B27424">
        <v>20001</v>
      </c>
      <c r="C27424" t="s">
        <v>10</v>
      </c>
      <c r="D27424" t="s">
        <v>22</v>
      </c>
    </row>
    <row r="27425" spans="1:4" x14ac:dyDescent="0.25">
      <c r="A27425">
        <v>11835</v>
      </c>
      <c r="B27425">
        <v>20001</v>
      </c>
      <c r="C27425" t="s">
        <v>10</v>
      </c>
      <c r="D27425" t="s">
        <v>23</v>
      </c>
    </row>
    <row r="27426" spans="1:4" x14ac:dyDescent="0.25">
      <c r="A27426">
        <v>11835</v>
      </c>
      <c r="B27426">
        <v>20001</v>
      </c>
      <c r="C27426" t="s">
        <v>10</v>
      </c>
      <c r="D27426" t="s">
        <v>20</v>
      </c>
    </row>
    <row r="27427" spans="1:4" x14ac:dyDescent="0.25">
      <c r="A27427">
        <v>11835</v>
      </c>
      <c r="B27427">
        <v>20001</v>
      </c>
      <c r="C27427" t="s">
        <v>9</v>
      </c>
      <c r="D27427" t="s">
        <v>27</v>
      </c>
    </row>
    <row r="27428" spans="1:4" x14ac:dyDescent="0.25">
      <c r="A27428">
        <v>11835</v>
      </c>
      <c r="B27428">
        <v>20001</v>
      </c>
      <c r="C27428" t="s">
        <v>9</v>
      </c>
      <c r="D27428" t="s">
        <v>27</v>
      </c>
    </row>
    <row r="27429" spans="1:4" x14ac:dyDescent="0.25">
      <c r="A27429">
        <v>11835</v>
      </c>
      <c r="B27429">
        <v>20001</v>
      </c>
      <c r="C27429" t="s">
        <v>9</v>
      </c>
      <c r="D27429" t="s">
        <v>27</v>
      </c>
    </row>
    <row r="27430" spans="1:4" x14ac:dyDescent="0.25">
      <c r="A27430">
        <v>11835</v>
      </c>
      <c r="B27430">
        <v>20001</v>
      </c>
      <c r="C27430" t="s">
        <v>9</v>
      </c>
      <c r="D27430" t="s">
        <v>27</v>
      </c>
    </row>
    <row r="27431" spans="1:4" x14ac:dyDescent="0.25">
      <c r="A27431">
        <v>11835</v>
      </c>
      <c r="B27431">
        <v>20001</v>
      </c>
      <c r="C27431" t="s">
        <v>9</v>
      </c>
      <c r="D27431" t="s">
        <v>27</v>
      </c>
    </row>
    <row r="27432" spans="1:4" x14ac:dyDescent="0.25">
      <c r="A27432">
        <v>11835</v>
      </c>
      <c r="B27432">
        <v>20001</v>
      </c>
      <c r="C27432" t="s">
        <v>9</v>
      </c>
      <c r="D27432" t="s">
        <v>27</v>
      </c>
    </row>
    <row r="27433" spans="1:4" x14ac:dyDescent="0.25">
      <c r="A27433">
        <v>11835</v>
      </c>
      <c r="B27433">
        <v>20001</v>
      </c>
      <c r="C27433" t="s">
        <v>9</v>
      </c>
      <c r="D27433" t="s">
        <v>27</v>
      </c>
    </row>
    <row r="27434" spans="1:4" x14ac:dyDescent="0.25">
      <c r="A27434">
        <v>11835</v>
      </c>
      <c r="B27434">
        <v>20001</v>
      </c>
      <c r="C27434" t="s">
        <v>9</v>
      </c>
      <c r="D27434" t="s">
        <v>27</v>
      </c>
    </row>
    <row r="27435" spans="1:4" x14ac:dyDescent="0.25">
      <c r="A27435">
        <v>11835</v>
      </c>
      <c r="B27435">
        <v>20001</v>
      </c>
      <c r="C27435" t="s">
        <v>9</v>
      </c>
      <c r="D27435" t="s">
        <v>27</v>
      </c>
    </row>
    <row r="27436" spans="1:4" x14ac:dyDescent="0.25">
      <c r="A27436">
        <v>11835</v>
      </c>
      <c r="B27436">
        <v>20001</v>
      </c>
      <c r="C27436" t="s">
        <v>9</v>
      </c>
      <c r="D27436" t="s">
        <v>27</v>
      </c>
    </row>
    <row r="27437" spans="1:4" x14ac:dyDescent="0.25">
      <c r="A27437">
        <v>11835</v>
      </c>
      <c r="B27437">
        <v>20001</v>
      </c>
      <c r="C27437" t="s">
        <v>10</v>
      </c>
      <c r="D27437" t="s">
        <v>27</v>
      </c>
    </row>
    <row r="27438" spans="1:4" x14ac:dyDescent="0.25">
      <c r="A27438">
        <v>11835</v>
      </c>
      <c r="B27438">
        <v>20001</v>
      </c>
      <c r="C27438" t="s">
        <v>10</v>
      </c>
      <c r="D27438" t="s">
        <v>27</v>
      </c>
    </row>
    <row r="27439" spans="1:4" x14ac:dyDescent="0.25">
      <c r="A27439">
        <v>11835</v>
      </c>
      <c r="B27439">
        <v>20001</v>
      </c>
      <c r="C27439" t="s">
        <v>10</v>
      </c>
      <c r="D27439" t="s">
        <v>27</v>
      </c>
    </row>
    <row r="27440" spans="1:4" x14ac:dyDescent="0.25">
      <c r="A27440">
        <v>11835</v>
      </c>
      <c r="B27440">
        <v>20001</v>
      </c>
      <c r="C27440" t="s">
        <v>10</v>
      </c>
      <c r="D27440" t="s">
        <v>27</v>
      </c>
    </row>
    <row r="27441" spans="1:4" x14ac:dyDescent="0.25">
      <c r="A27441">
        <v>11835</v>
      </c>
      <c r="B27441">
        <v>20001</v>
      </c>
      <c r="C27441" t="s">
        <v>10</v>
      </c>
      <c r="D27441" t="s">
        <v>27</v>
      </c>
    </row>
    <row r="27442" spans="1:4" x14ac:dyDescent="0.25">
      <c r="A27442">
        <v>11835</v>
      </c>
      <c r="B27442">
        <v>20001</v>
      </c>
      <c r="C27442" t="s">
        <v>9</v>
      </c>
      <c r="D27442" t="s">
        <v>28</v>
      </c>
    </row>
    <row r="27443" spans="1:4" x14ac:dyDescent="0.25">
      <c r="A27443">
        <v>11835</v>
      </c>
      <c r="B27443">
        <v>20001</v>
      </c>
      <c r="C27443" t="s">
        <v>9</v>
      </c>
      <c r="D27443" t="s">
        <v>28</v>
      </c>
    </row>
    <row r="27444" spans="1:4" x14ac:dyDescent="0.25">
      <c r="A27444">
        <v>11835</v>
      </c>
      <c r="B27444">
        <v>20001</v>
      </c>
      <c r="C27444" t="s">
        <v>9</v>
      </c>
      <c r="D27444" t="s">
        <v>28</v>
      </c>
    </row>
    <row r="27445" spans="1:4" x14ac:dyDescent="0.25">
      <c r="A27445">
        <v>11835</v>
      </c>
      <c r="B27445">
        <v>20001</v>
      </c>
      <c r="C27445" t="s">
        <v>9</v>
      </c>
      <c r="D27445" t="s">
        <v>28</v>
      </c>
    </row>
    <row r="27446" spans="1:4" x14ac:dyDescent="0.25">
      <c r="A27446">
        <v>11835</v>
      </c>
      <c r="B27446">
        <v>20001</v>
      </c>
      <c r="C27446" t="s">
        <v>9</v>
      </c>
      <c r="D27446" t="s">
        <v>28</v>
      </c>
    </row>
    <row r="27447" spans="1:4" x14ac:dyDescent="0.25">
      <c r="A27447">
        <v>11835</v>
      </c>
      <c r="B27447">
        <v>20001</v>
      </c>
      <c r="C27447" t="s">
        <v>9</v>
      </c>
      <c r="D27447" t="s">
        <v>28</v>
      </c>
    </row>
    <row r="27448" spans="1:4" x14ac:dyDescent="0.25">
      <c r="A27448">
        <v>11835</v>
      </c>
      <c r="B27448">
        <v>20001</v>
      </c>
      <c r="C27448" t="s">
        <v>9</v>
      </c>
      <c r="D27448" t="s">
        <v>28</v>
      </c>
    </row>
    <row r="27449" spans="1:4" x14ac:dyDescent="0.25">
      <c r="A27449">
        <v>11835</v>
      </c>
      <c r="B27449">
        <v>20001</v>
      </c>
      <c r="C27449" t="s">
        <v>9</v>
      </c>
      <c r="D27449" t="s">
        <v>28</v>
      </c>
    </row>
    <row r="27450" spans="1:4" x14ac:dyDescent="0.25">
      <c r="A27450">
        <v>11835</v>
      </c>
      <c r="B27450">
        <v>20001</v>
      </c>
      <c r="C27450" t="s">
        <v>9</v>
      </c>
      <c r="D27450" t="s">
        <v>28</v>
      </c>
    </row>
    <row r="27451" spans="1:4" x14ac:dyDescent="0.25">
      <c r="A27451">
        <v>11835</v>
      </c>
      <c r="B27451">
        <v>20001</v>
      </c>
      <c r="C27451" t="s">
        <v>9</v>
      </c>
      <c r="D27451" t="s">
        <v>28</v>
      </c>
    </row>
    <row r="27452" spans="1:4" x14ac:dyDescent="0.25">
      <c r="A27452">
        <v>11835</v>
      </c>
      <c r="B27452">
        <v>20001</v>
      </c>
      <c r="C27452" t="s">
        <v>9</v>
      </c>
      <c r="D27452" t="s">
        <v>28</v>
      </c>
    </row>
    <row r="27453" spans="1:4" x14ac:dyDescent="0.25">
      <c r="A27453">
        <v>11835</v>
      </c>
      <c r="B27453">
        <v>20001</v>
      </c>
      <c r="C27453" t="s">
        <v>9</v>
      </c>
      <c r="D27453" t="s">
        <v>28</v>
      </c>
    </row>
    <row r="27454" spans="1:4" x14ac:dyDescent="0.25">
      <c r="A27454">
        <v>11835</v>
      </c>
      <c r="B27454">
        <v>20001</v>
      </c>
      <c r="C27454" t="s">
        <v>9</v>
      </c>
      <c r="D27454" t="s">
        <v>28</v>
      </c>
    </row>
    <row r="27455" spans="1:4" x14ac:dyDescent="0.25">
      <c r="A27455">
        <v>11835</v>
      </c>
      <c r="B27455">
        <v>20001</v>
      </c>
      <c r="C27455" t="s">
        <v>9</v>
      </c>
      <c r="D27455" t="s">
        <v>28</v>
      </c>
    </row>
    <row r="27456" spans="1:4" x14ac:dyDescent="0.25">
      <c r="A27456">
        <v>11835</v>
      </c>
      <c r="B27456">
        <v>20001</v>
      </c>
      <c r="C27456" t="s">
        <v>9</v>
      </c>
      <c r="D27456" t="s">
        <v>28</v>
      </c>
    </row>
    <row r="27457" spans="1:4" x14ac:dyDescent="0.25">
      <c r="A27457">
        <v>11835</v>
      </c>
      <c r="B27457">
        <v>20001</v>
      </c>
      <c r="C27457" t="s">
        <v>9</v>
      </c>
      <c r="D27457" t="s">
        <v>28</v>
      </c>
    </row>
    <row r="27458" spans="1:4" x14ac:dyDescent="0.25">
      <c r="A27458">
        <v>11835</v>
      </c>
      <c r="B27458">
        <v>20001</v>
      </c>
      <c r="C27458" t="s">
        <v>9</v>
      </c>
      <c r="D27458" t="s">
        <v>28</v>
      </c>
    </row>
    <row r="27459" spans="1:4" x14ac:dyDescent="0.25">
      <c r="A27459">
        <v>11835</v>
      </c>
      <c r="B27459">
        <v>20001</v>
      </c>
      <c r="C27459" t="s">
        <v>10</v>
      </c>
      <c r="D27459" t="s">
        <v>28</v>
      </c>
    </row>
    <row r="27460" spans="1:4" x14ac:dyDescent="0.25">
      <c r="A27460">
        <v>11835</v>
      </c>
      <c r="B27460">
        <v>20001</v>
      </c>
      <c r="C27460" t="s">
        <v>10</v>
      </c>
      <c r="D27460" t="s">
        <v>28</v>
      </c>
    </row>
    <row r="27461" spans="1:4" x14ac:dyDescent="0.25">
      <c r="A27461">
        <v>11835</v>
      </c>
      <c r="B27461">
        <v>20001</v>
      </c>
      <c r="C27461" t="s">
        <v>10</v>
      </c>
      <c r="D27461" t="s">
        <v>28</v>
      </c>
    </row>
    <row r="27462" spans="1:4" x14ac:dyDescent="0.25">
      <c r="A27462">
        <v>11835</v>
      </c>
      <c r="B27462">
        <v>20001</v>
      </c>
      <c r="C27462" t="s">
        <v>10</v>
      </c>
      <c r="D27462" t="s">
        <v>28</v>
      </c>
    </row>
    <row r="27463" spans="1:4" x14ac:dyDescent="0.25">
      <c r="A27463">
        <v>11835</v>
      </c>
      <c r="B27463">
        <v>20001</v>
      </c>
      <c r="C27463" t="s">
        <v>10</v>
      </c>
      <c r="D27463" t="s">
        <v>28</v>
      </c>
    </row>
    <row r="27464" spans="1:4" x14ac:dyDescent="0.25">
      <c r="A27464">
        <v>11835</v>
      </c>
      <c r="B27464">
        <v>20001</v>
      </c>
      <c r="C27464" t="s">
        <v>10</v>
      </c>
      <c r="D27464" t="s">
        <v>28</v>
      </c>
    </row>
    <row r="27465" spans="1:4" x14ac:dyDescent="0.25">
      <c r="A27465">
        <v>11835</v>
      </c>
      <c r="B27465">
        <v>20001</v>
      </c>
      <c r="C27465" t="s">
        <v>10</v>
      </c>
      <c r="D27465" t="s">
        <v>28</v>
      </c>
    </row>
    <row r="27466" spans="1:4" x14ac:dyDescent="0.25">
      <c r="A27466">
        <v>11835</v>
      </c>
      <c r="B27466">
        <v>20001</v>
      </c>
      <c r="C27466" t="s">
        <v>10</v>
      </c>
      <c r="D27466" t="s">
        <v>28</v>
      </c>
    </row>
    <row r="27467" spans="1:4" x14ac:dyDescent="0.25">
      <c r="A27467">
        <v>11835</v>
      </c>
      <c r="B27467">
        <v>20001</v>
      </c>
      <c r="C27467" t="s">
        <v>10</v>
      </c>
      <c r="D27467" t="s">
        <v>28</v>
      </c>
    </row>
    <row r="27468" spans="1:4" x14ac:dyDescent="0.25">
      <c r="A27468">
        <v>11835</v>
      </c>
      <c r="B27468">
        <v>20001</v>
      </c>
      <c r="C27468" t="s">
        <v>10</v>
      </c>
      <c r="D27468" t="s">
        <v>28</v>
      </c>
    </row>
    <row r="27469" spans="1:4" x14ac:dyDescent="0.25">
      <c r="A27469">
        <v>11835</v>
      </c>
      <c r="B27469">
        <v>20001</v>
      </c>
      <c r="C27469" t="s">
        <v>9</v>
      </c>
      <c r="D27469" t="s">
        <v>30</v>
      </c>
    </row>
    <row r="27470" spans="1:4" x14ac:dyDescent="0.25">
      <c r="A27470">
        <v>11835</v>
      </c>
      <c r="B27470">
        <v>20001</v>
      </c>
      <c r="C27470" t="s">
        <v>9</v>
      </c>
      <c r="D27470" t="s">
        <v>30</v>
      </c>
    </row>
    <row r="27471" spans="1:4" x14ac:dyDescent="0.25">
      <c r="A27471">
        <v>11835</v>
      </c>
      <c r="B27471">
        <v>20001</v>
      </c>
      <c r="C27471" t="s">
        <v>9</v>
      </c>
      <c r="D27471" t="s">
        <v>30</v>
      </c>
    </row>
    <row r="27472" spans="1:4" x14ac:dyDescent="0.25">
      <c r="A27472">
        <v>11835</v>
      </c>
      <c r="B27472">
        <v>20001</v>
      </c>
      <c r="C27472" t="s">
        <v>9</v>
      </c>
      <c r="D27472" t="s">
        <v>30</v>
      </c>
    </row>
    <row r="27473" spans="1:4" x14ac:dyDescent="0.25">
      <c r="A27473">
        <v>11835</v>
      </c>
      <c r="B27473">
        <v>20001</v>
      </c>
      <c r="C27473" t="s">
        <v>9</v>
      </c>
      <c r="D27473" t="s">
        <v>30</v>
      </c>
    </row>
    <row r="27474" spans="1:4" x14ac:dyDescent="0.25">
      <c r="A27474">
        <v>11835</v>
      </c>
      <c r="B27474">
        <v>20001</v>
      </c>
      <c r="C27474" t="s">
        <v>9</v>
      </c>
      <c r="D27474" t="s">
        <v>30</v>
      </c>
    </row>
    <row r="27475" spans="1:4" x14ac:dyDescent="0.25">
      <c r="A27475">
        <v>11835</v>
      </c>
      <c r="B27475">
        <v>20001</v>
      </c>
      <c r="C27475" t="s">
        <v>9</v>
      </c>
      <c r="D27475" t="s">
        <v>30</v>
      </c>
    </row>
    <row r="27476" spans="1:4" x14ac:dyDescent="0.25">
      <c r="A27476">
        <v>11835</v>
      </c>
      <c r="B27476">
        <v>20001</v>
      </c>
      <c r="C27476" t="s">
        <v>9</v>
      </c>
      <c r="D27476" t="s">
        <v>30</v>
      </c>
    </row>
    <row r="27477" spans="1:4" x14ac:dyDescent="0.25">
      <c r="A27477">
        <v>11835</v>
      </c>
      <c r="B27477">
        <v>20001</v>
      </c>
      <c r="C27477" t="s">
        <v>9</v>
      </c>
      <c r="D27477" t="s">
        <v>30</v>
      </c>
    </row>
    <row r="27478" spans="1:4" x14ac:dyDescent="0.25">
      <c r="A27478">
        <v>11835</v>
      </c>
      <c r="B27478">
        <v>20001</v>
      </c>
      <c r="C27478" t="s">
        <v>9</v>
      </c>
      <c r="D27478" t="s">
        <v>30</v>
      </c>
    </row>
    <row r="27479" spans="1:4" x14ac:dyDescent="0.25">
      <c r="A27479">
        <v>11835</v>
      </c>
      <c r="B27479">
        <v>20001</v>
      </c>
      <c r="C27479" t="s">
        <v>9</v>
      </c>
      <c r="D27479" t="s">
        <v>30</v>
      </c>
    </row>
    <row r="27480" spans="1:4" x14ac:dyDescent="0.25">
      <c r="A27480">
        <v>11835</v>
      </c>
      <c r="B27480">
        <v>20001</v>
      </c>
      <c r="C27480" t="s">
        <v>9</v>
      </c>
      <c r="D27480" t="s">
        <v>30</v>
      </c>
    </row>
    <row r="27481" spans="1:4" x14ac:dyDescent="0.25">
      <c r="A27481">
        <v>11835</v>
      </c>
      <c r="B27481">
        <v>20001</v>
      </c>
      <c r="C27481" t="s">
        <v>9</v>
      </c>
      <c r="D27481" t="s">
        <v>30</v>
      </c>
    </row>
    <row r="27482" spans="1:4" x14ac:dyDescent="0.25">
      <c r="A27482">
        <v>11835</v>
      </c>
      <c r="B27482">
        <v>20001</v>
      </c>
      <c r="C27482" t="s">
        <v>9</v>
      </c>
      <c r="D27482" t="s">
        <v>30</v>
      </c>
    </row>
    <row r="27483" spans="1:4" x14ac:dyDescent="0.25">
      <c r="A27483">
        <v>11835</v>
      </c>
      <c r="B27483">
        <v>20001</v>
      </c>
      <c r="C27483" t="s">
        <v>9</v>
      </c>
      <c r="D27483" t="s">
        <v>30</v>
      </c>
    </row>
    <row r="27484" spans="1:4" x14ac:dyDescent="0.25">
      <c r="A27484">
        <v>11835</v>
      </c>
      <c r="B27484">
        <v>20001</v>
      </c>
      <c r="C27484" t="s">
        <v>9</v>
      </c>
      <c r="D27484" t="s">
        <v>30</v>
      </c>
    </row>
    <row r="27485" spans="1:4" x14ac:dyDescent="0.25">
      <c r="A27485">
        <v>11835</v>
      </c>
      <c r="B27485">
        <v>20001</v>
      </c>
      <c r="C27485" t="s">
        <v>9</v>
      </c>
      <c r="D27485" t="s">
        <v>30</v>
      </c>
    </row>
    <row r="27486" spans="1:4" x14ac:dyDescent="0.25">
      <c r="A27486">
        <v>11835</v>
      </c>
      <c r="B27486">
        <v>20001</v>
      </c>
      <c r="C27486" t="s">
        <v>9</v>
      </c>
      <c r="D27486" t="s">
        <v>30</v>
      </c>
    </row>
    <row r="27487" spans="1:4" x14ac:dyDescent="0.25">
      <c r="A27487">
        <v>11835</v>
      </c>
      <c r="B27487">
        <v>20001</v>
      </c>
      <c r="C27487" t="s">
        <v>9</v>
      </c>
      <c r="D27487" t="s">
        <v>30</v>
      </c>
    </row>
    <row r="27488" spans="1:4" x14ac:dyDescent="0.25">
      <c r="A27488">
        <v>11835</v>
      </c>
      <c r="B27488">
        <v>20001</v>
      </c>
      <c r="C27488" t="s">
        <v>9</v>
      </c>
      <c r="D27488" t="s">
        <v>30</v>
      </c>
    </row>
    <row r="27489" spans="1:4" x14ac:dyDescent="0.25">
      <c r="A27489">
        <v>11835</v>
      </c>
      <c r="B27489">
        <v>20001</v>
      </c>
      <c r="C27489" t="s">
        <v>9</v>
      </c>
      <c r="D27489" t="s">
        <v>30</v>
      </c>
    </row>
    <row r="27490" spans="1:4" x14ac:dyDescent="0.25">
      <c r="A27490">
        <v>11835</v>
      </c>
      <c r="B27490">
        <v>20001</v>
      </c>
      <c r="C27490" t="s">
        <v>9</v>
      </c>
      <c r="D27490" t="s">
        <v>30</v>
      </c>
    </row>
    <row r="27491" spans="1:4" x14ac:dyDescent="0.25">
      <c r="A27491">
        <v>11835</v>
      </c>
      <c r="B27491">
        <v>20001</v>
      </c>
      <c r="C27491" t="s">
        <v>9</v>
      </c>
      <c r="D27491" t="s">
        <v>30</v>
      </c>
    </row>
    <row r="27492" spans="1:4" x14ac:dyDescent="0.25">
      <c r="A27492">
        <v>11835</v>
      </c>
      <c r="B27492">
        <v>20001</v>
      </c>
      <c r="C27492" t="s">
        <v>9</v>
      </c>
      <c r="D27492" t="s">
        <v>30</v>
      </c>
    </row>
    <row r="27493" spans="1:4" x14ac:dyDescent="0.25">
      <c r="A27493">
        <v>11835</v>
      </c>
      <c r="B27493">
        <v>20001</v>
      </c>
      <c r="C27493" t="s">
        <v>9</v>
      </c>
      <c r="D27493" t="s">
        <v>30</v>
      </c>
    </row>
    <row r="27494" spans="1:4" x14ac:dyDescent="0.25">
      <c r="A27494">
        <v>11835</v>
      </c>
      <c r="B27494">
        <v>20001</v>
      </c>
      <c r="C27494" t="s">
        <v>9</v>
      </c>
      <c r="D27494" t="s">
        <v>30</v>
      </c>
    </row>
    <row r="27495" spans="1:4" x14ac:dyDescent="0.25">
      <c r="A27495">
        <v>11835</v>
      </c>
      <c r="B27495">
        <v>20001</v>
      </c>
      <c r="C27495" t="s">
        <v>9</v>
      </c>
      <c r="D27495" t="s">
        <v>30</v>
      </c>
    </row>
    <row r="27496" spans="1:4" x14ac:dyDescent="0.25">
      <c r="A27496">
        <v>11835</v>
      </c>
      <c r="B27496">
        <v>20001</v>
      </c>
      <c r="C27496" t="s">
        <v>9</v>
      </c>
      <c r="D27496" t="s">
        <v>30</v>
      </c>
    </row>
    <row r="27497" spans="1:4" x14ac:dyDescent="0.25">
      <c r="A27497">
        <v>11835</v>
      </c>
      <c r="B27497">
        <v>20001</v>
      </c>
      <c r="C27497" t="s">
        <v>9</v>
      </c>
      <c r="D27497" t="s">
        <v>30</v>
      </c>
    </row>
    <row r="27498" spans="1:4" x14ac:dyDescent="0.25">
      <c r="A27498">
        <v>11835</v>
      </c>
      <c r="B27498">
        <v>20001</v>
      </c>
      <c r="C27498" t="s">
        <v>9</v>
      </c>
      <c r="D27498" t="s">
        <v>30</v>
      </c>
    </row>
    <row r="27499" spans="1:4" x14ac:dyDescent="0.25">
      <c r="A27499">
        <v>11835</v>
      </c>
      <c r="B27499">
        <v>20001</v>
      </c>
      <c r="C27499" t="s">
        <v>9</v>
      </c>
      <c r="D27499" t="s">
        <v>30</v>
      </c>
    </row>
    <row r="27500" spans="1:4" x14ac:dyDescent="0.25">
      <c r="A27500">
        <v>11835</v>
      </c>
      <c r="B27500">
        <v>20001</v>
      </c>
      <c r="C27500" t="s">
        <v>9</v>
      </c>
      <c r="D27500" t="s">
        <v>30</v>
      </c>
    </row>
    <row r="27501" spans="1:4" x14ac:dyDescent="0.25">
      <c r="A27501">
        <v>11835</v>
      </c>
      <c r="B27501">
        <v>20001</v>
      </c>
      <c r="C27501" t="s">
        <v>9</v>
      </c>
      <c r="D27501" t="s">
        <v>30</v>
      </c>
    </row>
    <row r="27502" spans="1:4" x14ac:dyDescent="0.25">
      <c r="A27502">
        <v>11835</v>
      </c>
      <c r="B27502">
        <v>20001</v>
      </c>
      <c r="C27502" t="s">
        <v>9</v>
      </c>
      <c r="D27502" t="s">
        <v>30</v>
      </c>
    </row>
    <row r="27503" spans="1:4" x14ac:dyDescent="0.25">
      <c r="A27503">
        <v>11835</v>
      </c>
      <c r="B27503">
        <v>20001</v>
      </c>
      <c r="C27503" t="s">
        <v>9</v>
      </c>
      <c r="D27503" t="s">
        <v>30</v>
      </c>
    </row>
    <row r="27504" spans="1:4" x14ac:dyDescent="0.25">
      <c r="A27504">
        <v>11835</v>
      </c>
      <c r="B27504">
        <v>20001</v>
      </c>
      <c r="C27504" t="s">
        <v>9</v>
      </c>
      <c r="D27504" t="s">
        <v>30</v>
      </c>
    </row>
    <row r="27505" spans="1:4" x14ac:dyDescent="0.25">
      <c r="A27505">
        <v>11835</v>
      </c>
      <c r="B27505">
        <v>20001</v>
      </c>
      <c r="C27505" t="s">
        <v>9</v>
      </c>
      <c r="D27505" t="s">
        <v>30</v>
      </c>
    </row>
    <row r="27506" spans="1:4" x14ac:dyDescent="0.25">
      <c r="A27506">
        <v>11835</v>
      </c>
      <c r="B27506">
        <v>20001</v>
      </c>
      <c r="C27506" t="s">
        <v>9</v>
      </c>
      <c r="D27506" t="s">
        <v>30</v>
      </c>
    </row>
    <row r="27507" spans="1:4" x14ac:dyDescent="0.25">
      <c r="A27507">
        <v>11835</v>
      </c>
      <c r="B27507">
        <v>20001</v>
      </c>
      <c r="C27507" t="s">
        <v>9</v>
      </c>
      <c r="D27507" t="s">
        <v>30</v>
      </c>
    </row>
    <row r="27508" spans="1:4" x14ac:dyDescent="0.25">
      <c r="A27508">
        <v>11835</v>
      </c>
      <c r="B27508">
        <v>20001</v>
      </c>
      <c r="C27508" t="s">
        <v>9</v>
      </c>
      <c r="D27508" t="s">
        <v>30</v>
      </c>
    </row>
    <row r="27509" spans="1:4" x14ac:dyDescent="0.25">
      <c r="A27509">
        <v>11835</v>
      </c>
      <c r="B27509">
        <v>20001</v>
      </c>
      <c r="C27509" t="s">
        <v>9</v>
      </c>
      <c r="D27509" t="s">
        <v>30</v>
      </c>
    </row>
    <row r="27510" spans="1:4" x14ac:dyDescent="0.25">
      <c r="A27510">
        <v>11835</v>
      </c>
      <c r="B27510">
        <v>20001</v>
      </c>
      <c r="C27510" t="s">
        <v>9</v>
      </c>
      <c r="D27510" t="s">
        <v>30</v>
      </c>
    </row>
    <row r="27511" spans="1:4" x14ac:dyDescent="0.25">
      <c r="A27511">
        <v>11835</v>
      </c>
      <c r="B27511">
        <v>20001</v>
      </c>
      <c r="C27511" t="s">
        <v>10</v>
      </c>
      <c r="D27511" t="s">
        <v>30</v>
      </c>
    </row>
    <row r="27512" spans="1:4" x14ac:dyDescent="0.25">
      <c r="A27512">
        <v>11835</v>
      </c>
      <c r="B27512">
        <v>20001</v>
      </c>
      <c r="C27512" t="s">
        <v>10</v>
      </c>
      <c r="D27512" t="s">
        <v>30</v>
      </c>
    </row>
    <row r="27513" spans="1:4" x14ac:dyDescent="0.25">
      <c r="A27513">
        <v>11835</v>
      </c>
      <c r="B27513">
        <v>20001</v>
      </c>
      <c r="C27513" t="s">
        <v>10</v>
      </c>
      <c r="D27513" t="s">
        <v>30</v>
      </c>
    </row>
    <row r="27514" spans="1:4" x14ac:dyDescent="0.25">
      <c r="A27514">
        <v>11835</v>
      </c>
      <c r="B27514">
        <v>20001</v>
      </c>
      <c r="C27514" t="s">
        <v>10</v>
      </c>
      <c r="D27514" t="s">
        <v>30</v>
      </c>
    </row>
    <row r="27515" spans="1:4" x14ac:dyDescent="0.25">
      <c r="A27515">
        <v>11835</v>
      </c>
      <c r="B27515">
        <v>20001</v>
      </c>
      <c r="C27515" t="s">
        <v>10</v>
      </c>
      <c r="D27515" t="s">
        <v>30</v>
      </c>
    </row>
    <row r="27516" spans="1:4" x14ac:dyDescent="0.25">
      <c r="A27516">
        <v>11835</v>
      </c>
      <c r="B27516">
        <v>20001</v>
      </c>
      <c r="C27516" t="s">
        <v>10</v>
      </c>
      <c r="D27516" t="s">
        <v>30</v>
      </c>
    </row>
    <row r="27517" spans="1:4" x14ac:dyDescent="0.25">
      <c r="A27517">
        <v>11835</v>
      </c>
      <c r="B27517">
        <v>20001</v>
      </c>
      <c r="C27517" t="s">
        <v>10</v>
      </c>
      <c r="D27517" t="s">
        <v>30</v>
      </c>
    </row>
    <row r="27518" spans="1:4" x14ac:dyDescent="0.25">
      <c r="A27518">
        <v>11835</v>
      </c>
      <c r="B27518">
        <v>20001</v>
      </c>
      <c r="C27518" t="s">
        <v>10</v>
      </c>
      <c r="D27518" t="s">
        <v>30</v>
      </c>
    </row>
    <row r="27519" spans="1:4" x14ac:dyDescent="0.25">
      <c r="A27519">
        <v>11835</v>
      </c>
      <c r="B27519">
        <v>20001</v>
      </c>
      <c r="C27519" t="s">
        <v>10</v>
      </c>
      <c r="D27519" t="s">
        <v>30</v>
      </c>
    </row>
    <row r="27520" spans="1:4" x14ac:dyDescent="0.25">
      <c r="A27520">
        <v>11835</v>
      </c>
      <c r="B27520">
        <v>20001</v>
      </c>
      <c r="C27520" t="s">
        <v>10</v>
      </c>
      <c r="D27520" t="s">
        <v>30</v>
      </c>
    </row>
    <row r="27521" spans="1:4" x14ac:dyDescent="0.25">
      <c r="A27521">
        <v>11835</v>
      </c>
      <c r="B27521">
        <v>20001</v>
      </c>
      <c r="C27521" t="s">
        <v>10</v>
      </c>
      <c r="D27521" t="s">
        <v>30</v>
      </c>
    </row>
    <row r="27522" spans="1:4" x14ac:dyDescent="0.25">
      <c r="A27522">
        <v>11835</v>
      </c>
      <c r="B27522">
        <v>20001</v>
      </c>
      <c r="C27522" t="s">
        <v>10</v>
      </c>
      <c r="D27522" t="s">
        <v>30</v>
      </c>
    </row>
    <row r="27523" spans="1:4" x14ac:dyDescent="0.25">
      <c r="A27523">
        <v>11835</v>
      </c>
      <c r="B27523">
        <v>20001</v>
      </c>
      <c r="C27523" t="s">
        <v>9</v>
      </c>
      <c r="D27523" t="s">
        <v>30</v>
      </c>
    </row>
    <row r="27524" spans="1:4" x14ac:dyDescent="0.25">
      <c r="A27524">
        <v>11835</v>
      </c>
      <c r="B27524">
        <v>20001</v>
      </c>
      <c r="C27524" t="s">
        <v>9</v>
      </c>
      <c r="D27524" t="s">
        <v>31</v>
      </c>
    </row>
    <row r="27525" spans="1:4" x14ac:dyDescent="0.25">
      <c r="A27525">
        <v>11835</v>
      </c>
      <c r="B27525">
        <v>20001</v>
      </c>
      <c r="C27525" t="s">
        <v>9</v>
      </c>
      <c r="D27525" t="s">
        <v>31</v>
      </c>
    </row>
    <row r="27526" spans="1:4" x14ac:dyDescent="0.25">
      <c r="A27526">
        <v>11835</v>
      </c>
      <c r="B27526">
        <v>20001</v>
      </c>
      <c r="C27526" t="s">
        <v>9</v>
      </c>
      <c r="D27526" t="s">
        <v>31</v>
      </c>
    </row>
    <row r="27527" spans="1:4" x14ac:dyDescent="0.25">
      <c r="A27527">
        <v>11835</v>
      </c>
      <c r="B27527">
        <v>20001</v>
      </c>
      <c r="C27527" t="s">
        <v>9</v>
      </c>
      <c r="D27527" t="s">
        <v>31</v>
      </c>
    </row>
    <row r="27528" spans="1:4" x14ac:dyDescent="0.25">
      <c r="A27528">
        <v>11835</v>
      </c>
      <c r="B27528">
        <v>20001</v>
      </c>
      <c r="C27528" t="s">
        <v>9</v>
      </c>
      <c r="D27528" t="s">
        <v>31</v>
      </c>
    </row>
    <row r="27529" spans="1:4" x14ac:dyDescent="0.25">
      <c r="A27529">
        <v>11835</v>
      </c>
      <c r="B27529">
        <v>20001</v>
      </c>
      <c r="C27529" t="s">
        <v>9</v>
      </c>
      <c r="D27529" t="s">
        <v>31</v>
      </c>
    </row>
    <row r="27530" spans="1:4" x14ac:dyDescent="0.25">
      <c r="A27530">
        <v>11835</v>
      </c>
      <c r="B27530">
        <v>20001</v>
      </c>
      <c r="C27530" t="s">
        <v>9</v>
      </c>
      <c r="D27530" t="s">
        <v>31</v>
      </c>
    </row>
    <row r="27531" spans="1:4" x14ac:dyDescent="0.25">
      <c r="A27531">
        <v>11835</v>
      </c>
      <c r="B27531">
        <v>20001</v>
      </c>
      <c r="C27531" t="s">
        <v>9</v>
      </c>
      <c r="D27531" t="s">
        <v>31</v>
      </c>
    </row>
    <row r="27532" spans="1:4" x14ac:dyDescent="0.25">
      <c r="A27532">
        <v>11835</v>
      </c>
      <c r="B27532">
        <v>20001</v>
      </c>
      <c r="C27532" t="s">
        <v>9</v>
      </c>
      <c r="D27532" t="s">
        <v>31</v>
      </c>
    </row>
    <row r="27533" spans="1:4" x14ac:dyDescent="0.25">
      <c r="A27533">
        <v>11835</v>
      </c>
      <c r="B27533">
        <v>20001</v>
      </c>
      <c r="C27533" t="s">
        <v>9</v>
      </c>
      <c r="D27533" t="s">
        <v>31</v>
      </c>
    </row>
    <row r="27534" spans="1:4" x14ac:dyDescent="0.25">
      <c r="A27534">
        <v>11835</v>
      </c>
      <c r="B27534">
        <v>20001</v>
      </c>
      <c r="C27534" t="s">
        <v>9</v>
      </c>
      <c r="D27534" t="s">
        <v>31</v>
      </c>
    </row>
    <row r="27535" spans="1:4" x14ac:dyDescent="0.25">
      <c r="A27535">
        <v>11835</v>
      </c>
      <c r="B27535">
        <v>20001</v>
      </c>
      <c r="C27535" t="s">
        <v>9</v>
      </c>
      <c r="D27535" t="s">
        <v>31</v>
      </c>
    </row>
    <row r="27536" spans="1:4" x14ac:dyDescent="0.25">
      <c r="A27536">
        <v>11835</v>
      </c>
      <c r="B27536">
        <v>20001</v>
      </c>
      <c r="C27536" t="s">
        <v>9</v>
      </c>
      <c r="D27536" t="s">
        <v>31</v>
      </c>
    </row>
    <row r="27537" spans="1:4" x14ac:dyDescent="0.25">
      <c r="A27537">
        <v>11835</v>
      </c>
      <c r="B27537">
        <v>20001</v>
      </c>
      <c r="C27537" t="s">
        <v>9</v>
      </c>
      <c r="D27537" t="s">
        <v>31</v>
      </c>
    </row>
    <row r="27538" spans="1:4" x14ac:dyDescent="0.25">
      <c r="A27538">
        <v>11835</v>
      </c>
      <c r="B27538">
        <v>20001</v>
      </c>
      <c r="C27538" t="s">
        <v>10</v>
      </c>
      <c r="D27538" t="s">
        <v>31</v>
      </c>
    </row>
    <row r="27539" spans="1:4" x14ac:dyDescent="0.25">
      <c r="A27539">
        <v>11835</v>
      </c>
      <c r="B27539">
        <v>20001</v>
      </c>
      <c r="C27539" t="s">
        <v>10</v>
      </c>
      <c r="D27539" t="s">
        <v>31</v>
      </c>
    </row>
    <row r="27540" spans="1:4" x14ac:dyDescent="0.25">
      <c r="A27540">
        <v>11835</v>
      </c>
      <c r="B27540">
        <v>20001</v>
      </c>
      <c r="C27540" t="s">
        <v>10</v>
      </c>
      <c r="D27540" t="s">
        <v>31</v>
      </c>
    </row>
    <row r="27541" spans="1:4" x14ac:dyDescent="0.25">
      <c r="A27541">
        <v>11835</v>
      </c>
      <c r="B27541">
        <v>20001</v>
      </c>
      <c r="C27541" t="s">
        <v>10</v>
      </c>
      <c r="D27541" t="s">
        <v>31</v>
      </c>
    </row>
    <row r="27542" spans="1:4" x14ac:dyDescent="0.25">
      <c r="A27542">
        <v>11835</v>
      </c>
      <c r="B27542">
        <v>20001</v>
      </c>
      <c r="C27542" t="s">
        <v>10</v>
      </c>
      <c r="D27542" t="s">
        <v>31</v>
      </c>
    </row>
    <row r="27543" spans="1:4" x14ac:dyDescent="0.25">
      <c r="A27543">
        <v>11835</v>
      </c>
      <c r="B27543">
        <v>20001</v>
      </c>
      <c r="C27543" t="s">
        <v>10</v>
      </c>
      <c r="D27543" t="s">
        <v>31</v>
      </c>
    </row>
    <row r="27544" spans="1:4" x14ac:dyDescent="0.25">
      <c r="A27544">
        <v>11835</v>
      </c>
      <c r="B27544">
        <v>20001</v>
      </c>
      <c r="C27544" t="s">
        <v>10</v>
      </c>
      <c r="D27544" t="s">
        <v>31</v>
      </c>
    </row>
    <row r="27545" spans="1:4" x14ac:dyDescent="0.25">
      <c r="A27545">
        <v>11835</v>
      </c>
      <c r="B27545">
        <v>20001</v>
      </c>
      <c r="C27545" t="s">
        <v>10</v>
      </c>
      <c r="D27545" t="s">
        <v>31</v>
      </c>
    </row>
    <row r="27546" spans="1:4" x14ac:dyDescent="0.25">
      <c r="A27546">
        <v>11835</v>
      </c>
      <c r="B27546">
        <v>20001</v>
      </c>
      <c r="C27546" t="s">
        <v>10</v>
      </c>
      <c r="D27546" t="s">
        <v>31</v>
      </c>
    </row>
    <row r="27547" spans="1:4" x14ac:dyDescent="0.25">
      <c r="A27547">
        <v>11835</v>
      </c>
      <c r="B27547">
        <v>20001</v>
      </c>
      <c r="C27547" t="s">
        <v>10</v>
      </c>
      <c r="D27547" t="s">
        <v>31</v>
      </c>
    </row>
    <row r="27548" spans="1:4" x14ac:dyDescent="0.25">
      <c r="A27548">
        <v>11835</v>
      </c>
      <c r="B27548">
        <v>20001</v>
      </c>
      <c r="C27548" t="s">
        <v>9</v>
      </c>
      <c r="D27548" t="s">
        <v>32</v>
      </c>
    </row>
    <row r="27549" spans="1:4" x14ac:dyDescent="0.25">
      <c r="A27549">
        <v>11835</v>
      </c>
      <c r="B27549">
        <v>20001</v>
      </c>
      <c r="C27549" t="s">
        <v>9</v>
      </c>
      <c r="D27549" t="s">
        <v>32</v>
      </c>
    </row>
    <row r="27550" spans="1:4" x14ac:dyDescent="0.25">
      <c r="A27550">
        <v>11835</v>
      </c>
      <c r="B27550">
        <v>20001</v>
      </c>
      <c r="C27550" t="s">
        <v>9</v>
      </c>
      <c r="D27550" t="s">
        <v>32</v>
      </c>
    </row>
    <row r="27551" spans="1:4" x14ac:dyDescent="0.25">
      <c r="A27551">
        <v>11835</v>
      </c>
      <c r="B27551">
        <v>20001</v>
      </c>
      <c r="C27551" t="s">
        <v>9</v>
      </c>
      <c r="D27551" t="s">
        <v>32</v>
      </c>
    </row>
    <row r="27552" spans="1:4" x14ac:dyDescent="0.25">
      <c r="A27552">
        <v>11835</v>
      </c>
      <c r="B27552">
        <v>20001</v>
      </c>
      <c r="C27552" t="s">
        <v>9</v>
      </c>
      <c r="D27552" t="s">
        <v>32</v>
      </c>
    </row>
    <row r="27553" spans="1:4" x14ac:dyDescent="0.25">
      <c r="A27553">
        <v>11835</v>
      </c>
      <c r="B27553">
        <v>20001</v>
      </c>
      <c r="C27553" t="s">
        <v>9</v>
      </c>
      <c r="D27553" t="s">
        <v>32</v>
      </c>
    </row>
    <row r="27554" spans="1:4" x14ac:dyDescent="0.25">
      <c r="A27554">
        <v>11835</v>
      </c>
      <c r="B27554">
        <v>20001</v>
      </c>
      <c r="C27554" t="s">
        <v>9</v>
      </c>
      <c r="D27554" t="s">
        <v>32</v>
      </c>
    </row>
    <row r="27555" spans="1:4" x14ac:dyDescent="0.25">
      <c r="A27555">
        <v>11835</v>
      </c>
      <c r="B27555">
        <v>20001</v>
      </c>
      <c r="C27555" t="s">
        <v>9</v>
      </c>
      <c r="D27555" t="s">
        <v>32</v>
      </c>
    </row>
    <row r="27556" spans="1:4" x14ac:dyDescent="0.25">
      <c r="A27556">
        <v>11835</v>
      </c>
      <c r="B27556">
        <v>20001</v>
      </c>
      <c r="C27556" t="s">
        <v>9</v>
      </c>
      <c r="D27556" t="s">
        <v>32</v>
      </c>
    </row>
    <row r="27557" spans="1:4" x14ac:dyDescent="0.25">
      <c r="A27557">
        <v>11835</v>
      </c>
      <c r="B27557">
        <v>20001</v>
      </c>
      <c r="C27557" t="s">
        <v>9</v>
      </c>
      <c r="D27557" t="s">
        <v>32</v>
      </c>
    </row>
    <row r="27558" spans="1:4" x14ac:dyDescent="0.25">
      <c r="A27558">
        <v>11835</v>
      </c>
      <c r="B27558">
        <v>20001</v>
      </c>
      <c r="C27558" t="s">
        <v>9</v>
      </c>
      <c r="D27558" t="s">
        <v>32</v>
      </c>
    </row>
    <row r="27559" spans="1:4" x14ac:dyDescent="0.25">
      <c r="A27559">
        <v>11835</v>
      </c>
      <c r="B27559">
        <v>20001</v>
      </c>
      <c r="C27559" t="s">
        <v>9</v>
      </c>
      <c r="D27559" t="s">
        <v>32</v>
      </c>
    </row>
    <row r="27560" spans="1:4" x14ac:dyDescent="0.25">
      <c r="A27560">
        <v>11835</v>
      </c>
      <c r="B27560">
        <v>20001</v>
      </c>
      <c r="C27560" t="s">
        <v>9</v>
      </c>
      <c r="D27560" t="s">
        <v>32</v>
      </c>
    </row>
    <row r="27561" spans="1:4" x14ac:dyDescent="0.25">
      <c r="A27561">
        <v>11835</v>
      </c>
      <c r="B27561">
        <v>20001</v>
      </c>
      <c r="C27561" t="s">
        <v>9</v>
      </c>
      <c r="D27561" t="s">
        <v>33</v>
      </c>
    </row>
    <row r="27562" spans="1:4" x14ac:dyDescent="0.25">
      <c r="A27562">
        <v>11835</v>
      </c>
      <c r="B27562">
        <v>20001</v>
      </c>
      <c r="C27562" t="s">
        <v>9</v>
      </c>
      <c r="D27562" t="s">
        <v>33</v>
      </c>
    </row>
    <row r="27563" spans="1:4" x14ac:dyDescent="0.25">
      <c r="A27563">
        <v>11835</v>
      </c>
      <c r="B27563">
        <v>20001</v>
      </c>
      <c r="C27563" t="s">
        <v>9</v>
      </c>
      <c r="D27563" t="s">
        <v>33</v>
      </c>
    </row>
    <row r="27564" spans="1:4" x14ac:dyDescent="0.25">
      <c r="A27564">
        <v>11835</v>
      </c>
      <c r="B27564">
        <v>20001</v>
      </c>
      <c r="C27564" t="s">
        <v>9</v>
      </c>
      <c r="D27564" t="s">
        <v>33</v>
      </c>
    </row>
    <row r="27565" spans="1:4" x14ac:dyDescent="0.25">
      <c r="A27565">
        <v>11835</v>
      </c>
      <c r="B27565">
        <v>20001</v>
      </c>
      <c r="C27565" t="s">
        <v>9</v>
      </c>
      <c r="D27565" t="s">
        <v>33</v>
      </c>
    </row>
    <row r="27566" spans="1:4" x14ac:dyDescent="0.25">
      <c r="A27566">
        <v>11835</v>
      </c>
      <c r="B27566">
        <v>20001</v>
      </c>
      <c r="C27566" t="s">
        <v>9</v>
      </c>
      <c r="D27566" t="s">
        <v>33</v>
      </c>
    </row>
    <row r="27567" spans="1:4" x14ac:dyDescent="0.25">
      <c r="A27567">
        <v>11835</v>
      </c>
      <c r="B27567">
        <v>20001</v>
      </c>
      <c r="C27567" t="s">
        <v>9</v>
      </c>
      <c r="D27567" t="s">
        <v>33</v>
      </c>
    </row>
    <row r="27568" spans="1:4" x14ac:dyDescent="0.25">
      <c r="A27568">
        <v>11835</v>
      </c>
      <c r="B27568">
        <v>20001</v>
      </c>
      <c r="C27568" t="s">
        <v>9</v>
      </c>
      <c r="D27568" t="s">
        <v>33</v>
      </c>
    </row>
    <row r="27569" spans="1:4" x14ac:dyDescent="0.25">
      <c r="A27569">
        <v>11835</v>
      </c>
      <c r="B27569">
        <v>20001</v>
      </c>
      <c r="C27569" t="s">
        <v>9</v>
      </c>
      <c r="D27569" t="s">
        <v>33</v>
      </c>
    </row>
    <row r="27570" spans="1:4" x14ac:dyDescent="0.25">
      <c r="A27570">
        <v>11835</v>
      </c>
      <c r="B27570">
        <v>20001</v>
      </c>
      <c r="C27570" t="s">
        <v>9</v>
      </c>
      <c r="D27570" t="s">
        <v>33</v>
      </c>
    </row>
    <row r="27571" spans="1:4" x14ac:dyDescent="0.25">
      <c r="A27571">
        <v>11835</v>
      </c>
      <c r="B27571">
        <v>20001</v>
      </c>
      <c r="C27571" t="s">
        <v>9</v>
      </c>
      <c r="D27571" t="s">
        <v>33</v>
      </c>
    </row>
    <row r="27572" spans="1:4" x14ac:dyDescent="0.25">
      <c r="A27572">
        <v>11835</v>
      </c>
      <c r="B27572">
        <v>20001</v>
      </c>
      <c r="C27572" t="s">
        <v>9</v>
      </c>
      <c r="D27572" t="s">
        <v>33</v>
      </c>
    </row>
    <row r="27573" spans="1:4" x14ac:dyDescent="0.25">
      <c r="A27573">
        <v>11835</v>
      </c>
      <c r="B27573">
        <v>20001</v>
      </c>
      <c r="C27573" t="s">
        <v>9</v>
      </c>
      <c r="D27573" t="s">
        <v>33</v>
      </c>
    </row>
    <row r="27574" spans="1:4" x14ac:dyDescent="0.25">
      <c r="A27574">
        <v>11835</v>
      </c>
      <c r="B27574">
        <v>20001</v>
      </c>
      <c r="C27574" t="s">
        <v>9</v>
      </c>
      <c r="D27574" t="s">
        <v>33</v>
      </c>
    </row>
    <row r="27575" spans="1:4" x14ac:dyDescent="0.25">
      <c r="A27575">
        <v>11835</v>
      </c>
      <c r="B27575">
        <v>20001</v>
      </c>
      <c r="C27575" t="s">
        <v>9</v>
      </c>
      <c r="D27575" t="s">
        <v>33</v>
      </c>
    </row>
    <row r="27576" spans="1:4" x14ac:dyDescent="0.25">
      <c r="A27576">
        <v>11835</v>
      </c>
      <c r="B27576">
        <v>20001</v>
      </c>
      <c r="C27576" t="s">
        <v>9</v>
      </c>
      <c r="D27576" t="s">
        <v>33</v>
      </c>
    </row>
    <row r="27577" spans="1:4" x14ac:dyDescent="0.25">
      <c r="A27577">
        <v>11835</v>
      </c>
      <c r="B27577">
        <v>20001</v>
      </c>
      <c r="C27577" t="s">
        <v>9</v>
      </c>
      <c r="D27577" t="s">
        <v>33</v>
      </c>
    </row>
    <row r="27578" spans="1:4" x14ac:dyDescent="0.25">
      <c r="A27578">
        <v>11835</v>
      </c>
      <c r="B27578">
        <v>20001</v>
      </c>
      <c r="C27578" t="s">
        <v>9</v>
      </c>
      <c r="D27578" t="s">
        <v>33</v>
      </c>
    </row>
    <row r="27579" spans="1:4" x14ac:dyDescent="0.25">
      <c r="A27579">
        <v>11835</v>
      </c>
      <c r="B27579">
        <v>20001</v>
      </c>
      <c r="C27579" t="s">
        <v>10</v>
      </c>
      <c r="D27579" t="s">
        <v>33</v>
      </c>
    </row>
    <row r="27580" spans="1:4" x14ac:dyDescent="0.25">
      <c r="A27580">
        <v>11835</v>
      </c>
      <c r="B27580">
        <v>20001</v>
      </c>
      <c r="C27580" t="s">
        <v>10</v>
      </c>
      <c r="D27580" t="s">
        <v>33</v>
      </c>
    </row>
    <row r="27581" spans="1:4" x14ac:dyDescent="0.25">
      <c r="A27581">
        <v>11835</v>
      </c>
      <c r="B27581">
        <v>20001</v>
      </c>
      <c r="C27581" t="s">
        <v>10</v>
      </c>
      <c r="D27581" t="s">
        <v>33</v>
      </c>
    </row>
    <row r="27582" spans="1:4" x14ac:dyDescent="0.25">
      <c r="A27582">
        <v>11835</v>
      </c>
      <c r="B27582">
        <v>20001</v>
      </c>
      <c r="C27582" t="s">
        <v>10</v>
      </c>
      <c r="D27582" t="s">
        <v>33</v>
      </c>
    </row>
    <row r="27583" spans="1:4" x14ac:dyDescent="0.25">
      <c r="A27583">
        <v>11835</v>
      </c>
      <c r="B27583">
        <v>20001</v>
      </c>
      <c r="C27583" t="s">
        <v>10</v>
      </c>
      <c r="D27583" t="s">
        <v>33</v>
      </c>
    </row>
    <row r="27584" spans="1:4" x14ac:dyDescent="0.25">
      <c r="A27584">
        <v>11835</v>
      </c>
      <c r="B27584">
        <v>20001</v>
      </c>
      <c r="C27584" t="s">
        <v>10</v>
      </c>
      <c r="D27584" t="s">
        <v>33</v>
      </c>
    </row>
    <row r="27585" spans="1:4" x14ac:dyDescent="0.25">
      <c r="A27585">
        <v>11835</v>
      </c>
      <c r="B27585">
        <v>20001</v>
      </c>
      <c r="C27585" t="s">
        <v>9</v>
      </c>
      <c r="D27585" t="s">
        <v>33</v>
      </c>
    </row>
    <row r="27586" spans="1:4" x14ac:dyDescent="0.25">
      <c r="A27586">
        <v>11835</v>
      </c>
      <c r="B27586">
        <v>20001</v>
      </c>
      <c r="C27586" t="s">
        <v>10</v>
      </c>
      <c r="D27586" t="s">
        <v>33</v>
      </c>
    </row>
    <row r="27587" spans="1:4" x14ac:dyDescent="0.25">
      <c r="A27587">
        <v>11835</v>
      </c>
      <c r="B27587">
        <v>20001</v>
      </c>
      <c r="C27587" t="s">
        <v>9</v>
      </c>
      <c r="D27587" t="s">
        <v>34</v>
      </c>
    </row>
    <row r="27588" spans="1:4" x14ac:dyDescent="0.25">
      <c r="A27588">
        <v>11835</v>
      </c>
      <c r="B27588">
        <v>20001</v>
      </c>
      <c r="C27588" t="s">
        <v>9</v>
      </c>
      <c r="D27588" t="s">
        <v>34</v>
      </c>
    </row>
    <row r="27589" spans="1:4" x14ac:dyDescent="0.25">
      <c r="A27589">
        <v>11835</v>
      </c>
      <c r="B27589">
        <v>20001</v>
      </c>
      <c r="C27589" t="s">
        <v>10</v>
      </c>
      <c r="D27589" t="s">
        <v>34</v>
      </c>
    </row>
    <row r="27590" spans="1:4" x14ac:dyDescent="0.25">
      <c r="A27590">
        <v>11835</v>
      </c>
      <c r="B27590">
        <v>20001</v>
      </c>
      <c r="C27590" t="s">
        <v>9</v>
      </c>
      <c r="D27590" t="s">
        <v>34</v>
      </c>
    </row>
    <row r="27591" spans="1:4" x14ac:dyDescent="0.25">
      <c r="A27591">
        <v>11835</v>
      </c>
      <c r="B27591">
        <v>20001</v>
      </c>
      <c r="C27591" t="s">
        <v>9</v>
      </c>
      <c r="D27591" t="s">
        <v>34</v>
      </c>
    </row>
    <row r="27592" spans="1:4" x14ac:dyDescent="0.25">
      <c r="A27592">
        <v>11835</v>
      </c>
      <c r="B27592">
        <v>20001</v>
      </c>
      <c r="C27592" t="s">
        <v>10</v>
      </c>
      <c r="D27592" t="s">
        <v>34</v>
      </c>
    </row>
    <row r="27593" spans="1:4" x14ac:dyDescent="0.25">
      <c r="A27593">
        <v>11835</v>
      </c>
      <c r="B27593">
        <v>20001</v>
      </c>
      <c r="C27593" t="s">
        <v>9</v>
      </c>
      <c r="D27593" t="s">
        <v>34</v>
      </c>
    </row>
    <row r="27594" spans="1:4" x14ac:dyDescent="0.25">
      <c r="A27594">
        <v>11835</v>
      </c>
      <c r="B27594">
        <v>20001</v>
      </c>
      <c r="C27594" t="s">
        <v>10</v>
      </c>
      <c r="D27594" t="s">
        <v>34</v>
      </c>
    </row>
    <row r="27595" spans="1:4" x14ac:dyDescent="0.25">
      <c r="A27595">
        <v>11835</v>
      </c>
      <c r="B27595">
        <v>20001</v>
      </c>
      <c r="C27595" t="s">
        <v>10</v>
      </c>
      <c r="D27595" t="s">
        <v>34</v>
      </c>
    </row>
    <row r="27596" spans="1:4" x14ac:dyDescent="0.25">
      <c r="A27596">
        <v>11835</v>
      </c>
      <c r="B27596">
        <v>20001</v>
      </c>
      <c r="C27596" t="s">
        <v>9</v>
      </c>
      <c r="D27596" t="s">
        <v>34</v>
      </c>
    </row>
    <row r="27597" spans="1:4" x14ac:dyDescent="0.25">
      <c r="A27597">
        <v>11835</v>
      </c>
      <c r="B27597">
        <v>20001</v>
      </c>
      <c r="C27597" t="s">
        <v>9</v>
      </c>
      <c r="D27597" t="s">
        <v>34</v>
      </c>
    </row>
    <row r="27598" spans="1:4" x14ac:dyDescent="0.25">
      <c r="A27598">
        <v>11835</v>
      </c>
      <c r="B27598">
        <v>20001</v>
      </c>
      <c r="C27598" t="s">
        <v>10</v>
      </c>
      <c r="D27598" t="s">
        <v>34</v>
      </c>
    </row>
    <row r="27599" spans="1:4" x14ac:dyDescent="0.25">
      <c r="A27599">
        <v>11835</v>
      </c>
      <c r="B27599">
        <v>20001</v>
      </c>
      <c r="C27599" t="s">
        <v>9</v>
      </c>
      <c r="D27599" t="s">
        <v>34</v>
      </c>
    </row>
    <row r="27600" spans="1:4" x14ac:dyDescent="0.25">
      <c r="A27600">
        <v>11835</v>
      </c>
      <c r="B27600">
        <v>20001</v>
      </c>
      <c r="C27600" t="s">
        <v>9</v>
      </c>
      <c r="D27600" t="s">
        <v>34</v>
      </c>
    </row>
    <row r="27601" spans="1:4" x14ac:dyDescent="0.25">
      <c r="A27601">
        <v>11835</v>
      </c>
      <c r="B27601">
        <v>20001</v>
      </c>
      <c r="C27601" t="s">
        <v>9</v>
      </c>
      <c r="D27601" t="s">
        <v>34</v>
      </c>
    </row>
    <row r="27602" spans="1:4" x14ac:dyDescent="0.25">
      <c r="A27602">
        <v>11835</v>
      </c>
      <c r="B27602">
        <v>20001</v>
      </c>
      <c r="C27602" t="s">
        <v>9</v>
      </c>
      <c r="D27602" t="s">
        <v>34</v>
      </c>
    </row>
    <row r="27603" spans="1:4" x14ac:dyDescent="0.25">
      <c r="A27603">
        <v>11835</v>
      </c>
      <c r="B27603">
        <v>20001</v>
      </c>
      <c r="C27603" t="s">
        <v>9</v>
      </c>
      <c r="D27603" t="s">
        <v>34</v>
      </c>
    </row>
    <row r="27604" spans="1:4" x14ac:dyDescent="0.25">
      <c r="A27604">
        <v>11835</v>
      </c>
      <c r="B27604">
        <v>20001</v>
      </c>
      <c r="C27604" t="s">
        <v>10</v>
      </c>
      <c r="D27604" t="s">
        <v>34</v>
      </c>
    </row>
    <row r="27605" spans="1:4" x14ac:dyDescent="0.25">
      <c r="A27605">
        <v>11835</v>
      </c>
      <c r="B27605">
        <v>20001</v>
      </c>
      <c r="C27605" t="s">
        <v>9</v>
      </c>
      <c r="D27605" t="s">
        <v>34</v>
      </c>
    </row>
    <row r="27606" spans="1:4" x14ac:dyDescent="0.25">
      <c r="A27606">
        <v>11835</v>
      </c>
      <c r="B27606">
        <v>20001</v>
      </c>
      <c r="C27606" t="s">
        <v>9</v>
      </c>
      <c r="D27606" t="s">
        <v>34</v>
      </c>
    </row>
    <row r="27607" spans="1:4" x14ac:dyDescent="0.25">
      <c r="A27607">
        <v>11835</v>
      </c>
      <c r="B27607">
        <v>20001</v>
      </c>
      <c r="C27607" t="s">
        <v>9</v>
      </c>
      <c r="D27607" t="s">
        <v>35</v>
      </c>
    </row>
    <row r="27608" spans="1:4" x14ac:dyDescent="0.25">
      <c r="A27608">
        <v>11835</v>
      </c>
      <c r="B27608">
        <v>20001</v>
      </c>
      <c r="C27608" t="s">
        <v>10</v>
      </c>
      <c r="D27608" t="s">
        <v>35</v>
      </c>
    </row>
    <row r="27609" spans="1:4" x14ac:dyDescent="0.25">
      <c r="A27609">
        <v>11835</v>
      </c>
      <c r="B27609">
        <v>20001</v>
      </c>
      <c r="C27609" t="s">
        <v>10</v>
      </c>
      <c r="D27609" t="s">
        <v>35</v>
      </c>
    </row>
    <row r="27610" spans="1:4" x14ac:dyDescent="0.25">
      <c r="A27610">
        <v>11835</v>
      </c>
      <c r="B27610">
        <v>20001</v>
      </c>
      <c r="C27610" t="s">
        <v>9</v>
      </c>
      <c r="D27610" t="s">
        <v>35</v>
      </c>
    </row>
    <row r="27611" spans="1:4" x14ac:dyDescent="0.25">
      <c r="A27611">
        <v>11835</v>
      </c>
      <c r="B27611">
        <v>20001</v>
      </c>
      <c r="C27611" t="s">
        <v>9</v>
      </c>
      <c r="D27611" t="s">
        <v>35</v>
      </c>
    </row>
    <row r="27612" spans="1:4" x14ac:dyDescent="0.25">
      <c r="A27612">
        <v>11835</v>
      </c>
      <c r="B27612">
        <v>20001</v>
      </c>
      <c r="C27612" t="s">
        <v>10</v>
      </c>
      <c r="D27612" t="s">
        <v>35</v>
      </c>
    </row>
    <row r="27613" spans="1:4" x14ac:dyDescent="0.25">
      <c r="A27613">
        <v>11835</v>
      </c>
      <c r="B27613">
        <v>20001</v>
      </c>
      <c r="C27613" t="s">
        <v>9</v>
      </c>
      <c r="D27613" t="s">
        <v>35</v>
      </c>
    </row>
    <row r="27614" spans="1:4" x14ac:dyDescent="0.25">
      <c r="A27614">
        <v>11835</v>
      </c>
      <c r="B27614">
        <v>20001</v>
      </c>
      <c r="C27614" t="s">
        <v>10</v>
      </c>
      <c r="D27614" t="s">
        <v>35</v>
      </c>
    </row>
    <row r="27615" spans="1:4" x14ac:dyDescent="0.25">
      <c r="A27615">
        <v>11835</v>
      </c>
      <c r="B27615">
        <v>20001</v>
      </c>
      <c r="C27615" t="s">
        <v>9</v>
      </c>
      <c r="D27615" t="s">
        <v>35</v>
      </c>
    </row>
    <row r="27616" spans="1:4" x14ac:dyDescent="0.25">
      <c r="A27616">
        <v>11835</v>
      </c>
      <c r="B27616">
        <v>20001</v>
      </c>
      <c r="C27616" t="s">
        <v>10</v>
      </c>
      <c r="D27616" t="s">
        <v>35</v>
      </c>
    </row>
    <row r="27617" spans="1:4" x14ac:dyDescent="0.25">
      <c r="A27617">
        <v>11835</v>
      </c>
      <c r="B27617">
        <v>20001</v>
      </c>
      <c r="C27617" t="s">
        <v>10</v>
      </c>
      <c r="D27617" t="s">
        <v>35</v>
      </c>
    </row>
    <row r="27618" spans="1:4" x14ac:dyDescent="0.25">
      <c r="A27618">
        <v>11835</v>
      </c>
      <c r="B27618">
        <v>20001</v>
      </c>
      <c r="C27618" t="s">
        <v>9</v>
      </c>
      <c r="D27618" t="s">
        <v>35</v>
      </c>
    </row>
    <row r="27619" spans="1:4" x14ac:dyDescent="0.25">
      <c r="A27619">
        <v>11835</v>
      </c>
      <c r="B27619">
        <v>20001</v>
      </c>
      <c r="C27619" t="s">
        <v>10</v>
      </c>
      <c r="D27619" t="s">
        <v>35</v>
      </c>
    </row>
    <row r="27620" spans="1:4" x14ac:dyDescent="0.25">
      <c r="A27620">
        <v>11835</v>
      </c>
      <c r="B27620">
        <v>20001</v>
      </c>
      <c r="C27620" t="s">
        <v>10</v>
      </c>
      <c r="D27620" t="s">
        <v>35</v>
      </c>
    </row>
    <row r="27621" spans="1:4" x14ac:dyDescent="0.25">
      <c r="A27621">
        <v>11835</v>
      </c>
      <c r="B27621">
        <v>20001</v>
      </c>
      <c r="C27621" t="s">
        <v>10</v>
      </c>
      <c r="D27621" t="s">
        <v>35</v>
      </c>
    </row>
    <row r="27622" spans="1:4" x14ac:dyDescent="0.25">
      <c r="A27622">
        <v>11835</v>
      </c>
      <c r="B27622">
        <v>20001</v>
      </c>
      <c r="C27622" t="s">
        <v>10</v>
      </c>
      <c r="D27622" t="s">
        <v>35</v>
      </c>
    </row>
    <row r="27623" spans="1:4" x14ac:dyDescent="0.25">
      <c r="A27623">
        <v>11835</v>
      </c>
      <c r="B27623">
        <v>20001</v>
      </c>
      <c r="C27623" t="s">
        <v>10</v>
      </c>
      <c r="D27623" t="s">
        <v>35</v>
      </c>
    </row>
    <row r="27624" spans="1:4" x14ac:dyDescent="0.25">
      <c r="A27624">
        <v>11835</v>
      </c>
      <c r="B27624">
        <v>20001</v>
      </c>
      <c r="C27624" t="s">
        <v>9</v>
      </c>
      <c r="D27624" t="s">
        <v>35</v>
      </c>
    </row>
    <row r="27625" spans="1:4" x14ac:dyDescent="0.25">
      <c r="A27625">
        <v>11835</v>
      </c>
      <c r="B27625">
        <v>20001</v>
      </c>
      <c r="C27625" t="s">
        <v>9</v>
      </c>
      <c r="D27625" t="s">
        <v>35</v>
      </c>
    </row>
    <row r="27626" spans="1:4" x14ac:dyDescent="0.25">
      <c r="A27626">
        <v>11835</v>
      </c>
      <c r="B27626">
        <v>20001</v>
      </c>
      <c r="C27626" t="s">
        <v>9</v>
      </c>
      <c r="D27626" t="s">
        <v>35</v>
      </c>
    </row>
    <row r="27627" spans="1:4" x14ac:dyDescent="0.25">
      <c r="A27627">
        <v>11835</v>
      </c>
      <c r="B27627">
        <v>20001</v>
      </c>
      <c r="C27627" t="s">
        <v>10</v>
      </c>
      <c r="D27627" t="s">
        <v>35</v>
      </c>
    </row>
    <row r="27628" spans="1:4" x14ac:dyDescent="0.25">
      <c r="A27628">
        <v>11835</v>
      </c>
      <c r="B27628">
        <v>20001</v>
      </c>
      <c r="C27628" t="s">
        <v>9</v>
      </c>
      <c r="D27628" t="s">
        <v>36</v>
      </c>
    </row>
    <row r="27629" spans="1:4" x14ac:dyDescent="0.25">
      <c r="A27629">
        <v>11835</v>
      </c>
      <c r="B27629">
        <v>20001</v>
      </c>
      <c r="C27629" t="s">
        <v>9</v>
      </c>
      <c r="D27629" t="s">
        <v>36</v>
      </c>
    </row>
    <row r="27630" spans="1:4" x14ac:dyDescent="0.25">
      <c r="A27630">
        <v>11835</v>
      </c>
      <c r="B27630">
        <v>20001</v>
      </c>
      <c r="C27630" t="s">
        <v>9</v>
      </c>
      <c r="D27630" t="s">
        <v>36</v>
      </c>
    </row>
    <row r="27631" spans="1:4" x14ac:dyDescent="0.25">
      <c r="A27631">
        <v>11835</v>
      </c>
      <c r="B27631">
        <v>20001</v>
      </c>
      <c r="C27631" t="s">
        <v>9</v>
      </c>
      <c r="D27631" t="s">
        <v>36</v>
      </c>
    </row>
    <row r="27632" spans="1:4" x14ac:dyDescent="0.25">
      <c r="A27632">
        <v>11835</v>
      </c>
      <c r="B27632">
        <v>20001</v>
      </c>
      <c r="C27632" t="s">
        <v>9</v>
      </c>
      <c r="D27632" t="s">
        <v>36</v>
      </c>
    </row>
    <row r="27633" spans="1:4" x14ac:dyDescent="0.25">
      <c r="A27633">
        <v>11835</v>
      </c>
      <c r="B27633">
        <v>20001</v>
      </c>
      <c r="C27633" t="s">
        <v>9</v>
      </c>
      <c r="D27633" t="s">
        <v>36</v>
      </c>
    </row>
    <row r="27634" spans="1:4" x14ac:dyDescent="0.25">
      <c r="A27634">
        <v>11835</v>
      </c>
      <c r="B27634">
        <v>20001</v>
      </c>
      <c r="C27634" t="s">
        <v>9</v>
      </c>
      <c r="D27634" t="s">
        <v>36</v>
      </c>
    </row>
    <row r="27635" spans="1:4" x14ac:dyDescent="0.25">
      <c r="A27635">
        <v>11835</v>
      </c>
      <c r="B27635">
        <v>20001</v>
      </c>
      <c r="C27635" t="s">
        <v>9</v>
      </c>
      <c r="D27635" t="s">
        <v>36</v>
      </c>
    </row>
    <row r="27636" spans="1:4" x14ac:dyDescent="0.25">
      <c r="A27636">
        <v>11835</v>
      </c>
      <c r="B27636">
        <v>20001</v>
      </c>
      <c r="C27636" t="s">
        <v>9</v>
      </c>
      <c r="D27636" t="s">
        <v>36</v>
      </c>
    </row>
    <row r="27637" spans="1:4" x14ac:dyDescent="0.25">
      <c r="A27637">
        <v>11835</v>
      </c>
      <c r="B27637">
        <v>20001</v>
      </c>
      <c r="C27637" t="s">
        <v>9</v>
      </c>
      <c r="D27637" t="s">
        <v>36</v>
      </c>
    </row>
    <row r="27638" spans="1:4" x14ac:dyDescent="0.25">
      <c r="A27638">
        <v>11835</v>
      </c>
      <c r="B27638">
        <v>20001</v>
      </c>
      <c r="C27638" t="s">
        <v>9</v>
      </c>
      <c r="D27638" t="s">
        <v>36</v>
      </c>
    </row>
    <row r="27639" spans="1:4" x14ac:dyDescent="0.25">
      <c r="A27639">
        <v>11835</v>
      </c>
      <c r="B27639">
        <v>20001</v>
      </c>
      <c r="C27639" t="s">
        <v>9</v>
      </c>
      <c r="D27639" t="s">
        <v>36</v>
      </c>
    </row>
    <row r="27640" spans="1:4" x14ac:dyDescent="0.25">
      <c r="A27640">
        <v>11835</v>
      </c>
      <c r="B27640">
        <v>20001</v>
      </c>
      <c r="C27640" t="s">
        <v>9</v>
      </c>
      <c r="D27640" t="s">
        <v>36</v>
      </c>
    </row>
    <row r="27641" spans="1:4" x14ac:dyDescent="0.25">
      <c r="A27641">
        <v>11835</v>
      </c>
      <c r="B27641">
        <v>20001</v>
      </c>
      <c r="C27641" t="s">
        <v>9</v>
      </c>
      <c r="D27641" t="s">
        <v>36</v>
      </c>
    </row>
    <row r="27642" spans="1:4" x14ac:dyDescent="0.25">
      <c r="A27642">
        <v>11835</v>
      </c>
      <c r="B27642">
        <v>20001</v>
      </c>
      <c r="C27642" t="s">
        <v>9</v>
      </c>
      <c r="D27642" t="s">
        <v>36</v>
      </c>
    </row>
    <row r="27643" spans="1:4" x14ac:dyDescent="0.25">
      <c r="A27643">
        <v>11835</v>
      </c>
      <c r="B27643">
        <v>20001</v>
      </c>
      <c r="C27643" t="s">
        <v>9</v>
      </c>
      <c r="D27643" t="s">
        <v>36</v>
      </c>
    </row>
    <row r="27644" spans="1:4" x14ac:dyDescent="0.25">
      <c r="A27644">
        <v>11835</v>
      </c>
      <c r="B27644">
        <v>20001</v>
      </c>
      <c r="C27644" t="s">
        <v>9</v>
      </c>
      <c r="D27644" t="s">
        <v>36</v>
      </c>
    </row>
    <row r="27645" spans="1:4" x14ac:dyDescent="0.25">
      <c r="A27645">
        <v>11835</v>
      </c>
      <c r="B27645">
        <v>20001</v>
      </c>
      <c r="C27645" t="s">
        <v>9</v>
      </c>
      <c r="D27645" t="s">
        <v>36</v>
      </c>
    </row>
    <row r="27646" spans="1:4" x14ac:dyDescent="0.25">
      <c r="A27646">
        <v>11835</v>
      </c>
      <c r="B27646">
        <v>20001</v>
      </c>
      <c r="C27646" t="s">
        <v>9</v>
      </c>
      <c r="D27646" t="s">
        <v>36</v>
      </c>
    </row>
    <row r="27647" spans="1:4" x14ac:dyDescent="0.25">
      <c r="A27647">
        <v>11835</v>
      </c>
      <c r="B27647">
        <v>20001</v>
      </c>
      <c r="C27647" t="s">
        <v>10</v>
      </c>
      <c r="D27647" t="s">
        <v>36</v>
      </c>
    </row>
    <row r="27648" spans="1:4" x14ac:dyDescent="0.25">
      <c r="A27648">
        <v>11835</v>
      </c>
      <c r="B27648">
        <v>20001</v>
      </c>
      <c r="C27648" t="s">
        <v>10</v>
      </c>
      <c r="D27648" t="s">
        <v>36</v>
      </c>
    </row>
    <row r="27649" spans="1:4" x14ac:dyDescent="0.25">
      <c r="A27649">
        <v>11835</v>
      </c>
      <c r="B27649">
        <v>20001</v>
      </c>
      <c r="C27649" t="s">
        <v>10</v>
      </c>
      <c r="D27649" t="s">
        <v>36</v>
      </c>
    </row>
    <row r="27650" spans="1:4" x14ac:dyDescent="0.25">
      <c r="A27650">
        <v>11835</v>
      </c>
      <c r="B27650">
        <v>20001</v>
      </c>
      <c r="C27650" t="s">
        <v>10</v>
      </c>
      <c r="D27650" t="s">
        <v>36</v>
      </c>
    </row>
    <row r="27651" spans="1:4" x14ac:dyDescent="0.25">
      <c r="A27651">
        <v>11835</v>
      </c>
      <c r="B27651">
        <v>20001</v>
      </c>
      <c r="C27651" t="s">
        <v>10</v>
      </c>
      <c r="D27651" t="s">
        <v>36</v>
      </c>
    </row>
    <row r="27652" spans="1:4" x14ac:dyDescent="0.25">
      <c r="A27652">
        <v>11835</v>
      </c>
      <c r="B27652">
        <v>20001</v>
      </c>
      <c r="C27652" t="s">
        <v>10</v>
      </c>
      <c r="D27652" t="s">
        <v>36</v>
      </c>
    </row>
    <row r="27653" spans="1:4" x14ac:dyDescent="0.25">
      <c r="A27653">
        <v>11835</v>
      </c>
      <c r="B27653">
        <v>20001</v>
      </c>
      <c r="C27653" t="s">
        <v>10</v>
      </c>
      <c r="D27653" t="s">
        <v>36</v>
      </c>
    </row>
    <row r="27654" spans="1:4" x14ac:dyDescent="0.25">
      <c r="A27654">
        <v>11835</v>
      </c>
      <c r="B27654">
        <v>20001</v>
      </c>
      <c r="C27654" t="s">
        <v>10</v>
      </c>
      <c r="D27654" t="s">
        <v>36</v>
      </c>
    </row>
    <row r="27655" spans="1:4" x14ac:dyDescent="0.25">
      <c r="A27655">
        <v>11835</v>
      </c>
      <c r="B27655">
        <v>20001</v>
      </c>
      <c r="C27655" t="s">
        <v>10</v>
      </c>
      <c r="D27655" t="s">
        <v>36</v>
      </c>
    </row>
    <row r="27656" spans="1:4" x14ac:dyDescent="0.25">
      <c r="A27656">
        <v>11835</v>
      </c>
      <c r="B27656">
        <v>20001</v>
      </c>
      <c r="C27656" t="s">
        <v>10</v>
      </c>
      <c r="D27656" t="s">
        <v>36</v>
      </c>
    </row>
    <row r="27657" spans="1:4" x14ac:dyDescent="0.25">
      <c r="A27657">
        <v>11835</v>
      </c>
      <c r="B27657">
        <v>20001</v>
      </c>
      <c r="C27657" t="s">
        <v>10</v>
      </c>
      <c r="D27657" t="s">
        <v>37</v>
      </c>
    </row>
    <row r="27658" spans="1:4" x14ac:dyDescent="0.25">
      <c r="A27658">
        <v>11835</v>
      </c>
      <c r="B27658">
        <v>20001</v>
      </c>
      <c r="C27658" t="s">
        <v>9</v>
      </c>
      <c r="D27658" t="s">
        <v>37</v>
      </c>
    </row>
    <row r="27659" spans="1:4" x14ac:dyDescent="0.25">
      <c r="A27659">
        <v>11835</v>
      </c>
      <c r="B27659">
        <v>20001</v>
      </c>
      <c r="C27659" t="s">
        <v>9</v>
      </c>
      <c r="D27659" t="s">
        <v>37</v>
      </c>
    </row>
    <row r="27660" spans="1:4" x14ac:dyDescent="0.25">
      <c r="A27660">
        <v>11835</v>
      </c>
      <c r="B27660">
        <v>20001</v>
      </c>
      <c r="C27660" t="s">
        <v>9</v>
      </c>
      <c r="D27660" t="s">
        <v>37</v>
      </c>
    </row>
    <row r="27661" spans="1:4" x14ac:dyDescent="0.25">
      <c r="A27661">
        <v>11835</v>
      </c>
      <c r="B27661">
        <v>20001</v>
      </c>
      <c r="C27661" t="s">
        <v>9</v>
      </c>
      <c r="D27661" t="s">
        <v>37</v>
      </c>
    </row>
    <row r="27662" spans="1:4" x14ac:dyDescent="0.25">
      <c r="A27662">
        <v>11835</v>
      </c>
      <c r="B27662">
        <v>20001</v>
      </c>
      <c r="C27662" t="s">
        <v>9</v>
      </c>
      <c r="D27662" t="s">
        <v>37</v>
      </c>
    </row>
    <row r="27663" spans="1:4" x14ac:dyDescent="0.25">
      <c r="A27663">
        <v>11835</v>
      </c>
      <c r="B27663">
        <v>20001</v>
      </c>
      <c r="C27663" t="s">
        <v>9</v>
      </c>
      <c r="D27663" t="s">
        <v>37</v>
      </c>
    </row>
    <row r="27664" spans="1:4" x14ac:dyDescent="0.25">
      <c r="A27664">
        <v>11835</v>
      </c>
      <c r="B27664">
        <v>20001</v>
      </c>
      <c r="C27664" t="s">
        <v>9</v>
      </c>
      <c r="D27664" t="s">
        <v>37</v>
      </c>
    </row>
    <row r="27665" spans="1:4" x14ac:dyDescent="0.25">
      <c r="A27665">
        <v>11835</v>
      </c>
      <c r="B27665">
        <v>20001</v>
      </c>
      <c r="C27665" t="s">
        <v>9</v>
      </c>
      <c r="D27665" t="s">
        <v>37</v>
      </c>
    </row>
    <row r="27666" spans="1:4" x14ac:dyDescent="0.25">
      <c r="A27666">
        <v>11835</v>
      </c>
      <c r="B27666">
        <v>20001</v>
      </c>
      <c r="C27666" t="s">
        <v>9</v>
      </c>
      <c r="D27666" t="s">
        <v>37</v>
      </c>
    </row>
    <row r="27667" spans="1:4" x14ac:dyDescent="0.25">
      <c r="A27667">
        <v>11835</v>
      </c>
      <c r="B27667">
        <v>20001</v>
      </c>
      <c r="C27667" t="s">
        <v>9</v>
      </c>
      <c r="D27667" t="s">
        <v>37</v>
      </c>
    </row>
    <row r="27668" spans="1:4" x14ac:dyDescent="0.25">
      <c r="A27668">
        <v>11835</v>
      </c>
      <c r="B27668">
        <v>20001</v>
      </c>
      <c r="C27668" t="s">
        <v>9</v>
      </c>
      <c r="D27668" t="s">
        <v>37</v>
      </c>
    </row>
    <row r="27669" spans="1:4" x14ac:dyDescent="0.25">
      <c r="A27669">
        <v>11835</v>
      </c>
      <c r="B27669">
        <v>20001</v>
      </c>
      <c r="C27669" t="s">
        <v>9</v>
      </c>
      <c r="D27669" t="s">
        <v>37</v>
      </c>
    </row>
    <row r="27670" spans="1:4" x14ac:dyDescent="0.25">
      <c r="A27670">
        <v>11835</v>
      </c>
      <c r="B27670">
        <v>20001</v>
      </c>
      <c r="C27670" t="s">
        <v>9</v>
      </c>
      <c r="D27670" t="s">
        <v>37</v>
      </c>
    </row>
    <row r="27671" spans="1:4" x14ac:dyDescent="0.25">
      <c r="A27671">
        <v>11835</v>
      </c>
      <c r="B27671">
        <v>20001</v>
      </c>
      <c r="C27671" t="s">
        <v>9</v>
      </c>
      <c r="D27671" t="s">
        <v>37</v>
      </c>
    </row>
    <row r="27672" spans="1:4" x14ac:dyDescent="0.25">
      <c r="A27672">
        <v>11835</v>
      </c>
      <c r="B27672">
        <v>20001</v>
      </c>
      <c r="C27672" t="s">
        <v>9</v>
      </c>
      <c r="D27672" t="s">
        <v>37</v>
      </c>
    </row>
    <row r="27673" spans="1:4" x14ac:dyDescent="0.25">
      <c r="A27673">
        <v>11835</v>
      </c>
      <c r="B27673">
        <v>20001</v>
      </c>
      <c r="C27673" t="s">
        <v>9</v>
      </c>
      <c r="D27673" t="s">
        <v>37</v>
      </c>
    </row>
    <row r="27674" spans="1:4" x14ac:dyDescent="0.25">
      <c r="A27674">
        <v>11835</v>
      </c>
      <c r="B27674">
        <v>20001</v>
      </c>
      <c r="C27674" t="s">
        <v>9</v>
      </c>
      <c r="D27674" t="s">
        <v>37</v>
      </c>
    </row>
    <row r="27675" spans="1:4" x14ac:dyDescent="0.25">
      <c r="A27675">
        <v>11835</v>
      </c>
      <c r="B27675">
        <v>20001</v>
      </c>
      <c r="C27675" t="s">
        <v>9</v>
      </c>
      <c r="D27675" t="s">
        <v>37</v>
      </c>
    </row>
    <row r="27676" spans="1:4" x14ac:dyDescent="0.25">
      <c r="A27676">
        <v>11835</v>
      </c>
      <c r="B27676">
        <v>20001</v>
      </c>
      <c r="C27676" t="s">
        <v>9</v>
      </c>
      <c r="D27676" t="s">
        <v>37</v>
      </c>
    </row>
    <row r="27677" spans="1:4" x14ac:dyDescent="0.25">
      <c r="A27677">
        <v>11835</v>
      </c>
      <c r="B27677">
        <v>20001</v>
      </c>
      <c r="C27677" t="s">
        <v>9</v>
      </c>
      <c r="D27677" t="s">
        <v>37</v>
      </c>
    </row>
    <row r="27678" spans="1:4" x14ac:dyDescent="0.25">
      <c r="A27678">
        <v>11835</v>
      </c>
      <c r="B27678">
        <v>20001</v>
      </c>
      <c r="C27678" t="s">
        <v>10</v>
      </c>
      <c r="D27678" t="s">
        <v>37</v>
      </c>
    </row>
    <row r="27679" spans="1:4" x14ac:dyDescent="0.25">
      <c r="A27679">
        <v>11835</v>
      </c>
      <c r="B27679">
        <v>20001</v>
      </c>
      <c r="C27679" t="s">
        <v>10</v>
      </c>
      <c r="D27679" t="s">
        <v>37</v>
      </c>
    </row>
    <row r="27680" spans="1:4" x14ac:dyDescent="0.25">
      <c r="A27680">
        <v>11835</v>
      </c>
      <c r="B27680">
        <v>20001</v>
      </c>
      <c r="C27680" t="s">
        <v>10</v>
      </c>
      <c r="D27680" t="s">
        <v>37</v>
      </c>
    </row>
    <row r="27681" spans="1:4" x14ac:dyDescent="0.25">
      <c r="A27681">
        <v>11835</v>
      </c>
      <c r="B27681">
        <v>20001</v>
      </c>
      <c r="C27681" t="s">
        <v>10</v>
      </c>
      <c r="D27681" t="s">
        <v>37</v>
      </c>
    </row>
    <row r="27682" spans="1:4" x14ac:dyDescent="0.25">
      <c r="A27682">
        <v>11835</v>
      </c>
      <c r="B27682">
        <v>20001</v>
      </c>
      <c r="C27682" t="s">
        <v>10</v>
      </c>
      <c r="D27682" t="s">
        <v>37</v>
      </c>
    </row>
    <row r="27683" spans="1:4" x14ac:dyDescent="0.25">
      <c r="A27683">
        <v>11835</v>
      </c>
      <c r="B27683">
        <v>20001</v>
      </c>
      <c r="C27683" t="s">
        <v>10</v>
      </c>
      <c r="D27683" t="s">
        <v>37</v>
      </c>
    </row>
    <row r="27684" spans="1:4" x14ac:dyDescent="0.25">
      <c r="A27684">
        <v>11835</v>
      </c>
      <c r="B27684">
        <v>20001</v>
      </c>
      <c r="C27684" t="s">
        <v>10</v>
      </c>
      <c r="D27684" t="s">
        <v>37</v>
      </c>
    </row>
    <row r="27685" spans="1:4" x14ac:dyDescent="0.25">
      <c r="A27685">
        <v>11835</v>
      </c>
      <c r="B27685">
        <v>20001</v>
      </c>
      <c r="C27685" t="s">
        <v>10</v>
      </c>
      <c r="D27685" t="s">
        <v>37</v>
      </c>
    </row>
    <row r="27686" spans="1:4" x14ac:dyDescent="0.25">
      <c r="A27686">
        <v>11835</v>
      </c>
      <c r="B27686">
        <v>20001</v>
      </c>
      <c r="C27686" t="s">
        <v>10</v>
      </c>
      <c r="D27686" t="s">
        <v>37</v>
      </c>
    </row>
    <row r="27687" spans="1:4" x14ac:dyDescent="0.25">
      <c r="A27687">
        <v>11835</v>
      </c>
      <c r="B27687">
        <v>20001</v>
      </c>
      <c r="C27687" t="s">
        <v>10</v>
      </c>
      <c r="D27687" t="s">
        <v>37</v>
      </c>
    </row>
    <row r="27688" spans="1:4" x14ac:dyDescent="0.25">
      <c r="A27688">
        <v>11835</v>
      </c>
      <c r="B27688">
        <v>68001</v>
      </c>
      <c r="C27688" t="s">
        <v>10</v>
      </c>
      <c r="D27688" t="s">
        <v>21</v>
      </c>
    </row>
    <row r="27689" spans="1:4" x14ac:dyDescent="0.25">
      <c r="A27689">
        <v>11835</v>
      </c>
      <c r="B27689">
        <v>68001</v>
      </c>
      <c r="C27689" t="s">
        <v>10</v>
      </c>
      <c r="D27689" t="s">
        <v>21</v>
      </c>
    </row>
    <row r="27690" spans="1:4" x14ac:dyDescent="0.25">
      <c r="A27690">
        <v>11835</v>
      </c>
      <c r="B27690">
        <v>68001</v>
      </c>
      <c r="C27690" t="s">
        <v>10</v>
      </c>
      <c r="D27690" t="s">
        <v>22</v>
      </c>
    </row>
    <row r="27691" spans="1:4" x14ac:dyDescent="0.25">
      <c r="A27691">
        <v>11835</v>
      </c>
      <c r="B27691">
        <v>68001</v>
      </c>
      <c r="C27691" t="s">
        <v>10</v>
      </c>
      <c r="D27691" t="s">
        <v>22</v>
      </c>
    </row>
    <row r="27692" spans="1:4" x14ac:dyDescent="0.25">
      <c r="A27692">
        <v>11835</v>
      </c>
      <c r="B27692">
        <v>68001</v>
      </c>
      <c r="C27692" t="s">
        <v>10</v>
      </c>
      <c r="D27692" t="s">
        <v>22</v>
      </c>
    </row>
    <row r="27693" spans="1:4" x14ac:dyDescent="0.25">
      <c r="A27693">
        <v>11835</v>
      </c>
      <c r="B27693">
        <v>68001</v>
      </c>
      <c r="C27693" t="s">
        <v>10</v>
      </c>
      <c r="D27693" t="s">
        <v>22</v>
      </c>
    </row>
    <row r="27694" spans="1:4" x14ac:dyDescent="0.25">
      <c r="A27694">
        <v>11835</v>
      </c>
      <c r="B27694">
        <v>68001</v>
      </c>
      <c r="C27694" t="s">
        <v>10</v>
      </c>
      <c r="D27694" t="s">
        <v>22</v>
      </c>
    </row>
    <row r="27695" spans="1:4" x14ac:dyDescent="0.25">
      <c r="A27695">
        <v>11835</v>
      </c>
      <c r="B27695">
        <v>68001</v>
      </c>
      <c r="C27695" t="s">
        <v>10</v>
      </c>
      <c r="D27695" t="s">
        <v>22</v>
      </c>
    </row>
    <row r="27696" spans="1:4" x14ac:dyDescent="0.25">
      <c r="A27696">
        <v>11835</v>
      </c>
      <c r="B27696">
        <v>68001</v>
      </c>
      <c r="C27696" t="s">
        <v>10</v>
      </c>
      <c r="D27696" t="s">
        <v>22</v>
      </c>
    </row>
    <row r="27697" spans="1:4" x14ac:dyDescent="0.25">
      <c r="A27697">
        <v>11835</v>
      </c>
      <c r="B27697">
        <v>68001</v>
      </c>
      <c r="C27697" t="s">
        <v>10</v>
      </c>
      <c r="D27697" t="s">
        <v>23</v>
      </c>
    </row>
    <row r="27698" spans="1:4" x14ac:dyDescent="0.25">
      <c r="A27698">
        <v>11835</v>
      </c>
      <c r="B27698">
        <v>68001</v>
      </c>
      <c r="C27698" t="s">
        <v>10</v>
      </c>
      <c r="D27698" t="s">
        <v>23</v>
      </c>
    </row>
    <row r="27699" spans="1:4" x14ac:dyDescent="0.25">
      <c r="A27699">
        <v>11835</v>
      </c>
      <c r="B27699">
        <v>68001</v>
      </c>
      <c r="C27699" t="s">
        <v>10</v>
      </c>
      <c r="D27699" t="s">
        <v>23</v>
      </c>
    </row>
    <row r="27700" spans="1:4" x14ac:dyDescent="0.25">
      <c r="A27700">
        <v>11835</v>
      </c>
      <c r="B27700">
        <v>68001</v>
      </c>
      <c r="C27700" t="s">
        <v>10</v>
      </c>
      <c r="D27700" t="s">
        <v>23</v>
      </c>
    </row>
    <row r="27701" spans="1:4" x14ac:dyDescent="0.25">
      <c r="A27701">
        <v>11835</v>
      </c>
      <c r="B27701">
        <v>68001</v>
      </c>
      <c r="C27701" t="s">
        <v>10</v>
      </c>
      <c r="D27701" t="s">
        <v>24</v>
      </c>
    </row>
    <row r="27702" spans="1:4" x14ac:dyDescent="0.25">
      <c r="A27702">
        <v>11835</v>
      </c>
      <c r="B27702">
        <v>68001</v>
      </c>
      <c r="C27702" t="s">
        <v>10</v>
      </c>
      <c r="D27702" t="s">
        <v>24</v>
      </c>
    </row>
    <row r="27703" spans="1:4" x14ac:dyDescent="0.25">
      <c r="A27703">
        <v>11835</v>
      </c>
      <c r="B27703">
        <v>68001</v>
      </c>
      <c r="C27703" t="s">
        <v>10</v>
      </c>
      <c r="D27703" t="s">
        <v>25</v>
      </c>
    </row>
    <row r="27704" spans="1:4" x14ac:dyDescent="0.25">
      <c r="A27704">
        <v>11835</v>
      </c>
      <c r="B27704">
        <v>68001</v>
      </c>
      <c r="C27704" t="s">
        <v>10</v>
      </c>
      <c r="D27704" t="s">
        <v>25</v>
      </c>
    </row>
    <row r="27705" spans="1:4" x14ac:dyDescent="0.25">
      <c r="A27705">
        <v>11835</v>
      </c>
      <c r="B27705">
        <v>68001</v>
      </c>
      <c r="C27705" t="s">
        <v>10</v>
      </c>
      <c r="D27705" t="s">
        <v>25</v>
      </c>
    </row>
    <row r="27706" spans="1:4" x14ac:dyDescent="0.25">
      <c r="A27706">
        <v>11835</v>
      </c>
      <c r="B27706">
        <v>68001</v>
      </c>
      <c r="C27706" t="s">
        <v>10</v>
      </c>
      <c r="D27706" t="s">
        <v>26</v>
      </c>
    </row>
    <row r="27707" spans="1:4" x14ac:dyDescent="0.25">
      <c r="A27707">
        <v>11835</v>
      </c>
      <c r="B27707">
        <v>68001</v>
      </c>
      <c r="C27707" t="s">
        <v>10</v>
      </c>
      <c r="D27707" t="s">
        <v>20</v>
      </c>
    </row>
    <row r="27708" spans="1:4" x14ac:dyDescent="0.25">
      <c r="A27708">
        <v>11835</v>
      </c>
      <c r="B27708">
        <v>68001</v>
      </c>
      <c r="C27708" t="s">
        <v>10</v>
      </c>
      <c r="D27708" t="s">
        <v>20</v>
      </c>
    </row>
    <row r="27709" spans="1:4" x14ac:dyDescent="0.25">
      <c r="A27709">
        <v>11835</v>
      </c>
      <c r="B27709">
        <v>68001</v>
      </c>
      <c r="C27709" t="s">
        <v>10</v>
      </c>
      <c r="D27709" t="s">
        <v>27</v>
      </c>
    </row>
    <row r="27710" spans="1:4" x14ac:dyDescent="0.25">
      <c r="A27710">
        <v>11835</v>
      </c>
      <c r="B27710">
        <v>68001</v>
      </c>
      <c r="C27710" t="s">
        <v>10</v>
      </c>
      <c r="D27710" t="s">
        <v>27</v>
      </c>
    </row>
    <row r="27711" spans="1:4" x14ac:dyDescent="0.25">
      <c r="A27711">
        <v>11835</v>
      </c>
      <c r="B27711">
        <v>68001</v>
      </c>
      <c r="C27711" t="s">
        <v>10</v>
      </c>
      <c r="D27711" t="s">
        <v>27</v>
      </c>
    </row>
    <row r="27712" spans="1:4" x14ac:dyDescent="0.25">
      <c r="A27712">
        <v>11835</v>
      </c>
      <c r="B27712">
        <v>68001</v>
      </c>
      <c r="C27712" t="s">
        <v>10</v>
      </c>
      <c r="D27712" t="s">
        <v>27</v>
      </c>
    </row>
    <row r="27713" spans="1:4" x14ac:dyDescent="0.25">
      <c r="A27713">
        <v>11835</v>
      </c>
      <c r="B27713">
        <v>68001</v>
      </c>
      <c r="C27713" t="s">
        <v>10</v>
      </c>
      <c r="D27713" t="s">
        <v>28</v>
      </c>
    </row>
    <row r="27714" spans="1:4" x14ac:dyDescent="0.25">
      <c r="A27714">
        <v>11835</v>
      </c>
      <c r="B27714">
        <v>68001</v>
      </c>
      <c r="C27714" t="s">
        <v>10</v>
      </c>
      <c r="D27714" t="s">
        <v>29</v>
      </c>
    </row>
    <row r="27715" spans="1:4" x14ac:dyDescent="0.25">
      <c r="A27715">
        <v>11835</v>
      </c>
      <c r="B27715">
        <v>68001</v>
      </c>
      <c r="C27715" t="s">
        <v>10</v>
      </c>
      <c r="D27715" t="s">
        <v>30</v>
      </c>
    </row>
    <row r="27716" spans="1:4" x14ac:dyDescent="0.25">
      <c r="A27716">
        <v>11835</v>
      </c>
      <c r="B27716">
        <v>68001</v>
      </c>
      <c r="C27716" t="s">
        <v>10</v>
      </c>
      <c r="D27716" t="s">
        <v>30</v>
      </c>
    </row>
    <row r="27717" spans="1:4" x14ac:dyDescent="0.25">
      <c r="A27717">
        <v>11835</v>
      </c>
      <c r="B27717">
        <v>68001</v>
      </c>
      <c r="C27717" t="s">
        <v>10</v>
      </c>
      <c r="D27717" t="s">
        <v>30</v>
      </c>
    </row>
    <row r="27718" spans="1:4" x14ac:dyDescent="0.25">
      <c r="A27718">
        <v>11835</v>
      </c>
      <c r="B27718">
        <v>68001</v>
      </c>
      <c r="C27718" t="s">
        <v>10</v>
      </c>
      <c r="D27718" t="s">
        <v>30</v>
      </c>
    </row>
    <row r="27719" spans="1:4" x14ac:dyDescent="0.25">
      <c r="A27719">
        <v>11835</v>
      </c>
      <c r="B27719">
        <v>68001</v>
      </c>
      <c r="C27719" t="s">
        <v>10</v>
      </c>
      <c r="D27719" t="s">
        <v>30</v>
      </c>
    </row>
    <row r="27720" spans="1:4" x14ac:dyDescent="0.25">
      <c r="A27720">
        <v>11835</v>
      </c>
      <c r="B27720">
        <v>68001</v>
      </c>
      <c r="C27720" t="s">
        <v>10</v>
      </c>
      <c r="D27720" t="s">
        <v>31</v>
      </c>
    </row>
    <row r="27721" spans="1:4" x14ac:dyDescent="0.25">
      <c r="A27721">
        <v>11835</v>
      </c>
      <c r="B27721">
        <v>68001</v>
      </c>
      <c r="C27721" t="s">
        <v>10</v>
      </c>
      <c r="D27721" t="s">
        <v>33</v>
      </c>
    </row>
    <row r="27722" spans="1:4" x14ac:dyDescent="0.25">
      <c r="A27722">
        <v>11835</v>
      </c>
      <c r="B27722">
        <v>68001</v>
      </c>
      <c r="C27722" t="s">
        <v>10</v>
      </c>
      <c r="D27722" t="s">
        <v>33</v>
      </c>
    </row>
    <row r="27723" spans="1:4" x14ac:dyDescent="0.25">
      <c r="A27723">
        <v>11835</v>
      </c>
      <c r="B27723">
        <v>68001</v>
      </c>
      <c r="C27723" t="s">
        <v>10</v>
      </c>
      <c r="D27723" t="s">
        <v>33</v>
      </c>
    </row>
    <row r="27724" spans="1:4" x14ac:dyDescent="0.25">
      <c r="A27724">
        <v>11835</v>
      </c>
      <c r="B27724">
        <v>68001</v>
      </c>
      <c r="C27724" t="s">
        <v>10</v>
      </c>
      <c r="D27724" t="s">
        <v>33</v>
      </c>
    </row>
    <row r="27725" spans="1:4" x14ac:dyDescent="0.25">
      <c r="A27725">
        <v>11835</v>
      </c>
      <c r="B27725">
        <v>68001</v>
      </c>
      <c r="C27725" t="s">
        <v>10</v>
      </c>
      <c r="D27725" t="s">
        <v>34</v>
      </c>
    </row>
    <row r="27726" spans="1:4" x14ac:dyDescent="0.25">
      <c r="A27726">
        <v>11835</v>
      </c>
      <c r="B27726">
        <v>68001</v>
      </c>
      <c r="C27726" t="s">
        <v>10</v>
      </c>
      <c r="D27726" t="s">
        <v>35</v>
      </c>
    </row>
    <row r="27727" spans="1:4" x14ac:dyDescent="0.25">
      <c r="A27727">
        <v>11835</v>
      </c>
      <c r="B27727">
        <v>68001</v>
      </c>
      <c r="C27727" t="s">
        <v>10</v>
      </c>
      <c r="D27727" t="s">
        <v>35</v>
      </c>
    </row>
    <row r="27728" spans="1:4" x14ac:dyDescent="0.25">
      <c r="A27728">
        <v>11835</v>
      </c>
      <c r="B27728">
        <v>68001</v>
      </c>
      <c r="C27728" t="s">
        <v>10</v>
      </c>
      <c r="D27728" t="s">
        <v>36</v>
      </c>
    </row>
    <row r="27729" spans="1:4" x14ac:dyDescent="0.25">
      <c r="A27729">
        <v>11835</v>
      </c>
      <c r="B27729">
        <v>68001</v>
      </c>
      <c r="C27729" t="s">
        <v>10</v>
      </c>
      <c r="D27729" t="s">
        <v>36</v>
      </c>
    </row>
    <row r="27730" spans="1:4" x14ac:dyDescent="0.25">
      <c r="A27730">
        <v>11835</v>
      </c>
      <c r="B27730">
        <v>68001</v>
      </c>
      <c r="C27730" t="s">
        <v>9</v>
      </c>
      <c r="D27730" t="s">
        <v>21</v>
      </c>
    </row>
    <row r="27731" spans="1:4" x14ac:dyDescent="0.25">
      <c r="A27731">
        <v>11835</v>
      </c>
      <c r="B27731">
        <v>68001</v>
      </c>
      <c r="C27731" t="s">
        <v>9</v>
      </c>
      <c r="D27731" t="s">
        <v>21</v>
      </c>
    </row>
    <row r="27732" spans="1:4" x14ac:dyDescent="0.25">
      <c r="A27732">
        <v>11835</v>
      </c>
      <c r="B27732">
        <v>68001</v>
      </c>
      <c r="C27732" t="s">
        <v>9</v>
      </c>
      <c r="D27732" t="s">
        <v>21</v>
      </c>
    </row>
    <row r="27733" spans="1:4" x14ac:dyDescent="0.25">
      <c r="A27733">
        <v>11835</v>
      </c>
      <c r="B27733">
        <v>68001</v>
      </c>
      <c r="C27733" t="s">
        <v>9</v>
      </c>
      <c r="D27733" t="s">
        <v>21</v>
      </c>
    </row>
    <row r="27734" spans="1:4" x14ac:dyDescent="0.25">
      <c r="A27734">
        <v>11835</v>
      </c>
      <c r="B27734">
        <v>68001</v>
      </c>
      <c r="C27734" t="s">
        <v>9</v>
      </c>
      <c r="D27734" t="s">
        <v>21</v>
      </c>
    </row>
    <row r="27735" spans="1:4" x14ac:dyDescent="0.25">
      <c r="A27735">
        <v>11835</v>
      </c>
      <c r="B27735">
        <v>68001</v>
      </c>
      <c r="C27735" t="s">
        <v>9</v>
      </c>
      <c r="D27735" t="s">
        <v>21</v>
      </c>
    </row>
    <row r="27736" spans="1:4" x14ac:dyDescent="0.25">
      <c r="A27736">
        <v>11835</v>
      </c>
      <c r="B27736">
        <v>68001</v>
      </c>
      <c r="C27736" t="s">
        <v>9</v>
      </c>
      <c r="D27736" t="s">
        <v>21</v>
      </c>
    </row>
    <row r="27737" spans="1:4" x14ac:dyDescent="0.25">
      <c r="A27737">
        <v>11835</v>
      </c>
      <c r="B27737">
        <v>68001</v>
      </c>
      <c r="C27737" t="s">
        <v>9</v>
      </c>
      <c r="D27737" t="s">
        <v>21</v>
      </c>
    </row>
    <row r="27738" spans="1:4" x14ac:dyDescent="0.25">
      <c r="A27738">
        <v>11835</v>
      </c>
      <c r="B27738">
        <v>68001</v>
      </c>
      <c r="C27738" t="s">
        <v>9</v>
      </c>
      <c r="D27738" t="s">
        <v>21</v>
      </c>
    </row>
    <row r="27739" spans="1:4" x14ac:dyDescent="0.25">
      <c r="A27739">
        <v>11835</v>
      </c>
      <c r="B27739">
        <v>68001</v>
      </c>
      <c r="C27739" t="s">
        <v>9</v>
      </c>
      <c r="D27739" t="s">
        <v>21</v>
      </c>
    </row>
    <row r="27740" spans="1:4" x14ac:dyDescent="0.25">
      <c r="A27740">
        <v>11835</v>
      </c>
      <c r="B27740">
        <v>68001</v>
      </c>
      <c r="C27740" t="s">
        <v>9</v>
      </c>
      <c r="D27740" t="s">
        <v>21</v>
      </c>
    </row>
    <row r="27741" spans="1:4" x14ac:dyDescent="0.25">
      <c r="A27741">
        <v>11835</v>
      </c>
      <c r="B27741">
        <v>68001</v>
      </c>
      <c r="C27741" t="s">
        <v>9</v>
      </c>
      <c r="D27741" t="s">
        <v>21</v>
      </c>
    </row>
    <row r="27742" spans="1:4" x14ac:dyDescent="0.25">
      <c r="A27742">
        <v>11835</v>
      </c>
      <c r="B27742">
        <v>68001</v>
      </c>
      <c r="C27742" t="s">
        <v>9</v>
      </c>
      <c r="D27742" t="s">
        <v>21</v>
      </c>
    </row>
    <row r="27743" spans="1:4" x14ac:dyDescent="0.25">
      <c r="A27743">
        <v>11835</v>
      </c>
      <c r="B27743">
        <v>68001</v>
      </c>
      <c r="C27743" t="s">
        <v>9</v>
      </c>
      <c r="D27743" t="s">
        <v>21</v>
      </c>
    </row>
    <row r="27744" spans="1:4" x14ac:dyDescent="0.25">
      <c r="A27744">
        <v>11835</v>
      </c>
      <c r="B27744">
        <v>68001</v>
      </c>
      <c r="C27744" t="s">
        <v>9</v>
      </c>
      <c r="D27744" t="s">
        <v>21</v>
      </c>
    </row>
    <row r="27745" spans="1:4" x14ac:dyDescent="0.25">
      <c r="A27745">
        <v>11835</v>
      </c>
      <c r="B27745">
        <v>68001</v>
      </c>
      <c r="C27745" t="s">
        <v>9</v>
      </c>
      <c r="D27745" t="s">
        <v>21</v>
      </c>
    </row>
    <row r="27746" spans="1:4" x14ac:dyDescent="0.25">
      <c r="A27746">
        <v>11835</v>
      </c>
      <c r="B27746">
        <v>68001</v>
      </c>
      <c r="C27746" t="s">
        <v>9</v>
      </c>
      <c r="D27746" t="s">
        <v>21</v>
      </c>
    </row>
    <row r="27747" spans="1:4" x14ac:dyDescent="0.25">
      <c r="A27747">
        <v>11835</v>
      </c>
      <c r="B27747">
        <v>68001</v>
      </c>
      <c r="C27747" t="s">
        <v>9</v>
      </c>
      <c r="D27747" t="s">
        <v>21</v>
      </c>
    </row>
    <row r="27748" spans="1:4" x14ac:dyDescent="0.25">
      <c r="A27748">
        <v>11835</v>
      </c>
      <c r="B27748">
        <v>68001</v>
      </c>
      <c r="C27748" t="s">
        <v>9</v>
      </c>
      <c r="D27748" t="s">
        <v>21</v>
      </c>
    </row>
    <row r="27749" spans="1:4" x14ac:dyDescent="0.25">
      <c r="A27749">
        <v>11835</v>
      </c>
      <c r="B27749">
        <v>68001</v>
      </c>
      <c r="C27749" t="s">
        <v>9</v>
      </c>
      <c r="D27749" t="s">
        <v>21</v>
      </c>
    </row>
    <row r="27750" spans="1:4" x14ac:dyDescent="0.25">
      <c r="A27750">
        <v>11835</v>
      </c>
      <c r="B27750">
        <v>68001</v>
      </c>
      <c r="C27750" t="s">
        <v>9</v>
      </c>
      <c r="D27750" t="s">
        <v>21</v>
      </c>
    </row>
    <row r="27751" spans="1:4" x14ac:dyDescent="0.25">
      <c r="A27751">
        <v>11835</v>
      </c>
      <c r="B27751">
        <v>68001</v>
      </c>
      <c r="C27751" t="s">
        <v>9</v>
      </c>
      <c r="D27751" t="s">
        <v>21</v>
      </c>
    </row>
    <row r="27752" spans="1:4" x14ac:dyDescent="0.25">
      <c r="A27752">
        <v>11835</v>
      </c>
      <c r="B27752">
        <v>68001</v>
      </c>
      <c r="C27752" t="s">
        <v>9</v>
      </c>
      <c r="D27752" t="s">
        <v>21</v>
      </c>
    </row>
    <row r="27753" spans="1:4" x14ac:dyDescent="0.25">
      <c r="A27753">
        <v>11835</v>
      </c>
      <c r="B27753">
        <v>68001</v>
      </c>
      <c r="C27753" t="s">
        <v>9</v>
      </c>
      <c r="D27753" t="s">
        <v>21</v>
      </c>
    </row>
    <row r="27754" spans="1:4" x14ac:dyDescent="0.25">
      <c r="A27754">
        <v>11835</v>
      </c>
      <c r="B27754">
        <v>68001</v>
      </c>
      <c r="C27754" t="s">
        <v>9</v>
      </c>
      <c r="D27754" t="s">
        <v>21</v>
      </c>
    </row>
    <row r="27755" spans="1:4" x14ac:dyDescent="0.25">
      <c r="A27755">
        <v>11835</v>
      </c>
      <c r="B27755">
        <v>68001</v>
      </c>
      <c r="C27755" t="s">
        <v>9</v>
      </c>
      <c r="D27755" t="s">
        <v>21</v>
      </c>
    </row>
    <row r="27756" spans="1:4" x14ac:dyDescent="0.25">
      <c r="A27756">
        <v>11835</v>
      </c>
      <c r="B27756">
        <v>68001</v>
      </c>
      <c r="C27756" t="s">
        <v>9</v>
      </c>
      <c r="D27756" t="s">
        <v>21</v>
      </c>
    </row>
    <row r="27757" spans="1:4" x14ac:dyDescent="0.25">
      <c r="A27757">
        <v>11835</v>
      </c>
      <c r="B27757">
        <v>68001</v>
      </c>
      <c r="C27757" t="s">
        <v>9</v>
      </c>
      <c r="D27757" t="s">
        <v>21</v>
      </c>
    </row>
    <row r="27758" spans="1:4" x14ac:dyDescent="0.25">
      <c r="A27758">
        <v>11835</v>
      </c>
      <c r="B27758">
        <v>68001</v>
      </c>
      <c r="C27758" t="s">
        <v>9</v>
      </c>
      <c r="D27758" t="s">
        <v>22</v>
      </c>
    </row>
    <row r="27759" spans="1:4" x14ac:dyDescent="0.25">
      <c r="A27759">
        <v>11835</v>
      </c>
      <c r="B27759">
        <v>68001</v>
      </c>
      <c r="C27759" t="s">
        <v>9</v>
      </c>
      <c r="D27759" t="s">
        <v>22</v>
      </c>
    </row>
    <row r="27760" spans="1:4" x14ac:dyDescent="0.25">
      <c r="A27760">
        <v>11835</v>
      </c>
      <c r="B27760">
        <v>68001</v>
      </c>
      <c r="C27760" t="s">
        <v>9</v>
      </c>
      <c r="D27760" t="s">
        <v>22</v>
      </c>
    </row>
    <row r="27761" spans="1:4" x14ac:dyDescent="0.25">
      <c r="A27761">
        <v>11835</v>
      </c>
      <c r="B27761">
        <v>68001</v>
      </c>
      <c r="C27761" t="s">
        <v>9</v>
      </c>
      <c r="D27761" t="s">
        <v>22</v>
      </c>
    </row>
    <row r="27762" spans="1:4" x14ac:dyDescent="0.25">
      <c r="A27762">
        <v>11835</v>
      </c>
      <c r="B27762">
        <v>68001</v>
      </c>
      <c r="C27762" t="s">
        <v>9</v>
      </c>
      <c r="D27762" t="s">
        <v>22</v>
      </c>
    </row>
    <row r="27763" spans="1:4" x14ac:dyDescent="0.25">
      <c r="A27763">
        <v>11835</v>
      </c>
      <c r="B27763">
        <v>68001</v>
      </c>
      <c r="C27763" t="s">
        <v>9</v>
      </c>
      <c r="D27763" t="s">
        <v>22</v>
      </c>
    </row>
    <row r="27764" spans="1:4" x14ac:dyDescent="0.25">
      <c r="A27764">
        <v>11835</v>
      </c>
      <c r="B27764">
        <v>68001</v>
      </c>
      <c r="C27764" t="s">
        <v>9</v>
      </c>
      <c r="D27764" t="s">
        <v>22</v>
      </c>
    </row>
    <row r="27765" spans="1:4" x14ac:dyDescent="0.25">
      <c r="A27765">
        <v>11835</v>
      </c>
      <c r="B27765">
        <v>68001</v>
      </c>
      <c r="C27765" t="s">
        <v>9</v>
      </c>
      <c r="D27765" t="s">
        <v>22</v>
      </c>
    </row>
    <row r="27766" spans="1:4" x14ac:dyDescent="0.25">
      <c r="A27766">
        <v>11835</v>
      </c>
      <c r="B27766">
        <v>68001</v>
      </c>
      <c r="C27766" t="s">
        <v>9</v>
      </c>
      <c r="D27766" t="s">
        <v>22</v>
      </c>
    </row>
    <row r="27767" spans="1:4" x14ac:dyDescent="0.25">
      <c r="A27767">
        <v>11835</v>
      </c>
      <c r="B27767">
        <v>68001</v>
      </c>
      <c r="C27767" t="s">
        <v>9</v>
      </c>
      <c r="D27767" t="s">
        <v>22</v>
      </c>
    </row>
    <row r="27768" spans="1:4" x14ac:dyDescent="0.25">
      <c r="A27768">
        <v>11835</v>
      </c>
      <c r="B27768">
        <v>68001</v>
      </c>
      <c r="C27768" t="s">
        <v>9</v>
      </c>
      <c r="D27768" t="s">
        <v>22</v>
      </c>
    </row>
    <row r="27769" spans="1:4" x14ac:dyDescent="0.25">
      <c r="A27769">
        <v>11835</v>
      </c>
      <c r="B27769">
        <v>68001</v>
      </c>
      <c r="C27769" t="s">
        <v>9</v>
      </c>
      <c r="D27769" t="s">
        <v>22</v>
      </c>
    </row>
    <row r="27770" spans="1:4" x14ac:dyDescent="0.25">
      <c r="A27770">
        <v>11835</v>
      </c>
      <c r="B27770">
        <v>68001</v>
      </c>
      <c r="C27770" t="s">
        <v>9</v>
      </c>
      <c r="D27770" t="s">
        <v>22</v>
      </c>
    </row>
    <row r="27771" spans="1:4" x14ac:dyDescent="0.25">
      <c r="A27771">
        <v>11835</v>
      </c>
      <c r="B27771">
        <v>68001</v>
      </c>
      <c r="C27771" t="s">
        <v>9</v>
      </c>
      <c r="D27771" t="s">
        <v>22</v>
      </c>
    </row>
    <row r="27772" spans="1:4" x14ac:dyDescent="0.25">
      <c r="A27772">
        <v>11835</v>
      </c>
      <c r="B27772">
        <v>68001</v>
      </c>
      <c r="C27772" t="s">
        <v>9</v>
      </c>
      <c r="D27772" t="s">
        <v>22</v>
      </c>
    </row>
    <row r="27773" spans="1:4" x14ac:dyDescent="0.25">
      <c r="A27773">
        <v>11835</v>
      </c>
      <c r="B27773">
        <v>68001</v>
      </c>
      <c r="C27773" t="s">
        <v>9</v>
      </c>
      <c r="D27773" t="s">
        <v>22</v>
      </c>
    </row>
    <row r="27774" spans="1:4" x14ac:dyDescent="0.25">
      <c r="A27774">
        <v>11835</v>
      </c>
      <c r="B27774">
        <v>68001</v>
      </c>
      <c r="C27774" t="s">
        <v>9</v>
      </c>
      <c r="D27774" t="s">
        <v>22</v>
      </c>
    </row>
    <row r="27775" spans="1:4" x14ac:dyDescent="0.25">
      <c r="A27775">
        <v>11835</v>
      </c>
      <c r="B27775">
        <v>68001</v>
      </c>
      <c r="C27775" t="s">
        <v>9</v>
      </c>
      <c r="D27775" t="s">
        <v>22</v>
      </c>
    </row>
    <row r="27776" spans="1:4" x14ac:dyDescent="0.25">
      <c r="A27776">
        <v>11835</v>
      </c>
      <c r="B27776">
        <v>68001</v>
      </c>
      <c r="C27776" t="s">
        <v>9</v>
      </c>
      <c r="D27776" t="s">
        <v>22</v>
      </c>
    </row>
    <row r="27777" spans="1:4" x14ac:dyDescent="0.25">
      <c r="A27777">
        <v>11835</v>
      </c>
      <c r="B27777">
        <v>68001</v>
      </c>
      <c r="C27777" t="s">
        <v>9</v>
      </c>
      <c r="D27777" t="s">
        <v>22</v>
      </c>
    </row>
    <row r="27778" spans="1:4" x14ac:dyDescent="0.25">
      <c r="A27778">
        <v>11835</v>
      </c>
      <c r="B27778">
        <v>68001</v>
      </c>
      <c r="C27778" t="s">
        <v>9</v>
      </c>
      <c r="D27778" t="s">
        <v>22</v>
      </c>
    </row>
    <row r="27779" spans="1:4" x14ac:dyDescent="0.25">
      <c r="A27779">
        <v>11835</v>
      </c>
      <c r="B27779">
        <v>68001</v>
      </c>
      <c r="C27779" t="s">
        <v>9</v>
      </c>
      <c r="D27779" t="s">
        <v>22</v>
      </c>
    </row>
    <row r="27780" spans="1:4" x14ac:dyDescent="0.25">
      <c r="A27780">
        <v>11835</v>
      </c>
      <c r="B27780">
        <v>68001</v>
      </c>
      <c r="C27780" t="s">
        <v>9</v>
      </c>
      <c r="D27780" t="s">
        <v>22</v>
      </c>
    </row>
    <row r="27781" spans="1:4" x14ac:dyDescent="0.25">
      <c r="A27781">
        <v>11835</v>
      </c>
      <c r="B27781">
        <v>68001</v>
      </c>
      <c r="C27781" t="s">
        <v>9</v>
      </c>
      <c r="D27781" t="s">
        <v>22</v>
      </c>
    </row>
    <row r="27782" spans="1:4" x14ac:dyDescent="0.25">
      <c r="A27782">
        <v>11835</v>
      </c>
      <c r="B27782">
        <v>68001</v>
      </c>
      <c r="C27782" t="s">
        <v>9</v>
      </c>
      <c r="D27782" t="s">
        <v>23</v>
      </c>
    </row>
    <row r="27783" spans="1:4" x14ac:dyDescent="0.25">
      <c r="A27783">
        <v>11835</v>
      </c>
      <c r="B27783">
        <v>68001</v>
      </c>
      <c r="C27783" t="s">
        <v>9</v>
      </c>
      <c r="D27783" t="s">
        <v>23</v>
      </c>
    </row>
    <row r="27784" spans="1:4" x14ac:dyDescent="0.25">
      <c r="A27784">
        <v>11835</v>
      </c>
      <c r="B27784">
        <v>68001</v>
      </c>
      <c r="C27784" t="s">
        <v>9</v>
      </c>
      <c r="D27784" t="s">
        <v>23</v>
      </c>
    </row>
    <row r="27785" spans="1:4" x14ac:dyDescent="0.25">
      <c r="A27785">
        <v>11835</v>
      </c>
      <c r="B27785">
        <v>68001</v>
      </c>
      <c r="C27785" t="s">
        <v>9</v>
      </c>
      <c r="D27785" t="s">
        <v>23</v>
      </c>
    </row>
    <row r="27786" spans="1:4" x14ac:dyDescent="0.25">
      <c r="A27786">
        <v>11835</v>
      </c>
      <c r="B27786">
        <v>68001</v>
      </c>
      <c r="C27786" t="s">
        <v>9</v>
      </c>
      <c r="D27786" t="s">
        <v>23</v>
      </c>
    </row>
    <row r="27787" spans="1:4" x14ac:dyDescent="0.25">
      <c r="A27787">
        <v>11835</v>
      </c>
      <c r="B27787">
        <v>68001</v>
      </c>
      <c r="C27787" t="s">
        <v>9</v>
      </c>
      <c r="D27787" t="s">
        <v>23</v>
      </c>
    </row>
    <row r="27788" spans="1:4" x14ac:dyDescent="0.25">
      <c r="A27788">
        <v>11835</v>
      </c>
      <c r="B27788">
        <v>68001</v>
      </c>
      <c r="C27788" t="s">
        <v>9</v>
      </c>
      <c r="D27788" t="s">
        <v>23</v>
      </c>
    </row>
    <row r="27789" spans="1:4" x14ac:dyDescent="0.25">
      <c r="A27789">
        <v>11835</v>
      </c>
      <c r="B27789">
        <v>68001</v>
      </c>
      <c r="C27789" t="s">
        <v>9</v>
      </c>
      <c r="D27789" t="s">
        <v>23</v>
      </c>
    </row>
    <row r="27790" spans="1:4" x14ac:dyDescent="0.25">
      <c r="A27790">
        <v>11835</v>
      </c>
      <c r="B27790">
        <v>68001</v>
      </c>
      <c r="C27790" t="s">
        <v>9</v>
      </c>
      <c r="D27790" t="s">
        <v>23</v>
      </c>
    </row>
    <row r="27791" spans="1:4" x14ac:dyDescent="0.25">
      <c r="A27791">
        <v>11835</v>
      </c>
      <c r="B27791">
        <v>68001</v>
      </c>
      <c r="C27791" t="s">
        <v>9</v>
      </c>
      <c r="D27791" t="s">
        <v>23</v>
      </c>
    </row>
    <row r="27792" spans="1:4" x14ac:dyDescent="0.25">
      <c r="A27792">
        <v>11835</v>
      </c>
      <c r="B27792">
        <v>68001</v>
      </c>
      <c r="C27792" t="s">
        <v>9</v>
      </c>
      <c r="D27792" t="s">
        <v>23</v>
      </c>
    </row>
    <row r="27793" spans="1:4" x14ac:dyDescent="0.25">
      <c r="A27793">
        <v>11835</v>
      </c>
      <c r="B27793">
        <v>68001</v>
      </c>
      <c r="C27793" t="s">
        <v>9</v>
      </c>
      <c r="D27793" t="s">
        <v>23</v>
      </c>
    </row>
    <row r="27794" spans="1:4" x14ac:dyDescent="0.25">
      <c r="A27794">
        <v>11835</v>
      </c>
      <c r="B27794">
        <v>68001</v>
      </c>
      <c r="C27794" t="s">
        <v>9</v>
      </c>
      <c r="D27794" t="s">
        <v>23</v>
      </c>
    </row>
    <row r="27795" spans="1:4" x14ac:dyDescent="0.25">
      <c r="A27795">
        <v>11835</v>
      </c>
      <c r="B27795">
        <v>68001</v>
      </c>
      <c r="C27795" t="s">
        <v>9</v>
      </c>
      <c r="D27795" t="s">
        <v>23</v>
      </c>
    </row>
    <row r="27796" spans="1:4" x14ac:dyDescent="0.25">
      <c r="A27796">
        <v>11835</v>
      </c>
      <c r="B27796">
        <v>68001</v>
      </c>
      <c r="C27796" t="s">
        <v>9</v>
      </c>
      <c r="D27796" t="s">
        <v>23</v>
      </c>
    </row>
    <row r="27797" spans="1:4" x14ac:dyDescent="0.25">
      <c r="A27797">
        <v>11835</v>
      </c>
      <c r="B27797">
        <v>68001</v>
      </c>
      <c r="C27797" t="s">
        <v>9</v>
      </c>
      <c r="D27797" t="s">
        <v>23</v>
      </c>
    </row>
    <row r="27798" spans="1:4" x14ac:dyDescent="0.25">
      <c r="A27798">
        <v>11835</v>
      </c>
      <c r="B27798">
        <v>68001</v>
      </c>
      <c r="C27798" t="s">
        <v>9</v>
      </c>
      <c r="D27798" t="s">
        <v>23</v>
      </c>
    </row>
    <row r="27799" spans="1:4" x14ac:dyDescent="0.25">
      <c r="A27799">
        <v>11835</v>
      </c>
      <c r="B27799">
        <v>68001</v>
      </c>
      <c r="C27799" t="s">
        <v>9</v>
      </c>
      <c r="D27799" t="s">
        <v>23</v>
      </c>
    </row>
    <row r="27800" spans="1:4" x14ac:dyDescent="0.25">
      <c r="A27800">
        <v>11835</v>
      </c>
      <c r="B27800">
        <v>68001</v>
      </c>
      <c r="C27800" t="s">
        <v>9</v>
      </c>
      <c r="D27800" t="s">
        <v>23</v>
      </c>
    </row>
    <row r="27801" spans="1:4" x14ac:dyDescent="0.25">
      <c r="A27801">
        <v>11835</v>
      </c>
      <c r="B27801">
        <v>68001</v>
      </c>
      <c r="C27801" t="s">
        <v>9</v>
      </c>
      <c r="D27801" t="s">
        <v>23</v>
      </c>
    </row>
    <row r="27802" spans="1:4" x14ac:dyDescent="0.25">
      <c r="A27802">
        <v>11835</v>
      </c>
      <c r="B27802">
        <v>68001</v>
      </c>
      <c r="C27802" t="s">
        <v>9</v>
      </c>
      <c r="D27802" t="s">
        <v>23</v>
      </c>
    </row>
    <row r="27803" spans="1:4" x14ac:dyDescent="0.25">
      <c r="A27803">
        <v>11835</v>
      </c>
      <c r="B27803">
        <v>68001</v>
      </c>
      <c r="C27803" t="s">
        <v>9</v>
      </c>
      <c r="D27803" t="s">
        <v>23</v>
      </c>
    </row>
    <row r="27804" spans="1:4" x14ac:dyDescent="0.25">
      <c r="A27804">
        <v>11835</v>
      </c>
      <c r="B27804">
        <v>68001</v>
      </c>
      <c r="C27804" t="s">
        <v>9</v>
      </c>
      <c r="D27804" t="s">
        <v>23</v>
      </c>
    </row>
    <row r="27805" spans="1:4" x14ac:dyDescent="0.25">
      <c r="A27805">
        <v>11835</v>
      </c>
      <c r="B27805">
        <v>68001</v>
      </c>
      <c r="C27805" t="s">
        <v>9</v>
      </c>
      <c r="D27805" t="s">
        <v>24</v>
      </c>
    </row>
    <row r="27806" spans="1:4" x14ac:dyDescent="0.25">
      <c r="A27806">
        <v>11835</v>
      </c>
      <c r="B27806">
        <v>68001</v>
      </c>
      <c r="C27806" t="s">
        <v>9</v>
      </c>
      <c r="D27806" t="s">
        <v>24</v>
      </c>
    </row>
    <row r="27807" spans="1:4" x14ac:dyDescent="0.25">
      <c r="A27807">
        <v>11835</v>
      </c>
      <c r="B27807">
        <v>68001</v>
      </c>
      <c r="C27807" t="s">
        <v>9</v>
      </c>
      <c r="D27807" t="s">
        <v>24</v>
      </c>
    </row>
    <row r="27808" spans="1:4" x14ac:dyDescent="0.25">
      <c r="A27808">
        <v>11835</v>
      </c>
      <c r="B27808">
        <v>68001</v>
      </c>
      <c r="C27808" t="s">
        <v>9</v>
      </c>
      <c r="D27808" t="s">
        <v>24</v>
      </c>
    </row>
    <row r="27809" spans="1:4" x14ac:dyDescent="0.25">
      <c r="A27809">
        <v>11835</v>
      </c>
      <c r="B27809">
        <v>68001</v>
      </c>
      <c r="C27809" t="s">
        <v>9</v>
      </c>
      <c r="D27809" t="s">
        <v>24</v>
      </c>
    </row>
    <row r="27810" spans="1:4" x14ac:dyDescent="0.25">
      <c r="A27810">
        <v>11835</v>
      </c>
      <c r="B27810">
        <v>68001</v>
      </c>
      <c r="C27810" t="s">
        <v>9</v>
      </c>
      <c r="D27810" t="s">
        <v>24</v>
      </c>
    </row>
    <row r="27811" spans="1:4" x14ac:dyDescent="0.25">
      <c r="A27811">
        <v>11835</v>
      </c>
      <c r="B27811">
        <v>68001</v>
      </c>
      <c r="C27811" t="s">
        <v>9</v>
      </c>
      <c r="D27811" t="s">
        <v>24</v>
      </c>
    </row>
    <row r="27812" spans="1:4" x14ac:dyDescent="0.25">
      <c r="A27812">
        <v>11835</v>
      </c>
      <c r="B27812">
        <v>68001</v>
      </c>
      <c r="C27812" t="s">
        <v>9</v>
      </c>
      <c r="D27812" t="s">
        <v>24</v>
      </c>
    </row>
    <row r="27813" spans="1:4" x14ac:dyDescent="0.25">
      <c r="A27813">
        <v>11835</v>
      </c>
      <c r="B27813">
        <v>68001</v>
      </c>
      <c r="C27813" t="s">
        <v>9</v>
      </c>
      <c r="D27813" t="s">
        <v>24</v>
      </c>
    </row>
    <row r="27814" spans="1:4" x14ac:dyDescent="0.25">
      <c r="A27814">
        <v>11835</v>
      </c>
      <c r="B27814">
        <v>68001</v>
      </c>
      <c r="C27814" t="s">
        <v>9</v>
      </c>
      <c r="D27814" t="s">
        <v>24</v>
      </c>
    </row>
    <row r="27815" spans="1:4" x14ac:dyDescent="0.25">
      <c r="A27815">
        <v>11835</v>
      </c>
      <c r="B27815">
        <v>68001</v>
      </c>
      <c r="C27815" t="s">
        <v>9</v>
      </c>
      <c r="D27815" t="s">
        <v>24</v>
      </c>
    </row>
    <row r="27816" spans="1:4" x14ac:dyDescent="0.25">
      <c r="A27816">
        <v>11835</v>
      </c>
      <c r="B27816">
        <v>68001</v>
      </c>
      <c r="C27816" t="s">
        <v>9</v>
      </c>
      <c r="D27816" t="s">
        <v>25</v>
      </c>
    </row>
    <row r="27817" spans="1:4" x14ac:dyDescent="0.25">
      <c r="A27817">
        <v>11835</v>
      </c>
      <c r="B27817">
        <v>68001</v>
      </c>
      <c r="C27817" t="s">
        <v>9</v>
      </c>
      <c r="D27817" t="s">
        <v>25</v>
      </c>
    </row>
    <row r="27818" spans="1:4" x14ac:dyDescent="0.25">
      <c r="A27818">
        <v>11835</v>
      </c>
      <c r="B27818">
        <v>68001</v>
      </c>
      <c r="C27818" t="s">
        <v>9</v>
      </c>
      <c r="D27818" t="s">
        <v>25</v>
      </c>
    </row>
    <row r="27819" spans="1:4" x14ac:dyDescent="0.25">
      <c r="A27819">
        <v>11835</v>
      </c>
      <c r="B27819">
        <v>68001</v>
      </c>
      <c r="C27819" t="s">
        <v>9</v>
      </c>
      <c r="D27819" t="s">
        <v>25</v>
      </c>
    </row>
    <row r="27820" spans="1:4" x14ac:dyDescent="0.25">
      <c r="A27820">
        <v>11835</v>
      </c>
      <c r="B27820">
        <v>68001</v>
      </c>
      <c r="C27820" t="s">
        <v>9</v>
      </c>
      <c r="D27820" t="s">
        <v>25</v>
      </c>
    </row>
    <row r="27821" spans="1:4" x14ac:dyDescent="0.25">
      <c r="A27821">
        <v>11835</v>
      </c>
      <c r="B27821">
        <v>68001</v>
      </c>
      <c r="C27821" t="s">
        <v>9</v>
      </c>
      <c r="D27821" t="s">
        <v>25</v>
      </c>
    </row>
    <row r="27822" spans="1:4" x14ac:dyDescent="0.25">
      <c r="A27822">
        <v>11835</v>
      </c>
      <c r="B27822">
        <v>68001</v>
      </c>
      <c r="C27822" t="s">
        <v>9</v>
      </c>
      <c r="D27822" t="s">
        <v>25</v>
      </c>
    </row>
    <row r="27823" spans="1:4" x14ac:dyDescent="0.25">
      <c r="A27823">
        <v>11835</v>
      </c>
      <c r="B27823">
        <v>68001</v>
      </c>
      <c r="C27823" t="s">
        <v>9</v>
      </c>
      <c r="D27823" t="s">
        <v>25</v>
      </c>
    </row>
    <row r="27824" spans="1:4" x14ac:dyDescent="0.25">
      <c r="A27824">
        <v>11835</v>
      </c>
      <c r="B27824">
        <v>68001</v>
      </c>
      <c r="C27824" t="s">
        <v>9</v>
      </c>
      <c r="D27824" t="s">
        <v>25</v>
      </c>
    </row>
    <row r="27825" spans="1:4" x14ac:dyDescent="0.25">
      <c r="A27825">
        <v>11835</v>
      </c>
      <c r="B27825">
        <v>68001</v>
      </c>
      <c r="C27825" t="s">
        <v>9</v>
      </c>
      <c r="D27825" t="s">
        <v>25</v>
      </c>
    </row>
    <row r="27826" spans="1:4" x14ac:dyDescent="0.25">
      <c r="A27826">
        <v>11835</v>
      </c>
      <c r="B27826">
        <v>68001</v>
      </c>
      <c r="C27826" t="s">
        <v>9</v>
      </c>
      <c r="D27826" t="s">
        <v>25</v>
      </c>
    </row>
    <row r="27827" spans="1:4" x14ac:dyDescent="0.25">
      <c r="A27827">
        <v>11835</v>
      </c>
      <c r="B27827">
        <v>68001</v>
      </c>
      <c r="C27827" t="s">
        <v>9</v>
      </c>
      <c r="D27827" t="s">
        <v>25</v>
      </c>
    </row>
    <row r="27828" spans="1:4" x14ac:dyDescent="0.25">
      <c r="A27828">
        <v>11835</v>
      </c>
      <c r="B27828">
        <v>68001</v>
      </c>
      <c r="C27828" t="s">
        <v>9</v>
      </c>
      <c r="D27828" t="s">
        <v>25</v>
      </c>
    </row>
    <row r="27829" spans="1:4" x14ac:dyDescent="0.25">
      <c r="A27829">
        <v>11835</v>
      </c>
      <c r="B27829">
        <v>68001</v>
      </c>
      <c r="C27829" t="s">
        <v>9</v>
      </c>
      <c r="D27829" t="s">
        <v>25</v>
      </c>
    </row>
    <row r="27830" spans="1:4" x14ac:dyDescent="0.25">
      <c r="A27830">
        <v>11835</v>
      </c>
      <c r="B27830">
        <v>68001</v>
      </c>
      <c r="C27830" t="s">
        <v>9</v>
      </c>
      <c r="D27830" t="s">
        <v>25</v>
      </c>
    </row>
    <row r="27831" spans="1:4" x14ac:dyDescent="0.25">
      <c r="A27831">
        <v>11835</v>
      </c>
      <c r="B27831">
        <v>68001</v>
      </c>
      <c r="C27831" t="s">
        <v>9</v>
      </c>
      <c r="D27831" t="s">
        <v>25</v>
      </c>
    </row>
    <row r="27832" spans="1:4" x14ac:dyDescent="0.25">
      <c r="A27832">
        <v>11835</v>
      </c>
      <c r="B27832">
        <v>68001</v>
      </c>
      <c r="C27832" t="s">
        <v>9</v>
      </c>
      <c r="D27832" t="s">
        <v>25</v>
      </c>
    </row>
    <row r="27833" spans="1:4" x14ac:dyDescent="0.25">
      <c r="A27833">
        <v>11835</v>
      </c>
      <c r="B27833">
        <v>68001</v>
      </c>
      <c r="C27833" t="s">
        <v>9</v>
      </c>
      <c r="D27833" t="s">
        <v>25</v>
      </c>
    </row>
    <row r="27834" spans="1:4" x14ac:dyDescent="0.25">
      <c r="A27834">
        <v>11835</v>
      </c>
      <c r="B27834">
        <v>68001</v>
      </c>
      <c r="C27834" t="s">
        <v>9</v>
      </c>
      <c r="D27834" t="s">
        <v>25</v>
      </c>
    </row>
    <row r="27835" spans="1:4" x14ac:dyDescent="0.25">
      <c r="A27835">
        <v>11835</v>
      </c>
      <c r="B27835">
        <v>68001</v>
      </c>
      <c r="C27835" t="s">
        <v>9</v>
      </c>
      <c r="D27835" t="s">
        <v>25</v>
      </c>
    </row>
    <row r="27836" spans="1:4" x14ac:dyDescent="0.25">
      <c r="A27836">
        <v>11835</v>
      </c>
      <c r="B27836">
        <v>68001</v>
      </c>
      <c r="C27836" t="s">
        <v>9</v>
      </c>
      <c r="D27836" t="s">
        <v>25</v>
      </c>
    </row>
    <row r="27837" spans="1:4" x14ac:dyDescent="0.25">
      <c r="A27837">
        <v>11835</v>
      </c>
      <c r="B27837">
        <v>68001</v>
      </c>
      <c r="C27837" t="s">
        <v>9</v>
      </c>
      <c r="D27837" t="s">
        <v>25</v>
      </c>
    </row>
    <row r="27838" spans="1:4" x14ac:dyDescent="0.25">
      <c r="A27838">
        <v>11835</v>
      </c>
      <c r="B27838">
        <v>68001</v>
      </c>
      <c r="C27838" t="s">
        <v>9</v>
      </c>
      <c r="D27838" t="s">
        <v>25</v>
      </c>
    </row>
    <row r="27839" spans="1:4" x14ac:dyDescent="0.25">
      <c r="A27839">
        <v>11835</v>
      </c>
      <c r="B27839">
        <v>68001</v>
      </c>
      <c r="C27839" t="s">
        <v>9</v>
      </c>
      <c r="D27839" t="s">
        <v>25</v>
      </c>
    </row>
    <row r="27840" spans="1:4" x14ac:dyDescent="0.25">
      <c r="A27840">
        <v>11835</v>
      </c>
      <c r="B27840">
        <v>68001</v>
      </c>
      <c r="C27840" t="s">
        <v>9</v>
      </c>
      <c r="D27840" t="s">
        <v>25</v>
      </c>
    </row>
    <row r="27841" spans="1:4" x14ac:dyDescent="0.25">
      <c r="A27841">
        <v>11835</v>
      </c>
      <c r="B27841">
        <v>68001</v>
      </c>
      <c r="C27841" t="s">
        <v>9</v>
      </c>
      <c r="D27841" t="s">
        <v>25</v>
      </c>
    </row>
    <row r="27842" spans="1:4" x14ac:dyDescent="0.25">
      <c r="A27842">
        <v>11835</v>
      </c>
      <c r="B27842">
        <v>68001</v>
      </c>
      <c r="C27842" t="s">
        <v>9</v>
      </c>
      <c r="D27842" t="s">
        <v>25</v>
      </c>
    </row>
    <row r="27843" spans="1:4" x14ac:dyDescent="0.25">
      <c r="A27843">
        <v>11835</v>
      </c>
      <c r="B27843">
        <v>68001</v>
      </c>
      <c r="C27843" t="s">
        <v>9</v>
      </c>
      <c r="D27843" t="s">
        <v>25</v>
      </c>
    </row>
    <row r="27844" spans="1:4" x14ac:dyDescent="0.25">
      <c r="A27844">
        <v>11835</v>
      </c>
      <c r="B27844">
        <v>68001</v>
      </c>
      <c r="C27844" t="s">
        <v>9</v>
      </c>
      <c r="D27844" t="s">
        <v>25</v>
      </c>
    </row>
    <row r="27845" spans="1:4" x14ac:dyDescent="0.25">
      <c r="A27845">
        <v>11835</v>
      </c>
      <c r="B27845">
        <v>68001</v>
      </c>
      <c r="C27845" t="s">
        <v>9</v>
      </c>
      <c r="D27845" t="s">
        <v>25</v>
      </c>
    </row>
    <row r="27846" spans="1:4" x14ac:dyDescent="0.25">
      <c r="A27846">
        <v>11835</v>
      </c>
      <c r="B27846">
        <v>68001</v>
      </c>
      <c r="C27846" t="s">
        <v>9</v>
      </c>
      <c r="D27846" t="s">
        <v>26</v>
      </c>
    </row>
    <row r="27847" spans="1:4" x14ac:dyDescent="0.25">
      <c r="A27847">
        <v>11835</v>
      </c>
      <c r="B27847">
        <v>68001</v>
      </c>
      <c r="C27847" t="s">
        <v>9</v>
      </c>
      <c r="D27847" t="s">
        <v>26</v>
      </c>
    </row>
    <row r="27848" spans="1:4" x14ac:dyDescent="0.25">
      <c r="A27848">
        <v>11835</v>
      </c>
      <c r="B27848">
        <v>68001</v>
      </c>
      <c r="C27848" t="s">
        <v>9</v>
      </c>
      <c r="D27848" t="s">
        <v>26</v>
      </c>
    </row>
    <row r="27849" spans="1:4" x14ac:dyDescent="0.25">
      <c r="A27849">
        <v>11835</v>
      </c>
      <c r="B27849">
        <v>68001</v>
      </c>
      <c r="C27849" t="s">
        <v>9</v>
      </c>
      <c r="D27849" t="s">
        <v>26</v>
      </c>
    </row>
    <row r="27850" spans="1:4" x14ac:dyDescent="0.25">
      <c r="A27850">
        <v>11835</v>
      </c>
      <c r="B27850">
        <v>68001</v>
      </c>
      <c r="C27850" t="s">
        <v>9</v>
      </c>
      <c r="D27850" t="s">
        <v>26</v>
      </c>
    </row>
    <row r="27851" spans="1:4" x14ac:dyDescent="0.25">
      <c r="A27851">
        <v>11835</v>
      </c>
      <c r="B27851">
        <v>68001</v>
      </c>
      <c r="C27851" t="s">
        <v>9</v>
      </c>
      <c r="D27851" t="s">
        <v>26</v>
      </c>
    </row>
    <row r="27852" spans="1:4" x14ac:dyDescent="0.25">
      <c r="A27852">
        <v>11835</v>
      </c>
      <c r="B27852">
        <v>68001</v>
      </c>
      <c r="C27852" t="s">
        <v>9</v>
      </c>
      <c r="D27852" t="s">
        <v>26</v>
      </c>
    </row>
    <row r="27853" spans="1:4" x14ac:dyDescent="0.25">
      <c r="A27853">
        <v>11835</v>
      </c>
      <c r="B27853">
        <v>68001</v>
      </c>
      <c r="C27853" t="s">
        <v>9</v>
      </c>
      <c r="D27853" t="s">
        <v>26</v>
      </c>
    </row>
    <row r="27854" spans="1:4" x14ac:dyDescent="0.25">
      <c r="A27854">
        <v>11835</v>
      </c>
      <c r="B27854">
        <v>68001</v>
      </c>
      <c r="C27854" t="s">
        <v>9</v>
      </c>
      <c r="D27854" t="s">
        <v>26</v>
      </c>
    </row>
    <row r="27855" spans="1:4" x14ac:dyDescent="0.25">
      <c r="A27855">
        <v>11835</v>
      </c>
      <c r="B27855">
        <v>68001</v>
      </c>
      <c r="C27855" t="s">
        <v>9</v>
      </c>
      <c r="D27855" t="s">
        <v>26</v>
      </c>
    </row>
    <row r="27856" spans="1:4" x14ac:dyDescent="0.25">
      <c r="A27856">
        <v>11835</v>
      </c>
      <c r="B27856">
        <v>68001</v>
      </c>
      <c r="C27856" t="s">
        <v>9</v>
      </c>
      <c r="D27856" t="s">
        <v>26</v>
      </c>
    </row>
    <row r="27857" spans="1:4" x14ac:dyDescent="0.25">
      <c r="A27857">
        <v>11835</v>
      </c>
      <c r="B27857">
        <v>68001</v>
      </c>
      <c r="C27857" t="s">
        <v>9</v>
      </c>
      <c r="D27857" t="s">
        <v>26</v>
      </c>
    </row>
    <row r="27858" spans="1:4" x14ac:dyDescent="0.25">
      <c r="A27858">
        <v>11835</v>
      </c>
      <c r="B27858">
        <v>68001</v>
      </c>
      <c r="C27858" t="s">
        <v>9</v>
      </c>
      <c r="D27858" t="s">
        <v>26</v>
      </c>
    </row>
    <row r="27859" spans="1:4" x14ac:dyDescent="0.25">
      <c r="A27859">
        <v>11835</v>
      </c>
      <c r="B27859">
        <v>68001</v>
      </c>
      <c r="C27859" t="s">
        <v>9</v>
      </c>
      <c r="D27859" t="s">
        <v>20</v>
      </c>
    </row>
    <row r="27860" spans="1:4" x14ac:dyDescent="0.25">
      <c r="A27860">
        <v>11835</v>
      </c>
      <c r="B27860">
        <v>68001</v>
      </c>
      <c r="C27860" t="s">
        <v>9</v>
      </c>
      <c r="D27860" t="s">
        <v>20</v>
      </c>
    </row>
    <row r="27861" spans="1:4" x14ac:dyDescent="0.25">
      <c r="A27861">
        <v>11835</v>
      </c>
      <c r="B27861">
        <v>68001</v>
      </c>
      <c r="C27861" t="s">
        <v>9</v>
      </c>
      <c r="D27861" t="s">
        <v>20</v>
      </c>
    </row>
    <row r="27862" spans="1:4" x14ac:dyDescent="0.25">
      <c r="A27862">
        <v>11835</v>
      </c>
      <c r="B27862">
        <v>68001</v>
      </c>
      <c r="C27862" t="s">
        <v>9</v>
      </c>
      <c r="D27862" t="s">
        <v>20</v>
      </c>
    </row>
    <row r="27863" spans="1:4" x14ac:dyDescent="0.25">
      <c r="A27863">
        <v>11835</v>
      </c>
      <c r="B27863">
        <v>68001</v>
      </c>
      <c r="C27863" t="s">
        <v>9</v>
      </c>
      <c r="D27863" t="s">
        <v>20</v>
      </c>
    </row>
    <row r="27864" spans="1:4" x14ac:dyDescent="0.25">
      <c r="A27864">
        <v>11835</v>
      </c>
      <c r="B27864">
        <v>68001</v>
      </c>
      <c r="C27864" t="s">
        <v>9</v>
      </c>
      <c r="D27864" t="s">
        <v>20</v>
      </c>
    </row>
    <row r="27865" spans="1:4" x14ac:dyDescent="0.25">
      <c r="A27865">
        <v>11835</v>
      </c>
      <c r="B27865">
        <v>68001</v>
      </c>
      <c r="C27865" t="s">
        <v>9</v>
      </c>
      <c r="D27865" t="s">
        <v>20</v>
      </c>
    </row>
    <row r="27866" spans="1:4" x14ac:dyDescent="0.25">
      <c r="A27866">
        <v>11835</v>
      </c>
      <c r="B27866">
        <v>68001</v>
      </c>
      <c r="C27866" t="s">
        <v>9</v>
      </c>
      <c r="D27866" t="s">
        <v>20</v>
      </c>
    </row>
    <row r="27867" spans="1:4" x14ac:dyDescent="0.25">
      <c r="A27867">
        <v>11835</v>
      </c>
      <c r="B27867">
        <v>68001</v>
      </c>
      <c r="C27867" t="s">
        <v>9</v>
      </c>
      <c r="D27867" t="s">
        <v>20</v>
      </c>
    </row>
    <row r="27868" spans="1:4" x14ac:dyDescent="0.25">
      <c r="A27868">
        <v>11835</v>
      </c>
      <c r="B27868">
        <v>68001</v>
      </c>
      <c r="C27868" t="s">
        <v>9</v>
      </c>
      <c r="D27868" t="s">
        <v>20</v>
      </c>
    </row>
    <row r="27869" spans="1:4" x14ac:dyDescent="0.25">
      <c r="A27869">
        <v>11835</v>
      </c>
      <c r="B27869">
        <v>68001</v>
      </c>
      <c r="C27869" t="s">
        <v>9</v>
      </c>
      <c r="D27869" t="s">
        <v>20</v>
      </c>
    </row>
    <row r="27870" spans="1:4" x14ac:dyDescent="0.25">
      <c r="A27870">
        <v>11835</v>
      </c>
      <c r="B27870">
        <v>68001</v>
      </c>
      <c r="C27870" t="s">
        <v>9</v>
      </c>
      <c r="D27870" t="s">
        <v>20</v>
      </c>
    </row>
    <row r="27871" spans="1:4" x14ac:dyDescent="0.25">
      <c r="A27871">
        <v>11835</v>
      </c>
      <c r="B27871">
        <v>68001</v>
      </c>
      <c r="C27871" t="s">
        <v>9</v>
      </c>
      <c r="D27871" t="s">
        <v>20</v>
      </c>
    </row>
    <row r="27872" spans="1:4" x14ac:dyDescent="0.25">
      <c r="A27872">
        <v>11835</v>
      </c>
      <c r="B27872">
        <v>68001</v>
      </c>
      <c r="C27872" t="s">
        <v>9</v>
      </c>
      <c r="D27872" t="s">
        <v>20</v>
      </c>
    </row>
    <row r="27873" spans="1:4" x14ac:dyDescent="0.25">
      <c r="A27873">
        <v>11835</v>
      </c>
      <c r="B27873">
        <v>68001</v>
      </c>
      <c r="C27873" t="s">
        <v>9</v>
      </c>
      <c r="D27873" t="s">
        <v>20</v>
      </c>
    </row>
    <row r="27874" spans="1:4" x14ac:dyDescent="0.25">
      <c r="A27874">
        <v>11835</v>
      </c>
      <c r="B27874">
        <v>68001</v>
      </c>
      <c r="C27874" t="s">
        <v>9</v>
      </c>
      <c r="D27874" t="s">
        <v>20</v>
      </c>
    </row>
    <row r="27875" spans="1:4" x14ac:dyDescent="0.25">
      <c r="A27875">
        <v>11835</v>
      </c>
      <c r="B27875">
        <v>68001</v>
      </c>
      <c r="C27875" t="s">
        <v>9</v>
      </c>
      <c r="D27875" t="s">
        <v>20</v>
      </c>
    </row>
    <row r="27876" spans="1:4" x14ac:dyDescent="0.25">
      <c r="A27876">
        <v>11835</v>
      </c>
      <c r="B27876">
        <v>68001</v>
      </c>
      <c r="C27876" t="s">
        <v>9</v>
      </c>
      <c r="D27876" t="s">
        <v>20</v>
      </c>
    </row>
    <row r="27877" spans="1:4" x14ac:dyDescent="0.25">
      <c r="A27877">
        <v>11835</v>
      </c>
      <c r="B27877">
        <v>68001</v>
      </c>
      <c r="C27877" t="s">
        <v>9</v>
      </c>
      <c r="D27877" t="s">
        <v>20</v>
      </c>
    </row>
    <row r="27878" spans="1:4" x14ac:dyDescent="0.25">
      <c r="A27878">
        <v>11835</v>
      </c>
      <c r="B27878">
        <v>68001</v>
      </c>
      <c r="C27878" t="s">
        <v>9</v>
      </c>
      <c r="D27878" t="s">
        <v>20</v>
      </c>
    </row>
    <row r="27879" spans="1:4" x14ac:dyDescent="0.25">
      <c r="A27879">
        <v>11835</v>
      </c>
      <c r="B27879">
        <v>68001</v>
      </c>
      <c r="C27879" t="s">
        <v>9</v>
      </c>
      <c r="D27879" t="s">
        <v>20</v>
      </c>
    </row>
    <row r="27880" spans="1:4" x14ac:dyDescent="0.25">
      <c r="A27880">
        <v>11835</v>
      </c>
      <c r="B27880">
        <v>68001</v>
      </c>
      <c r="C27880" t="s">
        <v>9</v>
      </c>
      <c r="D27880" t="s">
        <v>20</v>
      </c>
    </row>
    <row r="27881" spans="1:4" x14ac:dyDescent="0.25">
      <c r="A27881">
        <v>11835</v>
      </c>
      <c r="B27881">
        <v>68001</v>
      </c>
      <c r="C27881" t="s">
        <v>9</v>
      </c>
      <c r="D27881" t="s">
        <v>20</v>
      </c>
    </row>
    <row r="27882" spans="1:4" x14ac:dyDescent="0.25">
      <c r="A27882">
        <v>11835</v>
      </c>
      <c r="B27882">
        <v>68001</v>
      </c>
      <c r="C27882" t="s">
        <v>9</v>
      </c>
      <c r="D27882" t="s">
        <v>27</v>
      </c>
    </row>
    <row r="27883" spans="1:4" x14ac:dyDescent="0.25">
      <c r="A27883">
        <v>11835</v>
      </c>
      <c r="B27883">
        <v>68001</v>
      </c>
      <c r="C27883" t="s">
        <v>9</v>
      </c>
      <c r="D27883" t="s">
        <v>27</v>
      </c>
    </row>
    <row r="27884" spans="1:4" x14ac:dyDescent="0.25">
      <c r="A27884">
        <v>11835</v>
      </c>
      <c r="B27884">
        <v>68001</v>
      </c>
      <c r="C27884" t="s">
        <v>9</v>
      </c>
      <c r="D27884" t="s">
        <v>27</v>
      </c>
    </row>
    <row r="27885" spans="1:4" x14ac:dyDescent="0.25">
      <c r="A27885">
        <v>11835</v>
      </c>
      <c r="B27885">
        <v>68001</v>
      </c>
      <c r="C27885" t="s">
        <v>9</v>
      </c>
      <c r="D27885" t="s">
        <v>27</v>
      </c>
    </row>
    <row r="27886" spans="1:4" x14ac:dyDescent="0.25">
      <c r="A27886">
        <v>11835</v>
      </c>
      <c r="B27886">
        <v>68001</v>
      </c>
      <c r="C27886" t="s">
        <v>9</v>
      </c>
      <c r="D27886" t="s">
        <v>27</v>
      </c>
    </row>
    <row r="27887" spans="1:4" x14ac:dyDescent="0.25">
      <c r="A27887">
        <v>11835</v>
      </c>
      <c r="B27887">
        <v>68001</v>
      </c>
      <c r="C27887" t="s">
        <v>9</v>
      </c>
      <c r="D27887" t="s">
        <v>27</v>
      </c>
    </row>
    <row r="27888" spans="1:4" x14ac:dyDescent="0.25">
      <c r="A27888">
        <v>11835</v>
      </c>
      <c r="B27888">
        <v>68001</v>
      </c>
      <c r="C27888" t="s">
        <v>9</v>
      </c>
      <c r="D27888" t="s">
        <v>27</v>
      </c>
    </row>
    <row r="27889" spans="1:4" x14ac:dyDescent="0.25">
      <c r="A27889">
        <v>11835</v>
      </c>
      <c r="B27889">
        <v>68001</v>
      </c>
      <c r="C27889" t="s">
        <v>9</v>
      </c>
      <c r="D27889" t="s">
        <v>27</v>
      </c>
    </row>
    <row r="27890" spans="1:4" x14ac:dyDescent="0.25">
      <c r="A27890">
        <v>11835</v>
      </c>
      <c r="B27890">
        <v>68001</v>
      </c>
      <c r="C27890" t="s">
        <v>9</v>
      </c>
      <c r="D27890" t="s">
        <v>27</v>
      </c>
    </row>
    <row r="27891" spans="1:4" x14ac:dyDescent="0.25">
      <c r="A27891">
        <v>11835</v>
      </c>
      <c r="B27891">
        <v>68001</v>
      </c>
      <c r="C27891" t="s">
        <v>9</v>
      </c>
      <c r="D27891" t="s">
        <v>27</v>
      </c>
    </row>
    <row r="27892" spans="1:4" x14ac:dyDescent="0.25">
      <c r="A27892">
        <v>11835</v>
      </c>
      <c r="B27892">
        <v>68001</v>
      </c>
      <c r="C27892" t="s">
        <v>9</v>
      </c>
      <c r="D27892" t="s">
        <v>28</v>
      </c>
    </row>
    <row r="27893" spans="1:4" x14ac:dyDescent="0.25">
      <c r="A27893">
        <v>11835</v>
      </c>
      <c r="B27893">
        <v>68001</v>
      </c>
      <c r="C27893" t="s">
        <v>9</v>
      </c>
      <c r="D27893" t="s">
        <v>28</v>
      </c>
    </row>
    <row r="27894" spans="1:4" x14ac:dyDescent="0.25">
      <c r="A27894">
        <v>11835</v>
      </c>
      <c r="B27894">
        <v>68001</v>
      </c>
      <c r="C27894" t="s">
        <v>9</v>
      </c>
      <c r="D27894" t="s">
        <v>28</v>
      </c>
    </row>
    <row r="27895" spans="1:4" x14ac:dyDescent="0.25">
      <c r="A27895">
        <v>11835</v>
      </c>
      <c r="B27895">
        <v>68001</v>
      </c>
      <c r="C27895" t="s">
        <v>9</v>
      </c>
      <c r="D27895" t="s">
        <v>28</v>
      </c>
    </row>
    <row r="27896" spans="1:4" x14ac:dyDescent="0.25">
      <c r="A27896">
        <v>11835</v>
      </c>
      <c r="B27896">
        <v>68001</v>
      </c>
      <c r="C27896" t="s">
        <v>9</v>
      </c>
      <c r="D27896" t="s">
        <v>28</v>
      </c>
    </row>
    <row r="27897" spans="1:4" x14ac:dyDescent="0.25">
      <c r="A27897">
        <v>11835</v>
      </c>
      <c r="B27897">
        <v>68001</v>
      </c>
      <c r="C27897" t="s">
        <v>9</v>
      </c>
      <c r="D27897" t="s">
        <v>28</v>
      </c>
    </row>
    <row r="27898" spans="1:4" x14ac:dyDescent="0.25">
      <c r="A27898">
        <v>11835</v>
      </c>
      <c r="B27898">
        <v>68001</v>
      </c>
      <c r="C27898" t="s">
        <v>9</v>
      </c>
      <c r="D27898" t="s">
        <v>28</v>
      </c>
    </row>
    <row r="27899" spans="1:4" x14ac:dyDescent="0.25">
      <c r="A27899">
        <v>11835</v>
      </c>
      <c r="B27899">
        <v>68001</v>
      </c>
      <c r="C27899" t="s">
        <v>9</v>
      </c>
      <c r="D27899" t="s">
        <v>28</v>
      </c>
    </row>
    <row r="27900" spans="1:4" x14ac:dyDescent="0.25">
      <c r="A27900">
        <v>11835</v>
      </c>
      <c r="B27900">
        <v>68001</v>
      </c>
      <c r="C27900" t="s">
        <v>9</v>
      </c>
      <c r="D27900" t="s">
        <v>28</v>
      </c>
    </row>
    <row r="27901" spans="1:4" x14ac:dyDescent="0.25">
      <c r="A27901">
        <v>11835</v>
      </c>
      <c r="B27901">
        <v>68001</v>
      </c>
      <c r="C27901" t="s">
        <v>9</v>
      </c>
      <c r="D27901" t="s">
        <v>28</v>
      </c>
    </row>
    <row r="27902" spans="1:4" x14ac:dyDescent="0.25">
      <c r="A27902">
        <v>11835</v>
      </c>
      <c r="B27902">
        <v>68001</v>
      </c>
      <c r="C27902" t="s">
        <v>9</v>
      </c>
      <c r="D27902" t="s">
        <v>28</v>
      </c>
    </row>
    <row r="27903" spans="1:4" x14ac:dyDescent="0.25">
      <c r="A27903">
        <v>11835</v>
      </c>
      <c r="B27903">
        <v>68001</v>
      </c>
      <c r="C27903" t="s">
        <v>9</v>
      </c>
      <c r="D27903" t="s">
        <v>28</v>
      </c>
    </row>
    <row r="27904" spans="1:4" x14ac:dyDescent="0.25">
      <c r="A27904">
        <v>11835</v>
      </c>
      <c r="B27904">
        <v>68001</v>
      </c>
      <c r="C27904" t="s">
        <v>9</v>
      </c>
      <c r="D27904" t="s">
        <v>28</v>
      </c>
    </row>
    <row r="27905" spans="1:4" x14ac:dyDescent="0.25">
      <c r="A27905">
        <v>11835</v>
      </c>
      <c r="B27905">
        <v>68001</v>
      </c>
      <c r="C27905" t="s">
        <v>9</v>
      </c>
      <c r="D27905" t="s">
        <v>28</v>
      </c>
    </row>
    <row r="27906" spans="1:4" x14ac:dyDescent="0.25">
      <c r="A27906">
        <v>11835</v>
      </c>
      <c r="B27906">
        <v>68001</v>
      </c>
      <c r="C27906" t="s">
        <v>9</v>
      </c>
      <c r="D27906" t="s">
        <v>29</v>
      </c>
    </row>
    <row r="27907" spans="1:4" x14ac:dyDescent="0.25">
      <c r="A27907">
        <v>11835</v>
      </c>
      <c r="B27907">
        <v>68001</v>
      </c>
      <c r="C27907" t="s">
        <v>9</v>
      </c>
      <c r="D27907" t="s">
        <v>29</v>
      </c>
    </row>
    <row r="27908" spans="1:4" x14ac:dyDescent="0.25">
      <c r="A27908">
        <v>11835</v>
      </c>
      <c r="B27908">
        <v>68001</v>
      </c>
      <c r="C27908" t="s">
        <v>9</v>
      </c>
      <c r="D27908" t="s">
        <v>29</v>
      </c>
    </row>
    <row r="27909" spans="1:4" x14ac:dyDescent="0.25">
      <c r="A27909">
        <v>11835</v>
      </c>
      <c r="B27909">
        <v>68001</v>
      </c>
      <c r="C27909" t="s">
        <v>9</v>
      </c>
      <c r="D27909" t="s">
        <v>30</v>
      </c>
    </row>
    <row r="27910" spans="1:4" x14ac:dyDescent="0.25">
      <c r="A27910">
        <v>11835</v>
      </c>
      <c r="B27910">
        <v>68001</v>
      </c>
      <c r="C27910" t="s">
        <v>9</v>
      </c>
      <c r="D27910" t="s">
        <v>30</v>
      </c>
    </row>
    <row r="27911" spans="1:4" x14ac:dyDescent="0.25">
      <c r="A27911">
        <v>11835</v>
      </c>
      <c r="B27911">
        <v>68001</v>
      </c>
      <c r="C27911" t="s">
        <v>9</v>
      </c>
      <c r="D27911" t="s">
        <v>30</v>
      </c>
    </row>
    <row r="27912" spans="1:4" x14ac:dyDescent="0.25">
      <c r="A27912">
        <v>11835</v>
      </c>
      <c r="B27912">
        <v>68001</v>
      </c>
      <c r="C27912" t="s">
        <v>9</v>
      </c>
      <c r="D27912" t="s">
        <v>30</v>
      </c>
    </row>
    <row r="27913" spans="1:4" x14ac:dyDescent="0.25">
      <c r="A27913">
        <v>11835</v>
      </c>
      <c r="B27913">
        <v>68001</v>
      </c>
      <c r="C27913" t="s">
        <v>9</v>
      </c>
      <c r="D27913" t="s">
        <v>30</v>
      </c>
    </row>
    <row r="27914" spans="1:4" x14ac:dyDescent="0.25">
      <c r="A27914">
        <v>11835</v>
      </c>
      <c r="B27914">
        <v>68001</v>
      </c>
      <c r="C27914" t="s">
        <v>9</v>
      </c>
      <c r="D27914" t="s">
        <v>30</v>
      </c>
    </row>
    <row r="27915" spans="1:4" x14ac:dyDescent="0.25">
      <c r="A27915">
        <v>11835</v>
      </c>
      <c r="B27915">
        <v>68001</v>
      </c>
      <c r="C27915" t="s">
        <v>9</v>
      </c>
      <c r="D27915" t="s">
        <v>30</v>
      </c>
    </row>
    <row r="27916" spans="1:4" x14ac:dyDescent="0.25">
      <c r="A27916">
        <v>11835</v>
      </c>
      <c r="B27916">
        <v>68001</v>
      </c>
      <c r="C27916" t="s">
        <v>9</v>
      </c>
      <c r="D27916" t="s">
        <v>30</v>
      </c>
    </row>
    <row r="27917" spans="1:4" x14ac:dyDescent="0.25">
      <c r="A27917">
        <v>11835</v>
      </c>
      <c r="B27917">
        <v>68001</v>
      </c>
      <c r="C27917" t="s">
        <v>9</v>
      </c>
      <c r="D27917" t="s">
        <v>30</v>
      </c>
    </row>
    <row r="27918" spans="1:4" x14ac:dyDescent="0.25">
      <c r="A27918">
        <v>11835</v>
      </c>
      <c r="B27918">
        <v>68001</v>
      </c>
      <c r="C27918" t="s">
        <v>9</v>
      </c>
      <c r="D27918" t="s">
        <v>30</v>
      </c>
    </row>
    <row r="27919" spans="1:4" x14ac:dyDescent="0.25">
      <c r="A27919">
        <v>11835</v>
      </c>
      <c r="B27919">
        <v>68001</v>
      </c>
      <c r="C27919" t="s">
        <v>9</v>
      </c>
      <c r="D27919" t="s">
        <v>30</v>
      </c>
    </row>
    <row r="27920" spans="1:4" x14ac:dyDescent="0.25">
      <c r="A27920">
        <v>11835</v>
      </c>
      <c r="B27920">
        <v>68001</v>
      </c>
      <c r="C27920" t="s">
        <v>9</v>
      </c>
      <c r="D27920" t="s">
        <v>30</v>
      </c>
    </row>
    <row r="27921" spans="1:4" x14ac:dyDescent="0.25">
      <c r="A27921">
        <v>11835</v>
      </c>
      <c r="B27921">
        <v>68001</v>
      </c>
      <c r="C27921" t="s">
        <v>9</v>
      </c>
      <c r="D27921" t="s">
        <v>30</v>
      </c>
    </row>
    <row r="27922" spans="1:4" x14ac:dyDescent="0.25">
      <c r="A27922">
        <v>11835</v>
      </c>
      <c r="B27922">
        <v>68001</v>
      </c>
      <c r="C27922" t="s">
        <v>9</v>
      </c>
      <c r="D27922" t="s">
        <v>30</v>
      </c>
    </row>
    <row r="27923" spans="1:4" x14ac:dyDescent="0.25">
      <c r="A27923">
        <v>11835</v>
      </c>
      <c r="B27923">
        <v>68001</v>
      </c>
      <c r="C27923" t="s">
        <v>9</v>
      </c>
      <c r="D27923" t="s">
        <v>30</v>
      </c>
    </row>
    <row r="27924" spans="1:4" x14ac:dyDescent="0.25">
      <c r="A27924">
        <v>11835</v>
      </c>
      <c r="B27924">
        <v>68001</v>
      </c>
      <c r="C27924" t="s">
        <v>9</v>
      </c>
      <c r="D27924" t="s">
        <v>30</v>
      </c>
    </row>
    <row r="27925" spans="1:4" x14ac:dyDescent="0.25">
      <c r="A27925">
        <v>11835</v>
      </c>
      <c r="B27925">
        <v>68001</v>
      </c>
      <c r="C27925" t="s">
        <v>9</v>
      </c>
      <c r="D27925" t="s">
        <v>30</v>
      </c>
    </row>
    <row r="27926" spans="1:4" x14ac:dyDescent="0.25">
      <c r="A27926">
        <v>11835</v>
      </c>
      <c r="B27926">
        <v>68001</v>
      </c>
      <c r="C27926" t="s">
        <v>9</v>
      </c>
      <c r="D27926" t="s">
        <v>30</v>
      </c>
    </row>
    <row r="27927" spans="1:4" x14ac:dyDescent="0.25">
      <c r="A27927">
        <v>11835</v>
      </c>
      <c r="B27927">
        <v>68001</v>
      </c>
      <c r="C27927" t="s">
        <v>9</v>
      </c>
      <c r="D27927" t="s">
        <v>30</v>
      </c>
    </row>
    <row r="27928" spans="1:4" x14ac:dyDescent="0.25">
      <c r="A27928">
        <v>11835</v>
      </c>
      <c r="B27928">
        <v>68001</v>
      </c>
      <c r="C27928" t="s">
        <v>9</v>
      </c>
      <c r="D27928" t="s">
        <v>30</v>
      </c>
    </row>
    <row r="27929" spans="1:4" x14ac:dyDescent="0.25">
      <c r="A27929">
        <v>11835</v>
      </c>
      <c r="B27929">
        <v>68001</v>
      </c>
      <c r="C27929" t="s">
        <v>9</v>
      </c>
      <c r="D27929" t="s">
        <v>31</v>
      </c>
    </row>
    <row r="27930" spans="1:4" x14ac:dyDescent="0.25">
      <c r="A27930">
        <v>11835</v>
      </c>
      <c r="B27930">
        <v>68001</v>
      </c>
      <c r="C27930" t="s">
        <v>9</v>
      </c>
      <c r="D27930" t="s">
        <v>31</v>
      </c>
    </row>
    <row r="27931" spans="1:4" x14ac:dyDescent="0.25">
      <c r="A27931">
        <v>11835</v>
      </c>
      <c r="B27931">
        <v>68001</v>
      </c>
      <c r="C27931" t="s">
        <v>9</v>
      </c>
      <c r="D27931" t="s">
        <v>31</v>
      </c>
    </row>
    <row r="27932" spans="1:4" x14ac:dyDescent="0.25">
      <c r="A27932">
        <v>11835</v>
      </c>
      <c r="B27932">
        <v>68001</v>
      </c>
      <c r="C27932" t="s">
        <v>9</v>
      </c>
      <c r="D27932" t="s">
        <v>31</v>
      </c>
    </row>
    <row r="27933" spans="1:4" x14ac:dyDescent="0.25">
      <c r="A27933">
        <v>11835</v>
      </c>
      <c r="B27933">
        <v>68001</v>
      </c>
      <c r="C27933" t="s">
        <v>9</v>
      </c>
      <c r="D27933" t="s">
        <v>31</v>
      </c>
    </row>
    <row r="27934" spans="1:4" x14ac:dyDescent="0.25">
      <c r="A27934">
        <v>11835</v>
      </c>
      <c r="B27934">
        <v>68001</v>
      </c>
      <c r="C27934" t="s">
        <v>9</v>
      </c>
      <c r="D27934" t="s">
        <v>31</v>
      </c>
    </row>
    <row r="27935" spans="1:4" x14ac:dyDescent="0.25">
      <c r="A27935">
        <v>11835</v>
      </c>
      <c r="B27935">
        <v>68001</v>
      </c>
      <c r="C27935" t="s">
        <v>9</v>
      </c>
      <c r="D27935" t="s">
        <v>31</v>
      </c>
    </row>
    <row r="27936" spans="1:4" x14ac:dyDescent="0.25">
      <c r="A27936">
        <v>11835</v>
      </c>
      <c r="B27936">
        <v>68001</v>
      </c>
      <c r="C27936" t="s">
        <v>9</v>
      </c>
      <c r="D27936" t="s">
        <v>31</v>
      </c>
    </row>
    <row r="27937" spans="1:4" x14ac:dyDescent="0.25">
      <c r="A27937">
        <v>11835</v>
      </c>
      <c r="B27937">
        <v>68001</v>
      </c>
      <c r="C27937" t="s">
        <v>9</v>
      </c>
      <c r="D27937" t="s">
        <v>31</v>
      </c>
    </row>
    <row r="27938" spans="1:4" x14ac:dyDescent="0.25">
      <c r="A27938">
        <v>11835</v>
      </c>
      <c r="B27938">
        <v>68001</v>
      </c>
      <c r="C27938" t="s">
        <v>9</v>
      </c>
      <c r="D27938" t="s">
        <v>31</v>
      </c>
    </row>
    <row r="27939" spans="1:4" x14ac:dyDescent="0.25">
      <c r="A27939">
        <v>11835</v>
      </c>
      <c r="B27939">
        <v>68001</v>
      </c>
      <c r="C27939" t="s">
        <v>9</v>
      </c>
      <c r="D27939" t="s">
        <v>31</v>
      </c>
    </row>
    <row r="27940" spans="1:4" x14ac:dyDescent="0.25">
      <c r="A27940">
        <v>11835</v>
      </c>
      <c r="B27940">
        <v>68001</v>
      </c>
      <c r="C27940" t="s">
        <v>9</v>
      </c>
      <c r="D27940" t="s">
        <v>31</v>
      </c>
    </row>
    <row r="27941" spans="1:4" x14ac:dyDescent="0.25">
      <c r="A27941">
        <v>11835</v>
      </c>
      <c r="B27941">
        <v>68001</v>
      </c>
      <c r="C27941" t="s">
        <v>9</v>
      </c>
      <c r="D27941" t="s">
        <v>32</v>
      </c>
    </row>
    <row r="27942" spans="1:4" x14ac:dyDescent="0.25">
      <c r="A27942">
        <v>11835</v>
      </c>
      <c r="B27942">
        <v>68001</v>
      </c>
      <c r="C27942" t="s">
        <v>9</v>
      </c>
      <c r="D27942" t="s">
        <v>32</v>
      </c>
    </row>
    <row r="27943" spans="1:4" x14ac:dyDescent="0.25">
      <c r="A27943">
        <v>11835</v>
      </c>
      <c r="B27943">
        <v>68001</v>
      </c>
      <c r="C27943" t="s">
        <v>9</v>
      </c>
      <c r="D27943" t="s">
        <v>32</v>
      </c>
    </row>
    <row r="27944" spans="1:4" x14ac:dyDescent="0.25">
      <c r="A27944">
        <v>11835</v>
      </c>
      <c r="B27944">
        <v>68001</v>
      </c>
      <c r="C27944" t="s">
        <v>9</v>
      </c>
      <c r="D27944" t="s">
        <v>32</v>
      </c>
    </row>
    <row r="27945" spans="1:4" x14ac:dyDescent="0.25">
      <c r="A27945">
        <v>11835</v>
      </c>
      <c r="B27945">
        <v>68001</v>
      </c>
      <c r="C27945" t="s">
        <v>9</v>
      </c>
      <c r="D27945" t="s">
        <v>32</v>
      </c>
    </row>
    <row r="27946" spans="1:4" x14ac:dyDescent="0.25">
      <c r="A27946">
        <v>11835</v>
      </c>
      <c r="B27946">
        <v>68001</v>
      </c>
      <c r="C27946" t="s">
        <v>9</v>
      </c>
      <c r="D27946" t="s">
        <v>32</v>
      </c>
    </row>
    <row r="27947" spans="1:4" x14ac:dyDescent="0.25">
      <c r="A27947">
        <v>11835</v>
      </c>
      <c r="B27947">
        <v>68001</v>
      </c>
      <c r="C27947" t="s">
        <v>9</v>
      </c>
      <c r="D27947" t="s">
        <v>32</v>
      </c>
    </row>
    <row r="27948" spans="1:4" x14ac:dyDescent="0.25">
      <c r="A27948">
        <v>11835</v>
      </c>
      <c r="B27948">
        <v>68001</v>
      </c>
      <c r="C27948" t="s">
        <v>9</v>
      </c>
      <c r="D27948" t="s">
        <v>32</v>
      </c>
    </row>
    <row r="27949" spans="1:4" x14ac:dyDescent="0.25">
      <c r="A27949">
        <v>11835</v>
      </c>
      <c r="B27949">
        <v>68001</v>
      </c>
      <c r="C27949" t="s">
        <v>9</v>
      </c>
      <c r="D27949" t="s">
        <v>32</v>
      </c>
    </row>
    <row r="27950" spans="1:4" x14ac:dyDescent="0.25">
      <c r="A27950">
        <v>11835</v>
      </c>
      <c r="B27950">
        <v>68001</v>
      </c>
      <c r="C27950" t="s">
        <v>9</v>
      </c>
      <c r="D27950" t="s">
        <v>32</v>
      </c>
    </row>
    <row r="27951" spans="1:4" x14ac:dyDescent="0.25">
      <c r="A27951">
        <v>11835</v>
      </c>
      <c r="B27951">
        <v>68001</v>
      </c>
      <c r="C27951" t="s">
        <v>9</v>
      </c>
      <c r="D27951" t="s">
        <v>32</v>
      </c>
    </row>
    <row r="27952" spans="1:4" x14ac:dyDescent="0.25">
      <c r="A27952">
        <v>11835</v>
      </c>
      <c r="B27952">
        <v>68001</v>
      </c>
      <c r="C27952" t="s">
        <v>9</v>
      </c>
      <c r="D27952" t="s">
        <v>32</v>
      </c>
    </row>
    <row r="27953" spans="1:4" x14ac:dyDescent="0.25">
      <c r="A27953">
        <v>11835</v>
      </c>
      <c r="B27953">
        <v>68001</v>
      </c>
      <c r="C27953" t="s">
        <v>9</v>
      </c>
      <c r="D27953" t="s">
        <v>32</v>
      </c>
    </row>
    <row r="27954" spans="1:4" x14ac:dyDescent="0.25">
      <c r="A27954">
        <v>11835</v>
      </c>
      <c r="B27954">
        <v>68001</v>
      </c>
      <c r="C27954" t="s">
        <v>9</v>
      </c>
      <c r="D27954" t="s">
        <v>32</v>
      </c>
    </row>
    <row r="27955" spans="1:4" x14ac:dyDescent="0.25">
      <c r="A27955">
        <v>11835</v>
      </c>
      <c r="B27955">
        <v>68001</v>
      </c>
      <c r="C27955" t="s">
        <v>9</v>
      </c>
      <c r="D27955" t="s">
        <v>33</v>
      </c>
    </row>
    <row r="27956" spans="1:4" x14ac:dyDescent="0.25">
      <c r="A27956">
        <v>11835</v>
      </c>
      <c r="B27956">
        <v>68001</v>
      </c>
      <c r="C27956" t="s">
        <v>9</v>
      </c>
      <c r="D27956" t="s">
        <v>33</v>
      </c>
    </row>
    <row r="27957" spans="1:4" x14ac:dyDescent="0.25">
      <c r="A27957">
        <v>11835</v>
      </c>
      <c r="B27957">
        <v>68001</v>
      </c>
      <c r="C27957" t="s">
        <v>9</v>
      </c>
      <c r="D27957" t="s">
        <v>33</v>
      </c>
    </row>
    <row r="27958" spans="1:4" x14ac:dyDescent="0.25">
      <c r="A27958">
        <v>11835</v>
      </c>
      <c r="B27958">
        <v>68001</v>
      </c>
      <c r="C27958" t="s">
        <v>9</v>
      </c>
      <c r="D27958" t="s">
        <v>33</v>
      </c>
    </row>
    <row r="27959" spans="1:4" x14ac:dyDescent="0.25">
      <c r="A27959">
        <v>11835</v>
      </c>
      <c r="B27959">
        <v>68001</v>
      </c>
      <c r="C27959" t="s">
        <v>9</v>
      </c>
      <c r="D27959" t="s">
        <v>34</v>
      </c>
    </row>
    <row r="27960" spans="1:4" x14ac:dyDescent="0.25">
      <c r="A27960">
        <v>11835</v>
      </c>
      <c r="B27960">
        <v>68001</v>
      </c>
      <c r="C27960" t="s">
        <v>9</v>
      </c>
      <c r="D27960" t="s">
        <v>34</v>
      </c>
    </row>
    <row r="27961" spans="1:4" x14ac:dyDescent="0.25">
      <c r="A27961">
        <v>11835</v>
      </c>
      <c r="B27961">
        <v>68001</v>
      </c>
      <c r="C27961" t="s">
        <v>9</v>
      </c>
      <c r="D27961" t="s">
        <v>34</v>
      </c>
    </row>
    <row r="27962" spans="1:4" x14ac:dyDescent="0.25">
      <c r="A27962">
        <v>11835</v>
      </c>
      <c r="B27962">
        <v>68001</v>
      </c>
      <c r="C27962" t="s">
        <v>9</v>
      </c>
      <c r="D27962" t="s">
        <v>34</v>
      </c>
    </row>
    <row r="27963" spans="1:4" x14ac:dyDescent="0.25">
      <c r="A27963">
        <v>11835</v>
      </c>
      <c r="B27963">
        <v>68001</v>
      </c>
      <c r="C27963" t="s">
        <v>9</v>
      </c>
      <c r="D27963" t="s">
        <v>34</v>
      </c>
    </row>
    <row r="27964" spans="1:4" x14ac:dyDescent="0.25">
      <c r="A27964">
        <v>11835</v>
      </c>
      <c r="B27964">
        <v>68001</v>
      </c>
      <c r="C27964" t="s">
        <v>9</v>
      </c>
      <c r="D27964" t="s">
        <v>34</v>
      </c>
    </row>
    <row r="27965" spans="1:4" x14ac:dyDescent="0.25">
      <c r="A27965">
        <v>11835</v>
      </c>
      <c r="B27965">
        <v>68001</v>
      </c>
      <c r="C27965" t="s">
        <v>9</v>
      </c>
      <c r="D27965" t="s">
        <v>34</v>
      </c>
    </row>
    <row r="27966" spans="1:4" x14ac:dyDescent="0.25">
      <c r="A27966">
        <v>11835</v>
      </c>
      <c r="B27966">
        <v>68001</v>
      </c>
      <c r="C27966" t="s">
        <v>9</v>
      </c>
      <c r="D27966" t="s">
        <v>34</v>
      </c>
    </row>
    <row r="27967" spans="1:4" x14ac:dyDescent="0.25">
      <c r="A27967">
        <v>11835</v>
      </c>
      <c r="B27967">
        <v>68001</v>
      </c>
      <c r="C27967" t="s">
        <v>9</v>
      </c>
      <c r="D27967" t="s">
        <v>34</v>
      </c>
    </row>
    <row r="27968" spans="1:4" x14ac:dyDescent="0.25">
      <c r="A27968">
        <v>11835</v>
      </c>
      <c r="B27968">
        <v>68001</v>
      </c>
      <c r="C27968" t="s">
        <v>9</v>
      </c>
      <c r="D27968" t="s">
        <v>34</v>
      </c>
    </row>
    <row r="27969" spans="1:4" x14ac:dyDescent="0.25">
      <c r="A27969">
        <v>11835</v>
      </c>
      <c r="B27969">
        <v>68001</v>
      </c>
      <c r="C27969" t="s">
        <v>9</v>
      </c>
      <c r="D27969" t="s">
        <v>35</v>
      </c>
    </row>
    <row r="27970" spans="1:4" x14ac:dyDescent="0.25">
      <c r="A27970">
        <v>11835</v>
      </c>
      <c r="B27970">
        <v>68001</v>
      </c>
      <c r="C27970" t="s">
        <v>9</v>
      </c>
      <c r="D27970" t="s">
        <v>35</v>
      </c>
    </row>
    <row r="27971" spans="1:4" x14ac:dyDescent="0.25">
      <c r="A27971">
        <v>11835</v>
      </c>
      <c r="B27971">
        <v>68001</v>
      </c>
      <c r="C27971" t="s">
        <v>9</v>
      </c>
      <c r="D27971" t="s">
        <v>35</v>
      </c>
    </row>
    <row r="27972" spans="1:4" x14ac:dyDescent="0.25">
      <c r="A27972">
        <v>11835</v>
      </c>
      <c r="B27972">
        <v>68001</v>
      </c>
      <c r="C27972" t="s">
        <v>9</v>
      </c>
      <c r="D27972" t="s">
        <v>35</v>
      </c>
    </row>
    <row r="27973" spans="1:4" x14ac:dyDescent="0.25">
      <c r="A27973">
        <v>11835</v>
      </c>
      <c r="B27973">
        <v>68001</v>
      </c>
      <c r="C27973" t="s">
        <v>9</v>
      </c>
      <c r="D27973" t="s">
        <v>36</v>
      </c>
    </row>
    <row r="27974" spans="1:4" x14ac:dyDescent="0.25">
      <c r="A27974">
        <v>11835</v>
      </c>
      <c r="B27974">
        <v>68001</v>
      </c>
      <c r="C27974" t="s">
        <v>9</v>
      </c>
      <c r="D27974" t="s">
        <v>37</v>
      </c>
    </row>
    <row r="27975" spans="1:4" x14ac:dyDescent="0.25">
      <c r="A27975">
        <v>11835</v>
      </c>
      <c r="B27975">
        <v>15238</v>
      </c>
      <c r="C27975" t="s">
        <v>9</v>
      </c>
      <c r="D27975" t="s">
        <v>21</v>
      </c>
    </row>
    <row r="27976" spans="1:4" x14ac:dyDescent="0.25">
      <c r="A27976">
        <v>11835</v>
      </c>
      <c r="B27976">
        <v>15238</v>
      </c>
      <c r="C27976" t="s">
        <v>9</v>
      </c>
      <c r="D27976" t="s">
        <v>21</v>
      </c>
    </row>
    <row r="27977" spans="1:4" x14ac:dyDescent="0.25">
      <c r="A27977">
        <v>11835</v>
      </c>
      <c r="B27977">
        <v>15238</v>
      </c>
      <c r="C27977" t="s">
        <v>9</v>
      </c>
      <c r="D27977" t="s">
        <v>21</v>
      </c>
    </row>
    <row r="27978" spans="1:4" x14ac:dyDescent="0.25">
      <c r="A27978">
        <v>11835</v>
      </c>
      <c r="B27978">
        <v>15238</v>
      </c>
      <c r="C27978" t="s">
        <v>9</v>
      </c>
      <c r="D27978" t="s">
        <v>21</v>
      </c>
    </row>
    <row r="27979" spans="1:4" x14ac:dyDescent="0.25">
      <c r="A27979">
        <v>11835</v>
      </c>
      <c r="B27979">
        <v>15238</v>
      </c>
      <c r="C27979" t="s">
        <v>9</v>
      </c>
      <c r="D27979" t="s">
        <v>21</v>
      </c>
    </row>
    <row r="27980" spans="1:4" x14ac:dyDescent="0.25">
      <c r="A27980">
        <v>11835</v>
      </c>
      <c r="B27980">
        <v>15238</v>
      </c>
      <c r="C27980" t="s">
        <v>9</v>
      </c>
      <c r="D27980" t="s">
        <v>21</v>
      </c>
    </row>
    <row r="27981" spans="1:4" x14ac:dyDescent="0.25">
      <c r="A27981">
        <v>11835</v>
      </c>
      <c r="B27981">
        <v>15238</v>
      </c>
      <c r="C27981" t="s">
        <v>9</v>
      </c>
      <c r="D27981" t="s">
        <v>21</v>
      </c>
    </row>
    <row r="27982" spans="1:4" x14ac:dyDescent="0.25">
      <c r="A27982">
        <v>11835</v>
      </c>
      <c r="B27982">
        <v>15238</v>
      </c>
      <c r="C27982" t="s">
        <v>9</v>
      </c>
      <c r="D27982" t="s">
        <v>21</v>
      </c>
    </row>
    <row r="27983" spans="1:4" x14ac:dyDescent="0.25">
      <c r="A27983">
        <v>11835</v>
      </c>
      <c r="B27983">
        <v>15238</v>
      </c>
      <c r="C27983" t="s">
        <v>9</v>
      </c>
      <c r="D27983" t="s">
        <v>21</v>
      </c>
    </row>
    <row r="27984" spans="1:4" x14ac:dyDescent="0.25">
      <c r="A27984">
        <v>11835</v>
      </c>
      <c r="B27984">
        <v>15238</v>
      </c>
      <c r="C27984" t="s">
        <v>9</v>
      </c>
      <c r="D27984" t="s">
        <v>21</v>
      </c>
    </row>
    <row r="27985" spans="1:4" x14ac:dyDescent="0.25">
      <c r="A27985">
        <v>11835</v>
      </c>
      <c r="B27985">
        <v>15238</v>
      </c>
      <c r="C27985" t="s">
        <v>9</v>
      </c>
      <c r="D27985" t="s">
        <v>21</v>
      </c>
    </row>
    <row r="27986" spans="1:4" x14ac:dyDescent="0.25">
      <c r="A27986">
        <v>11835</v>
      </c>
      <c r="B27986">
        <v>15238</v>
      </c>
      <c r="C27986" t="s">
        <v>9</v>
      </c>
      <c r="D27986" t="s">
        <v>22</v>
      </c>
    </row>
    <row r="27987" spans="1:4" x14ac:dyDescent="0.25">
      <c r="A27987">
        <v>11835</v>
      </c>
      <c r="B27987">
        <v>15238</v>
      </c>
      <c r="C27987" t="s">
        <v>9</v>
      </c>
      <c r="D27987" t="s">
        <v>22</v>
      </c>
    </row>
    <row r="27988" spans="1:4" x14ac:dyDescent="0.25">
      <c r="A27988">
        <v>11835</v>
      </c>
      <c r="B27988">
        <v>15238</v>
      </c>
      <c r="C27988" t="s">
        <v>9</v>
      </c>
      <c r="D27988" t="s">
        <v>22</v>
      </c>
    </row>
    <row r="27989" spans="1:4" x14ac:dyDescent="0.25">
      <c r="A27989">
        <v>11835</v>
      </c>
      <c r="B27989">
        <v>15238</v>
      </c>
      <c r="C27989" t="s">
        <v>9</v>
      </c>
      <c r="D27989" t="s">
        <v>22</v>
      </c>
    </row>
    <row r="27990" spans="1:4" x14ac:dyDescent="0.25">
      <c r="A27990">
        <v>11835</v>
      </c>
      <c r="B27990">
        <v>15238</v>
      </c>
      <c r="C27990" t="s">
        <v>9</v>
      </c>
      <c r="D27990" t="s">
        <v>22</v>
      </c>
    </row>
    <row r="27991" spans="1:4" x14ac:dyDescent="0.25">
      <c r="A27991">
        <v>11835</v>
      </c>
      <c r="B27991">
        <v>15238</v>
      </c>
      <c r="C27991" t="s">
        <v>9</v>
      </c>
      <c r="D27991" t="s">
        <v>22</v>
      </c>
    </row>
    <row r="27992" spans="1:4" x14ac:dyDescent="0.25">
      <c r="A27992">
        <v>11835</v>
      </c>
      <c r="B27992">
        <v>15238</v>
      </c>
      <c r="C27992" t="s">
        <v>9</v>
      </c>
      <c r="D27992" t="s">
        <v>22</v>
      </c>
    </row>
    <row r="27993" spans="1:4" x14ac:dyDescent="0.25">
      <c r="A27993">
        <v>11835</v>
      </c>
      <c r="B27993">
        <v>15238</v>
      </c>
      <c r="C27993" t="s">
        <v>9</v>
      </c>
      <c r="D27993" t="s">
        <v>22</v>
      </c>
    </row>
    <row r="27994" spans="1:4" x14ac:dyDescent="0.25">
      <c r="A27994">
        <v>11835</v>
      </c>
      <c r="B27994">
        <v>15238</v>
      </c>
      <c r="C27994" t="s">
        <v>9</v>
      </c>
      <c r="D27994" t="s">
        <v>22</v>
      </c>
    </row>
    <row r="27995" spans="1:4" x14ac:dyDescent="0.25">
      <c r="A27995">
        <v>11835</v>
      </c>
      <c r="B27995">
        <v>15238</v>
      </c>
      <c r="C27995" t="s">
        <v>9</v>
      </c>
      <c r="D27995" t="s">
        <v>22</v>
      </c>
    </row>
    <row r="27996" spans="1:4" x14ac:dyDescent="0.25">
      <c r="A27996">
        <v>11835</v>
      </c>
      <c r="B27996">
        <v>15238</v>
      </c>
      <c r="C27996" t="s">
        <v>9</v>
      </c>
      <c r="D27996" t="s">
        <v>23</v>
      </c>
    </row>
    <row r="27997" spans="1:4" x14ac:dyDescent="0.25">
      <c r="A27997">
        <v>11835</v>
      </c>
      <c r="B27997">
        <v>15238</v>
      </c>
      <c r="C27997" t="s">
        <v>9</v>
      </c>
      <c r="D27997" t="s">
        <v>23</v>
      </c>
    </row>
    <row r="27998" spans="1:4" x14ac:dyDescent="0.25">
      <c r="A27998">
        <v>11835</v>
      </c>
      <c r="B27998">
        <v>15238</v>
      </c>
      <c r="C27998" t="s">
        <v>9</v>
      </c>
      <c r="D27998" t="s">
        <v>23</v>
      </c>
    </row>
    <row r="27999" spans="1:4" x14ac:dyDescent="0.25">
      <c r="A27999">
        <v>11835</v>
      </c>
      <c r="B27999">
        <v>15238</v>
      </c>
      <c r="C27999" t="s">
        <v>9</v>
      </c>
      <c r="D27999" t="s">
        <v>23</v>
      </c>
    </row>
    <row r="28000" spans="1:4" x14ac:dyDescent="0.25">
      <c r="A28000">
        <v>11835</v>
      </c>
      <c r="B28000">
        <v>15238</v>
      </c>
      <c r="C28000" t="s">
        <v>9</v>
      </c>
      <c r="D28000" t="s">
        <v>23</v>
      </c>
    </row>
    <row r="28001" spans="1:4" x14ac:dyDescent="0.25">
      <c r="A28001">
        <v>11835</v>
      </c>
      <c r="B28001">
        <v>15238</v>
      </c>
      <c r="C28001" t="s">
        <v>9</v>
      </c>
      <c r="D28001" t="s">
        <v>25</v>
      </c>
    </row>
    <row r="28002" spans="1:4" x14ac:dyDescent="0.25">
      <c r="A28002">
        <v>11835</v>
      </c>
      <c r="B28002">
        <v>15238</v>
      </c>
      <c r="C28002" t="s">
        <v>9</v>
      </c>
      <c r="D28002" t="s">
        <v>25</v>
      </c>
    </row>
    <row r="28003" spans="1:4" x14ac:dyDescent="0.25">
      <c r="A28003">
        <v>11835</v>
      </c>
      <c r="B28003">
        <v>15238</v>
      </c>
      <c r="C28003" t="s">
        <v>9</v>
      </c>
      <c r="D28003" t="s">
        <v>25</v>
      </c>
    </row>
    <row r="28004" spans="1:4" x14ac:dyDescent="0.25">
      <c r="A28004">
        <v>11835</v>
      </c>
      <c r="B28004">
        <v>15238</v>
      </c>
      <c r="C28004" t="s">
        <v>9</v>
      </c>
      <c r="D28004" t="s">
        <v>25</v>
      </c>
    </row>
    <row r="28005" spans="1:4" x14ac:dyDescent="0.25">
      <c r="A28005">
        <v>11835</v>
      </c>
      <c r="B28005">
        <v>15238</v>
      </c>
      <c r="C28005" t="s">
        <v>9</v>
      </c>
      <c r="D28005" t="s">
        <v>25</v>
      </c>
    </row>
    <row r="28006" spans="1:4" x14ac:dyDescent="0.25">
      <c r="A28006">
        <v>11835</v>
      </c>
      <c r="B28006">
        <v>15238</v>
      </c>
      <c r="C28006" t="s">
        <v>9</v>
      </c>
      <c r="D28006" t="s">
        <v>25</v>
      </c>
    </row>
    <row r="28007" spans="1:4" x14ac:dyDescent="0.25">
      <c r="A28007">
        <v>11835</v>
      </c>
      <c r="B28007">
        <v>15238</v>
      </c>
      <c r="C28007" t="s">
        <v>9</v>
      </c>
      <c r="D28007" t="s">
        <v>25</v>
      </c>
    </row>
    <row r="28008" spans="1:4" x14ac:dyDescent="0.25">
      <c r="A28008">
        <v>11835</v>
      </c>
      <c r="B28008">
        <v>15238</v>
      </c>
      <c r="C28008" t="s">
        <v>9</v>
      </c>
      <c r="D28008" t="s">
        <v>25</v>
      </c>
    </row>
    <row r="28009" spans="1:4" x14ac:dyDescent="0.25">
      <c r="A28009">
        <v>11835</v>
      </c>
      <c r="B28009">
        <v>15238</v>
      </c>
      <c r="C28009" t="s">
        <v>9</v>
      </c>
      <c r="D28009" t="s">
        <v>26</v>
      </c>
    </row>
    <row r="28010" spans="1:4" x14ac:dyDescent="0.25">
      <c r="A28010">
        <v>11835</v>
      </c>
      <c r="B28010">
        <v>15238</v>
      </c>
      <c r="C28010" t="s">
        <v>9</v>
      </c>
      <c r="D28010" t="s">
        <v>26</v>
      </c>
    </row>
    <row r="28011" spans="1:4" x14ac:dyDescent="0.25">
      <c r="A28011">
        <v>11835</v>
      </c>
      <c r="B28011">
        <v>15238</v>
      </c>
      <c r="C28011" t="s">
        <v>9</v>
      </c>
      <c r="D28011" t="s">
        <v>26</v>
      </c>
    </row>
    <row r="28012" spans="1:4" x14ac:dyDescent="0.25">
      <c r="A28012">
        <v>11835</v>
      </c>
      <c r="B28012">
        <v>15238</v>
      </c>
      <c r="C28012" t="s">
        <v>9</v>
      </c>
      <c r="D28012" t="s">
        <v>26</v>
      </c>
    </row>
    <row r="28013" spans="1:4" x14ac:dyDescent="0.25">
      <c r="A28013">
        <v>11835</v>
      </c>
      <c r="B28013">
        <v>15238</v>
      </c>
      <c r="C28013" t="s">
        <v>9</v>
      </c>
      <c r="D28013" t="s">
        <v>26</v>
      </c>
    </row>
    <row r="28014" spans="1:4" x14ac:dyDescent="0.25">
      <c r="A28014">
        <v>11835</v>
      </c>
      <c r="B28014">
        <v>15238</v>
      </c>
      <c r="C28014" t="s">
        <v>9</v>
      </c>
      <c r="D28014" t="s">
        <v>26</v>
      </c>
    </row>
    <row r="28015" spans="1:4" x14ac:dyDescent="0.25">
      <c r="A28015">
        <v>11835</v>
      </c>
      <c r="B28015">
        <v>15238</v>
      </c>
      <c r="C28015" t="s">
        <v>9</v>
      </c>
      <c r="D28015" t="s">
        <v>26</v>
      </c>
    </row>
    <row r="28016" spans="1:4" x14ac:dyDescent="0.25">
      <c r="A28016">
        <v>11835</v>
      </c>
      <c r="B28016">
        <v>15238</v>
      </c>
      <c r="C28016" t="s">
        <v>9</v>
      </c>
      <c r="D28016" t="s">
        <v>20</v>
      </c>
    </row>
    <row r="28017" spans="1:4" x14ac:dyDescent="0.25">
      <c r="A28017">
        <v>11835</v>
      </c>
      <c r="B28017">
        <v>15238</v>
      </c>
      <c r="C28017" t="s">
        <v>9</v>
      </c>
      <c r="D28017" t="s">
        <v>20</v>
      </c>
    </row>
    <row r="28018" spans="1:4" x14ac:dyDescent="0.25">
      <c r="A28018">
        <v>11835</v>
      </c>
      <c r="B28018">
        <v>15238</v>
      </c>
      <c r="C28018" t="s">
        <v>9</v>
      </c>
      <c r="D28018" t="s">
        <v>20</v>
      </c>
    </row>
    <row r="28019" spans="1:4" x14ac:dyDescent="0.25">
      <c r="A28019">
        <v>11835</v>
      </c>
      <c r="B28019">
        <v>15238</v>
      </c>
      <c r="C28019" t="s">
        <v>9</v>
      </c>
      <c r="D28019" t="s">
        <v>20</v>
      </c>
    </row>
    <row r="28020" spans="1:4" x14ac:dyDescent="0.25">
      <c r="A28020">
        <v>11835</v>
      </c>
      <c r="B28020">
        <v>15238</v>
      </c>
      <c r="C28020" t="s">
        <v>9</v>
      </c>
      <c r="D28020" t="s">
        <v>20</v>
      </c>
    </row>
    <row r="28021" spans="1:4" x14ac:dyDescent="0.25">
      <c r="A28021">
        <v>11835</v>
      </c>
      <c r="B28021">
        <v>15238</v>
      </c>
      <c r="C28021" t="s">
        <v>9</v>
      </c>
      <c r="D28021" t="s">
        <v>20</v>
      </c>
    </row>
    <row r="28022" spans="1:4" x14ac:dyDescent="0.25">
      <c r="A28022">
        <v>11835</v>
      </c>
      <c r="B28022">
        <v>15238</v>
      </c>
      <c r="C28022" t="s">
        <v>9</v>
      </c>
      <c r="D28022" t="s">
        <v>20</v>
      </c>
    </row>
    <row r="28023" spans="1:4" x14ac:dyDescent="0.25">
      <c r="A28023">
        <v>11835</v>
      </c>
      <c r="B28023">
        <v>15238</v>
      </c>
      <c r="C28023" t="s">
        <v>9</v>
      </c>
      <c r="D28023" t="s">
        <v>27</v>
      </c>
    </row>
    <row r="28024" spans="1:4" x14ac:dyDescent="0.25">
      <c r="A28024">
        <v>11835</v>
      </c>
      <c r="B28024">
        <v>15238</v>
      </c>
      <c r="C28024" t="s">
        <v>9</v>
      </c>
      <c r="D28024" t="s">
        <v>27</v>
      </c>
    </row>
    <row r="28025" spans="1:4" x14ac:dyDescent="0.25">
      <c r="A28025">
        <v>11835</v>
      </c>
      <c r="B28025">
        <v>15238</v>
      </c>
      <c r="C28025" t="s">
        <v>9</v>
      </c>
      <c r="D28025" t="s">
        <v>27</v>
      </c>
    </row>
    <row r="28026" spans="1:4" x14ac:dyDescent="0.25">
      <c r="A28026">
        <v>11835</v>
      </c>
      <c r="B28026">
        <v>15238</v>
      </c>
      <c r="C28026" t="s">
        <v>9</v>
      </c>
      <c r="D28026" t="s">
        <v>28</v>
      </c>
    </row>
    <row r="28027" spans="1:4" x14ac:dyDescent="0.25">
      <c r="A28027">
        <v>11835</v>
      </c>
      <c r="B28027">
        <v>15238</v>
      </c>
      <c r="C28027" t="s">
        <v>9</v>
      </c>
      <c r="D28027" t="s">
        <v>28</v>
      </c>
    </row>
    <row r="28028" spans="1:4" x14ac:dyDescent="0.25">
      <c r="A28028">
        <v>11835</v>
      </c>
      <c r="B28028">
        <v>15238</v>
      </c>
      <c r="C28028" t="s">
        <v>9</v>
      </c>
      <c r="D28028" t="s">
        <v>28</v>
      </c>
    </row>
    <row r="28029" spans="1:4" x14ac:dyDescent="0.25">
      <c r="A28029">
        <v>11835</v>
      </c>
      <c r="B28029">
        <v>15238</v>
      </c>
      <c r="C28029" t="s">
        <v>9</v>
      </c>
      <c r="D28029" t="s">
        <v>28</v>
      </c>
    </row>
    <row r="28030" spans="1:4" x14ac:dyDescent="0.25">
      <c r="A28030">
        <v>11835</v>
      </c>
      <c r="B28030">
        <v>15238</v>
      </c>
      <c r="C28030" t="s">
        <v>9</v>
      </c>
      <c r="D28030" t="s">
        <v>28</v>
      </c>
    </row>
    <row r="28031" spans="1:4" x14ac:dyDescent="0.25">
      <c r="A28031">
        <v>11835</v>
      </c>
      <c r="B28031">
        <v>15238</v>
      </c>
      <c r="C28031" t="s">
        <v>9</v>
      </c>
      <c r="D28031" t="s">
        <v>29</v>
      </c>
    </row>
    <row r="28032" spans="1:4" x14ac:dyDescent="0.25">
      <c r="A28032">
        <v>11835</v>
      </c>
      <c r="B28032">
        <v>15238</v>
      </c>
      <c r="C28032" t="s">
        <v>9</v>
      </c>
      <c r="D28032" t="s">
        <v>29</v>
      </c>
    </row>
    <row r="28033" spans="1:4" x14ac:dyDescent="0.25">
      <c r="A28033">
        <v>11835</v>
      </c>
      <c r="B28033">
        <v>15238</v>
      </c>
      <c r="C28033" t="s">
        <v>9</v>
      </c>
      <c r="D28033" t="s">
        <v>31</v>
      </c>
    </row>
    <row r="28034" spans="1:4" x14ac:dyDescent="0.25">
      <c r="A28034">
        <v>11835</v>
      </c>
      <c r="B28034">
        <v>15238</v>
      </c>
      <c r="C28034" t="s">
        <v>9</v>
      </c>
      <c r="D28034" t="s">
        <v>31</v>
      </c>
    </row>
    <row r="28035" spans="1:4" x14ac:dyDescent="0.25">
      <c r="A28035">
        <v>11835</v>
      </c>
      <c r="B28035">
        <v>15238</v>
      </c>
      <c r="C28035" t="s">
        <v>9</v>
      </c>
      <c r="D28035" t="s">
        <v>31</v>
      </c>
    </row>
    <row r="28036" spans="1:4" x14ac:dyDescent="0.25">
      <c r="A28036">
        <v>11835</v>
      </c>
      <c r="B28036">
        <v>15238</v>
      </c>
      <c r="C28036" t="s">
        <v>9</v>
      </c>
      <c r="D28036" t="s">
        <v>33</v>
      </c>
    </row>
    <row r="28037" spans="1:4" x14ac:dyDescent="0.25">
      <c r="A28037">
        <v>11835</v>
      </c>
      <c r="B28037">
        <v>15238</v>
      </c>
      <c r="C28037" t="s">
        <v>9</v>
      </c>
      <c r="D28037" t="s">
        <v>33</v>
      </c>
    </row>
    <row r="28038" spans="1:4" x14ac:dyDescent="0.25">
      <c r="A28038">
        <v>11835</v>
      </c>
      <c r="B28038">
        <v>15238</v>
      </c>
      <c r="C28038" t="s">
        <v>9</v>
      </c>
      <c r="D28038" t="s">
        <v>33</v>
      </c>
    </row>
    <row r="28039" spans="1:4" x14ac:dyDescent="0.25">
      <c r="A28039">
        <v>11835</v>
      </c>
      <c r="B28039">
        <v>15238</v>
      </c>
      <c r="C28039" t="s">
        <v>9</v>
      </c>
      <c r="D28039" t="s">
        <v>33</v>
      </c>
    </row>
    <row r="28040" spans="1:4" x14ac:dyDescent="0.25">
      <c r="A28040">
        <v>11835</v>
      </c>
      <c r="B28040">
        <v>15238</v>
      </c>
      <c r="C28040" t="s">
        <v>9</v>
      </c>
      <c r="D28040" t="s">
        <v>33</v>
      </c>
    </row>
    <row r="28041" spans="1:4" x14ac:dyDescent="0.25">
      <c r="A28041">
        <v>11835</v>
      </c>
      <c r="B28041">
        <v>15238</v>
      </c>
      <c r="C28041" t="s">
        <v>9</v>
      </c>
      <c r="D28041" t="s">
        <v>33</v>
      </c>
    </row>
    <row r="28042" spans="1:4" x14ac:dyDescent="0.25">
      <c r="A28042">
        <v>11835</v>
      </c>
      <c r="B28042">
        <v>15238</v>
      </c>
      <c r="C28042" t="s">
        <v>9</v>
      </c>
      <c r="D28042" t="s">
        <v>34</v>
      </c>
    </row>
    <row r="28043" spans="1:4" x14ac:dyDescent="0.25">
      <c r="A28043">
        <v>11835</v>
      </c>
      <c r="B28043">
        <v>15238</v>
      </c>
      <c r="C28043" t="s">
        <v>9</v>
      </c>
      <c r="D28043" t="s">
        <v>34</v>
      </c>
    </row>
    <row r="28044" spans="1:4" x14ac:dyDescent="0.25">
      <c r="A28044">
        <v>11835</v>
      </c>
      <c r="B28044">
        <v>15238</v>
      </c>
      <c r="C28044" t="s">
        <v>9</v>
      </c>
      <c r="D28044" t="s">
        <v>36</v>
      </c>
    </row>
    <row r="28045" spans="1:4" x14ac:dyDescent="0.25">
      <c r="A28045">
        <v>11835</v>
      </c>
      <c r="B28045">
        <v>15238</v>
      </c>
      <c r="C28045" t="s">
        <v>9</v>
      </c>
      <c r="D28045" t="s">
        <v>36</v>
      </c>
    </row>
    <row r="28046" spans="1:4" x14ac:dyDescent="0.25">
      <c r="A28046">
        <v>11835</v>
      </c>
      <c r="B28046">
        <v>15238</v>
      </c>
      <c r="C28046" t="s">
        <v>9</v>
      </c>
      <c r="D28046" t="s">
        <v>36</v>
      </c>
    </row>
    <row r="28047" spans="1:4" x14ac:dyDescent="0.25">
      <c r="A28047">
        <v>11835</v>
      </c>
      <c r="B28047">
        <v>15238</v>
      </c>
      <c r="C28047" t="s">
        <v>9</v>
      </c>
      <c r="D28047" t="s">
        <v>36</v>
      </c>
    </row>
    <row r="28048" spans="1:4" x14ac:dyDescent="0.25">
      <c r="A28048">
        <v>11835</v>
      </c>
      <c r="B28048">
        <v>15238</v>
      </c>
      <c r="C28048" t="s">
        <v>9</v>
      </c>
      <c r="D28048" t="s">
        <v>36</v>
      </c>
    </row>
    <row r="28049" spans="1:4" x14ac:dyDescent="0.25">
      <c r="A28049">
        <v>11835</v>
      </c>
      <c r="B28049">
        <v>15238</v>
      </c>
      <c r="C28049" t="s">
        <v>9</v>
      </c>
      <c r="D28049" t="s">
        <v>36</v>
      </c>
    </row>
    <row r="28050" spans="1:4" x14ac:dyDescent="0.25">
      <c r="A28050">
        <v>11835</v>
      </c>
      <c r="B28050">
        <v>15238</v>
      </c>
      <c r="C28050" t="s">
        <v>9</v>
      </c>
      <c r="D28050" t="s">
        <v>36</v>
      </c>
    </row>
    <row r="28051" spans="1:4" x14ac:dyDescent="0.25">
      <c r="A28051">
        <v>11835</v>
      </c>
      <c r="B28051">
        <v>15238</v>
      </c>
      <c r="C28051" t="s">
        <v>9</v>
      </c>
      <c r="D28051" t="s">
        <v>37</v>
      </c>
    </row>
    <row r="28052" spans="1:4" x14ac:dyDescent="0.25">
      <c r="A28052">
        <v>11835</v>
      </c>
      <c r="B28052">
        <v>15238</v>
      </c>
      <c r="C28052" t="s">
        <v>9</v>
      </c>
      <c r="D28052" t="s">
        <v>37</v>
      </c>
    </row>
    <row r="28053" spans="1:4" x14ac:dyDescent="0.25">
      <c r="A28053">
        <v>11835</v>
      </c>
      <c r="B28053">
        <v>15238</v>
      </c>
      <c r="C28053" t="s">
        <v>9</v>
      </c>
      <c r="D28053" t="s">
        <v>37</v>
      </c>
    </row>
    <row r="28054" spans="1:4" x14ac:dyDescent="0.25">
      <c r="A28054">
        <v>11835</v>
      </c>
      <c r="B28054">
        <v>15238</v>
      </c>
      <c r="C28054" t="s">
        <v>9</v>
      </c>
      <c r="D28054" t="s">
        <v>37</v>
      </c>
    </row>
    <row r="28055" spans="1:4" x14ac:dyDescent="0.25">
      <c r="A28055">
        <v>11835</v>
      </c>
      <c r="B28055">
        <v>15238</v>
      </c>
      <c r="C28055" t="s">
        <v>9</v>
      </c>
      <c r="D28055" t="s">
        <v>37</v>
      </c>
    </row>
    <row r="28056" spans="1:4" x14ac:dyDescent="0.25">
      <c r="A28056">
        <v>11835</v>
      </c>
      <c r="B28056">
        <v>15238</v>
      </c>
      <c r="C28056" t="s">
        <v>9</v>
      </c>
      <c r="D28056" t="s">
        <v>37</v>
      </c>
    </row>
    <row r="28057" spans="1:4" x14ac:dyDescent="0.25">
      <c r="A28057">
        <v>11835</v>
      </c>
      <c r="B28057">
        <v>15238</v>
      </c>
      <c r="C28057" t="s">
        <v>9</v>
      </c>
      <c r="D28057" t="s">
        <v>37</v>
      </c>
    </row>
    <row r="28058" spans="1:4" x14ac:dyDescent="0.25">
      <c r="A28058">
        <v>11835</v>
      </c>
      <c r="B28058">
        <v>15238</v>
      </c>
      <c r="C28058" t="s">
        <v>9</v>
      </c>
      <c r="D28058" t="s">
        <v>37</v>
      </c>
    </row>
    <row r="28059" spans="1:4" x14ac:dyDescent="0.25">
      <c r="A28059">
        <v>11835</v>
      </c>
      <c r="B28059">
        <v>15238</v>
      </c>
      <c r="C28059" t="s">
        <v>9</v>
      </c>
      <c r="D28059" t="s">
        <v>37</v>
      </c>
    </row>
    <row r="28060" spans="1:4" x14ac:dyDescent="0.25">
      <c r="A28060">
        <v>11835</v>
      </c>
      <c r="B28060">
        <v>15238</v>
      </c>
      <c r="C28060" t="s">
        <v>9</v>
      </c>
      <c r="D28060" t="s">
        <v>37</v>
      </c>
    </row>
    <row r="28061" spans="1:4" x14ac:dyDescent="0.25">
      <c r="A28061">
        <v>11835</v>
      </c>
      <c r="B28061">
        <v>15238</v>
      </c>
      <c r="C28061" t="s">
        <v>9</v>
      </c>
      <c r="D28061" t="s">
        <v>37</v>
      </c>
    </row>
    <row r="28062" spans="1:4" x14ac:dyDescent="0.25">
      <c r="A28062">
        <v>11835</v>
      </c>
      <c r="B28062">
        <v>15238</v>
      </c>
      <c r="C28062" t="s">
        <v>9</v>
      </c>
      <c r="D28062" t="s">
        <v>37</v>
      </c>
    </row>
    <row r="28063" spans="1:4" x14ac:dyDescent="0.25">
      <c r="A28063">
        <v>11835</v>
      </c>
      <c r="B28063">
        <v>15238</v>
      </c>
      <c r="C28063" t="s">
        <v>10</v>
      </c>
      <c r="D28063" t="s">
        <v>21</v>
      </c>
    </row>
    <row r="28064" spans="1:4" x14ac:dyDescent="0.25">
      <c r="A28064">
        <v>11835</v>
      </c>
      <c r="B28064">
        <v>15238</v>
      </c>
      <c r="C28064" t="s">
        <v>10</v>
      </c>
      <c r="D28064" t="s">
        <v>22</v>
      </c>
    </row>
    <row r="28065" spans="1:4" x14ac:dyDescent="0.25">
      <c r="A28065">
        <v>11835</v>
      </c>
      <c r="B28065">
        <v>15238</v>
      </c>
      <c r="C28065" t="s">
        <v>10</v>
      </c>
      <c r="D28065" t="s">
        <v>22</v>
      </c>
    </row>
    <row r="28066" spans="1:4" x14ac:dyDescent="0.25">
      <c r="A28066">
        <v>11835</v>
      </c>
      <c r="B28066">
        <v>15238</v>
      </c>
      <c r="C28066" t="s">
        <v>10</v>
      </c>
      <c r="D28066" t="s">
        <v>23</v>
      </c>
    </row>
    <row r="28067" spans="1:4" x14ac:dyDescent="0.25">
      <c r="A28067">
        <v>11835</v>
      </c>
      <c r="B28067">
        <v>15238</v>
      </c>
      <c r="C28067" t="s">
        <v>10</v>
      </c>
      <c r="D28067" t="s">
        <v>24</v>
      </c>
    </row>
    <row r="28068" spans="1:4" x14ac:dyDescent="0.25">
      <c r="A28068">
        <v>11835</v>
      </c>
      <c r="B28068">
        <v>15238</v>
      </c>
      <c r="C28068" t="s">
        <v>10</v>
      </c>
      <c r="D28068" t="s">
        <v>25</v>
      </c>
    </row>
    <row r="28069" spans="1:4" x14ac:dyDescent="0.25">
      <c r="A28069">
        <v>11835</v>
      </c>
      <c r="B28069">
        <v>15238</v>
      </c>
      <c r="C28069" t="s">
        <v>10</v>
      </c>
      <c r="D28069" t="s">
        <v>25</v>
      </c>
    </row>
    <row r="28070" spans="1:4" x14ac:dyDescent="0.25">
      <c r="A28070">
        <v>11835</v>
      </c>
      <c r="B28070">
        <v>15238</v>
      </c>
      <c r="C28070" t="s">
        <v>10</v>
      </c>
      <c r="D28070" t="s">
        <v>25</v>
      </c>
    </row>
    <row r="28071" spans="1:4" x14ac:dyDescent="0.25">
      <c r="A28071">
        <v>11835</v>
      </c>
      <c r="B28071">
        <v>15238</v>
      </c>
      <c r="C28071" t="s">
        <v>10</v>
      </c>
      <c r="D28071" t="s">
        <v>25</v>
      </c>
    </row>
    <row r="28072" spans="1:4" x14ac:dyDescent="0.25">
      <c r="A28072">
        <v>11835</v>
      </c>
      <c r="B28072">
        <v>15238</v>
      </c>
      <c r="C28072" t="s">
        <v>10</v>
      </c>
      <c r="D28072" t="s">
        <v>20</v>
      </c>
    </row>
    <row r="28073" spans="1:4" x14ac:dyDescent="0.25">
      <c r="A28073">
        <v>11835</v>
      </c>
      <c r="B28073">
        <v>15238</v>
      </c>
      <c r="C28073" t="s">
        <v>10</v>
      </c>
      <c r="D28073" t="s">
        <v>20</v>
      </c>
    </row>
    <row r="28074" spans="1:4" x14ac:dyDescent="0.25">
      <c r="A28074">
        <v>11835</v>
      </c>
      <c r="B28074">
        <v>15238</v>
      </c>
      <c r="C28074" t="s">
        <v>10</v>
      </c>
      <c r="D28074" t="s">
        <v>20</v>
      </c>
    </row>
    <row r="28075" spans="1:4" x14ac:dyDescent="0.25">
      <c r="A28075">
        <v>11835</v>
      </c>
      <c r="B28075">
        <v>15238</v>
      </c>
      <c r="C28075" t="s">
        <v>10</v>
      </c>
      <c r="D28075" t="s">
        <v>29</v>
      </c>
    </row>
    <row r="28076" spans="1:4" x14ac:dyDescent="0.25">
      <c r="A28076">
        <v>11835</v>
      </c>
      <c r="B28076">
        <v>15238</v>
      </c>
      <c r="C28076" t="s">
        <v>10</v>
      </c>
      <c r="D28076" t="s">
        <v>29</v>
      </c>
    </row>
    <row r="28077" spans="1:4" x14ac:dyDescent="0.25">
      <c r="A28077">
        <v>11835</v>
      </c>
      <c r="B28077">
        <v>15238</v>
      </c>
      <c r="C28077" t="s">
        <v>10</v>
      </c>
      <c r="D28077" t="s">
        <v>30</v>
      </c>
    </row>
    <row r="28078" spans="1:4" x14ac:dyDescent="0.25">
      <c r="A28078">
        <v>11835</v>
      </c>
      <c r="B28078">
        <v>15238</v>
      </c>
      <c r="C28078" t="s">
        <v>10</v>
      </c>
      <c r="D28078" t="s">
        <v>31</v>
      </c>
    </row>
    <row r="28079" spans="1:4" x14ac:dyDescent="0.25">
      <c r="A28079">
        <v>11835</v>
      </c>
      <c r="B28079">
        <v>15238</v>
      </c>
      <c r="C28079" t="s">
        <v>10</v>
      </c>
      <c r="D28079" t="s">
        <v>31</v>
      </c>
    </row>
    <row r="28080" spans="1:4" x14ac:dyDescent="0.25">
      <c r="A28080">
        <v>11835</v>
      </c>
      <c r="B28080">
        <v>15238</v>
      </c>
      <c r="C28080" t="s">
        <v>10</v>
      </c>
      <c r="D28080" t="s">
        <v>32</v>
      </c>
    </row>
    <row r="28081" spans="1:4" x14ac:dyDescent="0.25">
      <c r="A28081">
        <v>11835</v>
      </c>
      <c r="B28081">
        <v>15238</v>
      </c>
      <c r="C28081" t="s">
        <v>10</v>
      </c>
      <c r="D28081" t="s">
        <v>33</v>
      </c>
    </row>
    <row r="28082" spans="1:4" x14ac:dyDescent="0.25">
      <c r="A28082">
        <v>11835</v>
      </c>
      <c r="B28082">
        <v>15238</v>
      </c>
      <c r="C28082" t="s">
        <v>10</v>
      </c>
      <c r="D28082" t="s">
        <v>34</v>
      </c>
    </row>
    <row r="28083" spans="1:4" x14ac:dyDescent="0.25">
      <c r="A28083">
        <v>11835</v>
      </c>
      <c r="B28083">
        <v>15238</v>
      </c>
      <c r="C28083" t="s">
        <v>10</v>
      </c>
      <c r="D28083" t="s">
        <v>35</v>
      </c>
    </row>
    <row r="28084" spans="1:4" x14ac:dyDescent="0.25">
      <c r="A28084">
        <v>11835</v>
      </c>
      <c r="B28084">
        <v>15238</v>
      </c>
      <c r="C28084" t="s">
        <v>10</v>
      </c>
      <c r="D28084" t="s">
        <v>36</v>
      </c>
    </row>
    <row r="28085" spans="1:4" x14ac:dyDescent="0.25">
      <c r="A28085">
        <v>11835</v>
      </c>
      <c r="B28085">
        <v>85001</v>
      </c>
      <c r="C28085" t="s">
        <v>9</v>
      </c>
      <c r="D28085" t="s">
        <v>21</v>
      </c>
    </row>
    <row r="28086" spans="1:4" x14ac:dyDescent="0.25">
      <c r="A28086">
        <v>11835</v>
      </c>
      <c r="B28086">
        <v>85001</v>
      </c>
      <c r="C28086" t="s">
        <v>9</v>
      </c>
      <c r="D28086" t="s">
        <v>21</v>
      </c>
    </row>
    <row r="28087" spans="1:4" x14ac:dyDescent="0.25">
      <c r="A28087">
        <v>11835</v>
      </c>
      <c r="B28087">
        <v>85001</v>
      </c>
      <c r="C28087" t="s">
        <v>9</v>
      </c>
      <c r="D28087" t="s">
        <v>21</v>
      </c>
    </row>
    <row r="28088" spans="1:4" x14ac:dyDescent="0.25">
      <c r="A28088">
        <v>11835</v>
      </c>
      <c r="B28088">
        <v>85001</v>
      </c>
      <c r="C28088" t="s">
        <v>9</v>
      </c>
      <c r="D28088" t="s">
        <v>21</v>
      </c>
    </row>
    <row r="28089" spans="1:4" x14ac:dyDescent="0.25">
      <c r="A28089">
        <v>11835</v>
      </c>
      <c r="B28089">
        <v>85001</v>
      </c>
      <c r="C28089" t="s">
        <v>10</v>
      </c>
      <c r="D28089" t="s">
        <v>21</v>
      </c>
    </row>
    <row r="28090" spans="1:4" x14ac:dyDescent="0.25">
      <c r="A28090">
        <v>11835</v>
      </c>
      <c r="B28090">
        <v>85001</v>
      </c>
      <c r="C28090" t="s">
        <v>9</v>
      </c>
      <c r="D28090" t="s">
        <v>22</v>
      </c>
    </row>
    <row r="28091" spans="1:4" x14ac:dyDescent="0.25">
      <c r="A28091">
        <v>11835</v>
      </c>
      <c r="B28091">
        <v>85001</v>
      </c>
      <c r="C28091" t="s">
        <v>9</v>
      </c>
      <c r="D28091" t="s">
        <v>22</v>
      </c>
    </row>
    <row r="28092" spans="1:4" x14ac:dyDescent="0.25">
      <c r="A28092">
        <v>11835</v>
      </c>
      <c r="B28092">
        <v>85001</v>
      </c>
      <c r="C28092" t="s">
        <v>9</v>
      </c>
      <c r="D28092" t="s">
        <v>22</v>
      </c>
    </row>
    <row r="28093" spans="1:4" x14ac:dyDescent="0.25">
      <c r="A28093">
        <v>11835</v>
      </c>
      <c r="B28093">
        <v>85001</v>
      </c>
      <c r="C28093" t="s">
        <v>9</v>
      </c>
      <c r="D28093" t="s">
        <v>22</v>
      </c>
    </row>
    <row r="28094" spans="1:4" x14ac:dyDescent="0.25">
      <c r="A28094">
        <v>11835</v>
      </c>
      <c r="B28094">
        <v>85001</v>
      </c>
      <c r="C28094" t="s">
        <v>9</v>
      </c>
      <c r="D28094" t="s">
        <v>22</v>
      </c>
    </row>
    <row r="28095" spans="1:4" x14ac:dyDescent="0.25">
      <c r="A28095">
        <v>11835</v>
      </c>
      <c r="B28095">
        <v>85001</v>
      </c>
      <c r="C28095" t="s">
        <v>9</v>
      </c>
      <c r="D28095" t="s">
        <v>22</v>
      </c>
    </row>
    <row r="28096" spans="1:4" x14ac:dyDescent="0.25">
      <c r="A28096">
        <v>11835</v>
      </c>
      <c r="B28096">
        <v>85001</v>
      </c>
      <c r="C28096" t="s">
        <v>9</v>
      </c>
      <c r="D28096" t="s">
        <v>22</v>
      </c>
    </row>
    <row r="28097" spans="1:4" x14ac:dyDescent="0.25">
      <c r="A28097">
        <v>11835</v>
      </c>
      <c r="B28097">
        <v>85001</v>
      </c>
      <c r="C28097" t="s">
        <v>9</v>
      </c>
      <c r="D28097" t="s">
        <v>22</v>
      </c>
    </row>
    <row r="28098" spans="1:4" x14ac:dyDescent="0.25">
      <c r="A28098">
        <v>11835</v>
      </c>
      <c r="B28098">
        <v>85001</v>
      </c>
      <c r="C28098" t="s">
        <v>9</v>
      </c>
      <c r="D28098" t="s">
        <v>22</v>
      </c>
    </row>
    <row r="28099" spans="1:4" x14ac:dyDescent="0.25">
      <c r="A28099">
        <v>11835</v>
      </c>
      <c r="B28099">
        <v>85001</v>
      </c>
      <c r="C28099" t="s">
        <v>9</v>
      </c>
      <c r="D28099" t="s">
        <v>22</v>
      </c>
    </row>
    <row r="28100" spans="1:4" x14ac:dyDescent="0.25">
      <c r="A28100">
        <v>11835</v>
      </c>
      <c r="B28100">
        <v>85001</v>
      </c>
      <c r="C28100" t="s">
        <v>10</v>
      </c>
      <c r="D28100" t="s">
        <v>22</v>
      </c>
    </row>
    <row r="28101" spans="1:4" x14ac:dyDescent="0.25">
      <c r="A28101">
        <v>11835</v>
      </c>
      <c r="B28101">
        <v>85001</v>
      </c>
      <c r="C28101" t="s">
        <v>10</v>
      </c>
      <c r="D28101" t="s">
        <v>22</v>
      </c>
    </row>
    <row r="28102" spans="1:4" x14ac:dyDescent="0.25">
      <c r="A28102">
        <v>11835</v>
      </c>
      <c r="B28102">
        <v>85001</v>
      </c>
      <c r="C28102" t="s">
        <v>9</v>
      </c>
      <c r="D28102" t="s">
        <v>22</v>
      </c>
    </row>
    <row r="28103" spans="1:4" x14ac:dyDescent="0.25">
      <c r="A28103">
        <v>11835</v>
      </c>
      <c r="B28103">
        <v>85001</v>
      </c>
      <c r="C28103" t="s">
        <v>10</v>
      </c>
      <c r="D28103" t="s">
        <v>22</v>
      </c>
    </row>
    <row r="28104" spans="1:4" x14ac:dyDescent="0.25">
      <c r="A28104">
        <v>11835</v>
      </c>
      <c r="B28104">
        <v>85001</v>
      </c>
      <c r="C28104" t="s">
        <v>9</v>
      </c>
      <c r="D28104" t="s">
        <v>23</v>
      </c>
    </row>
    <row r="28105" spans="1:4" x14ac:dyDescent="0.25">
      <c r="A28105">
        <v>11835</v>
      </c>
      <c r="B28105">
        <v>85001</v>
      </c>
      <c r="C28105" t="s">
        <v>9</v>
      </c>
      <c r="D28105" t="s">
        <v>23</v>
      </c>
    </row>
    <row r="28106" spans="1:4" x14ac:dyDescent="0.25">
      <c r="A28106">
        <v>11835</v>
      </c>
      <c r="B28106">
        <v>85001</v>
      </c>
      <c r="C28106" t="s">
        <v>9</v>
      </c>
      <c r="D28106" t="s">
        <v>23</v>
      </c>
    </row>
    <row r="28107" spans="1:4" x14ac:dyDescent="0.25">
      <c r="A28107">
        <v>11835</v>
      </c>
      <c r="B28107">
        <v>85001</v>
      </c>
      <c r="C28107" t="s">
        <v>9</v>
      </c>
      <c r="D28107" t="s">
        <v>23</v>
      </c>
    </row>
    <row r="28108" spans="1:4" x14ac:dyDescent="0.25">
      <c r="A28108">
        <v>11835</v>
      </c>
      <c r="B28108">
        <v>85001</v>
      </c>
      <c r="C28108" t="s">
        <v>9</v>
      </c>
      <c r="D28108" t="s">
        <v>23</v>
      </c>
    </row>
    <row r="28109" spans="1:4" x14ac:dyDescent="0.25">
      <c r="A28109">
        <v>11835</v>
      </c>
      <c r="B28109">
        <v>85001</v>
      </c>
      <c r="C28109" t="s">
        <v>9</v>
      </c>
      <c r="D28109" t="s">
        <v>24</v>
      </c>
    </row>
    <row r="28110" spans="1:4" x14ac:dyDescent="0.25">
      <c r="A28110">
        <v>11835</v>
      </c>
      <c r="B28110">
        <v>85001</v>
      </c>
      <c r="C28110" t="s">
        <v>9</v>
      </c>
      <c r="D28110" t="s">
        <v>24</v>
      </c>
    </row>
    <row r="28111" spans="1:4" x14ac:dyDescent="0.25">
      <c r="A28111">
        <v>11835</v>
      </c>
      <c r="B28111">
        <v>85001</v>
      </c>
      <c r="C28111" t="s">
        <v>10</v>
      </c>
      <c r="D28111" t="s">
        <v>24</v>
      </c>
    </row>
    <row r="28112" spans="1:4" x14ac:dyDescent="0.25">
      <c r="A28112">
        <v>11835</v>
      </c>
      <c r="B28112">
        <v>85001</v>
      </c>
      <c r="C28112" t="s">
        <v>9</v>
      </c>
      <c r="D28112" t="s">
        <v>24</v>
      </c>
    </row>
    <row r="28113" spans="1:4" x14ac:dyDescent="0.25">
      <c r="A28113">
        <v>11835</v>
      </c>
      <c r="B28113">
        <v>85001</v>
      </c>
      <c r="C28113" t="s">
        <v>10</v>
      </c>
      <c r="D28113" t="s">
        <v>24</v>
      </c>
    </row>
    <row r="28114" spans="1:4" x14ac:dyDescent="0.25">
      <c r="A28114">
        <v>11835</v>
      </c>
      <c r="B28114">
        <v>85001</v>
      </c>
      <c r="C28114" t="s">
        <v>9</v>
      </c>
      <c r="D28114" t="s">
        <v>25</v>
      </c>
    </row>
    <row r="28115" spans="1:4" x14ac:dyDescent="0.25">
      <c r="A28115">
        <v>11835</v>
      </c>
      <c r="B28115">
        <v>85001</v>
      </c>
      <c r="C28115" t="s">
        <v>9</v>
      </c>
      <c r="D28115" t="s">
        <v>25</v>
      </c>
    </row>
    <row r="28116" spans="1:4" x14ac:dyDescent="0.25">
      <c r="A28116">
        <v>11835</v>
      </c>
      <c r="B28116">
        <v>85001</v>
      </c>
      <c r="C28116" t="s">
        <v>9</v>
      </c>
      <c r="D28116" t="s">
        <v>25</v>
      </c>
    </row>
    <row r="28117" spans="1:4" x14ac:dyDescent="0.25">
      <c r="A28117">
        <v>11835</v>
      </c>
      <c r="B28117">
        <v>85001</v>
      </c>
      <c r="C28117" t="s">
        <v>9</v>
      </c>
      <c r="D28117" t="s">
        <v>25</v>
      </c>
    </row>
    <row r="28118" spans="1:4" x14ac:dyDescent="0.25">
      <c r="A28118">
        <v>11835</v>
      </c>
      <c r="B28118">
        <v>85001</v>
      </c>
      <c r="C28118" t="s">
        <v>9</v>
      </c>
      <c r="D28118" t="s">
        <v>25</v>
      </c>
    </row>
    <row r="28119" spans="1:4" x14ac:dyDescent="0.25">
      <c r="A28119">
        <v>11835</v>
      </c>
      <c r="B28119">
        <v>85001</v>
      </c>
      <c r="C28119" t="s">
        <v>10</v>
      </c>
      <c r="D28119" t="s">
        <v>25</v>
      </c>
    </row>
    <row r="28120" spans="1:4" x14ac:dyDescent="0.25">
      <c r="A28120">
        <v>11835</v>
      </c>
      <c r="B28120">
        <v>85001</v>
      </c>
      <c r="C28120" t="s">
        <v>9</v>
      </c>
      <c r="D28120" t="s">
        <v>26</v>
      </c>
    </row>
    <row r="28121" spans="1:4" x14ac:dyDescent="0.25">
      <c r="A28121">
        <v>11835</v>
      </c>
      <c r="B28121">
        <v>85001</v>
      </c>
      <c r="C28121" t="s">
        <v>9</v>
      </c>
      <c r="D28121" t="s">
        <v>26</v>
      </c>
    </row>
    <row r="28122" spans="1:4" x14ac:dyDescent="0.25">
      <c r="A28122">
        <v>11835</v>
      </c>
      <c r="B28122">
        <v>85001</v>
      </c>
      <c r="C28122" t="s">
        <v>9</v>
      </c>
      <c r="D28122" t="s">
        <v>26</v>
      </c>
    </row>
    <row r="28123" spans="1:4" x14ac:dyDescent="0.25">
      <c r="A28123">
        <v>11835</v>
      </c>
      <c r="B28123">
        <v>85001</v>
      </c>
      <c r="C28123" t="s">
        <v>9</v>
      </c>
      <c r="D28123" t="s">
        <v>26</v>
      </c>
    </row>
    <row r="28124" spans="1:4" x14ac:dyDescent="0.25">
      <c r="A28124">
        <v>11835</v>
      </c>
      <c r="B28124">
        <v>85001</v>
      </c>
      <c r="C28124" t="s">
        <v>9</v>
      </c>
      <c r="D28124" t="s">
        <v>26</v>
      </c>
    </row>
    <row r="28125" spans="1:4" x14ac:dyDescent="0.25">
      <c r="A28125">
        <v>11835</v>
      </c>
      <c r="B28125">
        <v>85001</v>
      </c>
      <c r="C28125" t="s">
        <v>9</v>
      </c>
      <c r="D28125" t="s">
        <v>26</v>
      </c>
    </row>
    <row r="28126" spans="1:4" x14ac:dyDescent="0.25">
      <c r="A28126">
        <v>11835</v>
      </c>
      <c r="B28126">
        <v>85001</v>
      </c>
      <c r="C28126" t="s">
        <v>9</v>
      </c>
      <c r="D28126" t="s">
        <v>20</v>
      </c>
    </row>
    <row r="28127" spans="1:4" x14ac:dyDescent="0.25">
      <c r="A28127">
        <v>11835</v>
      </c>
      <c r="B28127">
        <v>85001</v>
      </c>
      <c r="C28127" t="s">
        <v>9</v>
      </c>
      <c r="D28127" t="s">
        <v>20</v>
      </c>
    </row>
    <row r="28128" spans="1:4" x14ac:dyDescent="0.25">
      <c r="A28128">
        <v>11835</v>
      </c>
      <c r="B28128">
        <v>85001</v>
      </c>
      <c r="C28128" t="s">
        <v>9</v>
      </c>
      <c r="D28128" t="s">
        <v>20</v>
      </c>
    </row>
    <row r="28129" spans="1:4" x14ac:dyDescent="0.25">
      <c r="A28129">
        <v>11835</v>
      </c>
      <c r="B28129">
        <v>85001</v>
      </c>
      <c r="C28129" t="s">
        <v>9</v>
      </c>
      <c r="D28129" t="s">
        <v>20</v>
      </c>
    </row>
    <row r="28130" spans="1:4" x14ac:dyDescent="0.25">
      <c r="A28130">
        <v>11835</v>
      </c>
      <c r="B28130">
        <v>85001</v>
      </c>
      <c r="C28130" t="s">
        <v>9</v>
      </c>
      <c r="D28130" t="s">
        <v>20</v>
      </c>
    </row>
    <row r="28131" spans="1:4" x14ac:dyDescent="0.25">
      <c r="A28131">
        <v>11835</v>
      </c>
      <c r="B28131">
        <v>85001</v>
      </c>
      <c r="C28131" t="s">
        <v>9</v>
      </c>
      <c r="D28131" t="s">
        <v>20</v>
      </c>
    </row>
    <row r="28132" spans="1:4" x14ac:dyDescent="0.25">
      <c r="A28132">
        <v>11835</v>
      </c>
      <c r="B28132">
        <v>85001</v>
      </c>
      <c r="C28132" t="s">
        <v>10</v>
      </c>
      <c r="D28132" t="s">
        <v>20</v>
      </c>
    </row>
    <row r="28133" spans="1:4" x14ac:dyDescent="0.25">
      <c r="A28133">
        <v>11835</v>
      </c>
      <c r="B28133">
        <v>85001</v>
      </c>
      <c r="C28133" t="s">
        <v>9</v>
      </c>
      <c r="D28133" t="s">
        <v>27</v>
      </c>
    </row>
    <row r="28134" spans="1:4" x14ac:dyDescent="0.25">
      <c r="A28134">
        <v>11835</v>
      </c>
      <c r="B28134">
        <v>85001</v>
      </c>
      <c r="C28134" t="s">
        <v>9</v>
      </c>
      <c r="D28134" t="s">
        <v>27</v>
      </c>
    </row>
    <row r="28135" spans="1:4" x14ac:dyDescent="0.25">
      <c r="A28135">
        <v>11835</v>
      </c>
      <c r="B28135">
        <v>85001</v>
      </c>
      <c r="C28135" t="s">
        <v>9</v>
      </c>
      <c r="D28135" t="s">
        <v>27</v>
      </c>
    </row>
    <row r="28136" spans="1:4" x14ac:dyDescent="0.25">
      <c r="A28136">
        <v>11835</v>
      </c>
      <c r="B28136">
        <v>85001</v>
      </c>
      <c r="C28136" t="s">
        <v>9</v>
      </c>
      <c r="D28136" t="s">
        <v>27</v>
      </c>
    </row>
    <row r="28137" spans="1:4" x14ac:dyDescent="0.25">
      <c r="A28137">
        <v>11835</v>
      </c>
      <c r="B28137">
        <v>85001</v>
      </c>
      <c r="C28137" t="s">
        <v>9</v>
      </c>
      <c r="D28137" t="s">
        <v>27</v>
      </c>
    </row>
    <row r="28138" spans="1:4" x14ac:dyDescent="0.25">
      <c r="A28138">
        <v>11835</v>
      </c>
      <c r="B28138">
        <v>85001</v>
      </c>
      <c r="C28138" t="s">
        <v>9</v>
      </c>
      <c r="D28138" t="s">
        <v>27</v>
      </c>
    </row>
    <row r="28139" spans="1:4" x14ac:dyDescent="0.25">
      <c r="A28139">
        <v>11835</v>
      </c>
      <c r="B28139">
        <v>85001</v>
      </c>
      <c r="C28139" t="s">
        <v>9</v>
      </c>
      <c r="D28139" t="s">
        <v>27</v>
      </c>
    </row>
    <row r="28140" spans="1:4" x14ac:dyDescent="0.25">
      <c r="A28140">
        <v>11835</v>
      </c>
      <c r="B28140">
        <v>85001</v>
      </c>
      <c r="C28140" t="s">
        <v>9</v>
      </c>
      <c r="D28140" t="s">
        <v>27</v>
      </c>
    </row>
    <row r="28141" spans="1:4" x14ac:dyDescent="0.25">
      <c r="A28141">
        <v>11835</v>
      </c>
      <c r="B28141">
        <v>85001</v>
      </c>
      <c r="C28141" t="s">
        <v>9</v>
      </c>
      <c r="D28141" t="s">
        <v>27</v>
      </c>
    </row>
    <row r="28142" spans="1:4" x14ac:dyDescent="0.25">
      <c r="A28142">
        <v>11835</v>
      </c>
      <c r="B28142">
        <v>85001</v>
      </c>
      <c r="C28142" t="s">
        <v>9</v>
      </c>
      <c r="D28142" t="s">
        <v>27</v>
      </c>
    </row>
    <row r="28143" spans="1:4" x14ac:dyDescent="0.25">
      <c r="A28143">
        <v>11835</v>
      </c>
      <c r="B28143">
        <v>85001</v>
      </c>
      <c r="C28143" t="s">
        <v>9</v>
      </c>
      <c r="D28143" t="s">
        <v>27</v>
      </c>
    </row>
    <row r="28144" spans="1:4" x14ac:dyDescent="0.25">
      <c r="A28144">
        <v>11835</v>
      </c>
      <c r="B28144">
        <v>85001</v>
      </c>
      <c r="C28144" t="s">
        <v>9</v>
      </c>
      <c r="D28144" t="s">
        <v>28</v>
      </c>
    </row>
    <row r="28145" spans="1:4" x14ac:dyDescent="0.25">
      <c r="A28145">
        <v>11835</v>
      </c>
      <c r="B28145">
        <v>85001</v>
      </c>
      <c r="C28145" t="s">
        <v>9</v>
      </c>
      <c r="D28145" t="s">
        <v>28</v>
      </c>
    </row>
    <row r="28146" spans="1:4" x14ac:dyDescent="0.25">
      <c r="A28146">
        <v>11835</v>
      </c>
      <c r="B28146">
        <v>85001</v>
      </c>
      <c r="C28146" t="s">
        <v>9</v>
      </c>
      <c r="D28146" t="s">
        <v>28</v>
      </c>
    </row>
    <row r="28147" spans="1:4" x14ac:dyDescent="0.25">
      <c r="A28147">
        <v>11835</v>
      </c>
      <c r="B28147">
        <v>85001</v>
      </c>
      <c r="C28147" t="s">
        <v>9</v>
      </c>
      <c r="D28147" t="s">
        <v>29</v>
      </c>
    </row>
    <row r="28148" spans="1:4" x14ac:dyDescent="0.25">
      <c r="A28148">
        <v>11835</v>
      </c>
      <c r="B28148">
        <v>85001</v>
      </c>
      <c r="C28148" t="s">
        <v>9</v>
      </c>
      <c r="D28148" t="s">
        <v>29</v>
      </c>
    </row>
    <row r="28149" spans="1:4" x14ac:dyDescent="0.25">
      <c r="A28149">
        <v>11835</v>
      </c>
      <c r="B28149">
        <v>85001</v>
      </c>
      <c r="C28149" t="s">
        <v>9</v>
      </c>
      <c r="D28149" t="s">
        <v>33</v>
      </c>
    </row>
    <row r="28150" spans="1:4" x14ac:dyDescent="0.25">
      <c r="A28150">
        <v>11835</v>
      </c>
      <c r="B28150">
        <v>85001</v>
      </c>
      <c r="C28150" t="s">
        <v>10</v>
      </c>
      <c r="D28150" t="s">
        <v>33</v>
      </c>
    </row>
    <row r="28151" spans="1:4" x14ac:dyDescent="0.25">
      <c r="A28151">
        <v>11835</v>
      </c>
      <c r="B28151">
        <v>85001</v>
      </c>
      <c r="C28151" t="s">
        <v>10</v>
      </c>
      <c r="D28151" t="s">
        <v>33</v>
      </c>
    </row>
    <row r="28152" spans="1:4" x14ac:dyDescent="0.25">
      <c r="A28152">
        <v>11835</v>
      </c>
      <c r="B28152">
        <v>85001</v>
      </c>
      <c r="C28152" t="s">
        <v>10</v>
      </c>
      <c r="D28152" t="s">
        <v>34</v>
      </c>
    </row>
    <row r="28153" spans="1:4" x14ac:dyDescent="0.25">
      <c r="A28153">
        <v>11835</v>
      </c>
      <c r="B28153">
        <v>85001</v>
      </c>
      <c r="C28153" t="s">
        <v>9</v>
      </c>
      <c r="D28153" t="s">
        <v>34</v>
      </c>
    </row>
    <row r="28154" spans="1:4" x14ac:dyDescent="0.25">
      <c r="A28154">
        <v>11835</v>
      </c>
      <c r="B28154">
        <v>85001</v>
      </c>
      <c r="C28154" t="s">
        <v>9</v>
      </c>
      <c r="D28154" t="s">
        <v>34</v>
      </c>
    </row>
    <row r="28155" spans="1:4" x14ac:dyDescent="0.25">
      <c r="A28155">
        <v>11835</v>
      </c>
      <c r="B28155">
        <v>85001</v>
      </c>
      <c r="C28155" t="s">
        <v>9</v>
      </c>
      <c r="D28155" t="s">
        <v>34</v>
      </c>
    </row>
    <row r="28156" spans="1:4" x14ac:dyDescent="0.25">
      <c r="A28156">
        <v>11835</v>
      </c>
      <c r="B28156">
        <v>85001</v>
      </c>
      <c r="C28156" t="s">
        <v>9</v>
      </c>
      <c r="D28156" t="s">
        <v>34</v>
      </c>
    </row>
    <row r="28157" spans="1:4" x14ac:dyDescent="0.25">
      <c r="A28157">
        <v>11835</v>
      </c>
      <c r="B28157">
        <v>85001</v>
      </c>
      <c r="C28157" t="s">
        <v>10</v>
      </c>
      <c r="D28157" t="s">
        <v>34</v>
      </c>
    </row>
    <row r="28158" spans="1:4" x14ac:dyDescent="0.25">
      <c r="A28158">
        <v>11835</v>
      </c>
      <c r="B28158">
        <v>85001</v>
      </c>
      <c r="C28158" t="s">
        <v>9</v>
      </c>
      <c r="D28158" t="s">
        <v>36</v>
      </c>
    </row>
    <row r="28159" spans="1:4" x14ac:dyDescent="0.25">
      <c r="A28159">
        <v>11835</v>
      </c>
      <c r="B28159">
        <v>85001</v>
      </c>
      <c r="C28159" t="s">
        <v>9</v>
      </c>
      <c r="D28159" t="s">
        <v>37</v>
      </c>
    </row>
    <row r="28160" spans="1:4" x14ac:dyDescent="0.25">
      <c r="A28160">
        <v>11835</v>
      </c>
      <c r="B28160">
        <v>85001</v>
      </c>
      <c r="C28160" t="s">
        <v>9</v>
      </c>
      <c r="D28160" t="s">
        <v>37</v>
      </c>
    </row>
    <row r="28161" spans="1:4" x14ac:dyDescent="0.25">
      <c r="A28161">
        <v>11835</v>
      </c>
      <c r="B28161">
        <v>85001</v>
      </c>
      <c r="C28161" t="s">
        <v>9</v>
      </c>
      <c r="D28161" t="s">
        <v>37</v>
      </c>
    </row>
    <row r="28162" spans="1:4" x14ac:dyDescent="0.25">
      <c r="A28162">
        <v>11835</v>
      </c>
      <c r="B28162">
        <v>85001</v>
      </c>
      <c r="C28162" t="s">
        <v>9</v>
      </c>
      <c r="D28162" t="s">
        <v>37</v>
      </c>
    </row>
    <row r="28163" spans="1:4" x14ac:dyDescent="0.25">
      <c r="A28163">
        <v>11835</v>
      </c>
      <c r="B28163">
        <v>85001</v>
      </c>
      <c r="C28163" t="s">
        <v>9</v>
      </c>
      <c r="D28163" t="s">
        <v>37</v>
      </c>
    </row>
    <row r="28164" spans="1:4" x14ac:dyDescent="0.25">
      <c r="A28164">
        <v>11835</v>
      </c>
      <c r="B28164">
        <v>85001</v>
      </c>
      <c r="C28164" t="s">
        <v>9</v>
      </c>
      <c r="D28164" t="s">
        <v>37</v>
      </c>
    </row>
    <row r="28165" spans="1:4" x14ac:dyDescent="0.25">
      <c r="A28165">
        <v>11835</v>
      </c>
      <c r="B28165">
        <v>85001</v>
      </c>
      <c r="C28165" t="s">
        <v>9</v>
      </c>
      <c r="D28165" t="s">
        <v>37</v>
      </c>
    </row>
    <row r="28166" spans="1:4" x14ac:dyDescent="0.25">
      <c r="A28166">
        <v>11835</v>
      </c>
      <c r="B28166">
        <v>85001</v>
      </c>
      <c r="C28166" t="s">
        <v>9</v>
      </c>
      <c r="D28166" t="s">
        <v>37</v>
      </c>
    </row>
    <row r="28167" spans="1:4" x14ac:dyDescent="0.25">
      <c r="A28167">
        <v>11835</v>
      </c>
      <c r="B28167">
        <v>85001</v>
      </c>
      <c r="C28167" t="s">
        <v>9</v>
      </c>
      <c r="D28167" t="s">
        <v>37</v>
      </c>
    </row>
    <row r="28168" spans="1:4" x14ac:dyDescent="0.25">
      <c r="A28168">
        <v>11835</v>
      </c>
      <c r="B28168">
        <v>85001</v>
      </c>
      <c r="C28168" t="s">
        <v>9</v>
      </c>
      <c r="D28168" t="s">
        <v>37</v>
      </c>
    </row>
    <row r="28169" spans="1:4" x14ac:dyDescent="0.25">
      <c r="A28169">
        <v>11835</v>
      </c>
      <c r="B28169">
        <v>85001</v>
      </c>
      <c r="C28169" t="s">
        <v>9</v>
      </c>
      <c r="D28169" t="s">
        <v>37</v>
      </c>
    </row>
    <row r="28170" spans="1:4" x14ac:dyDescent="0.25">
      <c r="A28170">
        <v>11835</v>
      </c>
      <c r="B28170">
        <v>85001</v>
      </c>
      <c r="C28170" t="s">
        <v>9</v>
      </c>
      <c r="D28170" t="s">
        <v>37</v>
      </c>
    </row>
    <row r="28171" spans="1:4" x14ac:dyDescent="0.25">
      <c r="A28171">
        <v>11835</v>
      </c>
      <c r="B28171">
        <v>85001</v>
      </c>
      <c r="C28171" t="s">
        <v>9</v>
      </c>
      <c r="D28171" t="s">
        <v>37</v>
      </c>
    </row>
    <row r="28172" spans="1:4" x14ac:dyDescent="0.25">
      <c r="A28172">
        <v>11835</v>
      </c>
      <c r="B28172">
        <v>85001</v>
      </c>
      <c r="C28172" t="s">
        <v>9</v>
      </c>
      <c r="D28172" t="s">
        <v>37</v>
      </c>
    </row>
    <row r="28173" spans="1:4" x14ac:dyDescent="0.25">
      <c r="A28173">
        <v>11835</v>
      </c>
      <c r="B28173">
        <v>85001</v>
      </c>
      <c r="C28173" t="s">
        <v>9</v>
      </c>
      <c r="D28173" t="s">
        <v>37</v>
      </c>
    </row>
    <row r="28174" spans="1:4" x14ac:dyDescent="0.25">
      <c r="A28174">
        <v>11835</v>
      </c>
      <c r="B28174">
        <v>85001</v>
      </c>
      <c r="C28174" t="s">
        <v>10</v>
      </c>
      <c r="D28174" t="s">
        <v>37</v>
      </c>
    </row>
    <row r="28175" spans="1:4" x14ac:dyDescent="0.25">
      <c r="A28175">
        <v>11835</v>
      </c>
      <c r="B28175">
        <v>85001</v>
      </c>
      <c r="C28175" t="s">
        <v>10</v>
      </c>
      <c r="D28175" t="s">
        <v>37</v>
      </c>
    </row>
    <row r="28176" spans="1:4" x14ac:dyDescent="0.25">
      <c r="A28176">
        <v>11835</v>
      </c>
      <c r="B28176">
        <v>85001</v>
      </c>
      <c r="C28176" t="s">
        <v>10</v>
      </c>
      <c r="D28176" t="s">
        <v>37</v>
      </c>
    </row>
    <row r="28177" spans="1:4" x14ac:dyDescent="0.25">
      <c r="A28177">
        <v>11835</v>
      </c>
      <c r="B28177">
        <v>11001</v>
      </c>
      <c r="C28177" t="s">
        <v>9</v>
      </c>
      <c r="D28177" t="s">
        <v>21</v>
      </c>
    </row>
    <row r="28178" spans="1:4" x14ac:dyDescent="0.25">
      <c r="A28178">
        <v>11835</v>
      </c>
      <c r="B28178">
        <v>11001</v>
      </c>
      <c r="C28178" t="s">
        <v>9</v>
      </c>
      <c r="D28178" t="s">
        <v>21</v>
      </c>
    </row>
    <row r="28179" spans="1:4" x14ac:dyDescent="0.25">
      <c r="A28179">
        <v>11835</v>
      </c>
      <c r="B28179">
        <v>11001</v>
      </c>
      <c r="C28179" t="s">
        <v>9</v>
      </c>
      <c r="D28179" t="s">
        <v>21</v>
      </c>
    </row>
    <row r="28180" spans="1:4" x14ac:dyDescent="0.25">
      <c r="A28180">
        <v>11835</v>
      </c>
      <c r="B28180">
        <v>11001</v>
      </c>
      <c r="C28180" t="s">
        <v>9</v>
      </c>
      <c r="D28180" t="s">
        <v>21</v>
      </c>
    </row>
    <row r="28181" spans="1:4" x14ac:dyDescent="0.25">
      <c r="A28181">
        <v>11835</v>
      </c>
      <c r="B28181">
        <v>11001</v>
      </c>
      <c r="C28181" t="s">
        <v>9</v>
      </c>
      <c r="D28181" t="s">
        <v>21</v>
      </c>
    </row>
    <row r="28182" spans="1:4" x14ac:dyDescent="0.25">
      <c r="A28182">
        <v>11835</v>
      </c>
      <c r="B28182">
        <v>11001</v>
      </c>
      <c r="C28182" t="s">
        <v>9</v>
      </c>
      <c r="D28182" t="s">
        <v>21</v>
      </c>
    </row>
    <row r="28183" spans="1:4" x14ac:dyDescent="0.25">
      <c r="A28183">
        <v>11835</v>
      </c>
      <c r="B28183">
        <v>11001</v>
      </c>
      <c r="C28183" t="s">
        <v>10</v>
      </c>
      <c r="D28183" t="s">
        <v>21</v>
      </c>
    </row>
    <row r="28184" spans="1:4" x14ac:dyDescent="0.25">
      <c r="A28184">
        <v>11835</v>
      </c>
      <c r="B28184">
        <v>11001</v>
      </c>
      <c r="C28184" t="s">
        <v>10</v>
      </c>
      <c r="D28184" t="s">
        <v>21</v>
      </c>
    </row>
    <row r="28185" spans="1:4" x14ac:dyDescent="0.25">
      <c r="A28185">
        <v>11835</v>
      </c>
      <c r="B28185">
        <v>11001</v>
      </c>
      <c r="C28185" t="s">
        <v>9</v>
      </c>
      <c r="D28185" t="s">
        <v>21</v>
      </c>
    </row>
    <row r="28186" spans="1:4" x14ac:dyDescent="0.25">
      <c r="A28186">
        <v>11835</v>
      </c>
      <c r="B28186">
        <v>13001</v>
      </c>
      <c r="C28186" t="s">
        <v>9</v>
      </c>
      <c r="D28186" t="s">
        <v>21</v>
      </c>
    </row>
    <row r="28187" spans="1:4" x14ac:dyDescent="0.25">
      <c r="A28187">
        <v>11835</v>
      </c>
      <c r="B28187">
        <v>13001</v>
      </c>
      <c r="C28187" t="s">
        <v>9</v>
      </c>
      <c r="D28187" t="s">
        <v>21</v>
      </c>
    </row>
    <row r="28188" spans="1:4" x14ac:dyDescent="0.25">
      <c r="A28188">
        <v>11835</v>
      </c>
      <c r="B28188">
        <v>13001</v>
      </c>
      <c r="C28188" t="s">
        <v>9</v>
      </c>
      <c r="D28188" t="s">
        <v>21</v>
      </c>
    </row>
    <row r="28189" spans="1:4" x14ac:dyDescent="0.25">
      <c r="A28189">
        <v>11835</v>
      </c>
      <c r="B28189">
        <v>13001</v>
      </c>
      <c r="C28189" t="s">
        <v>9</v>
      </c>
      <c r="D28189" t="s">
        <v>21</v>
      </c>
    </row>
    <row r="28190" spans="1:4" x14ac:dyDescent="0.25">
      <c r="A28190">
        <v>11835</v>
      </c>
      <c r="B28190">
        <v>13001</v>
      </c>
      <c r="C28190" t="s">
        <v>9</v>
      </c>
      <c r="D28190" t="s">
        <v>21</v>
      </c>
    </row>
    <row r="28191" spans="1:4" x14ac:dyDescent="0.25">
      <c r="A28191">
        <v>11835</v>
      </c>
      <c r="B28191">
        <v>13001</v>
      </c>
      <c r="C28191" t="s">
        <v>9</v>
      </c>
      <c r="D28191" t="s">
        <v>21</v>
      </c>
    </row>
    <row r="28192" spans="1:4" x14ac:dyDescent="0.25">
      <c r="A28192">
        <v>11835</v>
      </c>
      <c r="B28192">
        <v>13001</v>
      </c>
      <c r="C28192" t="s">
        <v>9</v>
      </c>
      <c r="D28192" t="s">
        <v>21</v>
      </c>
    </row>
    <row r="28193" spans="1:4" x14ac:dyDescent="0.25">
      <c r="A28193">
        <v>11835</v>
      </c>
      <c r="B28193">
        <v>13001</v>
      </c>
      <c r="C28193" t="s">
        <v>10</v>
      </c>
      <c r="D28193" t="s">
        <v>21</v>
      </c>
    </row>
    <row r="28194" spans="1:4" x14ac:dyDescent="0.25">
      <c r="A28194">
        <v>11835</v>
      </c>
      <c r="B28194">
        <v>15001</v>
      </c>
      <c r="C28194" t="s">
        <v>9</v>
      </c>
      <c r="D28194" t="s">
        <v>21</v>
      </c>
    </row>
    <row r="28195" spans="1:4" x14ac:dyDescent="0.25">
      <c r="A28195">
        <v>11835</v>
      </c>
      <c r="B28195">
        <v>15001</v>
      </c>
      <c r="C28195" t="s">
        <v>9</v>
      </c>
      <c r="D28195" t="s">
        <v>21</v>
      </c>
    </row>
    <row r="28196" spans="1:4" x14ac:dyDescent="0.25">
      <c r="A28196">
        <v>11835</v>
      </c>
      <c r="B28196">
        <v>15001</v>
      </c>
      <c r="C28196" t="s">
        <v>9</v>
      </c>
      <c r="D28196" t="s">
        <v>21</v>
      </c>
    </row>
    <row r="28197" spans="1:4" x14ac:dyDescent="0.25">
      <c r="A28197">
        <v>11835</v>
      </c>
      <c r="B28197">
        <v>15001</v>
      </c>
      <c r="C28197" t="s">
        <v>9</v>
      </c>
      <c r="D28197" t="s">
        <v>21</v>
      </c>
    </row>
    <row r="28198" spans="1:4" x14ac:dyDescent="0.25">
      <c r="A28198">
        <v>11835</v>
      </c>
      <c r="B28198">
        <v>15001</v>
      </c>
      <c r="C28198" t="s">
        <v>9</v>
      </c>
      <c r="D28198" t="s">
        <v>21</v>
      </c>
    </row>
    <row r="28199" spans="1:4" x14ac:dyDescent="0.25">
      <c r="A28199">
        <v>11835</v>
      </c>
      <c r="B28199">
        <v>15001</v>
      </c>
      <c r="C28199" t="s">
        <v>10</v>
      </c>
      <c r="D28199" t="s">
        <v>21</v>
      </c>
    </row>
    <row r="28200" spans="1:4" x14ac:dyDescent="0.25">
      <c r="A28200">
        <v>11835</v>
      </c>
      <c r="B28200">
        <v>25151</v>
      </c>
      <c r="C28200" t="s">
        <v>9</v>
      </c>
      <c r="D28200" t="s">
        <v>21</v>
      </c>
    </row>
    <row r="28201" spans="1:4" x14ac:dyDescent="0.25">
      <c r="A28201">
        <v>11835</v>
      </c>
      <c r="B28201">
        <v>25151</v>
      </c>
      <c r="C28201" t="s">
        <v>9</v>
      </c>
      <c r="D28201" t="s">
        <v>21</v>
      </c>
    </row>
    <row r="28202" spans="1:4" x14ac:dyDescent="0.25">
      <c r="A28202">
        <v>11835</v>
      </c>
      <c r="B28202">
        <v>25151</v>
      </c>
      <c r="C28202" t="s">
        <v>10</v>
      </c>
      <c r="D28202" t="s">
        <v>21</v>
      </c>
    </row>
    <row r="28203" spans="1:4" x14ac:dyDescent="0.25">
      <c r="A28203">
        <v>11835</v>
      </c>
      <c r="B28203">
        <v>25175</v>
      </c>
      <c r="C28203" t="s">
        <v>9</v>
      </c>
      <c r="D28203" t="s">
        <v>21</v>
      </c>
    </row>
    <row r="28204" spans="1:4" x14ac:dyDescent="0.25">
      <c r="A28204">
        <v>11835</v>
      </c>
      <c r="B28204">
        <v>25175</v>
      </c>
      <c r="C28204" t="s">
        <v>9</v>
      </c>
      <c r="D28204" t="s">
        <v>21</v>
      </c>
    </row>
    <row r="28205" spans="1:4" x14ac:dyDescent="0.25">
      <c r="A28205">
        <v>11835</v>
      </c>
      <c r="B28205">
        <v>44001</v>
      </c>
      <c r="C28205" t="s">
        <v>10</v>
      </c>
      <c r="D28205" t="s">
        <v>21</v>
      </c>
    </row>
    <row r="28206" spans="1:4" x14ac:dyDescent="0.25">
      <c r="A28206">
        <v>11835</v>
      </c>
      <c r="B28206">
        <v>44001</v>
      </c>
      <c r="C28206" t="s">
        <v>9</v>
      </c>
      <c r="D28206" t="s">
        <v>21</v>
      </c>
    </row>
    <row r="28207" spans="1:4" x14ac:dyDescent="0.25">
      <c r="A28207">
        <v>11835</v>
      </c>
      <c r="B28207">
        <v>44098</v>
      </c>
      <c r="C28207" t="s">
        <v>9</v>
      </c>
      <c r="D28207" t="s">
        <v>21</v>
      </c>
    </row>
    <row r="28208" spans="1:4" x14ac:dyDescent="0.25">
      <c r="A28208">
        <v>11835</v>
      </c>
      <c r="B28208">
        <v>44430</v>
      </c>
      <c r="C28208" t="s">
        <v>10</v>
      </c>
      <c r="D28208" t="s">
        <v>21</v>
      </c>
    </row>
    <row r="28209" spans="1:4" x14ac:dyDescent="0.25">
      <c r="A28209">
        <v>11835</v>
      </c>
      <c r="B28209">
        <v>52019</v>
      </c>
      <c r="C28209" t="s">
        <v>9</v>
      </c>
      <c r="D28209" t="s">
        <v>21</v>
      </c>
    </row>
    <row r="28210" spans="1:4" x14ac:dyDescent="0.25">
      <c r="A28210">
        <v>11835</v>
      </c>
      <c r="B28210">
        <v>52019</v>
      </c>
      <c r="C28210" t="s">
        <v>9</v>
      </c>
      <c r="D28210" t="s">
        <v>21</v>
      </c>
    </row>
    <row r="28211" spans="1:4" x14ac:dyDescent="0.25">
      <c r="A28211">
        <v>11835</v>
      </c>
      <c r="B28211">
        <v>52019</v>
      </c>
      <c r="C28211" t="s">
        <v>9</v>
      </c>
      <c r="D28211" t="s">
        <v>21</v>
      </c>
    </row>
    <row r="28212" spans="1:4" x14ac:dyDescent="0.25">
      <c r="A28212">
        <v>11835</v>
      </c>
      <c r="B28212">
        <v>52019</v>
      </c>
      <c r="C28212" t="s">
        <v>9</v>
      </c>
      <c r="D28212" t="s">
        <v>21</v>
      </c>
    </row>
    <row r="28213" spans="1:4" x14ac:dyDescent="0.25">
      <c r="A28213">
        <v>11835</v>
      </c>
      <c r="B28213">
        <v>52019</v>
      </c>
      <c r="C28213" t="s">
        <v>9</v>
      </c>
      <c r="D28213" t="s">
        <v>21</v>
      </c>
    </row>
    <row r="28214" spans="1:4" x14ac:dyDescent="0.25">
      <c r="A28214">
        <v>11835</v>
      </c>
      <c r="B28214">
        <v>52019</v>
      </c>
      <c r="C28214" t="s">
        <v>10</v>
      </c>
      <c r="D28214" t="s">
        <v>21</v>
      </c>
    </row>
    <row r="28215" spans="1:4" x14ac:dyDescent="0.25">
      <c r="A28215">
        <v>11835</v>
      </c>
      <c r="B28215">
        <v>52019</v>
      </c>
      <c r="C28215" t="s">
        <v>10</v>
      </c>
      <c r="D28215" t="s">
        <v>21</v>
      </c>
    </row>
    <row r="28216" spans="1:4" x14ac:dyDescent="0.25">
      <c r="A28216">
        <v>11835</v>
      </c>
      <c r="B28216">
        <v>52019</v>
      </c>
      <c r="C28216" t="s">
        <v>10</v>
      </c>
      <c r="D28216" t="s">
        <v>21</v>
      </c>
    </row>
    <row r="28217" spans="1:4" x14ac:dyDescent="0.25">
      <c r="A28217">
        <v>11835</v>
      </c>
      <c r="B28217">
        <v>52019</v>
      </c>
      <c r="C28217" t="s">
        <v>10</v>
      </c>
      <c r="D28217" t="s">
        <v>21</v>
      </c>
    </row>
    <row r="28218" spans="1:4" x14ac:dyDescent="0.25">
      <c r="A28218">
        <v>11835</v>
      </c>
      <c r="B28218">
        <v>68081</v>
      </c>
      <c r="C28218" t="s">
        <v>9</v>
      </c>
      <c r="D28218" t="s">
        <v>21</v>
      </c>
    </row>
    <row r="28219" spans="1:4" x14ac:dyDescent="0.25">
      <c r="A28219">
        <v>11835</v>
      </c>
      <c r="B28219">
        <v>68081</v>
      </c>
      <c r="C28219" t="s">
        <v>9</v>
      </c>
      <c r="D28219" t="s">
        <v>21</v>
      </c>
    </row>
    <row r="28220" spans="1:4" x14ac:dyDescent="0.25">
      <c r="A28220">
        <v>11835</v>
      </c>
      <c r="B28220">
        <v>68679</v>
      </c>
      <c r="C28220" t="s">
        <v>9</v>
      </c>
      <c r="D28220" t="s">
        <v>21</v>
      </c>
    </row>
    <row r="28221" spans="1:4" x14ac:dyDescent="0.25">
      <c r="A28221">
        <v>11835</v>
      </c>
      <c r="B28221">
        <v>68679</v>
      </c>
      <c r="C28221" t="s">
        <v>9</v>
      </c>
      <c r="D28221" t="s">
        <v>21</v>
      </c>
    </row>
    <row r="28222" spans="1:4" x14ac:dyDescent="0.25">
      <c r="A28222">
        <v>11835</v>
      </c>
      <c r="B28222">
        <v>68679</v>
      </c>
      <c r="C28222" t="s">
        <v>9</v>
      </c>
      <c r="D28222" t="s">
        <v>21</v>
      </c>
    </row>
    <row r="28223" spans="1:4" x14ac:dyDescent="0.25">
      <c r="A28223">
        <v>11835</v>
      </c>
      <c r="B28223">
        <v>68679</v>
      </c>
      <c r="C28223" t="s">
        <v>9</v>
      </c>
      <c r="D28223" t="s">
        <v>21</v>
      </c>
    </row>
    <row r="28224" spans="1:4" x14ac:dyDescent="0.25">
      <c r="A28224">
        <v>11835</v>
      </c>
      <c r="B28224">
        <v>68679</v>
      </c>
      <c r="C28224" t="s">
        <v>9</v>
      </c>
      <c r="D28224" t="s">
        <v>21</v>
      </c>
    </row>
    <row r="28225" spans="1:4" x14ac:dyDescent="0.25">
      <c r="A28225">
        <v>11835</v>
      </c>
      <c r="B28225">
        <v>68679</v>
      </c>
      <c r="C28225" t="s">
        <v>10</v>
      </c>
      <c r="D28225" t="s">
        <v>21</v>
      </c>
    </row>
    <row r="28226" spans="1:4" x14ac:dyDescent="0.25">
      <c r="A28226">
        <v>11835</v>
      </c>
      <c r="B28226">
        <v>85440</v>
      </c>
      <c r="C28226" t="s">
        <v>9</v>
      </c>
      <c r="D28226" t="s">
        <v>21</v>
      </c>
    </row>
    <row r="28227" spans="1:4" x14ac:dyDescent="0.25">
      <c r="A28227">
        <v>11835</v>
      </c>
      <c r="B28227">
        <v>95001</v>
      </c>
      <c r="C28227" t="s">
        <v>9</v>
      </c>
      <c r="D28227" t="s">
        <v>21</v>
      </c>
    </row>
    <row r="28228" spans="1:4" x14ac:dyDescent="0.25">
      <c r="A28228">
        <v>11835</v>
      </c>
      <c r="B28228">
        <v>95001</v>
      </c>
      <c r="C28228" t="s">
        <v>9</v>
      </c>
      <c r="D28228" t="s">
        <v>21</v>
      </c>
    </row>
    <row r="28229" spans="1:4" x14ac:dyDescent="0.25">
      <c r="A28229">
        <v>11835</v>
      </c>
      <c r="B28229">
        <v>95001</v>
      </c>
      <c r="C28229" t="s">
        <v>9</v>
      </c>
      <c r="D28229" t="s">
        <v>21</v>
      </c>
    </row>
    <row r="28230" spans="1:4" x14ac:dyDescent="0.25">
      <c r="A28230">
        <v>11835</v>
      </c>
      <c r="B28230">
        <v>95001</v>
      </c>
      <c r="C28230" t="s">
        <v>10</v>
      </c>
      <c r="D28230" t="s">
        <v>21</v>
      </c>
    </row>
    <row r="28231" spans="1:4" x14ac:dyDescent="0.25">
      <c r="A28231">
        <v>11835</v>
      </c>
      <c r="B28231">
        <v>11001</v>
      </c>
      <c r="C28231" t="s">
        <v>10</v>
      </c>
      <c r="D28231" t="s">
        <v>22</v>
      </c>
    </row>
    <row r="28232" spans="1:4" x14ac:dyDescent="0.25">
      <c r="A28232">
        <v>11835</v>
      </c>
      <c r="B28232">
        <v>13001</v>
      </c>
      <c r="C28232" t="s">
        <v>9</v>
      </c>
      <c r="D28232" t="s">
        <v>22</v>
      </c>
    </row>
    <row r="28233" spans="1:4" x14ac:dyDescent="0.25">
      <c r="A28233">
        <v>11835</v>
      </c>
      <c r="B28233">
        <v>13001</v>
      </c>
      <c r="C28233" t="s">
        <v>9</v>
      </c>
      <c r="D28233" t="s">
        <v>22</v>
      </c>
    </row>
    <row r="28234" spans="1:4" x14ac:dyDescent="0.25">
      <c r="A28234">
        <v>11835</v>
      </c>
      <c r="B28234">
        <v>13001</v>
      </c>
      <c r="C28234" t="s">
        <v>9</v>
      </c>
      <c r="D28234" t="s">
        <v>22</v>
      </c>
    </row>
    <row r="28235" spans="1:4" x14ac:dyDescent="0.25">
      <c r="A28235">
        <v>11835</v>
      </c>
      <c r="B28235">
        <v>13001</v>
      </c>
      <c r="C28235" t="s">
        <v>9</v>
      </c>
      <c r="D28235" t="s">
        <v>22</v>
      </c>
    </row>
    <row r="28236" spans="1:4" x14ac:dyDescent="0.25">
      <c r="A28236">
        <v>11835</v>
      </c>
      <c r="B28236">
        <v>13001</v>
      </c>
      <c r="C28236" t="s">
        <v>10</v>
      </c>
      <c r="D28236" t="s">
        <v>22</v>
      </c>
    </row>
    <row r="28237" spans="1:4" x14ac:dyDescent="0.25">
      <c r="A28237">
        <v>11835</v>
      </c>
      <c r="B28237">
        <v>13001</v>
      </c>
      <c r="C28237" t="s">
        <v>10</v>
      </c>
      <c r="D28237" t="s">
        <v>22</v>
      </c>
    </row>
    <row r="28238" spans="1:4" x14ac:dyDescent="0.25">
      <c r="A28238">
        <v>11835</v>
      </c>
      <c r="B28238">
        <v>15001</v>
      </c>
      <c r="C28238" t="s">
        <v>9</v>
      </c>
      <c r="D28238" t="s">
        <v>22</v>
      </c>
    </row>
    <row r="28239" spans="1:4" x14ac:dyDescent="0.25">
      <c r="A28239">
        <v>11835</v>
      </c>
      <c r="B28239">
        <v>15001</v>
      </c>
      <c r="C28239" t="s">
        <v>9</v>
      </c>
      <c r="D28239" t="s">
        <v>22</v>
      </c>
    </row>
    <row r="28240" spans="1:4" x14ac:dyDescent="0.25">
      <c r="A28240">
        <v>11835</v>
      </c>
      <c r="B28240">
        <v>15001</v>
      </c>
      <c r="C28240" t="s">
        <v>9</v>
      </c>
      <c r="D28240" t="s">
        <v>22</v>
      </c>
    </row>
    <row r="28241" spans="1:4" x14ac:dyDescent="0.25">
      <c r="A28241">
        <v>11835</v>
      </c>
      <c r="B28241">
        <v>15001</v>
      </c>
      <c r="C28241" t="s">
        <v>9</v>
      </c>
      <c r="D28241" t="s">
        <v>22</v>
      </c>
    </row>
    <row r="28242" spans="1:4" x14ac:dyDescent="0.25">
      <c r="A28242">
        <v>11835</v>
      </c>
      <c r="B28242">
        <v>15001</v>
      </c>
      <c r="C28242" t="s">
        <v>9</v>
      </c>
      <c r="D28242" t="s">
        <v>22</v>
      </c>
    </row>
    <row r="28243" spans="1:4" x14ac:dyDescent="0.25">
      <c r="A28243">
        <v>11835</v>
      </c>
      <c r="B28243">
        <v>15469</v>
      </c>
      <c r="C28243" t="s">
        <v>9</v>
      </c>
      <c r="D28243" t="s">
        <v>22</v>
      </c>
    </row>
    <row r="28244" spans="1:4" x14ac:dyDescent="0.25">
      <c r="A28244">
        <v>11835</v>
      </c>
      <c r="B28244">
        <v>15469</v>
      </c>
      <c r="C28244" t="s">
        <v>9</v>
      </c>
      <c r="D28244" t="s">
        <v>22</v>
      </c>
    </row>
    <row r="28245" spans="1:4" x14ac:dyDescent="0.25">
      <c r="A28245">
        <v>11835</v>
      </c>
      <c r="B28245">
        <v>25126</v>
      </c>
      <c r="C28245" t="s">
        <v>9</v>
      </c>
      <c r="D28245" t="s">
        <v>22</v>
      </c>
    </row>
    <row r="28246" spans="1:4" x14ac:dyDescent="0.25">
      <c r="A28246">
        <v>11835</v>
      </c>
      <c r="B28246">
        <v>25126</v>
      </c>
      <c r="C28246" t="s">
        <v>10</v>
      </c>
      <c r="D28246" t="s">
        <v>22</v>
      </c>
    </row>
    <row r="28247" spans="1:4" x14ac:dyDescent="0.25">
      <c r="A28247">
        <v>11835</v>
      </c>
      <c r="B28247">
        <v>25126</v>
      </c>
      <c r="C28247" t="s">
        <v>10</v>
      </c>
      <c r="D28247" t="s">
        <v>22</v>
      </c>
    </row>
    <row r="28248" spans="1:4" x14ac:dyDescent="0.25">
      <c r="A28248">
        <v>11835</v>
      </c>
      <c r="B28248">
        <v>44001</v>
      </c>
      <c r="C28248" t="s">
        <v>9</v>
      </c>
      <c r="D28248" t="s">
        <v>22</v>
      </c>
    </row>
    <row r="28249" spans="1:4" x14ac:dyDescent="0.25">
      <c r="A28249">
        <v>11835</v>
      </c>
      <c r="B28249">
        <v>44001</v>
      </c>
      <c r="C28249" t="s">
        <v>10</v>
      </c>
      <c r="D28249" t="s">
        <v>22</v>
      </c>
    </row>
    <row r="28250" spans="1:4" x14ac:dyDescent="0.25">
      <c r="A28250">
        <v>11835</v>
      </c>
      <c r="B28250">
        <v>44098</v>
      </c>
      <c r="C28250" t="s">
        <v>9</v>
      </c>
      <c r="D28250" t="s">
        <v>22</v>
      </c>
    </row>
    <row r="28251" spans="1:4" x14ac:dyDescent="0.25">
      <c r="A28251">
        <v>11835</v>
      </c>
      <c r="B28251">
        <v>44098</v>
      </c>
      <c r="C28251" t="s">
        <v>9</v>
      </c>
      <c r="D28251" t="s">
        <v>22</v>
      </c>
    </row>
    <row r="28252" spans="1:4" x14ac:dyDescent="0.25">
      <c r="A28252">
        <v>11835</v>
      </c>
      <c r="B28252">
        <v>44098</v>
      </c>
      <c r="C28252" t="s">
        <v>9</v>
      </c>
      <c r="D28252" t="s">
        <v>22</v>
      </c>
    </row>
    <row r="28253" spans="1:4" x14ac:dyDescent="0.25">
      <c r="A28253">
        <v>11835</v>
      </c>
      <c r="B28253">
        <v>44430</v>
      </c>
      <c r="C28253" t="s">
        <v>9</v>
      </c>
      <c r="D28253" t="s">
        <v>22</v>
      </c>
    </row>
    <row r="28254" spans="1:4" x14ac:dyDescent="0.25">
      <c r="A28254">
        <v>11835</v>
      </c>
      <c r="B28254">
        <v>44430</v>
      </c>
      <c r="C28254" t="s">
        <v>9</v>
      </c>
      <c r="D28254" t="s">
        <v>22</v>
      </c>
    </row>
    <row r="28255" spans="1:4" x14ac:dyDescent="0.25">
      <c r="A28255">
        <v>11835</v>
      </c>
      <c r="B28255">
        <v>44430</v>
      </c>
      <c r="C28255" t="s">
        <v>9</v>
      </c>
      <c r="D28255" t="s">
        <v>22</v>
      </c>
    </row>
    <row r="28256" spans="1:4" x14ac:dyDescent="0.25">
      <c r="A28256">
        <v>11835</v>
      </c>
      <c r="B28256">
        <v>44430</v>
      </c>
      <c r="C28256" t="s">
        <v>9</v>
      </c>
      <c r="D28256" t="s">
        <v>22</v>
      </c>
    </row>
    <row r="28257" spans="1:4" x14ac:dyDescent="0.25">
      <c r="A28257">
        <v>11835</v>
      </c>
      <c r="B28257">
        <v>44430</v>
      </c>
      <c r="C28257" t="s">
        <v>10</v>
      </c>
      <c r="D28257" t="s">
        <v>22</v>
      </c>
    </row>
    <row r="28258" spans="1:4" x14ac:dyDescent="0.25">
      <c r="A28258">
        <v>11835</v>
      </c>
      <c r="B28258">
        <v>68081</v>
      </c>
      <c r="C28258" t="s">
        <v>9</v>
      </c>
      <c r="D28258" t="s">
        <v>22</v>
      </c>
    </row>
    <row r="28259" spans="1:4" x14ac:dyDescent="0.25">
      <c r="A28259">
        <v>11835</v>
      </c>
      <c r="B28259">
        <v>68081</v>
      </c>
      <c r="C28259" t="s">
        <v>9</v>
      </c>
      <c r="D28259" t="s">
        <v>22</v>
      </c>
    </row>
    <row r="28260" spans="1:4" x14ac:dyDescent="0.25">
      <c r="A28260">
        <v>11835</v>
      </c>
      <c r="B28260">
        <v>68081</v>
      </c>
      <c r="C28260" t="s">
        <v>9</v>
      </c>
      <c r="D28260" t="s">
        <v>22</v>
      </c>
    </row>
    <row r="28261" spans="1:4" x14ac:dyDescent="0.25">
      <c r="A28261">
        <v>11835</v>
      </c>
      <c r="B28261">
        <v>68081</v>
      </c>
      <c r="C28261" t="s">
        <v>9</v>
      </c>
      <c r="D28261" t="s">
        <v>22</v>
      </c>
    </row>
    <row r="28262" spans="1:4" x14ac:dyDescent="0.25">
      <c r="A28262">
        <v>11835</v>
      </c>
      <c r="B28262">
        <v>68081</v>
      </c>
      <c r="C28262" t="s">
        <v>9</v>
      </c>
      <c r="D28262" t="s">
        <v>22</v>
      </c>
    </row>
    <row r="28263" spans="1:4" x14ac:dyDescent="0.25">
      <c r="A28263">
        <v>11835</v>
      </c>
      <c r="B28263">
        <v>68081</v>
      </c>
      <c r="C28263" t="s">
        <v>9</v>
      </c>
      <c r="D28263" t="s">
        <v>22</v>
      </c>
    </row>
    <row r="28264" spans="1:4" x14ac:dyDescent="0.25">
      <c r="A28264">
        <v>11835</v>
      </c>
      <c r="B28264">
        <v>68081</v>
      </c>
      <c r="C28264" t="s">
        <v>9</v>
      </c>
      <c r="D28264" t="s">
        <v>22</v>
      </c>
    </row>
    <row r="28265" spans="1:4" x14ac:dyDescent="0.25">
      <c r="A28265">
        <v>11835</v>
      </c>
      <c r="B28265">
        <v>68081</v>
      </c>
      <c r="C28265" t="s">
        <v>9</v>
      </c>
      <c r="D28265" t="s">
        <v>22</v>
      </c>
    </row>
    <row r="28266" spans="1:4" x14ac:dyDescent="0.25">
      <c r="A28266">
        <v>11835</v>
      </c>
      <c r="B28266">
        <v>68081</v>
      </c>
      <c r="C28266" t="s">
        <v>9</v>
      </c>
      <c r="D28266" t="s">
        <v>22</v>
      </c>
    </row>
    <row r="28267" spans="1:4" x14ac:dyDescent="0.25">
      <c r="A28267">
        <v>11835</v>
      </c>
      <c r="B28267">
        <v>68081</v>
      </c>
      <c r="C28267" t="s">
        <v>9</v>
      </c>
      <c r="D28267" t="s">
        <v>22</v>
      </c>
    </row>
    <row r="28268" spans="1:4" x14ac:dyDescent="0.25">
      <c r="A28268">
        <v>11835</v>
      </c>
      <c r="B28268">
        <v>68081</v>
      </c>
      <c r="C28268" t="s">
        <v>10</v>
      </c>
      <c r="D28268" t="s">
        <v>22</v>
      </c>
    </row>
    <row r="28269" spans="1:4" x14ac:dyDescent="0.25">
      <c r="A28269">
        <v>11835</v>
      </c>
      <c r="B28269">
        <v>68081</v>
      </c>
      <c r="C28269" t="s">
        <v>10</v>
      </c>
      <c r="D28269" t="s">
        <v>22</v>
      </c>
    </row>
    <row r="28270" spans="1:4" x14ac:dyDescent="0.25">
      <c r="A28270">
        <v>11835</v>
      </c>
      <c r="B28270">
        <v>68679</v>
      </c>
      <c r="C28270" t="s">
        <v>9</v>
      </c>
      <c r="D28270" t="s">
        <v>22</v>
      </c>
    </row>
    <row r="28271" spans="1:4" x14ac:dyDescent="0.25">
      <c r="A28271">
        <v>11835</v>
      </c>
      <c r="B28271">
        <v>68679</v>
      </c>
      <c r="C28271" t="s">
        <v>9</v>
      </c>
      <c r="D28271" t="s">
        <v>22</v>
      </c>
    </row>
    <row r="28272" spans="1:4" x14ac:dyDescent="0.25">
      <c r="A28272">
        <v>11835</v>
      </c>
      <c r="B28272">
        <v>68679</v>
      </c>
      <c r="C28272" t="s">
        <v>9</v>
      </c>
      <c r="D28272" t="s">
        <v>22</v>
      </c>
    </row>
    <row r="28273" spans="1:4" x14ac:dyDescent="0.25">
      <c r="A28273">
        <v>11835</v>
      </c>
      <c r="B28273">
        <v>68679</v>
      </c>
      <c r="C28273" t="s">
        <v>9</v>
      </c>
      <c r="D28273" t="s">
        <v>22</v>
      </c>
    </row>
    <row r="28274" spans="1:4" x14ac:dyDescent="0.25">
      <c r="A28274">
        <v>11835</v>
      </c>
      <c r="B28274">
        <v>68679</v>
      </c>
      <c r="C28274" t="s">
        <v>9</v>
      </c>
      <c r="D28274" t="s">
        <v>22</v>
      </c>
    </row>
    <row r="28275" spans="1:4" x14ac:dyDescent="0.25">
      <c r="A28275">
        <v>11835</v>
      </c>
      <c r="B28275">
        <v>68679</v>
      </c>
      <c r="C28275" t="s">
        <v>9</v>
      </c>
      <c r="D28275" t="s">
        <v>22</v>
      </c>
    </row>
    <row r="28276" spans="1:4" x14ac:dyDescent="0.25">
      <c r="A28276">
        <v>11835</v>
      </c>
      <c r="B28276">
        <v>68679</v>
      </c>
      <c r="C28276" t="s">
        <v>9</v>
      </c>
      <c r="D28276" t="s">
        <v>22</v>
      </c>
    </row>
    <row r="28277" spans="1:4" x14ac:dyDescent="0.25">
      <c r="A28277">
        <v>11835</v>
      </c>
      <c r="B28277">
        <v>68679</v>
      </c>
      <c r="C28277" t="s">
        <v>9</v>
      </c>
      <c r="D28277" t="s">
        <v>22</v>
      </c>
    </row>
    <row r="28278" spans="1:4" x14ac:dyDescent="0.25">
      <c r="A28278">
        <v>11835</v>
      </c>
      <c r="B28278">
        <v>68679</v>
      </c>
      <c r="C28278" t="s">
        <v>10</v>
      </c>
      <c r="D28278" t="s">
        <v>22</v>
      </c>
    </row>
    <row r="28279" spans="1:4" x14ac:dyDescent="0.25">
      <c r="A28279">
        <v>11835</v>
      </c>
      <c r="B28279">
        <v>68679</v>
      </c>
      <c r="C28279" t="s">
        <v>10</v>
      </c>
      <c r="D28279" t="s">
        <v>22</v>
      </c>
    </row>
    <row r="28280" spans="1:4" x14ac:dyDescent="0.25">
      <c r="A28280">
        <v>11835</v>
      </c>
      <c r="B28280">
        <v>95001</v>
      </c>
      <c r="C28280" t="s">
        <v>10</v>
      </c>
      <c r="D28280" t="s">
        <v>22</v>
      </c>
    </row>
    <row r="28281" spans="1:4" x14ac:dyDescent="0.25">
      <c r="A28281">
        <v>11835</v>
      </c>
      <c r="B28281">
        <v>11001</v>
      </c>
      <c r="C28281" t="s">
        <v>9</v>
      </c>
      <c r="D28281" t="s">
        <v>23</v>
      </c>
    </row>
    <row r="28282" spans="1:4" x14ac:dyDescent="0.25">
      <c r="A28282">
        <v>11835</v>
      </c>
      <c r="B28282">
        <v>11001</v>
      </c>
      <c r="C28282" t="s">
        <v>9</v>
      </c>
      <c r="D28282" t="s">
        <v>23</v>
      </c>
    </row>
    <row r="28283" spans="1:4" x14ac:dyDescent="0.25">
      <c r="A28283">
        <v>11835</v>
      </c>
      <c r="B28283">
        <v>13001</v>
      </c>
      <c r="C28283" t="s">
        <v>9</v>
      </c>
      <c r="D28283" t="s">
        <v>23</v>
      </c>
    </row>
    <row r="28284" spans="1:4" x14ac:dyDescent="0.25">
      <c r="A28284">
        <v>11835</v>
      </c>
      <c r="B28284">
        <v>15001</v>
      </c>
      <c r="C28284" t="s">
        <v>9</v>
      </c>
      <c r="D28284" t="s">
        <v>23</v>
      </c>
    </row>
    <row r="28285" spans="1:4" x14ac:dyDescent="0.25">
      <c r="A28285">
        <v>11835</v>
      </c>
      <c r="B28285">
        <v>15299</v>
      </c>
      <c r="C28285" t="s">
        <v>9</v>
      </c>
      <c r="D28285" t="s">
        <v>23</v>
      </c>
    </row>
    <row r="28286" spans="1:4" x14ac:dyDescent="0.25">
      <c r="A28286">
        <v>11835</v>
      </c>
      <c r="B28286">
        <v>15469</v>
      </c>
      <c r="C28286" t="s">
        <v>9</v>
      </c>
      <c r="D28286" t="s">
        <v>23</v>
      </c>
    </row>
    <row r="28287" spans="1:4" x14ac:dyDescent="0.25">
      <c r="A28287">
        <v>11835</v>
      </c>
      <c r="B28287">
        <v>25126</v>
      </c>
      <c r="C28287" t="s">
        <v>9</v>
      </c>
      <c r="D28287" t="s">
        <v>23</v>
      </c>
    </row>
    <row r="28288" spans="1:4" x14ac:dyDescent="0.25">
      <c r="A28288">
        <v>11835</v>
      </c>
      <c r="B28288">
        <v>25126</v>
      </c>
      <c r="C28288" t="s">
        <v>9</v>
      </c>
      <c r="D28288" t="s">
        <v>23</v>
      </c>
    </row>
    <row r="28289" spans="1:4" x14ac:dyDescent="0.25">
      <c r="A28289">
        <v>11835</v>
      </c>
      <c r="B28289">
        <v>25151</v>
      </c>
      <c r="C28289" t="s">
        <v>9</v>
      </c>
      <c r="D28289" t="s">
        <v>23</v>
      </c>
    </row>
    <row r="28290" spans="1:4" x14ac:dyDescent="0.25">
      <c r="A28290">
        <v>11835</v>
      </c>
      <c r="B28290">
        <v>25151</v>
      </c>
      <c r="C28290" t="s">
        <v>10</v>
      </c>
      <c r="D28290" t="s">
        <v>23</v>
      </c>
    </row>
    <row r="28291" spans="1:4" x14ac:dyDescent="0.25">
      <c r="A28291">
        <v>11835</v>
      </c>
      <c r="B28291">
        <v>44001</v>
      </c>
      <c r="C28291" t="s">
        <v>9</v>
      </c>
      <c r="D28291" t="s">
        <v>23</v>
      </c>
    </row>
    <row r="28292" spans="1:4" x14ac:dyDescent="0.25">
      <c r="A28292">
        <v>11835</v>
      </c>
      <c r="B28292">
        <v>44001</v>
      </c>
      <c r="C28292" t="s">
        <v>9</v>
      </c>
      <c r="D28292" t="s">
        <v>23</v>
      </c>
    </row>
    <row r="28293" spans="1:4" x14ac:dyDescent="0.25">
      <c r="A28293">
        <v>11835</v>
      </c>
      <c r="B28293">
        <v>44001</v>
      </c>
      <c r="C28293" t="s">
        <v>9</v>
      </c>
      <c r="D28293" t="s">
        <v>23</v>
      </c>
    </row>
    <row r="28294" spans="1:4" x14ac:dyDescent="0.25">
      <c r="A28294">
        <v>11835</v>
      </c>
      <c r="B28294">
        <v>44001</v>
      </c>
      <c r="C28294" t="s">
        <v>9</v>
      </c>
      <c r="D28294" t="s">
        <v>23</v>
      </c>
    </row>
    <row r="28295" spans="1:4" x14ac:dyDescent="0.25">
      <c r="A28295">
        <v>11835</v>
      </c>
      <c r="B28295">
        <v>44001</v>
      </c>
      <c r="C28295" t="s">
        <v>9</v>
      </c>
      <c r="D28295" t="s">
        <v>23</v>
      </c>
    </row>
    <row r="28296" spans="1:4" x14ac:dyDescent="0.25">
      <c r="A28296">
        <v>11835</v>
      </c>
      <c r="B28296">
        <v>44001</v>
      </c>
      <c r="C28296" t="s">
        <v>9</v>
      </c>
      <c r="D28296" t="s">
        <v>23</v>
      </c>
    </row>
    <row r="28297" spans="1:4" x14ac:dyDescent="0.25">
      <c r="A28297">
        <v>11835</v>
      </c>
      <c r="B28297">
        <v>44001</v>
      </c>
      <c r="C28297" t="s">
        <v>10</v>
      </c>
      <c r="D28297" t="s">
        <v>23</v>
      </c>
    </row>
    <row r="28298" spans="1:4" x14ac:dyDescent="0.25">
      <c r="A28298">
        <v>11835</v>
      </c>
      <c r="B28298">
        <v>44001</v>
      </c>
      <c r="C28298" t="s">
        <v>10</v>
      </c>
      <c r="D28298" t="s">
        <v>23</v>
      </c>
    </row>
    <row r="28299" spans="1:4" x14ac:dyDescent="0.25">
      <c r="A28299">
        <v>11835</v>
      </c>
      <c r="B28299">
        <v>44001</v>
      </c>
      <c r="C28299" t="s">
        <v>10</v>
      </c>
      <c r="D28299" t="s">
        <v>23</v>
      </c>
    </row>
    <row r="28300" spans="1:4" x14ac:dyDescent="0.25">
      <c r="A28300">
        <v>11835</v>
      </c>
      <c r="B28300">
        <v>44001</v>
      </c>
      <c r="C28300" t="s">
        <v>10</v>
      </c>
      <c r="D28300" t="s">
        <v>23</v>
      </c>
    </row>
    <row r="28301" spans="1:4" x14ac:dyDescent="0.25">
      <c r="A28301">
        <v>11835</v>
      </c>
      <c r="B28301">
        <v>76892</v>
      </c>
      <c r="C28301" t="s">
        <v>9</v>
      </c>
      <c r="D28301" t="s">
        <v>23</v>
      </c>
    </row>
    <row r="28302" spans="1:4" x14ac:dyDescent="0.25">
      <c r="A28302">
        <v>11835</v>
      </c>
      <c r="B28302">
        <v>11001</v>
      </c>
      <c r="C28302" t="s">
        <v>9</v>
      </c>
      <c r="D28302" t="s">
        <v>24</v>
      </c>
    </row>
    <row r="28303" spans="1:4" x14ac:dyDescent="0.25">
      <c r="A28303">
        <v>11835</v>
      </c>
      <c r="B28303">
        <v>11001</v>
      </c>
      <c r="C28303" t="s">
        <v>9</v>
      </c>
      <c r="D28303" t="s">
        <v>24</v>
      </c>
    </row>
    <row r="28304" spans="1:4" x14ac:dyDescent="0.25">
      <c r="A28304">
        <v>11835</v>
      </c>
      <c r="B28304">
        <v>11001</v>
      </c>
      <c r="C28304" t="s">
        <v>10</v>
      </c>
      <c r="D28304" t="s">
        <v>24</v>
      </c>
    </row>
    <row r="28305" spans="1:4" x14ac:dyDescent="0.25">
      <c r="A28305">
        <v>11835</v>
      </c>
      <c r="B28305">
        <v>11001</v>
      </c>
      <c r="C28305" t="s">
        <v>9</v>
      </c>
      <c r="D28305" t="s">
        <v>24</v>
      </c>
    </row>
    <row r="28306" spans="1:4" x14ac:dyDescent="0.25">
      <c r="A28306">
        <v>11835</v>
      </c>
      <c r="B28306">
        <v>13001</v>
      </c>
      <c r="C28306" t="s">
        <v>9</v>
      </c>
      <c r="D28306" t="s">
        <v>24</v>
      </c>
    </row>
    <row r="28307" spans="1:4" x14ac:dyDescent="0.25">
      <c r="A28307">
        <v>11835</v>
      </c>
      <c r="B28307">
        <v>13001</v>
      </c>
      <c r="C28307" t="s">
        <v>9</v>
      </c>
      <c r="D28307" t="s">
        <v>24</v>
      </c>
    </row>
    <row r="28308" spans="1:4" x14ac:dyDescent="0.25">
      <c r="A28308">
        <v>11835</v>
      </c>
      <c r="B28308">
        <v>13001</v>
      </c>
      <c r="C28308" t="s">
        <v>10</v>
      </c>
      <c r="D28308" t="s">
        <v>24</v>
      </c>
    </row>
    <row r="28309" spans="1:4" x14ac:dyDescent="0.25">
      <c r="A28309">
        <v>11835</v>
      </c>
      <c r="B28309">
        <v>15469</v>
      </c>
      <c r="C28309" t="s">
        <v>9</v>
      </c>
      <c r="D28309" t="s">
        <v>24</v>
      </c>
    </row>
    <row r="28310" spans="1:4" x14ac:dyDescent="0.25">
      <c r="A28310">
        <v>11835</v>
      </c>
      <c r="B28310">
        <v>68081</v>
      </c>
      <c r="C28310" t="s">
        <v>9</v>
      </c>
      <c r="D28310" t="s">
        <v>24</v>
      </c>
    </row>
    <row r="28311" spans="1:4" x14ac:dyDescent="0.25">
      <c r="A28311">
        <v>11835</v>
      </c>
      <c r="B28311">
        <v>85250</v>
      </c>
      <c r="C28311" t="s">
        <v>10</v>
      </c>
      <c r="D28311" t="s">
        <v>24</v>
      </c>
    </row>
    <row r="28312" spans="1:4" x14ac:dyDescent="0.25">
      <c r="A28312">
        <v>11835</v>
      </c>
      <c r="B28312">
        <v>95001</v>
      </c>
      <c r="C28312" t="s">
        <v>9</v>
      </c>
      <c r="D28312" t="s">
        <v>24</v>
      </c>
    </row>
    <row r="28313" spans="1:4" x14ac:dyDescent="0.25">
      <c r="A28313">
        <v>11835</v>
      </c>
      <c r="B28313">
        <v>95001</v>
      </c>
      <c r="C28313" t="s">
        <v>9</v>
      </c>
      <c r="D28313" t="s">
        <v>24</v>
      </c>
    </row>
    <row r="28314" spans="1:4" x14ac:dyDescent="0.25">
      <c r="A28314">
        <v>11835</v>
      </c>
      <c r="B28314">
        <v>11001</v>
      </c>
      <c r="C28314" t="s">
        <v>9</v>
      </c>
      <c r="D28314" t="s">
        <v>25</v>
      </c>
    </row>
    <row r="28315" spans="1:4" x14ac:dyDescent="0.25">
      <c r="A28315">
        <v>11835</v>
      </c>
      <c r="B28315">
        <v>11001</v>
      </c>
      <c r="C28315" t="s">
        <v>9</v>
      </c>
      <c r="D28315" t="s">
        <v>25</v>
      </c>
    </row>
    <row r="28316" spans="1:4" x14ac:dyDescent="0.25">
      <c r="A28316">
        <v>11835</v>
      </c>
      <c r="B28316">
        <v>11001</v>
      </c>
      <c r="C28316" t="s">
        <v>9</v>
      </c>
      <c r="D28316" t="s">
        <v>25</v>
      </c>
    </row>
    <row r="28317" spans="1:4" x14ac:dyDescent="0.25">
      <c r="A28317">
        <v>11835</v>
      </c>
      <c r="B28317">
        <v>11001</v>
      </c>
      <c r="C28317" t="s">
        <v>9</v>
      </c>
      <c r="D28317" t="s">
        <v>25</v>
      </c>
    </row>
    <row r="28318" spans="1:4" x14ac:dyDescent="0.25">
      <c r="A28318">
        <v>11835</v>
      </c>
      <c r="B28318">
        <v>11001</v>
      </c>
      <c r="C28318" t="s">
        <v>10</v>
      </c>
      <c r="D28318" t="s">
        <v>25</v>
      </c>
    </row>
    <row r="28319" spans="1:4" x14ac:dyDescent="0.25">
      <c r="A28319">
        <v>11835</v>
      </c>
      <c r="B28319">
        <v>11001</v>
      </c>
      <c r="C28319" t="s">
        <v>10</v>
      </c>
      <c r="D28319" t="s">
        <v>25</v>
      </c>
    </row>
    <row r="28320" spans="1:4" x14ac:dyDescent="0.25">
      <c r="A28320">
        <v>11835</v>
      </c>
      <c r="B28320">
        <v>11001</v>
      </c>
      <c r="C28320" t="s">
        <v>10</v>
      </c>
      <c r="D28320" t="s">
        <v>25</v>
      </c>
    </row>
    <row r="28321" spans="1:4" x14ac:dyDescent="0.25">
      <c r="A28321">
        <v>11835</v>
      </c>
      <c r="B28321">
        <v>13001</v>
      </c>
      <c r="C28321" t="s">
        <v>9</v>
      </c>
      <c r="D28321" t="s">
        <v>25</v>
      </c>
    </row>
    <row r="28322" spans="1:4" x14ac:dyDescent="0.25">
      <c r="A28322">
        <v>11835</v>
      </c>
      <c r="B28322">
        <v>13001</v>
      </c>
      <c r="C28322" t="s">
        <v>9</v>
      </c>
      <c r="D28322" t="s">
        <v>25</v>
      </c>
    </row>
    <row r="28323" spans="1:4" x14ac:dyDescent="0.25">
      <c r="A28323">
        <v>11835</v>
      </c>
      <c r="B28323">
        <v>13001</v>
      </c>
      <c r="C28323" t="s">
        <v>10</v>
      </c>
      <c r="D28323" t="s">
        <v>25</v>
      </c>
    </row>
    <row r="28324" spans="1:4" x14ac:dyDescent="0.25">
      <c r="A28324">
        <v>11835</v>
      </c>
      <c r="B28324">
        <v>13001</v>
      </c>
      <c r="C28324" t="s">
        <v>10</v>
      </c>
      <c r="D28324" t="s">
        <v>25</v>
      </c>
    </row>
    <row r="28325" spans="1:4" x14ac:dyDescent="0.25">
      <c r="A28325">
        <v>11835</v>
      </c>
      <c r="B28325">
        <v>13001</v>
      </c>
      <c r="C28325" t="s">
        <v>10</v>
      </c>
      <c r="D28325" t="s">
        <v>25</v>
      </c>
    </row>
    <row r="28326" spans="1:4" x14ac:dyDescent="0.25">
      <c r="A28326">
        <v>11835</v>
      </c>
      <c r="B28326">
        <v>44001</v>
      </c>
      <c r="C28326" t="s">
        <v>9</v>
      </c>
      <c r="D28326" t="s">
        <v>25</v>
      </c>
    </row>
    <row r="28327" spans="1:4" x14ac:dyDescent="0.25">
      <c r="A28327">
        <v>11835</v>
      </c>
      <c r="B28327">
        <v>44001</v>
      </c>
      <c r="C28327" t="s">
        <v>9</v>
      </c>
      <c r="D28327" t="s">
        <v>25</v>
      </c>
    </row>
    <row r="28328" spans="1:4" x14ac:dyDescent="0.25">
      <c r="A28328">
        <v>11835</v>
      </c>
      <c r="B28328">
        <v>68081</v>
      </c>
      <c r="C28328" t="s">
        <v>9</v>
      </c>
      <c r="D28328" t="s">
        <v>25</v>
      </c>
    </row>
    <row r="28329" spans="1:4" x14ac:dyDescent="0.25">
      <c r="A28329">
        <v>11835</v>
      </c>
      <c r="B28329">
        <v>76892</v>
      </c>
      <c r="C28329" t="s">
        <v>10</v>
      </c>
      <c r="D28329" t="s">
        <v>25</v>
      </c>
    </row>
    <row r="28330" spans="1:4" x14ac:dyDescent="0.25">
      <c r="A28330">
        <v>11835</v>
      </c>
      <c r="B28330">
        <v>76892</v>
      </c>
      <c r="C28330" t="s">
        <v>9</v>
      </c>
      <c r="D28330" t="s">
        <v>25</v>
      </c>
    </row>
    <row r="28331" spans="1:4" x14ac:dyDescent="0.25">
      <c r="A28331">
        <v>11835</v>
      </c>
      <c r="B28331">
        <v>76892</v>
      </c>
      <c r="C28331" t="s">
        <v>9</v>
      </c>
      <c r="D28331" t="s">
        <v>25</v>
      </c>
    </row>
    <row r="28332" spans="1:4" x14ac:dyDescent="0.25">
      <c r="A28332">
        <v>11835</v>
      </c>
      <c r="B28332">
        <v>76892</v>
      </c>
      <c r="C28332" t="s">
        <v>10</v>
      </c>
      <c r="D28332" t="s">
        <v>25</v>
      </c>
    </row>
    <row r="28333" spans="1:4" x14ac:dyDescent="0.25">
      <c r="A28333">
        <v>11835</v>
      </c>
      <c r="B28333">
        <v>76892</v>
      </c>
      <c r="C28333" t="s">
        <v>10</v>
      </c>
      <c r="D28333" t="s">
        <v>25</v>
      </c>
    </row>
    <row r="28334" spans="1:4" x14ac:dyDescent="0.25">
      <c r="A28334">
        <v>11835</v>
      </c>
      <c r="B28334">
        <v>11001</v>
      </c>
      <c r="C28334" t="s">
        <v>9</v>
      </c>
      <c r="D28334" t="s">
        <v>26</v>
      </c>
    </row>
    <row r="28335" spans="1:4" x14ac:dyDescent="0.25">
      <c r="A28335">
        <v>11835</v>
      </c>
      <c r="B28335">
        <v>11001</v>
      </c>
      <c r="C28335" t="s">
        <v>9</v>
      </c>
      <c r="D28335" t="s">
        <v>26</v>
      </c>
    </row>
    <row r="28336" spans="1:4" x14ac:dyDescent="0.25">
      <c r="A28336">
        <v>11835</v>
      </c>
      <c r="B28336">
        <v>13001</v>
      </c>
      <c r="C28336" t="s">
        <v>10</v>
      </c>
      <c r="D28336" t="s">
        <v>26</v>
      </c>
    </row>
    <row r="28337" spans="1:4" x14ac:dyDescent="0.25">
      <c r="A28337">
        <v>11835</v>
      </c>
      <c r="B28337">
        <v>13001</v>
      </c>
      <c r="C28337" t="s">
        <v>10</v>
      </c>
      <c r="D28337" t="s">
        <v>26</v>
      </c>
    </row>
    <row r="28338" spans="1:4" x14ac:dyDescent="0.25">
      <c r="A28338">
        <v>11835</v>
      </c>
      <c r="B28338">
        <v>15759</v>
      </c>
      <c r="C28338" t="s">
        <v>9</v>
      </c>
      <c r="D28338" t="s">
        <v>26</v>
      </c>
    </row>
    <row r="28339" spans="1:4" x14ac:dyDescent="0.25">
      <c r="A28339">
        <v>11835</v>
      </c>
      <c r="B28339">
        <v>52019</v>
      </c>
      <c r="C28339" t="s">
        <v>10</v>
      </c>
      <c r="D28339" t="s">
        <v>26</v>
      </c>
    </row>
    <row r="28340" spans="1:4" x14ac:dyDescent="0.25">
      <c r="A28340">
        <v>11835</v>
      </c>
      <c r="B28340">
        <v>95001</v>
      </c>
      <c r="C28340" t="s">
        <v>9</v>
      </c>
      <c r="D28340" t="s">
        <v>26</v>
      </c>
    </row>
    <row r="28341" spans="1:4" x14ac:dyDescent="0.25">
      <c r="A28341">
        <v>11835</v>
      </c>
      <c r="B28341">
        <v>11001</v>
      </c>
      <c r="C28341" t="s">
        <v>9</v>
      </c>
      <c r="D28341" t="s">
        <v>20</v>
      </c>
    </row>
    <row r="28342" spans="1:4" x14ac:dyDescent="0.25">
      <c r="A28342">
        <v>11835</v>
      </c>
      <c r="B28342">
        <v>11001</v>
      </c>
      <c r="C28342" t="s">
        <v>9</v>
      </c>
      <c r="D28342" t="s">
        <v>20</v>
      </c>
    </row>
    <row r="28343" spans="1:4" x14ac:dyDescent="0.25">
      <c r="A28343">
        <v>11835</v>
      </c>
      <c r="B28343">
        <v>13001</v>
      </c>
      <c r="C28343" t="s">
        <v>9</v>
      </c>
      <c r="D28343" t="s">
        <v>20</v>
      </c>
    </row>
    <row r="28344" spans="1:4" x14ac:dyDescent="0.25">
      <c r="A28344">
        <v>11835</v>
      </c>
      <c r="B28344">
        <v>13001</v>
      </c>
      <c r="C28344" t="s">
        <v>9</v>
      </c>
      <c r="D28344" t="s">
        <v>20</v>
      </c>
    </row>
    <row r="28345" spans="1:4" x14ac:dyDescent="0.25">
      <c r="A28345">
        <v>11835</v>
      </c>
      <c r="B28345">
        <v>13001</v>
      </c>
      <c r="C28345" t="s">
        <v>10</v>
      </c>
      <c r="D28345" t="s">
        <v>20</v>
      </c>
    </row>
    <row r="28346" spans="1:4" x14ac:dyDescent="0.25">
      <c r="A28346">
        <v>11835</v>
      </c>
      <c r="B28346">
        <v>11001</v>
      </c>
      <c r="C28346" t="s">
        <v>9</v>
      </c>
      <c r="D28346" t="s">
        <v>27</v>
      </c>
    </row>
    <row r="28347" spans="1:4" x14ac:dyDescent="0.25">
      <c r="A28347">
        <v>11835</v>
      </c>
      <c r="B28347">
        <v>11001</v>
      </c>
      <c r="C28347" t="s">
        <v>9</v>
      </c>
      <c r="D28347" t="s">
        <v>27</v>
      </c>
    </row>
    <row r="28348" spans="1:4" x14ac:dyDescent="0.25">
      <c r="A28348">
        <v>11835</v>
      </c>
      <c r="B28348">
        <v>11001</v>
      </c>
      <c r="C28348" t="s">
        <v>9</v>
      </c>
      <c r="D28348" t="s">
        <v>27</v>
      </c>
    </row>
    <row r="28349" spans="1:4" x14ac:dyDescent="0.25">
      <c r="A28349">
        <v>11835</v>
      </c>
      <c r="B28349">
        <v>11001</v>
      </c>
      <c r="C28349" t="s">
        <v>9</v>
      </c>
      <c r="D28349" t="s">
        <v>27</v>
      </c>
    </row>
    <row r="28350" spans="1:4" x14ac:dyDescent="0.25">
      <c r="A28350">
        <v>11835</v>
      </c>
      <c r="B28350">
        <v>11001</v>
      </c>
      <c r="C28350" t="s">
        <v>9</v>
      </c>
      <c r="D28350" t="s">
        <v>27</v>
      </c>
    </row>
    <row r="28351" spans="1:4" x14ac:dyDescent="0.25">
      <c r="A28351">
        <v>11835</v>
      </c>
      <c r="B28351">
        <v>11001</v>
      </c>
      <c r="C28351" t="s">
        <v>9</v>
      </c>
      <c r="D28351" t="s">
        <v>27</v>
      </c>
    </row>
    <row r="28352" spans="1:4" x14ac:dyDescent="0.25">
      <c r="A28352">
        <v>11835</v>
      </c>
      <c r="B28352">
        <v>11001</v>
      </c>
      <c r="C28352" t="s">
        <v>9</v>
      </c>
      <c r="D28352" t="s">
        <v>27</v>
      </c>
    </row>
    <row r="28353" spans="1:4" x14ac:dyDescent="0.25">
      <c r="A28353">
        <v>11835</v>
      </c>
      <c r="B28353">
        <v>11001</v>
      </c>
      <c r="C28353" t="s">
        <v>10</v>
      </c>
      <c r="D28353" t="s">
        <v>27</v>
      </c>
    </row>
    <row r="28354" spans="1:4" x14ac:dyDescent="0.25">
      <c r="A28354">
        <v>11835</v>
      </c>
      <c r="B28354">
        <v>11001</v>
      </c>
      <c r="C28354" t="s">
        <v>10</v>
      </c>
      <c r="D28354" t="s">
        <v>27</v>
      </c>
    </row>
    <row r="28355" spans="1:4" x14ac:dyDescent="0.25">
      <c r="A28355">
        <v>11835</v>
      </c>
      <c r="B28355">
        <v>11001</v>
      </c>
      <c r="C28355" t="s">
        <v>9</v>
      </c>
      <c r="D28355" t="s">
        <v>27</v>
      </c>
    </row>
    <row r="28356" spans="1:4" x14ac:dyDescent="0.25">
      <c r="A28356">
        <v>11835</v>
      </c>
      <c r="B28356">
        <v>13001</v>
      </c>
      <c r="C28356" t="s">
        <v>9</v>
      </c>
      <c r="D28356" t="s">
        <v>27</v>
      </c>
    </row>
    <row r="28357" spans="1:4" x14ac:dyDescent="0.25">
      <c r="A28357">
        <v>11835</v>
      </c>
      <c r="B28357">
        <v>13001</v>
      </c>
      <c r="C28357" t="s">
        <v>9</v>
      </c>
      <c r="D28357" t="s">
        <v>27</v>
      </c>
    </row>
    <row r="28358" spans="1:4" x14ac:dyDescent="0.25">
      <c r="A28358">
        <v>11835</v>
      </c>
      <c r="B28358">
        <v>13001</v>
      </c>
      <c r="C28358" t="s">
        <v>10</v>
      </c>
      <c r="D28358" t="s">
        <v>27</v>
      </c>
    </row>
    <row r="28359" spans="1:4" x14ac:dyDescent="0.25">
      <c r="A28359">
        <v>11835</v>
      </c>
      <c r="B28359">
        <v>13001</v>
      </c>
      <c r="C28359" t="s">
        <v>10</v>
      </c>
      <c r="D28359" t="s">
        <v>27</v>
      </c>
    </row>
    <row r="28360" spans="1:4" x14ac:dyDescent="0.25">
      <c r="A28360">
        <v>11835</v>
      </c>
      <c r="B28360">
        <v>13001</v>
      </c>
      <c r="C28360" t="s">
        <v>10</v>
      </c>
      <c r="D28360" t="s">
        <v>27</v>
      </c>
    </row>
    <row r="28361" spans="1:4" x14ac:dyDescent="0.25">
      <c r="A28361">
        <v>11835</v>
      </c>
      <c r="B28361">
        <v>13001</v>
      </c>
      <c r="C28361" t="s">
        <v>10</v>
      </c>
      <c r="D28361" t="s">
        <v>27</v>
      </c>
    </row>
    <row r="28362" spans="1:4" x14ac:dyDescent="0.25">
      <c r="A28362">
        <v>11835</v>
      </c>
      <c r="B28362">
        <v>44001</v>
      </c>
      <c r="C28362" t="s">
        <v>10</v>
      </c>
      <c r="D28362" t="s">
        <v>27</v>
      </c>
    </row>
    <row r="28363" spans="1:4" x14ac:dyDescent="0.25">
      <c r="A28363">
        <v>11835</v>
      </c>
      <c r="B28363">
        <v>95001</v>
      </c>
      <c r="C28363" t="s">
        <v>9</v>
      </c>
      <c r="D28363" t="s">
        <v>27</v>
      </c>
    </row>
    <row r="28364" spans="1:4" x14ac:dyDescent="0.25">
      <c r="A28364">
        <v>11835</v>
      </c>
      <c r="B28364">
        <v>95001</v>
      </c>
      <c r="C28364" t="s">
        <v>9</v>
      </c>
      <c r="D28364" t="s">
        <v>27</v>
      </c>
    </row>
    <row r="28365" spans="1:4" x14ac:dyDescent="0.25">
      <c r="A28365">
        <v>11835</v>
      </c>
      <c r="B28365">
        <v>95001</v>
      </c>
      <c r="C28365" t="s">
        <v>9</v>
      </c>
      <c r="D28365" t="s">
        <v>27</v>
      </c>
    </row>
    <row r="28366" spans="1:4" x14ac:dyDescent="0.25">
      <c r="A28366">
        <v>11835</v>
      </c>
      <c r="B28366">
        <v>95001</v>
      </c>
      <c r="C28366" t="s">
        <v>9</v>
      </c>
      <c r="D28366" t="s">
        <v>27</v>
      </c>
    </row>
    <row r="28367" spans="1:4" x14ac:dyDescent="0.25">
      <c r="A28367">
        <v>11835</v>
      </c>
      <c r="B28367">
        <v>95001</v>
      </c>
      <c r="C28367" t="s">
        <v>9</v>
      </c>
      <c r="D28367" t="s">
        <v>27</v>
      </c>
    </row>
    <row r="28368" spans="1:4" x14ac:dyDescent="0.25">
      <c r="A28368">
        <v>11835</v>
      </c>
      <c r="B28368">
        <v>95001</v>
      </c>
      <c r="C28368" t="s">
        <v>10</v>
      </c>
      <c r="D28368" t="s">
        <v>27</v>
      </c>
    </row>
    <row r="28369" spans="1:4" x14ac:dyDescent="0.25">
      <c r="A28369">
        <v>11835</v>
      </c>
      <c r="B28369">
        <v>11001</v>
      </c>
      <c r="C28369" t="s">
        <v>9</v>
      </c>
      <c r="D28369" t="s">
        <v>28</v>
      </c>
    </row>
    <row r="28370" spans="1:4" x14ac:dyDescent="0.25">
      <c r="A28370">
        <v>11835</v>
      </c>
      <c r="B28370">
        <v>13001</v>
      </c>
      <c r="C28370" t="s">
        <v>9</v>
      </c>
      <c r="D28370" t="s">
        <v>28</v>
      </c>
    </row>
    <row r="28371" spans="1:4" x14ac:dyDescent="0.25">
      <c r="A28371">
        <v>11835</v>
      </c>
      <c r="B28371">
        <v>13001</v>
      </c>
      <c r="C28371" t="s">
        <v>9</v>
      </c>
      <c r="D28371" t="s">
        <v>28</v>
      </c>
    </row>
    <row r="28372" spans="1:4" x14ac:dyDescent="0.25">
      <c r="A28372">
        <v>11835</v>
      </c>
      <c r="B28372">
        <v>13001</v>
      </c>
      <c r="C28372" t="s">
        <v>10</v>
      </c>
      <c r="D28372" t="s">
        <v>28</v>
      </c>
    </row>
    <row r="28373" spans="1:4" x14ac:dyDescent="0.25">
      <c r="A28373">
        <v>11835</v>
      </c>
      <c r="B28373">
        <v>44001</v>
      </c>
      <c r="C28373" t="s">
        <v>9</v>
      </c>
      <c r="D28373" t="s">
        <v>28</v>
      </c>
    </row>
    <row r="28374" spans="1:4" x14ac:dyDescent="0.25">
      <c r="A28374">
        <v>11835</v>
      </c>
      <c r="B28374">
        <v>44001</v>
      </c>
      <c r="C28374" t="s">
        <v>9</v>
      </c>
      <c r="D28374" t="s">
        <v>28</v>
      </c>
    </row>
    <row r="28375" spans="1:4" x14ac:dyDescent="0.25">
      <c r="A28375">
        <v>11835</v>
      </c>
      <c r="B28375">
        <v>44001</v>
      </c>
      <c r="C28375" t="s">
        <v>10</v>
      </c>
      <c r="D28375" t="s">
        <v>28</v>
      </c>
    </row>
    <row r="28376" spans="1:4" x14ac:dyDescent="0.25">
      <c r="A28376">
        <v>11835</v>
      </c>
      <c r="B28376">
        <v>11001</v>
      </c>
      <c r="C28376" t="s">
        <v>9</v>
      </c>
      <c r="D28376" t="s">
        <v>29</v>
      </c>
    </row>
    <row r="28377" spans="1:4" x14ac:dyDescent="0.25">
      <c r="A28377">
        <v>11835</v>
      </c>
      <c r="B28377">
        <v>11001</v>
      </c>
      <c r="C28377" t="s">
        <v>9</v>
      </c>
      <c r="D28377" t="s">
        <v>29</v>
      </c>
    </row>
    <row r="28378" spans="1:4" x14ac:dyDescent="0.25">
      <c r="A28378">
        <v>11835</v>
      </c>
      <c r="B28378">
        <v>44001</v>
      </c>
      <c r="C28378" t="s">
        <v>9</v>
      </c>
      <c r="D28378" t="s">
        <v>29</v>
      </c>
    </row>
    <row r="28379" spans="1:4" x14ac:dyDescent="0.25">
      <c r="A28379">
        <v>11835</v>
      </c>
      <c r="B28379">
        <v>44001</v>
      </c>
      <c r="C28379" t="s">
        <v>10</v>
      </c>
      <c r="D28379" t="s">
        <v>29</v>
      </c>
    </row>
    <row r="28380" spans="1:4" x14ac:dyDescent="0.25">
      <c r="A28380">
        <v>11835</v>
      </c>
      <c r="B28380">
        <v>44001</v>
      </c>
      <c r="C28380" t="s">
        <v>9</v>
      </c>
      <c r="D28380" t="s">
        <v>29</v>
      </c>
    </row>
    <row r="28381" spans="1:4" x14ac:dyDescent="0.25">
      <c r="A28381">
        <v>11835</v>
      </c>
      <c r="B28381">
        <v>81001</v>
      </c>
      <c r="C28381" t="s">
        <v>10</v>
      </c>
      <c r="D28381" t="s">
        <v>29</v>
      </c>
    </row>
    <row r="28382" spans="1:4" x14ac:dyDescent="0.25">
      <c r="A28382">
        <v>11835</v>
      </c>
      <c r="B28382">
        <v>11001</v>
      </c>
      <c r="C28382" t="s">
        <v>10</v>
      </c>
      <c r="D28382" t="s">
        <v>30</v>
      </c>
    </row>
    <row r="28383" spans="1:4" x14ac:dyDescent="0.25">
      <c r="A28383">
        <v>11835</v>
      </c>
      <c r="B28383">
        <v>13001</v>
      </c>
      <c r="C28383" t="s">
        <v>9</v>
      </c>
      <c r="D28383" t="s">
        <v>30</v>
      </c>
    </row>
    <row r="28384" spans="1:4" x14ac:dyDescent="0.25">
      <c r="A28384">
        <v>11835</v>
      </c>
      <c r="B28384">
        <v>13001</v>
      </c>
      <c r="C28384" t="s">
        <v>9</v>
      </c>
      <c r="D28384" t="s">
        <v>30</v>
      </c>
    </row>
    <row r="28385" spans="1:4" x14ac:dyDescent="0.25">
      <c r="A28385">
        <v>11835</v>
      </c>
      <c r="B28385">
        <v>13001</v>
      </c>
      <c r="C28385" t="s">
        <v>9</v>
      </c>
      <c r="D28385" t="s">
        <v>30</v>
      </c>
    </row>
    <row r="28386" spans="1:4" x14ac:dyDescent="0.25">
      <c r="A28386">
        <v>11835</v>
      </c>
      <c r="B28386">
        <v>13001</v>
      </c>
      <c r="C28386" t="s">
        <v>9</v>
      </c>
      <c r="D28386" t="s">
        <v>30</v>
      </c>
    </row>
    <row r="28387" spans="1:4" x14ac:dyDescent="0.25">
      <c r="A28387">
        <v>11835</v>
      </c>
      <c r="B28387">
        <v>44001</v>
      </c>
      <c r="C28387" t="s">
        <v>10</v>
      </c>
      <c r="D28387" t="s">
        <v>30</v>
      </c>
    </row>
    <row r="28388" spans="1:4" x14ac:dyDescent="0.25">
      <c r="A28388">
        <v>11835</v>
      </c>
      <c r="B28388">
        <v>44001</v>
      </c>
      <c r="C28388" t="s">
        <v>9</v>
      </c>
      <c r="D28388" t="s">
        <v>30</v>
      </c>
    </row>
    <row r="28389" spans="1:4" x14ac:dyDescent="0.25">
      <c r="A28389">
        <v>11835</v>
      </c>
      <c r="B28389">
        <v>95001</v>
      </c>
      <c r="C28389" t="s">
        <v>9</v>
      </c>
      <c r="D28389" t="s">
        <v>30</v>
      </c>
    </row>
    <row r="28390" spans="1:4" x14ac:dyDescent="0.25">
      <c r="A28390">
        <v>11835</v>
      </c>
      <c r="B28390">
        <v>95001</v>
      </c>
      <c r="C28390" t="s">
        <v>9</v>
      </c>
      <c r="D28390" t="s">
        <v>30</v>
      </c>
    </row>
    <row r="28391" spans="1:4" x14ac:dyDescent="0.25">
      <c r="A28391">
        <v>11835</v>
      </c>
      <c r="B28391">
        <v>95001</v>
      </c>
      <c r="C28391" t="s">
        <v>9</v>
      </c>
      <c r="D28391" t="s">
        <v>30</v>
      </c>
    </row>
    <row r="28392" spans="1:4" x14ac:dyDescent="0.25">
      <c r="A28392">
        <v>11835</v>
      </c>
      <c r="B28392">
        <v>95001</v>
      </c>
      <c r="C28392" t="s">
        <v>9</v>
      </c>
      <c r="D28392" t="s">
        <v>30</v>
      </c>
    </row>
    <row r="28393" spans="1:4" x14ac:dyDescent="0.25">
      <c r="A28393">
        <v>11835</v>
      </c>
      <c r="B28393">
        <v>95001</v>
      </c>
      <c r="C28393" t="s">
        <v>9</v>
      </c>
      <c r="D28393" t="s">
        <v>30</v>
      </c>
    </row>
    <row r="28394" spans="1:4" x14ac:dyDescent="0.25">
      <c r="A28394">
        <v>11835</v>
      </c>
      <c r="B28394">
        <v>95001</v>
      </c>
      <c r="C28394" t="s">
        <v>9</v>
      </c>
      <c r="D28394" t="s">
        <v>30</v>
      </c>
    </row>
    <row r="28395" spans="1:4" x14ac:dyDescent="0.25">
      <c r="A28395">
        <v>11835</v>
      </c>
      <c r="B28395">
        <v>95001</v>
      </c>
      <c r="C28395" t="s">
        <v>10</v>
      </c>
      <c r="D28395" t="s">
        <v>30</v>
      </c>
    </row>
    <row r="28396" spans="1:4" x14ac:dyDescent="0.25">
      <c r="A28396">
        <v>11835</v>
      </c>
      <c r="B28396">
        <v>95001</v>
      </c>
      <c r="C28396" t="s">
        <v>10</v>
      </c>
      <c r="D28396" t="s">
        <v>30</v>
      </c>
    </row>
    <row r="28397" spans="1:4" x14ac:dyDescent="0.25">
      <c r="A28397">
        <v>11835</v>
      </c>
      <c r="B28397">
        <v>95001</v>
      </c>
      <c r="C28397" t="s">
        <v>10</v>
      </c>
      <c r="D28397" t="s">
        <v>30</v>
      </c>
    </row>
    <row r="28398" spans="1:4" x14ac:dyDescent="0.25">
      <c r="A28398">
        <v>11835</v>
      </c>
      <c r="B28398">
        <v>95001</v>
      </c>
      <c r="C28398" t="s">
        <v>9</v>
      </c>
      <c r="D28398" t="s">
        <v>30</v>
      </c>
    </row>
    <row r="28399" spans="1:4" x14ac:dyDescent="0.25">
      <c r="A28399">
        <v>11835</v>
      </c>
      <c r="B28399">
        <v>95001</v>
      </c>
      <c r="C28399" t="s">
        <v>10</v>
      </c>
      <c r="D28399" t="s">
        <v>30</v>
      </c>
    </row>
    <row r="28400" spans="1:4" x14ac:dyDescent="0.25">
      <c r="A28400">
        <v>11835</v>
      </c>
      <c r="B28400">
        <v>11001</v>
      </c>
      <c r="C28400" t="s">
        <v>9</v>
      </c>
      <c r="D28400" t="s">
        <v>31</v>
      </c>
    </row>
    <row r="28401" spans="1:4" x14ac:dyDescent="0.25">
      <c r="A28401">
        <v>11835</v>
      </c>
      <c r="B28401">
        <v>44001</v>
      </c>
      <c r="C28401" t="s">
        <v>9</v>
      </c>
      <c r="D28401" t="s">
        <v>31</v>
      </c>
    </row>
    <row r="28402" spans="1:4" x14ac:dyDescent="0.25">
      <c r="A28402">
        <v>11835</v>
      </c>
      <c r="B28402">
        <v>95001</v>
      </c>
      <c r="C28402" t="s">
        <v>9</v>
      </c>
      <c r="D28402" t="s">
        <v>31</v>
      </c>
    </row>
    <row r="28403" spans="1:4" x14ac:dyDescent="0.25">
      <c r="A28403">
        <v>11835</v>
      </c>
      <c r="B28403">
        <v>95001</v>
      </c>
      <c r="C28403" t="s">
        <v>9</v>
      </c>
      <c r="D28403" t="s">
        <v>31</v>
      </c>
    </row>
    <row r="28404" spans="1:4" x14ac:dyDescent="0.25">
      <c r="A28404">
        <v>11835</v>
      </c>
      <c r="B28404">
        <v>95001</v>
      </c>
      <c r="C28404" t="s">
        <v>10</v>
      </c>
      <c r="D28404" t="s">
        <v>31</v>
      </c>
    </row>
    <row r="28405" spans="1:4" x14ac:dyDescent="0.25">
      <c r="A28405">
        <v>11835</v>
      </c>
      <c r="B28405">
        <v>44001</v>
      </c>
      <c r="C28405" t="s">
        <v>9</v>
      </c>
      <c r="D28405" t="s">
        <v>32</v>
      </c>
    </row>
    <row r="28406" spans="1:4" x14ac:dyDescent="0.25">
      <c r="A28406">
        <v>11835</v>
      </c>
      <c r="B28406">
        <v>44098</v>
      </c>
      <c r="C28406" t="s">
        <v>10</v>
      </c>
      <c r="D28406" t="s">
        <v>32</v>
      </c>
    </row>
    <row r="28407" spans="1:4" x14ac:dyDescent="0.25">
      <c r="A28407">
        <v>11835</v>
      </c>
      <c r="B28407">
        <v>11001</v>
      </c>
      <c r="C28407" t="s">
        <v>9</v>
      </c>
      <c r="D28407" t="s">
        <v>33</v>
      </c>
    </row>
    <row r="28408" spans="1:4" x14ac:dyDescent="0.25">
      <c r="A28408">
        <v>11835</v>
      </c>
      <c r="B28408">
        <v>11001</v>
      </c>
      <c r="C28408" t="s">
        <v>9</v>
      </c>
      <c r="D28408" t="s">
        <v>33</v>
      </c>
    </row>
    <row r="28409" spans="1:4" x14ac:dyDescent="0.25">
      <c r="A28409">
        <v>11835</v>
      </c>
      <c r="B28409">
        <v>11001</v>
      </c>
      <c r="C28409" t="s">
        <v>9</v>
      </c>
      <c r="D28409" t="s">
        <v>33</v>
      </c>
    </row>
    <row r="28410" spans="1:4" x14ac:dyDescent="0.25">
      <c r="A28410">
        <v>11835</v>
      </c>
      <c r="B28410">
        <v>11001</v>
      </c>
      <c r="C28410" t="s">
        <v>9</v>
      </c>
      <c r="D28410" t="s">
        <v>33</v>
      </c>
    </row>
    <row r="28411" spans="1:4" x14ac:dyDescent="0.25">
      <c r="A28411">
        <v>11835</v>
      </c>
      <c r="B28411">
        <v>11001</v>
      </c>
      <c r="C28411" t="s">
        <v>9</v>
      </c>
      <c r="D28411" t="s">
        <v>33</v>
      </c>
    </row>
    <row r="28412" spans="1:4" x14ac:dyDescent="0.25">
      <c r="A28412">
        <v>11835</v>
      </c>
      <c r="B28412">
        <v>11001</v>
      </c>
      <c r="C28412" t="s">
        <v>10</v>
      </c>
      <c r="D28412" t="s">
        <v>33</v>
      </c>
    </row>
    <row r="28413" spans="1:4" x14ac:dyDescent="0.25">
      <c r="A28413">
        <v>11835</v>
      </c>
      <c r="B28413">
        <v>44001</v>
      </c>
      <c r="C28413" t="s">
        <v>10</v>
      </c>
      <c r="D28413" t="s">
        <v>33</v>
      </c>
    </row>
    <row r="28414" spans="1:4" x14ac:dyDescent="0.25">
      <c r="A28414">
        <v>11835</v>
      </c>
      <c r="B28414">
        <v>11001</v>
      </c>
      <c r="C28414" t="s">
        <v>10</v>
      </c>
      <c r="D28414" t="s">
        <v>34</v>
      </c>
    </row>
    <row r="28415" spans="1:4" x14ac:dyDescent="0.25">
      <c r="A28415">
        <v>11835</v>
      </c>
      <c r="B28415">
        <v>44001</v>
      </c>
      <c r="C28415" t="s">
        <v>9</v>
      </c>
      <c r="D28415" t="s">
        <v>34</v>
      </c>
    </row>
    <row r="28416" spans="1:4" x14ac:dyDescent="0.25">
      <c r="A28416">
        <v>11835</v>
      </c>
      <c r="B28416">
        <v>44001</v>
      </c>
      <c r="C28416" t="s">
        <v>9</v>
      </c>
      <c r="D28416" t="s">
        <v>34</v>
      </c>
    </row>
    <row r="28417" spans="1:4" x14ac:dyDescent="0.25">
      <c r="A28417">
        <v>11835</v>
      </c>
      <c r="B28417">
        <v>44001</v>
      </c>
      <c r="C28417" t="s">
        <v>10</v>
      </c>
      <c r="D28417" t="s">
        <v>34</v>
      </c>
    </row>
    <row r="28418" spans="1:4" x14ac:dyDescent="0.25">
      <c r="A28418">
        <v>11835</v>
      </c>
      <c r="B28418">
        <v>44001</v>
      </c>
      <c r="C28418" t="s">
        <v>10</v>
      </c>
      <c r="D28418" t="s">
        <v>34</v>
      </c>
    </row>
    <row r="28419" spans="1:4" x14ac:dyDescent="0.25">
      <c r="A28419">
        <v>11835</v>
      </c>
      <c r="B28419">
        <v>11001</v>
      </c>
      <c r="C28419" t="s">
        <v>9</v>
      </c>
      <c r="D28419" t="s">
        <v>35</v>
      </c>
    </row>
    <row r="28420" spans="1:4" x14ac:dyDescent="0.25">
      <c r="A28420">
        <v>11835</v>
      </c>
      <c r="B28420">
        <v>11001</v>
      </c>
      <c r="C28420" t="s">
        <v>10</v>
      </c>
      <c r="D28420" t="s">
        <v>35</v>
      </c>
    </row>
    <row r="28421" spans="1:4" x14ac:dyDescent="0.25">
      <c r="A28421">
        <v>11835</v>
      </c>
      <c r="B28421">
        <v>11001</v>
      </c>
      <c r="C28421" t="s">
        <v>9</v>
      </c>
      <c r="D28421" t="s">
        <v>36</v>
      </c>
    </row>
    <row r="28422" spans="1:4" x14ac:dyDescent="0.25">
      <c r="A28422">
        <v>11835</v>
      </c>
      <c r="B28422">
        <v>11001</v>
      </c>
      <c r="C28422" t="s">
        <v>9</v>
      </c>
      <c r="D28422" t="s">
        <v>36</v>
      </c>
    </row>
    <row r="28423" spans="1:4" x14ac:dyDescent="0.25">
      <c r="A28423">
        <v>11835</v>
      </c>
      <c r="B28423">
        <v>44001</v>
      </c>
      <c r="C28423" t="s">
        <v>10</v>
      </c>
      <c r="D28423" t="s">
        <v>36</v>
      </c>
    </row>
    <row r="28424" spans="1:4" x14ac:dyDescent="0.25">
      <c r="A28424">
        <v>11835</v>
      </c>
      <c r="B28424">
        <v>44001</v>
      </c>
      <c r="C28424" t="s">
        <v>9</v>
      </c>
      <c r="D28424" t="s">
        <v>37</v>
      </c>
    </row>
    <row r="28425" spans="1:4" x14ac:dyDescent="0.25">
      <c r="A28425">
        <v>11835</v>
      </c>
      <c r="B28425">
        <v>44001</v>
      </c>
      <c r="C28425" t="s">
        <v>9</v>
      </c>
      <c r="D28425" t="s">
        <v>37</v>
      </c>
    </row>
    <row r="28426" spans="1:4" x14ac:dyDescent="0.25">
      <c r="A28426">
        <v>11835</v>
      </c>
      <c r="B28426">
        <v>44001</v>
      </c>
      <c r="C28426" t="s">
        <v>9</v>
      </c>
      <c r="D28426" t="s">
        <v>37</v>
      </c>
    </row>
    <row r="28427" spans="1:4" x14ac:dyDescent="0.25">
      <c r="A28427">
        <v>11835</v>
      </c>
      <c r="B28427">
        <v>44001</v>
      </c>
      <c r="C28427" t="s">
        <v>9</v>
      </c>
      <c r="D28427" t="s">
        <v>37</v>
      </c>
    </row>
    <row r="28428" spans="1:4" x14ac:dyDescent="0.25">
      <c r="A28428">
        <v>11835</v>
      </c>
      <c r="B28428">
        <v>44001</v>
      </c>
      <c r="C28428" t="s">
        <v>10</v>
      </c>
      <c r="D28428" t="s">
        <v>37</v>
      </c>
    </row>
    <row r="28429" spans="1:4" x14ac:dyDescent="0.25">
      <c r="A28429">
        <v>11835</v>
      </c>
      <c r="B28429">
        <v>44001</v>
      </c>
      <c r="C28429" t="s">
        <v>10</v>
      </c>
      <c r="D28429" t="s">
        <v>37</v>
      </c>
    </row>
    <row r="28430" spans="1:4" x14ac:dyDescent="0.25">
      <c r="A28430">
        <v>11835</v>
      </c>
      <c r="B28430">
        <v>44001</v>
      </c>
      <c r="C28430" t="s">
        <v>10</v>
      </c>
      <c r="D28430" t="s">
        <v>37</v>
      </c>
    </row>
    <row r="28431" spans="1:4" x14ac:dyDescent="0.25">
      <c r="A28431">
        <v>11835</v>
      </c>
      <c r="B28431">
        <v>44001</v>
      </c>
      <c r="C28431" t="s">
        <v>10</v>
      </c>
      <c r="D28431" t="s">
        <v>37</v>
      </c>
    </row>
    <row r="28432" spans="1:4" x14ac:dyDescent="0.25">
      <c r="A28432">
        <v>11835</v>
      </c>
      <c r="B28432">
        <v>44001</v>
      </c>
      <c r="C28432" t="s">
        <v>9</v>
      </c>
      <c r="D28432" t="s">
        <v>37</v>
      </c>
    </row>
    <row r="28433" spans="1:4" x14ac:dyDescent="0.25">
      <c r="A28433">
        <v>11835</v>
      </c>
      <c r="B28433">
        <v>95001</v>
      </c>
      <c r="C28433" t="s">
        <v>9</v>
      </c>
      <c r="D28433" t="s">
        <v>37</v>
      </c>
    </row>
    <row r="28434" spans="1:4" x14ac:dyDescent="0.25">
      <c r="A28434">
        <v>11835</v>
      </c>
      <c r="B28434">
        <v>95001</v>
      </c>
      <c r="C28434" t="s">
        <v>9</v>
      </c>
      <c r="D28434" t="s">
        <v>37</v>
      </c>
    </row>
    <row r="28435" spans="1:4" x14ac:dyDescent="0.25">
      <c r="A28435">
        <v>11835</v>
      </c>
      <c r="B28435">
        <v>95001</v>
      </c>
      <c r="C28435" t="s">
        <v>9</v>
      </c>
      <c r="D28435" t="s">
        <v>37</v>
      </c>
    </row>
    <row r="28436" spans="1:4" x14ac:dyDescent="0.25">
      <c r="A28436">
        <v>11835</v>
      </c>
      <c r="B28436">
        <v>95001</v>
      </c>
      <c r="C28436" t="s">
        <v>9</v>
      </c>
      <c r="D28436" t="s">
        <v>37</v>
      </c>
    </row>
    <row r="28437" spans="1:4" x14ac:dyDescent="0.25">
      <c r="A28437">
        <v>11835</v>
      </c>
      <c r="B28437">
        <v>95001</v>
      </c>
      <c r="C28437" t="s">
        <v>9</v>
      </c>
      <c r="D28437" t="s">
        <v>37</v>
      </c>
    </row>
    <row r="28438" spans="1:4" x14ac:dyDescent="0.25">
      <c r="A28438">
        <v>11835</v>
      </c>
      <c r="B28438">
        <v>95001</v>
      </c>
      <c r="C28438" t="s">
        <v>9</v>
      </c>
      <c r="D28438" t="s">
        <v>37</v>
      </c>
    </row>
    <row r="28439" spans="1:4" x14ac:dyDescent="0.25">
      <c r="A28439">
        <v>11835</v>
      </c>
      <c r="B28439">
        <v>95001</v>
      </c>
      <c r="C28439" t="s">
        <v>9</v>
      </c>
      <c r="D28439" t="s">
        <v>37</v>
      </c>
    </row>
    <row r="28440" spans="1:4" x14ac:dyDescent="0.25">
      <c r="A28440">
        <v>11835</v>
      </c>
      <c r="B28440">
        <v>95001</v>
      </c>
      <c r="C28440" t="s">
        <v>9</v>
      </c>
      <c r="D28440" t="s">
        <v>37</v>
      </c>
    </row>
    <row r="28441" spans="1:4" x14ac:dyDescent="0.25">
      <c r="A28441">
        <v>11835</v>
      </c>
      <c r="B28441">
        <v>95001</v>
      </c>
      <c r="C28441" t="s">
        <v>9</v>
      </c>
      <c r="D28441" t="s">
        <v>37</v>
      </c>
    </row>
    <row r="28442" spans="1:4" x14ac:dyDescent="0.25">
      <c r="A28442">
        <v>11835</v>
      </c>
      <c r="B28442">
        <v>95001</v>
      </c>
      <c r="C28442" t="s">
        <v>9</v>
      </c>
      <c r="D28442" t="s">
        <v>37</v>
      </c>
    </row>
    <row r="28443" spans="1:4" x14ac:dyDescent="0.25">
      <c r="A28443">
        <v>11835</v>
      </c>
      <c r="B28443">
        <v>95001</v>
      </c>
      <c r="C28443" t="s">
        <v>10</v>
      </c>
      <c r="D28443" t="s">
        <v>37</v>
      </c>
    </row>
    <row r="28444" spans="1:4" x14ac:dyDescent="0.25">
      <c r="A28444">
        <v>11835</v>
      </c>
      <c r="B28444">
        <v>95001</v>
      </c>
      <c r="C28444" t="s">
        <v>10</v>
      </c>
      <c r="D28444" t="s">
        <v>37</v>
      </c>
    </row>
    <row r="28445" spans="1:4" x14ac:dyDescent="0.25">
      <c r="A28445">
        <v>11452</v>
      </c>
      <c r="B28445">
        <v>11001</v>
      </c>
      <c r="C28445" t="s">
        <v>9</v>
      </c>
      <c r="D28445" t="s">
        <v>21</v>
      </c>
    </row>
    <row r="28446" spans="1:4" x14ac:dyDescent="0.25">
      <c r="A28446">
        <v>11452</v>
      </c>
      <c r="B28446">
        <v>15001</v>
      </c>
      <c r="C28446" t="s">
        <v>9</v>
      </c>
      <c r="D28446" t="s">
        <v>21</v>
      </c>
    </row>
    <row r="28447" spans="1:4" x14ac:dyDescent="0.25">
      <c r="A28447">
        <v>11452</v>
      </c>
      <c r="B28447">
        <v>15001</v>
      </c>
      <c r="C28447" t="s">
        <v>9</v>
      </c>
      <c r="D28447" t="s">
        <v>21</v>
      </c>
    </row>
    <row r="28448" spans="1:4" x14ac:dyDescent="0.25">
      <c r="A28448">
        <v>11452</v>
      </c>
      <c r="B28448">
        <v>15001</v>
      </c>
      <c r="C28448" t="s">
        <v>9</v>
      </c>
      <c r="D28448" t="s">
        <v>21</v>
      </c>
    </row>
    <row r="28449" spans="1:4" x14ac:dyDescent="0.25">
      <c r="A28449">
        <v>11452</v>
      </c>
      <c r="B28449">
        <v>15001</v>
      </c>
      <c r="C28449" t="s">
        <v>10</v>
      </c>
      <c r="D28449" t="s">
        <v>21</v>
      </c>
    </row>
    <row r="28450" spans="1:4" x14ac:dyDescent="0.25">
      <c r="A28450">
        <v>11452</v>
      </c>
      <c r="B28450">
        <v>15001</v>
      </c>
      <c r="C28450" t="s">
        <v>10</v>
      </c>
      <c r="D28450" t="s">
        <v>21</v>
      </c>
    </row>
    <row r="28451" spans="1:4" x14ac:dyDescent="0.25">
      <c r="A28451">
        <v>11452</v>
      </c>
      <c r="B28451">
        <v>25175</v>
      </c>
      <c r="C28451" t="s">
        <v>10</v>
      </c>
      <c r="D28451" t="s">
        <v>21</v>
      </c>
    </row>
    <row r="28452" spans="1:4" x14ac:dyDescent="0.25">
      <c r="A28452">
        <v>11452</v>
      </c>
      <c r="B28452">
        <v>44001</v>
      </c>
      <c r="C28452" t="s">
        <v>9</v>
      </c>
      <c r="D28452" t="s">
        <v>21</v>
      </c>
    </row>
    <row r="28453" spans="1:4" x14ac:dyDescent="0.25">
      <c r="A28453">
        <v>11452</v>
      </c>
      <c r="B28453">
        <v>47288</v>
      </c>
      <c r="C28453" t="s">
        <v>9</v>
      </c>
      <c r="D28453" t="s">
        <v>21</v>
      </c>
    </row>
    <row r="28454" spans="1:4" x14ac:dyDescent="0.25">
      <c r="A28454">
        <v>11452</v>
      </c>
      <c r="B28454">
        <v>47288</v>
      </c>
      <c r="C28454" t="s">
        <v>9</v>
      </c>
      <c r="D28454" t="s">
        <v>21</v>
      </c>
    </row>
    <row r="28455" spans="1:4" x14ac:dyDescent="0.25">
      <c r="A28455">
        <v>11452</v>
      </c>
      <c r="B28455">
        <v>47288</v>
      </c>
      <c r="C28455" t="s">
        <v>9</v>
      </c>
      <c r="D28455" t="s">
        <v>21</v>
      </c>
    </row>
    <row r="28456" spans="1:4" x14ac:dyDescent="0.25">
      <c r="A28456">
        <v>11452</v>
      </c>
      <c r="B28456">
        <v>47288</v>
      </c>
      <c r="C28456" t="s">
        <v>9</v>
      </c>
      <c r="D28456" t="s">
        <v>21</v>
      </c>
    </row>
    <row r="28457" spans="1:4" x14ac:dyDescent="0.25">
      <c r="A28457">
        <v>11452</v>
      </c>
      <c r="B28457">
        <v>47288</v>
      </c>
      <c r="C28457" t="s">
        <v>10</v>
      </c>
      <c r="D28457" t="s">
        <v>21</v>
      </c>
    </row>
    <row r="28458" spans="1:4" x14ac:dyDescent="0.25">
      <c r="A28458">
        <v>11452</v>
      </c>
      <c r="B28458">
        <v>52019</v>
      </c>
      <c r="C28458" t="s">
        <v>9</v>
      </c>
      <c r="D28458" t="s">
        <v>21</v>
      </c>
    </row>
    <row r="28459" spans="1:4" x14ac:dyDescent="0.25">
      <c r="A28459">
        <v>11452</v>
      </c>
      <c r="B28459">
        <v>68679</v>
      </c>
      <c r="C28459" t="s">
        <v>9</v>
      </c>
      <c r="D28459" t="s">
        <v>21</v>
      </c>
    </row>
    <row r="28460" spans="1:4" x14ac:dyDescent="0.25">
      <c r="A28460">
        <v>11452</v>
      </c>
      <c r="B28460">
        <v>68679</v>
      </c>
      <c r="C28460" t="s">
        <v>9</v>
      </c>
      <c r="D28460" t="s">
        <v>21</v>
      </c>
    </row>
    <row r="28461" spans="1:4" x14ac:dyDescent="0.25">
      <c r="A28461">
        <v>11452</v>
      </c>
      <c r="B28461">
        <v>68679</v>
      </c>
      <c r="C28461" t="s">
        <v>9</v>
      </c>
      <c r="D28461" t="s">
        <v>21</v>
      </c>
    </row>
    <row r="28462" spans="1:4" x14ac:dyDescent="0.25">
      <c r="A28462">
        <v>11452</v>
      </c>
      <c r="B28462">
        <v>68679</v>
      </c>
      <c r="C28462" t="s">
        <v>9</v>
      </c>
      <c r="D28462" t="s">
        <v>21</v>
      </c>
    </row>
    <row r="28463" spans="1:4" x14ac:dyDescent="0.25">
      <c r="A28463">
        <v>11452</v>
      </c>
      <c r="B28463">
        <v>68679</v>
      </c>
      <c r="C28463" t="s">
        <v>10</v>
      </c>
      <c r="D28463" t="s">
        <v>21</v>
      </c>
    </row>
    <row r="28464" spans="1:4" x14ac:dyDescent="0.25">
      <c r="A28464">
        <v>11452</v>
      </c>
      <c r="B28464">
        <v>76892</v>
      </c>
      <c r="C28464" t="s">
        <v>10</v>
      </c>
      <c r="D28464" t="s">
        <v>21</v>
      </c>
    </row>
    <row r="28465" spans="1:4" x14ac:dyDescent="0.25">
      <c r="A28465">
        <v>11452</v>
      </c>
      <c r="B28465">
        <v>85250</v>
      </c>
      <c r="C28465" t="s">
        <v>9</v>
      </c>
      <c r="D28465" t="s">
        <v>21</v>
      </c>
    </row>
    <row r="28466" spans="1:4" x14ac:dyDescent="0.25">
      <c r="A28466">
        <v>11452</v>
      </c>
      <c r="B28466">
        <v>95001</v>
      </c>
      <c r="C28466" t="s">
        <v>10</v>
      </c>
      <c r="D28466" t="s">
        <v>21</v>
      </c>
    </row>
    <row r="28467" spans="1:4" x14ac:dyDescent="0.25">
      <c r="A28467">
        <v>11452</v>
      </c>
      <c r="B28467">
        <v>95001</v>
      </c>
      <c r="C28467" t="s">
        <v>9</v>
      </c>
      <c r="D28467" t="s">
        <v>21</v>
      </c>
    </row>
    <row r="28468" spans="1:4" x14ac:dyDescent="0.25">
      <c r="A28468">
        <v>11452</v>
      </c>
      <c r="B28468">
        <v>95001</v>
      </c>
      <c r="C28468" t="s">
        <v>10</v>
      </c>
      <c r="D28468" t="s">
        <v>21</v>
      </c>
    </row>
    <row r="28469" spans="1:4" x14ac:dyDescent="0.25">
      <c r="A28469">
        <v>11452</v>
      </c>
      <c r="B28469">
        <v>44001</v>
      </c>
      <c r="C28469" t="s">
        <v>9</v>
      </c>
      <c r="D28469" t="s">
        <v>22</v>
      </c>
    </row>
    <row r="28470" spans="1:4" x14ac:dyDescent="0.25">
      <c r="A28470">
        <v>11452</v>
      </c>
      <c r="B28470">
        <v>54720</v>
      </c>
      <c r="C28470" t="s">
        <v>9</v>
      </c>
      <c r="D28470" t="s">
        <v>22</v>
      </c>
    </row>
    <row r="28471" spans="1:4" x14ac:dyDescent="0.25">
      <c r="A28471">
        <v>11452</v>
      </c>
      <c r="B28471">
        <v>54720</v>
      </c>
      <c r="C28471" t="s">
        <v>9</v>
      </c>
      <c r="D28471" t="s">
        <v>22</v>
      </c>
    </row>
    <row r="28472" spans="1:4" x14ac:dyDescent="0.25">
      <c r="A28472">
        <v>11452</v>
      </c>
      <c r="B28472">
        <v>68679</v>
      </c>
      <c r="C28472" t="s">
        <v>9</v>
      </c>
      <c r="D28472" t="s">
        <v>22</v>
      </c>
    </row>
    <row r="28473" spans="1:4" x14ac:dyDescent="0.25">
      <c r="A28473">
        <v>11452</v>
      </c>
      <c r="B28473">
        <v>95001</v>
      </c>
      <c r="C28473" t="s">
        <v>10</v>
      </c>
      <c r="D28473" t="s">
        <v>22</v>
      </c>
    </row>
    <row r="28474" spans="1:4" x14ac:dyDescent="0.25">
      <c r="A28474">
        <v>11452</v>
      </c>
      <c r="B28474">
        <v>5045</v>
      </c>
      <c r="C28474" t="s">
        <v>10</v>
      </c>
      <c r="D28474" t="s">
        <v>23</v>
      </c>
    </row>
    <row r="28475" spans="1:4" x14ac:dyDescent="0.25">
      <c r="A28475">
        <v>11452</v>
      </c>
      <c r="B28475">
        <v>13001</v>
      </c>
      <c r="C28475" t="s">
        <v>10</v>
      </c>
      <c r="D28475" t="s">
        <v>23</v>
      </c>
    </row>
    <row r="28476" spans="1:4" x14ac:dyDescent="0.25">
      <c r="A28476">
        <v>11452</v>
      </c>
      <c r="B28476">
        <v>44001</v>
      </c>
      <c r="C28476" t="s">
        <v>10</v>
      </c>
      <c r="D28476" t="s">
        <v>23</v>
      </c>
    </row>
    <row r="28477" spans="1:4" x14ac:dyDescent="0.25">
      <c r="A28477">
        <v>11452</v>
      </c>
      <c r="B28477">
        <v>11001</v>
      </c>
      <c r="C28477" t="s">
        <v>9</v>
      </c>
      <c r="D28477" t="s">
        <v>24</v>
      </c>
    </row>
    <row r="28478" spans="1:4" x14ac:dyDescent="0.25">
      <c r="A28478">
        <v>11452</v>
      </c>
      <c r="B28478">
        <v>25175</v>
      </c>
      <c r="C28478" t="s">
        <v>9</v>
      </c>
      <c r="D28478" t="s">
        <v>24</v>
      </c>
    </row>
    <row r="28479" spans="1:4" x14ac:dyDescent="0.25">
      <c r="A28479">
        <v>11452</v>
      </c>
      <c r="B28479">
        <v>11001</v>
      </c>
      <c r="C28479" t="s">
        <v>9</v>
      </c>
      <c r="D28479" t="s">
        <v>25</v>
      </c>
    </row>
    <row r="28480" spans="1:4" x14ac:dyDescent="0.25">
      <c r="A28480">
        <v>11452</v>
      </c>
      <c r="B28480">
        <v>13001</v>
      </c>
      <c r="C28480" t="s">
        <v>9</v>
      </c>
      <c r="D28480" t="s">
        <v>20</v>
      </c>
    </row>
    <row r="28481" spans="1:4" x14ac:dyDescent="0.25">
      <c r="A28481">
        <v>11452</v>
      </c>
      <c r="B28481">
        <v>13001</v>
      </c>
      <c r="C28481" t="s">
        <v>9</v>
      </c>
      <c r="D28481" t="s">
        <v>20</v>
      </c>
    </row>
    <row r="28482" spans="1:4" x14ac:dyDescent="0.25">
      <c r="A28482">
        <v>11452</v>
      </c>
      <c r="B28482">
        <v>13001</v>
      </c>
      <c r="C28482" t="s">
        <v>9</v>
      </c>
      <c r="D28482" t="s">
        <v>20</v>
      </c>
    </row>
    <row r="28483" spans="1:4" x14ac:dyDescent="0.25">
      <c r="A28483">
        <v>11452</v>
      </c>
      <c r="B28483">
        <v>13001</v>
      </c>
      <c r="C28483" t="s">
        <v>9</v>
      </c>
      <c r="D28483" t="s">
        <v>20</v>
      </c>
    </row>
    <row r="28484" spans="1:4" x14ac:dyDescent="0.25">
      <c r="A28484">
        <v>11452</v>
      </c>
      <c r="B28484">
        <v>13001</v>
      </c>
      <c r="C28484" t="s">
        <v>10</v>
      </c>
      <c r="D28484" t="s">
        <v>20</v>
      </c>
    </row>
    <row r="28485" spans="1:4" x14ac:dyDescent="0.25">
      <c r="A28485">
        <v>11452</v>
      </c>
      <c r="B28485">
        <v>44001</v>
      </c>
      <c r="C28485" t="s">
        <v>9</v>
      </c>
      <c r="D28485" t="s">
        <v>20</v>
      </c>
    </row>
    <row r="28486" spans="1:4" x14ac:dyDescent="0.25">
      <c r="A28486">
        <v>11452</v>
      </c>
      <c r="B28486">
        <v>44001</v>
      </c>
      <c r="C28486" t="s">
        <v>10</v>
      </c>
      <c r="D28486" t="s">
        <v>27</v>
      </c>
    </row>
    <row r="28487" spans="1:4" x14ac:dyDescent="0.25">
      <c r="A28487">
        <v>11452</v>
      </c>
      <c r="B28487">
        <v>95001</v>
      </c>
      <c r="C28487" t="s">
        <v>9</v>
      </c>
      <c r="D28487" t="s">
        <v>27</v>
      </c>
    </row>
    <row r="28488" spans="1:4" x14ac:dyDescent="0.25">
      <c r="A28488">
        <v>11452</v>
      </c>
      <c r="B28488">
        <v>95001</v>
      </c>
      <c r="C28488" t="s">
        <v>9</v>
      </c>
      <c r="D28488" t="s">
        <v>27</v>
      </c>
    </row>
    <row r="28489" spans="1:4" x14ac:dyDescent="0.25">
      <c r="A28489">
        <v>11452</v>
      </c>
      <c r="B28489">
        <v>95001</v>
      </c>
      <c r="C28489" t="s">
        <v>9</v>
      </c>
      <c r="D28489" t="s">
        <v>27</v>
      </c>
    </row>
    <row r="28490" spans="1:4" x14ac:dyDescent="0.25">
      <c r="A28490">
        <v>11452</v>
      </c>
      <c r="B28490">
        <v>95001</v>
      </c>
      <c r="C28490" t="s">
        <v>9</v>
      </c>
      <c r="D28490" t="s">
        <v>27</v>
      </c>
    </row>
    <row r="28491" spans="1:4" x14ac:dyDescent="0.25">
      <c r="A28491">
        <v>11452</v>
      </c>
      <c r="B28491">
        <v>95001</v>
      </c>
      <c r="C28491" t="s">
        <v>9</v>
      </c>
      <c r="D28491" t="s">
        <v>27</v>
      </c>
    </row>
    <row r="28492" spans="1:4" x14ac:dyDescent="0.25">
      <c r="A28492">
        <v>11452</v>
      </c>
      <c r="B28492">
        <v>95001</v>
      </c>
      <c r="C28492" t="s">
        <v>9</v>
      </c>
      <c r="D28492" t="s">
        <v>27</v>
      </c>
    </row>
    <row r="28493" spans="1:4" x14ac:dyDescent="0.25">
      <c r="A28493">
        <v>11452</v>
      </c>
      <c r="B28493">
        <v>95001</v>
      </c>
      <c r="C28493" t="s">
        <v>9</v>
      </c>
      <c r="D28493" t="s">
        <v>27</v>
      </c>
    </row>
    <row r="28494" spans="1:4" x14ac:dyDescent="0.25">
      <c r="A28494">
        <v>11452</v>
      </c>
      <c r="B28494">
        <v>95001</v>
      </c>
      <c r="C28494" t="s">
        <v>9</v>
      </c>
      <c r="D28494" t="s">
        <v>27</v>
      </c>
    </row>
    <row r="28495" spans="1:4" x14ac:dyDescent="0.25">
      <c r="A28495">
        <v>11452</v>
      </c>
      <c r="B28495">
        <v>95001</v>
      </c>
      <c r="C28495" t="s">
        <v>9</v>
      </c>
      <c r="D28495" t="s">
        <v>27</v>
      </c>
    </row>
    <row r="28496" spans="1:4" x14ac:dyDescent="0.25">
      <c r="A28496">
        <v>11452</v>
      </c>
      <c r="B28496">
        <v>95001</v>
      </c>
      <c r="C28496" t="s">
        <v>9</v>
      </c>
      <c r="D28496" t="s">
        <v>27</v>
      </c>
    </row>
    <row r="28497" spans="1:4" x14ac:dyDescent="0.25">
      <c r="A28497">
        <v>11452</v>
      </c>
      <c r="B28497">
        <v>95001</v>
      </c>
      <c r="C28497" t="s">
        <v>10</v>
      </c>
      <c r="D28497" t="s">
        <v>27</v>
      </c>
    </row>
    <row r="28498" spans="1:4" x14ac:dyDescent="0.25">
      <c r="A28498">
        <v>11452</v>
      </c>
      <c r="B28498">
        <v>95001</v>
      </c>
      <c r="C28498" t="s">
        <v>10</v>
      </c>
      <c r="D28498" t="s">
        <v>27</v>
      </c>
    </row>
    <row r="28499" spans="1:4" x14ac:dyDescent="0.25">
      <c r="A28499">
        <v>11452</v>
      </c>
      <c r="B28499">
        <v>95001</v>
      </c>
      <c r="C28499" t="s">
        <v>10</v>
      </c>
      <c r="D28499" t="s">
        <v>27</v>
      </c>
    </row>
    <row r="28500" spans="1:4" x14ac:dyDescent="0.25">
      <c r="A28500">
        <v>11452</v>
      </c>
      <c r="B28500">
        <v>95001</v>
      </c>
      <c r="C28500" t="s">
        <v>10</v>
      </c>
      <c r="D28500" t="s">
        <v>27</v>
      </c>
    </row>
    <row r="28501" spans="1:4" x14ac:dyDescent="0.25">
      <c r="A28501">
        <v>11452</v>
      </c>
      <c r="B28501">
        <v>95001</v>
      </c>
      <c r="C28501" t="s">
        <v>10</v>
      </c>
      <c r="D28501" t="s">
        <v>27</v>
      </c>
    </row>
    <row r="28502" spans="1:4" x14ac:dyDescent="0.25">
      <c r="A28502">
        <v>11452</v>
      </c>
      <c r="B28502">
        <v>15238</v>
      </c>
      <c r="C28502" t="s">
        <v>9</v>
      </c>
      <c r="D28502" t="s">
        <v>28</v>
      </c>
    </row>
    <row r="28503" spans="1:4" x14ac:dyDescent="0.25">
      <c r="A28503">
        <v>11452</v>
      </c>
      <c r="B28503">
        <v>44001</v>
      </c>
      <c r="C28503" t="s">
        <v>9</v>
      </c>
      <c r="D28503" t="s">
        <v>28</v>
      </c>
    </row>
    <row r="28504" spans="1:4" x14ac:dyDescent="0.25">
      <c r="A28504">
        <v>11452</v>
      </c>
      <c r="B28504">
        <v>44001</v>
      </c>
      <c r="C28504" t="s">
        <v>9</v>
      </c>
      <c r="D28504" t="s">
        <v>28</v>
      </c>
    </row>
    <row r="28505" spans="1:4" x14ac:dyDescent="0.25">
      <c r="A28505">
        <v>11452</v>
      </c>
      <c r="B28505">
        <v>44001</v>
      </c>
      <c r="C28505" t="s">
        <v>10</v>
      </c>
      <c r="D28505" t="s">
        <v>28</v>
      </c>
    </row>
    <row r="28506" spans="1:4" x14ac:dyDescent="0.25">
      <c r="A28506">
        <v>11452</v>
      </c>
      <c r="B28506">
        <v>76001</v>
      </c>
      <c r="C28506" t="s">
        <v>10</v>
      </c>
      <c r="D28506" t="s">
        <v>28</v>
      </c>
    </row>
    <row r="28507" spans="1:4" x14ac:dyDescent="0.25">
      <c r="A28507">
        <v>11452</v>
      </c>
      <c r="B28507">
        <v>76001</v>
      </c>
      <c r="C28507" t="s">
        <v>10</v>
      </c>
      <c r="D28507" t="s">
        <v>28</v>
      </c>
    </row>
    <row r="28508" spans="1:4" x14ac:dyDescent="0.25">
      <c r="A28508">
        <v>11452</v>
      </c>
      <c r="B28508">
        <v>95001</v>
      </c>
      <c r="C28508" t="s">
        <v>10</v>
      </c>
      <c r="D28508" t="s">
        <v>28</v>
      </c>
    </row>
    <row r="28509" spans="1:4" x14ac:dyDescent="0.25">
      <c r="A28509">
        <v>11452</v>
      </c>
      <c r="B28509">
        <v>44001</v>
      </c>
      <c r="C28509" t="s">
        <v>9</v>
      </c>
      <c r="D28509" t="s">
        <v>29</v>
      </c>
    </row>
    <row r="28510" spans="1:4" x14ac:dyDescent="0.25">
      <c r="A28510">
        <v>11452</v>
      </c>
      <c r="B28510">
        <v>44001</v>
      </c>
      <c r="C28510" t="s">
        <v>9</v>
      </c>
      <c r="D28510" t="s">
        <v>29</v>
      </c>
    </row>
    <row r="28511" spans="1:4" x14ac:dyDescent="0.25">
      <c r="A28511">
        <v>11452</v>
      </c>
      <c r="B28511">
        <v>44001</v>
      </c>
      <c r="C28511" t="s">
        <v>9</v>
      </c>
      <c r="D28511" t="s">
        <v>29</v>
      </c>
    </row>
    <row r="28512" spans="1:4" x14ac:dyDescent="0.25">
      <c r="A28512">
        <v>11452</v>
      </c>
      <c r="B28512">
        <v>44001</v>
      </c>
      <c r="C28512" t="s">
        <v>9</v>
      </c>
      <c r="D28512" t="s">
        <v>29</v>
      </c>
    </row>
    <row r="28513" spans="1:4" x14ac:dyDescent="0.25">
      <c r="A28513">
        <v>11452</v>
      </c>
      <c r="B28513">
        <v>44001</v>
      </c>
      <c r="C28513" t="s">
        <v>10</v>
      </c>
      <c r="D28513" t="s">
        <v>29</v>
      </c>
    </row>
    <row r="28514" spans="1:4" x14ac:dyDescent="0.25">
      <c r="A28514">
        <v>11452</v>
      </c>
      <c r="B28514">
        <v>44001</v>
      </c>
      <c r="C28514" t="s">
        <v>10</v>
      </c>
      <c r="D28514" t="s">
        <v>29</v>
      </c>
    </row>
    <row r="28515" spans="1:4" x14ac:dyDescent="0.25">
      <c r="A28515">
        <v>11452</v>
      </c>
      <c r="B28515">
        <v>44001</v>
      </c>
      <c r="C28515" t="s">
        <v>10</v>
      </c>
      <c r="D28515" t="s">
        <v>29</v>
      </c>
    </row>
    <row r="28516" spans="1:4" x14ac:dyDescent="0.25">
      <c r="A28516">
        <v>11452</v>
      </c>
      <c r="B28516">
        <v>44001</v>
      </c>
      <c r="C28516" t="s">
        <v>10</v>
      </c>
      <c r="D28516" t="s">
        <v>29</v>
      </c>
    </row>
    <row r="28517" spans="1:4" x14ac:dyDescent="0.25">
      <c r="A28517">
        <v>11452</v>
      </c>
      <c r="B28517">
        <v>44001</v>
      </c>
      <c r="C28517" t="s">
        <v>10</v>
      </c>
      <c r="D28517" t="s">
        <v>29</v>
      </c>
    </row>
    <row r="28518" spans="1:4" x14ac:dyDescent="0.25">
      <c r="A28518">
        <v>11452</v>
      </c>
      <c r="B28518">
        <v>44001</v>
      </c>
      <c r="C28518" t="s">
        <v>10</v>
      </c>
      <c r="D28518" t="s">
        <v>30</v>
      </c>
    </row>
    <row r="28519" spans="1:4" x14ac:dyDescent="0.25">
      <c r="A28519">
        <v>11452</v>
      </c>
      <c r="B28519">
        <v>11001</v>
      </c>
      <c r="C28519" t="s">
        <v>9</v>
      </c>
      <c r="D28519" t="s">
        <v>31</v>
      </c>
    </row>
    <row r="28520" spans="1:4" x14ac:dyDescent="0.25">
      <c r="A28520">
        <v>11452</v>
      </c>
      <c r="B28520">
        <v>44001</v>
      </c>
      <c r="C28520" t="s">
        <v>10</v>
      </c>
      <c r="D28520" t="s">
        <v>31</v>
      </c>
    </row>
    <row r="28521" spans="1:4" x14ac:dyDescent="0.25">
      <c r="A28521">
        <v>11452</v>
      </c>
      <c r="B28521">
        <v>11001</v>
      </c>
      <c r="C28521" t="s">
        <v>10</v>
      </c>
      <c r="D28521" t="s">
        <v>32</v>
      </c>
    </row>
    <row r="28522" spans="1:4" x14ac:dyDescent="0.25">
      <c r="A28522">
        <v>11452</v>
      </c>
      <c r="B28522">
        <v>44001</v>
      </c>
      <c r="C28522" t="s">
        <v>9</v>
      </c>
      <c r="D28522" t="s">
        <v>34</v>
      </c>
    </row>
    <row r="28523" spans="1:4" x14ac:dyDescent="0.25">
      <c r="A28523">
        <v>11452</v>
      </c>
      <c r="B28523">
        <v>44001</v>
      </c>
      <c r="C28523" t="s">
        <v>10</v>
      </c>
      <c r="D28523" t="s">
        <v>34</v>
      </c>
    </row>
    <row r="28524" spans="1:4" x14ac:dyDescent="0.25">
      <c r="A28524">
        <v>11452</v>
      </c>
      <c r="B28524">
        <v>44001</v>
      </c>
      <c r="C28524" t="s">
        <v>9</v>
      </c>
      <c r="D28524" t="s">
        <v>34</v>
      </c>
    </row>
    <row r="28525" spans="1:4" x14ac:dyDescent="0.25">
      <c r="A28525">
        <v>11452</v>
      </c>
      <c r="B28525">
        <v>44001</v>
      </c>
      <c r="C28525" t="s">
        <v>10</v>
      </c>
      <c r="D28525" t="s">
        <v>35</v>
      </c>
    </row>
    <row r="28526" spans="1:4" x14ac:dyDescent="0.25">
      <c r="A28526">
        <v>11452</v>
      </c>
      <c r="B28526">
        <v>44001</v>
      </c>
      <c r="C28526" t="s">
        <v>9</v>
      </c>
      <c r="D28526" t="s">
        <v>35</v>
      </c>
    </row>
    <row r="28527" spans="1:4" x14ac:dyDescent="0.25">
      <c r="A28527">
        <v>11452</v>
      </c>
      <c r="B28527">
        <v>44001</v>
      </c>
      <c r="C28527" t="s">
        <v>9</v>
      </c>
      <c r="D28527" t="s">
        <v>35</v>
      </c>
    </row>
    <row r="28528" spans="1:4" x14ac:dyDescent="0.25">
      <c r="A28528">
        <v>11452</v>
      </c>
      <c r="B28528">
        <v>44001</v>
      </c>
      <c r="C28528" t="s">
        <v>9</v>
      </c>
      <c r="D28528" t="s">
        <v>35</v>
      </c>
    </row>
    <row r="28529" spans="1:4" x14ac:dyDescent="0.25">
      <c r="A28529">
        <v>11452</v>
      </c>
      <c r="B28529">
        <v>44001</v>
      </c>
      <c r="C28529" t="s">
        <v>10</v>
      </c>
      <c r="D28529" t="s">
        <v>35</v>
      </c>
    </row>
    <row r="28530" spans="1:4" x14ac:dyDescent="0.25">
      <c r="A28530">
        <v>11452</v>
      </c>
      <c r="B28530">
        <v>44001</v>
      </c>
      <c r="C28530" t="s">
        <v>9</v>
      </c>
      <c r="D28530" t="s">
        <v>35</v>
      </c>
    </row>
    <row r="28531" spans="1:4" x14ac:dyDescent="0.25">
      <c r="A28531">
        <v>11452</v>
      </c>
      <c r="B28531">
        <v>44001</v>
      </c>
      <c r="C28531" t="s">
        <v>9</v>
      </c>
      <c r="D28531" t="s">
        <v>36</v>
      </c>
    </row>
    <row r="28532" spans="1:4" x14ac:dyDescent="0.25">
      <c r="A28532">
        <v>11452</v>
      </c>
      <c r="B28532">
        <v>44001</v>
      </c>
      <c r="C28532" t="s">
        <v>9</v>
      </c>
      <c r="D28532" t="s">
        <v>36</v>
      </c>
    </row>
    <row r="28533" spans="1:4" x14ac:dyDescent="0.25">
      <c r="A28533">
        <v>11452</v>
      </c>
      <c r="B28533">
        <v>44001</v>
      </c>
      <c r="C28533" t="s">
        <v>10</v>
      </c>
      <c r="D28533" t="s">
        <v>36</v>
      </c>
    </row>
    <row r="28534" spans="1:4" x14ac:dyDescent="0.25">
      <c r="A28534">
        <v>11452</v>
      </c>
      <c r="B28534">
        <v>44001</v>
      </c>
      <c r="C28534" t="s">
        <v>9</v>
      </c>
      <c r="D28534" t="s">
        <v>36</v>
      </c>
    </row>
    <row r="28535" spans="1:4" x14ac:dyDescent="0.25">
      <c r="A28535">
        <v>11452</v>
      </c>
      <c r="B28535">
        <v>44001</v>
      </c>
      <c r="C28535" t="s">
        <v>9</v>
      </c>
      <c r="D28535" t="s">
        <v>37</v>
      </c>
    </row>
    <row r="28536" spans="1:4" x14ac:dyDescent="0.25">
      <c r="A28536">
        <v>11452</v>
      </c>
      <c r="B28536">
        <v>44001</v>
      </c>
      <c r="C28536" t="s">
        <v>9</v>
      </c>
      <c r="D28536" t="s">
        <v>37</v>
      </c>
    </row>
    <row r="28537" spans="1:4" x14ac:dyDescent="0.25">
      <c r="A28537">
        <v>11452</v>
      </c>
      <c r="B28537">
        <v>44001</v>
      </c>
      <c r="C28537" t="s">
        <v>9</v>
      </c>
      <c r="D28537" t="s">
        <v>37</v>
      </c>
    </row>
    <row r="28538" spans="1:4" x14ac:dyDescent="0.25">
      <c r="A28538">
        <v>11452</v>
      </c>
      <c r="B28538">
        <v>44001</v>
      </c>
      <c r="C28538" t="s">
        <v>9</v>
      </c>
      <c r="D28538" t="s">
        <v>37</v>
      </c>
    </row>
    <row r="28539" spans="1:4" x14ac:dyDescent="0.25">
      <c r="A28539">
        <v>11452</v>
      </c>
      <c r="B28539">
        <v>44001</v>
      </c>
      <c r="C28539" t="s">
        <v>9</v>
      </c>
      <c r="D28539" t="s">
        <v>37</v>
      </c>
    </row>
    <row r="28540" spans="1:4" x14ac:dyDescent="0.25">
      <c r="A28540">
        <v>11452</v>
      </c>
      <c r="B28540">
        <v>44001</v>
      </c>
      <c r="C28540" t="s">
        <v>9</v>
      </c>
      <c r="D28540" t="s">
        <v>37</v>
      </c>
    </row>
    <row r="28541" spans="1:4" x14ac:dyDescent="0.25">
      <c r="A28541">
        <v>11452</v>
      </c>
      <c r="B28541">
        <v>44001</v>
      </c>
      <c r="C28541" t="s">
        <v>9</v>
      </c>
      <c r="D28541" t="s">
        <v>37</v>
      </c>
    </row>
    <row r="28542" spans="1:4" x14ac:dyDescent="0.25">
      <c r="A28542">
        <v>11452</v>
      </c>
      <c r="B28542">
        <v>44001</v>
      </c>
      <c r="C28542" t="s">
        <v>9</v>
      </c>
      <c r="D28542" t="s">
        <v>37</v>
      </c>
    </row>
    <row r="28543" spans="1:4" x14ac:dyDescent="0.25">
      <c r="A28543">
        <v>11452</v>
      </c>
      <c r="B28543">
        <v>44001</v>
      </c>
      <c r="C28543" t="s">
        <v>9</v>
      </c>
      <c r="D28543" t="s">
        <v>37</v>
      </c>
    </row>
    <row r="28544" spans="1:4" x14ac:dyDescent="0.25">
      <c r="A28544">
        <v>11452</v>
      </c>
      <c r="B28544">
        <v>44001</v>
      </c>
      <c r="C28544" t="s">
        <v>9</v>
      </c>
      <c r="D28544" t="s">
        <v>37</v>
      </c>
    </row>
    <row r="28545" spans="1:4" x14ac:dyDescent="0.25">
      <c r="A28545">
        <v>11452</v>
      </c>
      <c r="B28545">
        <v>44001</v>
      </c>
      <c r="C28545" t="s">
        <v>9</v>
      </c>
      <c r="D28545" t="s">
        <v>37</v>
      </c>
    </row>
    <row r="28546" spans="1:4" x14ac:dyDescent="0.25">
      <c r="A28546">
        <v>11452</v>
      </c>
      <c r="B28546">
        <v>44001</v>
      </c>
      <c r="C28546" t="s">
        <v>9</v>
      </c>
      <c r="D28546" t="s">
        <v>37</v>
      </c>
    </row>
    <row r="28547" spans="1:4" x14ac:dyDescent="0.25">
      <c r="A28547">
        <v>11452</v>
      </c>
      <c r="B28547">
        <v>44001</v>
      </c>
      <c r="C28547" t="s">
        <v>10</v>
      </c>
      <c r="D28547" t="s">
        <v>37</v>
      </c>
    </row>
    <row r="28548" spans="1:4" x14ac:dyDescent="0.25">
      <c r="A28548">
        <v>11452</v>
      </c>
      <c r="B28548">
        <v>44001</v>
      </c>
      <c r="C28548" t="s">
        <v>10</v>
      </c>
      <c r="D28548" t="s">
        <v>37</v>
      </c>
    </row>
    <row r="28549" spans="1:4" x14ac:dyDescent="0.25">
      <c r="A28549">
        <v>11452</v>
      </c>
      <c r="B28549">
        <v>44001</v>
      </c>
      <c r="C28549" t="s">
        <v>10</v>
      </c>
      <c r="D28549" t="s">
        <v>37</v>
      </c>
    </row>
    <row r="28550" spans="1:4" x14ac:dyDescent="0.25">
      <c r="A28550">
        <v>11452</v>
      </c>
      <c r="B28550">
        <v>44001</v>
      </c>
      <c r="C28550" t="s">
        <v>10</v>
      </c>
      <c r="D28550" t="s">
        <v>37</v>
      </c>
    </row>
    <row r="28551" spans="1:4" x14ac:dyDescent="0.25">
      <c r="A28551">
        <v>11452</v>
      </c>
      <c r="B28551">
        <v>44001</v>
      </c>
      <c r="C28551" t="s">
        <v>9</v>
      </c>
      <c r="D28551" t="s">
        <v>37</v>
      </c>
    </row>
    <row r="28552" spans="1:4" x14ac:dyDescent="0.25">
      <c r="A28552">
        <v>11452</v>
      </c>
      <c r="B28552">
        <v>95001</v>
      </c>
      <c r="C28552" t="s">
        <v>9</v>
      </c>
      <c r="D28552" t="s">
        <v>37</v>
      </c>
    </row>
    <row r="28553" spans="1:4" x14ac:dyDescent="0.25">
      <c r="A28553">
        <v>11452</v>
      </c>
      <c r="B28553">
        <v>95001</v>
      </c>
      <c r="C28553" t="s">
        <v>9</v>
      </c>
      <c r="D28553" t="s">
        <v>37</v>
      </c>
    </row>
    <row r="28554" spans="1:4" x14ac:dyDescent="0.25">
      <c r="A28554">
        <v>11452</v>
      </c>
      <c r="B28554">
        <v>95001</v>
      </c>
      <c r="C28554" t="s">
        <v>9</v>
      </c>
      <c r="D28554" t="s">
        <v>37</v>
      </c>
    </row>
    <row r="28555" spans="1:4" x14ac:dyDescent="0.25">
      <c r="A28555">
        <v>11452</v>
      </c>
      <c r="B28555">
        <v>95001</v>
      </c>
      <c r="C28555" t="s">
        <v>9</v>
      </c>
      <c r="D28555" t="s">
        <v>37</v>
      </c>
    </row>
    <row r="28556" spans="1:4" x14ac:dyDescent="0.25">
      <c r="A28556">
        <v>11452</v>
      </c>
      <c r="B28556">
        <v>95001</v>
      </c>
      <c r="C28556" t="s">
        <v>9</v>
      </c>
      <c r="D28556" t="s">
        <v>37</v>
      </c>
    </row>
    <row r="28557" spans="1:4" x14ac:dyDescent="0.25">
      <c r="A28557">
        <v>11452</v>
      </c>
      <c r="B28557">
        <v>95001</v>
      </c>
      <c r="C28557" t="s">
        <v>10</v>
      </c>
      <c r="D28557" t="s">
        <v>37</v>
      </c>
    </row>
    <row r="28558" spans="1:4" x14ac:dyDescent="0.25">
      <c r="A28558">
        <v>11452</v>
      </c>
      <c r="B28558">
        <v>95001</v>
      </c>
      <c r="C28558" t="s">
        <v>10</v>
      </c>
      <c r="D28558" t="s">
        <v>37</v>
      </c>
    </row>
    <row r="28559" spans="1:4" x14ac:dyDescent="0.25">
      <c r="A28559">
        <v>11452</v>
      </c>
      <c r="B28559">
        <v>95001</v>
      </c>
      <c r="C28559" t="s">
        <v>10</v>
      </c>
      <c r="D28559" t="s">
        <v>37</v>
      </c>
    </row>
    <row r="28560" spans="1:4" x14ac:dyDescent="0.25">
      <c r="A28560">
        <v>11452</v>
      </c>
      <c r="B28560">
        <v>85001</v>
      </c>
      <c r="C28560" t="s">
        <v>10</v>
      </c>
      <c r="D28560" t="s">
        <v>21</v>
      </c>
    </row>
    <row r="28561" spans="1:4" x14ac:dyDescent="0.25">
      <c r="A28561">
        <v>11452</v>
      </c>
      <c r="B28561">
        <v>85001</v>
      </c>
      <c r="C28561" t="s">
        <v>10</v>
      </c>
      <c r="D28561" t="s">
        <v>21</v>
      </c>
    </row>
    <row r="28562" spans="1:4" x14ac:dyDescent="0.25">
      <c r="A28562">
        <v>11452</v>
      </c>
      <c r="B28562">
        <v>85001</v>
      </c>
      <c r="C28562" t="s">
        <v>10</v>
      </c>
      <c r="D28562" t="s">
        <v>22</v>
      </c>
    </row>
    <row r="28563" spans="1:4" x14ac:dyDescent="0.25">
      <c r="A28563">
        <v>11452</v>
      </c>
      <c r="B28563">
        <v>85001</v>
      </c>
      <c r="C28563" t="s">
        <v>10</v>
      </c>
      <c r="D28563" t="s">
        <v>23</v>
      </c>
    </row>
    <row r="28564" spans="1:4" x14ac:dyDescent="0.25">
      <c r="A28564">
        <v>11452</v>
      </c>
      <c r="B28564">
        <v>85001</v>
      </c>
      <c r="C28564" t="s">
        <v>10</v>
      </c>
      <c r="D28564" t="s">
        <v>23</v>
      </c>
    </row>
    <row r="28565" spans="1:4" x14ac:dyDescent="0.25">
      <c r="A28565">
        <v>11452</v>
      </c>
      <c r="B28565">
        <v>85001</v>
      </c>
      <c r="C28565" t="s">
        <v>10</v>
      </c>
      <c r="D28565" t="s">
        <v>24</v>
      </c>
    </row>
    <row r="28566" spans="1:4" x14ac:dyDescent="0.25">
      <c r="A28566">
        <v>11452</v>
      </c>
      <c r="B28566">
        <v>85001</v>
      </c>
      <c r="C28566" t="s">
        <v>10</v>
      </c>
      <c r="D28566" t="s">
        <v>25</v>
      </c>
    </row>
    <row r="28567" spans="1:4" x14ac:dyDescent="0.25">
      <c r="A28567">
        <v>11452</v>
      </c>
      <c r="B28567">
        <v>85001</v>
      </c>
      <c r="C28567" t="s">
        <v>10</v>
      </c>
      <c r="D28567" t="s">
        <v>25</v>
      </c>
    </row>
    <row r="28568" spans="1:4" x14ac:dyDescent="0.25">
      <c r="A28568">
        <v>11452</v>
      </c>
      <c r="B28568">
        <v>85001</v>
      </c>
      <c r="C28568" t="s">
        <v>10</v>
      </c>
      <c r="D28568" t="s">
        <v>25</v>
      </c>
    </row>
    <row r="28569" spans="1:4" x14ac:dyDescent="0.25">
      <c r="A28569">
        <v>11452</v>
      </c>
      <c r="B28569">
        <v>85001</v>
      </c>
      <c r="C28569" t="s">
        <v>10</v>
      </c>
      <c r="D28569" t="s">
        <v>26</v>
      </c>
    </row>
    <row r="28570" spans="1:4" x14ac:dyDescent="0.25">
      <c r="A28570">
        <v>11452</v>
      </c>
      <c r="B28570">
        <v>85001</v>
      </c>
      <c r="C28570" t="s">
        <v>10</v>
      </c>
      <c r="D28570" t="s">
        <v>26</v>
      </c>
    </row>
    <row r="28571" spans="1:4" x14ac:dyDescent="0.25">
      <c r="A28571">
        <v>11452</v>
      </c>
      <c r="B28571">
        <v>85001</v>
      </c>
      <c r="C28571" t="s">
        <v>10</v>
      </c>
      <c r="D28571" t="s">
        <v>20</v>
      </c>
    </row>
    <row r="28572" spans="1:4" x14ac:dyDescent="0.25">
      <c r="A28572">
        <v>11452</v>
      </c>
      <c r="B28572">
        <v>85001</v>
      </c>
      <c r="C28572" t="s">
        <v>10</v>
      </c>
      <c r="D28572" t="s">
        <v>20</v>
      </c>
    </row>
    <row r="28573" spans="1:4" x14ac:dyDescent="0.25">
      <c r="A28573">
        <v>11452</v>
      </c>
      <c r="B28573">
        <v>85001</v>
      </c>
      <c r="C28573" t="s">
        <v>10</v>
      </c>
      <c r="D28573" t="s">
        <v>20</v>
      </c>
    </row>
    <row r="28574" spans="1:4" x14ac:dyDescent="0.25">
      <c r="A28574">
        <v>11452</v>
      </c>
      <c r="B28574">
        <v>85001</v>
      </c>
      <c r="C28574" t="s">
        <v>10</v>
      </c>
      <c r="D28574" t="s">
        <v>30</v>
      </c>
    </row>
    <row r="28575" spans="1:4" x14ac:dyDescent="0.25">
      <c r="A28575">
        <v>11452</v>
      </c>
      <c r="B28575">
        <v>85001</v>
      </c>
      <c r="C28575" t="s">
        <v>10</v>
      </c>
      <c r="D28575" t="s">
        <v>30</v>
      </c>
    </row>
    <row r="28576" spans="1:4" x14ac:dyDescent="0.25">
      <c r="A28576">
        <v>11452</v>
      </c>
      <c r="B28576">
        <v>85001</v>
      </c>
      <c r="C28576" t="s">
        <v>10</v>
      </c>
      <c r="D28576" t="s">
        <v>30</v>
      </c>
    </row>
    <row r="28577" spans="1:4" x14ac:dyDescent="0.25">
      <c r="A28577">
        <v>11452</v>
      </c>
      <c r="B28577">
        <v>85001</v>
      </c>
      <c r="C28577" t="s">
        <v>10</v>
      </c>
      <c r="D28577" t="s">
        <v>30</v>
      </c>
    </row>
    <row r="28578" spans="1:4" x14ac:dyDescent="0.25">
      <c r="A28578">
        <v>11452</v>
      </c>
      <c r="B28578">
        <v>85001</v>
      </c>
      <c r="C28578" t="s">
        <v>10</v>
      </c>
      <c r="D28578" t="s">
        <v>33</v>
      </c>
    </row>
    <row r="28579" spans="1:4" x14ac:dyDescent="0.25">
      <c r="A28579">
        <v>11452</v>
      </c>
      <c r="B28579">
        <v>85001</v>
      </c>
      <c r="C28579" t="s">
        <v>10</v>
      </c>
      <c r="D28579" t="s">
        <v>33</v>
      </c>
    </row>
    <row r="28580" spans="1:4" x14ac:dyDescent="0.25">
      <c r="A28580">
        <v>11452</v>
      </c>
      <c r="B28580">
        <v>85001</v>
      </c>
      <c r="C28580" t="s">
        <v>10</v>
      </c>
      <c r="D28580" t="s">
        <v>33</v>
      </c>
    </row>
    <row r="28581" spans="1:4" x14ac:dyDescent="0.25">
      <c r="A28581">
        <v>11452</v>
      </c>
      <c r="B28581">
        <v>85001</v>
      </c>
      <c r="C28581" t="s">
        <v>10</v>
      </c>
      <c r="D28581" t="s">
        <v>33</v>
      </c>
    </row>
    <row r="28582" spans="1:4" x14ac:dyDescent="0.25">
      <c r="A28582">
        <v>11452</v>
      </c>
      <c r="B28582">
        <v>85001</v>
      </c>
      <c r="C28582" t="s">
        <v>10</v>
      </c>
      <c r="D28582" t="s">
        <v>36</v>
      </c>
    </row>
    <row r="28583" spans="1:4" x14ac:dyDescent="0.25">
      <c r="A28583">
        <v>11452</v>
      </c>
      <c r="B28583">
        <v>85001</v>
      </c>
      <c r="C28583" t="s">
        <v>10</v>
      </c>
      <c r="D28583" t="s">
        <v>36</v>
      </c>
    </row>
    <row r="28584" spans="1:4" x14ac:dyDescent="0.25">
      <c r="A28584">
        <v>11452</v>
      </c>
      <c r="B28584">
        <v>85001</v>
      </c>
      <c r="C28584" t="s">
        <v>10</v>
      </c>
      <c r="D28584" t="s">
        <v>37</v>
      </c>
    </row>
    <row r="28585" spans="1:4" x14ac:dyDescent="0.25">
      <c r="A28585">
        <v>11452</v>
      </c>
      <c r="B28585">
        <v>85001</v>
      </c>
      <c r="C28585" t="s">
        <v>9</v>
      </c>
      <c r="D28585" t="s">
        <v>21</v>
      </c>
    </row>
    <row r="28586" spans="1:4" x14ac:dyDescent="0.25">
      <c r="A28586">
        <v>11452</v>
      </c>
      <c r="B28586">
        <v>85001</v>
      </c>
      <c r="C28586" t="s">
        <v>9</v>
      </c>
      <c r="D28586" t="s">
        <v>22</v>
      </c>
    </row>
    <row r="28587" spans="1:4" x14ac:dyDescent="0.25">
      <c r="A28587">
        <v>11452</v>
      </c>
      <c r="B28587">
        <v>85001</v>
      </c>
      <c r="C28587" t="s">
        <v>9</v>
      </c>
      <c r="D28587" t="s">
        <v>22</v>
      </c>
    </row>
    <row r="28588" spans="1:4" x14ac:dyDescent="0.25">
      <c r="A28588">
        <v>11452</v>
      </c>
      <c r="B28588">
        <v>85001</v>
      </c>
      <c r="C28588" t="s">
        <v>9</v>
      </c>
      <c r="D28588" t="s">
        <v>22</v>
      </c>
    </row>
    <row r="28589" spans="1:4" x14ac:dyDescent="0.25">
      <c r="A28589">
        <v>11452</v>
      </c>
      <c r="B28589">
        <v>85001</v>
      </c>
      <c r="C28589" t="s">
        <v>9</v>
      </c>
      <c r="D28589" t="s">
        <v>22</v>
      </c>
    </row>
    <row r="28590" spans="1:4" x14ac:dyDescent="0.25">
      <c r="A28590">
        <v>11452</v>
      </c>
      <c r="B28590">
        <v>85001</v>
      </c>
      <c r="C28590" t="s">
        <v>9</v>
      </c>
      <c r="D28590" t="s">
        <v>22</v>
      </c>
    </row>
    <row r="28591" spans="1:4" x14ac:dyDescent="0.25">
      <c r="A28591">
        <v>11452</v>
      </c>
      <c r="B28591">
        <v>85001</v>
      </c>
      <c r="C28591" t="s">
        <v>9</v>
      </c>
      <c r="D28591" t="s">
        <v>23</v>
      </c>
    </row>
    <row r="28592" spans="1:4" x14ac:dyDescent="0.25">
      <c r="A28592">
        <v>11452</v>
      </c>
      <c r="B28592">
        <v>85001</v>
      </c>
      <c r="C28592" t="s">
        <v>9</v>
      </c>
      <c r="D28592" t="s">
        <v>24</v>
      </c>
    </row>
    <row r="28593" spans="1:4" x14ac:dyDescent="0.25">
      <c r="A28593">
        <v>11452</v>
      </c>
      <c r="B28593">
        <v>85001</v>
      </c>
      <c r="C28593" t="s">
        <v>9</v>
      </c>
      <c r="D28593" t="s">
        <v>24</v>
      </c>
    </row>
    <row r="28594" spans="1:4" x14ac:dyDescent="0.25">
      <c r="A28594">
        <v>11452</v>
      </c>
      <c r="B28594">
        <v>85001</v>
      </c>
      <c r="C28594" t="s">
        <v>9</v>
      </c>
      <c r="D28594" t="s">
        <v>24</v>
      </c>
    </row>
    <row r="28595" spans="1:4" x14ac:dyDescent="0.25">
      <c r="A28595">
        <v>11452</v>
      </c>
      <c r="B28595">
        <v>85001</v>
      </c>
      <c r="C28595" t="s">
        <v>9</v>
      </c>
      <c r="D28595" t="s">
        <v>24</v>
      </c>
    </row>
    <row r="28596" spans="1:4" x14ac:dyDescent="0.25">
      <c r="A28596">
        <v>11452</v>
      </c>
      <c r="B28596">
        <v>85001</v>
      </c>
      <c r="C28596" t="s">
        <v>9</v>
      </c>
      <c r="D28596" t="s">
        <v>24</v>
      </c>
    </row>
    <row r="28597" spans="1:4" x14ac:dyDescent="0.25">
      <c r="A28597">
        <v>11452</v>
      </c>
      <c r="B28597">
        <v>85001</v>
      </c>
      <c r="C28597" t="s">
        <v>9</v>
      </c>
      <c r="D28597" t="s">
        <v>24</v>
      </c>
    </row>
    <row r="28598" spans="1:4" x14ac:dyDescent="0.25">
      <c r="A28598">
        <v>11452</v>
      </c>
      <c r="B28598">
        <v>85001</v>
      </c>
      <c r="C28598" t="s">
        <v>9</v>
      </c>
      <c r="D28598" t="s">
        <v>25</v>
      </c>
    </row>
    <row r="28599" spans="1:4" x14ac:dyDescent="0.25">
      <c r="A28599">
        <v>11452</v>
      </c>
      <c r="B28599">
        <v>85001</v>
      </c>
      <c r="C28599" t="s">
        <v>9</v>
      </c>
      <c r="D28599" t="s">
        <v>25</v>
      </c>
    </row>
    <row r="28600" spans="1:4" x14ac:dyDescent="0.25">
      <c r="A28600">
        <v>11452</v>
      </c>
      <c r="B28600">
        <v>85001</v>
      </c>
      <c r="C28600" t="s">
        <v>9</v>
      </c>
      <c r="D28600" t="s">
        <v>25</v>
      </c>
    </row>
    <row r="28601" spans="1:4" x14ac:dyDescent="0.25">
      <c r="A28601">
        <v>11452</v>
      </c>
      <c r="B28601">
        <v>85001</v>
      </c>
      <c r="C28601" t="s">
        <v>9</v>
      </c>
      <c r="D28601" t="s">
        <v>25</v>
      </c>
    </row>
    <row r="28602" spans="1:4" x14ac:dyDescent="0.25">
      <c r="A28602">
        <v>11452</v>
      </c>
      <c r="B28602">
        <v>85001</v>
      </c>
      <c r="C28602" t="s">
        <v>9</v>
      </c>
      <c r="D28602" t="s">
        <v>25</v>
      </c>
    </row>
    <row r="28603" spans="1:4" x14ac:dyDescent="0.25">
      <c r="A28603">
        <v>11452</v>
      </c>
      <c r="B28603">
        <v>85001</v>
      </c>
      <c r="C28603" t="s">
        <v>9</v>
      </c>
      <c r="D28603" t="s">
        <v>25</v>
      </c>
    </row>
    <row r="28604" spans="1:4" x14ac:dyDescent="0.25">
      <c r="A28604">
        <v>11452</v>
      </c>
      <c r="B28604">
        <v>85001</v>
      </c>
      <c r="C28604" t="s">
        <v>9</v>
      </c>
      <c r="D28604" t="s">
        <v>25</v>
      </c>
    </row>
    <row r="28605" spans="1:4" x14ac:dyDescent="0.25">
      <c r="A28605">
        <v>11452</v>
      </c>
      <c r="B28605">
        <v>85001</v>
      </c>
      <c r="C28605" t="s">
        <v>9</v>
      </c>
      <c r="D28605" t="s">
        <v>25</v>
      </c>
    </row>
    <row r="28606" spans="1:4" x14ac:dyDescent="0.25">
      <c r="A28606">
        <v>11452</v>
      </c>
      <c r="B28606">
        <v>85001</v>
      </c>
      <c r="C28606" t="s">
        <v>9</v>
      </c>
      <c r="D28606" t="s">
        <v>26</v>
      </c>
    </row>
    <row r="28607" spans="1:4" x14ac:dyDescent="0.25">
      <c r="A28607">
        <v>11452</v>
      </c>
      <c r="B28607">
        <v>85001</v>
      </c>
      <c r="C28607" t="s">
        <v>9</v>
      </c>
      <c r="D28607" t="s">
        <v>26</v>
      </c>
    </row>
    <row r="28608" spans="1:4" x14ac:dyDescent="0.25">
      <c r="A28608">
        <v>11452</v>
      </c>
      <c r="B28608">
        <v>85001</v>
      </c>
      <c r="C28608" t="s">
        <v>9</v>
      </c>
      <c r="D28608" t="s">
        <v>26</v>
      </c>
    </row>
    <row r="28609" spans="1:4" x14ac:dyDescent="0.25">
      <c r="A28609">
        <v>11452</v>
      </c>
      <c r="B28609">
        <v>85001</v>
      </c>
      <c r="C28609" t="s">
        <v>9</v>
      </c>
      <c r="D28609" t="s">
        <v>26</v>
      </c>
    </row>
    <row r="28610" spans="1:4" x14ac:dyDescent="0.25">
      <c r="A28610">
        <v>11452</v>
      </c>
      <c r="B28610">
        <v>85001</v>
      </c>
      <c r="C28610" t="s">
        <v>9</v>
      </c>
      <c r="D28610" t="s">
        <v>26</v>
      </c>
    </row>
    <row r="28611" spans="1:4" x14ac:dyDescent="0.25">
      <c r="A28611">
        <v>11452</v>
      </c>
      <c r="B28611">
        <v>85001</v>
      </c>
      <c r="C28611" t="s">
        <v>9</v>
      </c>
      <c r="D28611" t="s">
        <v>26</v>
      </c>
    </row>
    <row r="28612" spans="1:4" x14ac:dyDescent="0.25">
      <c r="A28612">
        <v>11452</v>
      </c>
      <c r="B28612">
        <v>85001</v>
      </c>
      <c r="C28612" t="s">
        <v>9</v>
      </c>
      <c r="D28612" t="s">
        <v>26</v>
      </c>
    </row>
    <row r="28613" spans="1:4" x14ac:dyDescent="0.25">
      <c r="A28613">
        <v>11452</v>
      </c>
      <c r="B28613">
        <v>85001</v>
      </c>
      <c r="C28613" t="s">
        <v>9</v>
      </c>
      <c r="D28613" t="s">
        <v>26</v>
      </c>
    </row>
    <row r="28614" spans="1:4" x14ac:dyDescent="0.25">
      <c r="A28614">
        <v>11452</v>
      </c>
      <c r="B28614">
        <v>85001</v>
      </c>
      <c r="C28614" t="s">
        <v>9</v>
      </c>
      <c r="D28614" t="s">
        <v>26</v>
      </c>
    </row>
    <row r="28615" spans="1:4" x14ac:dyDescent="0.25">
      <c r="A28615">
        <v>11452</v>
      </c>
      <c r="B28615">
        <v>85001</v>
      </c>
      <c r="C28615" t="s">
        <v>9</v>
      </c>
      <c r="D28615" t="s">
        <v>20</v>
      </c>
    </row>
    <row r="28616" spans="1:4" x14ac:dyDescent="0.25">
      <c r="A28616">
        <v>11452</v>
      </c>
      <c r="B28616">
        <v>85001</v>
      </c>
      <c r="C28616" t="s">
        <v>9</v>
      </c>
      <c r="D28616" t="s">
        <v>20</v>
      </c>
    </row>
    <row r="28617" spans="1:4" x14ac:dyDescent="0.25">
      <c r="A28617">
        <v>11452</v>
      </c>
      <c r="B28617">
        <v>85001</v>
      </c>
      <c r="C28617" t="s">
        <v>9</v>
      </c>
      <c r="D28617" t="s">
        <v>20</v>
      </c>
    </row>
    <row r="28618" spans="1:4" x14ac:dyDescent="0.25">
      <c r="A28618">
        <v>11452</v>
      </c>
      <c r="B28618">
        <v>85001</v>
      </c>
      <c r="C28618" t="s">
        <v>9</v>
      </c>
      <c r="D28618" t="s">
        <v>20</v>
      </c>
    </row>
    <row r="28619" spans="1:4" x14ac:dyDescent="0.25">
      <c r="A28619">
        <v>11452</v>
      </c>
      <c r="B28619">
        <v>85001</v>
      </c>
      <c r="C28619" t="s">
        <v>9</v>
      </c>
      <c r="D28619" t="s">
        <v>20</v>
      </c>
    </row>
    <row r="28620" spans="1:4" x14ac:dyDescent="0.25">
      <c r="A28620">
        <v>11452</v>
      </c>
      <c r="B28620">
        <v>85001</v>
      </c>
      <c r="C28620" t="s">
        <v>9</v>
      </c>
      <c r="D28620" t="s">
        <v>27</v>
      </c>
    </row>
    <row r="28621" spans="1:4" x14ac:dyDescent="0.25">
      <c r="A28621">
        <v>11452</v>
      </c>
      <c r="B28621">
        <v>85001</v>
      </c>
      <c r="C28621" t="s">
        <v>9</v>
      </c>
      <c r="D28621" t="s">
        <v>27</v>
      </c>
    </row>
    <row r="28622" spans="1:4" x14ac:dyDescent="0.25">
      <c r="A28622">
        <v>11452</v>
      </c>
      <c r="B28622">
        <v>85001</v>
      </c>
      <c r="C28622" t="s">
        <v>9</v>
      </c>
      <c r="D28622" t="s">
        <v>27</v>
      </c>
    </row>
    <row r="28623" spans="1:4" x14ac:dyDescent="0.25">
      <c r="A28623">
        <v>11452</v>
      </c>
      <c r="B28623">
        <v>85001</v>
      </c>
      <c r="C28623" t="s">
        <v>9</v>
      </c>
      <c r="D28623" t="s">
        <v>27</v>
      </c>
    </row>
    <row r="28624" spans="1:4" x14ac:dyDescent="0.25">
      <c r="A28624">
        <v>11452</v>
      </c>
      <c r="B28624">
        <v>85001</v>
      </c>
      <c r="C28624" t="s">
        <v>9</v>
      </c>
      <c r="D28624" t="s">
        <v>27</v>
      </c>
    </row>
    <row r="28625" spans="1:4" x14ac:dyDescent="0.25">
      <c r="A28625">
        <v>11452</v>
      </c>
      <c r="B28625">
        <v>85001</v>
      </c>
      <c r="C28625" t="s">
        <v>9</v>
      </c>
      <c r="D28625" t="s">
        <v>27</v>
      </c>
    </row>
    <row r="28626" spans="1:4" x14ac:dyDescent="0.25">
      <c r="A28626">
        <v>11452</v>
      </c>
      <c r="B28626">
        <v>85001</v>
      </c>
      <c r="C28626" t="s">
        <v>9</v>
      </c>
      <c r="D28626" t="s">
        <v>27</v>
      </c>
    </row>
    <row r="28627" spans="1:4" x14ac:dyDescent="0.25">
      <c r="A28627">
        <v>11452</v>
      </c>
      <c r="B28627">
        <v>85001</v>
      </c>
      <c r="C28627" t="s">
        <v>9</v>
      </c>
      <c r="D28627" t="s">
        <v>27</v>
      </c>
    </row>
    <row r="28628" spans="1:4" x14ac:dyDescent="0.25">
      <c r="A28628">
        <v>11452</v>
      </c>
      <c r="B28628">
        <v>85001</v>
      </c>
      <c r="C28628" t="s">
        <v>9</v>
      </c>
      <c r="D28628" t="s">
        <v>27</v>
      </c>
    </row>
    <row r="28629" spans="1:4" x14ac:dyDescent="0.25">
      <c r="A28629">
        <v>11452</v>
      </c>
      <c r="B28629">
        <v>85001</v>
      </c>
      <c r="C28629" t="s">
        <v>9</v>
      </c>
      <c r="D28629" t="s">
        <v>27</v>
      </c>
    </row>
    <row r="28630" spans="1:4" x14ac:dyDescent="0.25">
      <c r="A28630">
        <v>11452</v>
      </c>
      <c r="B28630">
        <v>85001</v>
      </c>
      <c r="C28630" t="s">
        <v>9</v>
      </c>
      <c r="D28630" t="s">
        <v>28</v>
      </c>
    </row>
    <row r="28631" spans="1:4" x14ac:dyDescent="0.25">
      <c r="A28631">
        <v>11452</v>
      </c>
      <c r="B28631">
        <v>85001</v>
      </c>
      <c r="C28631" t="s">
        <v>9</v>
      </c>
      <c r="D28631" t="s">
        <v>28</v>
      </c>
    </row>
    <row r="28632" spans="1:4" x14ac:dyDescent="0.25">
      <c r="A28632">
        <v>11452</v>
      </c>
      <c r="B28632">
        <v>85001</v>
      </c>
      <c r="C28632" t="s">
        <v>9</v>
      </c>
      <c r="D28632" t="s">
        <v>28</v>
      </c>
    </row>
    <row r="28633" spans="1:4" x14ac:dyDescent="0.25">
      <c r="A28633">
        <v>11452</v>
      </c>
      <c r="B28633">
        <v>85001</v>
      </c>
      <c r="C28633" t="s">
        <v>9</v>
      </c>
      <c r="D28633" t="s">
        <v>29</v>
      </c>
    </row>
    <row r="28634" spans="1:4" x14ac:dyDescent="0.25">
      <c r="A28634">
        <v>11452</v>
      </c>
      <c r="B28634">
        <v>85001</v>
      </c>
      <c r="C28634" t="s">
        <v>9</v>
      </c>
      <c r="D28634" t="s">
        <v>29</v>
      </c>
    </row>
    <row r="28635" spans="1:4" x14ac:dyDescent="0.25">
      <c r="A28635">
        <v>11452</v>
      </c>
      <c r="B28635">
        <v>85001</v>
      </c>
      <c r="C28635" t="s">
        <v>9</v>
      </c>
      <c r="D28635" t="s">
        <v>29</v>
      </c>
    </row>
    <row r="28636" spans="1:4" x14ac:dyDescent="0.25">
      <c r="A28636">
        <v>11452</v>
      </c>
      <c r="B28636">
        <v>85001</v>
      </c>
      <c r="C28636" t="s">
        <v>9</v>
      </c>
      <c r="D28636" t="s">
        <v>29</v>
      </c>
    </row>
    <row r="28637" spans="1:4" x14ac:dyDescent="0.25">
      <c r="A28637">
        <v>11452</v>
      </c>
      <c r="B28637">
        <v>85001</v>
      </c>
      <c r="C28637" t="s">
        <v>9</v>
      </c>
      <c r="D28637" t="s">
        <v>29</v>
      </c>
    </row>
    <row r="28638" spans="1:4" x14ac:dyDescent="0.25">
      <c r="A28638">
        <v>11452</v>
      </c>
      <c r="B28638">
        <v>85001</v>
      </c>
      <c r="C28638" t="s">
        <v>9</v>
      </c>
      <c r="D28638" t="s">
        <v>30</v>
      </c>
    </row>
    <row r="28639" spans="1:4" x14ac:dyDescent="0.25">
      <c r="A28639">
        <v>11452</v>
      </c>
      <c r="B28639">
        <v>85001</v>
      </c>
      <c r="C28639" t="s">
        <v>9</v>
      </c>
      <c r="D28639" t="s">
        <v>30</v>
      </c>
    </row>
    <row r="28640" spans="1:4" x14ac:dyDescent="0.25">
      <c r="A28640">
        <v>11452</v>
      </c>
      <c r="B28640">
        <v>85001</v>
      </c>
      <c r="C28640" t="s">
        <v>9</v>
      </c>
      <c r="D28640" t="s">
        <v>30</v>
      </c>
    </row>
    <row r="28641" spans="1:4" x14ac:dyDescent="0.25">
      <c r="A28641">
        <v>11452</v>
      </c>
      <c r="B28641">
        <v>85001</v>
      </c>
      <c r="C28641" t="s">
        <v>9</v>
      </c>
      <c r="D28641" t="s">
        <v>30</v>
      </c>
    </row>
    <row r="28642" spans="1:4" x14ac:dyDescent="0.25">
      <c r="A28642">
        <v>11452</v>
      </c>
      <c r="B28642">
        <v>85001</v>
      </c>
      <c r="C28642" t="s">
        <v>9</v>
      </c>
      <c r="D28642" t="s">
        <v>30</v>
      </c>
    </row>
    <row r="28643" spans="1:4" x14ac:dyDescent="0.25">
      <c r="A28643">
        <v>11452</v>
      </c>
      <c r="B28643">
        <v>85001</v>
      </c>
      <c r="C28643" t="s">
        <v>9</v>
      </c>
      <c r="D28643" t="s">
        <v>30</v>
      </c>
    </row>
    <row r="28644" spans="1:4" x14ac:dyDescent="0.25">
      <c r="A28644">
        <v>11452</v>
      </c>
      <c r="B28644">
        <v>85001</v>
      </c>
      <c r="C28644" t="s">
        <v>9</v>
      </c>
      <c r="D28644" t="s">
        <v>30</v>
      </c>
    </row>
    <row r="28645" spans="1:4" x14ac:dyDescent="0.25">
      <c r="A28645">
        <v>11452</v>
      </c>
      <c r="B28645">
        <v>85001</v>
      </c>
      <c r="C28645" t="s">
        <v>9</v>
      </c>
      <c r="D28645" t="s">
        <v>30</v>
      </c>
    </row>
    <row r="28646" spans="1:4" x14ac:dyDescent="0.25">
      <c r="A28646">
        <v>11452</v>
      </c>
      <c r="B28646">
        <v>85001</v>
      </c>
      <c r="C28646" t="s">
        <v>9</v>
      </c>
      <c r="D28646" t="s">
        <v>30</v>
      </c>
    </row>
    <row r="28647" spans="1:4" x14ac:dyDescent="0.25">
      <c r="A28647">
        <v>11452</v>
      </c>
      <c r="B28647">
        <v>85001</v>
      </c>
      <c r="C28647" t="s">
        <v>9</v>
      </c>
      <c r="D28647" t="s">
        <v>30</v>
      </c>
    </row>
    <row r="28648" spans="1:4" x14ac:dyDescent="0.25">
      <c r="A28648">
        <v>11452</v>
      </c>
      <c r="B28648">
        <v>85001</v>
      </c>
      <c r="C28648" t="s">
        <v>9</v>
      </c>
      <c r="D28648" t="s">
        <v>30</v>
      </c>
    </row>
    <row r="28649" spans="1:4" x14ac:dyDescent="0.25">
      <c r="A28649">
        <v>11452</v>
      </c>
      <c r="B28649">
        <v>85001</v>
      </c>
      <c r="C28649" t="s">
        <v>9</v>
      </c>
      <c r="D28649" t="s">
        <v>31</v>
      </c>
    </row>
    <row r="28650" spans="1:4" x14ac:dyDescent="0.25">
      <c r="A28650">
        <v>11452</v>
      </c>
      <c r="B28650">
        <v>85001</v>
      </c>
      <c r="C28650" t="s">
        <v>9</v>
      </c>
      <c r="D28650" t="s">
        <v>33</v>
      </c>
    </row>
    <row r="28651" spans="1:4" x14ac:dyDescent="0.25">
      <c r="A28651">
        <v>11452</v>
      </c>
      <c r="B28651">
        <v>85001</v>
      </c>
      <c r="C28651" t="s">
        <v>9</v>
      </c>
      <c r="D28651" t="s">
        <v>33</v>
      </c>
    </row>
    <row r="28652" spans="1:4" x14ac:dyDescent="0.25">
      <c r="A28652">
        <v>11452</v>
      </c>
      <c r="B28652">
        <v>85001</v>
      </c>
      <c r="C28652" t="s">
        <v>9</v>
      </c>
      <c r="D28652" t="s">
        <v>33</v>
      </c>
    </row>
    <row r="28653" spans="1:4" x14ac:dyDescent="0.25">
      <c r="A28653">
        <v>11452</v>
      </c>
      <c r="B28653">
        <v>85001</v>
      </c>
      <c r="C28653" t="s">
        <v>9</v>
      </c>
      <c r="D28653" t="s">
        <v>33</v>
      </c>
    </row>
    <row r="28654" spans="1:4" x14ac:dyDescent="0.25">
      <c r="A28654">
        <v>11452</v>
      </c>
      <c r="B28654">
        <v>85001</v>
      </c>
      <c r="C28654" t="s">
        <v>9</v>
      </c>
      <c r="D28654" t="s">
        <v>33</v>
      </c>
    </row>
    <row r="28655" spans="1:4" x14ac:dyDescent="0.25">
      <c r="A28655">
        <v>11452</v>
      </c>
      <c r="B28655">
        <v>85001</v>
      </c>
      <c r="C28655" t="s">
        <v>9</v>
      </c>
      <c r="D28655" t="s">
        <v>33</v>
      </c>
    </row>
    <row r="28656" spans="1:4" x14ac:dyDescent="0.25">
      <c r="A28656">
        <v>11452</v>
      </c>
      <c r="B28656">
        <v>85001</v>
      </c>
      <c r="C28656" t="s">
        <v>9</v>
      </c>
      <c r="D28656" t="s">
        <v>33</v>
      </c>
    </row>
    <row r="28657" spans="1:4" x14ac:dyDescent="0.25">
      <c r="A28657">
        <v>11452</v>
      </c>
      <c r="B28657">
        <v>85001</v>
      </c>
      <c r="C28657" t="s">
        <v>9</v>
      </c>
      <c r="D28657" t="s">
        <v>34</v>
      </c>
    </row>
    <row r="28658" spans="1:4" x14ac:dyDescent="0.25">
      <c r="A28658">
        <v>11452</v>
      </c>
      <c r="B28658">
        <v>85001</v>
      </c>
      <c r="C28658" t="s">
        <v>9</v>
      </c>
      <c r="D28658" t="s">
        <v>34</v>
      </c>
    </row>
    <row r="28659" spans="1:4" x14ac:dyDescent="0.25">
      <c r="A28659">
        <v>11452</v>
      </c>
      <c r="B28659">
        <v>85001</v>
      </c>
      <c r="C28659" t="s">
        <v>9</v>
      </c>
      <c r="D28659" t="s">
        <v>34</v>
      </c>
    </row>
    <row r="28660" spans="1:4" x14ac:dyDescent="0.25">
      <c r="A28660">
        <v>11452</v>
      </c>
      <c r="B28660">
        <v>85001</v>
      </c>
      <c r="C28660" t="s">
        <v>9</v>
      </c>
      <c r="D28660" t="s">
        <v>35</v>
      </c>
    </row>
    <row r="28661" spans="1:4" x14ac:dyDescent="0.25">
      <c r="A28661">
        <v>11452</v>
      </c>
      <c r="B28661">
        <v>85001</v>
      </c>
      <c r="C28661" t="s">
        <v>9</v>
      </c>
      <c r="D28661" t="s">
        <v>36</v>
      </c>
    </row>
    <row r="28662" spans="1:4" x14ac:dyDescent="0.25">
      <c r="A28662">
        <v>11452</v>
      </c>
      <c r="B28662">
        <v>85001</v>
      </c>
      <c r="C28662" t="s">
        <v>9</v>
      </c>
      <c r="D28662" t="s">
        <v>36</v>
      </c>
    </row>
    <row r="28663" spans="1:4" x14ac:dyDescent="0.25">
      <c r="A28663">
        <v>11452</v>
      </c>
      <c r="B28663">
        <v>85001</v>
      </c>
      <c r="C28663" t="s">
        <v>9</v>
      </c>
      <c r="D28663" t="s">
        <v>36</v>
      </c>
    </row>
    <row r="28664" spans="1:4" x14ac:dyDescent="0.25">
      <c r="A28664">
        <v>11452</v>
      </c>
      <c r="B28664">
        <v>85001</v>
      </c>
      <c r="C28664" t="s">
        <v>9</v>
      </c>
      <c r="D28664" t="s">
        <v>36</v>
      </c>
    </row>
    <row r="28665" spans="1:4" x14ac:dyDescent="0.25">
      <c r="A28665">
        <v>11452</v>
      </c>
      <c r="B28665">
        <v>85001</v>
      </c>
      <c r="C28665" t="s">
        <v>9</v>
      </c>
      <c r="D28665" t="s">
        <v>36</v>
      </c>
    </row>
    <row r="28666" spans="1:4" x14ac:dyDescent="0.25">
      <c r="A28666">
        <v>11452</v>
      </c>
      <c r="B28666">
        <v>85001</v>
      </c>
      <c r="C28666" t="s">
        <v>9</v>
      </c>
      <c r="D28666" t="s">
        <v>36</v>
      </c>
    </row>
    <row r="28667" spans="1:4" x14ac:dyDescent="0.25">
      <c r="A28667">
        <v>11452</v>
      </c>
      <c r="B28667">
        <v>85001</v>
      </c>
      <c r="C28667" t="s">
        <v>9</v>
      </c>
      <c r="D28667" t="s">
        <v>36</v>
      </c>
    </row>
    <row r="28668" spans="1:4" x14ac:dyDescent="0.25">
      <c r="A28668">
        <v>11452</v>
      </c>
      <c r="B28668">
        <v>85001</v>
      </c>
      <c r="C28668" t="s">
        <v>9</v>
      </c>
      <c r="D28668" t="s">
        <v>36</v>
      </c>
    </row>
    <row r="28669" spans="1:4" x14ac:dyDescent="0.25">
      <c r="A28669">
        <v>11452</v>
      </c>
      <c r="B28669">
        <v>85001</v>
      </c>
      <c r="C28669" t="s">
        <v>9</v>
      </c>
      <c r="D28669" t="s">
        <v>36</v>
      </c>
    </row>
    <row r="28670" spans="1:4" x14ac:dyDescent="0.25">
      <c r="A28670">
        <v>11452</v>
      </c>
      <c r="B28670">
        <v>85001</v>
      </c>
      <c r="C28670" t="s">
        <v>9</v>
      </c>
      <c r="D28670" t="s">
        <v>36</v>
      </c>
    </row>
    <row r="28671" spans="1:4" x14ac:dyDescent="0.25">
      <c r="A28671">
        <v>11452</v>
      </c>
      <c r="B28671">
        <v>85001</v>
      </c>
      <c r="C28671" t="s">
        <v>9</v>
      </c>
      <c r="D28671" t="s">
        <v>36</v>
      </c>
    </row>
    <row r="28672" spans="1:4" x14ac:dyDescent="0.25">
      <c r="A28672">
        <v>11452</v>
      </c>
      <c r="B28672">
        <v>85001</v>
      </c>
      <c r="C28672" t="s">
        <v>9</v>
      </c>
      <c r="D28672" t="s">
        <v>36</v>
      </c>
    </row>
    <row r="28673" spans="1:4" x14ac:dyDescent="0.25">
      <c r="A28673">
        <v>11452</v>
      </c>
      <c r="B28673">
        <v>85001</v>
      </c>
      <c r="C28673" t="s">
        <v>9</v>
      </c>
      <c r="D28673" t="s">
        <v>36</v>
      </c>
    </row>
    <row r="28674" spans="1:4" x14ac:dyDescent="0.25">
      <c r="A28674">
        <v>11452</v>
      </c>
      <c r="B28674">
        <v>85001</v>
      </c>
      <c r="C28674" t="s">
        <v>9</v>
      </c>
      <c r="D28674" t="s">
        <v>36</v>
      </c>
    </row>
    <row r="28675" spans="1:4" x14ac:dyDescent="0.25">
      <c r="A28675">
        <v>11452</v>
      </c>
      <c r="B28675">
        <v>85001</v>
      </c>
      <c r="C28675" t="s">
        <v>9</v>
      </c>
      <c r="D28675" t="s">
        <v>36</v>
      </c>
    </row>
    <row r="28676" spans="1:4" x14ac:dyDescent="0.25">
      <c r="A28676">
        <v>11452</v>
      </c>
      <c r="B28676">
        <v>85001</v>
      </c>
      <c r="C28676" t="s">
        <v>9</v>
      </c>
      <c r="D28676" t="s">
        <v>36</v>
      </c>
    </row>
    <row r="28677" spans="1:4" x14ac:dyDescent="0.25">
      <c r="A28677">
        <v>11452</v>
      </c>
      <c r="B28677">
        <v>85001</v>
      </c>
      <c r="C28677" t="s">
        <v>9</v>
      </c>
      <c r="D28677" t="s">
        <v>36</v>
      </c>
    </row>
    <row r="28678" spans="1:4" x14ac:dyDescent="0.25">
      <c r="A28678">
        <v>11452</v>
      </c>
      <c r="B28678">
        <v>85001</v>
      </c>
      <c r="C28678" t="s">
        <v>9</v>
      </c>
      <c r="D28678" t="s">
        <v>36</v>
      </c>
    </row>
    <row r="28679" spans="1:4" x14ac:dyDescent="0.25">
      <c r="A28679">
        <v>11452</v>
      </c>
      <c r="B28679">
        <v>85001</v>
      </c>
      <c r="C28679" t="s">
        <v>9</v>
      </c>
      <c r="D28679" t="s">
        <v>37</v>
      </c>
    </row>
    <row r="28680" spans="1:4" x14ac:dyDescent="0.25">
      <c r="A28680">
        <v>11452</v>
      </c>
      <c r="B28680">
        <v>85001</v>
      </c>
      <c r="C28680" t="s">
        <v>9</v>
      </c>
      <c r="D28680" t="s">
        <v>37</v>
      </c>
    </row>
    <row r="28681" spans="1:4" x14ac:dyDescent="0.25">
      <c r="A28681">
        <v>11452</v>
      </c>
      <c r="B28681">
        <v>85001</v>
      </c>
      <c r="C28681" t="s">
        <v>9</v>
      </c>
      <c r="D28681" t="s">
        <v>37</v>
      </c>
    </row>
    <row r="28682" spans="1:4" x14ac:dyDescent="0.25">
      <c r="A28682">
        <v>11452</v>
      </c>
      <c r="B28682">
        <v>85001</v>
      </c>
      <c r="C28682" t="s">
        <v>9</v>
      </c>
      <c r="D28682" t="s">
        <v>37</v>
      </c>
    </row>
    <row r="28683" spans="1:4" x14ac:dyDescent="0.25">
      <c r="A28683">
        <v>11452</v>
      </c>
      <c r="B28683">
        <v>85001</v>
      </c>
      <c r="C28683" t="s">
        <v>9</v>
      </c>
      <c r="D28683" t="s">
        <v>37</v>
      </c>
    </row>
    <row r="28684" spans="1:4" x14ac:dyDescent="0.25">
      <c r="A28684">
        <v>11452</v>
      </c>
      <c r="B28684">
        <v>85001</v>
      </c>
      <c r="C28684" t="s">
        <v>9</v>
      </c>
      <c r="D28684" t="s">
        <v>37</v>
      </c>
    </row>
    <row r="28685" spans="1:4" x14ac:dyDescent="0.25">
      <c r="A28685">
        <v>11452</v>
      </c>
      <c r="B28685">
        <v>85001</v>
      </c>
      <c r="C28685" t="s">
        <v>9</v>
      </c>
      <c r="D28685" t="s">
        <v>37</v>
      </c>
    </row>
    <row r="28686" spans="1:4" x14ac:dyDescent="0.25">
      <c r="A28686">
        <v>11452</v>
      </c>
      <c r="B28686">
        <v>85001</v>
      </c>
      <c r="C28686" t="s">
        <v>9</v>
      </c>
      <c r="D28686" t="s">
        <v>37</v>
      </c>
    </row>
    <row r="28687" spans="1:4" x14ac:dyDescent="0.25">
      <c r="A28687">
        <v>11452</v>
      </c>
      <c r="B28687">
        <v>85001</v>
      </c>
      <c r="C28687" t="s">
        <v>9</v>
      </c>
      <c r="D28687" t="s">
        <v>37</v>
      </c>
    </row>
    <row r="28688" spans="1:4" x14ac:dyDescent="0.25">
      <c r="A28688">
        <v>11452</v>
      </c>
      <c r="B28688">
        <v>85001</v>
      </c>
      <c r="C28688" t="s">
        <v>9</v>
      </c>
      <c r="D28688" t="s">
        <v>37</v>
      </c>
    </row>
    <row r="28689" spans="1:4" x14ac:dyDescent="0.25">
      <c r="A28689">
        <v>11452</v>
      </c>
      <c r="B28689">
        <v>85001</v>
      </c>
      <c r="C28689" t="s">
        <v>9</v>
      </c>
      <c r="D28689" t="s">
        <v>37</v>
      </c>
    </row>
    <row r="28690" spans="1:4" x14ac:dyDescent="0.25">
      <c r="A28690">
        <v>11452</v>
      </c>
      <c r="B28690">
        <v>85001</v>
      </c>
      <c r="C28690" t="s">
        <v>9</v>
      </c>
      <c r="D28690" t="s">
        <v>37</v>
      </c>
    </row>
    <row r="28691" spans="1:4" x14ac:dyDescent="0.25">
      <c r="A28691">
        <v>11452</v>
      </c>
      <c r="B28691">
        <v>85001</v>
      </c>
      <c r="C28691" t="s">
        <v>9</v>
      </c>
      <c r="D28691" t="s">
        <v>37</v>
      </c>
    </row>
    <row r="28692" spans="1:4" x14ac:dyDescent="0.25">
      <c r="A28692">
        <v>11452</v>
      </c>
      <c r="B28692">
        <v>85001</v>
      </c>
      <c r="C28692" t="s">
        <v>9</v>
      </c>
      <c r="D28692" t="s">
        <v>37</v>
      </c>
    </row>
    <row r="28693" spans="1:4" x14ac:dyDescent="0.25">
      <c r="A28693">
        <v>11452</v>
      </c>
      <c r="B28693">
        <v>68001</v>
      </c>
      <c r="C28693" t="s">
        <v>9</v>
      </c>
      <c r="D28693" t="s">
        <v>21</v>
      </c>
    </row>
    <row r="28694" spans="1:4" x14ac:dyDescent="0.25">
      <c r="A28694">
        <v>11452</v>
      </c>
      <c r="B28694">
        <v>68001</v>
      </c>
      <c r="C28694" t="s">
        <v>9</v>
      </c>
      <c r="D28694" t="s">
        <v>21</v>
      </c>
    </row>
    <row r="28695" spans="1:4" x14ac:dyDescent="0.25">
      <c r="A28695">
        <v>11452</v>
      </c>
      <c r="B28695">
        <v>68001</v>
      </c>
      <c r="C28695" t="s">
        <v>9</v>
      </c>
      <c r="D28695" t="s">
        <v>21</v>
      </c>
    </row>
    <row r="28696" spans="1:4" x14ac:dyDescent="0.25">
      <c r="A28696">
        <v>11452</v>
      </c>
      <c r="B28696">
        <v>68001</v>
      </c>
      <c r="C28696" t="s">
        <v>9</v>
      </c>
      <c r="D28696" t="s">
        <v>21</v>
      </c>
    </row>
    <row r="28697" spans="1:4" x14ac:dyDescent="0.25">
      <c r="A28697">
        <v>11452</v>
      </c>
      <c r="B28697">
        <v>68001</v>
      </c>
      <c r="C28697" t="s">
        <v>9</v>
      </c>
      <c r="D28697" t="s">
        <v>21</v>
      </c>
    </row>
    <row r="28698" spans="1:4" x14ac:dyDescent="0.25">
      <c r="A28698">
        <v>11452</v>
      </c>
      <c r="B28698">
        <v>68001</v>
      </c>
      <c r="C28698" t="s">
        <v>9</v>
      </c>
      <c r="D28698" t="s">
        <v>21</v>
      </c>
    </row>
    <row r="28699" spans="1:4" x14ac:dyDescent="0.25">
      <c r="A28699">
        <v>11452</v>
      </c>
      <c r="B28699">
        <v>68001</v>
      </c>
      <c r="C28699" t="s">
        <v>10</v>
      </c>
      <c r="D28699" t="s">
        <v>21</v>
      </c>
    </row>
    <row r="28700" spans="1:4" x14ac:dyDescent="0.25">
      <c r="A28700">
        <v>11452</v>
      </c>
      <c r="B28700">
        <v>68001</v>
      </c>
      <c r="C28700" t="s">
        <v>10</v>
      </c>
      <c r="D28700" t="s">
        <v>21</v>
      </c>
    </row>
    <row r="28701" spans="1:4" x14ac:dyDescent="0.25">
      <c r="A28701">
        <v>11452</v>
      </c>
      <c r="B28701">
        <v>68001</v>
      </c>
      <c r="C28701" t="s">
        <v>9</v>
      </c>
      <c r="D28701" t="s">
        <v>22</v>
      </c>
    </row>
    <row r="28702" spans="1:4" x14ac:dyDescent="0.25">
      <c r="A28702">
        <v>11452</v>
      </c>
      <c r="B28702">
        <v>68001</v>
      </c>
      <c r="C28702" t="s">
        <v>9</v>
      </c>
      <c r="D28702" t="s">
        <v>22</v>
      </c>
    </row>
    <row r="28703" spans="1:4" x14ac:dyDescent="0.25">
      <c r="A28703">
        <v>11452</v>
      </c>
      <c r="B28703">
        <v>68001</v>
      </c>
      <c r="C28703" t="s">
        <v>9</v>
      </c>
      <c r="D28703" t="s">
        <v>22</v>
      </c>
    </row>
    <row r="28704" spans="1:4" x14ac:dyDescent="0.25">
      <c r="A28704">
        <v>11452</v>
      </c>
      <c r="B28704">
        <v>68001</v>
      </c>
      <c r="C28704" t="s">
        <v>9</v>
      </c>
      <c r="D28704" t="s">
        <v>22</v>
      </c>
    </row>
    <row r="28705" spans="1:4" x14ac:dyDescent="0.25">
      <c r="A28705">
        <v>11452</v>
      </c>
      <c r="B28705">
        <v>68001</v>
      </c>
      <c r="C28705" t="s">
        <v>9</v>
      </c>
      <c r="D28705" t="s">
        <v>22</v>
      </c>
    </row>
    <row r="28706" spans="1:4" x14ac:dyDescent="0.25">
      <c r="A28706">
        <v>11452</v>
      </c>
      <c r="B28706">
        <v>68001</v>
      </c>
      <c r="C28706" t="s">
        <v>9</v>
      </c>
      <c r="D28706" t="s">
        <v>22</v>
      </c>
    </row>
    <row r="28707" spans="1:4" x14ac:dyDescent="0.25">
      <c r="A28707">
        <v>11452</v>
      </c>
      <c r="B28707">
        <v>68001</v>
      </c>
      <c r="C28707" t="s">
        <v>9</v>
      </c>
      <c r="D28707" t="s">
        <v>22</v>
      </c>
    </row>
    <row r="28708" spans="1:4" x14ac:dyDescent="0.25">
      <c r="A28708">
        <v>11452</v>
      </c>
      <c r="B28708">
        <v>68001</v>
      </c>
      <c r="C28708" t="s">
        <v>9</v>
      </c>
      <c r="D28708" t="s">
        <v>22</v>
      </c>
    </row>
    <row r="28709" spans="1:4" x14ac:dyDescent="0.25">
      <c r="A28709">
        <v>11452</v>
      </c>
      <c r="B28709">
        <v>68001</v>
      </c>
      <c r="C28709" t="s">
        <v>9</v>
      </c>
      <c r="D28709" t="s">
        <v>22</v>
      </c>
    </row>
    <row r="28710" spans="1:4" x14ac:dyDescent="0.25">
      <c r="A28710">
        <v>11452</v>
      </c>
      <c r="B28710">
        <v>68001</v>
      </c>
      <c r="C28710" t="s">
        <v>9</v>
      </c>
      <c r="D28710" t="s">
        <v>22</v>
      </c>
    </row>
    <row r="28711" spans="1:4" x14ac:dyDescent="0.25">
      <c r="A28711">
        <v>11452</v>
      </c>
      <c r="B28711">
        <v>68001</v>
      </c>
      <c r="C28711" t="s">
        <v>9</v>
      </c>
      <c r="D28711" t="s">
        <v>22</v>
      </c>
    </row>
    <row r="28712" spans="1:4" x14ac:dyDescent="0.25">
      <c r="A28712">
        <v>11452</v>
      </c>
      <c r="B28712">
        <v>68001</v>
      </c>
      <c r="C28712" t="s">
        <v>9</v>
      </c>
      <c r="D28712" t="s">
        <v>22</v>
      </c>
    </row>
    <row r="28713" spans="1:4" x14ac:dyDescent="0.25">
      <c r="A28713">
        <v>11452</v>
      </c>
      <c r="B28713">
        <v>68001</v>
      </c>
      <c r="C28713" t="s">
        <v>9</v>
      </c>
      <c r="D28713" t="s">
        <v>22</v>
      </c>
    </row>
    <row r="28714" spans="1:4" x14ac:dyDescent="0.25">
      <c r="A28714">
        <v>11452</v>
      </c>
      <c r="B28714">
        <v>68001</v>
      </c>
      <c r="C28714" t="s">
        <v>9</v>
      </c>
      <c r="D28714" t="s">
        <v>22</v>
      </c>
    </row>
    <row r="28715" spans="1:4" x14ac:dyDescent="0.25">
      <c r="A28715">
        <v>11452</v>
      </c>
      <c r="B28715">
        <v>68001</v>
      </c>
      <c r="C28715" t="s">
        <v>9</v>
      </c>
      <c r="D28715" t="s">
        <v>22</v>
      </c>
    </row>
    <row r="28716" spans="1:4" x14ac:dyDescent="0.25">
      <c r="A28716">
        <v>11452</v>
      </c>
      <c r="B28716">
        <v>68001</v>
      </c>
      <c r="C28716" t="s">
        <v>9</v>
      </c>
      <c r="D28716" t="s">
        <v>22</v>
      </c>
    </row>
    <row r="28717" spans="1:4" x14ac:dyDescent="0.25">
      <c r="A28717">
        <v>11452</v>
      </c>
      <c r="B28717">
        <v>68001</v>
      </c>
      <c r="C28717" t="s">
        <v>10</v>
      </c>
      <c r="D28717" t="s">
        <v>22</v>
      </c>
    </row>
    <row r="28718" spans="1:4" x14ac:dyDescent="0.25">
      <c r="A28718">
        <v>11452</v>
      </c>
      <c r="B28718">
        <v>68001</v>
      </c>
      <c r="C28718" t="s">
        <v>10</v>
      </c>
      <c r="D28718" t="s">
        <v>22</v>
      </c>
    </row>
    <row r="28719" spans="1:4" x14ac:dyDescent="0.25">
      <c r="A28719">
        <v>11452</v>
      </c>
      <c r="B28719">
        <v>68001</v>
      </c>
      <c r="C28719" t="s">
        <v>10</v>
      </c>
      <c r="D28719" t="s">
        <v>22</v>
      </c>
    </row>
    <row r="28720" spans="1:4" x14ac:dyDescent="0.25">
      <c r="A28720">
        <v>11452</v>
      </c>
      <c r="B28720">
        <v>68001</v>
      </c>
      <c r="C28720" t="s">
        <v>10</v>
      </c>
      <c r="D28720" t="s">
        <v>22</v>
      </c>
    </row>
    <row r="28721" spans="1:4" x14ac:dyDescent="0.25">
      <c r="A28721">
        <v>11452</v>
      </c>
      <c r="B28721">
        <v>68001</v>
      </c>
      <c r="C28721" t="s">
        <v>10</v>
      </c>
      <c r="D28721" t="s">
        <v>22</v>
      </c>
    </row>
    <row r="28722" spans="1:4" x14ac:dyDescent="0.25">
      <c r="A28722">
        <v>11452</v>
      </c>
      <c r="B28722">
        <v>68001</v>
      </c>
      <c r="C28722" t="s">
        <v>10</v>
      </c>
      <c r="D28722" t="s">
        <v>22</v>
      </c>
    </row>
    <row r="28723" spans="1:4" x14ac:dyDescent="0.25">
      <c r="A28723">
        <v>11452</v>
      </c>
      <c r="B28723">
        <v>68001</v>
      </c>
      <c r="C28723" t="s">
        <v>10</v>
      </c>
      <c r="D28723" t="s">
        <v>22</v>
      </c>
    </row>
    <row r="28724" spans="1:4" x14ac:dyDescent="0.25">
      <c r="A28724">
        <v>11452</v>
      </c>
      <c r="B28724">
        <v>68001</v>
      </c>
      <c r="C28724" t="s">
        <v>10</v>
      </c>
      <c r="D28724" t="s">
        <v>22</v>
      </c>
    </row>
    <row r="28725" spans="1:4" x14ac:dyDescent="0.25">
      <c r="A28725">
        <v>11452</v>
      </c>
      <c r="B28725">
        <v>68001</v>
      </c>
      <c r="C28725" t="s">
        <v>9</v>
      </c>
      <c r="D28725" t="s">
        <v>23</v>
      </c>
    </row>
    <row r="28726" spans="1:4" x14ac:dyDescent="0.25">
      <c r="A28726">
        <v>11452</v>
      </c>
      <c r="B28726">
        <v>68001</v>
      </c>
      <c r="C28726" t="s">
        <v>9</v>
      </c>
      <c r="D28726" t="s">
        <v>23</v>
      </c>
    </row>
    <row r="28727" spans="1:4" x14ac:dyDescent="0.25">
      <c r="A28727">
        <v>11452</v>
      </c>
      <c r="B28727">
        <v>68001</v>
      </c>
      <c r="C28727" t="s">
        <v>9</v>
      </c>
      <c r="D28727" t="s">
        <v>24</v>
      </c>
    </row>
    <row r="28728" spans="1:4" x14ac:dyDescent="0.25">
      <c r="A28728">
        <v>11452</v>
      </c>
      <c r="B28728">
        <v>68001</v>
      </c>
      <c r="C28728" t="s">
        <v>9</v>
      </c>
      <c r="D28728" t="s">
        <v>24</v>
      </c>
    </row>
    <row r="28729" spans="1:4" x14ac:dyDescent="0.25">
      <c r="A28729">
        <v>11452</v>
      </c>
      <c r="B28729">
        <v>68001</v>
      </c>
      <c r="C28729" t="s">
        <v>9</v>
      </c>
      <c r="D28729" t="s">
        <v>24</v>
      </c>
    </row>
    <row r="28730" spans="1:4" x14ac:dyDescent="0.25">
      <c r="A28730">
        <v>11452</v>
      </c>
      <c r="B28730">
        <v>68001</v>
      </c>
      <c r="C28730" t="s">
        <v>9</v>
      </c>
      <c r="D28730" t="s">
        <v>25</v>
      </c>
    </row>
    <row r="28731" spans="1:4" x14ac:dyDescent="0.25">
      <c r="A28731">
        <v>11452</v>
      </c>
      <c r="B28731">
        <v>68001</v>
      </c>
      <c r="C28731" t="s">
        <v>9</v>
      </c>
      <c r="D28731" t="s">
        <v>25</v>
      </c>
    </row>
    <row r="28732" spans="1:4" x14ac:dyDescent="0.25">
      <c r="A28732">
        <v>11452</v>
      </c>
      <c r="B28732">
        <v>68001</v>
      </c>
      <c r="C28732" t="s">
        <v>9</v>
      </c>
      <c r="D28732" t="s">
        <v>25</v>
      </c>
    </row>
    <row r="28733" spans="1:4" x14ac:dyDescent="0.25">
      <c r="A28733">
        <v>11452</v>
      </c>
      <c r="B28733">
        <v>68001</v>
      </c>
      <c r="C28733" t="s">
        <v>9</v>
      </c>
      <c r="D28733" t="s">
        <v>25</v>
      </c>
    </row>
    <row r="28734" spans="1:4" x14ac:dyDescent="0.25">
      <c r="A28734">
        <v>11452</v>
      </c>
      <c r="B28734">
        <v>68001</v>
      </c>
      <c r="C28734" t="s">
        <v>9</v>
      </c>
      <c r="D28734" t="s">
        <v>25</v>
      </c>
    </row>
    <row r="28735" spans="1:4" x14ac:dyDescent="0.25">
      <c r="A28735">
        <v>11452</v>
      </c>
      <c r="B28735">
        <v>68001</v>
      </c>
      <c r="C28735" t="s">
        <v>9</v>
      </c>
      <c r="D28735" t="s">
        <v>25</v>
      </c>
    </row>
    <row r="28736" spans="1:4" x14ac:dyDescent="0.25">
      <c r="A28736">
        <v>11452</v>
      </c>
      <c r="B28736">
        <v>68001</v>
      </c>
      <c r="C28736" t="s">
        <v>9</v>
      </c>
      <c r="D28736" t="s">
        <v>25</v>
      </c>
    </row>
    <row r="28737" spans="1:4" x14ac:dyDescent="0.25">
      <c r="A28737">
        <v>11452</v>
      </c>
      <c r="B28737">
        <v>68001</v>
      </c>
      <c r="C28737" t="s">
        <v>9</v>
      </c>
      <c r="D28737" t="s">
        <v>25</v>
      </c>
    </row>
    <row r="28738" spans="1:4" x14ac:dyDescent="0.25">
      <c r="A28738">
        <v>11452</v>
      </c>
      <c r="B28738">
        <v>68001</v>
      </c>
      <c r="C28738" t="s">
        <v>9</v>
      </c>
      <c r="D28738" t="s">
        <v>25</v>
      </c>
    </row>
    <row r="28739" spans="1:4" x14ac:dyDescent="0.25">
      <c r="A28739">
        <v>11452</v>
      </c>
      <c r="B28739">
        <v>68001</v>
      </c>
      <c r="C28739" t="s">
        <v>9</v>
      </c>
      <c r="D28739" t="s">
        <v>25</v>
      </c>
    </row>
    <row r="28740" spans="1:4" x14ac:dyDescent="0.25">
      <c r="A28740">
        <v>11452</v>
      </c>
      <c r="B28740">
        <v>68001</v>
      </c>
      <c r="C28740" t="s">
        <v>9</v>
      </c>
      <c r="D28740" t="s">
        <v>25</v>
      </c>
    </row>
    <row r="28741" spans="1:4" x14ac:dyDescent="0.25">
      <c r="A28741">
        <v>11452</v>
      </c>
      <c r="B28741">
        <v>68001</v>
      </c>
      <c r="C28741" t="s">
        <v>9</v>
      </c>
      <c r="D28741" t="s">
        <v>25</v>
      </c>
    </row>
    <row r="28742" spans="1:4" x14ac:dyDescent="0.25">
      <c r="A28742">
        <v>11452</v>
      </c>
      <c r="B28742">
        <v>68001</v>
      </c>
      <c r="C28742" t="s">
        <v>9</v>
      </c>
      <c r="D28742" t="s">
        <v>25</v>
      </c>
    </row>
    <row r="28743" spans="1:4" x14ac:dyDescent="0.25">
      <c r="A28743">
        <v>11452</v>
      </c>
      <c r="B28743">
        <v>68001</v>
      </c>
      <c r="C28743" t="s">
        <v>10</v>
      </c>
      <c r="D28743" t="s">
        <v>25</v>
      </c>
    </row>
    <row r="28744" spans="1:4" x14ac:dyDescent="0.25">
      <c r="A28744">
        <v>11452</v>
      </c>
      <c r="B28744">
        <v>68001</v>
      </c>
      <c r="C28744" t="s">
        <v>10</v>
      </c>
      <c r="D28744" t="s">
        <v>25</v>
      </c>
    </row>
    <row r="28745" spans="1:4" x14ac:dyDescent="0.25">
      <c r="A28745">
        <v>11452</v>
      </c>
      <c r="B28745">
        <v>68001</v>
      </c>
      <c r="C28745" t="s">
        <v>10</v>
      </c>
      <c r="D28745" t="s">
        <v>25</v>
      </c>
    </row>
    <row r="28746" spans="1:4" x14ac:dyDescent="0.25">
      <c r="A28746">
        <v>11452</v>
      </c>
      <c r="B28746">
        <v>68001</v>
      </c>
      <c r="C28746" t="s">
        <v>10</v>
      </c>
      <c r="D28746" t="s">
        <v>25</v>
      </c>
    </row>
    <row r="28747" spans="1:4" x14ac:dyDescent="0.25">
      <c r="A28747">
        <v>11452</v>
      </c>
      <c r="B28747">
        <v>68001</v>
      </c>
      <c r="C28747" t="s">
        <v>10</v>
      </c>
      <c r="D28747" t="s">
        <v>25</v>
      </c>
    </row>
    <row r="28748" spans="1:4" x14ac:dyDescent="0.25">
      <c r="A28748">
        <v>11452</v>
      </c>
      <c r="B28748">
        <v>68001</v>
      </c>
      <c r="C28748" t="s">
        <v>10</v>
      </c>
      <c r="D28748" t="s">
        <v>25</v>
      </c>
    </row>
    <row r="28749" spans="1:4" x14ac:dyDescent="0.25">
      <c r="A28749">
        <v>11452</v>
      </c>
      <c r="B28749">
        <v>68001</v>
      </c>
      <c r="C28749" t="s">
        <v>9</v>
      </c>
      <c r="D28749" t="s">
        <v>26</v>
      </c>
    </row>
    <row r="28750" spans="1:4" x14ac:dyDescent="0.25">
      <c r="A28750">
        <v>11452</v>
      </c>
      <c r="B28750">
        <v>68001</v>
      </c>
      <c r="C28750" t="s">
        <v>9</v>
      </c>
      <c r="D28750" t="s">
        <v>26</v>
      </c>
    </row>
    <row r="28751" spans="1:4" x14ac:dyDescent="0.25">
      <c r="A28751">
        <v>11452</v>
      </c>
      <c r="B28751">
        <v>68001</v>
      </c>
      <c r="C28751" t="s">
        <v>9</v>
      </c>
      <c r="D28751" t="s">
        <v>26</v>
      </c>
    </row>
    <row r="28752" spans="1:4" x14ac:dyDescent="0.25">
      <c r="A28752">
        <v>11452</v>
      </c>
      <c r="B28752">
        <v>68001</v>
      </c>
      <c r="C28752" t="s">
        <v>9</v>
      </c>
      <c r="D28752" t="s">
        <v>26</v>
      </c>
    </row>
    <row r="28753" spans="1:4" x14ac:dyDescent="0.25">
      <c r="A28753">
        <v>11452</v>
      </c>
      <c r="B28753">
        <v>68001</v>
      </c>
      <c r="C28753" t="s">
        <v>9</v>
      </c>
      <c r="D28753" t="s">
        <v>26</v>
      </c>
    </row>
    <row r="28754" spans="1:4" x14ac:dyDescent="0.25">
      <c r="A28754">
        <v>11452</v>
      </c>
      <c r="B28754">
        <v>68001</v>
      </c>
      <c r="C28754" t="s">
        <v>9</v>
      </c>
      <c r="D28754" t="s">
        <v>26</v>
      </c>
    </row>
    <row r="28755" spans="1:4" x14ac:dyDescent="0.25">
      <c r="A28755">
        <v>11452</v>
      </c>
      <c r="B28755">
        <v>68001</v>
      </c>
      <c r="C28755" t="s">
        <v>9</v>
      </c>
      <c r="D28755" t="s">
        <v>26</v>
      </c>
    </row>
    <row r="28756" spans="1:4" x14ac:dyDescent="0.25">
      <c r="A28756">
        <v>11452</v>
      </c>
      <c r="B28756">
        <v>68001</v>
      </c>
      <c r="C28756" t="s">
        <v>9</v>
      </c>
      <c r="D28756" t="s">
        <v>26</v>
      </c>
    </row>
    <row r="28757" spans="1:4" x14ac:dyDescent="0.25">
      <c r="A28757">
        <v>11452</v>
      </c>
      <c r="B28757">
        <v>68001</v>
      </c>
      <c r="C28757" t="s">
        <v>9</v>
      </c>
      <c r="D28757" t="s">
        <v>26</v>
      </c>
    </row>
    <row r="28758" spans="1:4" x14ac:dyDescent="0.25">
      <c r="A28758">
        <v>11452</v>
      </c>
      <c r="B28758">
        <v>68001</v>
      </c>
      <c r="C28758" t="s">
        <v>9</v>
      </c>
      <c r="D28758" t="s">
        <v>26</v>
      </c>
    </row>
    <row r="28759" spans="1:4" x14ac:dyDescent="0.25">
      <c r="A28759">
        <v>11452</v>
      </c>
      <c r="B28759">
        <v>68001</v>
      </c>
      <c r="C28759" t="s">
        <v>9</v>
      </c>
      <c r="D28759" t="s">
        <v>26</v>
      </c>
    </row>
    <row r="28760" spans="1:4" x14ac:dyDescent="0.25">
      <c r="A28760">
        <v>11452</v>
      </c>
      <c r="B28760">
        <v>68001</v>
      </c>
      <c r="C28760" t="s">
        <v>9</v>
      </c>
      <c r="D28760" t="s">
        <v>26</v>
      </c>
    </row>
    <row r="28761" spans="1:4" x14ac:dyDescent="0.25">
      <c r="A28761">
        <v>11452</v>
      </c>
      <c r="B28761">
        <v>68001</v>
      </c>
      <c r="C28761" t="s">
        <v>9</v>
      </c>
      <c r="D28761" t="s">
        <v>26</v>
      </c>
    </row>
    <row r="28762" spans="1:4" x14ac:dyDescent="0.25">
      <c r="A28762">
        <v>11452</v>
      </c>
      <c r="B28762">
        <v>68001</v>
      </c>
      <c r="C28762" t="s">
        <v>9</v>
      </c>
      <c r="D28762" t="s">
        <v>26</v>
      </c>
    </row>
    <row r="28763" spans="1:4" x14ac:dyDescent="0.25">
      <c r="A28763">
        <v>11452</v>
      </c>
      <c r="B28763">
        <v>68001</v>
      </c>
      <c r="C28763" t="s">
        <v>9</v>
      </c>
      <c r="D28763" t="s">
        <v>26</v>
      </c>
    </row>
    <row r="28764" spans="1:4" x14ac:dyDescent="0.25">
      <c r="A28764">
        <v>11452</v>
      </c>
      <c r="B28764">
        <v>68001</v>
      </c>
      <c r="C28764" t="s">
        <v>9</v>
      </c>
      <c r="D28764" t="s">
        <v>26</v>
      </c>
    </row>
    <row r="28765" spans="1:4" x14ac:dyDescent="0.25">
      <c r="A28765">
        <v>11452</v>
      </c>
      <c r="B28765">
        <v>68001</v>
      </c>
      <c r="C28765" t="s">
        <v>9</v>
      </c>
      <c r="D28765" t="s">
        <v>26</v>
      </c>
    </row>
    <row r="28766" spans="1:4" x14ac:dyDescent="0.25">
      <c r="A28766">
        <v>11452</v>
      </c>
      <c r="B28766">
        <v>68001</v>
      </c>
      <c r="C28766" t="s">
        <v>9</v>
      </c>
      <c r="D28766" t="s">
        <v>26</v>
      </c>
    </row>
    <row r="28767" spans="1:4" x14ac:dyDescent="0.25">
      <c r="A28767">
        <v>11452</v>
      </c>
      <c r="B28767">
        <v>68001</v>
      </c>
      <c r="C28767" t="s">
        <v>9</v>
      </c>
      <c r="D28767" t="s">
        <v>26</v>
      </c>
    </row>
    <row r="28768" spans="1:4" x14ac:dyDescent="0.25">
      <c r="A28768">
        <v>11452</v>
      </c>
      <c r="B28768">
        <v>68001</v>
      </c>
      <c r="C28768" t="s">
        <v>10</v>
      </c>
      <c r="D28768" t="s">
        <v>26</v>
      </c>
    </row>
    <row r="28769" spans="1:4" x14ac:dyDescent="0.25">
      <c r="A28769">
        <v>11452</v>
      </c>
      <c r="B28769">
        <v>68001</v>
      </c>
      <c r="C28769" t="s">
        <v>10</v>
      </c>
      <c r="D28769" t="s">
        <v>26</v>
      </c>
    </row>
    <row r="28770" spans="1:4" x14ac:dyDescent="0.25">
      <c r="A28770">
        <v>11452</v>
      </c>
      <c r="B28770">
        <v>68001</v>
      </c>
      <c r="C28770" t="s">
        <v>9</v>
      </c>
      <c r="D28770" t="s">
        <v>20</v>
      </c>
    </row>
    <row r="28771" spans="1:4" x14ac:dyDescent="0.25">
      <c r="A28771">
        <v>11452</v>
      </c>
      <c r="B28771">
        <v>68001</v>
      </c>
      <c r="C28771" t="s">
        <v>9</v>
      </c>
      <c r="D28771" t="s">
        <v>20</v>
      </c>
    </row>
    <row r="28772" spans="1:4" x14ac:dyDescent="0.25">
      <c r="A28772">
        <v>11452</v>
      </c>
      <c r="B28772">
        <v>68001</v>
      </c>
      <c r="C28772" t="s">
        <v>9</v>
      </c>
      <c r="D28772" t="s">
        <v>20</v>
      </c>
    </row>
    <row r="28773" spans="1:4" x14ac:dyDescent="0.25">
      <c r="A28773">
        <v>11452</v>
      </c>
      <c r="B28773">
        <v>68001</v>
      </c>
      <c r="C28773" t="s">
        <v>9</v>
      </c>
      <c r="D28773" t="s">
        <v>20</v>
      </c>
    </row>
    <row r="28774" spans="1:4" x14ac:dyDescent="0.25">
      <c r="A28774">
        <v>11452</v>
      </c>
      <c r="B28774">
        <v>68001</v>
      </c>
      <c r="C28774" t="s">
        <v>9</v>
      </c>
      <c r="D28774" t="s">
        <v>20</v>
      </c>
    </row>
    <row r="28775" spans="1:4" x14ac:dyDescent="0.25">
      <c r="A28775">
        <v>11452</v>
      </c>
      <c r="B28775">
        <v>68001</v>
      </c>
      <c r="C28775" t="s">
        <v>10</v>
      </c>
      <c r="D28775" t="s">
        <v>20</v>
      </c>
    </row>
    <row r="28776" spans="1:4" x14ac:dyDescent="0.25">
      <c r="A28776">
        <v>11452</v>
      </c>
      <c r="B28776">
        <v>68001</v>
      </c>
      <c r="C28776" t="s">
        <v>10</v>
      </c>
      <c r="D28776" t="s">
        <v>20</v>
      </c>
    </row>
    <row r="28777" spans="1:4" x14ac:dyDescent="0.25">
      <c r="A28777">
        <v>11452</v>
      </c>
      <c r="B28777">
        <v>68001</v>
      </c>
      <c r="C28777" t="s">
        <v>10</v>
      </c>
      <c r="D28777" t="s">
        <v>20</v>
      </c>
    </row>
    <row r="28778" spans="1:4" x14ac:dyDescent="0.25">
      <c r="A28778">
        <v>11452</v>
      </c>
      <c r="B28778">
        <v>68001</v>
      </c>
      <c r="C28778" t="s">
        <v>10</v>
      </c>
      <c r="D28778" t="s">
        <v>20</v>
      </c>
    </row>
    <row r="28779" spans="1:4" x14ac:dyDescent="0.25">
      <c r="A28779">
        <v>11452</v>
      </c>
      <c r="B28779">
        <v>68001</v>
      </c>
      <c r="C28779" t="s">
        <v>9</v>
      </c>
      <c r="D28779" t="s">
        <v>27</v>
      </c>
    </row>
    <row r="28780" spans="1:4" x14ac:dyDescent="0.25">
      <c r="A28780">
        <v>11452</v>
      </c>
      <c r="B28780">
        <v>68001</v>
      </c>
      <c r="C28780" t="s">
        <v>9</v>
      </c>
      <c r="D28780" t="s">
        <v>27</v>
      </c>
    </row>
    <row r="28781" spans="1:4" x14ac:dyDescent="0.25">
      <c r="A28781">
        <v>11452</v>
      </c>
      <c r="B28781">
        <v>68001</v>
      </c>
      <c r="C28781" t="s">
        <v>9</v>
      </c>
      <c r="D28781" t="s">
        <v>27</v>
      </c>
    </row>
    <row r="28782" spans="1:4" x14ac:dyDescent="0.25">
      <c r="A28782">
        <v>11452</v>
      </c>
      <c r="B28782">
        <v>68001</v>
      </c>
      <c r="C28782" t="s">
        <v>9</v>
      </c>
      <c r="D28782" t="s">
        <v>27</v>
      </c>
    </row>
    <row r="28783" spans="1:4" x14ac:dyDescent="0.25">
      <c r="A28783">
        <v>11452</v>
      </c>
      <c r="B28783">
        <v>68001</v>
      </c>
      <c r="C28783" t="s">
        <v>10</v>
      </c>
      <c r="D28783" t="s">
        <v>27</v>
      </c>
    </row>
    <row r="28784" spans="1:4" x14ac:dyDescent="0.25">
      <c r="A28784">
        <v>11452</v>
      </c>
      <c r="B28784">
        <v>68001</v>
      </c>
      <c r="C28784" t="s">
        <v>10</v>
      </c>
      <c r="D28784" t="s">
        <v>27</v>
      </c>
    </row>
    <row r="28785" spans="1:4" x14ac:dyDescent="0.25">
      <c r="A28785">
        <v>11452</v>
      </c>
      <c r="B28785">
        <v>68001</v>
      </c>
      <c r="C28785" t="s">
        <v>10</v>
      </c>
      <c r="D28785" t="s">
        <v>27</v>
      </c>
    </row>
    <row r="28786" spans="1:4" x14ac:dyDescent="0.25">
      <c r="A28786">
        <v>11452</v>
      </c>
      <c r="B28786">
        <v>68001</v>
      </c>
      <c r="C28786" t="s">
        <v>9</v>
      </c>
      <c r="D28786" t="s">
        <v>28</v>
      </c>
    </row>
    <row r="28787" spans="1:4" x14ac:dyDescent="0.25">
      <c r="A28787">
        <v>11452</v>
      </c>
      <c r="B28787">
        <v>68001</v>
      </c>
      <c r="C28787" t="s">
        <v>9</v>
      </c>
      <c r="D28787" t="s">
        <v>28</v>
      </c>
    </row>
    <row r="28788" spans="1:4" x14ac:dyDescent="0.25">
      <c r="A28788">
        <v>11452</v>
      </c>
      <c r="B28788">
        <v>68001</v>
      </c>
      <c r="C28788" t="s">
        <v>9</v>
      </c>
      <c r="D28788" t="s">
        <v>28</v>
      </c>
    </row>
    <row r="28789" spans="1:4" x14ac:dyDescent="0.25">
      <c r="A28789">
        <v>11452</v>
      </c>
      <c r="B28789">
        <v>68001</v>
      </c>
      <c r="C28789" t="s">
        <v>9</v>
      </c>
      <c r="D28789" t="s">
        <v>28</v>
      </c>
    </row>
    <row r="28790" spans="1:4" x14ac:dyDescent="0.25">
      <c r="A28790">
        <v>11452</v>
      </c>
      <c r="B28790">
        <v>68001</v>
      </c>
      <c r="C28790" t="s">
        <v>10</v>
      </c>
      <c r="D28790" t="s">
        <v>28</v>
      </c>
    </row>
    <row r="28791" spans="1:4" x14ac:dyDescent="0.25">
      <c r="A28791">
        <v>11452</v>
      </c>
      <c r="B28791">
        <v>68001</v>
      </c>
      <c r="C28791" t="s">
        <v>10</v>
      </c>
      <c r="D28791" t="s">
        <v>28</v>
      </c>
    </row>
    <row r="28792" spans="1:4" x14ac:dyDescent="0.25">
      <c r="A28792">
        <v>11452</v>
      </c>
      <c r="B28792">
        <v>68001</v>
      </c>
      <c r="C28792" t="s">
        <v>10</v>
      </c>
      <c r="D28792" t="s">
        <v>28</v>
      </c>
    </row>
    <row r="28793" spans="1:4" x14ac:dyDescent="0.25">
      <c r="A28793">
        <v>11452</v>
      </c>
      <c r="B28793">
        <v>68001</v>
      </c>
      <c r="C28793" t="s">
        <v>10</v>
      </c>
      <c r="D28793" t="s">
        <v>28</v>
      </c>
    </row>
    <row r="28794" spans="1:4" x14ac:dyDescent="0.25">
      <c r="A28794">
        <v>11452</v>
      </c>
      <c r="B28794">
        <v>68001</v>
      </c>
      <c r="C28794" t="s">
        <v>10</v>
      </c>
      <c r="D28794" t="s">
        <v>28</v>
      </c>
    </row>
    <row r="28795" spans="1:4" x14ac:dyDescent="0.25">
      <c r="A28795">
        <v>11452</v>
      </c>
      <c r="B28795">
        <v>68001</v>
      </c>
      <c r="C28795" t="s">
        <v>9</v>
      </c>
      <c r="D28795" t="s">
        <v>29</v>
      </c>
    </row>
    <row r="28796" spans="1:4" x14ac:dyDescent="0.25">
      <c r="A28796">
        <v>11452</v>
      </c>
      <c r="B28796">
        <v>68001</v>
      </c>
      <c r="C28796" t="s">
        <v>9</v>
      </c>
      <c r="D28796" t="s">
        <v>29</v>
      </c>
    </row>
    <row r="28797" spans="1:4" x14ac:dyDescent="0.25">
      <c r="A28797">
        <v>11452</v>
      </c>
      <c r="B28797">
        <v>68001</v>
      </c>
      <c r="C28797" t="s">
        <v>9</v>
      </c>
      <c r="D28797" t="s">
        <v>29</v>
      </c>
    </row>
    <row r="28798" spans="1:4" x14ac:dyDescent="0.25">
      <c r="A28798">
        <v>11452</v>
      </c>
      <c r="B28798">
        <v>68001</v>
      </c>
      <c r="C28798" t="s">
        <v>9</v>
      </c>
      <c r="D28798" t="s">
        <v>29</v>
      </c>
    </row>
    <row r="28799" spans="1:4" x14ac:dyDescent="0.25">
      <c r="A28799">
        <v>11452</v>
      </c>
      <c r="B28799">
        <v>68001</v>
      </c>
      <c r="C28799" t="s">
        <v>9</v>
      </c>
      <c r="D28799" t="s">
        <v>29</v>
      </c>
    </row>
    <row r="28800" spans="1:4" x14ac:dyDescent="0.25">
      <c r="A28800">
        <v>11452</v>
      </c>
      <c r="B28800">
        <v>68001</v>
      </c>
      <c r="C28800" t="s">
        <v>9</v>
      </c>
      <c r="D28800" t="s">
        <v>29</v>
      </c>
    </row>
    <row r="28801" spans="1:4" x14ac:dyDescent="0.25">
      <c r="A28801">
        <v>11452</v>
      </c>
      <c r="B28801">
        <v>68001</v>
      </c>
      <c r="C28801" t="s">
        <v>9</v>
      </c>
      <c r="D28801" t="s">
        <v>29</v>
      </c>
    </row>
    <row r="28802" spans="1:4" x14ac:dyDescent="0.25">
      <c r="A28802">
        <v>11452</v>
      </c>
      <c r="B28802">
        <v>68001</v>
      </c>
      <c r="C28802" t="s">
        <v>9</v>
      </c>
      <c r="D28802" t="s">
        <v>29</v>
      </c>
    </row>
    <row r="28803" spans="1:4" x14ac:dyDescent="0.25">
      <c r="A28803">
        <v>11452</v>
      </c>
      <c r="B28803">
        <v>68001</v>
      </c>
      <c r="C28803" t="s">
        <v>9</v>
      </c>
      <c r="D28803" t="s">
        <v>29</v>
      </c>
    </row>
    <row r="28804" spans="1:4" x14ac:dyDescent="0.25">
      <c r="A28804">
        <v>11452</v>
      </c>
      <c r="B28804">
        <v>68001</v>
      </c>
      <c r="C28804" t="s">
        <v>10</v>
      </c>
      <c r="D28804" t="s">
        <v>29</v>
      </c>
    </row>
    <row r="28805" spans="1:4" x14ac:dyDescent="0.25">
      <c r="A28805">
        <v>11452</v>
      </c>
      <c r="B28805">
        <v>68001</v>
      </c>
      <c r="C28805" t="s">
        <v>9</v>
      </c>
      <c r="D28805" t="s">
        <v>30</v>
      </c>
    </row>
    <row r="28806" spans="1:4" x14ac:dyDescent="0.25">
      <c r="A28806">
        <v>11452</v>
      </c>
      <c r="B28806">
        <v>68001</v>
      </c>
      <c r="C28806" t="s">
        <v>9</v>
      </c>
      <c r="D28806" t="s">
        <v>30</v>
      </c>
    </row>
    <row r="28807" spans="1:4" x14ac:dyDescent="0.25">
      <c r="A28807">
        <v>11452</v>
      </c>
      <c r="B28807">
        <v>68001</v>
      </c>
      <c r="C28807" t="s">
        <v>9</v>
      </c>
      <c r="D28807" t="s">
        <v>30</v>
      </c>
    </row>
    <row r="28808" spans="1:4" x14ac:dyDescent="0.25">
      <c r="A28808">
        <v>11452</v>
      </c>
      <c r="B28808">
        <v>68001</v>
      </c>
      <c r="C28808" t="s">
        <v>9</v>
      </c>
      <c r="D28808" t="s">
        <v>30</v>
      </c>
    </row>
    <row r="28809" spans="1:4" x14ac:dyDescent="0.25">
      <c r="A28809">
        <v>11452</v>
      </c>
      <c r="B28809">
        <v>68001</v>
      </c>
      <c r="C28809" t="s">
        <v>9</v>
      </c>
      <c r="D28809" t="s">
        <v>30</v>
      </c>
    </row>
    <row r="28810" spans="1:4" x14ac:dyDescent="0.25">
      <c r="A28810">
        <v>11452</v>
      </c>
      <c r="B28810">
        <v>68001</v>
      </c>
      <c r="C28810" t="s">
        <v>9</v>
      </c>
      <c r="D28810" t="s">
        <v>30</v>
      </c>
    </row>
    <row r="28811" spans="1:4" x14ac:dyDescent="0.25">
      <c r="A28811">
        <v>11452</v>
      </c>
      <c r="B28811">
        <v>68001</v>
      </c>
      <c r="C28811" t="s">
        <v>9</v>
      </c>
      <c r="D28811" t="s">
        <v>30</v>
      </c>
    </row>
    <row r="28812" spans="1:4" x14ac:dyDescent="0.25">
      <c r="A28812">
        <v>11452</v>
      </c>
      <c r="B28812">
        <v>68001</v>
      </c>
      <c r="C28812" t="s">
        <v>9</v>
      </c>
      <c r="D28812" t="s">
        <v>30</v>
      </c>
    </row>
    <row r="28813" spans="1:4" x14ac:dyDescent="0.25">
      <c r="A28813">
        <v>11452</v>
      </c>
      <c r="B28813">
        <v>68001</v>
      </c>
      <c r="C28813" t="s">
        <v>9</v>
      </c>
      <c r="D28813" t="s">
        <v>30</v>
      </c>
    </row>
    <row r="28814" spans="1:4" x14ac:dyDescent="0.25">
      <c r="A28814">
        <v>11452</v>
      </c>
      <c r="B28814">
        <v>68001</v>
      </c>
      <c r="C28814" t="s">
        <v>9</v>
      </c>
      <c r="D28814" t="s">
        <v>30</v>
      </c>
    </row>
    <row r="28815" spans="1:4" x14ac:dyDescent="0.25">
      <c r="A28815">
        <v>11452</v>
      </c>
      <c r="B28815">
        <v>68001</v>
      </c>
      <c r="C28815" t="s">
        <v>9</v>
      </c>
      <c r="D28815" t="s">
        <v>30</v>
      </c>
    </row>
    <row r="28816" spans="1:4" x14ac:dyDescent="0.25">
      <c r="A28816">
        <v>11452</v>
      </c>
      <c r="B28816">
        <v>68001</v>
      </c>
      <c r="C28816" t="s">
        <v>9</v>
      </c>
      <c r="D28816" t="s">
        <v>30</v>
      </c>
    </row>
    <row r="28817" spans="1:4" x14ac:dyDescent="0.25">
      <c r="A28817">
        <v>11452</v>
      </c>
      <c r="B28817">
        <v>68001</v>
      </c>
      <c r="C28817" t="s">
        <v>9</v>
      </c>
      <c r="D28817" t="s">
        <v>30</v>
      </c>
    </row>
    <row r="28818" spans="1:4" x14ac:dyDescent="0.25">
      <c r="A28818">
        <v>11452</v>
      </c>
      <c r="B28818">
        <v>68001</v>
      </c>
      <c r="C28818" t="s">
        <v>10</v>
      </c>
      <c r="D28818" t="s">
        <v>30</v>
      </c>
    </row>
    <row r="28819" spans="1:4" x14ac:dyDescent="0.25">
      <c r="A28819">
        <v>11452</v>
      </c>
      <c r="B28819">
        <v>68001</v>
      </c>
      <c r="C28819" t="s">
        <v>10</v>
      </c>
      <c r="D28819" t="s">
        <v>30</v>
      </c>
    </row>
    <row r="28820" spans="1:4" x14ac:dyDescent="0.25">
      <c r="A28820">
        <v>11452</v>
      </c>
      <c r="B28820">
        <v>68001</v>
      </c>
      <c r="C28820" t="s">
        <v>10</v>
      </c>
      <c r="D28820" t="s">
        <v>30</v>
      </c>
    </row>
    <row r="28821" spans="1:4" x14ac:dyDescent="0.25">
      <c r="A28821">
        <v>11452</v>
      </c>
      <c r="B28821">
        <v>68001</v>
      </c>
      <c r="C28821" t="s">
        <v>10</v>
      </c>
      <c r="D28821" t="s">
        <v>30</v>
      </c>
    </row>
    <row r="28822" spans="1:4" x14ac:dyDescent="0.25">
      <c r="A28822">
        <v>11452</v>
      </c>
      <c r="B28822">
        <v>68001</v>
      </c>
      <c r="C28822" t="s">
        <v>10</v>
      </c>
      <c r="D28822" t="s">
        <v>30</v>
      </c>
    </row>
    <row r="28823" spans="1:4" x14ac:dyDescent="0.25">
      <c r="A28823">
        <v>11452</v>
      </c>
      <c r="B28823">
        <v>68001</v>
      </c>
      <c r="C28823" t="s">
        <v>10</v>
      </c>
      <c r="D28823" t="s">
        <v>30</v>
      </c>
    </row>
    <row r="28824" spans="1:4" x14ac:dyDescent="0.25">
      <c r="A28824">
        <v>11452</v>
      </c>
      <c r="B28824">
        <v>68001</v>
      </c>
      <c r="C28824" t="s">
        <v>10</v>
      </c>
      <c r="D28824" t="s">
        <v>30</v>
      </c>
    </row>
    <row r="28825" spans="1:4" x14ac:dyDescent="0.25">
      <c r="A28825">
        <v>11452</v>
      </c>
      <c r="B28825">
        <v>68001</v>
      </c>
      <c r="C28825" t="s">
        <v>9</v>
      </c>
      <c r="D28825" t="s">
        <v>31</v>
      </c>
    </row>
    <row r="28826" spans="1:4" x14ac:dyDescent="0.25">
      <c r="A28826">
        <v>11452</v>
      </c>
      <c r="B28826">
        <v>68001</v>
      </c>
      <c r="C28826" t="s">
        <v>9</v>
      </c>
      <c r="D28826" t="s">
        <v>31</v>
      </c>
    </row>
    <row r="28827" spans="1:4" x14ac:dyDescent="0.25">
      <c r="A28827">
        <v>11452</v>
      </c>
      <c r="B28827">
        <v>68001</v>
      </c>
      <c r="C28827" t="s">
        <v>9</v>
      </c>
      <c r="D28827" t="s">
        <v>31</v>
      </c>
    </row>
    <row r="28828" spans="1:4" x14ac:dyDescent="0.25">
      <c r="A28828">
        <v>11452</v>
      </c>
      <c r="B28828">
        <v>68001</v>
      </c>
      <c r="C28828" t="s">
        <v>9</v>
      </c>
      <c r="D28828" t="s">
        <v>32</v>
      </c>
    </row>
    <row r="28829" spans="1:4" x14ac:dyDescent="0.25">
      <c r="A28829">
        <v>11452</v>
      </c>
      <c r="B28829">
        <v>68001</v>
      </c>
      <c r="C28829" t="s">
        <v>9</v>
      </c>
      <c r="D28829" t="s">
        <v>32</v>
      </c>
    </row>
    <row r="28830" spans="1:4" x14ac:dyDescent="0.25">
      <c r="A28830">
        <v>11452</v>
      </c>
      <c r="B28830">
        <v>68001</v>
      </c>
      <c r="C28830" t="s">
        <v>9</v>
      </c>
      <c r="D28830" t="s">
        <v>32</v>
      </c>
    </row>
    <row r="28831" spans="1:4" x14ac:dyDescent="0.25">
      <c r="A28831">
        <v>11452</v>
      </c>
      <c r="B28831">
        <v>68001</v>
      </c>
      <c r="C28831" t="s">
        <v>10</v>
      </c>
      <c r="D28831" t="s">
        <v>32</v>
      </c>
    </row>
    <row r="28832" spans="1:4" x14ac:dyDescent="0.25">
      <c r="A28832">
        <v>11452</v>
      </c>
      <c r="B28832">
        <v>68001</v>
      </c>
      <c r="C28832" t="s">
        <v>10</v>
      </c>
      <c r="D28832" t="s">
        <v>32</v>
      </c>
    </row>
    <row r="28833" spans="1:4" x14ac:dyDescent="0.25">
      <c r="A28833">
        <v>11452</v>
      </c>
      <c r="B28833">
        <v>68001</v>
      </c>
      <c r="C28833" t="s">
        <v>10</v>
      </c>
      <c r="D28833" t="s">
        <v>32</v>
      </c>
    </row>
    <row r="28834" spans="1:4" x14ac:dyDescent="0.25">
      <c r="A28834">
        <v>11452</v>
      </c>
      <c r="B28834">
        <v>68001</v>
      </c>
      <c r="C28834" t="s">
        <v>9</v>
      </c>
      <c r="D28834" t="s">
        <v>33</v>
      </c>
    </row>
    <row r="28835" spans="1:4" x14ac:dyDescent="0.25">
      <c r="A28835">
        <v>11452</v>
      </c>
      <c r="B28835">
        <v>68001</v>
      </c>
      <c r="C28835" t="s">
        <v>9</v>
      </c>
      <c r="D28835" t="s">
        <v>33</v>
      </c>
    </row>
    <row r="28836" spans="1:4" x14ac:dyDescent="0.25">
      <c r="A28836">
        <v>11452</v>
      </c>
      <c r="B28836">
        <v>68001</v>
      </c>
      <c r="C28836" t="s">
        <v>9</v>
      </c>
      <c r="D28836" t="s">
        <v>33</v>
      </c>
    </row>
    <row r="28837" spans="1:4" x14ac:dyDescent="0.25">
      <c r="A28837">
        <v>11452</v>
      </c>
      <c r="B28837">
        <v>68001</v>
      </c>
      <c r="C28837" t="s">
        <v>9</v>
      </c>
      <c r="D28837" t="s">
        <v>33</v>
      </c>
    </row>
    <row r="28838" spans="1:4" x14ac:dyDescent="0.25">
      <c r="A28838">
        <v>11452</v>
      </c>
      <c r="B28838">
        <v>68001</v>
      </c>
      <c r="C28838" t="s">
        <v>10</v>
      </c>
      <c r="D28838" t="s">
        <v>33</v>
      </c>
    </row>
    <row r="28839" spans="1:4" x14ac:dyDescent="0.25">
      <c r="A28839">
        <v>11452</v>
      </c>
      <c r="B28839">
        <v>68001</v>
      </c>
      <c r="C28839" t="s">
        <v>10</v>
      </c>
      <c r="D28839" t="s">
        <v>33</v>
      </c>
    </row>
    <row r="28840" spans="1:4" x14ac:dyDescent="0.25">
      <c r="A28840">
        <v>11452</v>
      </c>
      <c r="B28840">
        <v>68001</v>
      </c>
      <c r="C28840" t="s">
        <v>10</v>
      </c>
      <c r="D28840" t="s">
        <v>33</v>
      </c>
    </row>
    <row r="28841" spans="1:4" x14ac:dyDescent="0.25">
      <c r="A28841">
        <v>11452</v>
      </c>
      <c r="B28841">
        <v>68001</v>
      </c>
      <c r="C28841" t="s">
        <v>9</v>
      </c>
      <c r="D28841" t="s">
        <v>34</v>
      </c>
    </row>
    <row r="28842" spans="1:4" x14ac:dyDescent="0.25">
      <c r="A28842">
        <v>11452</v>
      </c>
      <c r="B28842">
        <v>68001</v>
      </c>
      <c r="C28842" t="s">
        <v>9</v>
      </c>
      <c r="D28842" t="s">
        <v>34</v>
      </c>
    </row>
    <row r="28843" spans="1:4" x14ac:dyDescent="0.25">
      <c r="A28843">
        <v>11452</v>
      </c>
      <c r="B28843">
        <v>68001</v>
      </c>
      <c r="C28843" t="s">
        <v>10</v>
      </c>
      <c r="D28843" t="s">
        <v>34</v>
      </c>
    </row>
    <row r="28844" spans="1:4" x14ac:dyDescent="0.25">
      <c r="A28844">
        <v>11452</v>
      </c>
      <c r="B28844">
        <v>68001</v>
      </c>
      <c r="C28844" t="s">
        <v>10</v>
      </c>
      <c r="D28844" t="s">
        <v>34</v>
      </c>
    </row>
    <row r="28845" spans="1:4" x14ac:dyDescent="0.25">
      <c r="A28845">
        <v>11452</v>
      </c>
      <c r="B28845">
        <v>68001</v>
      </c>
      <c r="C28845" t="s">
        <v>9</v>
      </c>
      <c r="D28845" t="s">
        <v>34</v>
      </c>
    </row>
    <row r="28846" spans="1:4" x14ac:dyDescent="0.25">
      <c r="A28846">
        <v>11452</v>
      </c>
      <c r="B28846">
        <v>68001</v>
      </c>
      <c r="C28846" t="s">
        <v>9</v>
      </c>
      <c r="D28846" t="s">
        <v>35</v>
      </c>
    </row>
    <row r="28847" spans="1:4" x14ac:dyDescent="0.25">
      <c r="A28847">
        <v>11452</v>
      </c>
      <c r="B28847">
        <v>68001</v>
      </c>
      <c r="C28847" t="s">
        <v>9</v>
      </c>
      <c r="D28847" t="s">
        <v>35</v>
      </c>
    </row>
    <row r="28848" spans="1:4" x14ac:dyDescent="0.25">
      <c r="A28848">
        <v>11452</v>
      </c>
      <c r="B28848">
        <v>68001</v>
      </c>
      <c r="C28848" t="s">
        <v>9</v>
      </c>
      <c r="D28848" t="s">
        <v>35</v>
      </c>
    </row>
    <row r="28849" spans="1:4" x14ac:dyDescent="0.25">
      <c r="A28849">
        <v>11452</v>
      </c>
      <c r="B28849">
        <v>68001</v>
      </c>
      <c r="C28849" t="s">
        <v>9</v>
      </c>
      <c r="D28849" t="s">
        <v>35</v>
      </c>
    </row>
    <row r="28850" spans="1:4" x14ac:dyDescent="0.25">
      <c r="A28850">
        <v>11452</v>
      </c>
      <c r="B28850">
        <v>68001</v>
      </c>
      <c r="C28850" t="s">
        <v>9</v>
      </c>
      <c r="D28850" t="s">
        <v>35</v>
      </c>
    </row>
    <row r="28851" spans="1:4" x14ac:dyDescent="0.25">
      <c r="A28851">
        <v>11452</v>
      </c>
      <c r="B28851">
        <v>68001</v>
      </c>
      <c r="C28851" t="s">
        <v>9</v>
      </c>
      <c r="D28851" t="s">
        <v>37</v>
      </c>
    </row>
    <row r="28852" spans="1:4" x14ac:dyDescent="0.25">
      <c r="A28852">
        <v>11452</v>
      </c>
      <c r="B28852">
        <v>68001</v>
      </c>
      <c r="C28852" t="s">
        <v>10</v>
      </c>
      <c r="D28852" t="s">
        <v>37</v>
      </c>
    </row>
    <row r="28853" spans="1:4" x14ac:dyDescent="0.25">
      <c r="A28853">
        <v>11452</v>
      </c>
      <c r="B28853">
        <v>68001</v>
      </c>
      <c r="C28853" t="s">
        <v>10</v>
      </c>
      <c r="D28853" t="s">
        <v>37</v>
      </c>
    </row>
    <row r="28854" spans="1:4" x14ac:dyDescent="0.25">
      <c r="A28854">
        <v>11452</v>
      </c>
      <c r="B28854">
        <v>47001</v>
      </c>
      <c r="C28854" t="s">
        <v>9</v>
      </c>
      <c r="D28854" t="s">
        <v>21</v>
      </c>
    </row>
    <row r="28855" spans="1:4" x14ac:dyDescent="0.25">
      <c r="A28855">
        <v>11452</v>
      </c>
      <c r="B28855">
        <v>47001</v>
      </c>
      <c r="C28855" t="s">
        <v>9</v>
      </c>
      <c r="D28855" t="s">
        <v>21</v>
      </c>
    </row>
    <row r="28856" spans="1:4" x14ac:dyDescent="0.25">
      <c r="A28856">
        <v>11452</v>
      </c>
      <c r="B28856">
        <v>47001</v>
      </c>
      <c r="C28856" t="s">
        <v>9</v>
      </c>
      <c r="D28856" t="s">
        <v>21</v>
      </c>
    </row>
    <row r="28857" spans="1:4" x14ac:dyDescent="0.25">
      <c r="A28857">
        <v>11452</v>
      </c>
      <c r="B28857">
        <v>47001</v>
      </c>
      <c r="C28857" t="s">
        <v>10</v>
      </c>
      <c r="D28857" t="s">
        <v>21</v>
      </c>
    </row>
    <row r="28858" spans="1:4" x14ac:dyDescent="0.25">
      <c r="A28858">
        <v>11452</v>
      </c>
      <c r="B28858">
        <v>47001</v>
      </c>
      <c r="C28858" t="s">
        <v>9</v>
      </c>
      <c r="D28858" t="s">
        <v>24</v>
      </c>
    </row>
    <row r="28859" spans="1:4" x14ac:dyDescent="0.25">
      <c r="A28859">
        <v>11452</v>
      </c>
      <c r="B28859">
        <v>47001</v>
      </c>
      <c r="C28859" t="s">
        <v>9</v>
      </c>
      <c r="D28859" t="s">
        <v>24</v>
      </c>
    </row>
    <row r="28860" spans="1:4" x14ac:dyDescent="0.25">
      <c r="A28860">
        <v>11452</v>
      </c>
      <c r="B28860">
        <v>47001</v>
      </c>
      <c r="C28860" t="s">
        <v>9</v>
      </c>
      <c r="D28860" t="s">
        <v>24</v>
      </c>
    </row>
    <row r="28861" spans="1:4" x14ac:dyDescent="0.25">
      <c r="A28861">
        <v>11452</v>
      </c>
      <c r="B28861">
        <v>47001</v>
      </c>
      <c r="C28861" t="s">
        <v>9</v>
      </c>
      <c r="D28861" t="s">
        <v>24</v>
      </c>
    </row>
    <row r="28862" spans="1:4" x14ac:dyDescent="0.25">
      <c r="A28862">
        <v>11452</v>
      </c>
      <c r="B28862">
        <v>47001</v>
      </c>
      <c r="C28862" t="s">
        <v>9</v>
      </c>
      <c r="D28862" t="s">
        <v>24</v>
      </c>
    </row>
    <row r="28863" spans="1:4" x14ac:dyDescent="0.25">
      <c r="A28863">
        <v>11452</v>
      </c>
      <c r="B28863">
        <v>47001</v>
      </c>
      <c r="C28863" t="s">
        <v>10</v>
      </c>
      <c r="D28863" t="s">
        <v>24</v>
      </c>
    </row>
    <row r="28864" spans="1:4" x14ac:dyDescent="0.25">
      <c r="A28864">
        <v>11452</v>
      </c>
      <c r="B28864">
        <v>47001</v>
      </c>
      <c r="C28864" t="s">
        <v>10</v>
      </c>
      <c r="D28864" t="s">
        <v>24</v>
      </c>
    </row>
    <row r="28865" spans="1:4" x14ac:dyDescent="0.25">
      <c r="A28865">
        <v>11452</v>
      </c>
      <c r="B28865">
        <v>47001</v>
      </c>
      <c r="C28865" t="s">
        <v>9</v>
      </c>
      <c r="D28865" t="s">
        <v>25</v>
      </c>
    </row>
    <row r="28866" spans="1:4" x14ac:dyDescent="0.25">
      <c r="A28866">
        <v>11452</v>
      </c>
      <c r="B28866">
        <v>47001</v>
      </c>
      <c r="C28866" t="s">
        <v>10</v>
      </c>
      <c r="D28866" t="s">
        <v>25</v>
      </c>
    </row>
    <row r="28867" spans="1:4" x14ac:dyDescent="0.25">
      <c r="A28867">
        <v>11452</v>
      </c>
      <c r="B28867">
        <v>47001</v>
      </c>
      <c r="C28867" t="s">
        <v>10</v>
      </c>
      <c r="D28867" t="s">
        <v>25</v>
      </c>
    </row>
    <row r="28868" spans="1:4" x14ac:dyDescent="0.25">
      <c r="A28868">
        <v>11452</v>
      </c>
      <c r="B28868">
        <v>47001</v>
      </c>
      <c r="C28868" t="s">
        <v>9</v>
      </c>
      <c r="D28868" t="s">
        <v>26</v>
      </c>
    </row>
    <row r="28869" spans="1:4" x14ac:dyDescent="0.25">
      <c r="A28869">
        <v>11452</v>
      </c>
      <c r="B28869">
        <v>47001</v>
      </c>
      <c r="C28869" t="s">
        <v>10</v>
      </c>
      <c r="D28869" t="s">
        <v>26</v>
      </c>
    </row>
    <row r="28870" spans="1:4" x14ac:dyDescent="0.25">
      <c r="A28870">
        <v>11452</v>
      </c>
      <c r="B28870">
        <v>47001</v>
      </c>
      <c r="C28870" t="s">
        <v>10</v>
      </c>
      <c r="D28870" t="s">
        <v>26</v>
      </c>
    </row>
    <row r="28871" spans="1:4" x14ac:dyDescent="0.25">
      <c r="A28871">
        <v>11452</v>
      </c>
      <c r="B28871">
        <v>47001</v>
      </c>
      <c r="C28871" t="s">
        <v>10</v>
      </c>
      <c r="D28871" t="s">
        <v>26</v>
      </c>
    </row>
    <row r="28872" spans="1:4" x14ac:dyDescent="0.25">
      <c r="A28872">
        <v>11452</v>
      </c>
      <c r="B28872">
        <v>47001</v>
      </c>
      <c r="C28872" t="s">
        <v>10</v>
      </c>
      <c r="D28872" t="s">
        <v>26</v>
      </c>
    </row>
    <row r="28873" spans="1:4" x14ac:dyDescent="0.25">
      <c r="A28873">
        <v>11452</v>
      </c>
      <c r="B28873">
        <v>47001</v>
      </c>
      <c r="C28873" t="s">
        <v>9</v>
      </c>
      <c r="D28873" t="s">
        <v>20</v>
      </c>
    </row>
    <row r="28874" spans="1:4" x14ac:dyDescent="0.25">
      <c r="A28874">
        <v>11452</v>
      </c>
      <c r="B28874">
        <v>47001</v>
      </c>
      <c r="C28874" t="s">
        <v>9</v>
      </c>
      <c r="D28874" t="s">
        <v>20</v>
      </c>
    </row>
    <row r="28875" spans="1:4" x14ac:dyDescent="0.25">
      <c r="A28875">
        <v>11452</v>
      </c>
      <c r="B28875">
        <v>47001</v>
      </c>
      <c r="C28875" t="s">
        <v>9</v>
      </c>
      <c r="D28875" t="s">
        <v>20</v>
      </c>
    </row>
    <row r="28876" spans="1:4" x14ac:dyDescent="0.25">
      <c r="A28876">
        <v>11452</v>
      </c>
      <c r="B28876">
        <v>47001</v>
      </c>
      <c r="C28876" t="s">
        <v>10</v>
      </c>
      <c r="D28876" t="s">
        <v>20</v>
      </c>
    </row>
    <row r="28877" spans="1:4" x14ac:dyDescent="0.25">
      <c r="A28877">
        <v>11452</v>
      </c>
      <c r="B28877">
        <v>47001</v>
      </c>
      <c r="C28877" t="s">
        <v>10</v>
      </c>
      <c r="D28877" t="s">
        <v>20</v>
      </c>
    </row>
    <row r="28878" spans="1:4" x14ac:dyDescent="0.25">
      <c r="A28878">
        <v>11452</v>
      </c>
      <c r="B28878">
        <v>47001</v>
      </c>
      <c r="C28878" t="s">
        <v>10</v>
      </c>
      <c r="D28878" t="s">
        <v>27</v>
      </c>
    </row>
    <row r="28879" spans="1:4" x14ac:dyDescent="0.25">
      <c r="A28879">
        <v>11452</v>
      </c>
      <c r="B28879">
        <v>47001</v>
      </c>
      <c r="C28879" t="s">
        <v>10</v>
      </c>
      <c r="D28879" t="s">
        <v>27</v>
      </c>
    </row>
    <row r="28880" spans="1:4" x14ac:dyDescent="0.25">
      <c r="A28880">
        <v>11452</v>
      </c>
      <c r="B28880">
        <v>47001</v>
      </c>
      <c r="C28880" t="s">
        <v>9</v>
      </c>
      <c r="D28880" t="s">
        <v>28</v>
      </c>
    </row>
    <row r="28881" spans="1:4" x14ac:dyDescent="0.25">
      <c r="A28881">
        <v>11452</v>
      </c>
      <c r="B28881">
        <v>47001</v>
      </c>
      <c r="C28881" t="s">
        <v>9</v>
      </c>
      <c r="D28881" t="s">
        <v>28</v>
      </c>
    </row>
    <row r="28882" spans="1:4" x14ac:dyDescent="0.25">
      <c r="A28882">
        <v>11452</v>
      </c>
      <c r="B28882">
        <v>47001</v>
      </c>
      <c r="C28882" t="s">
        <v>9</v>
      </c>
      <c r="D28882" t="s">
        <v>28</v>
      </c>
    </row>
    <row r="28883" spans="1:4" x14ac:dyDescent="0.25">
      <c r="A28883">
        <v>11452</v>
      </c>
      <c r="B28883">
        <v>47001</v>
      </c>
      <c r="C28883" t="s">
        <v>9</v>
      </c>
      <c r="D28883" t="s">
        <v>28</v>
      </c>
    </row>
    <row r="28884" spans="1:4" x14ac:dyDescent="0.25">
      <c r="A28884">
        <v>11452</v>
      </c>
      <c r="B28884">
        <v>47001</v>
      </c>
      <c r="C28884" t="s">
        <v>9</v>
      </c>
      <c r="D28884" t="s">
        <v>28</v>
      </c>
    </row>
    <row r="28885" spans="1:4" x14ac:dyDescent="0.25">
      <c r="A28885">
        <v>11452</v>
      </c>
      <c r="B28885">
        <v>47001</v>
      </c>
      <c r="C28885" t="s">
        <v>9</v>
      </c>
      <c r="D28885" t="s">
        <v>28</v>
      </c>
    </row>
    <row r="28886" spans="1:4" x14ac:dyDescent="0.25">
      <c r="A28886">
        <v>11452</v>
      </c>
      <c r="B28886">
        <v>47001</v>
      </c>
      <c r="C28886" t="s">
        <v>9</v>
      </c>
      <c r="D28886" t="s">
        <v>28</v>
      </c>
    </row>
    <row r="28887" spans="1:4" x14ac:dyDescent="0.25">
      <c r="A28887">
        <v>11452</v>
      </c>
      <c r="B28887">
        <v>47001</v>
      </c>
      <c r="C28887" t="s">
        <v>10</v>
      </c>
      <c r="D28887" t="s">
        <v>28</v>
      </c>
    </row>
    <row r="28888" spans="1:4" x14ac:dyDescent="0.25">
      <c r="A28888">
        <v>11452</v>
      </c>
      <c r="B28888">
        <v>47001</v>
      </c>
      <c r="C28888" t="s">
        <v>10</v>
      </c>
      <c r="D28888" t="s">
        <v>28</v>
      </c>
    </row>
    <row r="28889" spans="1:4" x14ac:dyDescent="0.25">
      <c r="A28889">
        <v>11452</v>
      </c>
      <c r="B28889">
        <v>47001</v>
      </c>
      <c r="C28889" t="s">
        <v>10</v>
      </c>
      <c r="D28889" t="s">
        <v>28</v>
      </c>
    </row>
    <row r="28890" spans="1:4" x14ac:dyDescent="0.25">
      <c r="A28890">
        <v>11452</v>
      </c>
      <c r="B28890">
        <v>47001</v>
      </c>
      <c r="C28890" t="s">
        <v>10</v>
      </c>
      <c r="D28890" t="s">
        <v>28</v>
      </c>
    </row>
    <row r="28891" spans="1:4" x14ac:dyDescent="0.25">
      <c r="A28891">
        <v>11452</v>
      </c>
      <c r="B28891">
        <v>47001</v>
      </c>
      <c r="C28891" t="s">
        <v>9</v>
      </c>
      <c r="D28891" t="s">
        <v>29</v>
      </c>
    </row>
    <row r="28892" spans="1:4" x14ac:dyDescent="0.25">
      <c r="A28892">
        <v>11452</v>
      </c>
      <c r="B28892">
        <v>47001</v>
      </c>
      <c r="C28892" t="s">
        <v>10</v>
      </c>
      <c r="D28892" t="s">
        <v>29</v>
      </c>
    </row>
    <row r="28893" spans="1:4" x14ac:dyDescent="0.25">
      <c r="A28893">
        <v>11452</v>
      </c>
      <c r="B28893">
        <v>47001</v>
      </c>
      <c r="C28893" t="s">
        <v>9</v>
      </c>
      <c r="D28893" t="s">
        <v>30</v>
      </c>
    </row>
    <row r="28894" spans="1:4" x14ac:dyDescent="0.25">
      <c r="A28894">
        <v>11452</v>
      </c>
      <c r="B28894">
        <v>47001</v>
      </c>
      <c r="C28894" t="s">
        <v>9</v>
      </c>
      <c r="D28894" t="s">
        <v>30</v>
      </c>
    </row>
    <row r="28895" spans="1:4" x14ac:dyDescent="0.25">
      <c r="A28895">
        <v>11452</v>
      </c>
      <c r="B28895">
        <v>47001</v>
      </c>
      <c r="C28895" t="s">
        <v>9</v>
      </c>
      <c r="D28895" t="s">
        <v>30</v>
      </c>
    </row>
    <row r="28896" spans="1:4" x14ac:dyDescent="0.25">
      <c r="A28896">
        <v>11452</v>
      </c>
      <c r="B28896">
        <v>47001</v>
      </c>
      <c r="C28896" t="s">
        <v>10</v>
      </c>
      <c r="D28896" t="s">
        <v>30</v>
      </c>
    </row>
    <row r="28897" spans="1:4" x14ac:dyDescent="0.25">
      <c r="A28897">
        <v>11452</v>
      </c>
      <c r="B28897">
        <v>47001</v>
      </c>
      <c r="C28897" t="s">
        <v>9</v>
      </c>
      <c r="D28897" t="s">
        <v>31</v>
      </c>
    </row>
    <row r="28898" spans="1:4" x14ac:dyDescent="0.25">
      <c r="A28898">
        <v>11452</v>
      </c>
      <c r="B28898">
        <v>47001</v>
      </c>
      <c r="C28898" t="s">
        <v>9</v>
      </c>
      <c r="D28898" t="s">
        <v>31</v>
      </c>
    </row>
    <row r="28899" spans="1:4" x14ac:dyDescent="0.25">
      <c r="A28899">
        <v>11452</v>
      </c>
      <c r="B28899">
        <v>47001</v>
      </c>
      <c r="C28899" t="s">
        <v>9</v>
      </c>
      <c r="D28899" t="s">
        <v>31</v>
      </c>
    </row>
    <row r="28900" spans="1:4" x14ac:dyDescent="0.25">
      <c r="A28900">
        <v>11452</v>
      </c>
      <c r="B28900">
        <v>47001</v>
      </c>
      <c r="C28900" t="s">
        <v>9</v>
      </c>
      <c r="D28900" t="s">
        <v>31</v>
      </c>
    </row>
    <row r="28901" spans="1:4" x14ac:dyDescent="0.25">
      <c r="A28901">
        <v>11452</v>
      </c>
      <c r="B28901">
        <v>47001</v>
      </c>
      <c r="C28901" t="s">
        <v>10</v>
      </c>
      <c r="D28901" t="s">
        <v>31</v>
      </c>
    </row>
    <row r="28902" spans="1:4" x14ac:dyDescent="0.25">
      <c r="A28902">
        <v>11452</v>
      </c>
      <c r="B28902">
        <v>47001</v>
      </c>
      <c r="C28902" t="s">
        <v>10</v>
      </c>
      <c r="D28902" t="s">
        <v>31</v>
      </c>
    </row>
    <row r="28903" spans="1:4" x14ac:dyDescent="0.25">
      <c r="A28903">
        <v>11452</v>
      </c>
      <c r="B28903">
        <v>47001</v>
      </c>
      <c r="C28903" t="s">
        <v>9</v>
      </c>
      <c r="D28903" t="s">
        <v>32</v>
      </c>
    </row>
    <row r="28904" spans="1:4" x14ac:dyDescent="0.25">
      <c r="A28904">
        <v>11452</v>
      </c>
      <c r="B28904">
        <v>47001</v>
      </c>
      <c r="C28904" t="s">
        <v>9</v>
      </c>
      <c r="D28904" t="s">
        <v>32</v>
      </c>
    </row>
    <row r="28905" spans="1:4" x14ac:dyDescent="0.25">
      <c r="A28905">
        <v>11452</v>
      </c>
      <c r="B28905">
        <v>47001</v>
      </c>
      <c r="C28905" t="s">
        <v>9</v>
      </c>
      <c r="D28905" t="s">
        <v>32</v>
      </c>
    </row>
    <row r="28906" spans="1:4" x14ac:dyDescent="0.25">
      <c r="A28906">
        <v>11452</v>
      </c>
      <c r="B28906">
        <v>47001</v>
      </c>
      <c r="C28906" t="s">
        <v>9</v>
      </c>
      <c r="D28906" t="s">
        <v>32</v>
      </c>
    </row>
    <row r="28907" spans="1:4" x14ac:dyDescent="0.25">
      <c r="A28907">
        <v>11452</v>
      </c>
      <c r="B28907">
        <v>47001</v>
      </c>
      <c r="C28907" t="s">
        <v>9</v>
      </c>
      <c r="D28907" t="s">
        <v>32</v>
      </c>
    </row>
    <row r="28908" spans="1:4" x14ac:dyDescent="0.25">
      <c r="A28908">
        <v>11452</v>
      </c>
      <c r="B28908">
        <v>47001</v>
      </c>
      <c r="C28908" t="s">
        <v>10</v>
      </c>
      <c r="D28908" t="s">
        <v>32</v>
      </c>
    </row>
    <row r="28909" spans="1:4" x14ac:dyDescent="0.25">
      <c r="A28909">
        <v>11452</v>
      </c>
      <c r="B28909">
        <v>47001</v>
      </c>
      <c r="C28909" t="s">
        <v>10</v>
      </c>
      <c r="D28909" t="s">
        <v>32</v>
      </c>
    </row>
    <row r="28910" spans="1:4" x14ac:dyDescent="0.25">
      <c r="A28910">
        <v>11452</v>
      </c>
      <c r="B28910">
        <v>47001</v>
      </c>
      <c r="C28910" t="s">
        <v>10</v>
      </c>
      <c r="D28910" t="s">
        <v>33</v>
      </c>
    </row>
    <row r="28911" spans="1:4" x14ac:dyDescent="0.25">
      <c r="A28911">
        <v>11452</v>
      </c>
      <c r="B28911">
        <v>47001</v>
      </c>
      <c r="C28911" t="s">
        <v>9</v>
      </c>
      <c r="D28911" t="s">
        <v>33</v>
      </c>
    </row>
    <row r="28912" spans="1:4" x14ac:dyDescent="0.25">
      <c r="A28912">
        <v>11452</v>
      </c>
      <c r="B28912">
        <v>47001</v>
      </c>
      <c r="C28912" t="s">
        <v>9</v>
      </c>
      <c r="D28912" t="s">
        <v>34</v>
      </c>
    </row>
    <row r="28913" spans="1:4" x14ac:dyDescent="0.25">
      <c r="A28913">
        <v>11452</v>
      </c>
      <c r="B28913">
        <v>47001</v>
      </c>
      <c r="C28913" t="s">
        <v>9</v>
      </c>
      <c r="D28913" t="s">
        <v>34</v>
      </c>
    </row>
    <row r="28914" spans="1:4" x14ac:dyDescent="0.25">
      <c r="A28914">
        <v>11452</v>
      </c>
      <c r="B28914">
        <v>47001</v>
      </c>
      <c r="C28914" t="s">
        <v>9</v>
      </c>
      <c r="D28914" t="s">
        <v>35</v>
      </c>
    </row>
    <row r="28915" spans="1:4" x14ac:dyDescent="0.25">
      <c r="A28915">
        <v>11452</v>
      </c>
      <c r="B28915">
        <v>47001</v>
      </c>
      <c r="C28915" t="s">
        <v>9</v>
      </c>
      <c r="D28915" t="s">
        <v>35</v>
      </c>
    </row>
    <row r="28916" spans="1:4" x14ac:dyDescent="0.25">
      <c r="A28916">
        <v>11452</v>
      </c>
      <c r="B28916">
        <v>47001</v>
      </c>
      <c r="C28916" t="s">
        <v>9</v>
      </c>
      <c r="D28916" t="s">
        <v>35</v>
      </c>
    </row>
    <row r="28917" spans="1:4" x14ac:dyDescent="0.25">
      <c r="A28917">
        <v>11452</v>
      </c>
      <c r="B28917">
        <v>47001</v>
      </c>
      <c r="C28917" t="s">
        <v>9</v>
      </c>
      <c r="D28917" t="s">
        <v>35</v>
      </c>
    </row>
    <row r="28918" spans="1:4" x14ac:dyDescent="0.25">
      <c r="A28918">
        <v>11452</v>
      </c>
      <c r="B28918">
        <v>47001</v>
      </c>
      <c r="C28918" t="s">
        <v>9</v>
      </c>
      <c r="D28918" t="s">
        <v>35</v>
      </c>
    </row>
    <row r="28919" spans="1:4" x14ac:dyDescent="0.25">
      <c r="A28919">
        <v>11452</v>
      </c>
      <c r="B28919">
        <v>47001</v>
      </c>
      <c r="C28919" t="s">
        <v>9</v>
      </c>
      <c r="D28919" t="s">
        <v>35</v>
      </c>
    </row>
    <row r="28920" spans="1:4" x14ac:dyDescent="0.25">
      <c r="A28920">
        <v>11452</v>
      </c>
      <c r="B28920">
        <v>47001</v>
      </c>
      <c r="C28920" t="s">
        <v>9</v>
      </c>
      <c r="D28920" t="s">
        <v>35</v>
      </c>
    </row>
    <row r="28921" spans="1:4" x14ac:dyDescent="0.25">
      <c r="A28921">
        <v>11452</v>
      </c>
      <c r="B28921">
        <v>47001</v>
      </c>
      <c r="C28921" t="s">
        <v>9</v>
      </c>
      <c r="D28921" t="s">
        <v>35</v>
      </c>
    </row>
    <row r="28922" spans="1:4" x14ac:dyDescent="0.25">
      <c r="A28922">
        <v>11452</v>
      </c>
      <c r="B28922">
        <v>47001</v>
      </c>
      <c r="C28922" t="s">
        <v>9</v>
      </c>
      <c r="D28922" t="s">
        <v>35</v>
      </c>
    </row>
    <row r="28923" spans="1:4" x14ac:dyDescent="0.25">
      <c r="A28923">
        <v>11452</v>
      </c>
      <c r="B28923">
        <v>47001</v>
      </c>
      <c r="C28923" t="s">
        <v>10</v>
      </c>
      <c r="D28923" t="s">
        <v>35</v>
      </c>
    </row>
    <row r="28924" spans="1:4" x14ac:dyDescent="0.25">
      <c r="A28924">
        <v>11452</v>
      </c>
      <c r="B28924">
        <v>47001</v>
      </c>
      <c r="C28924" t="s">
        <v>9</v>
      </c>
      <c r="D28924" t="s">
        <v>35</v>
      </c>
    </row>
    <row r="28925" spans="1:4" x14ac:dyDescent="0.25">
      <c r="A28925">
        <v>11452</v>
      </c>
      <c r="B28925">
        <v>47001</v>
      </c>
      <c r="C28925" t="s">
        <v>10</v>
      </c>
      <c r="D28925" t="s">
        <v>35</v>
      </c>
    </row>
    <row r="28926" spans="1:4" x14ac:dyDescent="0.25">
      <c r="A28926">
        <v>11452</v>
      </c>
      <c r="B28926">
        <v>47001</v>
      </c>
      <c r="C28926" t="s">
        <v>10</v>
      </c>
      <c r="D28926" t="s">
        <v>35</v>
      </c>
    </row>
    <row r="28927" spans="1:4" x14ac:dyDescent="0.25">
      <c r="A28927">
        <v>11452</v>
      </c>
      <c r="B28927">
        <v>47001</v>
      </c>
      <c r="C28927" t="s">
        <v>9</v>
      </c>
      <c r="D28927" t="s">
        <v>35</v>
      </c>
    </row>
    <row r="28928" spans="1:4" x14ac:dyDescent="0.25">
      <c r="A28928">
        <v>11452</v>
      </c>
      <c r="B28928">
        <v>47001</v>
      </c>
      <c r="C28928" t="s">
        <v>9</v>
      </c>
      <c r="D28928" t="s">
        <v>35</v>
      </c>
    </row>
    <row r="28929" spans="1:4" x14ac:dyDescent="0.25">
      <c r="A28929">
        <v>11452</v>
      </c>
      <c r="B28929">
        <v>47001</v>
      </c>
      <c r="C28929" t="s">
        <v>9</v>
      </c>
      <c r="D28929" t="s">
        <v>35</v>
      </c>
    </row>
    <row r="28930" spans="1:4" x14ac:dyDescent="0.25">
      <c r="A28930">
        <v>11452</v>
      </c>
      <c r="B28930">
        <v>47001</v>
      </c>
      <c r="C28930" t="s">
        <v>9</v>
      </c>
      <c r="D28930" t="s">
        <v>35</v>
      </c>
    </row>
    <row r="28931" spans="1:4" x14ac:dyDescent="0.25">
      <c r="A28931">
        <v>11452</v>
      </c>
      <c r="B28931">
        <v>47001</v>
      </c>
      <c r="C28931" t="s">
        <v>9</v>
      </c>
      <c r="D28931" t="s">
        <v>35</v>
      </c>
    </row>
    <row r="28932" spans="1:4" x14ac:dyDescent="0.25">
      <c r="A28932">
        <v>11452</v>
      </c>
      <c r="B28932">
        <v>47001</v>
      </c>
      <c r="C28932" t="s">
        <v>9</v>
      </c>
      <c r="D28932" t="s">
        <v>35</v>
      </c>
    </row>
    <row r="28933" spans="1:4" x14ac:dyDescent="0.25">
      <c r="A28933">
        <v>11452</v>
      </c>
      <c r="B28933">
        <v>47001</v>
      </c>
      <c r="C28933" t="s">
        <v>9</v>
      </c>
      <c r="D28933" t="s">
        <v>35</v>
      </c>
    </row>
    <row r="28934" spans="1:4" x14ac:dyDescent="0.25">
      <c r="A28934">
        <v>11452</v>
      </c>
      <c r="B28934">
        <v>47001</v>
      </c>
      <c r="C28934" t="s">
        <v>9</v>
      </c>
      <c r="D28934" t="s">
        <v>35</v>
      </c>
    </row>
    <row r="28935" spans="1:4" x14ac:dyDescent="0.25">
      <c r="A28935">
        <v>11452</v>
      </c>
      <c r="B28935">
        <v>47001</v>
      </c>
      <c r="C28935" t="s">
        <v>10</v>
      </c>
      <c r="D28935" t="s">
        <v>35</v>
      </c>
    </row>
    <row r="28936" spans="1:4" x14ac:dyDescent="0.25">
      <c r="A28936">
        <v>11452</v>
      </c>
      <c r="B28936">
        <v>47001</v>
      </c>
      <c r="C28936" t="s">
        <v>10</v>
      </c>
      <c r="D28936" t="s">
        <v>35</v>
      </c>
    </row>
    <row r="28937" spans="1:4" x14ac:dyDescent="0.25">
      <c r="A28937">
        <v>11452</v>
      </c>
      <c r="B28937">
        <v>47001</v>
      </c>
      <c r="C28937" t="s">
        <v>9</v>
      </c>
      <c r="D28937" t="s">
        <v>35</v>
      </c>
    </row>
    <row r="28938" spans="1:4" x14ac:dyDescent="0.25">
      <c r="A28938">
        <v>11452</v>
      </c>
      <c r="B28938">
        <v>47001</v>
      </c>
      <c r="C28938" t="s">
        <v>9</v>
      </c>
      <c r="D28938" t="s">
        <v>35</v>
      </c>
    </row>
    <row r="28939" spans="1:4" x14ac:dyDescent="0.25">
      <c r="A28939">
        <v>11452</v>
      </c>
      <c r="B28939">
        <v>47001</v>
      </c>
      <c r="C28939" t="s">
        <v>10</v>
      </c>
      <c r="D28939" t="s">
        <v>35</v>
      </c>
    </row>
    <row r="28940" spans="1:4" x14ac:dyDescent="0.25">
      <c r="A28940">
        <v>11452</v>
      </c>
      <c r="B28940">
        <v>47001</v>
      </c>
      <c r="C28940" t="s">
        <v>9</v>
      </c>
      <c r="D28940" t="s">
        <v>35</v>
      </c>
    </row>
    <row r="28941" spans="1:4" x14ac:dyDescent="0.25">
      <c r="A28941">
        <v>11452</v>
      </c>
      <c r="B28941">
        <v>47001</v>
      </c>
      <c r="C28941" t="s">
        <v>9</v>
      </c>
      <c r="D28941" t="s">
        <v>35</v>
      </c>
    </row>
    <row r="28942" spans="1:4" x14ac:dyDescent="0.25">
      <c r="A28942">
        <v>11452</v>
      </c>
      <c r="B28942">
        <v>47001</v>
      </c>
      <c r="C28942" t="s">
        <v>9</v>
      </c>
      <c r="D28942" t="s">
        <v>35</v>
      </c>
    </row>
    <row r="28943" spans="1:4" x14ac:dyDescent="0.25">
      <c r="A28943">
        <v>11452</v>
      </c>
      <c r="B28943">
        <v>47001</v>
      </c>
      <c r="C28943" t="s">
        <v>9</v>
      </c>
      <c r="D28943" t="s">
        <v>35</v>
      </c>
    </row>
    <row r="28944" spans="1:4" x14ac:dyDescent="0.25">
      <c r="A28944">
        <v>11452</v>
      </c>
      <c r="B28944">
        <v>47001</v>
      </c>
      <c r="C28944" t="s">
        <v>9</v>
      </c>
      <c r="D28944" t="s">
        <v>35</v>
      </c>
    </row>
    <row r="28945" spans="1:4" x14ac:dyDescent="0.25">
      <c r="A28945">
        <v>11452</v>
      </c>
      <c r="B28945">
        <v>47001</v>
      </c>
      <c r="C28945" t="s">
        <v>9</v>
      </c>
      <c r="D28945" t="s">
        <v>35</v>
      </c>
    </row>
    <row r="28946" spans="1:4" x14ac:dyDescent="0.25">
      <c r="A28946">
        <v>11452</v>
      </c>
      <c r="B28946">
        <v>47001</v>
      </c>
      <c r="C28946" t="s">
        <v>9</v>
      </c>
      <c r="D28946" t="s">
        <v>35</v>
      </c>
    </row>
    <row r="28947" spans="1:4" x14ac:dyDescent="0.25">
      <c r="A28947">
        <v>11452</v>
      </c>
      <c r="B28947">
        <v>47001</v>
      </c>
      <c r="C28947" t="s">
        <v>9</v>
      </c>
      <c r="D28947" t="s">
        <v>35</v>
      </c>
    </row>
    <row r="28948" spans="1:4" x14ac:dyDescent="0.25">
      <c r="A28948">
        <v>11452</v>
      </c>
      <c r="B28948">
        <v>47001</v>
      </c>
      <c r="C28948" t="s">
        <v>10</v>
      </c>
      <c r="D28948" t="s">
        <v>35</v>
      </c>
    </row>
    <row r="28949" spans="1:4" x14ac:dyDescent="0.25">
      <c r="A28949">
        <v>11452</v>
      </c>
      <c r="B28949">
        <v>47001</v>
      </c>
      <c r="C28949" t="s">
        <v>10</v>
      </c>
      <c r="D28949" t="s">
        <v>35</v>
      </c>
    </row>
    <row r="28950" spans="1:4" x14ac:dyDescent="0.25">
      <c r="A28950">
        <v>11452</v>
      </c>
      <c r="B28950">
        <v>47001</v>
      </c>
      <c r="C28950" t="s">
        <v>9</v>
      </c>
      <c r="D28950" t="s">
        <v>35</v>
      </c>
    </row>
    <row r="28951" spans="1:4" x14ac:dyDescent="0.25">
      <c r="A28951">
        <v>11452</v>
      </c>
      <c r="B28951">
        <v>47001</v>
      </c>
      <c r="C28951" t="s">
        <v>9</v>
      </c>
      <c r="D28951" t="s">
        <v>35</v>
      </c>
    </row>
    <row r="28952" spans="1:4" x14ac:dyDescent="0.25">
      <c r="A28952">
        <v>11452</v>
      </c>
      <c r="B28952">
        <v>47001</v>
      </c>
      <c r="C28952" t="s">
        <v>9</v>
      </c>
      <c r="D28952" t="s">
        <v>35</v>
      </c>
    </row>
    <row r="28953" spans="1:4" x14ac:dyDescent="0.25">
      <c r="A28953">
        <v>11452</v>
      </c>
      <c r="B28953">
        <v>47001</v>
      </c>
      <c r="C28953" t="s">
        <v>9</v>
      </c>
      <c r="D28953" t="s">
        <v>35</v>
      </c>
    </row>
    <row r="28954" spans="1:4" x14ac:dyDescent="0.25">
      <c r="A28954">
        <v>11452</v>
      </c>
      <c r="B28954">
        <v>47001</v>
      </c>
      <c r="C28954" t="s">
        <v>10</v>
      </c>
      <c r="D28954" t="s">
        <v>35</v>
      </c>
    </row>
    <row r="28955" spans="1:4" x14ac:dyDescent="0.25">
      <c r="A28955">
        <v>11452</v>
      </c>
      <c r="B28955">
        <v>47001</v>
      </c>
      <c r="C28955" t="s">
        <v>9</v>
      </c>
      <c r="D28955" t="s">
        <v>35</v>
      </c>
    </row>
    <row r="28956" spans="1:4" x14ac:dyDescent="0.25">
      <c r="A28956">
        <v>11452</v>
      </c>
      <c r="B28956">
        <v>47001</v>
      </c>
      <c r="C28956" t="s">
        <v>10</v>
      </c>
      <c r="D28956" t="s">
        <v>35</v>
      </c>
    </row>
    <row r="28957" spans="1:4" x14ac:dyDescent="0.25">
      <c r="A28957">
        <v>11452</v>
      </c>
      <c r="B28957">
        <v>47001</v>
      </c>
      <c r="C28957" t="s">
        <v>10</v>
      </c>
      <c r="D28957" t="s">
        <v>35</v>
      </c>
    </row>
    <row r="28958" spans="1:4" x14ac:dyDescent="0.25">
      <c r="A28958">
        <v>11452</v>
      </c>
      <c r="B28958">
        <v>47001</v>
      </c>
      <c r="C28958" t="s">
        <v>9</v>
      </c>
      <c r="D28958" t="s">
        <v>35</v>
      </c>
    </row>
    <row r="28959" spans="1:4" x14ac:dyDescent="0.25">
      <c r="A28959">
        <v>11452</v>
      </c>
      <c r="B28959">
        <v>47001</v>
      </c>
      <c r="C28959" t="s">
        <v>9</v>
      </c>
      <c r="D28959" t="s">
        <v>35</v>
      </c>
    </row>
    <row r="28960" spans="1:4" x14ac:dyDescent="0.25">
      <c r="A28960">
        <v>11452</v>
      </c>
      <c r="B28960">
        <v>47001</v>
      </c>
      <c r="C28960" t="s">
        <v>9</v>
      </c>
      <c r="D28960" t="s">
        <v>35</v>
      </c>
    </row>
    <row r="28961" spans="1:4" x14ac:dyDescent="0.25">
      <c r="A28961">
        <v>11452</v>
      </c>
      <c r="B28961">
        <v>47001</v>
      </c>
      <c r="C28961" t="s">
        <v>9</v>
      </c>
      <c r="D28961" t="s">
        <v>35</v>
      </c>
    </row>
    <row r="28962" spans="1:4" x14ac:dyDescent="0.25">
      <c r="A28962">
        <v>11452</v>
      </c>
      <c r="B28962">
        <v>47001</v>
      </c>
      <c r="C28962" t="s">
        <v>9</v>
      </c>
      <c r="D28962" t="s">
        <v>35</v>
      </c>
    </row>
    <row r="28963" spans="1:4" x14ac:dyDescent="0.25">
      <c r="A28963">
        <v>11452</v>
      </c>
      <c r="B28963">
        <v>47001</v>
      </c>
      <c r="C28963" t="s">
        <v>9</v>
      </c>
      <c r="D28963" t="s">
        <v>35</v>
      </c>
    </row>
    <row r="28964" spans="1:4" x14ac:dyDescent="0.25">
      <c r="A28964">
        <v>11452</v>
      </c>
      <c r="B28964">
        <v>47001</v>
      </c>
      <c r="C28964" t="s">
        <v>9</v>
      </c>
      <c r="D28964" t="s">
        <v>37</v>
      </c>
    </row>
    <row r="28965" spans="1:4" x14ac:dyDescent="0.25">
      <c r="A28965">
        <v>11452</v>
      </c>
      <c r="B28965">
        <v>47001</v>
      </c>
      <c r="C28965" t="s">
        <v>10</v>
      </c>
      <c r="D28965" t="s">
        <v>37</v>
      </c>
    </row>
    <row r="28966" spans="1:4" x14ac:dyDescent="0.25">
      <c r="A28966">
        <v>11452</v>
      </c>
      <c r="B28966">
        <v>47001</v>
      </c>
      <c r="C28966" t="s">
        <v>10</v>
      </c>
      <c r="D28966" t="s">
        <v>37</v>
      </c>
    </row>
    <row r="28967" spans="1:4" x14ac:dyDescent="0.25">
      <c r="A28967">
        <v>11452</v>
      </c>
      <c r="B28967">
        <v>47001</v>
      </c>
      <c r="C28967" t="s">
        <v>9</v>
      </c>
      <c r="D28967" t="s">
        <v>37</v>
      </c>
    </row>
    <row r="28968" spans="1:4" x14ac:dyDescent="0.25">
      <c r="A28968">
        <v>11452</v>
      </c>
      <c r="B28968">
        <v>47001</v>
      </c>
      <c r="C28968" t="s">
        <v>9</v>
      </c>
      <c r="D28968" t="s">
        <v>37</v>
      </c>
    </row>
    <row r="28969" spans="1:4" x14ac:dyDescent="0.25">
      <c r="A28969">
        <v>11452</v>
      </c>
      <c r="B28969">
        <v>47001</v>
      </c>
      <c r="C28969" t="s">
        <v>9</v>
      </c>
      <c r="D28969" t="s">
        <v>37</v>
      </c>
    </row>
    <row r="28970" spans="1:4" x14ac:dyDescent="0.25">
      <c r="A28970">
        <v>11452</v>
      </c>
      <c r="B28970">
        <v>47001</v>
      </c>
      <c r="C28970" t="s">
        <v>9</v>
      </c>
      <c r="D28970" t="s">
        <v>37</v>
      </c>
    </row>
    <row r="28971" spans="1:4" x14ac:dyDescent="0.25">
      <c r="A28971">
        <v>11452</v>
      </c>
      <c r="B28971">
        <v>47001</v>
      </c>
      <c r="C28971" t="s">
        <v>9</v>
      </c>
      <c r="D28971" t="s">
        <v>37</v>
      </c>
    </row>
    <row r="28972" spans="1:4" x14ac:dyDescent="0.25">
      <c r="A28972">
        <v>11452</v>
      </c>
      <c r="B28972">
        <v>47001</v>
      </c>
      <c r="C28972" t="s">
        <v>9</v>
      </c>
      <c r="D28972" t="s">
        <v>37</v>
      </c>
    </row>
    <row r="28973" spans="1:4" x14ac:dyDescent="0.25">
      <c r="A28973">
        <v>11452</v>
      </c>
      <c r="B28973">
        <v>47001</v>
      </c>
      <c r="C28973" t="s">
        <v>9</v>
      </c>
      <c r="D28973" t="s">
        <v>37</v>
      </c>
    </row>
    <row r="28974" spans="1:4" x14ac:dyDescent="0.25">
      <c r="A28974">
        <v>11452</v>
      </c>
      <c r="B28974">
        <v>47001</v>
      </c>
      <c r="C28974" t="s">
        <v>9</v>
      </c>
      <c r="D28974" t="s">
        <v>37</v>
      </c>
    </row>
    <row r="28975" spans="1:4" x14ac:dyDescent="0.25">
      <c r="A28975">
        <v>11452</v>
      </c>
      <c r="B28975">
        <v>47001</v>
      </c>
      <c r="C28975" t="s">
        <v>9</v>
      </c>
      <c r="D28975" t="s">
        <v>37</v>
      </c>
    </row>
    <row r="28976" spans="1:4" x14ac:dyDescent="0.25">
      <c r="A28976">
        <v>11452</v>
      </c>
      <c r="B28976">
        <v>47001</v>
      </c>
      <c r="C28976" t="s">
        <v>9</v>
      </c>
      <c r="D28976" t="s">
        <v>37</v>
      </c>
    </row>
    <row r="28977" spans="1:4" x14ac:dyDescent="0.25">
      <c r="A28977">
        <v>11452</v>
      </c>
      <c r="B28977">
        <v>47001</v>
      </c>
      <c r="C28977" t="s">
        <v>9</v>
      </c>
      <c r="D28977" t="s">
        <v>37</v>
      </c>
    </row>
    <row r="28978" spans="1:4" x14ac:dyDescent="0.25">
      <c r="A28978">
        <v>11452</v>
      </c>
      <c r="B28978">
        <v>47001</v>
      </c>
      <c r="C28978" t="s">
        <v>9</v>
      </c>
      <c r="D28978" t="s">
        <v>37</v>
      </c>
    </row>
    <row r="28979" spans="1:4" x14ac:dyDescent="0.25">
      <c r="A28979">
        <v>11452</v>
      </c>
      <c r="B28979">
        <v>47001</v>
      </c>
      <c r="C28979" t="s">
        <v>9</v>
      </c>
      <c r="D28979" t="s">
        <v>37</v>
      </c>
    </row>
    <row r="28980" spans="1:4" x14ac:dyDescent="0.25">
      <c r="A28980">
        <v>11452</v>
      </c>
      <c r="B28980">
        <v>47001</v>
      </c>
      <c r="C28980" t="s">
        <v>9</v>
      </c>
      <c r="D28980" t="s">
        <v>37</v>
      </c>
    </row>
    <row r="28981" spans="1:4" x14ac:dyDescent="0.25">
      <c r="A28981">
        <v>11452</v>
      </c>
      <c r="B28981">
        <v>47001</v>
      </c>
      <c r="C28981" t="s">
        <v>9</v>
      </c>
      <c r="D28981" t="s">
        <v>37</v>
      </c>
    </row>
    <row r="28982" spans="1:4" x14ac:dyDescent="0.25">
      <c r="A28982">
        <v>11452</v>
      </c>
      <c r="B28982">
        <v>47001</v>
      </c>
      <c r="C28982" t="s">
        <v>9</v>
      </c>
      <c r="D28982" t="s">
        <v>37</v>
      </c>
    </row>
    <row r="28983" spans="1:4" x14ac:dyDescent="0.25">
      <c r="A28983">
        <v>11452</v>
      </c>
      <c r="B28983">
        <v>47001</v>
      </c>
      <c r="C28983" t="s">
        <v>9</v>
      </c>
      <c r="D28983" t="s">
        <v>37</v>
      </c>
    </row>
    <row r="28984" spans="1:4" x14ac:dyDescent="0.25">
      <c r="A28984">
        <v>11452</v>
      </c>
      <c r="B28984">
        <v>47001</v>
      </c>
      <c r="C28984" t="s">
        <v>9</v>
      </c>
      <c r="D28984" t="s">
        <v>37</v>
      </c>
    </row>
    <row r="28985" spans="1:4" x14ac:dyDescent="0.25">
      <c r="A28985">
        <v>11452</v>
      </c>
      <c r="B28985">
        <v>47001</v>
      </c>
      <c r="C28985" t="s">
        <v>9</v>
      </c>
      <c r="D28985" t="s">
        <v>37</v>
      </c>
    </row>
    <row r="28986" spans="1:4" x14ac:dyDescent="0.25">
      <c r="A28986">
        <v>11452</v>
      </c>
      <c r="B28986">
        <v>47001</v>
      </c>
      <c r="C28986" t="s">
        <v>9</v>
      </c>
      <c r="D28986" t="s">
        <v>37</v>
      </c>
    </row>
    <row r="28987" spans="1:4" x14ac:dyDescent="0.25">
      <c r="A28987">
        <v>11452</v>
      </c>
      <c r="B28987">
        <v>47001</v>
      </c>
      <c r="C28987" t="s">
        <v>9</v>
      </c>
      <c r="D28987" t="s">
        <v>37</v>
      </c>
    </row>
    <row r="28988" spans="1:4" x14ac:dyDescent="0.25">
      <c r="A28988">
        <v>11452</v>
      </c>
      <c r="B28988">
        <v>47001</v>
      </c>
      <c r="C28988" t="s">
        <v>9</v>
      </c>
      <c r="D28988" t="s">
        <v>37</v>
      </c>
    </row>
    <row r="28989" spans="1:4" x14ac:dyDescent="0.25">
      <c r="A28989">
        <v>11452</v>
      </c>
      <c r="B28989">
        <v>47001</v>
      </c>
      <c r="C28989" t="s">
        <v>9</v>
      </c>
      <c r="D28989" t="s">
        <v>37</v>
      </c>
    </row>
    <row r="28990" spans="1:4" x14ac:dyDescent="0.25">
      <c r="A28990">
        <v>11452</v>
      </c>
      <c r="B28990">
        <v>47001</v>
      </c>
      <c r="C28990" t="s">
        <v>9</v>
      </c>
      <c r="D28990" t="s">
        <v>37</v>
      </c>
    </row>
    <row r="28991" spans="1:4" x14ac:dyDescent="0.25">
      <c r="A28991">
        <v>11452</v>
      </c>
      <c r="B28991">
        <v>47001</v>
      </c>
      <c r="C28991" t="s">
        <v>9</v>
      </c>
      <c r="D28991" t="s">
        <v>37</v>
      </c>
    </row>
    <row r="28992" spans="1:4" x14ac:dyDescent="0.25">
      <c r="A28992">
        <v>11452</v>
      </c>
      <c r="B28992">
        <v>47001</v>
      </c>
      <c r="C28992" t="s">
        <v>9</v>
      </c>
      <c r="D28992" t="s">
        <v>37</v>
      </c>
    </row>
    <row r="28993" spans="1:4" x14ac:dyDescent="0.25">
      <c r="A28993">
        <v>11452</v>
      </c>
      <c r="B28993">
        <v>47001</v>
      </c>
      <c r="C28993" t="s">
        <v>9</v>
      </c>
      <c r="D28993" t="s">
        <v>37</v>
      </c>
    </row>
    <row r="28994" spans="1:4" x14ac:dyDescent="0.25">
      <c r="A28994">
        <v>11452</v>
      </c>
      <c r="B28994">
        <v>47001</v>
      </c>
      <c r="C28994" t="s">
        <v>9</v>
      </c>
      <c r="D28994" t="s">
        <v>37</v>
      </c>
    </row>
    <row r="28995" spans="1:4" x14ac:dyDescent="0.25">
      <c r="A28995">
        <v>11452</v>
      </c>
      <c r="B28995">
        <v>47001</v>
      </c>
      <c r="C28995" t="s">
        <v>9</v>
      </c>
      <c r="D28995" t="s">
        <v>37</v>
      </c>
    </row>
    <row r="28996" spans="1:4" x14ac:dyDescent="0.25">
      <c r="A28996">
        <v>11452</v>
      </c>
      <c r="B28996">
        <v>47001</v>
      </c>
      <c r="C28996" t="s">
        <v>9</v>
      </c>
      <c r="D28996" t="s">
        <v>37</v>
      </c>
    </row>
    <row r="28997" spans="1:4" x14ac:dyDescent="0.25">
      <c r="A28997">
        <v>11452</v>
      </c>
      <c r="B28997">
        <v>47001</v>
      </c>
      <c r="C28997" t="s">
        <v>9</v>
      </c>
      <c r="D28997" t="s">
        <v>37</v>
      </c>
    </row>
    <row r="28998" spans="1:4" x14ac:dyDescent="0.25">
      <c r="A28998">
        <v>11452</v>
      </c>
      <c r="B28998">
        <v>47001</v>
      </c>
      <c r="C28998" t="s">
        <v>9</v>
      </c>
      <c r="D28998" t="s">
        <v>37</v>
      </c>
    </row>
    <row r="28999" spans="1:4" x14ac:dyDescent="0.25">
      <c r="A28999">
        <v>11452</v>
      </c>
      <c r="B28999">
        <v>47001</v>
      </c>
      <c r="C28999" t="s">
        <v>9</v>
      </c>
      <c r="D28999" t="s">
        <v>37</v>
      </c>
    </row>
    <row r="29000" spans="1:4" x14ac:dyDescent="0.25">
      <c r="A29000">
        <v>11452</v>
      </c>
      <c r="B29000">
        <v>47001</v>
      </c>
      <c r="C29000" t="s">
        <v>9</v>
      </c>
      <c r="D29000" t="s">
        <v>37</v>
      </c>
    </row>
    <row r="29001" spans="1:4" x14ac:dyDescent="0.25">
      <c r="A29001">
        <v>11452</v>
      </c>
      <c r="B29001">
        <v>47001</v>
      </c>
      <c r="C29001" t="s">
        <v>9</v>
      </c>
      <c r="D29001" t="s">
        <v>37</v>
      </c>
    </row>
    <row r="29002" spans="1:4" x14ac:dyDescent="0.25">
      <c r="A29002">
        <v>11452</v>
      </c>
      <c r="B29002">
        <v>47001</v>
      </c>
      <c r="C29002" t="s">
        <v>9</v>
      </c>
      <c r="D29002" t="s">
        <v>37</v>
      </c>
    </row>
    <row r="29003" spans="1:4" x14ac:dyDescent="0.25">
      <c r="A29003">
        <v>11452</v>
      </c>
      <c r="B29003">
        <v>47001</v>
      </c>
      <c r="C29003" t="s">
        <v>9</v>
      </c>
      <c r="D29003" t="s">
        <v>37</v>
      </c>
    </row>
    <row r="29004" spans="1:4" x14ac:dyDescent="0.25">
      <c r="A29004">
        <v>11452</v>
      </c>
      <c r="B29004">
        <v>47001</v>
      </c>
      <c r="C29004" t="s">
        <v>9</v>
      </c>
      <c r="D29004" t="s">
        <v>37</v>
      </c>
    </row>
    <row r="29005" spans="1:4" x14ac:dyDescent="0.25">
      <c r="A29005">
        <v>11452</v>
      </c>
      <c r="B29005">
        <v>47001</v>
      </c>
      <c r="C29005" t="s">
        <v>9</v>
      </c>
      <c r="D29005" t="s">
        <v>37</v>
      </c>
    </row>
    <row r="29006" spans="1:4" x14ac:dyDescent="0.25">
      <c r="A29006">
        <v>11452</v>
      </c>
      <c r="B29006">
        <v>47001</v>
      </c>
      <c r="C29006" t="s">
        <v>9</v>
      </c>
      <c r="D29006" t="s">
        <v>37</v>
      </c>
    </row>
    <row r="29007" spans="1:4" x14ac:dyDescent="0.25">
      <c r="A29007">
        <v>11452</v>
      </c>
      <c r="B29007">
        <v>47001</v>
      </c>
      <c r="C29007" t="s">
        <v>9</v>
      </c>
      <c r="D29007" t="s">
        <v>37</v>
      </c>
    </row>
    <row r="29008" spans="1:4" x14ac:dyDescent="0.25">
      <c r="A29008">
        <v>11452</v>
      </c>
      <c r="B29008">
        <v>47001</v>
      </c>
      <c r="C29008" t="s">
        <v>9</v>
      </c>
      <c r="D29008" t="s">
        <v>37</v>
      </c>
    </row>
    <row r="29009" spans="1:4" x14ac:dyDescent="0.25">
      <c r="A29009">
        <v>11452</v>
      </c>
      <c r="B29009">
        <v>47001</v>
      </c>
      <c r="C29009" t="s">
        <v>9</v>
      </c>
      <c r="D29009" t="s">
        <v>37</v>
      </c>
    </row>
    <row r="29010" spans="1:4" x14ac:dyDescent="0.25">
      <c r="A29010">
        <v>11452</v>
      </c>
      <c r="B29010">
        <v>47001</v>
      </c>
      <c r="C29010" t="s">
        <v>9</v>
      </c>
      <c r="D29010" t="s">
        <v>37</v>
      </c>
    </row>
    <row r="29011" spans="1:4" x14ac:dyDescent="0.25">
      <c r="A29011">
        <v>11452</v>
      </c>
      <c r="B29011">
        <v>47001</v>
      </c>
      <c r="C29011" t="s">
        <v>9</v>
      </c>
      <c r="D29011" t="s">
        <v>37</v>
      </c>
    </row>
    <row r="29012" spans="1:4" x14ac:dyDescent="0.25">
      <c r="A29012">
        <v>11452</v>
      </c>
      <c r="B29012">
        <v>47001</v>
      </c>
      <c r="C29012" t="s">
        <v>9</v>
      </c>
      <c r="D29012" t="s">
        <v>37</v>
      </c>
    </row>
    <row r="29013" spans="1:4" x14ac:dyDescent="0.25">
      <c r="A29013">
        <v>11452</v>
      </c>
      <c r="B29013">
        <v>47001</v>
      </c>
      <c r="C29013" t="s">
        <v>9</v>
      </c>
      <c r="D29013" t="s">
        <v>37</v>
      </c>
    </row>
    <row r="29014" spans="1:4" x14ac:dyDescent="0.25">
      <c r="A29014">
        <v>11452</v>
      </c>
      <c r="B29014">
        <v>47001</v>
      </c>
      <c r="C29014" t="s">
        <v>9</v>
      </c>
      <c r="D29014" t="s">
        <v>37</v>
      </c>
    </row>
    <row r="29015" spans="1:4" x14ac:dyDescent="0.25">
      <c r="A29015">
        <v>11452</v>
      </c>
      <c r="B29015">
        <v>47001</v>
      </c>
      <c r="C29015" t="s">
        <v>9</v>
      </c>
      <c r="D29015" t="s">
        <v>37</v>
      </c>
    </row>
    <row r="29016" spans="1:4" x14ac:dyDescent="0.25">
      <c r="A29016">
        <v>11452</v>
      </c>
      <c r="B29016">
        <v>47001</v>
      </c>
      <c r="C29016" t="s">
        <v>9</v>
      </c>
      <c r="D29016" t="s">
        <v>37</v>
      </c>
    </row>
    <row r="29017" spans="1:4" x14ac:dyDescent="0.25">
      <c r="A29017">
        <v>11452</v>
      </c>
      <c r="B29017">
        <v>47001</v>
      </c>
      <c r="C29017" t="s">
        <v>9</v>
      </c>
      <c r="D29017" t="s">
        <v>37</v>
      </c>
    </row>
    <row r="29018" spans="1:4" x14ac:dyDescent="0.25">
      <c r="A29018">
        <v>11452</v>
      </c>
      <c r="B29018">
        <v>47001</v>
      </c>
      <c r="C29018" t="s">
        <v>9</v>
      </c>
      <c r="D29018" t="s">
        <v>37</v>
      </c>
    </row>
    <row r="29019" spans="1:4" x14ac:dyDescent="0.25">
      <c r="A29019">
        <v>11452</v>
      </c>
      <c r="B29019">
        <v>47001</v>
      </c>
      <c r="C29019" t="s">
        <v>9</v>
      </c>
      <c r="D29019" t="s">
        <v>37</v>
      </c>
    </row>
    <row r="29020" spans="1:4" x14ac:dyDescent="0.25">
      <c r="A29020">
        <v>11452</v>
      </c>
      <c r="B29020">
        <v>47001</v>
      </c>
      <c r="C29020" t="s">
        <v>9</v>
      </c>
      <c r="D29020" t="s">
        <v>37</v>
      </c>
    </row>
    <row r="29021" spans="1:4" x14ac:dyDescent="0.25">
      <c r="A29021">
        <v>11452</v>
      </c>
      <c r="B29021">
        <v>47001</v>
      </c>
      <c r="C29021" t="s">
        <v>9</v>
      </c>
      <c r="D29021" t="s">
        <v>37</v>
      </c>
    </row>
    <row r="29022" spans="1:4" x14ac:dyDescent="0.25">
      <c r="A29022">
        <v>11452</v>
      </c>
      <c r="B29022">
        <v>47001</v>
      </c>
      <c r="C29022" t="s">
        <v>9</v>
      </c>
      <c r="D29022" t="s">
        <v>37</v>
      </c>
    </row>
    <row r="29023" spans="1:4" x14ac:dyDescent="0.25">
      <c r="A29023">
        <v>11452</v>
      </c>
      <c r="B29023">
        <v>47001</v>
      </c>
      <c r="C29023" t="s">
        <v>9</v>
      </c>
      <c r="D29023" t="s">
        <v>37</v>
      </c>
    </row>
    <row r="29024" spans="1:4" x14ac:dyDescent="0.25">
      <c r="A29024">
        <v>11452</v>
      </c>
      <c r="B29024">
        <v>47001</v>
      </c>
      <c r="C29024" t="s">
        <v>10</v>
      </c>
      <c r="D29024" t="s">
        <v>37</v>
      </c>
    </row>
    <row r="29025" spans="1:4" x14ac:dyDescent="0.25">
      <c r="A29025">
        <v>11452</v>
      </c>
      <c r="B29025">
        <v>47001</v>
      </c>
      <c r="C29025" t="s">
        <v>10</v>
      </c>
      <c r="D29025" t="s">
        <v>37</v>
      </c>
    </row>
    <row r="29026" spans="1:4" x14ac:dyDescent="0.25">
      <c r="A29026">
        <v>11452</v>
      </c>
      <c r="B29026">
        <v>47001</v>
      </c>
      <c r="C29026" t="s">
        <v>10</v>
      </c>
      <c r="D29026" t="s">
        <v>37</v>
      </c>
    </row>
    <row r="29027" spans="1:4" x14ac:dyDescent="0.25">
      <c r="A29027">
        <v>11452</v>
      </c>
      <c r="B29027">
        <v>47001</v>
      </c>
      <c r="C29027" t="s">
        <v>10</v>
      </c>
      <c r="D29027" t="s">
        <v>37</v>
      </c>
    </row>
    <row r="29028" spans="1:4" x14ac:dyDescent="0.25">
      <c r="A29028">
        <v>11452</v>
      </c>
      <c r="B29028">
        <v>47001</v>
      </c>
      <c r="C29028" t="s">
        <v>10</v>
      </c>
      <c r="D29028" t="s">
        <v>37</v>
      </c>
    </row>
    <row r="29029" spans="1:4" x14ac:dyDescent="0.25">
      <c r="A29029">
        <v>11452</v>
      </c>
      <c r="B29029">
        <v>47001</v>
      </c>
      <c r="C29029" t="s">
        <v>10</v>
      </c>
      <c r="D29029" t="s">
        <v>37</v>
      </c>
    </row>
    <row r="29030" spans="1:4" x14ac:dyDescent="0.25">
      <c r="A29030">
        <v>11452</v>
      </c>
      <c r="B29030">
        <v>47001</v>
      </c>
      <c r="C29030" t="s">
        <v>10</v>
      </c>
      <c r="D29030" t="s">
        <v>37</v>
      </c>
    </row>
    <row r="29031" spans="1:4" x14ac:dyDescent="0.25">
      <c r="A29031">
        <v>11452</v>
      </c>
      <c r="B29031">
        <v>47001</v>
      </c>
      <c r="C29031" t="s">
        <v>10</v>
      </c>
      <c r="D29031" t="s">
        <v>37</v>
      </c>
    </row>
    <row r="29032" spans="1:4" x14ac:dyDescent="0.25">
      <c r="A29032">
        <v>11452</v>
      </c>
      <c r="B29032">
        <v>47001</v>
      </c>
      <c r="C29032" t="s">
        <v>10</v>
      </c>
      <c r="D29032" t="s">
        <v>37</v>
      </c>
    </row>
    <row r="29033" spans="1:4" x14ac:dyDescent="0.25">
      <c r="A29033">
        <v>11452</v>
      </c>
      <c r="B29033">
        <v>47001</v>
      </c>
      <c r="C29033" t="s">
        <v>10</v>
      </c>
      <c r="D29033" t="s">
        <v>37</v>
      </c>
    </row>
    <row r="29034" spans="1:4" x14ac:dyDescent="0.25">
      <c r="A29034">
        <v>11452</v>
      </c>
      <c r="B29034">
        <v>47001</v>
      </c>
      <c r="C29034" t="s">
        <v>10</v>
      </c>
      <c r="D29034" t="s">
        <v>37</v>
      </c>
    </row>
    <row r="29035" spans="1:4" x14ac:dyDescent="0.25">
      <c r="A29035">
        <v>11452</v>
      </c>
      <c r="B29035">
        <v>47001</v>
      </c>
      <c r="C29035" t="s">
        <v>10</v>
      </c>
      <c r="D29035" t="s">
        <v>37</v>
      </c>
    </row>
    <row r="29036" spans="1:4" x14ac:dyDescent="0.25">
      <c r="A29036">
        <v>11452</v>
      </c>
      <c r="B29036">
        <v>47001</v>
      </c>
      <c r="C29036" t="s">
        <v>10</v>
      </c>
      <c r="D29036" t="s">
        <v>37</v>
      </c>
    </row>
    <row r="29037" spans="1:4" x14ac:dyDescent="0.25">
      <c r="A29037">
        <v>11452</v>
      </c>
      <c r="B29037">
        <v>47001</v>
      </c>
      <c r="C29037" t="s">
        <v>10</v>
      </c>
      <c r="D29037" t="s">
        <v>37</v>
      </c>
    </row>
    <row r="29038" spans="1:4" x14ac:dyDescent="0.25">
      <c r="A29038">
        <v>11452</v>
      </c>
      <c r="B29038">
        <v>47001</v>
      </c>
      <c r="C29038" t="s">
        <v>10</v>
      </c>
      <c r="D29038" t="s">
        <v>37</v>
      </c>
    </row>
    <row r="29039" spans="1:4" x14ac:dyDescent="0.25">
      <c r="A29039">
        <v>11452</v>
      </c>
      <c r="B29039">
        <v>47001</v>
      </c>
      <c r="C29039" t="s">
        <v>9</v>
      </c>
      <c r="D29039" t="s">
        <v>37</v>
      </c>
    </row>
    <row r="29040" spans="1:4" x14ac:dyDescent="0.25">
      <c r="A29040">
        <v>11452</v>
      </c>
      <c r="B29040">
        <v>47001</v>
      </c>
      <c r="C29040" t="s">
        <v>9</v>
      </c>
      <c r="D29040" t="s">
        <v>37</v>
      </c>
    </row>
    <row r="29041" spans="1:4" x14ac:dyDescent="0.25">
      <c r="A29041">
        <v>11452</v>
      </c>
      <c r="B29041">
        <v>47001</v>
      </c>
      <c r="C29041" t="s">
        <v>9</v>
      </c>
      <c r="D29041" t="s">
        <v>37</v>
      </c>
    </row>
    <row r="29042" spans="1:4" x14ac:dyDescent="0.25">
      <c r="A29042">
        <v>11452</v>
      </c>
      <c r="B29042">
        <v>47001</v>
      </c>
      <c r="C29042" t="s">
        <v>9</v>
      </c>
      <c r="D29042" t="s">
        <v>37</v>
      </c>
    </row>
    <row r="29043" spans="1:4" x14ac:dyDescent="0.25">
      <c r="A29043">
        <v>11452</v>
      </c>
      <c r="B29043">
        <v>47001</v>
      </c>
      <c r="C29043" t="s">
        <v>10</v>
      </c>
      <c r="D29043" t="s">
        <v>36</v>
      </c>
    </row>
    <row r="29044" spans="1:4" x14ac:dyDescent="0.25">
      <c r="A29044">
        <v>11452</v>
      </c>
      <c r="B29044">
        <v>47001</v>
      </c>
      <c r="C29044" t="s">
        <v>10</v>
      </c>
      <c r="D29044" t="s">
        <v>36</v>
      </c>
    </row>
    <row r="29045" spans="1:4" x14ac:dyDescent="0.25">
      <c r="A29045">
        <v>11452</v>
      </c>
      <c r="B29045">
        <v>47001</v>
      </c>
      <c r="C29045" t="s">
        <v>10</v>
      </c>
      <c r="D29045" t="s">
        <v>36</v>
      </c>
    </row>
    <row r="29046" spans="1:4" x14ac:dyDescent="0.25">
      <c r="A29046">
        <v>11452</v>
      </c>
      <c r="B29046">
        <v>47001</v>
      </c>
      <c r="C29046" t="s">
        <v>10</v>
      </c>
      <c r="D29046" t="s">
        <v>36</v>
      </c>
    </row>
    <row r="29047" spans="1:4" x14ac:dyDescent="0.25">
      <c r="A29047">
        <v>11452</v>
      </c>
      <c r="B29047">
        <v>47001</v>
      </c>
      <c r="C29047" t="s">
        <v>10</v>
      </c>
      <c r="D29047" t="s">
        <v>36</v>
      </c>
    </row>
    <row r="29048" spans="1:4" x14ac:dyDescent="0.25">
      <c r="A29048">
        <v>11452</v>
      </c>
      <c r="B29048">
        <v>47001</v>
      </c>
      <c r="C29048" t="s">
        <v>10</v>
      </c>
      <c r="D29048" t="s">
        <v>36</v>
      </c>
    </row>
    <row r="29049" spans="1:4" x14ac:dyDescent="0.25">
      <c r="A29049">
        <v>11452</v>
      </c>
      <c r="B29049">
        <v>47001</v>
      </c>
      <c r="C29049" t="s">
        <v>10</v>
      </c>
      <c r="D29049" t="s">
        <v>36</v>
      </c>
    </row>
    <row r="29050" spans="1:4" x14ac:dyDescent="0.25">
      <c r="A29050">
        <v>11452</v>
      </c>
      <c r="B29050">
        <v>47001</v>
      </c>
      <c r="C29050" t="s">
        <v>10</v>
      </c>
      <c r="D29050" t="s">
        <v>36</v>
      </c>
    </row>
    <row r="29051" spans="1:4" x14ac:dyDescent="0.25">
      <c r="A29051">
        <v>11452</v>
      </c>
      <c r="B29051">
        <v>47001</v>
      </c>
      <c r="C29051" t="s">
        <v>10</v>
      </c>
      <c r="D29051" t="s">
        <v>36</v>
      </c>
    </row>
    <row r="29052" spans="1:4" x14ac:dyDescent="0.25">
      <c r="A29052">
        <v>11452</v>
      </c>
      <c r="B29052">
        <v>47001</v>
      </c>
      <c r="C29052" t="s">
        <v>10</v>
      </c>
      <c r="D29052" t="s">
        <v>36</v>
      </c>
    </row>
    <row r="29053" spans="1:4" x14ac:dyDescent="0.25">
      <c r="A29053">
        <v>11452</v>
      </c>
      <c r="B29053">
        <v>47001</v>
      </c>
      <c r="C29053" t="s">
        <v>10</v>
      </c>
      <c r="D29053" t="s">
        <v>36</v>
      </c>
    </row>
    <row r="29054" spans="1:4" x14ac:dyDescent="0.25">
      <c r="A29054">
        <v>11452</v>
      </c>
      <c r="B29054">
        <v>47001</v>
      </c>
      <c r="C29054" t="s">
        <v>10</v>
      </c>
      <c r="D29054" t="s">
        <v>36</v>
      </c>
    </row>
    <row r="29055" spans="1:4" x14ac:dyDescent="0.25">
      <c r="A29055">
        <v>11452</v>
      </c>
      <c r="B29055">
        <v>47001</v>
      </c>
      <c r="C29055" t="s">
        <v>10</v>
      </c>
      <c r="D29055" t="s">
        <v>36</v>
      </c>
    </row>
    <row r="29056" spans="1:4" x14ac:dyDescent="0.25">
      <c r="A29056">
        <v>11452</v>
      </c>
      <c r="B29056">
        <v>47001</v>
      </c>
      <c r="C29056" t="s">
        <v>10</v>
      </c>
      <c r="D29056" t="s">
        <v>36</v>
      </c>
    </row>
    <row r="29057" spans="1:4" x14ac:dyDescent="0.25">
      <c r="A29057">
        <v>11452</v>
      </c>
      <c r="B29057">
        <v>47001</v>
      </c>
      <c r="C29057" t="s">
        <v>10</v>
      </c>
      <c r="D29057" t="s">
        <v>36</v>
      </c>
    </row>
    <row r="29058" spans="1:4" x14ac:dyDescent="0.25">
      <c r="A29058">
        <v>11452</v>
      </c>
      <c r="B29058">
        <v>47001</v>
      </c>
      <c r="C29058" t="s">
        <v>10</v>
      </c>
      <c r="D29058" t="s">
        <v>36</v>
      </c>
    </row>
    <row r="29059" spans="1:4" x14ac:dyDescent="0.25">
      <c r="A29059">
        <v>11452</v>
      </c>
      <c r="B29059">
        <v>47001</v>
      </c>
      <c r="C29059" t="s">
        <v>10</v>
      </c>
      <c r="D29059" t="s">
        <v>36</v>
      </c>
    </row>
    <row r="29060" spans="1:4" x14ac:dyDescent="0.25">
      <c r="A29060">
        <v>11452</v>
      </c>
      <c r="B29060">
        <v>47001</v>
      </c>
      <c r="C29060" t="s">
        <v>10</v>
      </c>
      <c r="D29060" t="s">
        <v>36</v>
      </c>
    </row>
    <row r="29061" spans="1:4" x14ac:dyDescent="0.25">
      <c r="A29061">
        <v>11452</v>
      </c>
      <c r="B29061">
        <v>47001</v>
      </c>
      <c r="C29061" t="s">
        <v>10</v>
      </c>
      <c r="D29061" t="s">
        <v>36</v>
      </c>
    </row>
    <row r="29062" spans="1:4" x14ac:dyDescent="0.25">
      <c r="A29062">
        <v>11452</v>
      </c>
      <c r="B29062">
        <v>47001</v>
      </c>
      <c r="C29062" t="s">
        <v>10</v>
      </c>
      <c r="D29062" t="s">
        <v>36</v>
      </c>
    </row>
    <row r="29063" spans="1:4" x14ac:dyDescent="0.25">
      <c r="A29063">
        <v>11452</v>
      </c>
      <c r="B29063">
        <v>47001</v>
      </c>
      <c r="C29063" t="s">
        <v>10</v>
      </c>
      <c r="D29063" t="s">
        <v>36</v>
      </c>
    </row>
    <row r="29064" spans="1:4" x14ac:dyDescent="0.25">
      <c r="A29064">
        <v>11452</v>
      </c>
      <c r="B29064">
        <v>47001</v>
      </c>
      <c r="C29064" t="s">
        <v>10</v>
      </c>
      <c r="D29064" t="s">
        <v>36</v>
      </c>
    </row>
    <row r="29065" spans="1:4" x14ac:dyDescent="0.25">
      <c r="A29065">
        <v>11452</v>
      </c>
      <c r="B29065">
        <v>47001</v>
      </c>
      <c r="C29065" t="s">
        <v>10</v>
      </c>
      <c r="D29065" t="s">
        <v>36</v>
      </c>
    </row>
    <row r="29066" spans="1:4" x14ac:dyDescent="0.25">
      <c r="A29066">
        <v>11452</v>
      </c>
      <c r="B29066">
        <v>47001</v>
      </c>
      <c r="C29066" t="s">
        <v>10</v>
      </c>
      <c r="D29066" t="s">
        <v>36</v>
      </c>
    </row>
    <row r="29067" spans="1:4" x14ac:dyDescent="0.25">
      <c r="A29067">
        <v>11452</v>
      </c>
      <c r="B29067">
        <v>47001</v>
      </c>
      <c r="C29067" t="s">
        <v>10</v>
      </c>
      <c r="D29067" t="s">
        <v>36</v>
      </c>
    </row>
    <row r="29068" spans="1:4" x14ac:dyDescent="0.25">
      <c r="A29068">
        <v>11452</v>
      </c>
      <c r="B29068">
        <v>47001</v>
      </c>
      <c r="C29068" t="s">
        <v>10</v>
      </c>
      <c r="D29068" t="s">
        <v>36</v>
      </c>
    </row>
    <row r="29069" spans="1:4" x14ac:dyDescent="0.25">
      <c r="A29069">
        <v>11452</v>
      </c>
      <c r="B29069">
        <v>47001</v>
      </c>
      <c r="C29069" t="s">
        <v>10</v>
      </c>
      <c r="D29069" t="s">
        <v>36</v>
      </c>
    </row>
    <row r="29070" spans="1:4" x14ac:dyDescent="0.25">
      <c r="A29070">
        <v>11452</v>
      </c>
      <c r="B29070">
        <v>47001</v>
      </c>
      <c r="C29070" t="s">
        <v>10</v>
      </c>
      <c r="D29070" t="s">
        <v>36</v>
      </c>
    </row>
    <row r="29071" spans="1:4" x14ac:dyDescent="0.25">
      <c r="A29071">
        <v>11452</v>
      </c>
      <c r="B29071">
        <v>47001</v>
      </c>
      <c r="C29071" t="s">
        <v>10</v>
      </c>
      <c r="D29071" t="s">
        <v>36</v>
      </c>
    </row>
    <row r="29072" spans="1:4" x14ac:dyDescent="0.25">
      <c r="A29072">
        <v>11452</v>
      </c>
      <c r="B29072">
        <v>47001</v>
      </c>
      <c r="C29072" t="s">
        <v>10</v>
      </c>
      <c r="D29072" t="s">
        <v>36</v>
      </c>
    </row>
    <row r="29073" spans="1:4" x14ac:dyDescent="0.25">
      <c r="A29073">
        <v>11452</v>
      </c>
      <c r="B29073">
        <v>47001</v>
      </c>
      <c r="C29073" t="s">
        <v>10</v>
      </c>
      <c r="D29073" t="s">
        <v>36</v>
      </c>
    </row>
    <row r="29074" spans="1:4" x14ac:dyDescent="0.25">
      <c r="A29074">
        <v>11452</v>
      </c>
      <c r="B29074">
        <v>47001</v>
      </c>
      <c r="C29074" t="s">
        <v>10</v>
      </c>
      <c r="D29074" t="s">
        <v>36</v>
      </c>
    </row>
    <row r="29075" spans="1:4" x14ac:dyDescent="0.25">
      <c r="A29075">
        <v>11452</v>
      </c>
      <c r="B29075">
        <v>47001</v>
      </c>
      <c r="C29075" t="s">
        <v>10</v>
      </c>
      <c r="D29075" t="s">
        <v>36</v>
      </c>
    </row>
    <row r="29076" spans="1:4" x14ac:dyDescent="0.25">
      <c r="A29076">
        <v>11452</v>
      </c>
      <c r="B29076">
        <v>47001</v>
      </c>
      <c r="C29076" t="s">
        <v>10</v>
      </c>
      <c r="D29076" t="s">
        <v>36</v>
      </c>
    </row>
    <row r="29077" spans="1:4" x14ac:dyDescent="0.25">
      <c r="A29077">
        <v>11452</v>
      </c>
      <c r="B29077">
        <v>47001</v>
      </c>
      <c r="C29077" t="s">
        <v>10</v>
      </c>
      <c r="D29077" t="s">
        <v>36</v>
      </c>
    </row>
    <row r="29078" spans="1:4" x14ac:dyDescent="0.25">
      <c r="A29078">
        <v>11452</v>
      </c>
      <c r="B29078">
        <v>47001</v>
      </c>
      <c r="C29078" t="s">
        <v>9</v>
      </c>
      <c r="D29078" t="s">
        <v>36</v>
      </c>
    </row>
    <row r="29079" spans="1:4" x14ac:dyDescent="0.25">
      <c r="A29079">
        <v>11452</v>
      </c>
      <c r="B29079">
        <v>47001</v>
      </c>
      <c r="C29079" t="s">
        <v>9</v>
      </c>
      <c r="D29079" t="s">
        <v>36</v>
      </c>
    </row>
    <row r="29080" spans="1:4" x14ac:dyDescent="0.25">
      <c r="A29080">
        <v>11452</v>
      </c>
      <c r="B29080">
        <v>47001</v>
      </c>
      <c r="C29080" t="s">
        <v>9</v>
      </c>
      <c r="D29080" t="s">
        <v>36</v>
      </c>
    </row>
    <row r="29081" spans="1:4" x14ac:dyDescent="0.25">
      <c r="A29081">
        <v>11452</v>
      </c>
      <c r="B29081">
        <v>47001</v>
      </c>
      <c r="C29081" t="s">
        <v>9</v>
      </c>
      <c r="D29081" t="s">
        <v>36</v>
      </c>
    </row>
    <row r="29082" spans="1:4" x14ac:dyDescent="0.25">
      <c r="A29082">
        <v>11452</v>
      </c>
      <c r="B29082">
        <v>47001</v>
      </c>
      <c r="C29082" t="s">
        <v>9</v>
      </c>
      <c r="D29082" t="s">
        <v>36</v>
      </c>
    </row>
    <row r="29083" spans="1:4" x14ac:dyDescent="0.25">
      <c r="A29083">
        <v>11452</v>
      </c>
      <c r="B29083">
        <v>47001</v>
      </c>
      <c r="C29083" t="s">
        <v>9</v>
      </c>
      <c r="D29083" t="s">
        <v>36</v>
      </c>
    </row>
    <row r="29084" spans="1:4" x14ac:dyDescent="0.25">
      <c r="A29084">
        <v>11452</v>
      </c>
      <c r="B29084">
        <v>47001</v>
      </c>
      <c r="C29084" t="s">
        <v>9</v>
      </c>
      <c r="D29084" t="s">
        <v>36</v>
      </c>
    </row>
    <row r="29085" spans="1:4" x14ac:dyDescent="0.25">
      <c r="A29085">
        <v>11452</v>
      </c>
      <c r="B29085">
        <v>47001</v>
      </c>
      <c r="C29085" t="s">
        <v>9</v>
      </c>
      <c r="D29085" t="s">
        <v>36</v>
      </c>
    </row>
    <row r="29086" spans="1:4" x14ac:dyDescent="0.25">
      <c r="A29086">
        <v>11452</v>
      </c>
      <c r="B29086">
        <v>47001</v>
      </c>
      <c r="C29086" t="s">
        <v>9</v>
      </c>
      <c r="D29086" t="s">
        <v>36</v>
      </c>
    </row>
    <row r="29087" spans="1:4" x14ac:dyDescent="0.25">
      <c r="A29087">
        <v>11452</v>
      </c>
      <c r="B29087">
        <v>47001</v>
      </c>
      <c r="C29087" t="s">
        <v>9</v>
      </c>
      <c r="D29087" t="s">
        <v>36</v>
      </c>
    </row>
    <row r="29088" spans="1:4" x14ac:dyDescent="0.25">
      <c r="A29088">
        <v>11452</v>
      </c>
      <c r="B29088">
        <v>47001</v>
      </c>
      <c r="C29088" t="s">
        <v>9</v>
      </c>
      <c r="D29088" t="s">
        <v>36</v>
      </c>
    </row>
    <row r="29089" spans="1:4" x14ac:dyDescent="0.25">
      <c r="A29089">
        <v>11452</v>
      </c>
      <c r="B29089">
        <v>47001</v>
      </c>
      <c r="C29089" t="s">
        <v>9</v>
      </c>
      <c r="D29089" t="s">
        <v>36</v>
      </c>
    </row>
    <row r="29090" spans="1:4" x14ac:dyDescent="0.25">
      <c r="A29090">
        <v>11452</v>
      </c>
      <c r="B29090">
        <v>47001</v>
      </c>
      <c r="C29090" t="s">
        <v>9</v>
      </c>
      <c r="D29090" t="s">
        <v>36</v>
      </c>
    </row>
    <row r="29091" spans="1:4" x14ac:dyDescent="0.25">
      <c r="A29091">
        <v>11452</v>
      </c>
      <c r="B29091">
        <v>47001</v>
      </c>
      <c r="C29091" t="s">
        <v>9</v>
      </c>
      <c r="D29091" t="s">
        <v>36</v>
      </c>
    </row>
    <row r="29092" spans="1:4" x14ac:dyDescent="0.25">
      <c r="A29092">
        <v>11452</v>
      </c>
      <c r="B29092">
        <v>47001</v>
      </c>
      <c r="C29092" t="s">
        <v>9</v>
      </c>
      <c r="D29092" t="s">
        <v>36</v>
      </c>
    </row>
    <row r="29093" spans="1:4" x14ac:dyDescent="0.25">
      <c r="A29093">
        <v>11452</v>
      </c>
      <c r="B29093">
        <v>47001</v>
      </c>
      <c r="C29093" t="s">
        <v>9</v>
      </c>
      <c r="D29093" t="s">
        <v>36</v>
      </c>
    </row>
    <row r="29094" spans="1:4" x14ac:dyDescent="0.25">
      <c r="A29094">
        <v>11452</v>
      </c>
      <c r="B29094">
        <v>47001</v>
      </c>
      <c r="C29094" t="s">
        <v>9</v>
      </c>
      <c r="D29094" t="s">
        <v>36</v>
      </c>
    </row>
    <row r="29095" spans="1:4" x14ac:dyDescent="0.25">
      <c r="A29095">
        <v>11452</v>
      </c>
      <c r="B29095">
        <v>47001</v>
      </c>
      <c r="C29095" t="s">
        <v>9</v>
      </c>
      <c r="D29095" t="s">
        <v>36</v>
      </c>
    </row>
    <row r="29096" spans="1:4" x14ac:dyDescent="0.25">
      <c r="A29096">
        <v>11452</v>
      </c>
      <c r="B29096">
        <v>47001</v>
      </c>
      <c r="C29096" t="s">
        <v>9</v>
      </c>
      <c r="D29096" t="s">
        <v>36</v>
      </c>
    </row>
    <row r="29097" spans="1:4" x14ac:dyDescent="0.25">
      <c r="A29097">
        <v>11452</v>
      </c>
      <c r="B29097">
        <v>47001</v>
      </c>
      <c r="C29097" t="s">
        <v>9</v>
      </c>
      <c r="D29097" t="s">
        <v>36</v>
      </c>
    </row>
    <row r="29098" spans="1:4" x14ac:dyDescent="0.25">
      <c r="A29098">
        <v>11452</v>
      </c>
      <c r="B29098">
        <v>47001</v>
      </c>
      <c r="C29098" t="s">
        <v>9</v>
      </c>
      <c r="D29098" t="s">
        <v>36</v>
      </c>
    </row>
    <row r="29099" spans="1:4" x14ac:dyDescent="0.25">
      <c r="A29099">
        <v>11452</v>
      </c>
      <c r="B29099">
        <v>47001</v>
      </c>
      <c r="C29099" t="s">
        <v>9</v>
      </c>
      <c r="D29099" t="s">
        <v>36</v>
      </c>
    </row>
    <row r="29100" spans="1:4" x14ac:dyDescent="0.25">
      <c r="A29100">
        <v>11452</v>
      </c>
      <c r="B29100">
        <v>47001</v>
      </c>
      <c r="C29100" t="s">
        <v>9</v>
      </c>
      <c r="D29100" t="s">
        <v>36</v>
      </c>
    </row>
    <row r="29101" spans="1:4" x14ac:dyDescent="0.25">
      <c r="A29101">
        <v>11452</v>
      </c>
      <c r="B29101">
        <v>47001</v>
      </c>
      <c r="C29101" t="s">
        <v>9</v>
      </c>
      <c r="D29101" t="s">
        <v>36</v>
      </c>
    </row>
    <row r="29102" spans="1:4" x14ac:dyDescent="0.25">
      <c r="A29102">
        <v>11452</v>
      </c>
      <c r="B29102">
        <v>47001</v>
      </c>
      <c r="C29102" t="s">
        <v>9</v>
      </c>
      <c r="D29102" t="s">
        <v>36</v>
      </c>
    </row>
    <row r="29103" spans="1:4" x14ac:dyDescent="0.25">
      <c r="A29103">
        <v>11452</v>
      </c>
      <c r="B29103">
        <v>47001</v>
      </c>
      <c r="C29103" t="s">
        <v>9</v>
      </c>
      <c r="D29103" t="s">
        <v>36</v>
      </c>
    </row>
    <row r="29104" spans="1:4" x14ac:dyDescent="0.25">
      <c r="A29104">
        <v>11452</v>
      </c>
      <c r="B29104">
        <v>47001</v>
      </c>
      <c r="C29104" t="s">
        <v>9</v>
      </c>
      <c r="D29104" t="s">
        <v>36</v>
      </c>
    </row>
    <row r="29105" spans="1:4" x14ac:dyDescent="0.25">
      <c r="A29105">
        <v>11452</v>
      </c>
      <c r="B29105">
        <v>47001</v>
      </c>
      <c r="C29105" t="s">
        <v>9</v>
      </c>
      <c r="D29105" t="s">
        <v>36</v>
      </c>
    </row>
    <row r="29106" spans="1:4" x14ac:dyDescent="0.25">
      <c r="A29106">
        <v>11452</v>
      </c>
      <c r="B29106">
        <v>47001</v>
      </c>
      <c r="C29106" t="s">
        <v>9</v>
      </c>
      <c r="D29106" t="s">
        <v>36</v>
      </c>
    </row>
    <row r="29107" spans="1:4" x14ac:dyDescent="0.25">
      <c r="A29107">
        <v>11452</v>
      </c>
      <c r="B29107">
        <v>47001</v>
      </c>
      <c r="C29107" t="s">
        <v>9</v>
      </c>
      <c r="D29107" t="s">
        <v>36</v>
      </c>
    </row>
    <row r="29108" spans="1:4" x14ac:dyDescent="0.25">
      <c r="A29108">
        <v>11452</v>
      </c>
      <c r="B29108">
        <v>47001</v>
      </c>
      <c r="C29108" t="s">
        <v>9</v>
      </c>
      <c r="D29108" t="s">
        <v>36</v>
      </c>
    </row>
    <row r="29109" spans="1:4" x14ac:dyDescent="0.25">
      <c r="A29109">
        <v>11452</v>
      </c>
      <c r="B29109">
        <v>47001</v>
      </c>
      <c r="C29109" t="s">
        <v>9</v>
      </c>
      <c r="D29109" t="s">
        <v>36</v>
      </c>
    </row>
    <row r="29110" spans="1:4" x14ac:dyDescent="0.25">
      <c r="A29110">
        <v>11452</v>
      </c>
      <c r="B29110">
        <v>47001</v>
      </c>
      <c r="C29110" t="s">
        <v>9</v>
      </c>
      <c r="D29110" t="s">
        <v>36</v>
      </c>
    </row>
    <row r="29111" spans="1:4" x14ac:dyDescent="0.25">
      <c r="A29111">
        <v>11452</v>
      </c>
      <c r="B29111">
        <v>47001</v>
      </c>
      <c r="C29111" t="s">
        <v>9</v>
      </c>
      <c r="D29111" t="s">
        <v>36</v>
      </c>
    </row>
    <row r="29112" spans="1:4" x14ac:dyDescent="0.25">
      <c r="A29112">
        <v>11452</v>
      </c>
      <c r="B29112">
        <v>47001</v>
      </c>
      <c r="C29112" t="s">
        <v>9</v>
      </c>
      <c r="D29112" t="s">
        <v>36</v>
      </c>
    </row>
    <row r="29113" spans="1:4" x14ac:dyDescent="0.25">
      <c r="A29113">
        <v>11452</v>
      </c>
      <c r="B29113">
        <v>47001</v>
      </c>
      <c r="C29113" t="s">
        <v>9</v>
      </c>
      <c r="D29113" t="s">
        <v>36</v>
      </c>
    </row>
    <row r="29114" spans="1:4" x14ac:dyDescent="0.25">
      <c r="A29114">
        <v>11452</v>
      </c>
      <c r="B29114">
        <v>47001</v>
      </c>
      <c r="C29114" t="s">
        <v>9</v>
      </c>
      <c r="D29114" t="s">
        <v>36</v>
      </c>
    </row>
    <row r="29115" spans="1:4" x14ac:dyDescent="0.25">
      <c r="A29115">
        <v>11452</v>
      </c>
      <c r="B29115">
        <v>47001</v>
      </c>
      <c r="C29115" t="s">
        <v>9</v>
      </c>
      <c r="D29115" t="s">
        <v>36</v>
      </c>
    </row>
    <row r="29116" spans="1:4" x14ac:dyDescent="0.25">
      <c r="A29116">
        <v>11452</v>
      </c>
      <c r="B29116">
        <v>47001</v>
      </c>
      <c r="C29116" t="s">
        <v>9</v>
      </c>
      <c r="D29116" t="s">
        <v>36</v>
      </c>
    </row>
    <row r="29117" spans="1:4" x14ac:dyDescent="0.25">
      <c r="A29117">
        <v>11452</v>
      </c>
      <c r="B29117">
        <v>47001</v>
      </c>
      <c r="C29117" t="s">
        <v>9</v>
      </c>
      <c r="D29117" t="s">
        <v>36</v>
      </c>
    </row>
    <row r="29118" spans="1:4" x14ac:dyDescent="0.25">
      <c r="A29118">
        <v>11452</v>
      </c>
      <c r="B29118">
        <v>47001</v>
      </c>
      <c r="C29118" t="s">
        <v>9</v>
      </c>
      <c r="D29118" t="s">
        <v>36</v>
      </c>
    </row>
    <row r="29119" spans="1:4" x14ac:dyDescent="0.25">
      <c r="A29119">
        <v>11452</v>
      </c>
      <c r="B29119">
        <v>47001</v>
      </c>
      <c r="C29119" t="s">
        <v>9</v>
      </c>
      <c r="D29119" t="s">
        <v>36</v>
      </c>
    </row>
    <row r="29120" spans="1:4" x14ac:dyDescent="0.25">
      <c r="A29120">
        <v>11452</v>
      </c>
      <c r="B29120">
        <v>47001</v>
      </c>
      <c r="C29120" t="s">
        <v>9</v>
      </c>
      <c r="D29120" t="s">
        <v>36</v>
      </c>
    </row>
    <row r="29121" spans="1:4" x14ac:dyDescent="0.25">
      <c r="A29121">
        <v>11452</v>
      </c>
      <c r="B29121">
        <v>47001</v>
      </c>
      <c r="C29121" t="s">
        <v>9</v>
      </c>
      <c r="D29121" t="s">
        <v>36</v>
      </c>
    </row>
    <row r="29122" spans="1:4" x14ac:dyDescent="0.25">
      <c r="A29122">
        <v>11452</v>
      </c>
      <c r="B29122">
        <v>47001</v>
      </c>
      <c r="C29122" t="s">
        <v>9</v>
      </c>
      <c r="D29122" t="s">
        <v>36</v>
      </c>
    </row>
    <row r="29123" spans="1:4" x14ac:dyDescent="0.25">
      <c r="A29123">
        <v>11452</v>
      </c>
      <c r="B29123">
        <v>47001</v>
      </c>
      <c r="C29123" t="s">
        <v>9</v>
      </c>
      <c r="D29123" t="s">
        <v>36</v>
      </c>
    </row>
    <row r="29124" spans="1:4" x14ac:dyDescent="0.25">
      <c r="A29124">
        <v>11452</v>
      </c>
      <c r="B29124">
        <v>47001</v>
      </c>
      <c r="C29124" t="s">
        <v>9</v>
      </c>
      <c r="D29124" t="s">
        <v>36</v>
      </c>
    </row>
    <row r="29125" spans="1:4" x14ac:dyDescent="0.25">
      <c r="A29125">
        <v>11452</v>
      </c>
      <c r="B29125">
        <v>47001</v>
      </c>
      <c r="C29125" t="s">
        <v>9</v>
      </c>
      <c r="D29125" t="s">
        <v>36</v>
      </c>
    </row>
    <row r="29126" spans="1:4" x14ac:dyDescent="0.25">
      <c r="A29126">
        <v>11452</v>
      </c>
      <c r="B29126">
        <v>47001</v>
      </c>
      <c r="C29126" t="s">
        <v>9</v>
      </c>
      <c r="D29126" t="s">
        <v>36</v>
      </c>
    </row>
    <row r="29127" spans="1:4" x14ac:dyDescent="0.25">
      <c r="A29127">
        <v>11452</v>
      </c>
      <c r="B29127">
        <v>47001</v>
      </c>
      <c r="C29127" t="s">
        <v>9</v>
      </c>
      <c r="D29127" t="s">
        <v>36</v>
      </c>
    </row>
    <row r="29128" spans="1:4" x14ac:dyDescent="0.25">
      <c r="A29128">
        <v>11452</v>
      </c>
      <c r="B29128">
        <v>47001</v>
      </c>
      <c r="C29128" t="s">
        <v>9</v>
      </c>
      <c r="D29128" t="s">
        <v>36</v>
      </c>
    </row>
    <row r="29129" spans="1:4" x14ac:dyDescent="0.25">
      <c r="A29129">
        <v>11452</v>
      </c>
      <c r="B29129">
        <v>47001</v>
      </c>
      <c r="C29129" t="s">
        <v>9</v>
      </c>
      <c r="D29129" t="s">
        <v>36</v>
      </c>
    </row>
    <row r="29130" spans="1:4" x14ac:dyDescent="0.25">
      <c r="A29130">
        <v>11452</v>
      </c>
      <c r="B29130">
        <v>47001</v>
      </c>
      <c r="C29130" t="s">
        <v>9</v>
      </c>
      <c r="D29130" t="s">
        <v>36</v>
      </c>
    </row>
    <row r="29131" spans="1:4" x14ac:dyDescent="0.25">
      <c r="A29131">
        <v>11452</v>
      </c>
      <c r="B29131">
        <v>47001</v>
      </c>
      <c r="C29131" t="s">
        <v>9</v>
      </c>
      <c r="D29131" t="s">
        <v>36</v>
      </c>
    </row>
    <row r="29132" spans="1:4" x14ac:dyDescent="0.25">
      <c r="A29132">
        <v>11452</v>
      </c>
      <c r="B29132">
        <v>47001</v>
      </c>
      <c r="C29132" t="s">
        <v>9</v>
      </c>
      <c r="D29132" t="s">
        <v>36</v>
      </c>
    </row>
    <row r="29133" spans="1:4" x14ac:dyDescent="0.25">
      <c r="A29133">
        <v>11452</v>
      </c>
      <c r="B29133">
        <v>47001</v>
      </c>
      <c r="C29133" t="s">
        <v>9</v>
      </c>
      <c r="D29133" t="s">
        <v>36</v>
      </c>
    </row>
    <row r="29134" spans="1:4" x14ac:dyDescent="0.25">
      <c r="A29134">
        <v>11452</v>
      </c>
      <c r="B29134">
        <v>47001</v>
      </c>
      <c r="C29134" t="s">
        <v>9</v>
      </c>
      <c r="D29134" t="s">
        <v>36</v>
      </c>
    </row>
    <row r="29135" spans="1:4" x14ac:dyDescent="0.25">
      <c r="A29135">
        <v>11452</v>
      </c>
      <c r="B29135">
        <v>47001</v>
      </c>
      <c r="C29135" t="s">
        <v>9</v>
      </c>
      <c r="D29135" t="s">
        <v>36</v>
      </c>
    </row>
    <row r="29136" spans="1:4" x14ac:dyDescent="0.25">
      <c r="A29136">
        <v>11452</v>
      </c>
      <c r="B29136">
        <v>47001</v>
      </c>
      <c r="C29136" t="s">
        <v>9</v>
      </c>
      <c r="D29136" t="s">
        <v>36</v>
      </c>
    </row>
    <row r="29137" spans="1:4" x14ac:dyDescent="0.25">
      <c r="A29137">
        <v>11452</v>
      </c>
      <c r="B29137">
        <v>47001</v>
      </c>
      <c r="C29137" t="s">
        <v>9</v>
      </c>
      <c r="D29137" t="s">
        <v>36</v>
      </c>
    </row>
    <row r="29138" spans="1:4" x14ac:dyDescent="0.25">
      <c r="A29138">
        <v>11452</v>
      </c>
      <c r="B29138">
        <v>47001</v>
      </c>
      <c r="C29138" t="s">
        <v>9</v>
      </c>
      <c r="D29138" t="s">
        <v>36</v>
      </c>
    </row>
    <row r="29139" spans="1:4" x14ac:dyDescent="0.25">
      <c r="A29139">
        <v>11452</v>
      </c>
      <c r="B29139">
        <v>47001</v>
      </c>
      <c r="C29139" t="s">
        <v>9</v>
      </c>
      <c r="D29139" t="s">
        <v>36</v>
      </c>
    </row>
    <row r="29140" spans="1:4" x14ac:dyDescent="0.25">
      <c r="A29140">
        <v>11452</v>
      </c>
      <c r="B29140">
        <v>47001</v>
      </c>
      <c r="C29140" t="s">
        <v>9</v>
      </c>
      <c r="D29140" t="s">
        <v>36</v>
      </c>
    </row>
    <row r="29141" spans="1:4" x14ac:dyDescent="0.25">
      <c r="A29141">
        <v>11452</v>
      </c>
      <c r="B29141">
        <v>47001</v>
      </c>
      <c r="C29141" t="s">
        <v>9</v>
      </c>
      <c r="D29141" t="s">
        <v>36</v>
      </c>
    </row>
    <row r="29142" spans="1:4" x14ac:dyDescent="0.25">
      <c r="A29142">
        <v>11452</v>
      </c>
      <c r="B29142">
        <v>47001</v>
      </c>
      <c r="C29142" t="s">
        <v>9</v>
      </c>
      <c r="D29142" t="s">
        <v>36</v>
      </c>
    </row>
    <row r="29143" spans="1:4" x14ac:dyDescent="0.25">
      <c r="A29143">
        <v>11452</v>
      </c>
      <c r="B29143">
        <v>47001</v>
      </c>
      <c r="C29143" t="s">
        <v>9</v>
      </c>
      <c r="D29143" t="s">
        <v>36</v>
      </c>
    </row>
    <row r="29144" spans="1:4" x14ac:dyDescent="0.25">
      <c r="A29144">
        <v>11452</v>
      </c>
      <c r="B29144">
        <v>47001</v>
      </c>
      <c r="C29144" t="s">
        <v>9</v>
      </c>
      <c r="D29144" t="s">
        <v>36</v>
      </c>
    </row>
    <row r="29145" spans="1:4" x14ac:dyDescent="0.25">
      <c r="A29145">
        <v>11452</v>
      </c>
      <c r="B29145">
        <v>47001</v>
      </c>
      <c r="C29145" t="s">
        <v>9</v>
      </c>
      <c r="D29145" t="s">
        <v>36</v>
      </c>
    </row>
    <row r="29146" spans="1:4" x14ac:dyDescent="0.25">
      <c r="A29146">
        <v>11452</v>
      </c>
      <c r="B29146">
        <v>47001</v>
      </c>
      <c r="C29146" t="s">
        <v>9</v>
      </c>
      <c r="D29146" t="s">
        <v>36</v>
      </c>
    </row>
    <row r="29147" spans="1:4" x14ac:dyDescent="0.25">
      <c r="A29147">
        <v>11452</v>
      </c>
      <c r="B29147">
        <v>47001</v>
      </c>
      <c r="C29147" t="s">
        <v>9</v>
      </c>
      <c r="D29147" t="s">
        <v>36</v>
      </c>
    </row>
    <row r="29148" spans="1:4" x14ac:dyDescent="0.25">
      <c r="A29148">
        <v>11452</v>
      </c>
      <c r="B29148">
        <v>47001</v>
      </c>
      <c r="C29148" t="s">
        <v>9</v>
      </c>
      <c r="D29148" t="s">
        <v>36</v>
      </c>
    </row>
    <row r="29149" spans="1:4" x14ac:dyDescent="0.25">
      <c r="A29149">
        <v>11452</v>
      </c>
      <c r="B29149">
        <v>47001</v>
      </c>
      <c r="C29149" t="s">
        <v>9</v>
      </c>
      <c r="D29149" t="s">
        <v>36</v>
      </c>
    </row>
    <row r="29150" spans="1:4" x14ac:dyDescent="0.25">
      <c r="A29150">
        <v>11452</v>
      </c>
      <c r="B29150">
        <v>47001</v>
      </c>
      <c r="C29150" t="s">
        <v>9</v>
      </c>
      <c r="D29150" t="s">
        <v>36</v>
      </c>
    </row>
    <row r="29151" spans="1:4" x14ac:dyDescent="0.25">
      <c r="A29151">
        <v>11452</v>
      </c>
      <c r="B29151">
        <v>47001</v>
      </c>
      <c r="C29151" t="s">
        <v>9</v>
      </c>
      <c r="D29151" t="s">
        <v>36</v>
      </c>
    </row>
    <row r="29152" spans="1:4" x14ac:dyDescent="0.25">
      <c r="A29152">
        <v>11452</v>
      </c>
      <c r="B29152">
        <v>47001</v>
      </c>
      <c r="C29152" t="s">
        <v>9</v>
      </c>
      <c r="D29152" t="s">
        <v>36</v>
      </c>
    </row>
    <row r="29153" spans="1:4" x14ac:dyDescent="0.25">
      <c r="A29153">
        <v>11452</v>
      </c>
      <c r="B29153">
        <v>47001</v>
      </c>
      <c r="C29153" t="s">
        <v>9</v>
      </c>
      <c r="D29153" t="s">
        <v>36</v>
      </c>
    </row>
    <row r="29154" spans="1:4" x14ac:dyDescent="0.25">
      <c r="A29154">
        <v>11452</v>
      </c>
      <c r="B29154">
        <v>47001</v>
      </c>
      <c r="C29154" t="s">
        <v>9</v>
      </c>
      <c r="D29154" t="s">
        <v>36</v>
      </c>
    </row>
    <row r="29155" spans="1:4" x14ac:dyDescent="0.25">
      <c r="A29155">
        <v>11452</v>
      </c>
      <c r="B29155">
        <v>47001</v>
      </c>
      <c r="C29155" t="s">
        <v>9</v>
      </c>
      <c r="D29155" t="s">
        <v>36</v>
      </c>
    </row>
    <row r="29156" spans="1:4" x14ac:dyDescent="0.25">
      <c r="A29156">
        <v>11452</v>
      </c>
      <c r="B29156">
        <v>47001</v>
      </c>
      <c r="C29156" t="s">
        <v>9</v>
      </c>
      <c r="D29156" t="s">
        <v>36</v>
      </c>
    </row>
    <row r="29157" spans="1:4" x14ac:dyDescent="0.25">
      <c r="A29157">
        <v>11452</v>
      </c>
      <c r="B29157">
        <v>20001</v>
      </c>
      <c r="C29157" t="s">
        <v>9</v>
      </c>
      <c r="D29157" t="s">
        <v>21</v>
      </c>
    </row>
    <row r="29158" spans="1:4" x14ac:dyDescent="0.25">
      <c r="A29158">
        <v>11452</v>
      </c>
      <c r="B29158">
        <v>20001</v>
      </c>
      <c r="C29158" t="s">
        <v>9</v>
      </c>
      <c r="D29158" t="s">
        <v>21</v>
      </c>
    </row>
    <row r="29159" spans="1:4" x14ac:dyDescent="0.25">
      <c r="A29159">
        <v>11452</v>
      </c>
      <c r="B29159">
        <v>20001</v>
      </c>
      <c r="C29159" t="s">
        <v>9</v>
      </c>
      <c r="D29159" t="s">
        <v>21</v>
      </c>
    </row>
    <row r="29160" spans="1:4" x14ac:dyDescent="0.25">
      <c r="A29160">
        <v>11452</v>
      </c>
      <c r="B29160">
        <v>20001</v>
      </c>
      <c r="C29160" t="s">
        <v>9</v>
      </c>
      <c r="D29160" t="s">
        <v>21</v>
      </c>
    </row>
    <row r="29161" spans="1:4" x14ac:dyDescent="0.25">
      <c r="A29161">
        <v>11452</v>
      </c>
      <c r="B29161">
        <v>20001</v>
      </c>
      <c r="C29161" t="s">
        <v>9</v>
      </c>
      <c r="D29161" t="s">
        <v>21</v>
      </c>
    </row>
    <row r="29162" spans="1:4" x14ac:dyDescent="0.25">
      <c r="A29162">
        <v>11452</v>
      </c>
      <c r="B29162">
        <v>20001</v>
      </c>
      <c r="C29162" t="s">
        <v>9</v>
      </c>
      <c r="D29162" t="s">
        <v>21</v>
      </c>
    </row>
    <row r="29163" spans="1:4" x14ac:dyDescent="0.25">
      <c r="A29163">
        <v>11452</v>
      </c>
      <c r="B29163">
        <v>20001</v>
      </c>
      <c r="C29163" t="s">
        <v>9</v>
      </c>
      <c r="D29163" t="s">
        <v>21</v>
      </c>
    </row>
    <row r="29164" spans="1:4" x14ac:dyDescent="0.25">
      <c r="A29164">
        <v>11452</v>
      </c>
      <c r="B29164">
        <v>20001</v>
      </c>
      <c r="C29164" t="s">
        <v>9</v>
      </c>
      <c r="D29164" t="s">
        <v>21</v>
      </c>
    </row>
    <row r="29165" spans="1:4" x14ac:dyDescent="0.25">
      <c r="A29165">
        <v>11452</v>
      </c>
      <c r="B29165">
        <v>20001</v>
      </c>
      <c r="C29165" t="s">
        <v>9</v>
      </c>
      <c r="D29165" t="s">
        <v>21</v>
      </c>
    </row>
    <row r="29166" spans="1:4" x14ac:dyDescent="0.25">
      <c r="A29166">
        <v>11452</v>
      </c>
      <c r="B29166">
        <v>20001</v>
      </c>
      <c r="C29166" t="s">
        <v>9</v>
      </c>
      <c r="D29166" t="s">
        <v>21</v>
      </c>
    </row>
    <row r="29167" spans="1:4" x14ac:dyDescent="0.25">
      <c r="A29167">
        <v>11452</v>
      </c>
      <c r="B29167">
        <v>20001</v>
      </c>
      <c r="C29167" t="s">
        <v>9</v>
      </c>
      <c r="D29167" t="s">
        <v>21</v>
      </c>
    </row>
    <row r="29168" spans="1:4" x14ac:dyDescent="0.25">
      <c r="A29168">
        <v>11452</v>
      </c>
      <c r="B29168">
        <v>20001</v>
      </c>
      <c r="C29168" t="s">
        <v>9</v>
      </c>
      <c r="D29168" t="s">
        <v>21</v>
      </c>
    </row>
    <row r="29169" spans="1:4" x14ac:dyDescent="0.25">
      <c r="A29169">
        <v>11452</v>
      </c>
      <c r="B29169">
        <v>20001</v>
      </c>
      <c r="C29169" t="s">
        <v>9</v>
      </c>
      <c r="D29169" t="s">
        <v>21</v>
      </c>
    </row>
    <row r="29170" spans="1:4" x14ac:dyDescent="0.25">
      <c r="A29170">
        <v>11452</v>
      </c>
      <c r="B29170">
        <v>20001</v>
      </c>
      <c r="C29170" t="s">
        <v>9</v>
      </c>
      <c r="D29170" t="s">
        <v>21</v>
      </c>
    </row>
    <row r="29171" spans="1:4" x14ac:dyDescent="0.25">
      <c r="A29171">
        <v>11452</v>
      </c>
      <c r="B29171">
        <v>20001</v>
      </c>
      <c r="C29171" t="s">
        <v>10</v>
      </c>
      <c r="D29171" t="s">
        <v>21</v>
      </c>
    </row>
    <row r="29172" spans="1:4" x14ac:dyDescent="0.25">
      <c r="A29172">
        <v>11452</v>
      </c>
      <c r="B29172">
        <v>20001</v>
      </c>
      <c r="C29172" t="s">
        <v>10</v>
      </c>
      <c r="D29172" t="s">
        <v>21</v>
      </c>
    </row>
    <row r="29173" spans="1:4" x14ac:dyDescent="0.25">
      <c r="A29173">
        <v>11452</v>
      </c>
      <c r="B29173">
        <v>20001</v>
      </c>
      <c r="C29173" t="s">
        <v>10</v>
      </c>
      <c r="D29173" t="s">
        <v>21</v>
      </c>
    </row>
    <row r="29174" spans="1:4" x14ac:dyDescent="0.25">
      <c r="A29174">
        <v>11452</v>
      </c>
      <c r="B29174">
        <v>20001</v>
      </c>
      <c r="C29174" t="s">
        <v>10</v>
      </c>
      <c r="D29174" t="s">
        <v>21</v>
      </c>
    </row>
    <row r="29175" spans="1:4" x14ac:dyDescent="0.25">
      <c r="A29175">
        <v>11452</v>
      </c>
      <c r="B29175">
        <v>20001</v>
      </c>
      <c r="C29175" t="s">
        <v>10</v>
      </c>
      <c r="D29175" t="s">
        <v>21</v>
      </c>
    </row>
    <row r="29176" spans="1:4" x14ac:dyDescent="0.25">
      <c r="A29176">
        <v>11452</v>
      </c>
      <c r="B29176">
        <v>20001</v>
      </c>
      <c r="C29176" t="s">
        <v>9</v>
      </c>
      <c r="D29176" t="s">
        <v>22</v>
      </c>
    </row>
    <row r="29177" spans="1:4" x14ac:dyDescent="0.25">
      <c r="A29177">
        <v>11452</v>
      </c>
      <c r="B29177">
        <v>20001</v>
      </c>
      <c r="C29177" t="s">
        <v>9</v>
      </c>
      <c r="D29177" t="s">
        <v>22</v>
      </c>
    </row>
    <row r="29178" spans="1:4" x14ac:dyDescent="0.25">
      <c r="A29178">
        <v>11452</v>
      </c>
      <c r="B29178">
        <v>20001</v>
      </c>
      <c r="C29178" t="s">
        <v>9</v>
      </c>
      <c r="D29178" t="s">
        <v>22</v>
      </c>
    </row>
    <row r="29179" spans="1:4" x14ac:dyDescent="0.25">
      <c r="A29179">
        <v>11452</v>
      </c>
      <c r="B29179">
        <v>20001</v>
      </c>
      <c r="C29179" t="s">
        <v>9</v>
      </c>
      <c r="D29179" t="s">
        <v>22</v>
      </c>
    </row>
    <row r="29180" spans="1:4" x14ac:dyDescent="0.25">
      <c r="A29180">
        <v>11452</v>
      </c>
      <c r="B29180">
        <v>20001</v>
      </c>
      <c r="C29180" t="s">
        <v>9</v>
      </c>
      <c r="D29180" t="s">
        <v>22</v>
      </c>
    </row>
    <row r="29181" spans="1:4" x14ac:dyDescent="0.25">
      <c r="A29181">
        <v>11452</v>
      </c>
      <c r="B29181">
        <v>20001</v>
      </c>
      <c r="C29181" t="s">
        <v>9</v>
      </c>
      <c r="D29181" t="s">
        <v>22</v>
      </c>
    </row>
    <row r="29182" spans="1:4" x14ac:dyDescent="0.25">
      <c r="A29182">
        <v>11452</v>
      </c>
      <c r="B29182">
        <v>20001</v>
      </c>
      <c r="C29182" t="s">
        <v>9</v>
      </c>
      <c r="D29182" t="s">
        <v>22</v>
      </c>
    </row>
    <row r="29183" spans="1:4" x14ac:dyDescent="0.25">
      <c r="A29183">
        <v>11452</v>
      </c>
      <c r="B29183">
        <v>20001</v>
      </c>
      <c r="C29183" t="s">
        <v>9</v>
      </c>
      <c r="D29183" t="s">
        <v>22</v>
      </c>
    </row>
    <row r="29184" spans="1:4" x14ac:dyDescent="0.25">
      <c r="A29184">
        <v>11452</v>
      </c>
      <c r="B29184">
        <v>20001</v>
      </c>
      <c r="C29184" t="s">
        <v>9</v>
      </c>
      <c r="D29184" t="s">
        <v>22</v>
      </c>
    </row>
    <row r="29185" spans="1:4" x14ac:dyDescent="0.25">
      <c r="A29185">
        <v>11452</v>
      </c>
      <c r="B29185">
        <v>20001</v>
      </c>
      <c r="C29185" t="s">
        <v>9</v>
      </c>
      <c r="D29185" t="s">
        <v>22</v>
      </c>
    </row>
    <row r="29186" spans="1:4" x14ac:dyDescent="0.25">
      <c r="A29186">
        <v>11452</v>
      </c>
      <c r="B29186">
        <v>20001</v>
      </c>
      <c r="C29186" t="s">
        <v>9</v>
      </c>
      <c r="D29186" t="s">
        <v>22</v>
      </c>
    </row>
    <row r="29187" spans="1:4" x14ac:dyDescent="0.25">
      <c r="A29187">
        <v>11452</v>
      </c>
      <c r="B29187">
        <v>20001</v>
      </c>
      <c r="C29187" t="s">
        <v>10</v>
      </c>
      <c r="D29187" t="s">
        <v>22</v>
      </c>
    </row>
    <row r="29188" spans="1:4" x14ac:dyDescent="0.25">
      <c r="A29188">
        <v>11452</v>
      </c>
      <c r="B29188">
        <v>20001</v>
      </c>
      <c r="C29188" t="s">
        <v>9</v>
      </c>
      <c r="D29188" t="s">
        <v>23</v>
      </c>
    </row>
    <row r="29189" spans="1:4" x14ac:dyDescent="0.25">
      <c r="A29189">
        <v>11452</v>
      </c>
      <c r="B29189">
        <v>20001</v>
      </c>
      <c r="C29189" t="s">
        <v>10</v>
      </c>
      <c r="D29189" t="s">
        <v>23</v>
      </c>
    </row>
    <row r="29190" spans="1:4" x14ac:dyDescent="0.25">
      <c r="A29190">
        <v>11452</v>
      </c>
      <c r="B29190">
        <v>20001</v>
      </c>
      <c r="C29190" t="s">
        <v>10</v>
      </c>
      <c r="D29190" t="s">
        <v>23</v>
      </c>
    </row>
    <row r="29191" spans="1:4" x14ac:dyDescent="0.25">
      <c r="A29191">
        <v>11452</v>
      </c>
      <c r="B29191">
        <v>20001</v>
      </c>
      <c r="C29191" t="s">
        <v>9</v>
      </c>
      <c r="D29191" t="s">
        <v>25</v>
      </c>
    </row>
    <row r="29192" spans="1:4" x14ac:dyDescent="0.25">
      <c r="A29192">
        <v>11452</v>
      </c>
      <c r="B29192">
        <v>20001</v>
      </c>
      <c r="C29192" t="s">
        <v>9</v>
      </c>
      <c r="D29192" t="s">
        <v>27</v>
      </c>
    </row>
    <row r="29193" spans="1:4" x14ac:dyDescent="0.25">
      <c r="A29193">
        <v>11452</v>
      </c>
      <c r="B29193">
        <v>20001</v>
      </c>
      <c r="C29193" t="s">
        <v>9</v>
      </c>
      <c r="D29193" t="s">
        <v>27</v>
      </c>
    </row>
    <row r="29194" spans="1:4" x14ac:dyDescent="0.25">
      <c r="A29194">
        <v>11452</v>
      </c>
      <c r="B29194">
        <v>20001</v>
      </c>
      <c r="C29194" t="s">
        <v>9</v>
      </c>
      <c r="D29194" t="s">
        <v>27</v>
      </c>
    </row>
    <row r="29195" spans="1:4" x14ac:dyDescent="0.25">
      <c r="A29195">
        <v>11452</v>
      </c>
      <c r="B29195">
        <v>20001</v>
      </c>
      <c r="C29195" t="s">
        <v>9</v>
      </c>
      <c r="D29195" t="s">
        <v>27</v>
      </c>
    </row>
    <row r="29196" spans="1:4" x14ac:dyDescent="0.25">
      <c r="A29196">
        <v>11452</v>
      </c>
      <c r="B29196">
        <v>20001</v>
      </c>
      <c r="C29196" t="s">
        <v>9</v>
      </c>
      <c r="D29196" t="s">
        <v>27</v>
      </c>
    </row>
    <row r="29197" spans="1:4" x14ac:dyDescent="0.25">
      <c r="A29197">
        <v>11452</v>
      </c>
      <c r="B29197">
        <v>20001</v>
      </c>
      <c r="C29197" t="s">
        <v>9</v>
      </c>
      <c r="D29197" t="s">
        <v>27</v>
      </c>
    </row>
    <row r="29198" spans="1:4" x14ac:dyDescent="0.25">
      <c r="A29198">
        <v>11452</v>
      </c>
      <c r="B29198">
        <v>20001</v>
      </c>
      <c r="C29198" t="s">
        <v>9</v>
      </c>
      <c r="D29198" t="s">
        <v>27</v>
      </c>
    </row>
    <row r="29199" spans="1:4" x14ac:dyDescent="0.25">
      <c r="A29199">
        <v>11452</v>
      </c>
      <c r="B29199">
        <v>20001</v>
      </c>
      <c r="C29199" t="s">
        <v>9</v>
      </c>
      <c r="D29199" t="s">
        <v>27</v>
      </c>
    </row>
    <row r="29200" spans="1:4" x14ac:dyDescent="0.25">
      <c r="A29200">
        <v>11452</v>
      </c>
      <c r="B29200">
        <v>20001</v>
      </c>
      <c r="C29200" t="s">
        <v>10</v>
      </c>
      <c r="D29200" t="s">
        <v>27</v>
      </c>
    </row>
    <row r="29201" spans="1:4" x14ac:dyDescent="0.25">
      <c r="A29201">
        <v>11452</v>
      </c>
      <c r="B29201">
        <v>20001</v>
      </c>
      <c r="C29201" t="s">
        <v>10</v>
      </c>
      <c r="D29201" t="s">
        <v>27</v>
      </c>
    </row>
    <row r="29202" spans="1:4" x14ac:dyDescent="0.25">
      <c r="A29202">
        <v>11452</v>
      </c>
      <c r="B29202">
        <v>20001</v>
      </c>
      <c r="C29202" t="s">
        <v>10</v>
      </c>
      <c r="D29202" t="s">
        <v>27</v>
      </c>
    </row>
    <row r="29203" spans="1:4" x14ac:dyDescent="0.25">
      <c r="A29203">
        <v>11452</v>
      </c>
      <c r="B29203">
        <v>20001</v>
      </c>
      <c r="C29203" t="s">
        <v>10</v>
      </c>
      <c r="D29203" t="s">
        <v>27</v>
      </c>
    </row>
    <row r="29204" spans="1:4" x14ac:dyDescent="0.25">
      <c r="A29204">
        <v>11452</v>
      </c>
      <c r="B29204">
        <v>20001</v>
      </c>
      <c r="C29204" t="s">
        <v>10</v>
      </c>
      <c r="D29204" t="s">
        <v>27</v>
      </c>
    </row>
    <row r="29205" spans="1:4" x14ac:dyDescent="0.25">
      <c r="A29205">
        <v>11452</v>
      </c>
      <c r="B29205">
        <v>20001</v>
      </c>
      <c r="C29205" t="s">
        <v>10</v>
      </c>
      <c r="D29205" t="s">
        <v>27</v>
      </c>
    </row>
    <row r="29206" spans="1:4" x14ac:dyDescent="0.25">
      <c r="A29206">
        <v>11452</v>
      </c>
      <c r="B29206">
        <v>20001</v>
      </c>
      <c r="C29206" t="s">
        <v>10</v>
      </c>
      <c r="D29206" t="s">
        <v>27</v>
      </c>
    </row>
    <row r="29207" spans="1:4" x14ac:dyDescent="0.25">
      <c r="A29207">
        <v>11452</v>
      </c>
      <c r="B29207">
        <v>20001</v>
      </c>
      <c r="C29207" t="s">
        <v>9</v>
      </c>
      <c r="D29207" t="s">
        <v>28</v>
      </c>
    </row>
    <row r="29208" spans="1:4" x14ac:dyDescent="0.25">
      <c r="A29208">
        <v>11452</v>
      </c>
      <c r="B29208">
        <v>20001</v>
      </c>
      <c r="C29208" t="s">
        <v>9</v>
      </c>
      <c r="D29208" t="s">
        <v>28</v>
      </c>
    </row>
    <row r="29209" spans="1:4" x14ac:dyDescent="0.25">
      <c r="A29209">
        <v>11452</v>
      </c>
      <c r="B29209">
        <v>20001</v>
      </c>
      <c r="C29209" t="s">
        <v>9</v>
      </c>
      <c r="D29209" t="s">
        <v>28</v>
      </c>
    </row>
    <row r="29210" spans="1:4" x14ac:dyDescent="0.25">
      <c r="A29210">
        <v>11452</v>
      </c>
      <c r="B29210">
        <v>20001</v>
      </c>
      <c r="C29210" t="s">
        <v>9</v>
      </c>
      <c r="D29210" t="s">
        <v>28</v>
      </c>
    </row>
    <row r="29211" spans="1:4" x14ac:dyDescent="0.25">
      <c r="A29211">
        <v>11452</v>
      </c>
      <c r="B29211">
        <v>20001</v>
      </c>
      <c r="C29211" t="s">
        <v>9</v>
      </c>
      <c r="D29211" t="s">
        <v>28</v>
      </c>
    </row>
    <row r="29212" spans="1:4" x14ac:dyDescent="0.25">
      <c r="A29212">
        <v>11452</v>
      </c>
      <c r="B29212">
        <v>20001</v>
      </c>
      <c r="C29212" t="s">
        <v>9</v>
      </c>
      <c r="D29212" t="s">
        <v>28</v>
      </c>
    </row>
    <row r="29213" spans="1:4" x14ac:dyDescent="0.25">
      <c r="A29213">
        <v>11452</v>
      </c>
      <c r="B29213">
        <v>20001</v>
      </c>
      <c r="C29213" t="s">
        <v>9</v>
      </c>
      <c r="D29213" t="s">
        <v>28</v>
      </c>
    </row>
    <row r="29214" spans="1:4" x14ac:dyDescent="0.25">
      <c r="A29214">
        <v>11452</v>
      </c>
      <c r="B29214">
        <v>20001</v>
      </c>
      <c r="C29214" t="s">
        <v>9</v>
      </c>
      <c r="D29214" t="s">
        <v>28</v>
      </c>
    </row>
    <row r="29215" spans="1:4" x14ac:dyDescent="0.25">
      <c r="A29215">
        <v>11452</v>
      </c>
      <c r="B29215">
        <v>20001</v>
      </c>
      <c r="C29215" t="s">
        <v>9</v>
      </c>
      <c r="D29215" t="s">
        <v>28</v>
      </c>
    </row>
    <row r="29216" spans="1:4" x14ac:dyDescent="0.25">
      <c r="A29216">
        <v>11452</v>
      </c>
      <c r="B29216">
        <v>20001</v>
      </c>
      <c r="C29216" t="s">
        <v>9</v>
      </c>
      <c r="D29216" t="s">
        <v>28</v>
      </c>
    </row>
    <row r="29217" spans="1:4" x14ac:dyDescent="0.25">
      <c r="A29217">
        <v>11452</v>
      </c>
      <c r="B29217">
        <v>20001</v>
      </c>
      <c r="C29217" t="s">
        <v>9</v>
      </c>
      <c r="D29217" t="s">
        <v>28</v>
      </c>
    </row>
    <row r="29218" spans="1:4" x14ac:dyDescent="0.25">
      <c r="A29218">
        <v>11452</v>
      </c>
      <c r="B29218">
        <v>20001</v>
      </c>
      <c r="C29218" t="s">
        <v>9</v>
      </c>
      <c r="D29218" t="s">
        <v>28</v>
      </c>
    </row>
    <row r="29219" spans="1:4" x14ac:dyDescent="0.25">
      <c r="A29219">
        <v>11452</v>
      </c>
      <c r="B29219">
        <v>20001</v>
      </c>
      <c r="C29219" t="s">
        <v>9</v>
      </c>
      <c r="D29219" t="s">
        <v>28</v>
      </c>
    </row>
    <row r="29220" spans="1:4" x14ac:dyDescent="0.25">
      <c r="A29220">
        <v>11452</v>
      </c>
      <c r="B29220">
        <v>20001</v>
      </c>
      <c r="C29220" t="s">
        <v>9</v>
      </c>
      <c r="D29220" t="s">
        <v>28</v>
      </c>
    </row>
    <row r="29221" spans="1:4" x14ac:dyDescent="0.25">
      <c r="A29221">
        <v>11452</v>
      </c>
      <c r="B29221">
        <v>20001</v>
      </c>
      <c r="C29221" t="s">
        <v>10</v>
      </c>
      <c r="D29221" t="s">
        <v>28</v>
      </c>
    </row>
    <row r="29222" spans="1:4" x14ac:dyDescent="0.25">
      <c r="A29222">
        <v>11452</v>
      </c>
      <c r="B29222">
        <v>20001</v>
      </c>
      <c r="C29222" t="s">
        <v>10</v>
      </c>
      <c r="D29222" t="s">
        <v>28</v>
      </c>
    </row>
    <row r="29223" spans="1:4" x14ac:dyDescent="0.25">
      <c r="A29223">
        <v>11452</v>
      </c>
      <c r="B29223">
        <v>20001</v>
      </c>
      <c r="C29223" t="s">
        <v>10</v>
      </c>
      <c r="D29223" t="s">
        <v>28</v>
      </c>
    </row>
    <row r="29224" spans="1:4" x14ac:dyDescent="0.25">
      <c r="A29224">
        <v>11452</v>
      </c>
      <c r="B29224">
        <v>20001</v>
      </c>
      <c r="C29224" t="s">
        <v>10</v>
      </c>
      <c r="D29224" t="s">
        <v>28</v>
      </c>
    </row>
    <row r="29225" spans="1:4" x14ac:dyDescent="0.25">
      <c r="A29225">
        <v>11452</v>
      </c>
      <c r="B29225">
        <v>20001</v>
      </c>
      <c r="C29225" t="s">
        <v>10</v>
      </c>
      <c r="D29225" t="s">
        <v>28</v>
      </c>
    </row>
    <row r="29226" spans="1:4" x14ac:dyDescent="0.25">
      <c r="A29226">
        <v>11452</v>
      </c>
      <c r="B29226">
        <v>20001</v>
      </c>
      <c r="C29226" t="s">
        <v>10</v>
      </c>
      <c r="D29226" t="s">
        <v>28</v>
      </c>
    </row>
    <row r="29227" spans="1:4" x14ac:dyDescent="0.25">
      <c r="A29227">
        <v>11452</v>
      </c>
      <c r="B29227">
        <v>20001</v>
      </c>
      <c r="C29227" t="s">
        <v>10</v>
      </c>
      <c r="D29227" t="s">
        <v>28</v>
      </c>
    </row>
    <row r="29228" spans="1:4" x14ac:dyDescent="0.25">
      <c r="A29228">
        <v>11452</v>
      </c>
      <c r="B29228">
        <v>20001</v>
      </c>
      <c r="C29228" t="s">
        <v>10</v>
      </c>
      <c r="D29228" t="s">
        <v>28</v>
      </c>
    </row>
    <row r="29229" spans="1:4" x14ac:dyDescent="0.25">
      <c r="A29229">
        <v>11452</v>
      </c>
      <c r="B29229">
        <v>20001</v>
      </c>
      <c r="C29229" t="s">
        <v>10</v>
      </c>
      <c r="D29229" t="s">
        <v>28</v>
      </c>
    </row>
    <row r="29230" spans="1:4" x14ac:dyDescent="0.25">
      <c r="A29230">
        <v>11452</v>
      </c>
      <c r="B29230">
        <v>20001</v>
      </c>
      <c r="C29230" t="s">
        <v>10</v>
      </c>
      <c r="D29230" t="s">
        <v>28</v>
      </c>
    </row>
    <row r="29231" spans="1:4" x14ac:dyDescent="0.25">
      <c r="A29231">
        <v>11452</v>
      </c>
      <c r="B29231">
        <v>20001</v>
      </c>
      <c r="C29231" t="s">
        <v>10</v>
      </c>
      <c r="D29231" t="s">
        <v>28</v>
      </c>
    </row>
    <row r="29232" spans="1:4" x14ac:dyDescent="0.25">
      <c r="A29232">
        <v>11452</v>
      </c>
      <c r="B29232">
        <v>20001</v>
      </c>
      <c r="C29232" t="s">
        <v>10</v>
      </c>
      <c r="D29232" t="s">
        <v>28</v>
      </c>
    </row>
    <row r="29233" spans="1:4" x14ac:dyDescent="0.25">
      <c r="A29233">
        <v>11452</v>
      </c>
      <c r="B29233">
        <v>20001</v>
      </c>
      <c r="C29233" t="s">
        <v>9</v>
      </c>
      <c r="D29233" t="s">
        <v>29</v>
      </c>
    </row>
    <row r="29234" spans="1:4" x14ac:dyDescent="0.25">
      <c r="A29234">
        <v>11452</v>
      </c>
      <c r="B29234">
        <v>20001</v>
      </c>
      <c r="C29234" t="s">
        <v>9</v>
      </c>
      <c r="D29234" t="s">
        <v>29</v>
      </c>
    </row>
    <row r="29235" spans="1:4" x14ac:dyDescent="0.25">
      <c r="A29235">
        <v>11452</v>
      </c>
      <c r="B29235">
        <v>20001</v>
      </c>
      <c r="C29235" t="s">
        <v>9</v>
      </c>
      <c r="D29235" t="s">
        <v>29</v>
      </c>
    </row>
    <row r="29236" spans="1:4" x14ac:dyDescent="0.25">
      <c r="A29236">
        <v>11452</v>
      </c>
      <c r="B29236">
        <v>20001</v>
      </c>
      <c r="C29236" t="s">
        <v>9</v>
      </c>
      <c r="D29236" t="s">
        <v>29</v>
      </c>
    </row>
    <row r="29237" spans="1:4" x14ac:dyDescent="0.25">
      <c r="A29237">
        <v>11452</v>
      </c>
      <c r="B29237">
        <v>20001</v>
      </c>
      <c r="C29237" t="s">
        <v>9</v>
      </c>
      <c r="D29237" t="s">
        <v>29</v>
      </c>
    </row>
    <row r="29238" spans="1:4" x14ac:dyDescent="0.25">
      <c r="A29238">
        <v>11452</v>
      </c>
      <c r="B29238">
        <v>20001</v>
      </c>
      <c r="C29238" t="s">
        <v>9</v>
      </c>
      <c r="D29238" t="s">
        <v>29</v>
      </c>
    </row>
    <row r="29239" spans="1:4" x14ac:dyDescent="0.25">
      <c r="A29239">
        <v>11452</v>
      </c>
      <c r="B29239">
        <v>20001</v>
      </c>
      <c r="C29239" t="s">
        <v>10</v>
      </c>
      <c r="D29239" t="s">
        <v>29</v>
      </c>
    </row>
    <row r="29240" spans="1:4" x14ac:dyDescent="0.25">
      <c r="A29240">
        <v>11452</v>
      </c>
      <c r="B29240">
        <v>20001</v>
      </c>
      <c r="C29240" t="s">
        <v>10</v>
      </c>
      <c r="D29240" t="s">
        <v>29</v>
      </c>
    </row>
    <row r="29241" spans="1:4" x14ac:dyDescent="0.25">
      <c r="A29241">
        <v>11452</v>
      </c>
      <c r="B29241">
        <v>20001</v>
      </c>
      <c r="C29241" t="s">
        <v>10</v>
      </c>
      <c r="D29241" t="s">
        <v>29</v>
      </c>
    </row>
    <row r="29242" spans="1:4" x14ac:dyDescent="0.25">
      <c r="A29242">
        <v>11452</v>
      </c>
      <c r="B29242">
        <v>20001</v>
      </c>
      <c r="C29242" t="s">
        <v>10</v>
      </c>
      <c r="D29242" t="s">
        <v>29</v>
      </c>
    </row>
    <row r="29243" spans="1:4" x14ac:dyDescent="0.25">
      <c r="A29243">
        <v>11452</v>
      </c>
      <c r="B29243">
        <v>20001</v>
      </c>
      <c r="C29243" t="s">
        <v>9</v>
      </c>
      <c r="D29243" t="s">
        <v>30</v>
      </c>
    </row>
    <row r="29244" spans="1:4" x14ac:dyDescent="0.25">
      <c r="A29244">
        <v>11452</v>
      </c>
      <c r="B29244">
        <v>20001</v>
      </c>
      <c r="C29244" t="s">
        <v>9</v>
      </c>
      <c r="D29244" t="s">
        <v>30</v>
      </c>
    </row>
    <row r="29245" spans="1:4" x14ac:dyDescent="0.25">
      <c r="A29245">
        <v>11452</v>
      </c>
      <c r="B29245">
        <v>20001</v>
      </c>
      <c r="C29245" t="s">
        <v>9</v>
      </c>
      <c r="D29245" t="s">
        <v>30</v>
      </c>
    </row>
    <row r="29246" spans="1:4" x14ac:dyDescent="0.25">
      <c r="A29246">
        <v>11452</v>
      </c>
      <c r="B29246">
        <v>20001</v>
      </c>
      <c r="C29246" t="s">
        <v>9</v>
      </c>
      <c r="D29246" t="s">
        <v>30</v>
      </c>
    </row>
    <row r="29247" spans="1:4" x14ac:dyDescent="0.25">
      <c r="A29247">
        <v>11452</v>
      </c>
      <c r="B29247">
        <v>20001</v>
      </c>
      <c r="C29247" t="s">
        <v>9</v>
      </c>
      <c r="D29247" t="s">
        <v>30</v>
      </c>
    </row>
    <row r="29248" spans="1:4" x14ac:dyDescent="0.25">
      <c r="A29248">
        <v>11452</v>
      </c>
      <c r="B29248">
        <v>20001</v>
      </c>
      <c r="C29248" t="s">
        <v>9</v>
      </c>
      <c r="D29248" t="s">
        <v>30</v>
      </c>
    </row>
    <row r="29249" spans="1:4" x14ac:dyDescent="0.25">
      <c r="A29249">
        <v>11452</v>
      </c>
      <c r="B29249">
        <v>20001</v>
      </c>
      <c r="C29249" t="s">
        <v>9</v>
      </c>
      <c r="D29249" t="s">
        <v>30</v>
      </c>
    </row>
    <row r="29250" spans="1:4" x14ac:dyDescent="0.25">
      <c r="A29250">
        <v>11452</v>
      </c>
      <c r="B29250">
        <v>20001</v>
      </c>
      <c r="C29250" t="s">
        <v>9</v>
      </c>
      <c r="D29250" t="s">
        <v>30</v>
      </c>
    </row>
    <row r="29251" spans="1:4" x14ac:dyDescent="0.25">
      <c r="A29251">
        <v>11452</v>
      </c>
      <c r="B29251">
        <v>20001</v>
      </c>
      <c r="C29251" t="s">
        <v>9</v>
      </c>
      <c r="D29251" t="s">
        <v>30</v>
      </c>
    </row>
    <row r="29252" spans="1:4" x14ac:dyDescent="0.25">
      <c r="A29252">
        <v>11452</v>
      </c>
      <c r="B29252">
        <v>20001</v>
      </c>
      <c r="C29252" t="s">
        <v>9</v>
      </c>
      <c r="D29252" t="s">
        <v>30</v>
      </c>
    </row>
    <row r="29253" spans="1:4" x14ac:dyDescent="0.25">
      <c r="A29253">
        <v>11452</v>
      </c>
      <c r="B29253">
        <v>20001</v>
      </c>
      <c r="C29253" t="s">
        <v>9</v>
      </c>
      <c r="D29253" t="s">
        <v>30</v>
      </c>
    </row>
    <row r="29254" spans="1:4" x14ac:dyDescent="0.25">
      <c r="A29254">
        <v>11452</v>
      </c>
      <c r="B29254">
        <v>20001</v>
      </c>
      <c r="C29254" t="s">
        <v>9</v>
      </c>
      <c r="D29254" t="s">
        <v>30</v>
      </c>
    </row>
    <row r="29255" spans="1:4" x14ac:dyDescent="0.25">
      <c r="A29255">
        <v>11452</v>
      </c>
      <c r="B29255">
        <v>20001</v>
      </c>
      <c r="C29255" t="s">
        <v>9</v>
      </c>
      <c r="D29255" t="s">
        <v>30</v>
      </c>
    </row>
    <row r="29256" spans="1:4" x14ac:dyDescent="0.25">
      <c r="A29256">
        <v>11452</v>
      </c>
      <c r="B29256">
        <v>20001</v>
      </c>
      <c r="C29256" t="s">
        <v>9</v>
      </c>
      <c r="D29256" t="s">
        <v>30</v>
      </c>
    </row>
    <row r="29257" spans="1:4" x14ac:dyDescent="0.25">
      <c r="A29257">
        <v>11452</v>
      </c>
      <c r="B29257">
        <v>20001</v>
      </c>
      <c r="C29257" t="s">
        <v>9</v>
      </c>
      <c r="D29257" t="s">
        <v>30</v>
      </c>
    </row>
    <row r="29258" spans="1:4" x14ac:dyDescent="0.25">
      <c r="A29258">
        <v>11452</v>
      </c>
      <c r="B29258">
        <v>20001</v>
      </c>
      <c r="C29258" t="s">
        <v>9</v>
      </c>
      <c r="D29258" t="s">
        <v>30</v>
      </c>
    </row>
    <row r="29259" spans="1:4" x14ac:dyDescent="0.25">
      <c r="A29259">
        <v>11452</v>
      </c>
      <c r="B29259">
        <v>20001</v>
      </c>
      <c r="C29259" t="s">
        <v>9</v>
      </c>
      <c r="D29259" t="s">
        <v>30</v>
      </c>
    </row>
    <row r="29260" spans="1:4" x14ac:dyDescent="0.25">
      <c r="A29260">
        <v>11452</v>
      </c>
      <c r="B29260">
        <v>20001</v>
      </c>
      <c r="C29260" t="s">
        <v>9</v>
      </c>
      <c r="D29260" t="s">
        <v>30</v>
      </c>
    </row>
    <row r="29261" spans="1:4" x14ac:dyDescent="0.25">
      <c r="A29261">
        <v>11452</v>
      </c>
      <c r="B29261">
        <v>20001</v>
      </c>
      <c r="C29261" t="s">
        <v>9</v>
      </c>
      <c r="D29261" t="s">
        <v>30</v>
      </c>
    </row>
    <row r="29262" spans="1:4" x14ac:dyDescent="0.25">
      <c r="A29262">
        <v>11452</v>
      </c>
      <c r="B29262">
        <v>20001</v>
      </c>
      <c r="C29262" t="s">
        <v>9</v>
      </c>
      <c r="D29262" t="s">
        <v>30</v>
      </c>
    </row>
    <row r="29263" spans="1:4" x14ac:dyDescent="0.25">
      <c r="A29263">
        <v>11452</v>
      </c>
      <c r="B29263">
        <v>20001</v>
      </c>
      <c r="C29263" t="s">
        <v>9</v>
      </c>
      <c r="D29263" t="s">
        <v>30</v>
      </c>
    </row>
    <row r="29264" spans="1:4" x14ac:dyDescent="0.25">
      <c r="A29264">
        <v>11452</v>
      </c>
      <c r="B29264">
        <v>20001</v>
      </c>
      <c r="C29264" t="s">
        <v>9</v>
      </c>
      <c r="D29264" t="s">
        <v>30</v>
      </c>
    </row>
    <row r="29265" spans="1:4" x14ac:dyDescent="0.25">
      <c r="A29265">
        <v>11452</v>
      </c>
      <c r="B29265">
        <v>20001</v>
      </c>
      <c r="C29265" t="s">
        <v>9</v>
      </c>
      <c r="D29265" t="s">
        <v>30</v>
      </c>
    </row>
    <row r="29266" spans="1:4" x14ac:dyDescent="0.25">
      <c r="A29266">
        <v>11452</v>
      </c>
      <c r="B29266">
        <v>20001</v>
      </c>
      <c r="C29266" t="s">
        <v>9</v>
      </c>
      <c r="D29266" t="s">
        <v>30</v>
      </c>
    </row>
    <row r="29267" spans="1:4" x14ac:dyDescent="0.25">
      <c r="A29267">
        <v>11452</v>
      </c>
      <c r="B29267">
        <v>20001</v>
      </c>
      <c r="C29267" t="s">
        <v>9</v>
      </c>
      <c r="D29267" t="s">
        <v>30</v>
      </c>
    </row>
    <row r="29268" spans="1:4" x14ac:dyDescent="0.25">
      <c r="A29268">
        <v>11452</v>
      </c>
      <c r="B29268">
        <v>20001</v>
      </c>
      <c r="C29268" t="s">
        <v>9</v>
      </c>
      <c r="D29268" t="s">
        <v>30</v>
      </c>
    </row>
    <row r="29269" spans="1:4" x14ac:dyDescent="0.25">
      <c r="A29269">
        <v>11452</v>
      </c>
      <c r="B29269">
        <v>20001</v>
      </c>
      <c r="C29269" t="s">
        <v>9</v>
      </c>
      <c r="D29269" t="s">
        <v>30</v>
      </c>
    </row>
    <row r="29270" spans="1:4" x14ac:dyDescent="0.25">
      <c r="A29270">
        <v>11452</v>
      </c>
      <c r="B29270">
        <v>20001</v>
      </c>
      <c r="C29270" t="s">
        <v>9</v>
      </c>
      <c r="D29270" t="s">
        <v>30</v>
      </c>
    </row>
    <row r="29271" spans="1:4" x14ac:dyDescent="0.25">
      <c r="A29271">
        <v>11452</v>
      </c>
      <c r="B29271">
        <v>20001</v>
      </c>
      <c r="C29271" t="s">
        <v>9</v>
      </c>
      <c r="D29271" t="s">
        <v>30</v>
      </c>
    </row>
    <row r="29272" spans="1:4" x14ac:dyDescent="0.25">
      <c r="A29272">
        <v>11452</v>
      </c>
      <c r="B29272">
        <v>20001</v>
      </c>
      <c r="C29272" t="s">
        <v>10</v>
      </c>
      <c r="D29272" t="s">
        <v>30</v>
      </c>
    </row>
    <row r="29273" spans="1:4" x14ac:dyDescent="0.25">
      <c r="A29273">
        <v>11452</v>
      </c>
      <c r="B29273">
        <v>20001</v>
      </c>
      <c r="C29273" t="s">
        <v>10</v>
      </c>
      <c r="D29273" t="s">
        <v>30</v>
      </c>
    </row>
    <row r="29274" spans="1:4" x14ac:dyDescent="0.25">
      <c r="A29274">
        <v>11452</v>
      </c>
      <c r="B29274">
        <v>20001</v>
      </c>
      <c r="C29274" t="s">
        <v>10</v>
      </c>
      <c r="D29274" t="s">
        <v>30</v>
      </c>
    </row>
    <row r="29275" spans="1:4" x14ac:dyDescent="0.25">
      <c r="A29275">
        <v>11452</v>
      </c>
      <c r="B29275">
        <v>20001</v>
      </c>
      <c r="C29275" t="s">
        <v>10</v>
      </c>
      <c r="D29275" t="s">
        <v>30</v>
      </c>
    </row>
    <row r="29276" spans="1:4" x14ac:dyDescent="0.25">
      <c r="A29276">
        <v>11452</v>
      </c>
      <c r="B29276">
        <v>20001</v>
      </c>
      <c r="C29276" t="s">
        <v>10</v>
      </c>
      <c r="D29276" t="s">
        <v>30</v>
      </c>
    </row>
    <row r="29277" spans="1:4" x14ac:dyDescent="0.25">
      <c r="A29277">
        <v>11452</v>
      </c>
      <c r="B29277">
        <v>20001</v>
      </c>
      <c r="C29277" t="s">
        <v>10</v>
      </c>
      <c r="D29277" t="s">
        <v>30</v>
      </c>
    </row>
    <row r="29278" spans="1:4" x14ac:dyDescent="0.25">
      <c r="A29278">
        <v>11452</v>
      </c>
      <c r="B29278">
        <v>20001</v>
      </c>
      <c r="C29278" t="s">
        <v>10</v>
      </c>
      <c r="D29278" t="s">
        <v>30</v>
      </c>
    </row>
    <row r="29279" spans="1:4" x14ac:dyDescent="0.25">
      <c r="A29279">
        <v>11452</v>
      </c>
      <c r="B29279">
        <v>20001</v>
      </c>
      <c r="C29279" t="s">
        <v>10</v>
      </c>
      <c r="D29279" t="s">
        <v>30</v>
      </c>
    </row>
    <row r="29280" spans="1:4" x14ac:dyDescent="0.25">
      <c r="A29280">
        <v>11452</v>
      </c>
      <c r="B29280">
        <v>20001</v>
      </c>
      <c r="C29280" t="s">
        <v>9</v>
      </c>
      <c r="D29280" t="s">
        <v>31</v>
      </c>
    </row>
    <row r="29281" spans="1:4" x14ac:dyDescent="0.25">
      <c r="A29281">
        <v>11452</v>
      </c>
      <c r="B29281">
        <v>20001</v>
      </c>
      <c r="C29281" t="s">
        <v>9</v>
      </c>
      <c r="D29281" t="s">
        <v>31</v>
      </c>
    </row>
    <row r="29282" spans="1:4" x14ac:dyDescent="0.25">
      <c r="A29282">
        <v>11452</v>
      </c>
      <c r="B29282">
        <v>20001</v>
      </c>
      <c r="C29282" t="s">
        <v>9</v>
      </c>
      <c r="D29282" t="s">
        <v>31</v>
      </c>
    </row>
    <row r="29283" spans="1:4" x14ac:dyDescent="0.25">
      <c r="A29283">
        <v>11452</v>
      </c>
      <c r="B29283">
        <v>20001</v>
      </c>
      <c r="C29283" t="s">
        <v>9</v>
      </c>
      <c r="D29283" t="s">
        <v>31</v>
      </c>
    </row>
    <row r="29284" spans="1:4" x14ac:dyDescent="0.25">
      <c r="A29284">
        <v>11452</v>
      </c>
      <c r="B29284">
        <v>20001</v>
      </c>
      <c r="C29284" t="s">
        <v>9</v>
      </c>
      <c r="D29284" t="s">
        <v>31</v>
      </c>
    </row>
    <row r="29285" spans="1:4" x14ac:dyDescent="0.25">
      <c r="A29285">
        <v>11452</v>
      </c>
      <c r="B29285">
        <v>20001</v>
      </c>
      <c r="C29285" t="s">
        <v>9</v>
      </c>
      <c r="D29285" t="s">
        <v>31</v>
      </c>
    </row>
    <row r="29286" spans="1:4" x14ac:dyDescent="0.25">
      <c r="A29286">
        <v>11452</v>
      </c>
      <c r="B29286">
        <v>20001</v>
      </c>
      <c r="C29286" t="s">
        <v>9</v>
      </c>
      <c r="D29286" t="s">
        <v>31</v>
      </c>
    </row>
    <row r="29287" spans="1:4" x14ac:dyDescent="0.25">
      <c r="A29287">
        <v>11452</v>
      </c>
      <c r="B29287">
        <v>20001</v>
      </c>
      <c r="C29287" t="s">
        <v>9</v>
      </c>
      <c r="D29287" t="s">
        <v>31</v>
      </c>
    </row>
    <row r="29288" spans="1:4" x14ac:dyDescent="0.25">
      <c r="A29288">
        <v>11452</v>
      </c>
      <c r="B29288">
        <v>20001</v>
      </c>
      <c r="C29288" t="s">
        <v>9</v>
      </c>
      <c r="D29288" t="s">
        <v>31</v>
      </c>
    </row>
    <row r="29289" spans="1:4" x14ac:dyDescent="0.25">
      <c r="A29289">
        <v>11452</v>
      </c>
      <c r="B29289">
        <v>20001</v>
      </c>
      <c r="C29289" t="s">
        <v>9</v>
      </c>
      <c r="D29289" t="s">
        <v>31</v>
      </c>
    </row>
    <row r="29290" spans="1:4" x14ac:dyDescent="0.25">
      <c r="A29290">
        <v>11452</v>
      </c>
      <c r="B29290">
        <v>20001</v>
      </c>
      <c r="C29290" t="s">
        <v>9</v>
      </c>
      <c r="D29290" t="s">
        <v>31</v>
      </c>
    </row>
    <row r="29291" spans="1:4" x14ac:dyDescent="0.25">
      <c r="A29291">
        <v>11452</v>
      </c>
      <c r="B29291">
        <v>20001</v>
      </c>
      <c r="C29291" t="s">
        <v>10</v>
      </c>
      <c r="D29291" t="s">
        <v>31</v>
      </c>
    </row>
    <row r="29292" spans="1:4" x14ac:dyDescent="0.25">
      <c r="A29292">
        <v>11452</v>
      </c>
      <c r="B29292">
        <v>20001</v>
      </c>
      <c r="C29292" t="s">
        <v>10</v>
      </c>
      <c r="D29292" t="s">
        <v>31</v>
      </c>
    </row>
    <row r="29293" spans="1:4" x14ac:dyDescent="0.25">
      <c r="A29293">
        <v>11452</v>
      </c>
      <c r="B29293">
        <v>20001</v>
      </c>
      <c r="C29293" t="s">
        <v>10</v>
      </c>
      <c r="D29293" t="s">
        <v>31</v>
      </c>
    </row>
    <row r="29294" spans="1:4" x14ac:dyDescent="0.25">
      <c r="A29294">
        <v>11452</v>
      </c>
      <c r="B29294">
        <v>20001</v>
      </c>
      <c r="C29294" t="s">
        <v>10</v>
      </c>
      <c r="D29294" t="s">
        <v>31</v>
      </c>
    </row>
    <row r="29295" spans="1:4" x14ac:dyDescent="0.25">
      <c r="A29295">
        <v>11452</v>
      </c>
      <c r="B29295">
        <v>20001</v>
      </c>
      <c r="C29295" t="s">
        <v>10</v>
      </c>
      <c r="D29295" t="s">
        <v>31</v>
      </c>
    </row>
    <row r="29296" spans="1:4" x14ac:dyDescent="0.25">
      <c r="A29296">
        <v>11452</v>
      </c>
      <c r="B29296">
        <v>20001</v>
      </c>
      <c r="C29296" t="s">
        <v>9</v>
      </c>
      <c r="D29296" t="s">
        <v>32</v>
      </c>
    </row>
    <row r="29297" spans="1:4" x14ac:dyDescent="0.25">
      <c r="A29297">
        <v>11452</v>
      </c>
      <c r="B29297">
        <v>20001</v>
      </c>
      <c r="C29297" t="s">
        <v>9</v>
      </c>
      <c r="D29297" t="s">
        <v>32</v>
      </c>
    </row>
    <row r="29298" spans="1:4" x14ac:dyDescent="0.25">
      <c r="A29298">
        <v>11452</v>
      </c>
      <c r="B29298">
        <v>20001</v>
      </c>
      <c r="C29298" t="s">
        <v>9</v>
      </c>
      <c r="D29298" t="s">
        <v>32</v>
      </c>
    </row>
    <row r="29299" spans="1:4" x14ac:dyDescent="0.25">
      <c r="A29299">
        <v>11452</v>
      </c>
      <c r="B29299">
        <v>20001</v>
      </c>
      <c r="C29299" t="s">
        <v>9</v>
      </c>
      <c r="D29299" t="s">
        <v>32</v>
      </c>
    </row>
    <row r="29300" spans="1:4" x14ac:dyDescent="0.25">
      <c r="A29300">
        <v>11452</v>
      </c>
      <c r="B29300">
        <v>20001</v>
      </c>
      <c r="C29300" t="s">
        <v>9</v>
      </c>
      <c r="D29300" t="s">
        <v>32</v>
      </c>
    </row>
    <row r="29301" spans="1:4" x14ac:dyDescent="0.25">
      <c r="A29301">
        <v>11452</v>
      </c>
      <c r="B29301">
        <v>20001</v>
      </c>
      <c r="C29301" t="s">
        <v>9</v>
      </c>
      <c r="D29301" t="s">
        <v>32</v>
      </c>
    </row>
    <row r="29302" spans="1:4" x14ac:dyDescent="0.25">
      <c r="A29302">
        <v>11452</v>
      </c>
      <c r="B29302">
        <v>20001</v>
      </c>
      <c r="C29302" t="s">
        <v>9</v>
      </c>
      <c r="D29302" t="s">
        <v>32</v>
      </c>
    </row>
    <row r="29303" spans="1:4" x14ac:dyDescent="0.25">
      <c r="A29303">
        <v>11452</v>
      </c>
      <c r="B29303">
        <v>20001</v>
      </c>
      <c r="C29303" t="s">
        <v>9</v>
      </c>
      <c r="D29303" t="s">
        <v>32</v>
      </c>
    </row>
    <row r="29304" spans="1:4" x14ac:dyDescent="0.25">
      <c r="A29304">
        <v>11452</v>
      </c>
      <c r="B29304">
        <v>20001</v>
      </c>
      <c r="C29304" t="s">
        <v>9</v>
      </c>
      <c r="D29304" t="s">
        <v>32</v>
      </c>
    </row>
    <row r="29305" spans="1:4" x14ac:dyDescent="0.25">
      <c r="A29305">
        <v>11452</v>
      </c>
      <c r="B29305">
        <v>20001</v>
      </c>
      <c r="C29305" t="s">
        <v>9</v>
      </c>
      <c r="D29305" t="s">
        <v>32</v>
      </c>
    </row>
    <row r="29306" spans="1:4" x14ac:dyDescent="0.25">
      <c r="A29306">
        <v>11452</v>
      </c>
      <c r="B29306">
        <v>20001</v>
      </c>
      <c r="C29306" t="s">
        <v>9</v>
      </c>
      <c r="D29306" t="s">
        <v>32</v>
      </c>
    </row>
    <row r="29307" spans="1:4" x14ac:dyDescent="0.25">
      <c r="A29307">
        <v>11452</v>
      </c>
      <c r="B29307">
        <v>20001</v>
      </c>
      <c r="C29307" t="s">
        <v>9</v>
      </c>
      <c r="D29307" t="s">
        <v>32</v>
      </c>
    </row>
    <row r="29308" spans="1:4" x14ac:dyDescent="0.25">
      <c r="A29308">
        <v>11452</v>
      </c>
      <c r="B29308">
        <v>20001</v>
      </c>
      <c r="C29308" t="s">
        <v>9</v>
      </c>
      <c r="D29308" t="s">
        <v>32</v>
      </c>
    </row>
    <row r="29309" spans="1:4" x14ac:dyDescent="0.25">
      <c r="A29309">
        <v>11452</v>
      </c>
      <c r="B29309">
        <v>20001</v>
      </c>
      <c r="C29309" t="s">
        <v>9</v>
      </c>
      <c r="D29309" t="s">
        <v>32</v>
      </c>
    </row>
    <row r="29310" spans="1:4" x14ac:dyDescent="0.25">
      <c r="A29310">
        <v>11452</v>
      </c>
      <c r="B29310">
        <v>20001</v>
      </c>
      <c r="C29310" t="s">
        <v>9</v>
      </c>
      <c r="D29310" t="s">
        <v>32</v>
      </c>
    </row>
    <row r="29311" spans="1:4" x14ac:dyDescent="0.25">
      <c r="A29311">
        <v>11452</v>
      </c>
      <c r="B29311">
        <v>20001</v>
      </c>
      <c r="C29311" t="s">
        <v>10</v>
      </c>
      <c r="D29311" t="s">
        <v>32</v>
      </c>
    </row>
    <row r="29312" spans="1:4" x14ac:dyDescent="0.25">
      <c r="A29312">
        <v>11452</v>
      </c>
      <c r="B29312">
        <v>20001</v>
      </c>
      <c r="C29312" t="s">
        <v>10</v>
      </c>
      <c r="D29312" t="s">
        <v>32</v>
      </c>
    </row>
    <row r="29313" spans="1:4" x14ac:dyDescent="0.25">
      <c r="A29313">
        <v>11452</v>
      </c>
      <c r="B29313">
        <v>20001</v>
      </c>
      <c r="C29313" t="s">
        <v>10</v>
      </c>
      <c r="D29313" t="s">
        <v>32</v>
      </c>
    </row>
    <row r="29314" spans="1:4" x14ac:dyDescent="0.25">
      <c r="A29314">
        <v>11452</v>
      </c>
      <c r="B29314">
        <v>20001</v>
      </c>
      <c r="C29314" t="s">
        <v>9</v>
      </c>
      <c r="D29314" t="s">
        <v>33</v>
      </c>
    </row>
    <row r="29315" spans="1:4" x14ac:dyDescent="0.25">
      <c r="A29315">
        <v>11452</v>
      </c>
      <c r="B29315">
        <v>20001</v>
      </c>
      <c r="C29315" t="s">
        <v>9</v>
      </c>
      <c r="D29315" t="s">
        <v>33</v>
      </c>
    </row>
    <row r="29316" spans="1:4" x14ac:dyDescent="0.25">
      <c r="A29316">
        <v>11452</v>
      </c>
      <c r="B29316">
        <v>20001</v>
      </c>
      <c r="C29316" t="s">
        <v>9</v>
      </c>
      <c r="D29316" t="s">
        <v>33</v>
      </c>
    </row>
    <row r="29317" spans="1:4" x14ac:dyDescent="0.25">
      <c r="A29317">
        <v>11452</v>
      </c>
      <c r="B29317">
        <v>20001</v>
      </c>
      <c r="C29317" t="s">
        <v>9</v>
      </c>
      <c r="D29317" t="s">
        <v>33</v>
      </c>
    </row>
    <row r="29318" spans="1:4" x14ac:dyDescent="0.25">
      <c r="A29318">
        <v>11452</v>
      </c>
      <c r="B29318">
        <v>20001</v>
      </c>
      <c r="C29318" t="s">
        <v>9</v>
      </c>
      <c r="D29318" t="s">
        <v>33</v>
      </c>
    </row>
    <row r="29319" spans="1:4" x14ac:dyDescent="0.25">
      <c r="A29319">
        <v>11452</v>
      </c>
      <c r="B29319">
        <v>20001</v>
      </c>
      <c r="C29319" t="s">
        <v>9</v>
      </c>
      <c r="D29319" t="s">
        <v>33</v>
      </c>
    </row>
    <row r="29320" spans="1:4" x14ac:dyDescent="0.25">
      <c r="A29320">
        <v>11452</v>
      </c>
      <c r="B29320">
        <v>20001</v>
      </c>
      <c r="C29320" t="s">
        <v>9</v>
      </c>
      <c r="D29320" t="s">
        <v>33</v>
      </c>
    </row>
    <row r="29321" spans="1:4" x14ac:dyDescent="0.25">
      <c r="A29321">
        <v>11452</v>
      </c>
      <c r="B29321">
        <v>20001</v>
      </c>
      <c r="C29321" t="s">
        <v>9</v>
      </c>
      <c r="D29321" t="s">
        <v>33</v>
      </c>
    </row>
    <row r="29322" spans="1:4" x14ac:dyDescent="0.25">
      <c r="A29322">
        <v>11452</v>
      </c>
      <c r="B29322">
        <v>20001</v>
      </c>
      <c r="C29322" t="s">
        <v>9</v>
      </c>
      <c r="D29322" t="s">
        <v>33</v>
      </c>
    </row>
    <row r="29323" spans="1:4" x14ac:dyDescent="0.25">
      <c r="A29323">
        <v>11452</v>
      </c>
      <c r="B29323">
        <v>20001</v>
      </c>
      <c r="C29323" t="s">
        <v>9</v>
      </c>
      <c r="D29323" t="s">
        <v>33</v>
      </c>
    </row>
    <row r="29324" spans="1:4" x14ac:dyDescent="0.25">
      <c r="A29324">
        <v>11452</v>
      </c>
      <c r="B29324">
        <v>20001</v>
      </c>
      <c r="C29324" t="s">
        <v>9</v>
      </c>
      <c r="D29324" t="s">
        <v>33</v>
      </c>
    </row>
    <row r="29325" spans="1:4" x14ac:dyDescent="0.25">
      <c r="A29325">
        <v>11452</v>
      </c>
      <c r="B29325">
        <v>20001</v>
      </c>
      <c r="C29325" t="s">
        <v>9</v>
      </c>
      <c r="D29325" t="s">
        <v>33</v>
      </c>
    </row>
    <row r="29326" spans="1:4" x14ac:dyDescent="0.25">
      <c r="A29326">
        <v>11452</v>
      </c>
      <c r="B29326">
        <v>20001</v>
      </c>
      <c r="C29326" t="s">
        <v>9</v>
      </c>
      <c r="D29326" t="s">
        <v>33</v>
      </c>
    </row>
    <row r="29327" spans="1:4" x14ac:dyDescent="0.25">
      <c r="A29327">
        <v>11452</v>
      </c>
      <c r="B29327">
        <v>20001</v>
      </c>
      <c r="C29327" t="s">
        <v>9</v>
      </c>
      <c r="D29327" t="s">
        <v>33</v>
      </c>
    </row>
    <row r="29328" spans="1:4" x14ac:dyDescent="0.25">
      <c r="A29328">
        <v>11452</v>
      </c>
      <c r="B29328">
        <v>20001</v>
      </c>
      <c r="C29328" t="s">
        <v>9</v>
      </c>
      <c r="D29328" t="s">
        <v>33</v>
      </c>
    </row>
    <row r="29329" spans="1:4" x14ac:dyDescent="0.25">
      <c r="A29329">
        <v>11452</v>
      </c>
      <c r="B29329">
        <v>20001</v>
      </c>
      <c r="C29329" t="s">
        <v>9</v>
      </c>
      <c r="D29329" t="s">
        <v>33</v>
      </c>
    </row>
    <row r="29330" spans="1:4" x14ac:dyDescent="0.25">
      <c r="A29330">
        <v>11452</v>
      </c>
      <c r="B29330">
        <v>20001</v>
      </c>
      <c r="C29330" t="s">
        <v>9</v>
      </c>
      <c r="D29330" t="s">
        <v>33</v>
      </c>
    </row>
    <row r="29331" spans="1:4" x14ac:dyDescent="0.25">
      <c r="A29331">
        <v>11452</v>
      </c>
      <c r="B29331">
        <v>20001</v>
      </c>
      <c r="C29331" t="s">
        <v>9</v>
      </c>
      <c r="D29331" t="s">
        <v>33</v>
      </c>
    </row>
    <row r="29332" spans="1:4" x14ac:dyDescent="0.25">
      <c r="A29332">
        <v>11452</v>
      </c>
      <c r="B29332">
        <v>20001</v>
      </c>
      <c r="C29332" t="s">
        <v>10</v>
      </c>
      <c r="D29332" t="s">
        <v>33</v>
      </c>
    </row>
    <row r="29333" spans="1:4" x14ac:dyDescent="0.25">
      <c r="A29333">
        <v>11452</v>
      </c>
      <c r="B29333">
        <v>20001</v>
      </c>
      <c r="C29333" t="s">
        <v>10</v>
      </c>
      <c r="D29333" t="s">
        <v>33</v>
      </c>
    </row>
    <row r="29334" spans="1:4" x14ac:dyDescent="0.25">
      <c r="A29334">
        <v>11452</v>
      </c>
      <c r="B29334">
        <v>20001</v>
      </c>
      <c r="C29334" t="s">
        <v>10</v>
      </c>
      <c r="D29334" t="s">
        <v>33</v>
      </c>
    </row>
    <row r="29335" spans="1:4" x14ac:dyDescent="0.25">
      <c r="A29335">
        <v>11452</v>
      </c>
      <c r="B29335">
        <v>20001</v>
      </c>
      <c r="C29335" t="s">
        <v>10</v>
      </c>
      <c r="D29335" t="s">
        <v>33</v>
      </c>
    </row>
    <row r="29336" spans="1:4" x14ac:dyDescent="0.25">
      <c r="A29336">
        <v>11452</v>
      </c>
      <c r="B29336">
        <v>20001</v>
      </c>
      <c r="C29336" t="s">
        <v>10</v>
      </c>
      <c r="D29336" t="s">
        <v>33</v>
      </c>
    </row>
    <row r="29337" spans="1:4" x14ac:dyDescent="0.25">
      <c r="A29337">
        <v>11452</v>
      </c>
      <c r="B29337">
        <v>20001</v>
      </c>
      <c r="C29337" t="s">
        <v>10</v>
      </c>
      <c r="D29337" t="s">
        <v>33</v>
      </c>
    </row>
    <row r="29338" spans="1:4" x14ac:dyDescent="0.25">
      <c r="A29338">
        <v>11452</v>
      </c>
      <c r="B29338">
        <v>20001</v>
      </c>
      <c r="C29338" t="s">
        <v>10</v>
      </c>
      <c r="D29338" t="s">
        <v>33</v>
      </c>
    </row>
    <row r="29339" spans="1:4" x14ac:dyDescent="0.25">
      <c r="A29339">
        <v>11452</v>
      </c>
      <c r="B29339">
        <v>20001</v>
      </c>
      <c r="C29339" t="s">
        <v>10</v>
      </c>
      <c r="D29339" t="s">
        <v>33</v>
      </c>
    </row>
    <row r="29340" spans="1:4" x14ac:dyDescent="0.25">
      <c r="A29340">
        <v>11452</v>
      </c>
      <c r="B29340">
        <v>20001</v>
      </c>
      <c r="C29340" t="s">
        <v>9</v>
      </c>
      <c r="D29340" t="s">
        <v>34</v>
      </c>
    </row>
    <row r="29341" spans="1:4" x14ac:dyDescent="0.25">
      <c r="A29341">
        <v>11452</v>
      </c>
      <c r="B29341">
        <v>20001</v>
      </c>
      <c r="C29341" t="s">
        <v>9</v>
      </c>
      <c r="D29341" t="s">
        <v>34</v>
      </c>
    </row>
    <row r="29342" spans="1:4" x14ac:dyDescent="0.25">
      <c r="A29342">
        <v>11452</v>
      </c>
      <c r="B29342">
        <v>20001</v>
      </c>
      <c r="C29342" t="s">
        <v>9</v>
      </c>
      <c r="D29342" t="s">
        <v>34</v>
      </c>
    </row>
    <row r="29343" spans="1:4" x14ac:dyDescent="0.25">
      <c r="A29343">
        <v>11452</v>
      </c>
      <c r="B29343">
        <v>20001</v>
      </c>
      <c r="C29343" t="s">
        <v>10</v>
      </c>
      <c r="D29343" t="s">
        <v>34</v>
      </c>
    </row>
    <row r="29344" spans="1:4" x14ac:dyDescent="0.25">
      <c r="A29344">
        <v>11452</v>
      </c>
      <c r="B29344">
        <v>20001</v>
      </c>
      <c r="C29344" t="s">
        <v>10</v>
      </c>
      <c r="D29344" t="s">
        <v>34</v>
      </c>
    </row>
    <row r="29345" spans="1:4" x14ac:dyDescent="0.25">
      <c r="A29345">
        <v>11452</v>
      </c>
      <c r="B29345">
        <v>20001</v>
      </c>
      <c r="C29345" t="s">
        <v>9</v>
      </c>
      <c r="D29345" t="s">
        <v>35</v>
      </c>
    </row>
    <row r="29346" spans="1:4" x14ac:dyDescent="0.25">
      <c r="A29346">
        <v>11452</v>
      </c>
      <c r="B29346">
        <v>20001</v>
      </c>
      <c r="C29346" t="s">
        <v>9</v>
      </c>
      <c r="D29346" t="s">
        <v>35</v>
      </c>
    </row>
    <row r="29347" spans="1:4" x14ac:dyDescent="0.25">
      <c r="A29347">
        <v>11452</v>
      </c>
      <c r="B29347">
        <v>20001</v>
      </c>
      <c r="C29347" t="s">
        <v>9</v>
      </c>
      <c r="D29347" t="s">
        <v>35</v>
      </c>
    </row>
    <row r="29348" spans="1:4" x14ac:dyDescent="0.25">
      <c r="A29348">
        <v>11452</v>
      </c>
      <c r="B29348">
        <v>20001</v>
      </c>
      <c r="C29348" t="s">
        <v>10</v>
      </c>
      <c r="D29348" t="s">
        <v>35</v>
      </c>
    </row>
    <row r="29349" spans="1:4" x14ac:dyDescent="0.25">
      <c r="A29349">
        <v>11452</v>
      </c>
      <c r="B29349">
        <v>20001</v>
      </c>
      <c r="C29349" t="s">
        <v>9</v>
      </c>
      <c r="D29349" t="s">
        <v>35</v>
      </c>
    </row>
    <row r="29350" spans="1:4" x14ac:dyDescent="0.25">
      <c r="A29350">
        <v>11452</v>
      </c>
      <c r="B29350">
        <v>20001</v>
      </c>
      <c r="C29350" t="s">
        <v>10</v>
      </c>
      <c r="D29350" t="s">
        <v>35</v>
      </c>
    </row>
    <row r="29351" spans="1:4" x14ac:dyDescent="0.25">
      <c r="A29351">
        <v>11452</v>
      </c>
      <c r="B29351">
        <v>20001</v>
      </c>
      <c r="C29351" t="s">
        <v>10</v>
      </c>
      <c r="D29351" t="s">
        <v>35</v>
      </c>
    </row>
    <row r="29352" spans="1:4" x14ac:dyDescent="0.25">
      <c r="A29352">
        <v>11452</v>
      </c>
      <c r="B29352">
        <v>20001</v>
      </c>
      <c r="C29352" t="s">
        <v>10</v>
      </c>
      <c r="D29352" t="s">
        <v>35</v>
      </c>
    </row>
    <row r="29353" spans="1:4" x14ac:dyDescent="0.25">
      <c r="A29353">
        <v>11452</v>
      </c>
      <c r="B29353">
        <v>20001</v>
      </c>
      <c r="C29353" t="s">
        <v>10</v>
      </c>
      <c r="D29353" t="s">
        <v>35</v>
      </c>
    </row>
    <row r="29354" spans="1:4" x14ac:dyDescent="0.25">
      <c r="A29354">
        <v>11452</v>
      </c>
      <c r="B29354">
        <v>20001</v>
      </c>
      <c r="C29354" t="s">
        <v>9</v>
      </c>
      <c r="D29354" t="s">
        <v>35</v>
      </c>
    </row>
    <row r="29355" spans="1:4" x14ac:dyDescent="0.25">
      <c r="A29355">
        <v>11452</v>
      </c>
      <c r="B29355">
        <v>20001</v>
      </c>
      <c r="C29355" t="s">
        <v>9</v>
      </c>
      <c r="D29355" t="s">
        <v>35</v>
      </c>
    </row>
    <row r="29356" spans="1:4" x14ac:dyDescent="0.25">
      <c r="A29356">
        <v>11452</v>
      </c>
      <c r="B29356">
        <v>20001</v>
      </c>
      <c r="C29356" t="s">
        <v>9</v>
      </c>
      <c r="D29356" t="s">
        <v>35</v>
      </c>
    </row>
    <row r="29357" spans="1:4" x14ac:dyDescent="0.25">
      <c r="A29357">
        <v>11452</v>
      </c>
      <c r="B29357">
        <v>20001</v>
      </c>
      <c r="C29357" t="s">
        <v>9</v>
      </c>
      <c r="D29357" t="s">
        <v>35</v>
      </c>
    </row>
    <row r="29358" spans="1:4" x14ac:dyDescent="0.25">
      <c r="A29358">
        <v>11452</v>
      </c>
      <c r="B29358">
        <v>20001</v>
      </c>
      <c r="C29358" t="s">
        <v>9</v>
      </c>
      <c r="D29358" t="s">
        <v>35</v>
      </c>
    </row>
    <row r="29359" spans="1:4" x14ac:dyDescent="0.25">
      <c r="A29359">
        <v>11452</v>
      </c>
      <c r="B29359">
        <v>20001</v>
      </c>
      <c r="C29359" t="s">
        <v>10</v>
      </c>
      <c r="D29359" t="s">
        <v>35</v>
      </c>
    </row>
    <row r="29360" spans="1:4" x14ac:dyDescent="0.25">
      <c r="A29360">
        <v>11452</v>
      </c>
      <c r="B29360">
        <v>20001</v>
      </c>
      <c r="C29360" t="s">
        <v>9</v>
      </c>
      <c r="D29360" t="s">
        <v>35</v>
      </c>
    </row>
    <row r="29361" spans="1:4" x14ac:dyDescent="0.25">
      <c r="A29361">
        <v>11452</v>
      </c>
      <c r="B29361">
        <v>20001</v>
      </c>
      <c r="C29361" t="s">
        <v>9</v>
      </c>
      <c r="D29361" t="s">
        <v>35</v>
      </c>
    </row>
    <row r="29362" spans="1:4" x14ac:dyDescent="0.25">
      <c r="A29362">
        <v>11452</v>
      </c>
      <c r="B29362">
        <v>20001</v>
      </c>
      <c r="C29362" t="s">
        <v>9</v>
      </c>
      <c r="D29362" t="s">
        <v>35</v>
      </c>
    </row>
    <row r="29363" spans="1:4" x14ac:dyDescent="0.25">
      <c r="A29363">
        <v>11452</v>
      </c>
      <c r="B29363">
        <v>20001</v>
      </c>
      <c r="C29363" t="s">
        <v>9</v>
      </c>
      <c r="D29363" t="s">
        <v>35</v>
      </c>
    </row>
    <row r="29364" spans="1:4" x14ac:dyDescent="0.25">
      <c r="A29364">
        <v>11452</v>
      </c>
      <c r="B29364">
        <v>20001</v>
      </c>
      <c r="C29364" t="s">
        <v>10</v>
      </c>
      <c r="D29364" t="s">
        <v>35</v>
      </c>
    </row>
    <row r="29365" spans="1:4" x14ac:dyDescent="0.25">
      <c r="A29365">
        <v>11452</v>
      </c>
      <c r="B29365">
        <v>20001</v>
      </c>
      <c r="C29365" t="s">
        <v>9</v>
      </c>
      <c r="D29365" t="s">
        <v>35</v>
      </c>
    </row>
    <row r="29366" spans="1:4" x14ac:dyDescent="0.25">
      <c r="A29366">
        <v>11452</v>
      </c>
      <c r="B29366">
        <v>20001</v>
      </c>
      <c r="C29366" t="s">
        <v>10</v>
      </c>
      <c r="D29366" t="s">
        <v>35</v>
      </c>
    </row>
    <row r="29367" spans="1:4" x14ac:dyDescent="0.25">
      <c r="A29367">
        <v>11452</v>
      </c>
      <c r="B29367">
        <v>20001</v>
      </c>
      <c r="C29367" t="s">
        <v>9</v>
      </c>
      <c r="D29367" t="s">
        <v>36</v>
      </c>
    </row>
    <row r="29368" spans="1:4" x14ac:dyDescent="0.25">
      <c r="A29368">
        <v>11452</v>
      </c>
      <c r="B29368">
        <v>20001</v>
      </c>
      <c r="C29368" t="s">
        <v>9</v>
      </c>
      <c r="D29368" t="s">
        <v>36</v>
      </c>
    </row>
    <row r="29369" spans="1:4" x14ac:dyDescent="0.25">
      <c r="A29369">
        <v>11452</v>
      </c>
      <c r="B29369">
        <v>20001</v>
      </c>
      <c r="C29369" t="s">
        <v>9</v>
      </c>
      <c r="D29369" t="s">
        <v>36</v>
      </c>
    </row>
    <row r="29370" spans="1:4" x14ac:dyDescent="0.25">
      <c r="A29370">
        <v>11452</v>
      </c>
      <c r="B29370">
        <v>20001</v>
      </c>
      <c r="C29370" t="s">
        <v>9</v>
      </c>
      <c r="D29370" t="s">
        <v>36</v>
      </c>
    </row>
    <row r="29371" spans="1:4" x14ac:dyDescent="0.25">
      <c r="A29371">
        <v>11452</v>
      </c>
      <c r="B29371">
        <v>20001</v>
      </c>
      <c r="C29371" t="s">
        <v>9</v>
      </c>
      <c r="D29371" t="s">
        <v>36</v>
      </c>
    </row>
    <row r="29372" spans="1:4" x14ac:dyDescent="0.25">
      <c r="A29372">
        <v>11452</v>
      </c>
      <c r="B29372">
        <v>20001</v>
      </c>
      <c r="C29372" t="s">
        <v>9</v>
      </c>
      <c r="D29372" t="s">
        <v>36</v>
      </c>
    </row>
    <row r="29373" spans="1:4" x14ac:dyDescent="0.25">
      <c r="A29373">
        <v>11452</v>
      </c>
      <c r="B29373">
        <v>20001</v>
      </c>
      <c r="C29373" t="s">
        <v>9</v>
      </c>
      <c r="D29373" t="s">
        <v>36</v>
      </c>
    </row>
    <row r="29374" spans="1:4" x14ac:dyDescent="0.25">
      <c r="A29374">
        <v>11452</v>
      </c>
      <c r="B29374">
        <v>20001</v>
      </c>
      <c r="C29374" t="s">
        <v>9</v>
      </c>
      <c r="D29374" t="s">
        <v>36</v>
      </c>
    </row>
    <row r="29375" spans="1:4" x14ac:dyDescent="0.25">
      <c r="A29375">
        <v>11452</v>
      </c>
      <c r="B29375">
        <v>20001</v>
      </c>
      <c r="C29375" t="s">
        <v>9</v>
      </c>
      <c r="D29375" t="s">
        <v>36</v>
      </c>
    </row>
    <row r="29376" spans="1:4" x14ac:dyDescent="0.25">
      <c r="A29376">
        <v>11452</v>
      </c>
      <c r="B29376">
        <v>20001</v>
      </c>
      <c r="C29376" t="s">
        <v>9</v>
      </c>
      <c r="D29376" t="s">
        <v>36</v>
      </c>
    </row>
    <row r="29377" spans="1:4" x14ac:dyDescent="0.25">
      <c r="A29377">
        <v>11452</v>
      </c>
      <c r="B29377">
        <v>20001</v>
      </c>
      <c r="C29377" t="s">
        <v>9</v>
      </c>
      <c r="D29377" t="s">
        <v>36</v>
      </c>
    </row>
    <row r="29378" spans="1:4" x14ac:dyDescent="0.25">
      <c r="A29378">
        <v>11452</v>
      </c>
      <c r="B29378">
        <v>20001</v>
      </c>
      <c r="C29378" t="s">
        <v>9</v>
      </c>
      <c r="D29378" t="s">
        <v>36</v>
      </c>
    </row>
    <row r="29379" spans="1:4" x14ac:dyDescent="0.25">
      <c r="A29379">
        <v>11452</v>
      </c>
      <c r="B29379">
        <v>20001</v>
      </c>
      <c r="C29379" t="s">
        <v>9</v>
      </c>
      <c r="D29379" t="s">
        <v>36</v>
      </c>
    </row>
    <row r="29380" spans="1:4" x14ac:dyDescent="0.25">
      <c r="A29380">
        <v>11452</v>
      </c>
      <c r="B29380">
        <v>20001</v>
      </c>
      <c r="C29380" t="s">
        <v>9</v>
      </c>
      <c r="D29380" t="s">
        <v>36</v>
      </c>
    </row>
    <row r="29381" spans="1:4" x14ac:dyDescent="0.25">
      <c r="A29381">
        <v>11452</v>
      </c>
      <c r="B29381">
        <v>20001</v>
      </c>
      <c r="C29381" t="s">
        <v>9</v>
      </c>
      <c r="D29381" t="s">
        <v>36</v>
      </c>
    </row>
    <row r="29382" spans="1:4" x14ac:dyDescent="0.25">
      <c r="A29382">
        <v>11452</v>
      </c>
      <c r="B29382">
        <v>20001</v>
      </c>
      <c r="C29382" t="s">
        <v>9</v>
      </c>
      <c r="D29382" t="s">
        <v>36</v>
      </c>
    </row>
    <row r="29383" spans="1:4" x14ac:dyDescent="0.25">
      <c r="A29383">
        <v>11452</v>
      </c>
      <c r="B29383">
        <v>20001</v>
      </c>
      <c r="C29383" t="s">
        <v>9</v>
      </c>
      <c r="D29383" t="s">
        <v>36</v>
      </c>
    </row>
    <row r="29384" spans="1:4" x14ac:dyDescent="0.25">
      <c r="A29384">
        <v>11452</v>
      </c>
      <c r="B29384">
        <v>20001</v>
      </c>
      <c r="C29384" t="s">
        <v>9</v>
      </c>
      <c r="D29384" t="s">
        <v>36</v>
      </c>
    </row>
    <row r="29385" spans="1:4" x14ac:dyDescent="0.25">
      <c r="A29385">
        <v>11452</v>
      </c>
      <c r="B29385">
        <v>20001</v>
      </c>
      <c r="C29385" t="s">
        <v>9</v>
      </c>
      <c r="D29385" t="s">
        <v>36</v>
      </c>
    </row>
    <row r="29386" spans="1:4" x14ac:dyDescent="0.25">
      <c r="A29386">
        <v>11452</v>
      </c>
      <c r="B29386">
        <v>20001</v>
      </c>
      <c r="C29386" t="s">
        <v>9</v>
      </c>
      <c r="D29386" t="s">
        <v>36</v>
      </c>
    </row>
    <row r="29387" spans="1:4" x14ac:dyDescent="0.25">
      <c r="A29387">
        <v>11452</v>
      </c>
      <c r="B29387">
        <v>20001</v>
      </c>
      <c r="C29387" t="s">
        <v>9</v>
      </c>
      <c r="D29387" t="s">
        <v>36</v>
      </c>
    </row>
    <row r="29388" spans="1:4" x14ac:dyDescent="0.25">
      <c r="A29388">
        <v>11452</v>
      </c>
      <c r="B29388">
        <v>20001</v>
      </c>
      <c r="C29388" t="s">
        <v>9</v>
      </c>
      <c r="D29388" t="s">
        <v>36</v>
      </c>
    </row>
    <row r="29389" spans="1:4" x14ac:dyDescent="0.25">
      <c r="A29389">
        <v>11452</v>
      </c>
      <c r="B29389">
        <v>20001</v>
      </c>
      <c r="C29389" t="s">
        <v>9</v>
      </c>
      <c r="D29389" t="s">
        <v>36</v>
      </c>
    </row>
    <row r="29390" spans="1:4" x14ac:dyDescent="0.25">
      <c r="A29390">
        <v>11452</v>
      </c>
      <c r="B29390">
        <v>20001</v>
      </c>
      <c r="C29390" t="s">
        <v>9</v>
      </c>
      <c r="D29390" t="s">
        <v>36</v>
      </c>
    </row>
    <row r="29391" spans="1:4" x14ac:dyDescent="0.25">
      <c r="A29391">
        <v>11452</v>
      </c>
      <c r="B29391">
        <v>20001</v>
      </c>
      <c r="C29391" t="s">
        <v>9</v>
      </c>
      <c r="D29391" t="s">
        <v>36</v>
      </c>
    </row>
    <row r="29392" spans="1:4" x14ac:dyDescent="0.25">
      <c r="A29392">
        <v>11452</v>
      </c>
      <c r="B29392">
        <v>20001</v>
      </c>
      <c r="C29392" t="s">
        <v>10</v>
      </c>
      <c r="D29392" t="s">
        <v>36</v>
      </c>
    </row>
    <row r="29393" spans="1:4" x14ac:dyDescent="0.25">
      <c r="A29393">
        <v>11452</v>
      </c>
      <c r="B29393">
        <v>20001</v>
      </c>
      <c r="C29393" t="s">
        <v>10</v>
      </c>
      <c r="D29393" t="s">
        <v>36</v>
      </c>
    </row>
    <row r="29394" spans="1:4" x14ac:dyDescent="0.25">
      <c r="A29394">
        <v>11452</v>
      </c>
      <c r="B29394">
        <v>20001</v>
      </c>
      <c r="C29394" t="s">
        <v>10</v>
      </c>
      <c r="D29394" t="s">
        <v>36</v>
      </c>
    </row>
    <row r="29395" spans="1:4" x14ac:dyDescent="0.25">
      <c r="A29395">
        <v>11452</v>
      </c>
      <c r="B29395">
        <v>20001</v>
      </c>
      <c r="C29395" t="s">
        <v>10</v>
      </c>
      <c r="D29395" t="s">
        <v>36</v>
      </c>
    </row>
    <row r="29396" spans="1:4" x14ac:dyDescent="0.25">
      <c r="A29396">
        <v>11452</v>
      </c>
      <c r="B29396">
        <v>20001</v>
      </c>
      <c r="C29396" t="s">
        <v>10</v>
      </c>
      <c r="D29396" t="s">
        <v>36</v>
      </c>
    </row>
    <row r="29397" spans="1:4" x14ac:dyDescent="0.25">
      <c r="A29397">
        <v>11452</v>
      </c>
      <c r="B29397">
        <v>20001</v>
      </c>
      <c r="C29397" t="s">
        <v>10</v>
      </c>
      <c r="D29397" t="s">
        <v>36</v>
      </c>
    </row>
    <row r="29398" spans="1:4" x14ac:dyDescent="0.25">
      <c r="A29398">
        <v>11452</v>
      </c>
      <c r="B29398">
        <v>20001</v>
      </c>
      <c r="C29398" t="s">
        <v>10</v>
      </c>
      <c r="D29398" t="s">
        <v>36</v>
      </c>
    </row>
    <row r="29399" spans="1:4" x14ac:dyDescent="0.25">
      <c r="A29399">
        <v>11452</v>
      </c>
      <c r="B29399">
        <v>20001</v>
      </c>
      <c r="C29399" t="s">
        <v>10</v>
      </c>
      <c r="D29399" t="s">
        <v>36</v>
      </c>
    </row>
    <row r="29400" spans="1:4" x14ac:dyDescent="0.25">
      <c r="A29400">
        <v>11452</v>
      </c>
      <c r="B29400">
        <v>20001</v>
      </c>
      <c r="C29400" t="s">
        <v>9</v>
      </c>
      <c r="D29400" t="s">
        <v>37</v>
      </c>
    </row>
    <row r="29401" spans="1:4" x14ac:dyDescent="0.25">
      <c r="A29401">
        <v>11452</v>
      </c>
      <c r="B29401">
        <v>20001</v>
      </c>
      <c r="C29401" t="s">
        <v>9</v>
      </c>
      <c r="D29401" t="s">
        <v>37</v>
      </c>
    </row>
    <row r="29402" spans="1:4" x14ac:dyDescent="0.25">
      <c r="A29402">
        <v>11452</v>
      </c>
      <c r="B29402">
        <v>20001</v>
      </c>
      <c r="C29402" t="s">
        <v>9</v>
      </c>
      <c r="D29402" t="s">
        <v>37</v>
      </c>
    </row>
    <row r="29403" spans="1:4" x14ac:dyDescent="0.25">
      <c r="A29403">
        <v>11452</v>
      </c>
      <c r="B29403">
        <v>20001</v>
      </c>
      <c r="C29403" t="s">
        <v>9</v>
      </c>
      <c r="D29403" t="s">
        <v>37</v>
      </c>
    </row>
    <row r="29404" spans="1:4" x14ac:dyDescent="0.25">
      <c r="A29404">
        <v>11452</v>
      </c>
      <c r="B29404">
        <v>20001</v>
      </c>
      <c r="C29404" t="s">
        <v>9</v>
      </c>
      <c r="D29404" t="s">
        <v>37</v>
      </c>
    </row>
    <row r="29405" spans="1:4" x14ac:dyDescent="0.25">
      <c r="A29405">
        <v>11452</v>
      </c>
      <c r="B29405">
        <v>20001</v>
      </c>
      <c r="C29405" t="s">
        <v>9</v>
      </c>
      <c r="D29405" t="s">
        <v>37</v>
      </c>
    </row>
    <row r="29406" spans="1:4" x14ac:dyDescent="0.25">
      <c r="A29406">
        <v>11452</v>
      </c>
      <c r="B29406">
        <v>20001</v>
      </c>
      <c r="C29406" t="s">
        <v>9</v>
      </c>
      <c r="D29406" t="s">
        <v>37</v>
      </c>
    </row>
    <row r="29407" spans="1:4" x14ac:dyDescent="0.25">
      <c r="A29407">
        <v>11452</v>
      </c>
      <c r="B29407">
        <v>20001</v>
      </c>
      <c r="C29407" t="s">
        <v>9</v>
      </c>
      <c r="D29407" t="s">
        <v>37</v>
      </c>
    </row>
    <row r="29408" spans="1:4" x14ac:dyDescent="0.25">
      <c r="A29408">
        <v>11452</v>
      </c>
      <c r="B29408">
        <v>20001</v>
      </c>
      <c r="C29408" t="s">
        <v>9</v>
      </c>
      <c r="D29408" t="s">
        <v>37</v>
      </c>
    </row>
    <row r="29409" spans="1:4" x14ac:dyDescent="0.25">
      <c r="A29409">
        <v>11452</v>
      </c>
      <c r="B29409">
        <v>20001</v>
      </c>
      <c r="C29409" t="s">
        <v>9</v>
      </c>
      <c r="D29409" t="s">
        <v>37</v>
      </c>
    </row>
    <row r="29410" spans="1:4" x14ac:dyDescent="0.25">
      <c r="A29410">
        <v>11452</v>
      </c>
      <c r="B29410">
        <v>20001</v>
      </c>
      <c r="C29410" t="s">
        <v>9</v>
      </c>
      <c r="D29410" t="s">
        <v>37</v>
      </c>
    </row>
    <row r="29411" spans="1:4" x14ac:dyDescent="0.25">
      <c r="A29411">
        <v>11452</v>
      </c>
      <c r="B29411">
        <v>20001</v>
      </c>
      <c r="C29411" t="s">
        <v>9</v>
      </c>
      <c r="D29411" t="s">
        <v>37</v>
      </c>
    </row>
    <row r="29412" spans="1:4" x14ac:dyDescent="0.25">
      <c r="A29412">
        <v>11452</v>
      </c>
      <c r="B29412">
        <v>20001</v>
      </c>
      <c r="C29412" t="s">
        <v>9</v>
      </c>
      <c r="D29412" t="s">
        <v>37</v>
      </c>
    </row>
    <row r="29413" spans="1:4" x14ac:dyDescent="0.25">
      <c r="A29413">
        <v>11452</v>
      </c>
      <c r="B29413">
        <v>20001</v>
      </c>
      <c r="C29413" t="s">
        <v>9</v>
      </c>
      <c r="D29413" t="s">
        <v>37</v>
      </c>
    </row>
    <row r="29414" spans="1:4" x14ac:dyDescent="0.25">
      <c r="A29414">
        <v>11452</v>
      </c>
      <c r="B29414">
        <v>20001</v>
      </c>
      <c r="C29414" t="s">
        <v>9</v>
      </c>
      <c r="D29414" t="s">
        <v>37</v>
      </c>
    </row>
    <row r="29415" spans="1:4" x14ac:dyDescent="0.25">
      <c r="A29415">
        <v>11452</v>
      </c>
      <c r="B29415">
        <v>20001</v>
      </c>
      <c r="C29415" t="s">
        <v>9</v>
      </c>
      <c r="D29415" t="s">
        <v>37</v>
      </c>
    </row>
    <row r="29416" spans="1:4" x14ac:dyDescent="0.25">
      <c r="A29416">
        <v>11452</v>
      </c>
      <c r="B29416">
        <v>20001</v>
      </c>
      <c r="C29416" t="s">
        <v>9</v>
      </c>
      <c r="D29416" t="s">
        <v>37</v>
      </c>
    </row>
    <row r="29417" spans="1:4" x14ac:dyDescent="0.25">
      <c r="A29417">
        <v>11452</v>
      </c>
      <c r="B29417">
        <v>20001</v>
      </c>
      <c r="C29417" t="s">
        <v>9</v>
      </c>
      <c r="D29417" t="s">
        <v>37</v>
      </c>
    </row>
    <row r="29418" spans="1:4" x14ac:dyDescent="0.25">
      <c r="A29418">
        <v>11452</v>
      </c>
      <c r="B29418">
        <v>20001</v>
      </c>
      <c r="C29418" t="s">
        <v>9</v>
      </c>
      <c r="D29418" t="s">
        <v>37</v>
      </c>
    </row>
    <row r="29419" spans="1:4" x14ac:dyDescent="0.25">
      <c r="A29419">
        <v>11452</v>
      </c>
      <c r="B29419">
        <v>20001</v>
      </c>
      <c r="C29419" t="s">
        <v>9</v>
      </c>
      <c r="D29419" t="s">
        <v>37</v>
      </c>
    </row>
    <row r="29420" spans="1:4" x14ac:dyDescent="0.25">
      <c r="A29420">
        <v>11452</v>
      </c>
      <c r="B29420">
        <v>20001</v>
      </c>
      <c r="C29420" t="s">
        <v>9</v>
      </c>
      <c r="D29420" t="s">
        <v>37</v>
      </c>
    </row>
    <row r="29421" spans="1:4" x14ac:dyDescent="0.25">
      <c r="A29421">
        <v>11452</v>
      </c>
      <c r="B29421">
        <v>20001</v>
      </c>
      <c r="C29421" t="s">
        <v>9</v>
      </c>
      <c r="D29421" t="s">
        <v>37</v>
      </c>
    </row>
    <row r="29422" spans="1:4" x14ac:dyDescent="0.25">
      <c r="A29422">
        <v>11452</v>
      </c>
      <c r="B29422">
        <v>20001</v>
      </c>
      <c r="C29422" t="s">
        <v>9</v>
      </c>
      <c r="D29422" t="s">
        <v>37</v>
      </c>
    </row>
    <row r="29423" spans="1:4" x14ac:dyDescent="0.25">
      <c r="A29423">
        <v>11452</v>
      </c>
      <c r="B29423">
        <v>20001</v>
      </c>
      <c r="C29423" t="s">
        <v>9</v>
      </c>
      <c r="D29423" t="s">
        <v>37</v>
      </c>
    </row>
    <row r="29424" spans="1:4" x14ac:dyDescent="0.25">
      <c r="A29424">
        <v>11452</v>
      </c>
      <c r="B29424">
        <v>20001</v>
      </c>
      <c r="C29424" t="s">
        <v>9</v>
      </c>
      <c r="D29424" t="s">
        <v>37</v>
      </c>
    </row>
    <row r="29425" spans="1:4" x14ac:dyDescent="0.25">
      <c r="A29425">
        <v>11452</v>
      </c>
      <c r="B29425">
        <v>20001</v>
      </c>
      <c r="C29425" t="s">
        <v>9</v>
      </c>
      <c r="D29425" t="s">
        <v>37</v>
      </c>
    </row>
    <row r="29426" spans="1:4" x14ac:dyDescent="0.25">
      <c r="A29426">
        <v>11452</v>
      </c>
      <c r="B29426">
        <v>20001</v>
      </c>
      <c r="C29426" t="s">
        <v>9</v>
      </c>
      <c r="D29426" t="s">
        <v>37</v>
      </c>
    </row>
    <row r="29427" spans="1:4" x14ac:dyDescent="0.25">
      <c r="A29427">
        <v>11452</v>
      </c>
      <c r="B29427">
        <v>20001</v>
      </c>
      <c r="C29427" t="s">
        <v>9</v>
      </c>
      <c r="D29427" t="s">
        <v>37</v>
      </c>
    </row>
    <row r="29428" spans="1:4" x14ac:dyDescent="0.25">
      <c r="A29428">
        <v>11452</v>
      </c>
      <c r="B29428">
        <v>20001</v>
      </c>
      <c r="C29428" t="s">
        <v>9</v>
      </c>
      <c r="D29428" t="s">
        <v>37</v>
      </c>
    </row>
    <row r="29429" spans="1:4" x14ac:dyDescent="0.25">
      <c r="A29429">
        <v>11452</v>
      </c>
      <c r="B29429">
        <v>20001</v>
      </c>
      <c r="C29429" t="s">
        <v>9</v>
      </c>
      <c r="D29429" t="s">
        <v>37</v>
      </c>
    </row>
    <row r="29430" spans="1:4" x14ac:dyDescent="0.25">
      <c r="A29430">
        <v>11452</v>
      </c>
      <c r="B29430">
        <v>20001</v>
      </c>
      <c r="C29430" t="s">
        <v>9</v>
      </c>
      <c r="D29430" t="s">
        <v>37</v>
      </c>
    </row>
    <row r="29431" spans="1:4" x14ac:dyDescent="0.25">
      <c r="A29431">
        <v>11452</v>
      </c>
      <c r="B29431">
        <v>20001</v>
      </c>
      <c r="C29431" t="s">
        <v>9</v>
      </c>
      <c r="D29431" t="s">
        <v>37</v>
      </c>
    </row>
    <row r="29432" spans="1:4" x14ac:dyDescent="0.25">
      <c r="A29432">
        <v>11452</v>
      </c>
      <c r="B29432">
        <v>20001</v>
      </c>
      <c r="C29432" t="s">
        <v>9</v>
      </c>
      <c r="D29432" t="s">
        <v>37</v>
      </c>
    </row>
    <row r="29433" spans="1:4" x14ac:dyDescent="0.25">
      <c r="A29433">
        <v>11452</v>
      </c>
      <c r="B29433">
        <v>20001</v>
      </c>
      <c r="C29433" t="s">
        <v>9</v>
      </c>
      <c r="D29433" t="s">
        <v>37</v>
      </c>
    </row>
    <row r="29434" spans="1:4" x14ac:dyDescent="0.25">
      <c r="A29434">
        <v>11452</v>
      </c>
      <c r="B29434">
        <v>20001</v>
      </c>
      <c r="C29434" t="s">
        <v>9</v>
      </c>
      <c r="D29434" t="s">
        <v>37</v>
      </c>
    </row>
    <row r="29435" spans="1:4" x14ac:dyDescent="0.25">
      <c r="A29435">
        <v>11452</v>
      </c>
      <c r="B29435">
        <v>20001</v>
      </c>
      <c r="C29435" t="s">
        <v>9</v>
      </c>
      <c r="D29435" t="s">
        <v>37</v>
      </c>
    </row>
    <row r="29436" spans="1:4" x14ac:dyDescent="0.25">
      <c r="A29436">
        <v>11452</v>
      </c>
      <c r="B29436">
        <v>20001</v>
      </c>
      <c r="C29436" t="s">
        <v>9</v>
      </c>
      <c r="D29436" t="s">
        <v>37</v>
      </c>
    </row>
    <row r="29437" spans="1:4" x14ac:dyDescent="0.25">
      <c r="A29437">
        <v>11452</v>
      </c>
      <c r="B29437">
        <v>20001</v>
      </c>
      <c r="C29437" t="s">
        <v>9</v>
      </c>
      <c r="D29437" t="s">
        <v>37</v>
      </c>
    </row>
    <row r="29438" spans="1:4" x14ac:dyDescent="0.25">
      <c r="A29438">
        <v>11452</v>
      </c>
      <c r="B29438">
        <v>20001</v>
      </c>
      <c r="C29438" t="s">
        <v>9</v>
      </c>
      <c r="D29438" t="s">
        <v>37</v>
      </c>
    </row>
    <row r="29439" spans="1:4" x14ac:dyDescent="0.25">
      <c r="A29439">
        <v>11452</v>
      </c>
      <c r="B29439">
        <v>20001</v>
      </c>
      <c r="C29439" t="s">
        <v>9</v>
      </c>
      <c r="D29439" t="s">
        <v>37</v>
      </c>
    </row>
    <row r="29440" spans="1:4" x14ac:dyDescent="0.25">
      <c r="A29440">
        <v>11452</v>
      </c>
      <c r="B29440">
        <v>20001</v>
      </c>
      <c r="C29440" t="s">
        <v>9</v>
      </c>
      <c r="D29440" t="s">
        <v>37</v>
      </c>
    </row>
    <row r="29441" spans="1:4" x14ac:dyDescent="0.25">
      <c r="A29441">
        <v>11452</v>
      </c>
      <c r="B29441">
        <v>20001</v>
      </c>
      <c r="C29441" t="s">
        <v>9</v>
      </c>
      <c r="D29441" t="s">
        <v>37</v>
      </c>
    </row>
    <row r="29442" spans="1:4" x14ac:dyDescent="0.25">
      <c r="A29442">
        <v>11452</v>
      </c>
      <c r="B29442">
        <v>20001</v>
      </c>
      <c r="C29442" t="s">
        <v>9</v>
      </c>
      <c r="D29442" t="s">
        <v>37</v>
      </c>
    </row>
    <row r="29443" spans="1:4" x14ac:dyDescent="0.25">
      <c r="A29443">
        <v>11452</v>
      </c>
      <c r="B29443">
        <v>20001</v>
      </c>
      <c r="C29443" t="s">
        <v>9</v>
      </c>
      <c r="D29443" t="s">
        <v>37</v>
      </c>
    </row>
    <row r="29444" spans="1:4" x14ac:dyDescent="0.25">
      <c r="A29444">
        <v>11452</v>
      </c>
      <c r="B29444">
        <v>20001</v>
      </c>
      <c r="C29444" t="s">
        <v>9</v>
      </c>
      <c r="D29444" t="s">
        <v>37</v>
      </c>
    </row>
    <row r="29445" spans="1:4" x14ac:dyDescent="0.25">
      <c r="A29445">
        <v>11452</v>
      </c>
      <c r="B29445">
        <v>20001</v>
      </c>
      <c r="C29445" t="s">
        <v>9</v>
      </c>
      <c r="D29445" t="s">
        <v>37</v>
      </c>
    </row>
    <row r="29446" spans="1:4" x14ac:dyDescent="0.25">
      <c r="A29446">
        <v>11452</v>
      </c>
      <c r="B29446">
        <v>20001</v>
      </c>
      <c r="C29446" t="s">
        <v>9</v>
      </c>
      <c r="D29446" t="s">
        <v>37</v>
      </c>
    </row>
    <row r="29447" spans="1:4" x14ac:dyDescent="0.25">
      <c r="A29447">
        <v>11452</v>
      </c>
      <c r="B29447">
        <v>20001</v>
      </c>
      <c r="C29447" t="s">
        <v>9</v>
      </c>
      <c r="D29447" t="s">
        <v>37</v>
      </c>
    </row>
    <row r="29448" spans="1:4" x14ac:dyDescent="0.25">
      <c r="A29448">
        <v>11452</v>
      </c>
      <c r="B29448">
        <v>20001</v>
      </c>
      <c r="C29448" t="s">
        <v>9</v>
      </c>
      <c r="D29448" t="s">
        <v>37</v>
      </c>
    </row>
    <row r="29449" spans="1:4" x14ac:dyDescent="0.25">
      <c r="A29449">
        <v>11452</v>
      </c>
      <c r="B29449">
        <v>20001</v>
      </c>
      <c r="C29449" t="s">
        <v>9</v>
      </c>
      <c r="D29449" t="s">
        <v>37</v>
      </c>
    </row>
    <row r="29450" spans="1:4" x14ac:dyDescent="0.25">
      <c r="A29450">
        <v>11452</v>
      </c>
      <c r="B29450">
        <v>20001</v>
      </c>
      <c r="C29450" t="s">
        <v>9</v>
      </c>
      <c r="D29450" t="s">
        <v>37</v>
      </c>
    </row>
    <row r="29451" spans="1:4" x14ac:dyDescent="0.25">
      <c r="A29451">
        <v>11452</v>
      </c>
      <c r="B29451">
        <v>20001</v>
      </c>
      <c r="C29451" t="s">
        <v>9</v>
      </c>
      <c r="D29451" t="s">
        <v>37</v>
      </c>
    </row>
    <row r="29452" spans="1:4" x14ac:dyDescent="0.25">
      <c r="A29452">
        <v>11452</v>
      </c>
      <c r="B29452">
        <v>20001</v>
      </c>
      <c r="C29452" t="s">
        <v>9</v>
      </c>
      <c r="D29452" t="s">
        <v>37</v>
      </c>
    </row>
    <row r="29453" spans="1:4" x14ac:dyDescent="0.25">
      <c r="A29453">
        <v>11452</v>
      </c>
      <c r="B29453">
        <v>20001</v>
      </c>
      <c r="C29453" t="s">
        <v>9</v>
      </c>
      <c r="D29453" t="s">
        <v>37</v>
      </c>
    </row>
    <row r="29454" spans="1:4" x14ac:dyDescent="0.25">
      <c r="A29454">
        <v>11452</v>
      </c>
      <c r="B29454">
        <v>20001</v>
      </c>
      <c r="C29454" t="s">
        <v>9</v>
      </c>
      <c r="D29454" t="s">
        <v>37</v>
      </c>
    </row>
    <row r="29455" spans="1:4" x14ac:dyDescent="0.25">
      <c r="A29455">
        <v>11452</v>
      </c>
      <c r="B29455">
        <v>20001</v>
      </c>
      <c r="C29455" t="s">
        <v>10</v>
      </c>
      <c r="D29455" t="s">
        <v>37</v>
      </c>
    </row>
    <row r="29456" spans="1:4" x14ac:dyDescent="0.25">
      <c r="A29456">
        <v>11452</v>
      </c>
      <c r="B29456">
        <v>20001</v>
      </c>
      <c r="C29456" t="s">
        <v>10</v>
      </c>
      <c r="D29456" t="s">
        <v>37</v>
      </c>
    </row>
    <row r="29457" spans="1:4" x14ac:dyDescent="0.25">
      <c r="A29457">
        <v>11452</v>
      </c>
      <c r="B29457">
        <v>20001</v>
      </c>
      <c r="C29457" t="s">
        <v>10</v>
      </c>
      <c r="D29457" t="s">
        <v>37</v>
      </c>
    </row>
    <row r="29458" spans="1:4" x14ac:dyDescent="0.25">
      <c r="A29458">
        <v>11452</v>
      </c>
      <c r="B29458">
        <v>20001</v>
      </c>
      <c r="C29458" t="s">
        <v>10</v>
      </c>
      <c r="D29458" t="s">
        <v>37</v>
      </c>
    </row>
    <row r="29459" spans="1:4" x14ac:dyDescent="0.25">
      <c r="A29459">
        <v>11452</v>
      </c>
      <c r="B29459">
        <v>20001</v>
      </c>
      <c r="C29459" t="s">
        <v>10</v>
      </c>
      <c r="D29459" t="s">
        <v>37</v>
      </c>
    </row>
    <row r="29460" spans="1:4" x14ac:dyDescent="0.25">
      <c r="A29460">
        <v>11452</v>
      </c>
      <c r="B29460">
        <v>20001</v>
      </c>
      <c r="C29460" t="s">
        <v>10</v>
      </c>
      <c r="D29460" t="s">
        <v>37</v>
      </c>
    </row>
    <row r="29461" spans="1:4" x14ac:dyDescent="0.25">
      <c r="A29461">
        <v>11452</v>
      </c>
      <c r="B29461">
        <v>20001</v>
      </c>
      <c r="C29461" t="s">
        <v>10</v>
      </c>
      <c r="D29461" t="s">
        <v>37</v>
      </c>
    </row>
    <row r="29462" spans="1:4" x14ac:dyDescent="0.25">
      <c r="A29462">
        <v>11452</v>
      </c>
      <c r="B29462">
        <v>20001</v>
      </c>
      <c r="C29462" t="s">
        <v>10</v>
      </c>
      <c r="D29462" t="s">
        <v>37</v>
      </c>
    </row>
    <row r="29463" spans="1:4" x14ac:dyDescent="0.25">
      <c r="A29463">
        <v>11452</v>
      </c>
      <c r="B29463">
        <v>20001</v>
      </c>
      <c r="C29463" t="s">
        <v>10</v>
      </c>
      <c r="D29463" t="s">
        <v>37</v>
      </c>
    </row>
    <row r="29464" spans="1:4" x14ac:dyDescent="0.25">
      <c r="A29464">
        <v>11452</v>
      </c>
      <c r="B29464">
        <v>20001</v>
      </c>
      <c r="C29464" t="s">
        <v>10</v>
      </c>
      <c r="D29464" t="s">
        <v>37</v>
      </c>
    </row>
    <row r="29465" spans="1:4" x14ac:dyDescent="0.25">
      <c r="A29465">
        <v>11452</v>
      </c>
      <c r="B29465">
        <v>20001</v>
      </c>
      <c r="C29465" t="s">
        <v>10</v>
      </c>
      <c r="D29465" t="s">
        <v>37</v>
      </c>
    </row>
    <row r="29466" spans="1:4" x14ac:dyDescent="0.25">
      <c r="A29466">
        <v>11452</v>
      </c>
      <c r="B29466">
        <v>20001</v>
      </c>
      <c r="C29466" t="s">
        <v>10</v>
      </c>
      <c r="D29466" t="s">
        <v>37</v>
      </c>
    </row>
    <row r="29467" spans="1:4" x14ac:dyDescent="0.25">
      <c r="A29467">
        <v>11452</v>
      </c>
      <c r="B29467">
        <v>20001</v>
      </c>
      <c r="C29467" t="s">
        <v>10</v>
      </c>
      <c r="D29467" t="s">
        <v>37</v>
      </c>
    </row>
    <row r="29468" spans="1:4" x14ac:dyDescent="0.25">
      <c r="A29468">
        <v>11452</v>
      </c>
      <c r="B29468">
        <v>20001</v>
      </c>
      <c r="C29468" t="s">
        <v>10</v>
      </c>
      <c r="D29468" t="s">
        <v>37</v>
      </c>
    </row>
    <row r="29469" spans="1:4" x14ac:dyDescent="0.25">
      <c r="A29469">
        <v>11452</v>
      </c>
      <c r="B29469">
        <v>20001</v>
      </c>
      <c r="C29469" t="s">
        <v>10</v>
      </c>
      <c r="D29469" t="s">
        <v>37</v>
      </c>
    </row>
    <row r="29470" spans="1:4" x14ac:dyDescent="0.25">
      <c r="A29470">
        <v>103781</v>
      </c>
      <c r="B29470">
        <v>68001</v>
      </c>
      <c r="C29470" t="s">
        <v>10</v>
      </c>
      <c r="D29470" t="s">
        <v>22</v>
      </c>
    </row>
    <row r="29471" spans="1:4" x14ac:dyDescent="0.25">
      <c r="A29471">
        <v>103781</v>
      </c>
      <c r="B29471">
        <v>68001</v>
      </c>
      <c r="C29471" t="s">
        <v>10</v>
      </c>
      <c r="D29471" t="s">
        <v>22</v>
      </c>
    </row>
    <row r="29472" spans="1:4" x14ac:dyDescent="0.25">
      <c r="A29472">
        <v>103781</v>
      </c>
      <c r="B29472">
        <v>68001</v>
      </c>
      <c r="C29472" t="s">
        <v>10</v>
      </c>
      <c r="D29472" t="s">
        <v>22</v>
      </c>
    </row>
    <row r="29473" spans="1:4" x14ac:dyDescent="0.25">
      <c r="A29473">
        <v>103781</v>
      </c>
      <c r="B29473">
        <v>68001</v>
      </c>
      <c r="C29473" t="s">
        <v>10</v>
      </c>
      <c r="D29473" t="s">
        <v>22</v>
      </c>
    </row>
    <row r="29474" spans="1:4" x14ac:dyDescent="0.25">
      <c r="A29474">
        <v>103781</v>
      </c>
      <c r="B29474">
        <v>68001</v>
      </c>
      <c r="C29474" t="s">
        <v>10</v>
      </c>
      <c r="D29474" t="s">
        <v>26</v>
      </c>
    </row>
    <row r="29475" spans="1:4" x14ac:dyDescent="0.25">
      <c r="A29475">
        <v>103781</v>
      </c>
      <c r="B29475">
        <v>68001</v>
      </c>
      <c r="C29475" t="s">
        <v>10</v>
      </c>
      <c r="D29475" t="s">
        <v>29</v>
      </c>
    </row>
    <row r="29476" spans="1:4" x14ac:dyDescent="0.25">
      <c r="A29476">
        <v>103781</v>
      </c>
      <c r="B29476">
        <v>68001</v>
      </c>
      <c r="C29476" t="s">
        <v>10</v>
      </c>
      <c r="D29476" t="s">
        <v>30</v>
      </c>
    </row>
    <row r="29477" spans="1:4" x14ac:dyDescent="0.25">
      <c r="A29477">
        <v>103781</v>
      </c>
      <c r="B29477">
        <v>68001</v>
      </c>
      <c r="C29477" t="s">
        <v>10</v>
      </c>
      <c r="D29477" t="s">
        <v>30</v>
      </c>
    </row>
    <row r="29478" spans="1:4" x14ac:dyDescent="0.25">
      <c r="A29478">
        <v>103781</v>
      </c>
      <c r="B29478">
        <v>68001</v>
      </c>
      <c r="C29478" t="s">
        <v>10</v>
      </c>
      <c r="D29478" t="s">
        <v>30</v>
      </c>
    </row>
    <row r="29479" spans="1:4" x14ac:dyDescent="0.25">
      <c r="A29479">
        <v>103781</v>
      </c>
      <c r="B29479">
        <v>68001</v>
      </c>
      <c r="C29479" t="s">
        <v>10</v>
      </c>
      <c r="D29479" t="s">
        <v>31</v>
      </c>
    </row>
    <row r="29480" spans="1:4" x14ac:dyDescent="0.25">
      <c r="A29480">
        <v>103781</v>
      </c>
      <c r="B29480">
        <v>68001</v>
      </c>
      <c r="C29480" t="s">
        <v>10</v>
      </c>
      <c r="D29480" t="s">
        <v>31</v>
      </c>
    </row>
    <row r="29481" spans="1:4" x14ac:dyDescent="0.25">
      <c r="A29481">
        <v>103781</v>
      </c>
      <c r="B29481">
        <v>68001</v>
      </c>
      <c r="C29481" t="s">
        <v>10</v>
      </c>
      <c r="D29481" t="s">
        <v>32</v>
      </c>
    </row>
    <row r="29482" spans="1:4" x14ac:dyDescent="0.25">
      <c r="A29482">
        <v>103781</v>
      </c>
      <c r="B29482">
        <v>68001</v>
      </c>
      <c r="C29482" t="s">
        <v>10</v>
      </c>
      <c r="D29482" t="s">
        <v>33</v>
      </c>
    </row>
    <row r="29483" spans="1:4" x14ac:dyDescent="0.25">
      <c r="A29483">
        <v>103781</v>
      </c>
      <c r="B29483">
        <v>68001</v>
      </c>
      <c r="C29483" t="s">
        <v>10</v>
      </c>
      <c r="D29483" t="s">
        <v>33</v>
      </c>
    </row>
    <row r="29484" spans="1:4" x14ac:dyDescent="0.25">
      <c r="A29484">
        <v>103781</v>
      </c>
      <c r="B29484">
        <v>68001</v>
      </c>
      <c r="C29484" t="s">
        <v>10</v>
      </c>
      <c r="D29484" t="s">
        <v>33</v>
      </c>
    </row>
    <row r="29485" spans="1:4" x14ac:dyDescent="0.25">
      <c r="A29485">
        <v>103781</v>
      </c>
      <c r="B29485">
        <v>68001</v>
      </c>
      <c r="C29485" t="s">
        <v>10</v>
      </c>
      <c r="D29485" t="s">
        <v>34</v>
      </c>
    </row>
    <row r="29486" spans="1:4" x14ac:dyDescent="0.25">
      <c r="A29486">
        <v>103781</v>
      </c>
      <c r="B29486">
        <v>68001</v>
      </c>
      <c r="C29486" t="s">
        <v>10</v>
      </c>
      <c r="D29486" t="s">
        <v>35</v>
      </c>
    </row>
    <row r="29487" spans="1:4" x14ac:dyDescent="0.25">
      <c r="A29487">
        <v>103781</v>
      </c>
      <c r="B29487">
        <v>68001</v>
      </c>
      <c r="C29487" t="s">
        <v>10</v>
      </c>
      <c r="D29487" t="s">
        <v>35</v>
      </c>
    </row>
    <row r="29488" spans="1:4" x14ac:dyDescent="0.25">
      <c r="A29488">
        <v>103781</v>
      </c>
      <c r="B29488">
        <v>68001</v>
      </c>
      <c r="C29488" t="s">
        <v>10</v>
      </c>
      <c r="D29488" t="s">
        <v>36</v>
      </c>
    </row>
    <row r="29489" spans="1:4" x14ac:dyDescent="0.25">
      <c r="A29489">
        <v>103781</v>
      </c>
      <c r="B29489">
        <v>68001</v>
      </c>
      <c r="C29489" t="s">
        <v>10</v>
      </c>
      <c r="D29489" t="s">
        <v>36</v>
      </c>
    </row>
    <row r="29490" spans="1:4" x14ac:dyDescent="0.25">
      <c r="A29490">
        <v>103781</v>
      </c>
      <c r="B29490">
        <v>68001</v>
      </c>
      <c r="C29490" t="s">
        <v>10</v>
      </c>
      <c r="D29490" t="s">
        <v>36</v>
      </c>
    </row>
    <row r="29491" spans="1:4" x14ac:dyDescent="0.25">
      <c r="A29491">
        <v>103781</v>
      </c>
      <c r="B29491">
        <v>68001</v>
      </c>
      <c r="C29491" t="s">
        <v>10</v>
      </c>
      <c r="D29491" t="s">
        <v>36</v>
      </c>
    </row>
    <row r="29492" spans="1:4" x14ac:dyDescent="0.25">
      <c r="A29492">
        <v>103781</v>
      </c>
      <c r="B29492">
        <v>68001</v>
      </c>
      <c r="C29492" t="s">
        <v>9</v>
      </c>
      <c r="D29492" t="s">
        <v>21</v>
      </c>
    </row>
    <row r="29493" spans="1:4" x14ac:dyDescent="0.25">
      <c r="A29493">
        <v>103781</v>
      </c>
      <c r="B29493">
        <v>68001</v>
      </c>
      <c r="C29493" t="s">
        <v>9</v>
      </c>
      <c r="D29493" t="s">
        <v>21</v>
      </c>
    </row>
    <row r="29494" spans="1:4" x14ac:dyDescent="0.25">
      <c r="A29494">
        <v>103781</v>
      </c>
      <c r="B29494">
        <v>68001</v>
      </c>
      <c r="C29494" t="s">
        <v>9</v>
      </c>
      <c r="D29494" t="s">
        <v>21</v>
      </c>
    </row>
    <row r="29495" spans="1:4" x14ac:dyDescent="0.25">
      <c r="A29495">
        <v>103781</v>
      </c>
      <c r="B29495">
        <v>68001</v>
      </c>
      <c r="C29495" t="s">
        <v>9</v>
      </c>
      <c r="D29495" t="s">
        <v>22</v>
      </c>
    </row>
    <row r="29496" spans="1:4" x14ac:dyDescent="0.25">
      <c r="A29496">
        <v>103781</v>
      </c>
      <c r="B29496">
        <v>68001</v>
      </c>
      <c r="C29496" t="s">
        <v>9</v>
      </c>
      <c r="D29496" t="s">
        <v>22</v>
      </c>
    </row>
    <row r="29497" spans="1:4" x14ac:dyDescent="0.25">
      <c r="A29497">
        <v>103781</v>
      </c>
      <c r="B29497">
        <v>68001</v>
      </c>
      <c r="C29497" t="s">
        <v>9</v>
      </c>
      <c r="D29497" t="s">
        <v>22</v>
      </c>
    </row>
    <row r="29498" spans="1:4" x14ac:dyDescent="0.25">
      <c r="A29498">
        <v>103781</v>
      </c>
      <c r="B29498">
        <v>68001</v>
      </c>
      <c r="C29498" t="s">
        <v>9</v>
      </c>
      <c r="D29498" t="s">
        <v>22</v>
      </c>
    </row>
    <row r="29499" spans="1:4" x14ac:dyDescent="0.25">
      <c r="A29499">
        <v>103781</v>
      </c>
      <c r="B29499">
        <v>68001</v>
      </c>
      <c r="C29499" t="s">
        <v>9</v>
      </c>
      <c r="D29499" t="s">
        <v>26</v>
      </c>
    </row>
    <row r="29500" spans="1:4" x14ac:dyDescent="0.25">
      <c r="A29500">
        <v>103781</v>
      </c>
      <c r="B29500">
        <v>68001</v>
      </c>
      <c r="C29500" t="s">
        <v>9</v>
      </c>
      <c r="D29500" t="s">
        <v>26</v>
      </c>
    </row>
    <row r="29501" spans="1:4" x14ac:dyDescent="0.25">
      <c r="A29501">
        <v>103781</v>
      </c>
      <c r="B29501">
        <v>68001</v>
      </c>
      <c r="C29501" t="s">
        <v>9</v>
      </c>
      <c r="D29501" t="s">
        <v>26</v>
      </c>
    </row>
    <row r="29502" spans="1:4" x14ac:dyDescent="0.25">
      <c r="A29502">
        <v>103781</v>
      </c>
      <c r="B29502">
        <v>68001</v>
      </c>
      <c r="C29502" t="s">
        <v>9</v>
      </c>
      <c r="D29502" t="s">
        <v>26</v>
      </c>
    </row>
    <row r="29503" spans="1:4" x14ac:dyDescent="0.25">
      <c r="A29503">
        <v>103781</v>
      </c>
      <c r="B29503">
        <v>68001</v>
      </c>
      <c r="C29503" t="s">
        <v>9</v>
      </c>
      <c r="D29503" t="s">
        <v>26</v>
      </c>
    </row>
    <row r="29504" spans="1:4" x14ac:dyDescent="0.25">
      <c r="A29504">
        <v>103781</v>
      </c>
      <c r="B29504">
        <v>68001</v>
      </c>
      <c r="C29504" t="s">
        <v>9</v>
      </c>
      <c r="D29504" t="s">
        <v>26</v>
      </c>
    </row>
    <row r="29505" spans="1:4" x14ac:dyDescent="0.25">
      <c r="A29505">
        <v>103781</v>
      </c>
      <c r="B29505">
        <v>68001</v>
      </c>
      <c r="C29505" t="s">
        <v>9</v>
      </c>
      <c r="D29505" t="s">
        <v>26</v>
      </c>
    </row>
    <row r="29506" spans="1:4" x14ac:dyDescent="0.25">
      <c r="A29506">
        <v>103781</v>
      </c>
      <c r="B29506">
        <v>68001</v>
      </c>
      <c r="C29506" t="s">
        <v>9</v>
      </c>
      <c r="D29506" t="s">
        <v>26</v>
      </c>
    </row>
    <row r="29507" spans="1:4" x14ac:dyDescent="0.25">
      <c r="A29507">
        <v>103781</v>
      </c>
      <c r="B29507">
        <v>68001</v>
      </c>
      <c r="C29507" t="s">
        <v>9</v>
      </c>
      <c r="D29507" t="s">
        <v>27</v>
      </c>
    </row>
    <row r="29508" spans="1:4" x14ac:dyDescent="0.25">
      <c r="A29508">
        <v>103781</v>
      </c>
      <c r="B29508">
        <v>68001</v>
      </c>
      <c r="C29508" t="s">
        <v>9</v>
      </c>
      <c r="D29508" t="s">
        <v>27</v>
      </c>
    </row>
    <row r="29509" spans="1:4" x14ac:dyDescent="0.25">
      <c r="A29509">
        <v>103781</v>
      </c>
      <c r="B29509">
        <v>68001</v>
      </c>
      <c r="C29509" t="s">
        <v>9</v>
      </c>
      <c r="D29509" t="s">
        <v>27</v>
      </c>
    </row>
    <row r="29510" spans="1:4" x14ac:dyDescent="0.25">
      <c r="A29510">
        <v>103781</v>
      </c>
      <c r="B29510">
        <v>68001</v>
      </c>
      <c r="C29510" t="s">
        <v>9</v>
      </c>
      <c r="D29510" t="s">
        <v>27</v>
      </c>
    </row>
    <row r="29511" spans="1:4" x14ac:dyDescent="0.25">
      <c r="A29511">
        <v>103781</v>
      </c>
      <c r="B29511">
        <v>68001</v>
      </c>
      <c r="C29511" t="s">
        <v>9</v>
      </c>
      <c r="D29511" t="s">
        <v>27</v>
      </c>
    </row>
    <row r="29512" spans="1:4" x14ac:dyDescent="0.25">
      <c r="A29512">
        <v>103781</v>
      </c>
      <c r="B29512">
        <v>68001</v>
      </c>
      <c r="C29512" t="s">
        <v>9</v>
      </c>
      <c r="D29512" t="s">
        <v>27</v>
      </c>
    </row>
    <row r="29513" spans="1:4" x14ac:dyDescent="0.25">
      <c r="A29513">
        <v>103781</v>
      </c>
      <c r="B29513">
        <v>68001</v>
      </c>
      <c r="C29513" t="s">
        <v>9</v>
      </c>
      <c r="D29513" t="s">
        <v>27</v>
      </c>
    </row>
    <row r="29514" spans="1:4" x14ac:dyDescent="0.25">
      <c r="A29514">
        <v>103781</v>
      </c>
      <c r="B29514">
        <v>68001</v>
      </c>
      <c r="C29514" t="s">
        <v>9</v>
      </c>
      <c r="D29514" t="s">
        <v>27</v>
      </c>
    </row>
    <row r="29515" spans="1:4" x14ac:dyDescent="0.25">
      <c r="A29515">
        <v>103781</v>
      </c>
      <c r="B29515">
        <v>68001</v>
      </c>
      <c r="C29515" t="s">
        <v>9</v>
      </c>
      <c r="D29515" t="s">
        <v>27</v>
      </c>
    </row>
    <row r="29516" spans="1:4" x14ac:dyDescent="0.25">
      <c r="A29516">
        <v>103781</v>
      </c>
      <c r="B29516">
        <v>68001</v>
      </c>
      <c r="C29516" t="s">
        <v>9</v>
      </c>
      <c r="D29516" t="s">
        <v>27</v>
      </c>
    </row>
    <row r="29517" spans="1:4" x14ac:dyDescent="0.25">
      <c r="A29517">
        <v>103781</v>
      </c>
      <c r="B29517">
        <v>68001</v>
      </c>
      <c r="C29517" t="s">
        <v>9</v>
      </c>
      <c r="D29517" t="s">
        <v>27</v>
      </c>
    </row>
    <row r="29518" spans="1:4" x14ac:dyDescent="0.25">
      <c r="A29518">
        <v>103781</v>
      </c>
      <c r="B29518">
        <v>68001</v>
      </c>
      <c r="C29518" t="s">
        <v>9</v>
      </c>
      <c r="D29518" t="s">
        <v>27</v>
      </c>
    </row>
    <row r="29519" spans="1:4" x14ac:dyDescent="0.25">
      <c r="A29519">
        <v>103781</v>
      </c>
      <c r="B29519">
        <v>68001</v>
      </c>
      <c r="C29519" t="s">
        <v>9</v>
      </c>
      <c r="D29519" t="s">
        <v>28</v>
      </c>
    </row>
    <row r="29520" spans="1:4" x14ac:dyDescent="0.25">
      <c r="A29520">
        <v>103781</v>
      </c>
      <c r="B29520">
        <v>68001</v>
      </c>
      <c r="C29520" t="s">
        <v>9</v>
      </c>
      <c r="D29520" t="s">
        <v>28</v>
      </c>
    </row>
    <row r="29521" spans="1:4" x14ac:dyDescent="0.25">
      <c r="A29521">
        <v>103781</v>
      </c>
      <c r="B29521">
        <v>68001</v>
      </c>
      <c r="C29521" t="s">
        <v>9</v>
      </c>
      <c r="D29521" t="s">
        <v>28</v>
      </c>
    </row>
    <row r="29522" spans="1:4" x14ac:dyDescent="0.25">
      <c r="A29522">
        <v>103781</v>
      </c>
      <c r="B29522">
        <v>68001</v>
      </c>
      <c r="C29522" t="s">
        <v>9</v>
      </c>
      <c r="D29522" t="s">
        <v>28</v>
      </c>
    </row>
    <row r="29523" spans="1:4" x14ac:dyDescent="0.25">
      <c r="A29523">
        <v>103781</v>
      </c>
      <c r="B29523">
        <v>68001</v>
      </c>
      <c r="C29523" t="s">
        <v>9</v>
      </c>
      <c r="D29523" t="s">
        <v>28</v>
      </c>
    </row>
    <row r="29524" spans="1:4" x14ac:dyDescent="0.25">
      <c r="A29524">
        <v>103781</v>
      </c>
      <c r="B29524">
        <v>68001</v>
      </c>
      <c r="C29524" t="s">
        <v>9</v>
      </c>
      <c r="D29524" t="s">
        <v>28</v>
      </c>
    </row>
    <row r="29525" spans="1:4" x14ac:dyDescent="0.25">
      <c r="A29525">
        <v>103781</v>
      </c>
      <c r="B29525">
        <v>68001</v>
      </c>
      <c r="C29525" t="s">
        <v>9</v>
      </c>
      <c r="D29525" t="s">
        <v>28</v>
      </c>
    </row>
    <row r="29526" spans="1:4" x14ac:dyDescent="0.25">
      <c r="A29526">
        <v>103781</v>
      </c>
      <c r="B29526">
        <v>68001</v>
      </c>
      <c r="C29526" t="s">
        <v>9</v>
      </c>
      <c r="D29526" t="s">
        <v>28</v>
      </c>
    </row>
    <row r="29527" spans="1:4" x14ac:dyDescent="0.25">
      <c r="A29527">
        <v>103781</v>
      </c>
      <c r="B29527">
        <v>68001</v>
      </c>
      <c r="C29527" t="s">
        <v>9</v>
      </c>
      <c r="D29527" t="s">
        <v>28</v>
      </c>
    </row>
    <row r="29528" spans="1:4" x14ac:dyDescent="0.25">
      <c r="A29528">
        <v>103781</v>
      </c>
      <c r="B29528">
        <v>68001</v>
      </c>
      <c r="C29528" t="s">
        <v>9</v>
      </c>
      <c r="D29528" t="s">
        <v>28</v>
      </c>
    </row>
    <row r="29529" spans="1:4" x14ac:dyDescent="0.25">
      <c r="A29529">
        <v>103781</v>
      </c>
      <c r="B29529">
        <v>68001</v>
      </c>
      <c r="C29529" t="s">
        <v>9</v>
      </c>
      <c r="D29529" t="s">
        <v>28</v>
      </c>
    </row>
    <row r="29530" spans="1:4" x14ac:dyDescent="0.25">
      <c r="A29530">
        <v>103781</v>
      </c>
      <c r="B29530">
        <v>68001</v>
      </c>
      <c r="C29530" t="s">
        <v>9</v>
      </c>
      <c r="D29530" t="s">
        <v>29</v>
      </c>
    </row>
    <row r="29531" spans="1:4" x14ac:dyDescent="0.25">
      <c r="A29531">
        <v>103781</v>
      </c>
      <c r="B29531">
        <v>68001</v>
      </c>
      <c r="C29531" t="s">
        <v>9</v>
      </c>
      <c r="D29531" t="s">
        <v>29</v>
      </c>
    </row>
    <row r="29532" spans="1:4" x14ac:dyDescent="0.25">
      <c r="A29532">
        <v>103781</v>
      </c>
      <c r="B29532">
        <v>68001</v>
      </c>
      <c r="C29532" t="s">
        <v>9</v>
      </c>
      <c r="D29532" t="s">
        <v>30</v>
      </c>
    </row>
    <row r="29533" spans="1:4" x14ac:dyDescent="0.25">
      <c r="A29533">
        <v>103781</v>
      </c>
      <c r="B29533">
        <v>68001</v>
      </c>
      <c r="C29533" t="s">
        <v>9</v>
      </c>
      <c r="D29533" t="s">
        <v>30</v>
      </c>
    </row>
    <row r="29534" spans="1:4" x14ac:dyDescent="0.25">
      <c r="A29534">
        <v>103781</v>
      </c>
      <c r="B29534">
        <v>68001</v>
      </c>
      <c r="C29534" t="s">
        <v>9</v>
      </c>
      <c r="D29534" t="s">
        <v>30</v>
      </c>
    </row>
    <row r="29535" spans="1:4" x14ac:dyDescent="0.25">
      <c r="A29535">
        <v>103781</v>
      </c>
      <c r="B29535">
        <v>68001</v>
      </c>
      <c r="C29535" t="s">
        <v>9</v>
      </c>
      <c r="D29535" t="s">
        <v>30</v>
      </c>
    </row>
    <row r="29536" spans="1:4" x14ac:dyDescent="0.25">
      <c r="A29536">
        <v>103781</v>
      </c>
      <c r="B29536">
        <v>68001</v>
      </c>
      <c r="C29536" t="s">
        <v>9</v>
      </c>
      <c r="D29536" t="s">
        <v>30</v>
      </c>
    </row>
    <row r="29537" spans="1:4" x14ac:dyDescent="0.25">
      <c r="A29537">
        <v>103781</v>
      </c>
      <c r="B29537">
        <v>68001</v>
      </c>
      <c r="C29537" t="s">
        <v>9</v>
      </c>
      <c r="D29537" t="s">
        <v>31</v>
      </c>
    </row>
    <row r="29538" spans="1:4" x14ac:dyDescent="0.25">
      <c r="A29538">
        <v>103781</v>
      </c>
      <c r="B29538">
        <v>68001</v>
      </c>
      <c r="C29538" t="s">
        <v>9</v>
      </c>
      <c r="D29538" t="s">
        <v>31</v>
      </c>
    </row>
    <row r="29539" spans="1:4" x14ac:dyDescent="0.25">
      <c r="A29539">
        <v>103781</v>
      </c>
      <c r="B29539">
        <v>68001</v>
      </c>
      <c r="C29539" t="s">
        <v>9</v>
      </c>
      <c r="D29539" t="s">
        <v>31</v>
      </c>
    </row>
    <row r="29540" spans="1:4" x14ac:dyDescent="0.25">
      <c r="A29540">
        <v>103781</v>
      </c>
      <c r="B29540">
        <v>68001</v>
      </c>
      <c r="C29540" t="s">
        <v>9</v>
      </c>
      <c r="D29540" t="s">
        <v>31</v>
      </c>
    </row>
    <row r="29541" spans="1:4" x14ac:dyDescent="0.25">
      <c r="A29541">
        <v>103781</v>
      </c>
      <c r="B29541">
        <v>68001</v>
      </c>
      <c r="C29541" t="s">
        <v>9</v>
      </c>
      <c r="D29541" t="s">
        <v>31</v>
      </c>
    </row>
    <row r="29542" spans="1:4" x14ac:dyDescent="0.25">
      <c r="A29542">
        <v>103781</v>
      </c>
      <c r="B29542">
        <v>68001</v>
      </c>
      <c r="C29542" t="s">
        <v>9</v>
      </c>
      <c r="D29542" t="s">
        <v>31</v>
      </c>
    </row>
    <row r="29543" spans="1:4" x14ac:dyDescent="0.25">
      <c r="A29543">
        <v>103781</v>
      </c>
      <c r="B29543">
        <v>68001</v>
      </c>
      <c r="C29543" t="s">
        <v>9</v>
      </c>
      <c r="D29543" t="s">
        <v>31</v>
      </c>
    </row>
    <row r="29544" spans="1:4" x14ac:dyDescent="0.25">
      <c r="A29544">
        <v>103781</v>
      </c>
      <c r="B29544">
        <v>68001</v>
      </c>
      <c r="C29544" t="s">
        <v>9</v>
      </c>
      <c r="D29544" t="s">
        <v>32</v>
      </c>
    </row>
    <row r="29545" spans="1:4" x14ac:dyDescent="0.25">
      <c r="A29545">
        <v>103781</v>
      </c>
      <c r="B29545">
        <v>68001</v>
      </c>
      <c r="C29545" t="s">
        <v>9</v>
      </c>
      <c r="D29545" t="s">
        <v>32</v>
      </c>
    </row>
    <row r="29546" spans="1:4" x14ac:dyDescent="0.25">
      <c r="A29546">
        <v>103781</v>
      </c>
      <c r="B29546">
        <v>68001</v>
      </c>
      <c r="C29546" t="s">
        <v>9</v>
      </c>
      <c r="D29546" t="s">
        <v>32</v>
      </c>
    </row>
    <row r="29547" spans="1:4" x14ac:dyDescent="0.25">
      <c r="A29547">
        <v>103781</v>
      </c>
      <c r="B29547">
        <v>68001</v>
      </c>
      <c r="C29547" t="s">
        <v>9</v>
      </c>
      <c r="D29547" t="s">
        <v>33</v>
      </c>
    </row>
    <row r="29548" spans="1:4" x14ac:dyDescent="0.25">
      <c r="A29548">
        <v>103781</v>
      </c>
      <c r="B29548">
        <v>68001</v>
      </c>
      <c r="C29548" t="s">
        <v>9</v>
      </c>
      <c r="D29548" t="s">
        <v>33</v>
      </c>
    </row>
    <row r="29549" spans="1:4" x14ac:dyDescent="0.25">
      <c r="A29549">
        <v>103781</v>
      </c>
      <c r="B29549">
        <v>68001</v>
      </c>
      <c r="C29549" t="s">
        <v>9</v>
      </c>
      <c r="D29549" t="s">
        <v>33</v>
      </c>
    </row>
    <row r="29550" spans="1:4" x14ac:dyDescent="0.25">
      <c r="A29550">
        <v>103781</v>
      </c>
      <c r="B29550">
        <v>68001</v>
      </c>
      <c r="C29550" t="s">
        <v>9</v>
      </c>
      <c r="D29550" t="s">
        <v>33</v>
      </c>
    </row>
    <row r="29551" spans="1:4" x14ac:dyDescent="0.25">
      <c r="A29551">
        <v>103781</v>
      </c>
      <c r="B29551">
        <v>68001</v>
      </c>
      <c r="C29551" t="s">
        <v>9</v>
      </c>
      <c r="D29551" t="s">
        <v>34</v>
      </c>
    </row>
    <row r="29552" spans="1:4" x14ac:dyDescent="0.25">
      <c r="A29552">
        <v>103781</v>
      </c>
      <c r="B29552">
        <v>68001</v>
      </c>
      <c r="C29552" t="s">
        <v>9</v>
      </c>
      <c r="D29552" t="s">
        <v>34</v>
      </c>
    </row>
    <row r="29553" spans="1:4" x14ac:dyDescent="0.25">
      <c r="A29553">
        <v>103781</v>
      </c>
      <c r="B29553">
        <v>68001</v>
      </c>
      <c r="C29553" t="s">
        <v>9</v>
      </c>
      <c r="D29553" t="s">
        <v>34</v>
      </c>
    </row>
    <row r="29554" spans="1:4" x14ac:dyDescent="0.25">
      <c r="A29554">
        <v>103781</v>
      </c>
      <c r="B29554">
        <v>68001</v>
      </c>
      <c r="C29554" t="s">
        <v>9</v>
      </c>
      <c r="D29554" t="s">
        <v>34</v>
      </c>
    </row>
    <row r="29555" spans="1:4" x14ac:dyDescent="0.25">
      <c r="A29555">
        <v>103781</v>
      </c>
      <c r="B29555">
        <v>68001</v>
      </c>
      <c r="C29555" t="s">
        <v>9</v>
      </c>
      <c r="D29555" t="s">
        <v>34</v>
      </c>
    </row>
    <row r="29556" spans="1:4" x14ac:dyDescent="0.25">
      <c r="A29556">
        <v>103781</v>
      </c>
      <c r="B29556">
        <v>68001</v>
      </c>
      <c r="C29556" t="s">
        <v>9</v>
      </c>
      <c r="D29556" t="s">
        <v>35</v>
      </c>
    </row>
    <row r="29557" spans="1:4" x14ac:dyDescent="0.25">
      <c r="A29557">
        <v>103781</v>
      </c>
      <c r="B29557">
        <v>68001</v>
      </c>
      <c r="C29557" t="s">
        <v>9</v>
      </c>
      <c r="D29557" t="s">
        <v>35</v>
      </c>
    </row>
    <row r="29558" spans="1:4" x14ac:dyDescent="0.25">
      <c r="A29558">
        <v>103781</v>
      </c>
      <c r="B29558">
        <v>68001</v>
      </c>
      <c r="C29558" t="s">
        <v>9</v>
      </c>
      <c r="D29558" t="s">
        <v>35</v>
      </c>
    </row>
    <row r="29559" spans="1:4" x14ac:dyDescent="0.25">
      <c r="A29559">
        <v>103781</v>
      </c>
      <c r="B29559">
        <v>68001</v>
      </c>
      <c r="C29559" t="s">
        <v>9</v>
      </c>
      <c r="D29559" t="s">
        <v>36</v>
      </c>
    </row>
    <row r="29560" spans="1:4" x14ac:dyDescent="0.25">
      <c r="A29560">
        <v>103781</v>
      </c>
      <c r="B29560">
        <v>68001</v>
      </c>
      <c r="C29560" t="s">
        <v>9</v>
      </c>
      <c r="D29560" t="s">
        <v>36</v>
      </c>
    </row>
    <row r="29561" spans="1:4" x14ac:dyDescent="0.25">
      <c r="A29561">
        <v>103781</v>
      </c>
      <c r="B29561">
        <v>68001</v>
      </c>
      <c r="C29561" t="s">
        <v>9</v>
      </c>
      <c r="D29561" t="s">
        <v>36</v>
      </c>
    </row>
    <row r="29562" spans="1:4" x14ac:dyDescent="0.25">
      <c r="A29562">
        <v>103781</v>
      </c>
      <c r="B29562">
        <v>68001</v>
      </c>
      <c r="C29562" t="s">
        <v>9</v>
      </c>
      <c r="D29562" t="s">
        <v>36</v>
      </c>
    </row>
    <row r="29563" spans="1:4" x14ac:dyDescent="0.25">
      <c r="A29563">
        <v>103781</v>
      </c>
      <c r="B29563">
        <v>68001</v>
      </c>
      <c r="C29563" t="s">
        <v>9</v>
      </c>
      <c r="D29563" t="s">
        <v>36</v>
      </c>
    </row>
    <row r="29564" spans="1:4" x14ac:dyDescent="0.25">
      <c r="A29564">
        <v>103781</v>
      </c>
      <c r="B29564">
        <v>68001</v>
      </c>
      <c r="C29564" t="s">
        <v>9</v>
      </c>
      <c r="D29564" t="s">
        <v>36</v>
      </c>
    </row>
    <row r="29565" spans="1:4" x14ac:dyDescent="0.25">
      <c r="A29565">
        <v>103781</v>
      </c>
      <c r="B29565">
        <v>68001</v>
      </c>
      <c r="C29565" t="s">
        <v>9</v>
      </c>
      <c r="D29565" t="s">
        <v>36</v>
      </c>
    </row>
    <row r="29566" spans="1:4" x14ac:dyDescent="0.25">
      <c r="A29566">
        <v>103781</v>
      </c>
      <c r="B29566">
        <v>68001</v>
      </c>
      <c r="C29566" t="s">
        <v>9</v>
      </c>
      <c r="D29566" t="s">
        <v>36</v>
      </c>
    </row>
    <row r="29567" spans="1:4" x14ac:dyDescent="0.25">
      <c r="A29567">
        <v>103781</v>
      </c>
      <c r="B29567">
        <v>68001</v>
      </c>
      <c r="C29567" t="s">
        <v>9</v>
      </c>
      <c r="D29567" t="s">
        <v>37</v>
      </c>
    </row>
    <row r="29568" spans="1:4" x14ac:dyDescent="0.25">
      <c r="A29568">
        <v>103781</v>
      </c>
      <c r="B29568">
        <v>68001</v>
      </c>
      <c r="C29568" t="s">
        <v>9</v>
      </c>
      <c r="D29568" t="s">
        <v>37</v>
      </c>
    </row>
    <row r="29569" spans="1:4" x14ac:dyDescent="0.25">
      <c r="A29569">
        <v>103781</v>
      </c>
      <c r="B29569">
        <v>68001</v>
      </c>
      <c r="C29569" t="s">
        <v>9</v>
      </c>
      <c r="D29569" t="s">
        <v>37</v>
      </c>
    </row>
    <row r="29570" spans="1:4" x14ac:dyDescent="0.25">
      <c r="A29570">
        <v>103781</v>
      </c>
      <c r="B29570">
        <v>68001</v>
      </c>
      <c r="C29570" t="s">
        <v>9</v>
      </c>
      <c r="D29570" t="s">
        <v>37</v>
      </c>
    </row>
    <row r="29571" spans="1:4" x14ac:dyDescent="0.25">
      <c r="A29571">
        <v>103781</v>
      </c>
      <c r="B29571">
        <v>68001</v>
      </c>
      <c r="C29571" t="s">
        <v>9</v>
      </c>
      <c r="D29571" t="s">
        <v>37</v>
      </c>
    </row>
    <row r="29572" spans="1:4" x14ac:dyDescent="0.25">
      <c r="A29572">
        <v>4540</v>
      </c>
      <c r="B29572">
        <v>68001</v>
      </c>
      <c r="C29572" t="s">
        <v>9</v>
      </c>
      <c r="D29572" t="s">
        <v>21</v>
      </c>
    </row>
    <row r="29573" spans="1:4" x14ac:dyDescent="0.25">
      <c r="A29573">
        <v>11333</v>
      </c>
      <c r="B29573">
        <v>68001</v>
      </c>
      <c r="C29573" t="s">
        <v>9</v>
      </c>
      <c r="D29573" t="s">
        <v>21</v>
      </c>
    </row>
    <row r="29574" spans="1:4" x14ac:dyDescent="0.25">
      <c r="A29574">
        <v>11333</v>
      </c>
      <c r="B29574">
        <v>68001</v>
      </c>
      <c r="C29574" t="s">
        <v>9</v>
      </c>
      <c r="D29574" t="s">
        <v>21</v>
      </c>
    </row>
    <row r="29575" spans="1:4" x14ac:dyDescent="0.25">
      <c r="A29575">
        <v>11333</v>
      </c>
      <c r="B29575">
        <v>68001</v>
      </c>
      <c r="C29575" t="s">
        <v>9</v>
      </c>
      <c r="D29575" t="s">
        <v>21</v>
      </c>
    </row>
    <row r="29576" spans="1:4" x14ac:dyDescent="0.25">
      <c r="A29576">
        <v>11335</v>
      </c>
      <c r="B29576">
        <v>68001</v>
      </c>
      <c r="C29576" t="s">
        <v>9</v>
      </c>
      <c r="D29576" t="s">
        <v>21</v>
      </c>
    </row>
    <row r="29577" spans="1:4" x14ac:dyDescent="0.25">
      <c r="A29577">
        <v>11335</v>
      </c>
      <c r="B29577">
        <v>68001</v>
      </c>
      <c r="C29577" t="s">
        <v>9</v>
      </c>
      <c r="D29577" t="s">
        <v>21</v>
      </c>
    </row>
    <row r="29578" spans="1:4" x14ac:dyDescent="0.25">
      <c r="A29578">
        <v>11335</v>
      </c>
      <c r="B29578">
        <v>68001</v>
      </c>
      <c r="C29578" t="s">
        <v>9</v>
      </c>
      <c r="D29578" t="s">
        <v>21</v>
      </c>
    </row>
    <row r="29579" spans="1:4" x14ac:dyDescent="0.25">
      <c r="A29579">
        <v>11335</v>
      </c>
      <c r="B29579">
        <v>68001</v>
      </c>
      <c r="C29579" t="s">
        <v>9</v>
      </c>
      <c r="D29579" t="s">
        <v>21</v>
      </c>
    </row>
    <row r="29580" spans="1:4" x14ac:dyDescent="0.25">
      <c r="A29580">
        <v>11335</v>
      </c>
      <c r="B29580">
        <v>68001</v>
      </c>
      <c r="C29580" t="s">
        <v>9</v>
      </c>
      <c r="D29580" t="s">
        <v>21</v>
      </c>
    </row>
    <row r="29581" spans="1:4" x14ac:dyDescent="0.25">
      <c r="A29581">
        <v>11335</v>
      </c>
      <c r="B29581">
        <v>68001</v>
      </c>
      <c r="C29581" t="s">
        <v>9</v>
      </c>
      <c r="D29581" t="s">
        <v>21</v>
      </c>
    </row>
    <row r="29582" spans="1:4" x14ac:dyDescent="0.25">
      <c r="A29582">
        <v>11335</v>
      </c>
      <c r="B29582">
        <v>68001</v>
      </c>
      <c r="C29582" t="s">
        <v>9</v>
      </c>
      <c r="D29582" t="s">
        <v>21</v>
      </c>
    </row>
    <row r="29583" spans="1:4" x14ac:dyDescent="0.25">
      <c r="A29583">
        <v>11335</v>
      </c>
      <c r="B29583">
        <v>68001</v>
      </c>
      <c r="C29583" t="s">
        <v>9</v>
      </c>
      <c r="D29583" t="s">
        <v>21</v>
      </c>
    </row>
    <row r="29584" spans="1:4" x14ac:dyDescent="0.25">
      <c r="A29584">
        <v>11335</v>
      </c>
      <c r="B29584">
        <v>68001</v>
      </c>
      <c r="C29584" t="s">
        <v>9</v>
      </c>
      <c r="D29584" t="s">
        <v>21</v>
      </c>
    </row>
    <row r="29585" spans="1:4" x14ac:dyDescent="0.25">
      <c r="A29585">
        <v>11335</v>
      </c>
      <c r="B29585">
        <v>68001</v>
      </c>
      <c r="C29585" t="s">
        <v>9</v>
      </c>
      <c r="D29585" t="s">
        <v>21</v>
      </c>
    </row>
    <row r="29586" spans="1:4" x14ac:dyDescent="0.25">
      <c r="A29586">
        <v>11335</v>
      </c>
      <c r="B29586">
        <v>68001</v>
      </c>
      <c r="C29586" t="s">
        <v>9</v>
      </c>
      <c r="D29586" t="s">
        <v>21</v>
      </c>
    </row>
    <row r="29587" spans="1:4" x14ac:dyDescent="0.25">
      <c r="A29587">
        <v>11411</v>
      </c>
      <c r="B29587">
        <v>68001</v>
      </c>
      <c r="C29587" t="s">
        <v>10</v>
      </c>
      <c r="D29587" t="s">
        <v>21</v>
      </c>
    </row>
    <row r="29588" spans="1:4" x14ac:dyDescent="0.25">
      <c r="A29588">
        <v>11335</v>
      </c>
      <c r="B29588">
        <v>68001</v>
      </c>
      <c r="C29588" t="s">
        <v>9</v>
      </c>
      <c r="D29588" t="s">
        <v>22</v>
      </c>
    </row>
    <row r="29589" spans="1:4" x14ac:dyDescent="0.25">
      <c r="A29589">
        <v>11335</v>
      </c>
      <c r="B29589">
        <v>68001</v>
      </c>
      <c r="C29589" t="s">
        <v>9</v>
      </c>
      <c r="D29589" t="s">
        <v>22</v>
      </c>
    </row>
    <row r="29590" spans="1:4" x14ac:dyDescent="0.25">
      <c r="A29590">
        <v>11335</v>
      </c>
      <c r="B29590">
        <v>68001</v>
      </c>
      <c r="C29590" t="s">
        <v>9</v>
      </c>
      <c r="D29590" t="s">
        <v>22</v>
      </c>
    </row>
    <row r="29591" spans="1:4" x14ac:dyDescent="0.25">
      <c r="A29591">
        <v>11335</v>
      </c>
      <c r="B29591">
        <v>68001</v>
      </c>
      <c r="C29591" t="s">
        <v>9</v>
      </c>
      <c r="D29591" t="s">
        <v>22</v>
      </c>
    </row>
    <row r="29592" spans="1:4" x14ac:dyDescent="0.25">
      <c r="A29592">
        <v>11335</v>
      </c>
      <c r="B29592">
        <v>68001</v>
      </c>
      <c r="C29592" t="s">
        <v>9</v>
      </c>
      <c r="D29592" t="s">
        <v>22</v>
      </c>
    </row>
    <row r="29593" spans="1:4" x14ac:dyDescent="0.25">
      <c r="A29593">
        <v>11335</v>
      </c>
      <c r="B29593">
        <v>68001</v>
      </c>
      <c r="C29593" t="s">
        <v>10</v>
      </c>
      <c r="D29593" t="s">
        <v>22</v>
      </c>
    </row>
    <row r="29594" spans="1:4" x14ac:dyDescent="0.25">
      <c r="A29594">
        <v>11335</v>
      </c>
      <c r="B29594">
        <v>68001</v>
      </c>
      <c r="C29594" t="s">
        <v>9</v>
      </c>
      <c r="D29594" t="s">
        <v>22</v>
      </c>
    </row>
    <row r="29595" spans="1:4" x14ac:dyDescent="0.25">
      <c r="A29595">
        <v>11353</v>
      </c>
      <c r="B29595">
        <v>68001</v>
      </c>
      <c r="C29595" t="s">
        <v>9</v>
      </c>
      <c r="D29595" t="s">
        <v>22</v>
      </c>
    </row>
    <row r="29596" spans="1:4" x14ac:dyDescent="0.25">
      <c r="A29596">
        <v>11335</v>
      </c>
      <c r="B29596">
        <v>68001</v>
      </c>
      <c r="C29596" t="s">
        <v>9</v>
      </c>
      <c r="D29596" t="s">
        <v>24</v>
      </c>
    </row>
    <row r="29597" spans="1:4" x14ac:dyDescent="0.25">
      <c r="A29597">
        <v>11941</v>
      </c>
      <c r="B29597">
        <v>68001</v>
      </c>
      <c r="C29597" t="s">
        <v>9</v>
      </c>
      <c r="D29597" t="s">
        <v>24</v>
      </c>
    </row>
    <row r="29598" spans="1:4" x14ac:dyDescent="0.25">
      <c r="A29598">
        <v>4549</v>
      </c>
      <c r="B29598">
        <v>68001</v>
      </c>
      <c r="C29598" t="s">
        <v>9</v>
      </c>
      <c r="D29598" t="s">
        <v>25</v>
      </c>
    </row>
    <row r="29599" spans="1:4" x14ac:dyDescent="0.25">
      <c r="A29599">
        <v>104842</v>
      </c>
      <c r="B29599">
        <v>68001</v>
      </c>
      <c r="C29599" t="s">
        <v>10</v>
      </c>
      <c r="D29599" t="s">
        <v>25</v>
      </c>
    </row>
    <row r="29600" spans="1:4" x14ac:dyDescent="0.25">
      <c r="A29600">
        <v>104842</v>
      </c>
      <c r="B29600">
        <v>68001</v>
      </c>
      <c r="C29600" t="s">
        <v>10</v>
      </c>
      <c r="D29600" t="s">
        <v>26</v>
      </c>
    </row>
    <row r="29601" spans="1:4" x14ac:dyDescent="0.25">
      <c r="A29601">
        <v>104842</v>
      </c>
      <c r="B29601">
        <v>68001</v>
      </c>
      <c r="C29601" t="s">
        <v>9</v>
      </c>
      <c r="D29601" t="s">
        <v>27</v>
      </c>
    </row>
    <row r="29602" spans="1:4" x14ac:dyDescent="0.25">
      <c r="A29602">
        <v>104842</v>
      </c>
      <c r="B29602">
        <v>68001</v>
      </c>
      <c r="C29602" t="s">
        <v>10</v>
      </c>
      <c r="D29602" t="s">
        <v>27</v>
      </c>
    </row>
    <row r="29603" spans="1:4" x14ac:dyDescent="0.25">
      <c r="A29603">
        <v>104842</v>
      </c>
      <c r="B29603">
        <v>68001</v>
      </c>
      <c r="C29603" t="s">
        <v>9</v>
      </c>
      <c r="D29603" t="s">
        <v>30</v>
      </c>
    </row>
    <row r="29604" spans="1:4" x14ac:dyDescent="0.25">
      <c r="A29604">
        <v>104842</v>
      </c>
      <c r="B29604">
        <v>68001</v>
      </c>
      <c r="C29604" t="s">
        <v>10</v>
      </c>
      <c r="D29604" t="s">
        <v>32</v>
      </c>
    </row>
    <row r="29605" spans="1:4" x14ac:dyDescent="0.25">
      <c r="A29605">
        <v>106497</v>
      </c>
      <c r="B29605">
        <v>68001</v>
      </c>
      <c r="C29605" t="s">
        <v>9</v>
      </c>
      <c r="D29605" t="s">
        <v>33</v>
      </c>
    </row>
    <row r="29606" spans="1:4" x14ac:dyDescent="0.25">
      <c r="A29606">
        <v>106497</v>
      </c>
      <c r="B29606">
        <v>68001</v>
      </c>
      <c r="C29606" t="s">
        <v>9</v>
      </c>
      <c r="D29606" t="s">
        <v>33</v>
      </c>
    </row>
    <row r="29607" spans="1:4" x14ac:dyDescent="0.25">
      <c r="A29607">
        <v>106497</v>
      </c>
      <c r="B29607">
        <v>68001</v>
      </c>
      <c r="C29607" t="s">
        <v>10</v>
      </c>
      <c r="D29607" t="s">
        <v>33</v>
      </c>
    </row>
    <row r="29608" spans="1:4" x14ac:dyDescent="0.25">
      <c r="A29608">
        <v>106497</v>
      </c>
      <c r="B29608">
        <v>68001</v>
      </c>
      <c r="C29608" t="s">
        <v>9</v>
      </c>
      <c r="D29608" t="s">
        <v>34</v>
      </c>
    </row>
    <row r="29609" spans="1:4" x14ac:dyDescent="0.25">
      <c r="A29609">
        <v>106497</v>
      </c>
      <c r="B29609">
        <v>68001</v>
      </c>
      <c r="C29609" t="s">
        <v>9</v>
      </c>
      <c r="D29609" t="s">
        <v>35</v>
      </c>
    </row>
    <row r="29610" spans="1:4" x14ac:dyDescent="0.25">
      <c r="A29610">
        <v>104842</v>
      </c>
      <c r="B29610">
        <v>68001</v>
      </c>
      <c r="C29610" t="s">
        <v>10</v>
      </c>
      <c r="D29610" t="s">
        <v>36</v>
      </c>
    </row>
    <row r="29611" spans="1:4" x14ac:dyDescent="0.25">
      <c r="A29611">
        <v>104842</v>
      </c>
      <c r="B29611">
        <v>68001</v>
      </c>
      <c r="C29611" t="s">
        <v>10</v>
      </c>
      <c r="D29611" t="s">
        <v>36</v>
      </c>
    </row>
    <row r="29612" spans="1:4" x14ac:dyDescent="0.25">
      <c r="A29612">
        <v>104842</v>
      </c>
      <c r="B29612">
        <v>68001</v>
      </c>
      <c r="C29612" t="s">
        <v>10</v>
      </c>
      <c r="D29612" t="s">
        <v>36</v>
      </c>
    </row>
    <row r="29613" spans="1:4" x14ac:dyDescent="0.25">
      <c r="A29613">
        <v>104842</v>
      </c>
      <c r="B29613">
        <v>68001</v>
      </c>
      <c r="C29613" t="s">
        <v>9</v>
      </c>
      <c r="D29613" t="s">
        <v>36</v>
      </c>
    </row>
    <row r="29614" spans="1:4" x14ac:dyDescent="0.25">
      <c r="A29614">
        <v>109336</v>
      </c>
      <c r="B29614">
        <v>68001</v>
      </c>
      <c r="C29614" t="s">
        <v>9</v>
      </c>
      <c r="D29614" t="s">
        <v>37</v>
      </c>
    </row>
    <row r="29615" spans="1:4" x14ac:dyDescent="0.25">
      <c r="A29615">
        <v>109336</v>
      </c>
      <c r="B29615">
        <v>68001</v>
      </c>
      <c r="C29615" t="s">
        <v>9</v>
      </c>
      <c r="D29615" t="s">
        <v>37</v>
      </c>
    </row>
    <row r="29616" spans="1:4" x14ac:dyDescent="0.25">
      <c r="A29616">
        <v>109336</v>
      </c>
      <c r="B29616">
        <v>68001</v>
      </c>
      <c r="C29616" t="s">
        <v>10</v>
      </c>
      <c r="D29616" t="s">
        <v>37</v>
      </c>
    </row>
    <row r="29617" spans="1:4" x14ac:dyDescent="0.25">
      <c r="A29617">
        <v>109336</v>
      </c>
      <c r="B29617">
        <v>68001</v>
      </c>
      <c r="C29617" t="s">
        <v>10</v>
      </c>
      <c r="D29617" t="s">
        <v>37</v>
      </c>
    </row>
    <row r="29618" spans="1:4" x14ac:dyDescent="0.25">
      <c r="A29618">
        <v>109336</v>
      </c>
      <c r="B29618">
        <v>68001</v>
      </c>
      <c r="C29618" t="s">
        <v>10</v>
      </c>
      <c r="D29618" t="s">
        <v>37</v>
      </c>
    </row>
    <row r="29619" spans="1:4" x14ac:dyDescent="0.25">
      <c r="A29619">
        <v>109336</v>
      </c>
      <c r="B29619">
        <v>68001</v>
      </c>
      <c r="C29619" t="s">
        <v>9</v>
      </c>
      <c r="D29619" t="s">
        <v>37</v>
      </c>
    </row>
    <row r="29620" spans="1:4" x14ac:dyDescent="0.25">
      <c r="A29620">
        <v>109336</v>
      </c>
      <c r="B29620">
        <v>68001</v>
      </c>
      <c r="C29620" t="s">
        <v>9</v>
      </c>
      <c r="D29620" t="s">
        <v>37</v>
      </c>
    </row>
    <row r="29621" spans="1:4" x14ac:dyDescent="0.25">
      <c r="A29621">
        <v>109336</v>
      </c>
      <c r="B29621">
        <v>68001</v>
      </c>
      <c r="C29621" t="s">
        <v>9</v>
      </c>
      <c r="D29621" t="s">
        <v>37</v>
      </c>
    </row>
    <row r="29622" spans="1:4" x14ac:dyDescent="0.25">
      <c r="A29622">
        <v>109336</v>
      </c>
      <c r="B29622">
        <v>68001</v>
      </c>
      <c r="C29622" t="s">
        <v>9</v>
      </c>
      <c r="D29622" t="s">
        <v>37</v>
      </c>
    </row>
    <row r="29623" spans="1:4" x14ac:dyDescent="0.25">
      <c r="A29623">
        <v>109336</v>
      </c>
      <c r="B29623">
        <v>68001</v>
      </c>
      <c r="C29623" t="s">
        <v>9</v>
      </c>
      <c r="D29623" t="s">
        <v>37</v>
      </c>
    </row>
    <row r="29624" spans="1:4" x14ac:dyDescent="0.25">
      <c r="A29624">
        <v>109336</v>
      </c>
      <c r="B29624">
        <v>68001</v>
      </c>
      <c r="C29624" t="s">
        <v>9</v>
      </c>
      <c r="D29624" t="s">
        <v>37</v>
      </c>
    </row>
    <row r="29625" spans="1:4" x14ac:dyDescent="0.25">
      <c r="A29625">
        <v>109336</v>
      </c>
      <c r="B29625">
        <v>68001</v>
      </c>
      <c r="C29625" t="s">
        <v>9</v>
      </c>
      <c r="D29625" t="s">
        <v>37</v>
      </c>
    </row>
    <row r="29626" spans="1:4" x14ac:dyDescent="0.25">
      <c r="A29626">
        <v>109336</v>
      </c>
      <c r="B29626">
        <v>68001</v>
      </c>
      <c r="C29626" t="s">
        <v>9</v>
      </c>
      <c r="D29626" t="s">
        <v>37</v>
      </c>
    </row>
    <row r="29627" spans="1:4" x14ac:dyDescent="0.25">
      <c r="A29627">
        <v>109336</v>
      </c>
      <c r="B29627">
        <v>68001</v>
      </c>
      <c r="C29627" t="s">
        <v>9</v>
      </c>
      <c r="D29627" t="s">
        <v>37</v>
      </c>
    </row>
    <row r="29628" spans="1:4" x14ac:dyDescent="0.25">
      <c r="A29628">
        <v>109336</v>
      </c>
      <c r="B29628">
        <v>68001</v>
      </c>
      <c r="C29628" t="s">
        <v>9</v>
      </c>
      <c r="D29628" t="s">
        <v>37</v>
      </c>
    </row>
    <row r="29629" spans="1:4" x14ac:dyDescent="0.25">
      <c r="A29629">
        <v>109336</v>
      </c>
      <c r="B29629">
        <v>68001</v>
      </c>
      <c r="C29629" t="s">
        <v>9</v>
      </c>
      <c r="D29629" t="s">
        <v>37</v>
      </c>
    </row>
    <row r="29630" spans="1:4" x14ac:dyDescent="0.25">
      <c r="A29630">
        <v>109336</v>
      </c>
      <c r="B29630">
        <v>68001</v>
      </c>
      <c r="C29630" t="s">
        <v>10</v>
      </c>
      <c r="D29630" t="s">
        <v>37</v>
      </c>
    </row>
    <row r="29631" spans="1:4" x14ac:dyDescent="0.25">
      <c r="A29631">
        <v>109336</v>
      </c>
      <c r="B29631">
        <v>68001</v>
      </c>
      <c r="C29631" t="s">
        <v>10</v>
      </c>
      <c r="D29631" t="s">
        <v>37</v>
      </c>
    </row>
    <row r="29632" spans="1:4" x14ac:dyDescent="0.25">
      <c r="A29632">
        <v>109336</v>
      </c>
      <c r="B29632">
        <v>68001</v>
      </c>
      <c r="C29632" t="s">
        <v>10</v>
      </c>
      <c r="D29632" t="s">
        <v>37</v>
      </c>
    </row>
    <row r="29633" spans="1:4" x14ac:dyDescent="0.25">
      <c r="A29633">
        <v>109336</v>
      </c>
      <c r="B29633">
        <v>68001</v>
      </c>
      <c r="C29633" t="s">
        <v>10</v>
      </c>
      <c r="D29633" t="s">
        <v>37</v>
      </c>
    </row>
    <row r="29634" spans="1:4" x14ac:dyDescent="0.25">
      <c r="A29634">
        <v>109336</v>
      </c>
      <c r="B29634">
        <v>68001</v>
      </c>
      <c r="C29634" t="s">
        <v>10</v>
      </c>
      <c r="D29634" t="s">
        <v>37</v>
      </c>
    </row>
    <row r="29635" spans="1:4" x14ac:dyDescent="0.25">
      <c r="A29635">
        <v>109336</v>
      </c>
      <c r="B29635">
        <v>68001</v>
      </c>
      <c r="C29635" t="s">
        <v>10</v>
      </c>
      <c r="D29635" t="s">
        <v>37</v>
      </c>
    </row>
    <row r="29636" spans="1:4" x14ac:dyDescent="0.25">
      <c r="A29636">
        <v>109336</v>
      </c>
      <c r="B29636">
        <v>68001</v>
      </c>
      <c r="C29636" t="s">
        <v>10</v>
      </c>
      <c r="D29636" t="s">
        <v>37</v>
      </c>
    </row>
    <row r="29637" spans="1:4" x14ac:dyDescent="0.25">
      <c r="A29637">
        <v>109336</v>
      </c>
      <c r="B29637">
        <v>68001</v>
      </c>
      <c r="C29637" t="s">
        <v>10</v>
      </c>
      <c r="D29637" t="s">
        <v>37</v>
      </c>
    </row>
    <row r="29638" spans="1:4" x14ac:dyDescent="0.25">
      <c r="A29638">
        <v>109336</v>
      </c>
      <c r="B29638">
        <v>68001</v>
      </c>
      <c r="C29638" t="s">
        <v>10</v>
      </c>
      <c r="D29638" t="s">
        <v>37</v>
      </c>
    </row>
    <row r="29639" spans="1:4" x14ac:dyDescent="0.25">
      <c r="A29639">
        <v>109336</v>
      </c>
      <c r="B29639">
        <v>68001</v>
      </c>
      <c r="C29639" t="s">
        <v>10</v>
      </c>
      <c r="D29639" t="s">
        <v>37</v>
      </c>
    </row>
    <row r="29640" spans="1:4" x14ac:dyDescent="0.25">
      <c r="A29640">
        <v>109336</v>
      </c>
      <c r="B29640">
        <v>68001</v>
      </c>
      <c r="C29640" t="s">
        <v>10</v>
      </c>
      <c r="D29640" t="s">
        <v>37</v>
      </c>
    </row>
    <row r="29641" spans="1:4" x14ac:dyDescent="0.25">
      <c r="A29641">
        <v>3218</v>
      </c>
      <c r="B29641">
        <v>13001</v>
      </c>
      <c r="C29641" t="s">
        <v>10</v>
      </c>
      <c r="D29641" t="s">
        <v>21</v>
      </c>
    </row>
    <row r="29642" spans="1:4" x14ac:dyDescent="0.25">
      <c r="A29642">
        <v>3218</v>
      </c>
      <c r="B29642">
        <v>23001</v>
      </c>
      <c r="C29642" t="s">
        <v>10</v>
      </c>
      <c r="D29642" t="s">
        <v>21</v>
      </c>
    </row>
    <row r="29643" spans="1:4" x14ac:dyDescent="0.25">
      <c r="A29643">
        <v>4549</v>
      </c>
      <c r="B29643">
        <v>13001</v>
      </c>
      <c r="C29643" t="s">
        <v>9</v>
      </c>
      <c r="D29643" t="s">
        <v>21</v>
      </c>
    </row>
    <row r="29644" spans="1:4" x14ac:dyDescent="0.25">
      <c r="A29644">
        <v>4549</v>
      </c>
      <c r="B29644">
        <v>23555</v>
      </c>
      <c r="C29644" t="s">
        <v>10</v>
      </c>
      <c r="D29644" t="s">
        <v>21</v>
      </c>
    </row>
    <row r="29645" spans="1:4" x14ac:dyDescent="0.25">
      <c r="A29645">
        <v>4549</v>
      </c>
      <c r="B29645">
        <v>23555</v>
      </c>
      <c r="C29645" t="s">
        <v>10</v>
      </c>
      <c r="D29645" t="s">
        <v>21</v>
      </c>
    </row>
    <row r="29646" spans="1:4" x14ac:dyDescent="0.25">
      <c r="A29646">
        <v>11333</v>
      </c>
      <c r="B29646">
        <v>13001</v>
      </c>
      <c r="C29646" t="s">
        <v>9</v>
      </c>
      <c r="D29646" t="s">
        <v>21</v>
      </c>
    </row>
    <row r="29647" spans="1:4" x14ac:dyDescent="0.25">
      <c r="A29647">
        <v>11333</v>
      </c>
      <c r="B29647">
        <v>13001</v>
      </c>
      <c r="C29647" t="s">
        <v>10</v>
      </c>
      <c r="D29647" t="s">
        <v>21</v>
      </c>
    </row>
    <row r="29648" spans="1:4" x14ac:dyDescent="0.25">
      <c r="A29648">
        <v>11333</v>
      </c>
      <c r="B29648">
        <v>44001</v>
      </c>
      <c r="C29648" t="s">
        <v>9</v>
      </c>
      <c r="D29648" t="s">
        <v>21</v>
      </c>
    </row>
    <row r="29649" spans="1:4" x14ac:dyDescent="0.25">
      <c r="A29649">
        <v>11333</v>
      </c>
      <c r="B29649">
        <v>47001</v>
      </c>
      <c r="C29649" t="s">
        <v>10</v>
      </c>
      <c r="D29649" t="s">
        <v>21</v>
      </c>
    </row>
    <row r="29650" spans="1:4" x14ac:dyDescent="0.25">
      <c r="A29650">
        <v>11335</v>
      </c>
      <c r="B29650">
        <v>5045</v>
      </c>
      <c r="C29650" t="s">
        <v>10</v>
      </c>
      <c r="D29650" t="s">
        <v>21</v>
      </c>
    </row>
    <row r="29651" spans="1:4" x14ac:dyDescent="0.25">
      <c r="A29651">
        <v>11335</v>
      </c>
      <c r="B29651">
        <v>11001</v>
      </c>
      <c r="C29651" t="s">
        <v>9</v>
      </c>
      <c r="D29651" t="s">
        <v>21</v>
      </c>
    </row>
    <row r="29652" spans="1:4" x14ac:dyDescent="0.25">
      <c r="A29652">
        <v>11335</v>
      </c>
      <c r="B29652">
        <v>13001</v>
      </c>
      <c r="C29652" t="s">
        <v>9</v>
      </c>
      <c r="D29652" t="s">
        <v>21</v>
      </c>
    </row>
    <row r="29653" spans="1:4" x14ac:dyDescent="0.25">
      <c r="A29653">
        <v>11335</v>
      </c>
      <c r="B29653">
        <v>13001</v>
      </c>
      <c r="C29653" t="s">
        <v>9</v>
      </c>
      <c r="D29653" t="s">
        <v>21</v>
      </c>
    </row>
    <row r="29654" spans="1:4" x14ac:dyDescent="0.25">
      <c r="A29654">
        <v>11335</v>
      </c>
      <c r="B29654">
        <v>13001</v>
      </c>
      <c r="C29654" t="s">
        <v>9</v>
      </c>
      <c r="D29654" t="s">
        <v>21</v>
      </c>
    </row>
    <row r="29655" spans="1:4" x14ac:dyDescent="0.25">
      <c r="A29655">
        <v>11335</v>
      </c>
      <c r="B29655">
        <v>13001</v>
      </c>
      <c r="C29655" t="s">
        <v>9</v>
      </c>
      <c r="D29655" t="s">
        <v>21</v>
      </c>
    </row>
    <row r="29656" spans="1:4" x14ac:dyDescent="0.25">
      <c r="A29656">
        <v>11335</v>
      </c>
      <c r="B29656">
        <v>13001</v>
      </c>
      <c r="C29656" t="s">
        <v>9</v>
      </c>
      <c r="D29656" t="s">
        <v>21</v>
      </c>
    </row>
    <row r="29657" spans="1:4" x14ac:dyDescent="0.25">
      <c r="A29657">
        <v>11335</v>
      </c>
      <c r="B29657">
        <v>13001</v>
      </c>
      <c r="C29657" t="s">
        <v>9</v>
      </c>
      <c r="D29657" t="s">
        <v>21</v>
      </c>
    </row>
    <row r="29658" spans="1:4" x14ac:dyDescent="0.25">
      <c r="A29658">
        <v>11335</v>
      </c>
      <c r="B29658">
        <v>13001</v>
      </c>
      <c r="C29658" t="s">
        <v>10</v>
      </c>
      <c r="D29658" t="s">
        <v>21</v>
      </c>
    </row>
    <row r="29659" spans="1:4" x14ac:dyDescent="0.25">
      <c r="A29659">
        <v>11335</v>
      </c>
      <c r="B29659">
        <v>13001</v>
      </c>
      <c r="C29659" t="s">
        <v>10</v>
      </c>
      <c r="D29659" t="s">
        <v>21</v>
      </c>
    </row>
    <row r="29660" spans="1:4" x14ac:dyDescent="0.25">
      <c r="A29660">
        <v>11335</v>
      </c>
      <c r="B29660">
        <v>20001</v>
      </c>
      <c r="C29660" t="s">
        <v>9</v>
      </c>
      <c r="D29660" t="s">
        <v>21</v>
      </c>
    </row>
    <row r="29661" spans="1:4" x14ac:dyDescent="0.25">
      <c r="A29661">
        <v>11335</v>
      </c>
      <c r="B29661">
        <v>20001</v>
      </c>
      <c r="C29661" t="s">
        <v>9</v>
      </c>
      <c r="D29661" t="s">
        <v>21</v>
      </c>
    </row>
    <row r="29662" spans="1:4" x14ac:dyDescent="0.25">
      <c r="A29662">
        <v>11335</v>
      </c>
      <c r="B29662">
        <v>20001</v>
      </c>
      <c r="C29662" t="s">
        <v>9</v>
      </c>
      <c r="D29662" t="s">
        <v>21</v>
      </c>
    </row>
    <row r="29663" spans="1:4" x14ac:dyDescent="0.25">
      <c r="A29663">
        <v>11335</v>
      </c>
      <c r="B29663">
        <v>44001</v>
      </c>
      <c r="C29663" t="s">
        <v>10</v>
      </c>
      <c r="D29663" t="s">
        <v>21</v>
      </c>
    </row>
    <row r="29664" spans="1:4" x14ac:dyDescent="0.25">
      <c r="A29664">
        <v>11335</v>
      </c>
      <c r="B29664">
        <v>44650</v>
      </c>
      <c r="C29664" t="s">
        <v>10</v>
      </c>
      <c r="D29664" t="s">
        <v>21</v>
      </c>
    </row>
    <row r="29665" spans="1:4" x14ac:dyDescent="0.25">
      <c r="A29665">
        <v>11335</v>
      </c>
      <c r="B29665">
        <v>76001</v>
      </c>
      <c r="C29665" t="s">
        <v>9</v>
      </c>
      <c r="D29665" t="s">
        <v>21</v>
      </c>
    </row>
    <row r="29666" spans="1:4" x14ac:dyDescent="0.25">
      <c r="A29666">
        <v>11335</v>
      </c>
      <c r="B29666">
        <v>76001</v>
      </c>
      <c r="C29666" t="s">
        <v>9</v>
      </c>
      <c r="D29666" t="s">
        <v>21</v>
      </c>
    </row>
    <row r="29667" spans="1:4" x14ac:dyDescent="0.25">
      <c r="A29667">
        <v>11335</v>
      </c>
      <c r="B29667">
        <v>85001</v>
      </c>
      <c r="C29667" t="s">
        <v>10</v>
      </c>
      <c r="D29667" t="s">
        <v>21</v>
      </c>
    </row>
    <row r="29668" spans="1:4" x14ac:dyDescent="0.25">
      <c r="A29668">
        <v>19134</v>
      </c>
      <c r="B29668">
        <v>44001</v>
      </c>
      <c r="C29668" t="s">
        <v>10</v>
      </c>
      <c r="D29668" t="s">
        <v>21</v>
      </c>
    </row>
    <row r="29669" spans="1:4" x14ac:dyDescent="0.25">
      <c r="A29669">
        <v>52524</v>
      </c>
      <c r="B29669">
        <v>85250</v>
      </c>
      <c r="C29669" t="s">
        <v>10</v>
      </c>
      <c r="D29669" t="s">
        <v>21</v>
      </c>
    </row>
    <row r="29670" spans="1:4" x14ac:dyDescent="0.25">
      <c r="A29670">
        <v>4549</v>
      </c>
      <c r="B29670">
        <v>5045</v>
      </c>
      <c r="C29670" t="s">
        <v>10</v>
      </c>
      <c r="D29670" t="s">
        <v>22</v>
      </c>
    </row>
    <row r="29671" spans="1:4" x14ac:dyDescent="0.25">
      <c r="A29671">
        <v>4549</v>
      </c>
      <c r="B29671">
        <v>13001</v>
      </c>
      <c r="C29671" t="s">
        <v>10</v>
      </c>
      <c r="D29671" t="s">
        <v>22</v>
      </c>
    </row>
    <row r="29672" spans="1:4" x14ac:dyDescent="0.25">
      <c r="A29672">
        <v>4549</v>
      </c>
      <c r="B29672">
        <v>13683</v>
      </c>
      <c r="C29672" t="s">
        <v>9</v>
      </c>
      <c r="D29672" t="s">
        <v>22</v>
      </c>
    </row>
    <row r="29673" spans="1:4" x14ac:dyDescent="0.25">
      <c r="A29673">
        <v>4549</v>
      </c>
      <c r="B29673">
        <v>13683</v>
      </c>
      <c r="C29673" t="s">
        <v>9</v>
      </c>
      <c r="D29673" t="s">
        <v>22</v>
      </c>
    </row>
    <row r="29674" spans="1:4" x14ac:dyDescent="0.25">
      <c r="A29674">
        <v>11333</v>
      </c>
      <c r="B29674">
        <v>11001</v>
      </c>
      <c r="C29674" t="s">
        <v>9</v>
      </c>
      <c r="D29674" t="s">
        <v>22</v>
      </c>
    </row>
    <row r="29675" spans="1:4" x14ac:dyDescent="0.25">
      <c r="A29675">
        <v>11333</v>
      </c>
      <c r="B29675">
        <v>13683</v>
      </c>
      <c r="C29675" t="s">
        <v>10</v>
      </c>
      <c r="D29675" t="s">
        <v>22</v>
      </c>
    </row>
    <row r="29676" spans="1:4" x14ac:dyDescent="0.25">
      <c r="A29676">
        <v>11335</v>
      </c>
      <c r="B29676">
        <v>8638</v>
      </c>
      <c r="C29676" t="s">
        <v>9</v>
      </c>
      <c r="D29676" t="s">
        <v>22</v>
      </c>
    </row>
    <row r="29677" spans="1:4" x14ac:dyDescent="0.25">
      <c r="A29677">
        <v>11335</v>
      </c>
      <c r="B29677">
        <v>11001</v>
      </c>
      <c r="C29677" t="s">
        <v>9</v>
      </c>
      <c r="D29677" t="s">
        <v>22</v>
      </c>
    </row>
    <row r="29678" spans="1:4" x14ac:dyDescent="0.25">
      <c r="A29678">
        <v>11335</v>
      </c>
      <c r="B29678">
        <v>11001</v>
      </c>
      <c r="C29678" t="s">
        <v>9</v>
      </c>
      <c r="D29678" t="s">
        <v>22</v>
      </c>
    </row>
    <row r="29679" spans="1:4" x14ac:dyDescent="0.25">
      <c r="A29679">
        <v>11335</v>
      </c>
      <c r="B29679">
        <v>13001</v>
      </c>
      <c r="C29679" t="s">
        <v>9</v>
      </c>
      <c r="D29679" t="s">
        <v>22</v>
      </c>
    </row>
    <row r="29680" spans="1:4" x14ac:dyDescent="0.25">
      <c r="A29680">
        <v>11335</v>
      </c>
      <c r="B29680">
        <v>13683</v>
      </c>
      <c r="C29680" t="s">
        <v>9</v>
      </c>
      <c r="D29680" t="s">
        <v>22</v>
      </c>
    </row>
    <row r="29681" spans="1:4" x14ac:dyDescent="0.25">
      <c r="A29681">
        <v>11335</v>
      </c>
      <c r="B29681">
        <v>13683</v>
      </c>
      <c r="C29681" t="s">
        <v>10</v>
      </c>
      <c r="D29681" t="s">
        <v>22</v>
      </c>
    </row>
    <row r="29682" spans="1:4" x14ac:dyDescent="0.25">
      <c r="A29682">
        <v>11335</v>
      </c>
      <c r="B29682">
        <v>20001</v>
      </c>
      <c r="C29682" t="s">
        <v>9</v>
      </c>
      <c r="D29682" t="s">
        <v>22</v>
      </c>
    </row>
    <row r="29683" spans="1:4" x14ac:dyDescent="0.25">
      <c r="A29683">
        <v>11335</v>
      </c>
      <c r="B29683">
        <v>20001</v>
      </c>
      <c r="C29683" t="s">
        <v>9</v>
      </c>
      <c r="D29683" t="s">
        <v>22</v>
      </c>
    </row>
    <row r="29684" spans="1:4" x14ac:dyDescent="0.25">
      <c r="A29684">
        <v>11335</v>
      </c>
      <c r="B29684">
        <v>20001</v>
      </c>
      <c r="C29684" t="s">
        <v>9</v>
      </c>
      <c r="D29684" t="s">
        <v>22</v>
      </c>
    </row>
    <row r="29685" spans="1:4" x14ac:dyDescent="0.25">
      <c r="A29685">
        <v>11335</v>
      </c>
      <c r="B29685">
        <v>20001</v>
      </c>
      <c r="C29685" t="s">
        <v>9</v>
      </c>
      <c r="D29685" t="s">
        <v>22</v>
      </c>
    </row>
    <row r="29686" spans="1:4" x14ac:dyDescent="0.25">
      <c r="A29686">
        <v>11335</v>
      </c>
      <c r="B29686">
        <v>20001</v>
      </c>
      <c r="C29686" t="s">
        <v>9</v>
      </c>
      <c r="D29686" t="s">
        <v>22</v>
      </c>
    </row>
    <row r="29687" spans="1:4" x14ac:dyDescent="0.25">
      <c r="A29687">
        <v>11335</v>
      </c>
      <c r="B29687">
        <v>25175</v>
      </c>
      <c r="C29687" t="s">
        <v>9</v>
      </c>
      <c r="D29687" t="s">
        <v>22</v>
      </c>
    </row>
    <row r="29688" spans="1:4" x14ac:dyDescent="0.25">
      <c r="A29688">
        <v>11335</v>
      </c>
      <c r="B29688">
        <v>44001</v>
      </c>
      <c r="C29688" t="s">
        <v>9</v>
      </c>
      <c r="D29688" t="s">
        <v>22</v>
      </c>
    </row>
    <row r="29689" spans="1:4" x14ac:dyDescent="0.25">
      <c r="A29689">
        <v>11335</v>
      </c>
      <c r="B29689">
        <v>44430</v>
      </c>
      <c r="C29689" t="s">
        <v>9</v>
      </c>
      <c r="D29689" t="s">
        <v>22</v>
      </c>
    </row>
    <row r="29690" spans="1:4" x14ac:dyDescent="0.25">
      <c r="A29690">
        <v>11335</v>
      </c>
      <c r="B29690">
        <v>68081</v>
      </c>
      <c r="C29690" t="s">
        <v>9</v>
      </c>
      <c r="D29690" t="s">
        <v>22</v>
      </c>
    </row>
    <row r="29691" spans="1:4" x14ac:dyDescent="0.25">
      <c r="A29691">
        <v>11335</v>
      </c>
      <c r="B29691">
        <v>76001</v>
      </c>
      <c r="C29691" t="s">
        <v>9</v>
      </c>
      <c r="D29691" t="s">
        <v>22</v>
      </c>
    </row>
    <row r="29692" spans="1:4" x14ac:dyDescent="0.25">
      <c r="A29692">
        <v>11335</v>
      </c>
      <c r="B29692">
        <v>85001</v>
      </c>
      <c r="C29692" t="s">
        <v>9</v>
      </c>
      <c r="D29692" t="s">
        <v>22</v>
      </c>
    </row>
    <row r="29693" spans="1:4" x14ac:dyDescent="0.25">
      <c r="A29693">
        <v>19134</v>
      </c>
      <c r="B29693">
        <v>85001</v>
      </c>
      <c r="C29693" t="s">
        <v>10</v>
      </c>
      <c r="D29693" t="s">
        <v>22</v>
      </c>
    </row>
    <row r="29694" spans="1:4" x14ac:dyDescent="0.25">
      <c r="A29694">
        <v>4549</v>
      </c>
      <c r="B29694">
        <v>13683</v>
      </c>
      <c r="C29694" t="s">
        <v>9</v>
      </c>
      <c r="D29694" t="s">
        <v>23</v>
      </c>
    </row>
    <row r="29695" spans="1:4" x14ac:dyDescent="0.25">
      <c r="A29695">
        <v>4549</v>
      </c>
      <c r="B29695">
        <v>20001</v>
      </c>
      <c r="C29695" t="s">
        <v>9</v>
      </c>
      <c r="D29695" t="s">
        <v>23</v>
      </c>
    </row>
    <row r="29696" spans="1:4" x14ac:dyDescent="0.25">
      <c r="A29696">
        <v>4549</v>
      </c>
      <c r="B29696">
        <v>44098</v>
      </c>
      <c r="C29696" t="s">
        <v>9</v>
      </c>
      <c r="D29696" t="s">
        <v>23</v>
      </c>
    </row>
    <row r="29697" spans="1:4" x14ac:dyDescent="0.25">
      <c r="A29697">
        <v>11333</v>
      </c>
      <c r="B29697">
        <v>5045</v>
      </c>
      <c r="C29697" t="s">
        <v>9</v>
      </c>
      <c r="D29697" t="s">
        <v>23</v>
      </c>
    </row>
    <row r="29698" spans="1:4" x14ac:dyDescent="0.25">
      <c r="A29698">
        <v>11333</v>
      </c>
      <c r="B29698">
        <v>13001</v>
      </c>
      <c r="C29698" t="s">
        <v>9</v>
      </c>
      <c r="D29698" t="s">
        <v>23</v>
      </c>
    </row>
    <row r="29699" spans="1:4" x14ac:dyDescent="0.25">
      <c r="A29699">
        <v>11333</v>
      </c>
      <c r="B29699">
        <v>13001</v>
      </c>
      <c r="C29699" t="s">
        <v>10</v>
      </c>
      <c r="D29699" t="s">
        <v>23</v>
      </c>
    </row>
    <row r="29700" spans="1:4" x14ac:dyDescent="0.25">
      <c r="A29700">
        <v>11333</v>
      </c>
      <c r="B29700">
        <v>20001</v>
      </c>
      <c r="C29700" t="s">
        <v>10</v>
      </c>
      <c r="D29700" t="s">
        <v>23</v>
      </c>
    </row>
    <row r="29701" spans="1:4" x14ac:dyDescent="0.25">
      <c r="A29701">
        <v>11333</v>
      </c>
      <c r="B29701">
        <v>47001</v>
      </c>
      <c r="C29701" t="s">
        <v>9</v>
      </c>
      <c r="D29701" t="s">
        <v>23</v>
      </c>
    </row>
    <row r="29702" spans="1:4" x14ac:dyDescent="0.25">
      <c r="A29702">
        <v>11333</v>
      </c>
      <c r="B29702">
        <v>47555</v>
      </c>
      <c r="C29702" t="s">
        <v>9</v>
      </c>
      <c r="D29702" t="s">
        <v>23</v>
      </c>
    </row>
    <row r="29703" spans="1:4" x14ac:dyDescent="0.25">
      <c r="A29703">
        <v>11333</v>
      </c>
      <c r="B29703">
        <v>52693</v>
      </c>
      <c r="C29703" t="s">
        <v>9</v>
      </c>
      <c r="D29703" t="s">
        <v>23</v>
      </c>
    </row>
    <row r="29704" spans="1:4" x14ac:dyDescent="0.25">
      <c r="A29704">
        <v>11335</v>
      </c>
      <c r="B29704">
        <v>13001</v>
      </c>
      <c r="C29704" t="s">
        <v>9</v>
      </c>
      <c r="D29704" t="s">
        <v>23</v>
      </c>
    </row>
    <row r="29705" spans="1:4" x14ac:dyDescent="0.25">
      <c r="A29705">
        <v>11335</v>
      </c>
      <c r="B29705">
        <v>13001</v>
      </c>
      <c r="C29705" t="s">
        <v>9</v>
      </c>
      <c r="D29705" t="s">
        <v>23</v>
      </c>
    </row>
    <row r="29706" spans="1:4" x14ac:dyDescent="0.25">
      <c r="A29706">
        <v>11335</v>
      </c>
      <c r="B29706">
        <v>13683</v>
      </c>
      <c r="C29706" t="s">
        <v>9</v>
      </c>
      <c r="D29706" t="s">
        <v>23</v>
      </c>
    </row>
    <row r="29707" spans="1:4" x14ac:dyDescent="0.25">
      <c r="A29707">
        <v>11335</v>
      </c>
      <c r="B29707">
        <v>20001</v>
      </c>
      <c r="C29707" t="s">
        <v>9</v>
      </c>
      <c r="D29707" t="s">
        <v>23</v>
      </c>
    </row>
    <row r="29708" spans="1:4" x14ac:dyDescent="0.25">
      <c r="A29708">
        <v>11335</v>
      </c>
      <c r="B29708">
        <v>20001</v>
      </c>
      <c r="C29708" t="s">
        <v>9</v>
      </c>
      <c r="D29708" t="s">
        <v>23</v>
      </c>
    </row>
    <row r="29709" spans="1:4" x14ac:dyDescent="0.25">
      <c r="A29709">
        <v>11335</v>
      </c>
      <c r="B29709">
        <v>20001</v>
      </c>
      <c r="C29709" t="s">
        <v>9</v>
      </c>
      <c r="D29709" t="s">
        <v>23</v>
      </c>
    </row>
    <row r="29710" spans="1:4" x14ac:dyDescent="0.25">
      <c r="A29710">
        <v>11335</v>
      </c>
      <c r="B29710">
        <v>20001</v>
      </c>
      <c r="C29710" t="s">
        <v>10</v>
      </c>
      <c r="D29710" t="s">
        <v>23</v>
      </c>
    </row>
    <row r="29711" spans="1:4" x14ac:dyDescent="0.25">
      <c r="A29711">
        <v>11335</v>
      </c>
      <c r="B29711">
        <v>70001</v>
      </c>
      <c r="C29711" t="s">
        <v>10</v>
      </c>
      <c r="D29711" t="s">
        <v>23</v>
      </c>
    </row>
    <row r="29712" spans="1:4" x14ac:dyDescent="0.25">
      <c r="A29712">
        <v>11335</v>
      </c>
      <c r="B29712">
        <v>76892</v>
      </c>
      <c r="C29712" t="s">
        <v>9</v>
      </c>
      <c r="D29712" t="s">
        <v>23</v>
      </c>
    </row>
    <row r="29713" spans="1:4" x14ac:dyDescent="0.25">
      <c r="A29713">
        <v>11599</v>
      </c>
      <c r="B29713">
        <v>70001</v>
      </c>
      <c r="C29713" t="s">
        <v>10</v>
      </c>
      <c r="D29713" t="s">
        <v>23</v>
      </c>
    </row>
    <row r="29714" spans="1:4" x14ac:dyDescent="0.25">
      <c r="A29714">
        <v>11599</v>
      </c>
      <c r="B29714">
        <v>70001</v>
      </c>
      <c r="C29714" t="s">
        <v>9</v>
      </c>
      <c r="D29714" t="s">
        <v>23</v>
      </c>
    </row>
    <row r="29715" spans="1:4" x14ac:dyDescent="0.25">
      <c r="A29715">
        <v>11599</v>
      </c>
      <c r="B29715">
        <v>70001</v>
      </c>
      <c r="C29715" t="s">
        <v>9</v>
      </c>
      <c r="D29715" t="s">
        <v>23</v>
      </c>
    </row>
    <row r="29716" spans="1:4" x14ac:dyDescent="0.25">
      <c r="A29716">
        <v>11599</v>
      </c>
      <c r="B29716">
        <v>70001</v>
      </c>
      <c r="C29716" t="s">
        <v>10</v>
      </c>
      <c r="D29716" t="s">
        <v>23</v>
      </c>
    </row>
    <row r="29717" spans="1:4" x14ac:dyDescent="0.25">
      <c r="A29717">
        <v>11599</v>
      </c>
      <c r="B29717">
        <v>70001</v>
      </c>
      <c r="C29717" t="s">
        <v>9</v>
      </c>
      <c r="D29717" t="s">
        <v>23</v>
      </c>
    </row>
    <row r="29718" spans="1:4" x14ac:dyDescent="0.25">
      <c r="A29718">
        <v>11599</v>
      </c>
      <c r="B29718">
        <v>70001</v>
      </c>
      <c r="C29718" t="s">
        <v>9</v>
      </c>
      <c r="D29718" t="s">
        <v>23</v>
      </c>
    </row>
    <row r="29719" spans="1:4" x14ac:dyDescent="0.25">
      <c r="A29719">
        <v>11599</v>
      </c>
      <c r="B29719">
        <v>70001</v>
      </c>
      <c r="C29719" t="s">
        <v>10</v>
      </c>
      <c r="D29719" t="s">
        <v>23</v>
      </c>
    </row>
    <row r="29720" spans="1:4" x14ac:dyDescent="0.25">
      <c r="A29720">
        <v>11599</v>
      </c>
      <c r="B29720">
        <v>70001</v>
      </c>
      <c r="C29720" t="s">
        <v>9</v>
      </c>
      <c r="D29720" t="s">
        <v>23</v>
      </c>
    </row>
    <row r="29721" spans="1:4" x14ac:dyDescent="0.25">
      <c r="A29721">
        <v>11599</v>
      </c>
      <c r="B29721">
        <v>70001</v>
      </c>
      <c r="C29721" t="s">
        <v>9</v>
      </c>
      <c r="D29721" t="s">
        <v>23</v>
      </c>
    </row>
    <row r="29722" spans="1:4" x14ac:dyDescent="0.25">
      <c r="A29722">
        <v>19134</v>
      </c>
      <c r="B29722">
        <v>85001</v>
      </c>
      <c r="C29722" t="s">
        <v>10</v>
      </c>
      <c r="D29722" t="s">
        <v>23</v>
      </c>
    </row>
    <row r="29723" spans="1:4" x14ac:dyDescent="0.25">
      <c r="A29723">
        <v>52987</v>
      </c>
      <c r="B29723">
        <v>52019</v>
      </c>
      <c r="C29723" t="s">
        <v>10</v>
      </c>
      <c r="D29723" t="s">
        <v>23</v>
      </c>
    </row>
    <row r="29724" spans="1:4" x14ac:dyDescent="0.25">
      <c r="A29724">
        <v>4549</v>
      </c>
      <c r="B29724">
        <v>19397</v>
      </c>
      <c r="C29724" t="s">
        <v>10</v>
      </c>
      <c r="D29724" t="s">
        <v>24</v>
      </c>
    </row>
    <row r="29725" spans="1:4" x14ac:dyDescent="0.25">
      <c r="A29725">
        <v>11333</v>
      </c>
      <c r="B29725">
        <v>13001</v>
      </c>
      <c r="C29725" t="s">
        <v>10</v>
      </c>
      <c r="D29725" t="s">
        <v>24</v>
      </c>
    </row>
    <row r="29726" spans="1:4" x14ac:dyDescent="0.25">
      <c r="A29726">
        <v>11333</v>
      </c>
      <c r="B29726">
        <v>20001</v>
      </c>
      <c r="C29726" t="s">
        <v>9</v>
      </c>
      <c r="D29726" t="s">
        <v>24</v>
      </c>
    </row>
    <row r="29727" spans="1:4" x14ac:dyDescent="0.25">
      <c r="A29727">
        <v>11333</v>
      </c>
      <c r="B29727">
        <v>85001</v>
      </c>
      <c r="C29727" t="s">
        <v>10</v>
      </c>
      <c r="D29727" t="s">
        <v>24</v>
      </c>
    </row>
    <row r="29728" spans="1:4" x14ac:dyDescent="0.25">
      <c r="A29728">
        <v>11335</v>
      </c>
      <c r="B29728">
        <v>13001</v>
      </c>
      <c r="C29728" t="s">
        <v>9</v>
      </c>
      <c r="D29728" t="s">
        <v>24</v>
      </c>
    </row>
    <row r="29729" spans="1:4" x14ac:dyDescent="0.25">
      <c r="A29729">
        <v>11335</v>
      </c>
      <c r="B29729">
        <v>47058</v>
      </c>
      <c r="C29729" t="s">
        <v>9</v>
      </c>
      <c r="D29729" t="s">
        <v>24</v>
      </c>
    </row>
    <row r="29730" spans="1:4" x14ac:dyDescent="0.25">
      <c r="A29730">
        <v>11335</v>
      </c>
      <c r="B29730">
        <v>47555</v>
      </c>
      <c r="C29730" t="s">
        <v>9</v>
      </c>
      <c r="D29730" t="s">
        <v>24</v>
      </c>
    </row>
    <row r="29731" spans="1:4" x14ac:dyDescent="0.25">
      <c r="A29731">
        <v>11335</v>
      </c>
      <c r="B29731">
        <v>76001</v>
      </c>
      <c r="C29731" t="s">
        <v>9</v>
      </c>
      <c r="D29731" t="s">
        <v>24</v>
      </c>
    </row>
    <row r="29732" spans="1:4" x14ac:dyDescent="0.25">
      <c r="A29732">
        <v>11335</v>
      </c>
      <c r="B29732">
        <v>76001</v>
      </c>
      <c r="C29732" t="s">
        <v>9</v>
      </c>
      <c r="D29732" t="s">
        <v>24</v>
      </c>
    </row>
    <row r="29733" spans="1:4" x14ac:dyDescent="0.25">
      <c r="A29733">
        <v>11335</v>
      </c>
      <c r="B29733">
        <v>85001</v>
      </c>
      <c r="C29733" t="s">
        <v>9</v>
      </c>
      <c r="D29733" t="s">
        <v>24</v>
      </c>
    </row>
    <row r="29734" spans="1:4" x14ac:dyDescent="0.25">
      <c r="A29734">
        <v>11335</v>
      </c>
      <c r="B29734">
        <v>85001</v>
      </c>
      <c r="C29734" t="s">
        <v>9</v>
      </c>
      <c r="D29734" t="s">
        <v>24</v>
      </c>
    </row>
    <row r="29735" spans="1:4" x14ac:dyDescent="0.25">
      <c r="A29735">
        <v>19134</v>
      </c>
      <c r="B29735">
        <v>85001</v>
      </c>
      <c r="C29735" t="s">
        <v>9</v>
      </c>
      <c r="D29735" t="s">
        <v>24</v>
      </c>
    </row>
    <row r="29736" spans="1:4" x14ac:dyDescent="0.25">
      <c r="A29736">
        <v>52524</v>
      </c>
      <c r="B29736">
        <v>19450</v>
      </c>
      <c r="C29736" t="s">
        <v>9</v>
      </c>
      <c r="D29736" t="s">
        <v>24</v>
      </c>
    </row>
    <row r="29737" spans="1:4" x14ac:dyDescent="0.25">
      <c r="A29737">
        <v>52524</v>
      </c>
      <c r="B29737">
        <v>19450</v>
      </c>
      <c r="C29737" t="s">
        <v>9</v>
      </c>
      <c r="D29737" t="s">
        <v>24</v>
      </c>
    </row>
    <row r="29738" spans="1:4" x14ac:dyDescent="0.25">
      <c r="A29738">
        <v>52524</v>
      </c>
      <c r="B29738">
        <v>19450</v>
      </c>
      <c r="C29738" t="s">
        <v>9</v>
      </c>
      <c r="D29738" t="s">
        <v>24</v>
      </c>
    </row>
    <row r="29739" spans="1:4" x14ac:dyDescent="0.25">
      <c r="A29739">
        <v>52524</v>
      </c>
      <c r="B29739">
        <v>19450</v>
      </c>
      <c r="C29739" t="s">
        <v>9</v>
      </c>
      <c r="D29739" t="s">
        <v>24</v>
      </c>
    </row>
    <row r="29740" spans="1:4" x14ac:dyDescent="0.25">
      <c r="A29740">
        <v>11333</v>
      </c>
      <c r="B29740">
        <v>13001</v>
      </c>
      <c r="C29740" t="s">
        <v>9</v>
      </c>
      <c r="D29740" t="s">
        <v>25</v>
      </c>
    </row>
    <row r="29741" spans="1:4" x14ac:dyDescent="0.25">
      <c r="A29741">
        <v>11333</v>
      </c>
      <c r="B29741">
        <v>68081</v>
      </c>
      <c r="C29741" t="s">
        <v>9</v>
      </c>
      <c r="D29741" t="s">
        <v>25</v>
      </c>
    </row>
    <row r="29742" spans="1:4" x14ac:dyDescent="0.25">
      <c r="A29742">
        <v>11333</v>
      </c>
      <c r="B29742">
        <v>76001</v>
      </c>
      <c r="C29742" t="s">
        <v>9</v>
      </c>
      <c r="D29742" t="s">
        <v>25</v>
      </c>
    </row>
    <row r="29743" spans="1:4" x14ac:dyDescent="0.25">
      <c r="A29743">
        <v>11335</v>
      </c>
      <c r="B29743">
        <v>13001</v>
      </c>
      <c r="C29743" t="s">
        <v>9</v>
      </c>
      <c r="D29743" t="s">
        <v>25</v>
      </c>
    </row>
    <row r="29744" spans="1:4" x14ac:dyDescent="0.25">
      <c r="A29744">
        <v>52524</v>
      </c>
      <c r="B29744">
        <v>19450</v>
      </c>
      <c r="C29744" t="s">
        <v>9</v>
      </c>
      <c r="D29744" t="s">
        <v>25</v>
      </c>
    </row>
    <row r="29745" spans="1:4" x14ac:dyDescent="0.25">
      <c r="A29745">
        <v>52524</v>
      </c>
      <c r="B29745">
        <v>85001</v>
      </c>
      <c r="C29745" t="s">
        <v>9</v>
      </c>
      <c r="D29745" t="s">
        <v>25</v>
      </c>
    </row>
    <row r="29746" spans="1:4" x14ac:dyDescent="0.25">
      <c r="A29746">
        <v>52524</v>
      </c>
      <c r="B29746">
        <v>85001</v>
      </c>
      <c r="C29746" t="s">
        <v>9</v>
      </c>
      <c r="D29746" t="s">
        <v>25</v>
      </c>
    </row>
    <row r="29747" spans="1:4" x14ac:dyDescent="0.25">
      <c r="A29747">
        <v>4549</v>
      </c>
      <c r="B29747">
        <v>76001</v>
      </c>
      <c r="C29747" t="s">
        <v>9</v>
      </c>
      <c r="D29747" t="s">
        <v>26</v>
      </c>
    </row>
    <row r="29748" spans="1:4" x14ac:dyDescent="0.25">
      <c r="A29748">
        <v>11333</v>
      </c>
      <c r="B29748">
        <v>44098</v>
      </c>
      <c r="C29748" t="s">
        <v>9</v>
      </c>
      <c r="D29748" t="s">
        <v>26</v>
      </c>
    </row>
    <row r="29749" spans="1:4" x14ac:dyDescent="0.25">
      <c r="A29749">
        <v>11333</v>
      </c>
      <c r="B29749">
        <v>70001</v>
      </c>
      <c r="C29749" t="s">
        <v>9</v>
      </c>
      <c r="D29749" t="s">
        <v>26</v>
      </c>
    </row>
    <row r="29750" spans="1:4" x14ac:dyDescent="0.25">
      <c r="A29750">
        <v>11335</v>
      </c>
      <c r="B29750">
        <v>11001</v>
      </c>
      <c r="C29750" t="s">
        <v>9</v>
      </c>
      <c r="D29750" t="s">
        <v>26</v>
      </c>
    </row>
    <row r="29751" spans="1:4" x14ac:dyDescent="0.25">
      <c r="A29751">
        <v>11335</v>
      </c>
      <c r="B29751">
        <v>25175</v>
      </c>
      <c r="C29751" t="s">
        <v>9</v>
      </c>
      <c r="D29751" t="s">
        <v>26</v>
      </c>
    </row>
    <row r="29752" spans="1:4" x14ac:dyDescent="0.25">
      <c r="A29752">
        <v>11335</v>
      </c>
      <c r="B29752">
        <v>25175</v>
      </c>
      <c r="C29752" t="s">
        <v>9</v>
      </c>
      <c r="D29752" t="s">
        <v>26</v>
      </c>
    </row>
    <row r="29753" spans="1:4" x14ac:dyDescent="0.25">
      <c r="A29753">
        <v>4549</v>
      </c>
      <c r="B29753">
        <v>85001</v>
      </c>
      <c r="C29753" t="s">
        <v>9</v>
      </c>
      <c r="D29753" t="s">
        <v>20</v>
      </c>
    </row>
    <row r="29754" spans="1:4" x14ac:dyDescent="0.25">
      <c r="A29754">
        <v>11335</v>
      </c>
      <c r="B29754">
        <v>13001</v>
      </c>
      <c r="C29754" t="s">
        <v>9</v>
      </c>
      <c r="D29754" t="s">
        <v>20</v>
      </c>
    </row>
    <row r="29755" spans="1:4" x14ac:dyDescent="0.25">
      <c r="A29755">
        <v>52524</v>
      </c>
      <c r="B29755">
        <v>85001</v>
      </c>
      <c r="C29755" t="s">
        <v>10</v>
      </c>
      <c r="D29755" t="s">
        <v>20</v>
      </c>
    </row>
    <row r="29756" spans="1:4" x14ac:dyDescent="0.25">
      <c r="A29756">
        <v>11333</v>
      </c>
      <c r="B29756">
        <v>76001</v>
      </c>
      <c r="C29756" t="s">
        <v>9</v>
      </c>
      <c r="D29756" t="s">
        <v>27</v>
      </c>
    </row>
    <row r="29757" spans="1:4" x14ac:dyDescent="0.25">
      <c r="A29757">
        <v>11335</v>
      </c>
      <c r="B29757">
        <v>13683</v>
      </c>
      <c r="C29757" t="s">
        <v>9</v>
      </c>
      <c r="D29757" t="s">
        <v>27</v>
      </c>
    </row>
    <row r="29758" spans="1:4" x14ac:dyDescent="0.25">
      <c r="A29758">
        <v>19134</v>
      </c>
      <c r="B29758">
        <v>85001</v>
      </c>
      <c r="C29758" t="s">
        <v>10</v>
      </c>
      <c r="D29758" t="s">
        <v>27</v>
      </c>
    </row>
    <row r="29759" spans="1:4" x14ac:dyDescent="0.25">
      <c r="A29759">
        <v>4549</v>
      </c>
      <c r="B29759">
        <v>13683</v>
      </c>
      <c r="C29759" t="s">
        <v>9</v>
      </c>
      <c r="D29759" t="s">
        <v>29</v>
      </c>
    </row>
    <row r="29760" spans="1:4" x14ac:dyDescent="0.25">
      <c r="A29760">
        <v>11335</v>
      </c>
      <c r="B29760">
        <v>13001</v>
      </c>
      <c r="C29760" t="s">
        <v>9</v>
      </c>
      <c r="D29760" t="s">
        <v>29</v>
      </c>
    </row>
    <row r="29761" spans="1:4" x14ac:dyDescent="0.25">
      <c r="A29761">
        <v>104842</v>
      </c>
      <c r="B29761">
        <v>11001</v>
      </c>
      <c r="C29761" t="s">
        <v>10</v>
      </c>
      <c r="D29761" t="s">
        <v>32</v>
      </c>
    </row>
    <row r="29762" spans="1:4" x14ac:dyDescent="0.25">
      <c r="A29762">
        <v>104842</v>
      </c>
      <c r="B29762">
        <v>13001</v>
      </c>
      <c r="C29762" t="s">
        <v>9</v>
      </c>
      <c r="D29762" t="s">
        <v>32</v>
      </c>
    </row>
    <row r="29763" spans="1:4" x14ac:dyDescent="0.25">
      <c r="A29763">
        <v>104842</v>
      </c>
      <c r="B29763">
        <v>13001</v>
      </c>
      <c r="C29763" t="s">
        <v>9</v>
      </c>
      <c r="D29763" t="s">
        <v>32</v>
      </c>
    </row>
    <row r="29764" spans="1:4" x14ac:dyDescent="0.25">
      <c r="A29764">
        <v>4549</v>
      </c>
      <c r="B29764">
        <v>13001</v>
      </c>
      <c r="C29764" t="s">
        <v>9</v>
      </c>
      <c r="D29764" t="s">
        <v>33</v>
      </c>
    </row>
    <row r="29765" spans="1:4" x14ac:dyDescent="0.25">
      <c r="A29765">
        <v>11335</v>
      </c>
      <c r="B29765">
        <v>13683</v>
      </c>
      <c r="C29765" t="s">
        <v>9</v>
      </c>
      <c r="D29765" t="s">
        <v>33</v>
      </c>
    </row>
    <row r="29766" spans="1:4" x14ac:dyDescent="0.25">
      <c r="A29766">
        <v>104842</v>
      </c>
      <c r="B29766">
        <v>13001</v>
      </c>
      <c r="C29766" t="s">
        <v>10</v>
      </c>
      <c r="D29766" t="s">
        <v>34</v>
      </c>
    </row>
    <row r="29767" spans="1:4" x14ac:dyDescent="0.25">
      <c r="A29767">
        <v>104842</v>
      </c>
      <c r="B29767">
        <v>13001</v>
      </c>
      <c r="C29767" t="s">
        <v>10</v>
      </c>
      <c r="D29767" t="s">
        <v>35</v>
      </c>
    </row>
    <row r="29768" spans="1:4" x14ac:dyDescent="0.25">
      <c r="A29768">
        <v>11333</v>
      </c>
      <c r="B29768">
        <v>13001</v>
      </c>
      <c r="C29768" t="s">
        <v>9</v>
      </c>
      <c r="D29768" t="s">
        <v>36</v>
      </c>
    </row>
    <row r="29769" spans="1:4" x14ac:dyDescent="0.25">
      <c r="A29769">
        <v>11335</v>
      </c>
      <c r="B29769">
        <v>13001</v>
      </c>
      <c r="C29769" t="s">
        <v>9</v>
      </c>
      <c r="D29769" t="s">
        <v>36</v>
      </c>
    </row>
    <row r="29770" spans="1:4" x14ac:dyDescent="0.25">
      <c r="A29770">
        <v>11335</v>
      </c>
      <c r="B29770">
        <v>76001</v>
      </c>
      <c r="C29770" t="s">
        <v>9</v>
      </c>
      <c r="D29770" t="s">
        <v>36</v>
      </c>
    </row>
    <row r="29771" spans="1:4" x14ac:dyDescent="0.25">
      <c r="A29771">
        <v>104842</v>
      </c>
      <c r="B29771">
        <v>13001</v>
      </c>
      <c r="C29771" t="s">
        <v>10</v>
      </c>
      <c r="D29771" t="s">
        <v>36</v>
      </c>
    </row>
    <row r="29772" spans="1:4" x14ac:dyDescent="0.25">
      <c r="A29772">
        <v>104842</v>
      </c>
      <c r="B29772">
        <v>13001</v>
      </c>
      <c r="C29772" t="s">
        <v>10</v>
      </c>
      <c r="D29772" t="s">
        <v>36</v>
      </c>
    </row>
    <row r="29773" spans="1:4" x14ac:dyDescent="0.25">
      <c r="A29773">
        <v>104842</v>
      </c>
      <c r="B29773">
        <v>13001</v>
      </c>
      <c r="C29773" t="s">
        <v>9</v>
      </c>
      <c r="D29773" t="s">
        <v>36</v>
      </c>
    </row>
    <row r="29774" spans="1:4" x14ac:dyDescent="0.25">
      <c r="A29774">
        <v>109336</v>
      </c>
      <c r="B29774">
        <v>11001</v>
      </c>
      <c r="C29774" t="s">
        <v>9</v>
      </c>
      <c r="D29774" t="s">
        <v>37</v>
      </c>
    </row>
    <row r="29775" spans="1:4" x14ac:dyDescent="0.25">
      <c r="A29775">
        <v>109336</v>
      </c>
      <c r="B29775">
        <v>11001</v>
      </c>
      <c r="C29775" t="s">
        <v>10</v>
      </c>
      <c r="D29775" t="s">
        <v>37</v>
      </c>
    </row>
    <row r="29776" spans="1:4" x14ac:dyDescent="0.25">
      <c r="A29776">
        <v>109336</v>
      </c>
      <c r="B29776">
        <v>11001</v>
      </c>
      <c r="C29776" t="s">
        <v>10</v>
      </c>
      <c r="D29776" t="s">
        <v>37</v>
      </c>
    </row>
    <row r="29777" spans="1:4" x14ac:dyDescent="0.25">
      <c r="A29777">
        <v>109336</v>
      </c>
      <c r="B29777">
        <v>20001</v>
      </c>
      <c r="C29777" t="s">
        <v>9</v>
      </c>
      <c r="D29777" t="s">
        <v>37</v>
      </c>
    </row>
    <row r="29778" spans="1:4" x14ac:dyDescent="0.25">
      <c r="A29778">
        <v>109336</v>
      </c>
      <c r="B29778">
        <v>20001</v>
      </c>
      <c r="C29778" t="s">
        <v>9</v>
      </c>
      <c r="D29778" t="s">
        <v>37</v>
      </c>
    </row>
    <row r="29779" spans="1:4" x14ac:dyDescent="0.25">
      <c r="A29779">
        <v>109336</v>
      </c>
      <c r="B29779">
        <v>20001</v>
      </c>
      <c r="C29779" t="s">
        <v>9</v>
      </c>
      <c r="D29779" t="s">
        <v>37</v>
      </c>
    </row>
    <row r="29780" spans="1:4" x14ac:dyDescent="0.25">
      <c r="A29780">
        <v>109336</v>
      </c>
      <c r="B29780">
        <v>20001</v>
      </c>
      <c r="C29780" t="s">
        <v>9</v>
      </c>
      <c r="D29780" t="s">
        <v>37</v>
      </c>
    </row>
    <row r="29781" spans="1:4" x14ac:dyDescent="0.25">
      <c r="A29781">
        <v>109336</v>
      </c>
      <c r="B29781">
        <v>20001</v>
      </c>
      <c r="C29781" t="s">
        <v>9</v>
      </c>
      <c r="D29781" t="s">
        <v>37</v>
      </c>
    </row>
    <row r="29782" spans="1:4" x14ac:dyDescent="0.25">
      <c r="A29782">
        <v>109336</v>
      </c>
      <c r="B29782">
        <v>20001</v>
      </c>
      <c r="C29782" t="s">
        <v>9</v>
      </c>
      <c r="D29782" t="s">
        <v>37</v>
      </c>
    </row>
    <row r="29783" spans="1:4" x14ac:dyDescent="0.25">
      <c r="A29783">
        <v>109336</v>
      </c>
      <c r="B29783">
        <v>20001</v>
      </c>
      <c r="C29783" t="s">
        <v>9</v>
      </c>
      <c r="D29783" t="s">
        <v>37</v>
      </c>
    </row>
    <row r="29784" spans="1:4" x14ac:dyDescent="0.25">
      <c r="A29784">
        <v>109336</v>
      </c>
      <c r="B29784">
        <v>20001</v>
      </c>
      <c r="C29784" t="s">
        <v>9</v>
      </c>
      <c r="D29784" t="s">
        <v>37</v>
      </c>
    </row>
    <row r="29785" spans="1:4" x14ac:dyDescent="0.25">
      <c r="A29785">
        <v>109336</v>
      </c>
      <c r="B29785">
        <v>20001</v>
      </c>
      <c r="C29785" t="s">
        <v>10</v>
      </c>
      <c r="D29785" t="s">
        <v>37</v>
      </c>
    </row>
    <row r="29786" spans="1:4" x14ac:dyDescent="0.25">
      <c r="A29786">
        <v>109336</v>
      </c>
      <c r="B29786">
        <v>20001</v>
      </c>
      <c r="C29786" t="s">
        <v>10</v>
      </c>
      <c r="D29786" t="s">
        <v>37</v>
      </c>
    </row>
    <row r="29787" spans="1:4" x14ac:dyDescent="0.25">
      <c r="A29787">
        <v>109336</v>
      </c>
      <c r="B29787">
        <v>20001</v>
      </c>
      <c r="C29787" t="s">
        <v>10</v>
      </c>
      <c r="D29787" t="s">
        <v>37</v>
      </c>
    </row>
    <row r="29788" spans="1:4" x14ac:dyDescent="0.25">
      <c r="A29788">
        <v>109336</v>
      </c>
      <c r="B29788">
        <v>20001</v>
      </c>
      <c r="C29788" t="s">
        <v>10</v>
      </c>
      <c r="D29788" t="s">
        <v>37</v>
      </c>
    </row>
    <row r="29789" spans="1:4" x14ac:dyDescent="0.25">
      <c r="A29789">
        <v>109336</v>
      </c>
      <c r="B29789">
        <v>20001</v>
      </c>
      <c r="C29789" t="s">
        <v>10</v>
      </c>
      <c r="D29789" t="s">
        <v>37</v>
      </c>
    </row>
    <row r="29790" spans="1:4" x14ac:dyDescent="0.25">
      <c r="A29790">
        <v>109336</v>
      </c>
      <c r="B29790">
        <v>20001</v>
      </c>
      <c r="C29790" t="s">
        <v>10</v>
      </c>
      <c r="D29790" t="s">
        <v>37</v>
      </c>
    </row>
    <row r="29791" spans="1:4" x14ac:dyDescent="0.25">
      <c r="A29791">
        <v>109336</v>
      </c>
      <c r="B29791">
        <v>20001</v>
      </c>
      <c r="C29791" t="s">
        <v>10</v>
      </c>
      <c r="D29791" t="s">
        <v>37</v>
      </c>
    </row>
    <row r="29792" spans="1:4" x14ac:dyDescent="0.25">
      <c r="A29792">
        <v>109336</v>
      </c>
      <c r="B29792">
        <v>20001</v>
      </c>
      <c r="C29792" t="s">
        <v>10</v>
      </c>
      <c r="D29792" t="s">
        <v>37</v>
      </c>
    </row>
    <row r="29793" spans="1:4" x14ac:dyDescent="0.25">
      <c r="A29793">
        <v>109336</v>
      </c>
      <c r="B29793">
        <v>20001</v>
      </c>
      <c r="C29793" t="s">
        <v>10</v>
      </c>
      <c r="D29793" t="s">
        <v>37</v>
      </c>
    </row>
    <row r="29794" spans="1:4" x14ac:dyDescent="0.25">
      <c r="A29794">
        <v>109336</v>
      </c>
      <c r="B29794">
        <v>20001</v>
      </c>
      <c r="C29794" t="s">
        <v>10</v>
      </c>
      <c r="D29794" t="s">
        <v>37</v>
      </c>
    </row>
    <row r="29795" spans="1:4" x14ac:dyDescent="0.25">
      <c r="A29795">
        <v>109336</v>
      </c>
      <c r="B29795">
        <v>20001</v>
      </c>
      <c r="C29795" t="s">
        <v>10</v>
      </c>
      <c r="D29795" t="s">
        <v>37</v>
      </c>
    </row>
    <row r="29796" spans="1:4" x14ac:dyDescent="0.25">
      <c r="A29796">
        <v>109336</v>
      </c>
      <c r="B29796">
        <v>20001</v>
      </c>
      <c r="C29796" t="s">
        <v>10</v>
      </c>
      <c r="D29796" t="s">
        <v>37</v>
      </c>
    </row>
    <row r="29797" spans="1:4" x14ac:dyDescent="0.25">
      <c r="A29797">
        <v>109336</v>
      </c>
      <c r="B29797">
        <v>20001</v>
      </c>
      <c r="C29797" t="s">
        <v>10</v>
      </c>
      <c r="D29797" t="s">
        <v>37</v>
      </c>
    </row>
    <row r="29798" spans="1:4" x14ac:dyDescent="0.25">
      <c r="A29798">
        <v>109336</v>
      </c>
      <c r="B29798">
        <v>20001</v>
      </c>
      <c r="C29798" t="s">
        <v>10</v>
      </c>
      <c r="D29798" t="s">
        <v>37</v>
      </c>
    </row>
    <row r="29799" spans="1:4" x14ac:dyDescent="0.25">
      <c r="A29799">
        <v>109336</v>
      </c>
      <c r="B29799">
        <v>20001</v>
      </c>
      <c r="C29799" t="s">
        <v>10</v>
      </c>
      <c r="D29799" t="s">
        <v>37</v>
      </c>
    </row>
    <row r="29800" spans="1:4" x14ac:dyDescent="0.25">
      <c r="A29800">
        <v>109336</v>
      </c>
      <c r="B29800">
        <v>20001</v>
      </c>
      <c r="C29800" t="s">
        <v>10</v>
      </c>
      <c r="D29800" t="s">
        <v>37</v>
      </c>
    </row>
    <row r="29801" spans="1:4" x14ac:dyDescent="0.25">
      <c r="A29801">
        <v>109336</v>
      </c>
      <c r="B29801">
        <v>20001</v>
      </c>
      <c r="C29801" t="s">
        <v>10</v>
      </c>
      <c r="D29801" t="s">
        <v>37</v>
      </c>
    </row>
    <row r="29802" spans="1:4" x14ac:dyDescent="0.25">
      <c r="A29802">
        <v>109336</v>
      </c>
      <c r="B29802">
        <v>20001</v>
      </c>
      <c r="C29802" t="s">
        <v>10</v>
      </c>
      <c r="D29802" t="s">
        <v>37</v>
      </c>
    </row>
    <row r="29803" spans="1:4" x14ac:dyDescent="0.25">
      <c r="A29803">
        <v>109336</v>
      </c>
      <c r="B29803">
        <v>20001</v>
      </c>
      <c r="C29803" t="s">
        <v>10</v>
      </c>
      <c r="D29803" t="s">
        <v>37</v>
      </c>
    </row>
    <row r="29804" spans="1:4" x14ac:dyDescent="0.25">
      <c r="A29804">
        <v>109336</v>
      </c>
      <c r="B29804">
        <v>20001</v>
      </c>
      <c r="C29804" t="s">
        <v>10</v>
      </c>
      <c r="D29804" t="s">
        <v>37</v>
      </c>
    </row>
    <row r="29805" spans="1:4" x14ac:dyDescent="0.25">
      <c r="A29805">
        <v>109336</v>
      </c>
      <c r="B29805">
        <v>20001</v>
      </c>
      <c r="C29805" t="s">
        <v>10</v>
      </c>
      <c r="D29805" t="s">
        <v>37</v>
      </c>
    </row>
    <row r="29806" spans="1:4" x14ac:dyDescent="0.25">
      <c r="A29806">
        <v>109336</v>
      </c>
      <c r="B29806">
        <v>20001</v>
      </c>
      <c r="C29806" t="s">
        <v>10</v>
      </c>
      <c r="D29806" t="s">
        <v>37</v>
      </c>
    </row>
    <row r="29807" spans="1:4" x14ac:dyDescent="0.25">
      <c r="A29807">
        <v>109336</v>
      </c>
      <c r="B29807">
        <v>20001</v>
      </c>
      <c r="C29807" t="s">
        <v>10</v>
      </c>
      <c r="D29807" t="s">
        <v>37</v>
      </c>
    </row>
    <row r="29808" spans="1:4" x14ac:dyDescent="0.25">
      <c r="A29808">
        <v>109336</v>
      </c>
      <c r="B29808">
        <v>47001</v>
      </c>
      <c r="C29808" t="s">
        <v>9</v>
      </c>
      <c r="D29808" t="s">
        <v>37</v>
      </c>
    </row>
    <row r="29809" spans="1:4" x14ac:dyDescent="0.25">
      <c r="A29809">
        <v>109336</v>
      </c>
      <c r="B29809">
        <v>47001</v>
      </c>
      <c r="C29809" t="s">
        <v>9</v>
      </c>
      <c r="D29809" t="s">
        <v>37</v>
      </c>
    </row>
    <row r="29810" spans="1:4" x14ac:dyDescent="0.25">
      <c r="A29810">
        <v>109336</v>
      </c>
      <c r="B29810">
        <v>47001</v>
      </c>
      <c r="C29810" t="s">
        <v>9</v>
      </c>
      <c r="D29810" t="s">
        <v>37</v>
      </c>
    </row>
    <row r="29811" spans="1:4" x14ac:dyDescent="0.25">
      <c r="A29811">
        <v>109336</v>
      </c>
      <c r="B29811">
        <v>47001</v>
      </c>
      <c r="C29811" t="s">
        <v>10</v>
      </c>
      <c r="D29811" t="s">
        <v>37</v>
      </c>
    </row>
    <row r="29812" spans="1:4" x14ac:dyDescent="0.25">
      <c r="A29812">
        <v>109336</v>
      </c>
      <c r="B29812">
        <v>47001</v>
      </c>
      <c r="C29812" t="s">
        <v>10</v>
      </c>
      <c r="D29812" t="s">
        <v>37</v>
      </c>
    </row>
    <row r="29813" spans="1:4" x14ac:dyDescent="0.25">
      <c r="A29813">
        <v>109336</v>
      </c>
      <c r="B29813">
        <v>47001</v>
      </c>
      <c r="C29813" t="s">
        <v>10</v>
      </c>
      <c r="D29813" t="s">
        <v>37</v>
      </c>
    </row>
    <row r="29814" spans="1:4" x14ac:dyDescent="0.25">
      <c r="A29814">
        <v>4541</v>
      </c>
      <c r="B29814">
        <v>15238</v>
      </c>
      <c r="C29814" t="s">
        <v>9</v>
      </c>
      <c r="D29814" t="s">
        <v>21</v>
      </c>
    </row>
    <row r="29815" spans="1:4" x14ac:dyDescent="0.25">
      <c r="A29815">
        <v>4541</v>
      </c>
      <c r="B29815">
        <v>15238</v>
      </c>
      <c r="C29815" t="s">
        <v>9</v>
      </c>
      <c r="D29815" t="s">
        <v>21</v>
      </c>
    </row>
    <row r="29816" spans="1:4" x14ac:dyDescent="0.25">
      <c r="A29816">
        <v>4541</v>
      </c>
      <c r="B29816">
        <v>15238</v>
      </c>
      <c r="C29816" t="s">
        <v>10</v>
      </c>
      <c r="D29816" t="s">
        <v>21</v>
      </c>
    </row>
    <row r="29817" spans="1:4" x14ac:dyDescent="0.25">
      <c r="A29817">
        <v>4541</v>
      </c>
      <c r="B29817">
        <v>25151</v>
      </c>
      <c r="C29817" t="s">
        <v>10</v>
      </c>
      <c r="D29817" t="s">
        <v>21</v>
      </c>
    </row>
    <row r="29818" spans="1:4" x14ac:dyDescent="0.25">
      <c r="A29818">
        <v>4541</v>
      </c>
      <c r="B29818">
        <v>25151</v>
      </c>
      <c r="C29818" t="s">
        <v>10</v>
      </c>
      <c r="D29818" t="s">
        <v>21</v>
      </c>
    </row>
    <row r="29819" spans="1:4" x14ac:dyDescent="0.25">
      <c r="A29819">
        <v>4541</v>
      </c>
      <c r="B29819">
        <v>25151</v>
      </c>
      <c r="C29819" t="s">
        <v>10</v>
      </c>
      <c r="D29819" t="s">
        <v>21</v>
      </c>
    </row>
    <row r="29820" spans="1:4" x14ac:dyDescent="0.25">
      <c r="A29820">
        <v>4541</v>
      </c>
      <c r="B29820">
        <v>25151</v>
      </c>
      <c r="C29820" t="s">
        <v>10</v>
      </c>
      <c r="D29820" t="s">
        <v>21</v>
      </c>
    </row>
    <row r="29821" spans="1:4" x14ac:dyDescent="0.25">
      <c r="A29821">
        <v>4541</v>
      </c>
      <c r="B29821">
        <v>15238</v>
      </c>
      <c r="C29821" t="s">
        <v>10</v>
      </c>
      <c r="D29821" t="s">
        <v>22</v>
      </c>
    </row>
    <row r="29822" spans="1:4" x14ac:dyDescent="0.25">
      <c r="A29822">
        <v>4541</v>
      </c>
      <c r="B29822">
        <v>15238</v>
      </c>
      <c r="C29822" t="s">
        <v>10</v>
      </c>
      <c r="D29822" t="s">
        <v>22</v>
      </c>
    </row>
    <row r="29823" spans="1:4" x14ac:dyDescent="0.25">
      <c r="A29823">
        <v>4541</v>
      </c>
      <c r="B29823">
        <v>15238</v>
      </c>
      <c r="C29823" t="s">
        <v>10</v>
      </c>
      <c r="D29823" t="s">
        <v>22</v>
      </c>
    </row>
    <row r="29824" spans="1:4" x14ac:dyDescent="0.25">
      <c r="A29824">
        <v>4541</v>
      </c>
      <c r="B29824">
        <v>25151</v>
      </c>
      <c r="C29824" t="s">
        <v>9</v>
      </c>
      <c r="D29824" t="s">
        <v>22</v>
      </c>
    </row>
    <row r="29825" spans="1:4" x14ac:dyDescent="0.25">
      <c r="A29825">
        <v>4541</v>
      </c>
      <c r="B29825">
        <v>25151</v>
      </c>
      <c r="C29825" t="s">
        <v>10</v>
      </c>
      <c r="D29825" t="s">
        <v>22</v>
      </c>
    </row>
    <row r="29826" spans="1:4" x14ac:dyDescent="0.25">
      <c r="A29826">
        <v>4541</v>
      </c>
      <c r="B29826">
        <v>25151</v>
      </c>
      <c r="C29826" t="s">
        <v>10</v>
      </c>
      <c r="D29826" t="s">
        <v>22</v>
      </c>
    </row>
    <row r="29827" spans="1:4" x14ac:dyDescent="0.25">
      <c r="A29827">
        <v>4541</v>
      </c>
      <c r="B29827">
        <v>25151</v>
      </c>
      <c r="C29827" t="s">
        <v>10</v>
      </c>
      <c r="D29827" t="s">
        <v>22</v>
      </c>
    </row>
    <row r="29828" spans="1:4" x14ac:dyDescent="0.25">
      <c r="A29828">
        <v>4541</v>
      </c>
      <c r="B29828">
        <v>25151</v>
      </c>
      <c r="C29828" t="s">
        <v>10</v>
      </c>
      <c r="D29828" t="s">
        <v>22</v>
      </c>
    </row>
    <row r="29829" spans="1:4" x14ac:dyDescent="0.25">
      <c r="A29829">
        <v>4541</v>
      </c>
      <c r="B29829">
        <v>25151</v>
      </c>
      <c r="C29829" t="s">
        <v>10</v>
      </c>
      <c r="D29829" t="s">
        <v>22</v>
      </c>
    </row>
    <row r="29830" spans="1:4" x14ac:dyDescent="0.25">
      <c r="A29830">
        <v>4541</v>
      </c>
      <c r="B29830">
        <v>25151</v>
      </c>
      <c r="C29830" t="s">
        <v>10</v>
      </c>
      <c r="D29830" t="s">
        <v>22</v>
      </c>
    </row>
    <row r="29831" spans="1:4" x14ac:dyDescent="0.25">
      <c r="A29831">
        <v>4541</v>
      </c>
      <c r="B29831">
        <v>25491</v>
      </c>
      <c r="C29831" t="s">
        <v>9</v>
      </c>
      <c r="D29831" t="s">
        <v>22</v>
      </c>
    </row>
    <row r="29832" spans="1:4" x14ac:dyDescent="0.25">
      <c r="A29832">
        <v>4541</v>
      </c>
      <c r="B29832">
        <v>25491</v>
      </c>
      <c r="C29832" t="s">
        <v>9</v>
      </c>
      <c r="D29832" t="s">
        <v>22</v>
      </c>
    </row>
    <row r="29833" spans="1:4" x14ac:dyDescent="0.25">
      <c r="A29833">
        <v>4541</v>
      </c>
      <c r="B29833">
        <v>25491</v>
      </c>
      <c r="C29833" t="s">
        <v>10</v>
      </c>
      <c r="D29833" t="s">
        <v>22</v>
      </c>
    </row>
    <row r="29834" spans="1:4" x14ac:dyDescent="0.25">
      <c r="A29834">
        <v>4541</v>
      </c>
      <c r="B29834">
        <v>52001</v>
      </c>
      <c r="C29834" t="s">
        <v>9</v>
      </c>
      <c r="D29834" t="s">
        <v>22</v>
      </c>
    </row>
    <row r="29835" spans="1:4" x14ac:dyDescent="0.25">
      <c r="A29835">
        <v>4541</v>
      </c>
      <c r="B29835">
        <v>15238</v>
      </c>
      <c r="C29835" t="s">
        <v>10</v>
      </c>
      <c r="D29835" t="s">
        <v>23</v>
      </c>
    </row>
    <row r="29836" spans="1:4" x14ac:dyDescent="0.25">
      <c r="A29836">
        <v>4541</v>
      </c>
      <c r="B29836">
        <v>15238</v>
      </c>
      <c r="C29836" t="s">
        <v>10</v>
      </c>
      <c r="D29836" t="s">
        <v>23</v>
      </c>
    </row>
    <row r="29837" spans="1:4" x14ac:dyDescent="0.25">
      <c r="A29837">
        <v>4541</v>
      </c>
      <c r="B29837">
        <v>25151</v>
      </c>
      <c r="C29837" t="s">
        <v>9</v>
      </c>
      <c r="D29837" t="s">
        <v>23</v>
      </c>
    </row>
    <row r="29838" spans="1:4" x14ac:dyDescent="0.25">
      <c r="A29838">
        <v>4541</v>
      </c>
      <c r="B29838">
        <v>25151</v>
      </c>
      <c r="C29838" t="s">
        <v>10</v>
      </c>
      <c r="D29838" t="s">
        <v>23</v>
      </c>
    </row>
    <row r="29839" spans="1:4" x14ac:dyDescent="0.25">
      <c r="A29839">
        <v>4541</v>
      </c>
      <c r="B29839">
        <v>25151</v>
      </c>
      <c r="C29839" t="s">
        <v>10</v>
      </c>
      <c r="D29839" t="s">
        <v>23</v>
      </c>
    </row>
    <row r="29840" spans="1:4" x14ac:dyDescent="0.25">
      <c r="A29840">
        <v>4541</v>
      </c>
      <c r="B29840">
        <v>25151</v>
      </c>
      <c r="C29840" t="s">
        <v>10</v>
      </c>
      <c r="D29840" t="s">
        <v>23</v>
      </c>
    </row>
    <row r="29841" spans="1:4" x14ac:dyDescent="0.25">
      <c r="A29841">
        <v>4541</v>
      </c>
      <c r="B29841">
        <v>25151</v>
      </c>
      <c r="C29841" t="s">
        <v>10</v>
      </c>
      <c r="D29841" t="s">
        <v>23</v>
      </c>
    </row>
    <row r="29842" spans="1:4" x14ac:dyDescent="0.25">
      <c r="A29842">
        <v>4541</v>
      </c>
      <c r="B29842">
        <v>25151</v>
      </c>
      <c r="C29842" t="s">
        <v>10</v>
      </c>
      <c r="D29842" t="s">
        <v>23</v>
      </c>
    </row>
    <row r="29843" spans="1:4" x14ac:dyDescent="0.25">
      <c r="A29843">
        <v>4541</v>
      </c>
      <c r="B29843">
        <v>25151</v>
      </c>
      <c r="C29843" t="s">
        <v>10</v>
      </c>
      <c r="D29843" t="s">
        <v>23</v>
      </c>
    </row>
    <row r="29844" spans="1:4" x14ac:dyDescent="0.25">
      <c r="A29844">
        <v>4541</v>
      </c>
      <c r="B29844">
        <v>25151</v>
      </c>
      <c r="C29844" t="s">
        <v>10</v>
      </c>
      <c r="D29844" t="s">
        <v>23</v>
      </c>
    </row>
    <row r="29845" spans="1:4" x14ac:dyDescent="0.25">
      <c r="A29845">
        <v>4541</v>
      </c>
      <c r="B29845">
        <v>25151</v>
      </c>
      <c r="C29845" t="s">
        <v>10</v>
      </c>
      <c r="D29845" t="s">
        <v>23</v>
      </c>
    </row>
    <row r="29846" spans="1:4" x14ac:dyDescent="0.25">
      <c r="A29846">
        <v>4541</v>
      </c>
      <c r="B29846">
        <v>25491</v>
      </c>
      <c r="C29846" t="s">
        <v>10</v>
      </c>
      <c r="D29846" t="s">
        <v>23</v>
      </c>
    </row>
    <row r="29847" spans="1:4" x14ac:dyDescent="0.25">
      <c r="A29847">
        <v>4541</v>
      </c>
      <c r="B29847">
        <v>25491</v>
      </c>
      <c r="C29847" t="s">
        <v>10</v>
      </c>
      <c r="D29847" t="s">
        <v>23</v>
      </c>
    </row>
    <row r="29848" spans="1:4" x14ac:dyDescent="0.25">
      <c r="A29848">
        <v>4541</v>
      </c>
      <c r="B29848">
        <v>25491</v>
      </c>
      <c r="C29848" t="s">
        <v>10</v>
      </c>
      <c r="D29848" t="s">
        <v>23</v>
      </c>
    </row>
    <row r="29849" spans="1:4" x14ac:dyDescent="0.25">
      <c r="A29849">
        <v>4541</v>
      </c>
      <c r="B29849">
        <v>25745</v>
      </c>
      <c r="C29849" t="s">
        <v>9</v>
      </c>
      <c r="D29849" t="s">
        <v>23</v>
      </c>
    </row>
    <row r="29850" spans="1:4" x14ac:dyDescent="0.25">
      <c r="A29850">
        <v>4541</v>
      </c>
      <c r="B29850">
        <v>25745</v>
      </c>
      <c r="C29850" t="s">
        <v>9</v>
      </c>
      <c r="D29850" t="s">
        <v>23</v>
      </c>
    </row>
    <row r="29851" spans="1:4" x14ac:dyDescent="0.25">
      <c r="A29851">
        <v>4541</v>
      </c>
      <c r="B29851">
        <v>25745</v>
      </c>
      <c r="C29851" t="s">
        <v>10</v>
      </c>
      <c r="D29851" t="s">
        <v>23</v>
      </c>
    </row>
    <row r="29852" spans="1:4" x14ac:dyDescent="0.25">
      <c r="A29852">
        <v>4541</v>
      </c>
      <c r="B29852">
        <v>44001</v>
      </c>
      <c r="C29852" t="s">
        <v>10</v>
      </c>
      <c r="D29852" t="s">
        <v>23</v>
      </c>
    </row>
    <row r="29853" spans="1:4" x14ac:dyDescent="0.25">
      <c r="A29853">
        <v>4541</v>
      </c>
      <c r="B29853">
        <v>15238</v>
      </c>
      <c r="C29853" t="s">
        <v>10</v>
      </c>
      <c r="D29853" t="s">
        <v>24</v>
      </c>
    </row>
    <row r="29854" spans="1:4" x14ac:dyDescent="0.25">
      <c r="A29854">
        <v>4541</v>
      </c>
      <c r="B29854">
        <v>15238</v>
      </c>
      <c r="C29854" t="s">
        <v>10</v>
      </c>
      <c r="D29854" t="s">
        <v>24</v>
      </c>
    </row>
    <row r="29855" spans="1:4" x14ac:dyDescent="0.25">
      <c r="A29855">
        <v>4541</v>
      </c>
      <c r="B29855">
        <v>15238</v>
      </c>
      <c r="C29855" t="s">
        <v>10</v>
      </c>
      <c r="D29855" t="s">
        <v>24</v>
      </c>
    </row>
    <row r="29856" spans="1:4" x14ac:dyDescent="0.25">
      <c r="A29856">
        <v>4541</v>
      </c>
      <c r="B29856">
        <v>25151</v>
      </c>
      <c r="C29856" t="s">
        <v>9</v>
      </c>
      <c r="D29856" t="s">
        <v>24</v>
      </c>
    </row>
    <row r="29857" spans="1:4" x14ac:dyDescent="0.25">
      <c r="A29857">
        <v>4541</v>
      </c>
      <c r="B29857">
        <v>25151</v>
      </c>
      <c r="C29857" t="s">
        <v>9</v>
      </c>
      <c r="D29857" t="s">
        <v>24</v>
      </c>
    </row>
    <row r="29858" spans="1:4" x14ac:dyDescent="0.25">
      <c r="A29858">
        <v>4541</v>
      </c>
      <c r="B29858">
        <v>25151</v>
      </c>
      <c r="C29858" t="s">
        <v>9</v>
      </c>
      <c r="D29858" t="s">
        <v>24</v>
      </c>
    </row>
    <row r="29859" spans="1:4" x14ac:dyDescent="0.25">
      <c r="A29859">
        <v>4541</v>
      </c>
      <c r="B29859">
        <v>25151</v>
      </c>
      <c r="C29859" t="s">
        <v>9</v>
      </c>
      <c r="D29859" t="s">
        <v>24</v>
      </c>
    </row>
    <row r="29860" spans="1:4" x14ac:dyDescent="0.25">
      <c r="A29860">
        <v>4541</v>
      </c>
      <c r="B29860">
        <v>25151</v>
      </c>
      <c r="C29860" t="s">
        <v>10</v>
      </c>
      <c r="D29860" t="s">
        <v>24</v>
      </c>
    </row>
    <row r="29861" spans="1:4" x14ac:dyDescent="0.25">
      <c r="A29861">
        <v>4541</v>
      </c>
      <c r="B29861">
        <v>25151</v>
      </c>
      <c r="C29861" t="s">
        <v>10</v>
      </c>
      <c r="D29861" t="s">
        <v>24</v>
      </c>
    </row>
    <row r="29862" spans="1:4" x14ac:dyDescent="0.25">
      <c r="A29862">
        <v>4541</v>
      </c>
      <c r="B29862">
        <v>25151</v>
      </c>
      <c r="C29862" t="s">
        <v>10</v>
      </c>
      <c r="D29862" t="s">
        <v>24</v>
      </c>
    </row>
    <row r="29863" spans="1:4" x14ac:dyDescent="0.25">
      <c r="A29863">
        <v>4541</v>
      </c>
      <c r="B29863">
        <v>25151</v>
      </c>
      <c r="C29863" t="s">
        <v>10</v>
      </c>
      <c r="D29863" t="s">
        <v>24</v>
      </c>
    </row>
    <row r="29864" spans="1:4" x14ac:dyDescent="0.25">
      <c r="A29864">
        <v>4541</v>
      </c>
      <c r="B29864">
        <v>25151</v>
      </c>
      <c r="C29864" t="s">
        <v>10</v>
      </c>
      <c r="D29864" t="s">
        <v>24</v>
      </c>
    </row>
    <row r="29865" spans="1:4" x14ac:dyDescent="0.25">
      <c r="A29865">
        <v>4541</v>
      </c>
      <c r="B29865">
        <v>25151</v>
      </c>
      <c r="C29865" t="s">
        <v>10</v>
      </c>
      <c r="D29865" t="s">
        <v>24</v>
      </c>
    </row>
    <row r="29866" spans="1:4" x14ac:dyDescent="0.25">
      <c r="A29866">
        <v>4541</v>
      </c>
      <c r="B29866">
        <v>25151</v>
      </c>
      <c r="C29866" t="s">
        <v>10</v>
      </c>
      <c r="D29866" t="s">
        <v>24</v>
      </c>
    </row>
    <row r="29867" spans="1:4" x14ac:dyDescent="0.25">
      <c r="A29867">
        <v>4541</v>
      </c>
      <c r="B29867">
        <v>25745</v>
      </c>
      <c r="C29867" t="s">
        <v>9</v>
      </c>
      <c r="D29867" t="s">
        <v>24</v>
      </c>
    </row>
    <row r="29868" spans="1:4" x14ac:dyDescent="0.25">
      <c r="A29868">
        <v>4541</v>
      </c>
      <c r="B29868">
        <v>15238</v>
      </c>
      <c r="C29868" t="s">
        <v>9</v>
      </c>
      <c r="D29868" t="s">
        <v>25</v>
      </c>
    </row>
    <row r="29869" spans="1:4" x14ac:dyDescent="0.25">
      <c r="A29869">
        <v>4541</v>
      </c>
      <c r="B29869">
        <v>15238</v>
      </c>
      <c r="C29869" t="s">
        <v>10</v>
      </c>
      <c r="D29869" t="s">
        <v>25</v>
      </c>
    </row>
    <row r="29870" spans="1:4" x14ac:dyDescent="0.25">
      <c r="A29870">
        <v>4541</v>
      </c>
      <c r="B29870">
        <v>15238</v>
      </c>
      <c r="C29870" t="s">
        <v>10</v>
      </c>
      <c r="D29870" t="s">
        <v>25</v>
      </c>
    </row>
    <row r="29871" spans="1:4" x14ac:dyDescent="0.25">
      <c r="A29871">
        <v>4541</v>
      </c>
      <c r="B29871">
        <v>15238</v>
      </c>
      <c r="C29871" t="s">
        <v>10</v>
      </c>
      <c r="D29871" t="s">
        <v>25</v>
      </c>
    </row>
    <row r="29872" spans="1:4" x14ac:dyDescent="0.25">
      <c r="A29872">
        <v>4541</v>
      </c>
      <c r="B29872">
        <v>15238</v>
      </c>
      <c r="C29872" t="s">
        <v>10</v>
      </c>
      <c r="D29872" t="s">
        <v>25</v>
      </c>
    </row>
    <row r="29873" spans="1:4" x14ac:dyDescent="0.25">
      <c r="A29873">
        <v>4541</v>
      </c>
      <c r="B29873">
        <v>15238</v>
      </c>
      <c r="C29873" t="s">
        <v>10</v>
      </c>
      <c r="D29873" t="s">
        <v>25</v>
      </c>
    </row>
    <row r="29874" spans="1:4" x14ac:dyDescent="0.25">
      <c r="A29874">
        <v>4541</v>
      </c>
      <c r="B29874">
        <v>25151</v>
      </c>
      <c r="C29874" t="s">
        <v>10</v>
      </c>
      <c r="D29874" t="s">
        <v>25</v>
      </c>
    </row>
    <row r="29875" spans="1:4" x14ac:dyDescent="0.25">
      <c r="A29875">
        <v>4541</v>
      </c>
      <c r="B29875">
        <v>25745</v>
      </c>
      <c r="C29875" t="s">
        <v>10</v>
      </c>
      <c r="D29875" t="s">
        <v>25</v>
      </c>
    </row>
    <row r="29876" spans="1:4" x14ac:dyDescent="0.25">
      <c r="A29876">
        <v>4541</v>
      </c>
      <c r="B29876">
        <v>25745</v>
      </c>
      <c r="C29876" t="s">
        <v>10</v>
      </c>
      <c r="D29876" t="s">
        <v>25</v>
      </c>
    </row>
    <row r="29877" spans="1:4" x14ac:dyDescent="0.25">
      <c r="A29877">
        <v>4541</v>
      </c>
      <c r="B29877">
        <v>25745</v>
      </c>
      <c r="C29877" t="s">
        <v>10</v>
      </c>
      <c r="D29877" t="s">
        <v>25</v>
      </c>
    </row>
    <row r="29878" spans="1:4" x14ac:dyDescent="0.25">
      <c r="A29878">
        <v>4541</v>
      </c>
      <c r="B29878">
        <v>25745</v>
      </c>
      <c r="C29878" t="s">
        <v>10</v>
      </c>
      <c r="D29878" t="s">
        <v>25</v>
      </c>
    </row>
    <row r="29879" spans="1:4" x14ac:dyDescent="0.25">
      <c r="A29879">
        <v>4541</v>
      </c>
      <c r="B29879">
        <v>15238</v>
      </c>
      <c r="C29879" t="s">
        <v>10</v>
      </c>
      <c r="D29879" t="s">
        <v>26</v>
      </c>
    </row>
    <row r="29880" spans="1:4" x14ac:dyDescent="0.25">
      <c r="A29880">
        <v>4541</v>
      </c>
      <c r="B29880">
        <v>15238</v>
      </c>
      <c r="C29880" t="s">
        <v>10</v>
      </c>
      <c r="D29880" t="s">
        <v>26</v>
      </c>
    </row>
    <row r="29881" spans="1:4" x14ac:dyDescent="0.25">
      <c r="A29881">
        <v>4541</v>
      </c>
      <c r="B29881">
        <v>25151</v>
      </c>
      <c r="C29881" t="s">
        <v>10</v>
      </c>
      <c r="D29881" t="s">
        <v>26</v>
      </c>
    </row>
    <row r="29882" spans="1:4" x14ac:dyDescent="0.25">
      <c r="A29882">
        <v>4541</v>
      </c>
      <c r="B29882">
        <v>25151</v>
      </c>
      <c r="C29882" t="s">
        <v>10</v>
      </c>
      <c r="D29882" t="s">
        <v>26</v>
      </c>
    </row>
    <row r="29883" spans="1:4" x14ac:dyDescent="0.25">
      <c r="A29883">
        <v>4541</v>
      </c>
      <c r="B29883">
        <v>15238</v>
      </c>
      <c r="C29883" t="s">
        <v>9</v>
      </c>
      <c r="D29883" t="s">
        <v>20</v>
      </c>
    </row>
    <row r="29884" spans="1:4" x14ac:dyDescent="0.25">
      <c r="A29884">
        <v>4541</v>
      </c>
      <c r="B29884">
        <v>15238</v>
      </c>
      <c r="C29884" t="s">
        <v>9</v>
      </c>
      <c r="D29884" t="s">
        <v>20</v>
      </c>
    </row>
    <row r="29885" spans="1:4" x14ac:dyDescent="0.25">
      <c r="A29885">
        <v>4541</v>
      </c>
      <c r="B29885">
        <v>25151</v>
      </c>
      <c r="C29885" t="s">
        <v>10</v>
      </c>
      <c r="D29885" t="s">
        <v>20</v>
      </c>
    </row>
    <row r="29886" spans="1:4" x14ac:dyDescent="0.25">
      <c r="A29886">
        <v>4541</v>
      </c>
      <c r="B29886">
        <v>25151</v>
      </c>
      <c r="C29886" t="s">
        <v>10</v>
      </c>
      <c r="D29886" t="s">
        <v>20</v>
      </c>
    </row>
    <row r="29887" spans="1:4" x14ac:dyDescent="0.25">
      <c r="A29887">
        <v>4541</v>
      </c>
      <c r="B29887">
        <v>25745</v>
      </c>
      <c r="C29887" t="s">
        <v>10</v>
      </c>
      <c r="D29887" t="s">
        <v>20</v>
      </c>
    </row>
    <row r="29888" spans="1:4" x14ac:dyDescent="0.25">
      <c r="A29888">
        <v>4541</v>
      </c>
      <c r="B29888">
        <v>25745</v>
      </c>
      <c r="C29888" t="s">
        <v>10</v>
      </c>
      <c r="D29888" t="s">
        <v>20</v>
      </c>
    </row>
    <row r="29889" spans="1:4" x14ac:dyDescent="0.25">
      <c r="A29889">
        <v>4541</v>
      </c>
      <c r="B29889">
        <v>5045</v>
      </c>
      <c r="C29889" t="s">
        <v>10</v>
      </c>
      <c r="D29889" t="s">
        <v>27</v>
      </c>
    </row>
    <row r="29890" spans="1:4" x14ac:dyDescent="0.25">
      <c r="A29890">
        <v>4541</v>
      </c>
      <c r="B29890">
        <v>25151</v>
      </c>
      <c r="C29890" t="s">
        <v>10</v>
      </c>
      <c r="D29890" t="s">
        <v>27</v>
      </c>
    </row>
    <row r="29891" spans="1:4" x14ac:dyDescent="0.25">
      <c r="A29891">
        <v>4541</v>
      </c>
      <c r="B29891">
        <v>25151</v>
      </c>
      <c r="C29891" t="s">
        <v>10</v>
      </c>
      <c r="D29891" t="s">
        <v>27</v>
      </c>
    </row>
    <row r="29892" spans="1:4" x14ac:dyDescent="0.25">
      <c r="A29892">
        <v>4541</v>
      </c>
      <c r="B29892">
        <v>15238</v>
      </c>
      <c r="C29892" t="s">
        <v>9</v>
      </c>
      <c r="D29892" t="s">
        <v>29</v>
      </c>
    </row>
    <row r="29893" spans="1:4" x14ac:dyDescent="0.25">
      <c r="A29893">
        <v>4541</v>
      </c>
      <c r="B29893">
        <v>15238</v>
      </c>
      <c r="C29893" t="s">
        <v>9</v>
      </c>
      <c r="D29893" t="s">
        <v>29</v>
      </c>
    </row>
    <row r="29894" spans="1:4" x14ac:dyDescent="0.25">
      <c r="A29894">
        <v>4541</v>
      </c>
      <c r="B29894">
        <v>15238</v>
      </c>
      <c r="C29894" t="s">
        <v>10</v>
      </c>
      <c r="D29894" t="s">
        <v>29</v>
      </c>
    </row>
    <row r="29895" spans="1:4" x14ac:dyDescent="0.25">
      <c r="A29895">
        <v>4541</v>
      </c>
      <c r="B29895">
        <v>15238</v>
      </c>
      <c r="C29895" t="s">
        <v>10</v>
      </c>
      <c r="D29895" t="s">
        <v>29</v>
      </c>
    </row>
    <row r="29896" spans="1:4" x14ac:dyDescent="0.25">
      <c r="A29896">
        <v>4541</v>
      </c>
      <c r="B29896">
        <v>15238</v>
      </c>
      <c r="C29896" t="s">
        <v>10</v>
      </c>
      <c r="D29896" t="s">
        <v>29</v>
      </c>
    </row>
    <row r="29897" spans="1:4" x14ac:dyDescent="0.25">
      <c r="A29897">
        <v>4541</v>
      </c>
      <c r="B29897">
        <v>15238</v>
      </c>
      <c r="C29897" t="s">
        <v>10</v>
      </c>
      <c r="D29897" t="s">
        <v>29</v>
      </c>
    </row>
    <row r="29898" spans="1:4" x14ac:dyDescent="0.25">
      <c r="A29898">
        <v>4541</v>
      </c>
      <c r="B29898">
        <v>47555</v>
      </c>
      <c r="C29898" t="s">
        <v>10</v>
      </c>
      <c r="D29898" t="s">
        <v>29</v>
      </c>
    </row>
    <row r="29899" spans="1:4" x14ac:dyDescent="0.25">
      <c r="A29899">
        <v>4541</v>
      </c>
      <c r="B29899">
        <v>15238</v>
      </c>
      <c r="C29899" t="s">
        <v>10</v>
      </c>
      <c r="D29899" t="s">
        <v>30</v>
      </c>
    </row>
    <row r="29900" spans="1:4" x14ac:dyDescent="0.25">
      <c r="A29900">
        <v>4541</v>
      </c>
      <c r="B29900">
        <v>15238</v>
      </c>
      <c r="C29900" t="s">
        <v>10</v>
      </c>
      <c r="D29900" t="s">
        <v>30</v>
      </c>
    </row>
    <row r="29901" spans="1:4" x14ac:dyDescent="0.25">
      <c r="A29901">
        <v>4541</v>
      </c>
      <c r="B29901">
        <v>15238</v>
      </c>
      <c r="C29901" t="s">
        <v>10</v>
      </c>
      <c r="D29901" t="s">
        <v>30</v>
      </c>
    </row>
    <row r="29902" spans="1:4" x14ac:dyDescent="0.25">
      <c r="A29902">
        <v>4541</v>
      </c>
      <c r="B29902">
        <v>15238</v>
      </c>
      <c r="C29902" t="s">
        <v>10</v>
      </c>
      <c r="D29902" t="s">
        <v>30</v>
      </c>
    </row>
    <row r="29903" spans="1:4" x14ac:dyDescent="0.25">
      <c r="A29903">
        <v>4541</v>
      </c>
      <c r="B29903">
        <v>25151</v>
      </c>
      <c r="C29903" t="s">
        <v>10</v>
      </c>
      <c r="D29903" t="s">
        <v>30</v>
      </c>
    </row>
    <row r="29904" spans="1:4" x14ac:dyDescent="0.25">
      <c r="A29904">
        <v>4541</v>
      </c>
      <c r="B29904">
        <v>44001</v>
      </c>
      <c r="C29904" t="s">
        <v>9</v>
      </c>
      <c r="D29904" t="s">
        <v>30</v>
      </c>
    </row>
    <row r="29905" spans="1:4" x14ac:dyDescent="0.25">
      <c r="A29905">
        <v>4541</v>
      </c>
      <c r="B29905">
        <v>44001</v>
      </c>
      <c r="C29905" t="s">
        <v>9</v>
      </c>
      <c r="D29905" t="s">
        <v>30</v>
      </c>
    </row>
    <row r="29906" spans="1:4" x14ac:dyDescent="0.25">
      <c r="A29906">
        <v>4541</v>
      </c>
      <c r="B29906">
        <v>44001</v>
      </c>
      <c r="C29906" t="s">
        <v>9</v>
      </c>
      <c r="D29906" t="s">
        <v>30</v>
      </c>
    </row>
    <row r="29907" spans="1:4" x14ac:dyDescent="0.25">
      <c r="A29907">
        <v>4541</v>
      </c>
      <c r="B29907">
        <v>44001</v>
      </c>
      <c r="C29907" t="s">
        <v>9</v>
      </c>
      <c r="D29907" t="s">
        <v>30</v>
      </c>
    </row>
    <row r="29908" spans="1:4" x14ac:dyDescent="0.25">
      <c r="A29908">
        <v>4541</v>
      </c>
      <c r="B29908">
        <v>44001</v>
      </c>
      <c r="C29908" t="s">
        <v>9</v>
      </c>
      <c r="D29908" t="s">
        <v>30</v>
      </c>
    </row>
    <row r="29909" spans="1:4" x14ac:dyDescent="0.25">
      <c r="A29909">
        <v>4541</v>
      </c>
      <c r="B29909">
        <v>44001</v>
      </c>
      <c r="C29909" t="s">
        <v>9</v>
      </c>
      <c r="D29909" t="s">
        <v>30</v>
      </c>
    </row>
    <row r="29910" spans="1:4" x14ac:dyDescent="0.25">
      <c r="A29910">
        <v>4541</v>
      </c>
      <c r="B29910">
        <v>44001</v>
      </c>
      <c r="C29910" t="s">
        <v>9</v>
      </c>
      <c r="D29910" t="s">
        <v>30</v>
      </c>
    </row>
    <row r="29911" spans="1:4" x14ac:dyDescent="0.25">
      <c r="A29911">
        <v>4541</v>
      </c>
      <c r="B29911">
        <v>44001</v>
      </c>
      <c r="C29911" t="s">
        <v>10</v>
      </c>
      <c r="D29911" t="s">
        <v>30</v>
      </c>
    </row>
    <row r="29912" spans="1:4" x14ac:dyDescent="0.25">
      <c r="A29912">
        <v>4541</v>
      </c>
      <c r="B29912">
        <v>44001</v>
      </c>
      <c r="C29912" t="s">
        <v>10</v>
      </c>
      <c r="D29912" t="s">
        <v>30</v>
      </c>
    </row>
    <row r="29913" spans="1:4" x14ac:dyDescent="0.25">
      <c r="A29913">
        <v>4541</v>
      </c>
      <c r="B29913">
        <v>44001</v>
      </c>
      <c r="C29913" t="s">
        <v>10</v>
      </c>
      <c r="D29913" t="s">
        <v>30</v>
      </c>
    </row>
    <row r="29914" spans="1:4" x14ac:dyDescent="0.25">
      <c r="A29914">
        <v>4541</v>
      </c>
      <c r="B29914">
        <v>44001</v>
      </c>
      <c r="C29914" t="s">
        <v>10</v>
      </c>
      <c r="D29914" t="s">
        <v>30</v>
      </c>
    </row>
    <row r="29915" spans="1:4" x14ac:dyDescent="0.25">
      <c r="A29915">
        <v>4541</v>
      </c>
      <c r="B29915">
        <v>70001</v>
      </c>
      <c r="C29915" t="s">
        <v>9</v>
      </c>
      <c r="D29915" t="s">
        <v>30</v>
      </c>
    </row>
    <row r="29916" spans="1:4" x14ac:dyDescent="0.25">
      <c r="A29916">
        <v>4541</v>
      </c>
      <c r="B29916">
        <v>70001</v>
      </c>
      <c r="C29916" t="s">
        <v>9</v>
      </c>
      <c r="D29916" t="s">
        <v>30</v>
      </c>
    </row>
    <row r="29917" spans="1:4" x14ac:dyDescent="0.25">
      <c r="A29917">
        <v>4541</v>
      </c>
      <c r="B29917">
        <v>70001</v>
      </c>
      <c r="C29917" t="s">
        <v>9</v>
      </c>
      <c r="D29917" t="s">
        <v>30</v>
      </c>
    </row>
    <row r="29918" spans="1:4" x14ac:dyDescent="0.25">
      <c r="A29918">
        <v>4541</v>
      </c>
      <c r="B29918">
        <v>70001</v>
      </c>
      <c r="C29918" t="s">
        <v>9</v>
      </c>
      <c r="D29918" t="s">
        <v>30</v>
      </c>
    </row>
    <row r="29919" spans="1:4" x14ac:dyDescent="0.25">
      <c r="A29919">
        <v>4541</v>
      </c>
      <c r="B29919">
        <v>70001</v>
      </c>
      <c r="C29919" t="s">
        <v>9</v>
      </c>
      <c r="D29919" t="s">
        <v>30</v>
      </c>
    </row>
    <row r="29920" spans="1:4" x14ac:dyDescent="0.25">
      <c r="A29920">
        <v>4541</v>
      </c>
      <c r="B29920">
        <v>70001</v>
      </c>
      <c r="C29920" t="s">
        <v>9</v>
      </c>
      <c r="D29920" t="s">
        <v>30</v>
      </c>
    </row>
    <row r="29921" spans="1:4" x14ac:dyDescent="0.25">
      <c r="A29921">
        <v>4541</v>
      </c>
      <c r="B29921">
        <v>70001</v>
      </c>
      <c r="C29921" t="s">
        <v>10</v>
      </c>
      <c r="D29921" t="s">
        <v>30</v>
      </c>
    </row>
    <row r="29922" spans="1:4" x14ac:dyDescent="0.25">
      <c r="A29922">
        <v>4541</v>
      </c>
      <c r="B29922">
        <v>70001</v>
      </c>
      <c r="C29922" t="s">
        <v>10</v>
      </c>
      <c r="D29922" t="s">
        <v>30</v>
      </c>
    </row>
    <row r="29923" spans="1:4" x14ac:dyDescent="0.25">
      <c r="A29923">
        <v>4541</v>
      </c>
      <c r="B29923">
        <v>70001</v>
      </c>
      <c r="C29923" t="s">
        <v>10</v>
      </c>
      <c r="D29923" t="s">
        <v>30</v>
      </c>
    </row>
    <row r="29924" spans="1:4" x14ac:dyDescent="0.25">
      <c r="A29924">
        <v>4541</v>
      </c>
      <c r="B29924">
        <v>70001</v>
      </c>
      <c r="C29924" t="s">
        <v>10</v>
      </c>
      <c r="D29924" t="s">
        <v>30</v>
      </c>
    </row>
    <row r="29925" spans="1:4" x14ac:dyDescent="0.25">
      <c r="A29925">
        <v>4541</v>
      </c>
      <c r="B29925">
        <v>70001</v>
      </c>
      <c r="C29925" t="s">
        <v>10</v>
      </c>
      <c r="D29925" t="s">
        <v>30</v>
      </c>
    </row>
    <row r="29926" spans="1:4" x14ac:dyDescent="0.25">
      <c r="A29926">
        <v>4541</v>
      </c>
      <c r="B29926">
        <v>70001</v>
      </c>
      <c r="C29926" t="s">
        <v>10</v>
      </c>
      <c r="D29926" t="s">
        <v>30</v>
      </c>
    </row>
    <row r="29927" spans="1:4" x14ac:dyDescent="0.25">
      <c r="A29927">
        <v>4541</v>
      </c>
      <c r="B29927">
        <v>70001</v>
      </c>
      <c r="C29927" t="s">
        <v>10</v>
      </c>
      <c r="D29927" t="s">
        <v>30</v>
      </c>
    </row>
    <row r="29928" spans="1:4" x14ac:dyDescent="0.25">
      <c r="A29928">
        <v>4541</v>
      </c>
      <c r="B29928">
        <v>70001</v>
      </c>
      <c r="C29928" t="s">
        <v>10</v>
      </c>
      <c r="D29928" t="s">
        <v>30</v>
      </c>
    </row>
    <row r="29929" spans="1:4" x14ac:dyDescent="0.25">
      <c r="A29929">
        <v>4541</v>
      </c>
      <c r="B29929">
        <v>70001</v>
      </c>
      <c r="C29929" t="s">
        <v>10</v>
      </c>
      <c r="D29929" t="s">
        <v>30</v>
      </c>
    </row>
    <row r="29930" spans="1:4" x14ac:dyDescent="0.25">
      <c r="A29930">
        <v>4541</v>
      </c>
      <c r="B29930">
        <v>70001</v>
      </c>
      <c r="C29930" t="s">
        <v>10</v>
      </c>
      <c r="D29930" t="s">
        <v>30</v>
      </c>
    </row>
    <row r="29931" spans="1:4" x14ac:dyDescent="0.25">
      <c r="A29931">
        <v>4541</v>
      </c>
      <c r="B29931">
        <v>70001</v>
      </c>
      <c r="C29931" t="s">
        <v>10</v>
      </c>
      <c r="D29931" t="s">
        <v>30</v>
      </c>
    </row>
    <row r="29932" spans="1:4" x14ac:dyDescent="0.25">
      <c r="A29932">
        <v>4541</v>
      </c>
      <c r="B29932">
        <v>70001</v>
      </c>
      <c r="C29932" t="s">
        <v>10</v>
      </c>
      <c r="D29932" t="s">
        <v>30</v>
      </c>
    </row>
    <row r="29933" spans="1:4" x14ac:dyDescent="0.25">
      <c r="A29933">
        <v>4541</v>
      </c>
      <c r="B29933">
        <v>70001</v>
      </c>
      <c r="C29933" t="s">
        <v>10</v>
      </c>
      <c r="D29933" t="s">
        <v>30</v>
      </c>
    </row>
    <row r="29934" spans="1:4" x14ac:dyDescent="0.25">
      <c r="A29934">
        <v>4541</v>
      </c>
      <c r="B29934">
        <v>70001</v>
      </c>
      <c r="C29934" t="s">
        <v>10</v>
      </c>
      <c r="D29934" t="s">
        <v>30</v>
      </c>
    </row>
    <row r="29935" spans="1:4" x14ac:dyDescent="0.25">
      <c r="A29935">
        <v>4541</v>
      </c>
      <c r="B29935">
        <v>70001</v>
      </c>
      <c r="C29935" t="s">
        <v>10</v>
      </c>
      <c r="D29935" t="s">
        <v>30</v>
      </c>
    </row>
    <row r="29936" spans="1:4" x14ac:dyDescent="0.25">
      <c r="A29936">
        <v>4541</v>
      </c>
      <c r="B29936">
        <v>70001</v>
      </c>
      <c r="C29936" t="s">
        <v>10</v>
      </c>
      <c r="D29936" t="s">
        <v>30</v>
      </c>
    </row>
    <row r="29937" spans="1:4" x14ac:dyDescent="0.25">
      <c r="A29937">
        <v>4541</v>
      </c>
      <c r="B29937">
        <v>70001</v>
      </c>
      <c r="C29937" t="s">
        <v>10</v>
      </c>
      <c r="D29937" t="s">
        <v>30</v>
      </c>
    </row>
    <row r="29938" spans="1:4" x14ac:dyDescent="0.25">
      <c r="A29938">
        <v>4541</v>
      </c>
      <c r="B29938">
        <v>70001</v>
      </c>
      <c r="C29938" t="s">
        <v>10</v>
      </c>
      <c r="D29938" t="s">
        <v>30</v>
      </c>
    </row>
    <row r="29939" spans="1:4" x14ac:dyDescent="0.25">
      <c r="A29939">
        <v>4541</v>
      </c>
      <c r="B29939">
        <v>70001</v>
      </c>
      <c r="C29939" t="s">
        <v>10</v>
      </c>
      <c r="D29939" t="s">
        <v>30</v>
      </c>
    </row>
    <row r="29940" spans="1:4" x14ac:dyDescent="0.25">
      <c r="A29940">
        <v>4541</v>
      </c>
      <c r="B29940">
        <v>70001</v>
      </c>
      <c r="C29940" t="s">
        <v>10</v>
      </c>
      <c r="D29940" t="s">
        <v>30</v>
      </c>
    </row>
    <row r="29941" spans="1:4" x14ac:dyDescent="0.25">
      <c r="A29941">
        <v>4541</v>
      </c>
      <c r="B29941">
        <v>15238</v>
      </c>
      <c r="C29941" t="s">
        <v>10</v>
      </c>
      <c r="D29941" t="s">
        <v>31</v>
      </c>
    </row>
    <row r="29942" spans="1:4" x14ac:dyDescent="0.25">
      <c r="A29942">
        <v>4541</v>
      </c>
      <c r="B29942">
        <v>44001</v>
      </c>
      <c r="C29942" t="s">
        <v>9</v>
      </c>
      <c r="D29942" t="s">
        <v>31</v>
      </c>
    </row>
    <row r="29943" spans="1:4" x14ac:dyDescent="0.25">
      <c r="A29943">
        <v>4541</v>
      </c>
      <c r="B29943">
        <v>44001</v>
      </c>
      <c r="C29943" t="s">
        <v>9</v>
      </c>
      <c r="D29943" t="s">
        <v>31</v>
      </c>
    </row>
    <row r="29944" spans="1:4" x14ac:dyDescent="0.25">
      <c r="A29944">
        <v>4541</v>
      </c>
      <c r="B29944">
        <v>44001</v>
      </c>
      <c r="C29944" t="s">
        <v>9</v>
      </c>
      <c r="D29944" t="s">
        <v>31</v>
      </c>
    </row>
    <row r="29945" spans="1:4" x14ac:dyDescent="0.25">
      <c r="A29945">
        <v>4541</v>
      </c>
      <c r="B29945">
        <v>15238</v>
      </c>
      <c r="C29945" t="s">
        <v>10</v>
      </c>
      <c r="D29945" t="s">
        <v>32</v>
      </c>
    </row>
    <row r="29946" spans="1:4" x14ac:dyDescent="0.25">
      <c r="A29946">
        <v>4541</v>
      </c>
      <c r="B29946">
        <v>15238</v>
      </c>
      <c r="C29946" t="s">
        <v>9</v>
      </c>
      <c r="D29946" t="s">
        <v>32</v>
      </c>
    </row>
    <row r="29947" spans="1:4" x14ac:dyDescent="0.25">
      <c r="A29947">
        <v>4541</v>
      </c>
      <c r="B29947">
        <v>23001</v>
      </c>
      <c r="C29947" t="s">
        <v>9</v>
      </c>
      <c r="D29947" t="s">
        <v>32</v>
      </c>
    </row>
    <row r="29948" spans="1:4" x14ac:dyDescent="0.25">
      <c r="A29948">
        <v>4541</v>
      </c>
      <c r="B29948">
        <v>15238</v>
      </c>
      <c r="C29948" t="s">
        <v>10</v>
      </c>
      <c r="D29948" t="s">
        <v>33</v>
      </c>
    </row>
    <row r="29949" spans="1:4" x14ac:dyDescent="0.25">
      <c r="A29949">
        <v>4541</v>
      </c>
      <c r="B29949">
        <v>44001</v>
      </c>
      <c r="C29949" t="s">
        <v>10</v>
      </c>
      <c r="D29949" t="s">
        <v>34</v>
      </c>
    </row>
    <row r="29950" spans="1:4" x14ac:dyDescent="0.25">
      <c r="A29950">
        <v>4541</v>
      </c>
      <c r="B29950">
        <v>44001</v>
      </c>
      <c r="C29950" t="s">
        <v>10</v>
      </c>
      <c r="D29950" t="s">
        <v>34</v>
      </c>
    </row>
    <row r="29951" spans="1:4" x14ac:dyDescent="0.25">
      <c r="A29951">
        <v>4541</v>
      </c>
      <c r="B29951">
        <v>44001</v>
      </c>
      <c r="C29951" t="s">
        <v>10</v>
      </c>
      <c r="D29951" t="s">
        <v>34</v>
      </c>
    </row>
    <row r="29952" spans="1:4" x14ac:dyDescent="0.25">
      <c r="A29952">
        <v>4541</v>
      </c>
      <c r="B29952">
        <v>44001</v>
      </c>
      <c r="C29952" t="s">
        <v>9</v>
      </c>
      <c r="D29952" t="s">
        <v>34</v>
      </c>
    </row>
    <row r="29953" spans="1:4" x14ac:dyDescent="0.25">
      <c r="A29953">
        <v>4541</v>
      </c>
      <c r="B29953">
        <v>44001</v>
      </c>
      <c r="C29953" t="s">
        <v>10</v>
      </c>
      <c r="D29953" t="s">
        <v>34</v>
      </c>
    </row>
    <row r="29954" spans="1:4" x14ac:dyDescent="0.25">
      <c r="A29954">
        <v>4541</v>
      </c>
      <c r="B29954">
        <v>44001</v>
      </c>
      <c r="C29954" t="s">
        <v>10</v>
      </c>
      <c r="D29954" t="s">
        <v>34</v>
      </c>
    </row>
    <row r="29955" spans="1:4" x14ac:dyDescent="0.25">
      <c r="A29955">
        <v>4541</v>
      </c>
      <c r="B29955">
        <v>44001</v>
      </c>
      <c r="C29955" t="s">
        <v>9</v>
      </c>
      <c r="D29955" t="s">
        <v>34</v>
      </c>
    </row>
    <row r="29956" spans="1:4" x14ac:dyDescent="0.25">
      <c r="A29956">
        <v>4541</v>
      </c>
      <c r="B29956">
        <v>44001</v>
      </c>
      <c r="C29956" t="s">
        <v>9</v>
      </c>
      <c r="D29956" t="s">
        <v>34</v>
      </c>
    </row>
    <row r="29957" spans="1:4" x14ac:dyDescent="0.25">
      <c r="A29957">
        <v>4541</v>
      </c>
      <c r="B29957">
        <v>44001</v>
      </c>
      <c r="C29957" t="s">
        <v>9</v>
      </c>
      <c r="D29957" t="s">
        <v>34</v>
      </c>
    </row>
    <row r="29958" spans="1:4" x14ac:dyDescent="0.25">
      <c r="A29958">
        <v>4541</v>
      </c>
      <c r="B29958">
        <v>44001</v>
      </c>
      <c r="C29958" t="s">
        <v>9</v>
      </c>
      <c r="D29958" t="s">
        <v>34</v>
      </c>
    </row>
    <row r="29959" spans="1:4" x14ac:dyDescent="0.25">
      <c r="A29959">
        <v>4541</v>
      </c>
      <c r="B29959">
        <v>44001</v>
      </c>
      <c r="C29959" t="s">
        <v>10</v>
      </c>
      <c r="D29959" t="s">
        <v>34</v>
      </c>
    </row>
    <row r="29960" spans="1:4" x14ac:dyDescent="0.25">
      <c r="A29960">
        <v>4541</v>
      </c>
      <c r="B29960">
        <v>44001</v>
      </c>
      <c r="C29960" t="s">
        <v>9</v>
      </c>
      <c r="D29960" t="s">
        <v>34</v>
      </c>
    </row>
    <row r="29961" spans="1:4" x14ac:dyDescent="0.25">
      <c r="A29961">
        <v>4541</v>
      </c>
      <c r="B29961">
        <v>44001</v>
      </c>
      <c r="C29961" t="s">
        <v>10</v>
      </c>
      <c r="D29961" t="s">
        <v>34</v>
      </c>
    </row>
    <row r="29962" spans="1:4" x14ac:dyDescent="0.25">
      <c r="A29962">
        <v>4541</v>
      </c>
      <c r="B29962">
        <v>15238</v>
      </c>
      <c r="C29962" t="s">
        <v>10</v>
      </c>
      <c r="D29962" t="s">
        <v>35</v>
      </c>
    </row>
    <row r="29963" spans="1:4" x14ac:dyDescent="0.25">
      <c r="A29963">
        <v>4541</v>
      </c>
      <c r="B29963">
        <v>25793</v>
      </c>
      <c r="C29963" t="s">
        <v>9</v>
      </c>
      <c r="D29963" t="s">
        <v>21</v>
      </c>
    </row>
    <row r="29964" spans="1:4" x14ac:dyDescent="0.25">
      <c r="A29964">
        <v>4541</v>
      </c>
      <c r="B29964">
        <v>25793</v>
      </c>
      <c r="C29964" t="s">
        <v>9</v>
      </c>
      <c r="D29964" t="s">
        <v>21</v>
      </c>
    </row>
    <row r="29965" spans="1:4" x14ac:dyDescent="0.25">
      <c r="A29965">
        <v>4541</v>
      </c>
      <c r="B29965">
        <v>25793</v>
      </c>
      <c r="C29965" t="s">
        <v>9</v>
      </c>
      <c r="D29965" t="s">
        <v>21</v>
      </c>
    </row>
    <row r="29966" spans="1:4" x14ac:dyDescent="0.25">
      <c r="A29966">
        <v>4541</v>
      </c>
      <c r="B29966">
        <v>25793</v>
      </c>
      <c r="C29966" t="s">
        <v>10</v>
      </c>
      <c r="D29966" t="s">
        <v>21</v>
      </c>
    </row>
    <row r="29967" spans="1:4" x14ac:dyDescent="0.25">
      <c r="A29967">
        <v>4541</v>
      </c>
      <c r="B29967">
        <v>25793</v>
      </c>
      <c r="C29967" t="s">
        <v>10</v>
      </c>
      <c r="D29967" t="s">
        <v>21</v>
      </c>
    </row>
    <row r="29968" spans="1:4" x14ac:dyDescent="0.25">
      <c r="A29968">
        <v>4541</v>
      </c>
      <c r="B29968">
        <v>25793</v>
      </c>
      <c r="C29968" t="s">
        <v>10</v>
      </c>
      <c r="D29968" t="s">
        <v>21</v>
      </c>
    </row>
    <row r="29969" spans="1:4" x14ac:dyDescent="0.25">
      <c r="A29969">
        <v>4541</v>
      </c>
      <c r="B29969">
        <v>25793</v>
      </c>
      <c r="C29969" t="s">
        <v>10</v>
      </c>
      <c r="D29969" t="s">
        <v>21</v>
      </c>
    </row>
    <row r="29970" spans="1:4" x14ac:dyDescent="0.25">
      <c r="A29970">
        <v>4541</v>
      </c>
      <c r="B29970">
        <v>25793</v>
      </c>
      <c r="C29970" t="s">
        <v>10</v>
      </c>
      <c r="D29970" t="s">
        <v>21</v>
      </c>
    </row>
    <row r="29971" spans="1:4" x14ac:dyDescent="0.25">
      <c r="A29971">
        <v>4541</v>
      </c>
      <c r="B29971">
        <v>25793</v>
      </c>
      <c r="C29971" t="s">
        <v>10</v>
      </c>
      <c r="D29971" t="s">
        <v>21</v>
      </c>
    </row>
    <row r="29972" spans="1:4" x14ac:dyDescent="0.25">
      <c r="A29972">
        <v>4541</v>
      </c>
      <c r="B29972">
        <v>25793</v>
      </c>
      <c r="C29972" t="s">
        <v>9</v>
      </c>
      <c r="D29972" t="s">
        <v>24</v>
      </c>
    </row>
    <row r="29973" spans="1:4" x14ac:dyDescent="0.25">
      <c r="A29973">
        <v>4541</v>
      </c>
      <c r="B29973">
        <v>25793</v>
      </c>
      <c r="C29973" t="s">
        <v>9</v>
      </c>
      <c r="D29973" t="s">
        <v>24</v>
      </c>
    </row>
    <row r="29974" spans="1:4" x14ac:dyDescent="0.25">
      <c r="A29974">
        <v>4541</v>
      </c>
      <c r="B29974">
        <v>25793</v>
      </c>
      <c r="C29974" t="s">
        <v>9</v>
      </c>
      <c r="D29974" t="s">
        <v>24</v>
      </c>
    </row>
    <row r="29975" spans="1:4" x14ac:dyDescent="0.25">
      <c r="A29975">
        <v>4541</v>
      </c>
      <c r="B29975">
        <v>25793</v>
      </c>
      <c r="C29975" t="s">
        <v>10</v>
      </c>
      <c r="D29975" t="s">
        <v>24</v>
      </c>
    </row>
    <row r="29976" spans="1:4" x14ac:dyDescent="0.25">
      <c r="A29976">
        <v>4541</v>
      </c>
      <c r="B29976">
        <v>25793</v>
      </c>
      <c r="C29976" t="s">
        <v>10</v>
      </c>
      <c r="D29976" t="s">
        <v>24</v>
      </c>
    </row>
    <row r="29977" spans="1:4" x14ac:dyDescent="0.25">
      <c r="A29977">
        <v>4541</v>
      </c>
      <c r="B29977">
        <v>25793</v>
      </c>
      <c r="C29977" t="s">
        <v>10</v>
      </c>
      <c r="D29977" t="s">
        <v>24</v>
      </c>
    </row>
    <row r="29978" spans="1:4" x14ac:dyDescent="0.25">
      <c r="A29978">
        <v>4541</v>
      </c>
      <c r="B29978">
        <v>25793</v>
      </c>
      <c r="C29978" t="s">
        <v>10</v>
      </c>
      <c r="D29978" t="s">
        <v>24</v>
      </c>
    </row>
    <row r="29979" spans="1:4" x14ac:dyDescent="0.25">
      <c r="A29979">
        <v>4541</v>
      </c>
      <c r="B29979">
        <v>25793</v>
      </c>
      <c r="C29979" t="s">
        <v>10</v>
      </c>
      <c r="D29979" t="s">
        <v>24</v>
      </c>
    </row>
    <row r="29980" spans="1:4" x14ac:dyDescent="0.25">
      <c r="A29980">
        <v>4541</v>
      </c>
      <c r="B29980">
        <v>25793</v>
      </c>
      <c r="C29980" t="s">
        <v>10</v>
      </c>
      <c r="D29980" t="s">
        <v>24</v>
      </c>
    </row>
    <row r="29981" spans="1:4" x14ac:dyDescent="0.25">
      <c r="A29981">
        <v>4541</v>
      </c>
      <c r="B29981">
        <v>25793</v>
      </c>
      <c r="C29981" t="s">
        <v>10</v>
      </c>
      <c r="D29981" t="s">
        <v>24</v>
      </c>
    </row>
    <row r="29982" spans="1:4" x14ac:dyDescent="0.25">
      <c r="A29982">
        <v>4541</v>
      </c>
      <c r="B29982">
        <v>25793</v>
      </c>
      <c r="C29982" t="s">
        <v>10</v>
      </c>
      <c r="D29982" t="s">
        <v>24</v>
      </c>
    </row>
    <row r="29983" spans="1:4" x14ac:dyDescent="0.25">
      <c r="A29983">
        <v>4541</v>
      </c>
      <c r="B29983">
        <v>25793</v>
      </c>
      <c r="C29983" t="s">
        <v>9</v>
      </c>
      <c r="D29983" t="s">
        <v>25</v>
      </c>
    </row>
    <row r="29984" spans="1:4" x14ac:dyDescent="0.25">
      <c r="A29984">
        <v>4541</v>
      </c>
      <c r="B29984">
        <v>25793</v>
      </c>
      <c r="C29984" t="s">
        <v>9</v>
      </c>
      <c r="D29984" t="s">
        <v>25</v>
      </c>
    </row>
    <row r="29985" spans="1:4" x14ac:dyDescent="0.25">
      <c r="A29985">
        <v>4541</v>
      </c>
      <c r="B29985">
        <v>25793</v>
      </c>
      <c r="C29985" t="s">
        <v>9</v>
      </c>
      <c r="D29985" t="s">
        <v>25</v>
      </c>
    </row>
    <row r="29986" spans="1:4" x14ac:dyDescent="0.25">
      <c r="A29986">
        <v>4541</v>
      </c>
      <c r="B29986">
        <v>25793</v>
      </c>
      <c r="C29986" t="s">
        <v>9</v>
      </c>
      <c r="D29986" t="s">
        <v>25</v>
      </c>
    </row>
    <row r="29987" spans="1:4" x14ac:dyDescent="0.25">
      <c r="A29987">
        <v>4541</v>
      </c>
      <c r="B29987">
        <v>25793</v>
      </c>
      <c r="C29987" t="s">
        <v>9</v>
      </c>
      <c r="D29987" t="s">
        <v>25</v>
      </c>
    </row>
    <row r="29988" spans="1:4" x14ac:dyDescent="0.25">
      <c r="A29988">
        <v>4541</v>
      </c>
      <c r="B29988">
        <v>25793</v>
      </c>
      <c r="C29988" t="s">
        <v>10</v>
      </c>
      <c r="D29988" t="s">
        <v>25</v>
      </c>
    </row>
    <row r="29989" spans="1:4" x14ac:dyDescent="0.25">
      <c r="A29989">
        <v>4541</v>
      </c>
      <c r="B29989">
        <v>25793</v>
      </c>
      <c r="C29989" t="s">
        <v>10</v>
      </c>
      <c r="D29989" t="s">
        <v>25</v>
      </c>
    </row>
    <row r="29990" spans="1:4" x14ac:dyDescent="0.25">
      <c r="A29990">
        <v>4541</v>
      </c>
      <c r="B29990">
        <v>25793</v>
      </c>
      <c r="C29990" t="s">
        <v>10</v>
      </c>
      <c r="D29990" t="s">
        <v>25</v>
      </c>
    </row>
    <row r="29991" spans="1:4" x14ac:dyDescent="0.25">
      <c r="A29991">
        <v>4541</v>
      </c>
      <c r="B29991">
        <v>25793</v>
      </c>
      <c r="C29991" t="s">
        <v>10</v>
      </c>
      <c r="D29991" t="s">
        <v>25</v>
      </c>
    </row>
    <row r="29992" spans="1:4" x14ac:dyDescent="0.25">
      <c r="A29992">
        <v>4541</v>
      </c>
      <c r="B29992">
        <v>25793</v>
      </c>
      <c r="C29992" t="s">
        <v>10</v>
      </c>
      <c r="D29992" t="s">
        <v>25</v>
      </c>
    </row>
    <row r="29993" spans="1:4" x14ac:dyDescent="0.25">
      <c r="A29993">
        <v>4541</v>
      </c>
      <c r="B29993">
        <v>25793</v>
      </c>
      <c r="C29993" t="s">
        <v>10</v>
      </c>
      <c r="D29993" t="s">
        <v>25</v>
      </c>
    </row>
    <row r="29994" spans="1:4" x14ac:dyDescent="0.25">
      <c r="A29994">
        <v>4541</v>
      </c>
      <c r="B29994">
        <v>25793</v>
      </c>
      <c r="C29994" t="s">
        <v>10</v>
      </c>
      <c r="D29994" t="s">
        <v>25</v>
      </c>
    </row>
    <row r="29995" spans="1:4" x14ac:dyDescent="0.25">
      <c r="A29995">
        <v>4541</v>
      </c>
      <c r="B29995">
        <v>25793</v>
      </c>
      <c r="C29995" t="s">
        <v>10</v>
      </c>
      <c r="D29995" t="s">
        <v>25</v>
      </c>
    </row>
    <row r="29996" spans="1:4" x14ac:dyDescent="0.25">
      <c r="A29996">
        <v>4541</v>
      </c>
      <c r="B29996">
        <v>25793</v>
      </c>
      <c r="C29996" t="s">
        <v>9</v>
      </c>
      <c r="D29996" t="s">
        <v>26</v>
      </c>
    </row>
    <row r="29997" spans="1:4" x14ac:dyDescent="0.25">
      <c r="A29997">
        <v>4541</v>
      </c>
      <c r="B29997">
        <v>25793</v>
      </c>
      <c r="C29997" t="s">
        <v>9</v>
      </c>
      <c r="D29997" t="s">
        <v>26</v>
      </c>
    </row>
    <row r="29998" spans="1:4" x14ac:dyDescent="0.25">
      <c r="A29998">
        <v>4541</v>
      </c>
      <c r="B29998">
        <v>25793</v>
      </c>
      <c r="C29998" t="s">
        <v>9</v>
      </c>
      <c r="D29998" t="s">
        <v>26</v>
      </c>
    </row>
    <row r="29999" spans="1:4" x14ac:dyDescent="0.25">
      <c r="A29999">
        <v>4541</v>
      </c>
      <c r="B29999">
        <v>25793</v>
      </c>
      <c r="C29999" t="s">
        <v>9</v>
      </c>
      <c r="D29999" t="s">
        <v>26</v>
      </c>
    </row>
    <row r="30000" spans="1:4" x14ac:dyDescent="0.25">
      <c r="A30000">
        <v>4541</v>
      </c>
      <c r="B30000">
        <v>25793</v>
      </c>
      <c r="C30000" t="s">
        <v>9</v>
      </c>
      <c r="D30000" t="s">
        <v>26</v>
      </c>
    </row>
    <row r="30001" spans="1:4" x14ac:dyDescent="0.25">
      <c r="A30001">
        <v>4541</v>
      </c>
      <c r="B30001">
        <v>25793</v>
      </c>
      <c r="C30001" t="s">
        <v>10</v>
      </c>
      <c r="D30001" t="s">
        <v>26</v>
      </c>
    </row>
    <row r="30002" spans="1:4" x14ac:dyDescent="0.25">
      <c r="A30002">
        <v>4541</v>
      </c>
      <c r="B30002">
        <v>25793</v>
      </c>
      <c r="C30002" t="s">
        <v>10</v>
      </c>
      <c r="D30002" t="s">
        <v>26</v>
      </c>
    </row>
    <row r="30003" spans="1:4" x14ac:dyDescent="0.25">
      <c r="A30003">
        <v>4541</v>
      </c>
      <c r="B30003">
        <v>25793</v>
      </c>
      <c r="C30003" t="s">
        <v>10</v>
      </c>
      <c r="D30003" t="s">
        <v>26</v>
      </c>
    </row>
    <row r="30004" spans="1:4" x14ac:dyDescent="0.25">
      <c r="A30004">
        <v>4541</v>
      </c>
      <c r="B30004">
        <v>25793</v>
      </c>
      <c r="C30004" t="s">
        <v>10</v>
      </c>
      <c r="D30004" t="s">
        <v>26</v>
      </c>
    </row>
    <row r="30005" spans="1:4" x14ac:dyDescent="0.25">
      <c r="A30005">
        <v>4541</v>
      </c>
      <c r="B30005">
        <v>25793</v>
      </c>
      <c r="C30005" t="s">
        <v>9</v>
      </c>
      <c r="D30005" t="s">
        <v>20</v>
      </c>
    </row>
    <row r="30006" spans="1:4" x14ac:dyDescent="0.25">
      <c r="A30006">
        <v>4541</v>
      </c>
      <c r="B30006">
        <v>25793</v>
      </c>
      <c r="C30006" t="s">
        <v>9</v>
      </c>
      <c r="D30006" t="s">
        <v>20</v>
      </c>
    </row>
    <row r="30007" spans="1:4" x14ac:dyDescent="0.25">
      <c r="A30007">
        <v>4541</v>
      </c>
      <c r="B30007">
        <v>25793</v>
      </c>
      <c r="C30007" t="s">
        <v>9</v>
      </c>
      <c r="D30007" t="s">
        <v>20</v>
      </c>
    </row>
    <row r="30008" spans="1:4" x14ac:dyDescent="0.25">
      <c r="A30008">
        <v>4541</v>
      </c>
      <c r="B30008">
        <v>25793</v>
      </c>
      <c r="C30008" t="s">
        <v>9</v>
      </c>
      <c r="D30008" t="s">
        <v>20</v>
      </c>
    </row>
    <row r="30009" spans="1:4" x14ac:dyDescent="0.25">
      <c r="A30009">
        <v>4541</v>
      </c>
      <c r="B30009">
        <v>25793</v>
      </c>
      <c r="C30009" t="s">
        <v>9</v>
      </c>
      <c r="D30009" t="s">
        <v>20</v>
      </c>
    </row>
    <row r="30010" spans="1:4" x14ac:dyDescent="0.25">
      <c r="A30010">
        <v>4541</v>
      </c>
      <c r="B30010">
        <v>25793</v>
      </c>
      <c r="C30010" t="s">
        <v>9</v>
      </c>
      <c r="D30010" t="s">
        <v>20</v>
      </c>
    </row>
    <row r="30011" spans="1:4" x14ac:dyDescent="0.25">
      <c r="A30011">
        <v>4541</v>
      </c>
      <c r="B30011">
        <v>25793</v>
      </c>
      <c r="C30011" t="s">
        <v>10</v>
      </c>
      <c r="D30011" t="s">
        <v>20</v>
      </c>
    </row>
    <row r="30012" spans="1:4" x14ac:dyDescent="0.25">
      <c r="A30012">
        <v>4541</v>
      </c>
      <c r="B30012">
        <v>25793</v>
      </c>
      <c r="C30012" t="s">
        <v>10</v>
      </c>
      <c r="D30012" t="s">
        <v>20</v>
      </c>
    </row>
    <row r="30013" spans="1:4" x14ac:dyDescent="0.25">
      <c r="A30013">
        <v>4541</v>
      </c>
      <c r="B30013">
        <v>25793</v>
      </c>
      <c r="C30013" t="s">
        <v>10</v>
      </c>
      <c r="D30013" t="s">
        <v>20</v>
      </c>
    </row>
    <row r="30014" spans="1:4" x14ac:dyDescent="0.25">
      <c r="A30014">
        <v>4541</v>
      </c>
      <c r="B30014">
        <v>25793</v>
      </c>
      <c r="C30014" t="s">
        <v>10</v>
      </c>
      <c r="D30014" t="s">
        <v>20</v>
      </c>
    </row>
    <row r="30015" spans="1:4" x14ac:dyDescent="0.25">
      <c r="A30015">
        <v>4541</v>
      </c>
      <c r="B30015">
        <v>25793</v>
      </c>
      <c r="C30015" t="s">
        <v>10</v>
      </c>
      <c r="D30015" t="s">
        <v>20</v>
      </c>
    </row>
    <row r="30016" spans="1:4" x14ac:dyDescent="0.25">
      <c r="A30016">
        <v>4541</v>
      </c>
      <c r="B30016">
        <v>25793</v>
      </c>
      <c r="C30016" t="s">
        <v>10</v>
      </c>
      <c r="D30016" t="s">
        <v>20</v>
      </c>
    </row>
    <row r="30017" spans="1:4" x14ac:dyDescent="0.25">
      <c r="A30017">
        <v>4541</v>
      </c>
      <c r="B30017">
        <v>25793</v>
      </c>
      <c r="C30017" t="s">
        <v>10</v>
      </c>
      <c r="D30017" t="s">
        <v>27</v>
      </c>
    </row>
    <row r="30018" spans="1:4" x14ac:dyDescent="0.25">
      <c r="A30018">
        <v>4541</v>
      </c>
      <c r="B30018">
        <v>25793</v>
      </c>
      <c r="C30018" t="s">
        <v>10</v>
      </c>
      <c r="D30018" t="s">
        <v>27</v>
      </c>
    </row>
    <row r="30019" spans="1:4" x14ac:dyDescent="0.25">
      <c r="A30019">
        <v>4541</v>
      </c>
      <c r="B30019">
        <v>25793</v>
      </c>
      <c r="C30019" t="s">
        <v>10</v>
      </c>
      <c r="D30019" t="s">
        <v>27</v>
      </c>
    </row>
    <row r="30020" spans="1:4" x14ac:dyDescent="0.25">
      <c r="A30020">
        <v>4541</v>
      </c>
      <c r="B30020">
        <v>25793</v>
      </c>
      <c r="C30020" t="s">
        <v>10</v>
      </c>
      <c r="D30020" t="s">
        <v>27</v>
      </c>
    </row>
    <row r="30021" spans="1:4" x14ac:dyDescent="0.25">
      <c r="A30021">
        <v>4541</v>
      </c>
      <c r="B30021">
        <v>25793</v>
      </c>
      <c r="C30021" t="s">
        <v>10</v>
      </c>
      <c r="D30021" t="s">
        <v>27</v>
      </c>
    </row>
    <row r="30022" spans="1:4" x14ac:dyDescent="0.25">
      <c r="A30022">
        <v>4541</v>
      </c>
      <c r="B30022">
        <v>25793</v>
      </c>
      <c r="C30022" t="s">
        <v>10</v>
      </c>
      <c r="D30022" t="s">
        <v>27</v>
      </c>
    </row>
    <row r="30023" spans="1:4" x14ac:dyDescent="0.25">
      <c r="A30023">
        <v>4541</v>
      </c>
      <c r="B30023">
        <v>25793</v>
      </c>
      <c r="C30023" t="s">
        <v>9</v>
      </c>
      <c r="D30023" t="s">
        <v>29</v>
      </c>
    </row>
    <row r="30024" spans="1:4" x14ac:dyDescent="0.25">
      <c r="A30024">
        <v>4541</v>
      </c>
      <c r="B30024">
        <v>25793</v>
      </c>
      <c r="C30024" t="s">
        <v>9</v>
      </c>
      <c r="D30024" t="s">
        <v>29</v>
      </c>
    </row>
    <row r="30025" spans="1:4" x14ac:dyDescent="0.25">
      <c r="A30025">
        <v>4541</v>
      </c>
      <c r="B30025">
        <v>25793</v>
      </c>
      <c r="C30025" t="s">
        <v>9</v>
      </c>
      <c r="D30025" t="s">
        <v>29</v>
      </c>
    </row>
    <row r="30026" spans="1:4" x14ac:dyDescent="0.25">
      <c r="A30026">
        <v>4541</v>
      </c>
      <c r="B30026">
        <v>25793</v>
      </c>
      <c r="C30026" t="s">
        <v>9</v>
      </c>
      <c r="D30026" t="s">
        <v>29</v>
      </c>
    </row>
    <row r="30027" spans="1:4" x14ac:dyDescent="0.25">
      <c r="A30027">
        <v>4541</v>
      </c>
      <c r="B30027">
        <v>25793</v>
      </c>
      <c r="C30027" t="s">
        <v>9</v>
      </c>
      <c r="D30027" t="s">
        <v>29</v>
      </c>
    </row>
    <row r="30028" spans="1:4" x14ac:dyDescent="0.25">
      <c r="A30028">
        <v>4541</v>
      </c>
      <c r="B30028">
        <v>25793</v>
      </c>
      <c r="C30028" t="s">
        <v>9</v>
      </c>
      <c r="D30028" t="s">
        <v>29</v>
      </c>
    </row>
    <row r="30029" spans="1:4" x14ac:dyDescent="0.25">
      <c r="A30029">
        <v>4541</v>
      </c>
      <c r="B30029">
        <v>25793</v>
      </c>
      <c r="C30029" t="s">
        <v>9</v>
      </c>
      <c r="D30029" t="s">
        <v>29</v>
      </c>
    </row>
    <row r="30030" spans="1:4" x14ac:dyDescent="0.25">
      <c r="A30030">
        <v>4541</v>
      </c>
      <c r="B30030">
        <v>25793</v>
      </c>
      <c r="C30030" t="s">
        <v>9</v>
      </c>
      <c r="D30030" t="s">
        <v>29</v>
      </c>
    </row>
    <row r="30031" spans="1:4" x14ac:dyDescent="0.25">
      <c r="A30031">
        <v>4541</v>
      </c>
      <c r="B30031">
        <v>25793</v>
      </c>
      <c r="C30031" t="s">
        <v>10</v>
      </c>
      <c r="D30031" t="s">
        <v>29</v>
      </c>
    </row>
    <row r="30032" spans="1:4" x14ac:dyDescent="0.25">
      <c r="A30032">
        <v>4541</v>
      </c>
      <c r="B30032">
        <v>25793</v>
      </c>
      <c r="C30032" t="s">
        <v>10</v>
      </c>
      <c r="D30032" t="s">
        <v>29</v>
      </c>
    </row>
    <row r="30033" spans="1:4" x14ac:dyDescent="0.25">
      <c r="A30033">
        <v>4541</v>
      </c>
      <c r="B30033">
        <v>25793</v>
      </c>
      <c r="C30033" t="s">
        <v>10</v>
      </c>
      <c r="D30033" t="s">
        <v>29</v>
      </c>
    </row>
    <row r="30034" spans="1:4" x14ac:dyDescent="0.25">
      <c r="A30034">
        <v>4541</v>
      </c>
      <c r="B30034">
        <v>25793</v>
      </c>
      <c r="C30034" t="s">
        <v>10</v>
      </c>
      <c r="D30034" t="s">
        <v>29</v>
      </c>
    </row>
    <row r="30035" spans="1:4" x14ac:dyDescent="0.25">
      <c r="A30035">
        <v>4541</v>
      </c>
      <c r="B30035">
        <v>25793</v>
      </c>
      <c r="C30035" t="s">
        <v>10</v>
      </c>
      <c r="D30035" t="s">
        <v>29</v>
      </c>
    </row>
    <row r="30036" spans="1:4" x14ac:dyDescent="0.25">
      <c r="A30036">
        <v>4541</v>
      </c>
      <c r="B30036">
        <v>25793</v>
      </c>
      <c r="C30036" t="s">
        <v>10</v>
      </c>
      <c r="D30036" t="s">
        <v>29</v>
      </c>
    </row>
    <row r="30037" spans="1:4" x14ac:dyDescent="0.25">
      <c r="A30037">
        <v>4541</v>
      </c>
      <c r="B30037">
        <v>25793</v>
      </c>
      <c r="C30037" t="s">
        <v>10</v>
      </c>
      <c r="D30037" t="s">
        <v>35</v>
      </c>
    </row>
    <row r="30038" spans="1:4" x14ac:dyDescent="0.25">
      <c r="A30038">
        <v>4541</v>
      </c>
      <c r="B30038">
        <v>25126</v>
      </c>
      <c r="C30038" t="s">
        <v>9</v>
      </c>
      <c r="D30038" t="s">
        <v>21</v>
      </c>
    </row>
    <row r="30039" spans="1:4" x14ac:dyDescent="0.25">
      <c r="A30039">
        <v>4541</v>
      </c>
      <c r="B30039">
        <v>25126</v>
      </c>
      <c r="C30039" t="s">
        <v>9</v>
      </c>
      <c r="D30039" t="s">
        <v>21</v>
      </c>
    </row>
    <row r="30040" spans="1:4" x14ac:dyDescent="0.25">
      <c r="A30040">
        <v>4541</v>
      </c>
      <c r="B30040">
        <v>25126</v>
      </c>
      <c r="C30040" t="s">
        <v>9</v>
      </c>
      <c r="D30040" t="s">
        <v>21</v>
      </c>
    </row>
    <row r="30041" spans="1:4" x14ac:dyDescent="0.25">
      <c r="A30041">
        <v>4541</v>
      </c>
      <c r="B30041">
        <v>25126</v>
      </c>
      <c r="C30041" t="s">
        <v>9</v>
      </c>
      <c r="D30041" t="s">
        <v>21</v>
      </c>
    </row>
    <row r="30042" spans="1:4" x14ac:dyDescent="0.25">
      <c r="A30042">
        <v>4541</v>
      </c>
      <c r="B30042">
        <v>25126</v>
      </c>
      <c r="C30042" t="s">
        <v>9</v>
      </c>
      <c r="D30042" t="s">
        <v>21</v>
      </c>
    </row>
    <row r="30043" spans="1:4" x14ac:dyDescent="0.25">
      <c r="A30043">
        <v>4541</v>
      </c>
      <c r="B30043">
        <v>25126</v>
      </c>
      <c r="C30043" t="s">
        <v>9</v>
      </c>
      <c r="D30043" t="s">
        <v>21</v>
      </c>
    </row>
    <row r="30044" spans="1:4" x14ac:dyDescent="0.25">
      <c r="A30044">
        <v>4541</v>
      </c>
      <c r="B30044">
        <v>25126</v>
      </c>
      <c r="C30044" t="s">
        <v>9</v>
      </c>
      <c r="D30044" t="s">
        <v>21</v>
      </c>
    </row>
    <row r="30045" spans="1:4" x14ac:dyDescent="0.25">
      <c r="A30045">
        <v>4541</v>
      </c>
      <c r="B30045">
        <v>25126</v>
      </c>
      <c r="C30045" t="s">
        <v>10</v>
      </c>
      <c r="D30045" t="s">
        <v>21</v>
      </c>
    </row>
    <row r="30046" spans="1:4" x14ac:dyDescent="0.25">
      <c r="A30046">
        <v>4541</v>
      </c>
      <c r="B30046">
        <v>25126</v>
      </c>
      <c r="C30046" t="s">
        <v>10</v>
      </c>
      <c r="D30046" t="s">
        <v>21</v>
      </c>
    </row>
    <row r="30047" spans="1:4" x14ac:dyDescent="0.25">
      <c r="A30047">
        <v>4541</v>
      </c>
      <c r="B30047">
        <v>25126</v>
      </c>
      <c r="C30047" t="s">
        <v>10</v>
      </c>
      <c r="D30047" t="s">
        <v>21</v>
      </c>
    </row>
    <row r="30048" spans="1:4" x14ac:dyDescent="0.25">
      <c r="A30048">
        <v>4541</v>
      </c>
      <c r="B30048">
        <v>25126</v>
      </c>
      <c r="C30048" t="s">
        <v>10</v>
      </c>
      <c r="D30048" t="s">
        <v>21</v>
      </c>
    </row>
    <row r="30049" spans="1:4" x14ac:dyDescent="0.25">
      <c r="A30049">
        <v>4541</v>
      </c>
      <c r="B30049">
        <v>25126</v>
      </c>
      <c r="C30049" t="s">
        <v>10</v>
      </c>
      <c r="D30049" t="s">
        <v>21</v>
      </c>
    </row>
    <row r="30050" spans="1:4" x14ac:dyDescent="0.25">
      <c r="A30050">
        <v>4541</v>
      </c>
      <c r="B30050">
        <v>25126</v>
      </c>
      <c r="C30050" t="s">
        <v>10</v>
      </c>
      <c r="D30050" t="s">
        <v>22</v>
      </c>
    </row>
    <row r="30051" spans="1:4" x14ac:dyDescent="0.25">
      <c r="A30051">
        <v>4541</v>
      </c>
      <c r="B30051">
        <v>25126</v>
      </c>
      <c r="C30051" t="s">
        <v>10</v>
      </c>
      <c r="D30051" t="s">
        <v>22</v>
      </c>
    </row>
    <row r="30052" spans="1:4" x14ac:dyDescent="0.25">
      <c r="A30052">
        <v>4541</v>
      </c>
      <c r="B30052">
        <v>25126</v>
      </c>
      <c r="C30052" t="s">
        <v>10</v>
      </c>
      <c r="D30052" t="s">
        <v>22</v>
      </c>
    </row>
    <row r="30053" spans="1:4" x14ac:dyDescent="0.25">
      <c r="A30053">
        <v>4541</v>
      </c>
      <c r="B30053">
        <v>25126</v>
      </c>
      <c r="C30053" t="s">
        <v>10</v>
      </c>
      <c r="D30053" t="s">
        <v>22</v>
      </c>
    </row>
    <row r="30054" spans="1:4" x14ac:dyDescent="0.25">
      <c r="A30054">
        <v>4541</v>
      </c>
      <c r="B30054">
        <v>25126</v>
      </c>
      <c r="C30054" t="s">
        <v>10</v>
      </c>
      <c r="D30054" t="s">
        <v>22</v>
      </c>
    </row>
    <row r="30055" spans="1:4" x14ac:dyDescent="0.25">
      <c r="A30055">
        <v>4541</v>
      </c>
      <c r="B30055">
        <v>25126</v>
      </c>
      <c r="C30055" t="s">
        <v>10</v>
      </c>
      <c r="D30055" t="s">
        <v>22</v>
      </c>
    </row>
    <row r="30056" spans="1:4" x14ac:dyDescent="0.25">
      <c r="A30056">
        <v>4541</v>
      </c>
      <c r="B30056">
        <v>25126</v>
      </c>
      <c r="C30056" t="s">
        <v>9</v>
      </c>
      <c r="D30056" t="s">
        <v>23</v>
      </c>
    </row>
    <row r="30057" spans="1:4" x14ac:dyDescent="0.25">
      <c r="A30057">
        <v>4541</v>
      </c>
      <c r="B30057">
        <v>25126</v>
      </c>
      <c r="C30057" t="s">
        <v>9</v>
      </c>
      <c r="D30057" t="s">
        <v>23</v>
      </c>
    </row>
    <row r="30058" spans="1:4" x14ac:dyDescent="0.25">
      <c r="A30058">
        <v>4541</v>
      </c>
      <c r="B30058">
        <v>25126</v>
      </c>
      <c r="C30058" t="s">
        <v>10</v>
      </c>
      <c r="D30058" t="s">
        <v>23</v>
      </c>
    </row>
    <row r="30059" spans="1:4" x14ac:dyDescent="0.25">
      <c r="A30059">
        <v>4541</v>
      </c>
      <c r="B30059">
        <v>25126</v>
      </c>
      <c r="C30059" t="s">
        <v>10</v>
      </c>
      <c r="D30059" t="s">
        <v>23</v>
      </c>
    </row>
    <row r="30060" spans="1:4" x14ac:dyDescent="0.25">
      <c r="A30060">
        <v>4541</v>
      </c>
      <c r="B30060">
        <v>25126</v>
      </c>
      <c r="C30060" t="s">
        <v>10</v>
      </c>
      <c r="D30060" t="s">
        <v>23</v>
      </c>
    </row>
    <row r="30061" spans="1:4" x14ac:dyDescent="0.25">
      <c r="A30061">
        <v>4541</v>
      </c>
      <c r="B30061">
        <v>25126</v>
      </c>
      <c r="C30061" t="s">
        <v>9</v>
      </c>
      <c r="D30061" t="s">
        <v>24</v>
      </c>
    </row>
    <row r="30062" spans="1:4" x14ac:dyDescent="0.25">
      <c r="A30062">
        <v>4541</v>
      </c>
      <c r="B30062">
        <v>25126</v>
      </c>
      <c r="C30062" t="s">
        <v>10</v>
      </c>
      <c r="D30062" t="s">
        <v>24</v>
      </c>
    </row>
    <row r="30063" spans="1:4" x14ac:dyDescent="0.25">
      <c r="A30063">
        <v>4541</v>
      </c>
      <c r="B30063">
        <v>25126</v>
      </c>
      <c r="C30063" t="s">
        <v>10</v>
      </c>
      <c r="D30063" t="s">
        <v>24</v>
      </c>
    </row>
    <row r="30064" spans="1:4" x14ac:dyDescent="0.25">
      <c r="A30064">
        <v>4541</v>
      </c>
      <c r="B30064">
        <v>25126</v>
      </c>
      <c r="C30064" t="s">
        <v>10</v>
      </c>
      <c r="D30064" t="s">
        <v>24</v>
      </c>
    </row>
    <row r="30065" spans="1:4" x14ac:dyDescent="0.25">
      <c r="A30065">
        <v>4541</v>
      </c>
      <c r="B30065">
        <v>25126</v>
      </c>
      <c r="C30065" t="s">
        <v>10</v>
      </c>
      <c r="D30065" t="s">
        <v>25</v>
      </c>
    </row>
    <row r="30066" spans="1:4" x14ac:dyDescent="0.25">
      <c r="A30066">
        <v>4541</v>
      </c>
      <c r="B30066">
        <v>25126</v>
      </c>
      <c r="C30066" t="s">
        <v>10</v>
      </c>
      <c r="D30066" t="s">
        <v>25</v>
      </c>
    </row>
    <row r="30067" spans="1:4" x14ac:dyDescent="0.25">
      <c r="A30067">
        <v>4541</v>
      </c>
      <c r="B30067">
        <v>25126</v>
      </c>
      <c r="C30067" t="s">
        <v>10</v>
      </c>
      <c r="D30067" t="s">
        <v>25</v>
      </c>
    </row>
    <row r="30068" spans="1:4" x14ac:dyDescent="0.25">
      <c r="A30068">
        <v>4541</v>
      </c>
      <c r="B30068">
        <v>25126</v>
      </c>
      <c r="C30068" t="s">
        <v>10</v>
      </c>
      <c r="D30068" t="s">
        <v>25</v>
      </c>
    </row>
    <row r="30069" spans="1:4" x14ac:dyDescent="0.25">
      <c r="A30069">
        <v>4541</v>
      </c>
      <c r="B30069">
        <v>25126</v>
      </c>
      <c r="C30069" t="s">
        <v>10</v>
      </c>
      <c r="D30069" t="s">
        <v>25</v>
      </c>
    </row>
    <row r="30070" spans="1:4" x14ac:dyDescent="0.25">
      <c r="A30070">
        <v>4541</v>
      </c>
      <c r="B30070">
        <v>25126</v>
      </c>
      <c r="C30070" t="s">
        <v>9</v>
      </c>
      <c r="D30070" t="s">
        <v>26</v>
      </c>
    </row>
    <row r="30071" spans="1:4" x14ac:dyDescent="0.25">
      <c r="A30071">
        <v>4541</v>
      </c>
      <c r="B30071">
        <v>25126</v>
      </c>
      <c r="C30071" t="s">
        <v>9</v>
      </c>
      <c r="D30071" t="s">
        <v>26</v>
      </c>
    </row>
    <row r="30072" spans="1:4" x14ac:dyDescent="0.25">
      <c r="A30072">
        <v>4541</v>
      </c>
      <c r="B30072">
        <v>25126</v>
      </c>
      <c r="C30072" t="s">
        <v>9</v>
      </c>
      <c r="D30072" t="s">
        <v>26</v>
      </c>
    </row>
    <row r="30073" spans="1:4" x14ac:dyDescent="0.25">
      <c r="A30073">
        <v>4541</v>
      </c>
      <c r="B30073">
        <v>25126</v>
      </c>
      <c r="C30073" t="s">
        <v>9</v>
      </c>
      <c r="D30073" t="s">
        <v>26</v>
      </c>
    </row>
    <row r="30074" spans="1:4" x14ac:dyDescent="0.25">
      <c r="A30074">
        <v>4541</v>
      </c>
      <c r="B30074">
        <v>25126</v>
      </c>
      <c r="C30074" t="s">
        <v>10</v>
      </c>
      <c r="D30074" t="s">
        <v>26</v>
      </c>
    </row>
    <row r="30075" spans="1:4" x14ac:dyDescent="0.25">
      <c r="A30075">
        <v>4541</v>
      </c>
      <c r="B30075">
        <v>25126</v>
      </c>
      <c r="C30075" t="s">
        <v>10</v>
      </c>
      <c r="D30075" t="s">
        <v>26</v>
      </c>
    </row>
    <row r="30076" spans="1:4" x14ac:dyDescent="0.25">
      <c r="A30076">
        <v>4541</v>
      </c>
      <c r="B30076">
        <v>25126</v>
      </c>
      <c r="C30076" t="s">
        <v>10</v>
      </c>
      <c r="D30076" t="s">
        <v>26</v>
      </c>
    </row>
    <row r="30077" spans="1:4" x14ac:dyDescent="0.25">
      <c r="A30077">
        <v>4541</v>
      </c>
      <c r="B30077">
        <v>25126</v>
      </c>
      <c r="C30077" t="s">
        <v>10</v>
      </c>
      <c r="D30077" t="s">
        <v>26</v>
      </c>
    </row>
    <row r="30078" spans="1:4" x14ac:dyDescent="0.25">
      <c r="A30078">
        <v>4541</v>
      </c>
      <c r="B30078">
        <v>25126</v>
      </c>
      <c r="C30078" t="s">
        <v>10</v>
      </c>
      <c r="D30078" t="s">
        <v>26</v>
      </c>
    </row>
    <row r="30079" spans="1:4" x14ac:dyDescent="0.25">
      <c r="A30079">
        <v>4541</v>
      </c>
      <c r="B30079">
        <v>25126</v>
      </c>
      <c r="C30079" t="s">
        <v>10</v>
      </c>
      <c r="D30079" t="s">
        <v>26</v>
      </c>
    </row>
    <row r="30080" spans="1:4" x14ac:dyDescent="0.25">
      <c r="A30080">
        <v>4541</v>
      </c>
      <c r="B30080">
        <v>25126</v>
      </c>
      <c r="C30080" t="s">
        <v>10</v>
      </c>
      <c r="D30080" t="s">
        <v>26</v>
      </c>
    </row>
    <row r="30081" spans="1:4" x14ac:dyDescent="0.25">
      <c r="A30081">
        <v>4541</v>
      </c>
      <c r="B30081">
        <v>25126</v>
      </c>
      <c r="C30081" t="s">
        <v>10</v>
      </c>
      <c r="D30081" t="s">
        <v>26</v>
      </c>
    </row>
    <row r="30082" spans="1:4" x14ac:dyDescent="0.25">
      <c r="A30082">
        <v>4541</v>
      </c>
      <c r="B30082">
        <v>25126</v>
      </c>
      <c r="C30082" t="s">
        <v>10</v>
      </c>
      <c r="D30082" t="s">
        <v>26</v>
      </c>
    </row>
    <row r="30083" spans="1:4" x14ac:dyDescent="0.25">
      <c r="A30083">
        <v>4541</v>
      </c>
      <c r="B30083">
        <v>25126</v>
      </c>
      <c r="C30083" t="s">
        <v>10</v>
      </c>
      <c r="D30083" t="s">
        <v>26</v>
      </c>
    </row>
    <row r="30084" spans="1:4" x14ac:dyDescent="0.25">
      <c r="A30084">
        <v>4541</v>
      </c>
      <c r="B30084">
        <v>25126</v>
      </c>
      <c r="C30084" t="s">
        <v>9</v>
      </c>
      <c r="D30084" t="s">
        <v>20</v>
      </c>
    </row>
    <row r="30085" spans="1:4" x14ac:dyDescent="0.25">
      <c r="A30085">
        <v>4541</v>
      </c>
      <c r="B30085">
        <v>25126</v>
      </c>
      <c r="C30085" t="s">
        <v>9</v>
      </c>
      <c r="D30085" t="s">
        <v>20</v>
      </c>
    </row>
    <row r="30086" spans="1:4" x14ac:dyDescent="0.25">
      <c r="A30086">
        <v>4541</v>
      </c>
      <c r="B30086">
        <v>25126</v>
      </c>
      <c r="C30086" t="s">
        <v>9</v>
      </c>
      <c r="D30086" t="s">
        <v>20</v>
      </c>
    </row>
    <row r="30087" spans="1:4" x14ac:dyDescent="0.25">
      <c r="A30087">
        <v>4541</v>
      </c>
      <c r="B30087">
        <v>25126</v>
      </c>
      <c r="C30087" t="s">
        <v>9</v>
      </c>
      <c r="D30087" t="s">
        <v>20</v>
      </c>
    </row>
    <row r="30088" spans="1:4" x14ac:dyDescent="0.25">
      <c r="A30088">
        <v>4541</v>
      </c>
      <c r="B30088">
        <v>25126</v>
      </c>
      <c r="C30088" t="s">
        <v>10</v>
      </c>
      <c r="D30088" t="s">
        <v>20</v>
      </c>
    </row>
    <row r="30089" spans="1:4" x14ac:dyDescent="0.25">
      <c r="A30089">
        <v>4541</v>
      </c>
      <c r="B30089">
        <v>25126</v>
      </c>
      <c r="C30089" t="s">
        <v>10</v>
      </c>
      <c r="D30089" t="s">
        <v>20</v>
      </c>
    </row>
    <row r="30090" spans="1:4" x14ac:dyDescent="0.25">
      <c r="A30090">
        <v>4541</v>
      </c>
      <c r="B30090">
        <v>25126</v>
      </c>
      <c r="C30090" t="s">
        <v>10</v>
      </c>
      <c r="D30090" t="s">
        <v>20</v>
      </c>
    </row>
    <row r="30091" spans="1:4" x14ac:dyDescent="0.25">
      <c r="A30091">
        <v>4541</v>
      </c>
      <c r="B30091">
        <v>25126</v>
      </c>
      <c r="C30091" t="s">
        <v>10</v>
      </c>
      <c r="D30091" t="s">
        <v>20</v>
      </c>
    </row>
    <row r="30092" spans="1:4" x14ac:dyDescent="0.25">
      <c r="A30092">
        <v>4541</v>
      </c>
      <c r="B30092">
        <v>25126</v>
      </c>
      <c r="C30092" t="s">
        <v>10</v>
      </c>
      <c r="D30092" t="s">
        <v>20</v>
      </c>
    </row>
    <row r="30093" spans="1:4" x14ac:dyDescent="0.25">
      <c r="A30093">
        <v>4541</v>
      </c>
      <c r="B30093">
        <v>25126</v>
      </c>
      <c r="C30093" t="s">
        <v>9</v>
      </c>
      <c r="D30093" t="s">
        <v>27</v>
      </c>
    </row>
    <row r="30094" spans="1:4" x14ac:dyDescent="0.25">
      <c r="A30094">
        <v>4541</v>
      </c>
      <c r="B30094">
        <v>25126</v>
      </c>
      <c r="C30094" t="s">
        <v>9</v>
      </c>
      <c r="D30094" t="s">
        <v>27</v>
      </c>
    </row>
    <row r="30095" spans="1:4" x14ac:dyDescent="0.25">
      <c r="A30095">
        <v>4541</v>
      </c>
      <c r="B30095">
        <v>25126</v>
      </c>
      <c r="C30095" t="s">
        <v>10</v>
      </c>
      <c r="D30095" t="s">
        <v>27</v>
      </c>
    </row>
    <row r="30096" spans="1:4" x14ac:dyDescent="0.25">
      <c r="A30096">
        <v>4541</v>
      </c>
      <c r="B30096">
        <v>25126</v>
      </c>
      <c r="C30096" t="s">
        <v>10</v>
      </c>
      <c r="D30096" t="s">
        <v>27</v>
      </c>
    </row>
    <row r="30097" spans="1:4" x14ac:dyDescent="0.25">
      <c r="A30097">
        <v>4541</v>
      </c>
      <c r="B30097">
        <v>25126</v>
      </c>
      <c r="C30097" t="s">
        <v>10</v>
      </c>
      <c r="D30097" t="s">
        <v>27</v>
      </c>
    </row>
    <row r="30098" spans="1:4" x14ac:dyDescent="0.25">
      <c r="A30098">
        <v>4541</v>
      </c>
      <c r="B30098">
        <v>25126</v>
      </c>
      <c r="C30098" t="s">
        <v>10</v>
      </c>
      <c r="D30098" t="s">
        <v>27</v>
      </c>
    </row>
    <row r="30099" spans="1:4" x14ac:dyDescent="0.25">
      <c r="A30099">
        <v>4541</v>
      </c>
      <c r="B30099">
        <v>25126</v>
      </c>
      <c r="C30099" t="s">
        <v>9</v>
      </c>
      <c r="D30099" t="s">
        <v>28</v>
      </c>
    </row>
    <row r="30100" spans="1:4" x14ac:dyDescent="0.25">
      <c r="A30100">
        <v>4541</v>
      </c>
      <c r="B30100">
        <v>25126</v>
      </c>
      <c r="C30100" t="s">
        <v>9</v>
      </c>
      <c r="D30100" t="s">
        <v>28</v>
      </c>
    </row>
    <row r="30101" spans="1:4" x14ac:dyDescent="0.25">
      <c r="A30101">
        <v>4541</v>
      </c>
      <c r="B30101">
        <v>25126</v>
      </c>
      <c r="C30101" t="s">
        <v>9</v>
      </c>
      <c r="D30101" t="s">
        <v>28</v>
      </c>
    </row>
    <row r="30102" spans="1:4" x14ac:dyDescent="0.25">
      <c r="A30102">
        <v>4541</v>
      </c>
      <c r="B30102">
        <v>25126</v>
      </c>
      <c r="C30102" t="s">
        <v>9</v>
      </c>
      <c r="D30102" t="s">
        <v>28</v>
      </c>
    </row>
    <row r="30103" spans="1:4" x14ac:dyDescent="0.25">
      <c r="A30103">
        <v>4541</v>
      </c>
      <c r="B30103">
        <v>25126</v>
      </c>
      <c r="C30103" t="s">
        <v>10</v>
      </c>
      <c r="D30103" t="s">
        <v>28</v>
      </c>
    </row>
    <row r="30104" spans="1:4" x14ac:dyDescent="0.25">
      <c r="A30104">
        <v>4541</v>
      </c>
      <c r="B30104">
        <v>25126</v>
      </c>
      <c r="C30104" t="s">
        <v>10</v>
      </c>
      <c r="D30104" t="s">
        <v>28</v>
      </c>
    </row>
    <row r="30105" spans="1:4" x14ac:dyDescent="0.25">
      <c r="A30105">
        <v>4541</v>
      </c>
      <c r="B30105">
        <v>25126</v>
      </c>
      <c r="C30105" t="s">
        <v>10</v>
      </c>
      <c r="D30105" t="s">
        <v>28</v>
      </c>
    </row>
    <row r="30106" spans="1:4" x14ac:dyDescent="0.25">
      <c r="A30106">
        <v>4541</v>
      </c>
      <c r="B30106">
        <v>25126</v>
      </c>
      <c r="C30106" t="s">
        <v>9</v>
      </c>
      <c r="D30106" t="s">
        <v>29</v>
      </c>
    </row>
    <row r="30107" spans="1:4" x14ac:dyDescent="0.25">
      <c r="A30107">
        <v>4541</v>
      </c>
      <c r="B30107">
        <v>25126</v>
      </c>
      <c r="C30107" t="s">
        <v>9</v>
      </c>
      <c r="D30107" t="s">
        <v>29</v>
      </c>
    </row>
    <row r="30108" spans="1:4" x14ac:dyDescent="0.25">
      <c r="A30108">
        <v>4541</v>
      </c>
      <c r="B30108">
        <v>25126</v>
      </c>
      <c r="C30108" t="s">
        <v>10</v>
      </c>
      <c r="D30108" t="s">
        <v>29</v>
      </c>
    </row>
    <row r="30109" spans="1:4" x14ac:dyDescent="0.25">
      <c r="A30109">
        <v>4541</v>
      </c>
      <c r="B30109">
        <v>25126</v>
      </c>
      <c r="C30109" t="s">
        <v>10</v>
      </c>
      <c r="D30109" t="s">
        <v>29</v>
      </c>
    </row>
    <row r="30110" spans="1:4" x14ac:dyDescent="0.25">
      <c r="A30110">
        <v>4541</v>
      </c>
      <c r="B30110">
        <v>25126</v>
      </c>
      <c r="C30110" t="s">
        <v>10</v>
      </c>
      <c r="D30110" t="s">
        <v>29</v>
      </c>
    </row>
    <row r="30111" spans="1:4" x14ac:dyDescent="0.25">
      <c r="A30111">
        <v>4541</v>
      </c>
      <c r="B30111">
        <v>25126</v>
      </c>
      <c r="C30111" t="s">
        <v>10</v>
      </c>
      <c r="D30111" t="s">
        <v>29</v>
      </c>
    </row>
    <row r="30112" spans="1:4" x14ac:dyDescent="0.25">
      <c r="A30112">
        <v>4541</v>
      </c>
      <c r="B30112">
        <v>25126</v>
      </c>
      <c r="C30112" t="s">
        <v>10</v>
      </c>
      <c r="D30112" t="s">
        <v>29</v>
      </c>
    </row>
    <row r="30113" spans="1:4" x14ac:dyDescent="0.25">
      <c r="A30113">
        <v>4541</v>
      </c>
      <c r="B30113">
        <v>25126</v>
      </c>
      <c r="C30113" t="s">
        <v>10</v>
      </c>
      <c r="D30113" t="s">
        <v>29</v>
      </c>
    </row>
    <row r="30114" spans="1:4" x14ac:dyDescent="0.25">
      <c r="A30114">
        <v>4541</v>
      </c>
      <c r="B30114">
        <v>25126</v>
      </c>
      <c r="C30114" t="s">
        <v>10</v>
      </c>
      <c r="D30114" t="s">
        <v>29</v>
      </c>
    </row>
    <row r="30115" spans="1:4" x14ac:dyDescent="0.25">
      <c r="A30115">
        <v>4541</v>
      </c>
      <c r="B30115">
        <v>25126</v>
      </c>
      <c r="C30115" t="s">
        <v>10</v>
      </c>
      <c r="D30115" t="s">
        <v>29</v>
      </c>
    </row>
    <row r="30116" spans="1:4" x14ac:dyDescent="0.25">
      <c r="A30116">
        <v>4541</v>
      </c>
      <c r="B30116">
        <v>25126</v>
      </c>
      <c r="C30116" t="s">
        <v>10</v>
      </c>
      <c r="D30116" t="s">
        <v>29</v>
      </c>
    </row>
    <row r="30117" spans="1:4" x14ac:dyDescent="0.25">
      <c r="A30117">
        <v>4541</v>
      </c>
      <c r="B30117">
        <v>25126</v>
      </c>
      <c r="C30117" t="s">
        <v>9</v>
      </c>
      <c r="D30117" t="s">
        <v>30</v>
      </c>
    </row>
    <row r="30118" spans="1:4" x14ac:dyDescent="0.25">
      <c r="A30118">
        <v>4541</v>
      </c>
      <c r="B30118">
        <v>25126</v>
      </c>
      <c r="C30118" t="s">
        <v>9</v>
      </c>
      <c r="D30118" t="s">
        <v>30</v>
      </c>
    </row>
    <row r="30119" spans="1:4" x14ac:dyDescent="0.25">
      <c r="A30119">
        <v>4541</v>
      </c>
      <c r="B30119">
        <v>25126</v>
      </c>
      <c r="C30119" t="s">
        <v>9</v>
      </c>
      <c r="D30119" t="s">
        <v>30</v>
      </c>
    </row>
    <row r="30120" spans="1:4" x14ac:dyDescent="0.25">
      <c r="A30120">
        <v>4541</v>
      </c>
      <c r="B30120">
        <v>25126</v>
      </c>
      <c r="C30120" t="s">
        <v>9</v>
      </c>
      <c r="D30120" t="s">
        <v>30</v>
      </c>
    </row>
    <row r="30121" spans="1:4" x14ac:dyDescent="0.25">
      <c r="A30121">
        <v>4541</v>
      </c>
      <c r="B30121">
        <v>25126</v>
      </c>
      <c r="C30121" t="s">
        <v>10</v>
      </c>
      <c r="D30121" t="s">
        <v>30</v>
      </c>
    </row>
    <row r="30122" spans="1:4" x14ac:dyDescent="0.25">
      <c r="A30122">
        <v>4541</v>
      </c>
      <c r="B30122">
        <v>25126</v>
      </c>
      <c r="C30122" t="s">
        <v>10</v>
      </c>
      <c r="D30122" t="s">
        <v>30</v>
      </c>
    </row>
    <row r="30123" spans="1:4" x14ac:dyDescent="0.25">
      <c r="A30123">
        <v>4541</v>
      </c>
      <c r="B30123">
        <v>25126</v>
      </c>
      <c r="C30123" t="s">
        <v>10</v>
      </c>
      <c r="D30123" t="s">
        <v>30</v>
      </c>
    </row>
    <row r="30124" spans="1:4" x14ac:dyDescent="0.25">
      <c r="A30124">
        <v>4541</v>
      </c>
      <c r="B30124">
        <v>25126</v>
      </c>
      <c r="C30124" t="s">
        <v>10</v>
      </c>
      <c r="D30124" t="s">
        <v>30</v>
      </c>
    </row>
    <row r="30125" spans="1:4" x14ac:dyDescent="0.25">
      <c r="A30125">
        <v>4541</v>
      </c>
      <c r="B30125">
        <v>25126</v>
      </c>
      <c r="C30125" t="s">
        <v>10</v>
      </c>
      <c r="D30125" t="s">
        <v>30</v>
      </c>
    </row>
    <row r="30126" spans="1:4" x14ac:dyDescent="0.25">
      <c r="A30126">
        <v>4541</v>
      </c>
      <c r="B30126">
        <v>25126</v>
      </c>
      <c r="C30126" t="s">
        <v>10</v>
      </c>
      <c r="D30126" t="s">
        <v>30</v>
      </c>
    </row>
    <row r="30127" spans="1:4" x14ac:dyDescent="0.25">
      <c r="A30127">
        <v>4541</v>
      </c>
      <c r="B30127">
        <v>25126</v>
      </c>
      <c r="C30127" t="s">
        <v>10</v>
      </c>
      <c r="D30127" t="s">
        <v>30</v>
      </c>
    </row>
    <row r="30128" spans="1:4" x14ac:dyDescent="0.25">
      <c r="A30128">
        <v>4541</v>
      </c>
      <c r="B30128">
        <v>25126</v>
      </c>
      <c r="C30128" t="s">
        <v>10</v>
      </c>
      <c r="D30128" t="s">
        <v>30</v>
      </c>
    </row>
    <row r="30129" spans="1:4" x14ac:dyDescent="0.25">
      <c r="A30129">
        <v>4541</v>
      </c>
      <c r="B30129">
        <v>25126</v>
      </c>
      <c r="C30129" t="s">
        <v>10</v>
      </c>
      <c r="D30129" t="s">
        <v>30</v>
      </c>
    </row>
    <row r="30130" spans="1:4" x14ac:dyDescent="0.25">
      <c r="A30130">
        <v>4541</v>
      </c>
      <c r="B30130">
        <v>25126</v>
      </c>
      <c r="C30130" t="s">
        <v>9</v>
      </c>
      <c r="D30130" t="s">
        <v>31</v>
      </c>
    </row>
    <row r="30131" spans="1:4" x14ac:dyDescent="0.25">
      <c r="A30131">
        <v>4541</v>
      </c>
      <c r="B30131">
        <v>25126</v>
      </c>
      <c r="C30131" t="s">
        <v>10</v>
      </c>
      <c r="D30131" t="s">
        <v>31</v>
      </c>
    </row>
    <row r="30132" spans="1:4" x14ac:dyDescent="0.25">
      <c r="A30132">
        <v>4541</v>
      </c>
      <c r="B30132">
        <v>25126</v>
      </c>
      <c r="C30132" t="s">
        <v>10</v>
      </c>
      <c r="D30132" t="s">
        <v>31</v>
      </c>
    </row>
    <row r="30133" spans="1:4" x14ac:dyDescent="0.25">
      <c r="A30133">
        <v>4541</v>
      </c>
      <c r="B30133">
        <v>25126</v>
      </c>
      <c r="C30133" t="s">
        <v>10</v>
      </c>
      <c r="D30133" t="s">
        <v>33</v>
      </c>
    </row>
    <row r="30134" spans="1:4" x14ac:dyDescent="0.25">
      <c r="A30134">
        <v>4541</v>
      </c>
      <c r="B30134">
        <v>25126</v>
      </c>
      <c r="C30134" t="s">
        <v>10</v>
      </c>
      <c r="D30134" t="s">
        <v>35</v>
      </c>
    </row>
    <row r="30135" spans="1:4" x14ac:dyDescent="0.25">
      <c r="A30135">
        <v>4541</v>
      </c>
      <c r="B30135">
        <v>85001</v>
      </c>
      <c r="C30135" t="s">
        <v>9</v>
      </c>
      <c r="D30135" t="s">
        <v>21</v>
      </c>
    </row>
    <row r="30136" spans="1:4" x14ac:dyDescent="0.25">
      <c r="A30136">
        <v>4541</v>
      </c>
      <c r="B30136">
        <v>85001</v>
      </c>
      <c r="C30136" t="s">
        <v>9</v>
      </c>
      <c r="D30136" t="s">
        <v>21</v>
      </c>
    </row>
    <row r="30137" spans="1:4" x14ac:dyDescent="0.25">
      <c r="A30137">
        <v>4541</v>
      </c>
      <c r="B30137">
        <v>85001</v>
      </c>
      <c r="C30137" t="s">
        <v>10</v>
      </c>
      <c r="D30137" t="s">
        <v>21</v>
      </c>
    </row>
    <row r="30138" spans="1:4" x14ac:dyDescent="0.25">
      <c r="A30138">
        <v>4541</v>
      </c>
      <c r="B30138">
        <v>85001</v>
      </c>
      <c r="C30138" t="s">
        <v>10</v>
      </c>
      <c r="D30138" t="s">
        <v>21</v>
      </c>
    </row>
    <row r="30139" spans="1:4" x14ac:dyDescent="0.25">
      <c r="A30139">
        <v>4541</v>
      </c>
      <c r="B30139">
        <v>85001</v>
      </c>
      <c r="C30139" t="s">
        <v>10</v>
      </c>
      <c r="D30139" t="s">
        <v>21</v>
      </c>
    </row>
    <row r="30140" spans="1:4" x14ac:dyDescent="0.25">
      <c r="A30140">
        <v>4541</v>
      </c>
      <c r="B30140">
        <v>85001</v>
      </c>
      <c r="C30140" t="s">
        <v>10</v>
      </c>
      <c r="D30140" t="s">
        <v>21</v>
      </c>
    </row>
    <row r="30141" spans="1:4" x14ac:dyDescent="0.25">
      <c r="A30141">
        <v>4541</v>
      </c>
      <c r="B30141">
        <v>85001</v>
      </c>
      <c r="C30141" t="s">
        <v>9</v>
      </c>
      <c r="D30141" t="s">
        <v>22</v>
      </c>
    </row>
    <row r="30142" spans="1:4" x14ac:dyDescent="0.25">
      <c r="A30142">
        <v>4541</v>
      </c>
      <c r="B30142">
        <v>85001</v>
      </c>
      <c r="C30142" t="s">
        <v>9</v>
      </c>
      <c r="D30142" t="s">
        <v>22</v>
      </c>
    </row>
    <row r="30143" spans="1:4" x14ac:dyDescent="0.25">
      <c r="A30143">
        <v>4541</v>
      </c>
      <c r="B30143">
        <v>85001</v>
      </c>
      <c r="C30143" t="s">
        <v>10</v>
      </c>
      <c r="D30143" t="s">
        <v>22</v>
      </c>
    </row>
    <row r="30144" spans="1:4" x14ac:dyDescent="0.25">
      <c r="A30144">
        <v>4541</v>
      </c>
      <c r="B30144">
        <v>85001</v>
      </c>
      <c r="C30144" t="s">
        <v>10</v>
      </c>
      <c r="D30144" t="s">
        <v>22</v>
      </c>
    </row>
    <row r="30145" spans="1:4" x14ac:dyDescent="0.25">
      <c r="A30145">
        <v>4541</v>
      </c>
      <c r="B30145">
        <v>85001</v>
      </c>
      <c r="C30145" t="s">
        <v>9</v>
      </c>
      <c r="D30145" t="s">
        <v>23</v>
      </c>
    </row>
    <row r="30146" spans="1:4" x14ac:dyDescent="0.25">
      <c r="A30146">
        <v>4541</v>
      </c>
      <c r="B30146">
        <v>85001</v>
      </c>
      <c r="C30146" t="s">
        <v>9</v>
      </c>
      <c r="D30146" t="s">
        <v>23</v>
      </c>
    </row>
    <row r="30147" spans="1:4" x14ac:dyDescent="0.25">
      <c r="A30147">
        <v>4541</v>
      </c>
      <c r="B30147">
        <v>85001</v>
      </c>
      <c r="C30147" t="s">
        <v>9</v>
      </c>
      <c r="D30147" t="s">
        <v>23</v>
      </c>
    </row>
    <row r="30148" spans="1:4" x14ac:dyDescent="0.25">
      <c r="A30148">
        <v>4541</v>
      </c>
      <c r="B30148">
        <v>85001</v>
      </c>
      <c r="C30148" t="s">
        <v>9</v>
      </c>
      <c r="D30148" t="s">
        <v>23</v>
      </c>
    </row>
    <row r="30149" spans="1:4" x14ac:dyDescent="0.25">
      <c r="A30149">
        <v>4541</v>
      </c>
      <c r="B30149">
        <v>85001</v>
      </c>
      <c r="C30149" t="s">
        <v>9</v>
      </c>
      <c r="D30149" t="s">
        <v>23</v>
      </c>
    </row>
    <row r="30150" spans="1:4" x14ac:dyDescent="0.25">
      <c r="A30150">
        <v>4541</v>
      </c>
      <c r="B30150">
        <v>85001</v>
      </c>
      <c r="C30150" t="s">
        <v>9</v>
      </c>
      <c r="D30150" t="s">
        <v>23</v>
      </c>
    </row>
    <row r="30151" spans="1:4" x14ac:dyDescent="0.25">
      <c r="A30151">
        <v>4541</v>
      </c>
      <c r="B30151">
        <v>85001</v>
      </c>
      <c r="C30151" t="s">
        <v>10</v>
      </c>
      <c r="D30151" t="s">
        <v>23</v>
      </c>
    </row>
    <row r="30152" spans="1:4" x14ac:dyDescent="0.25">
      <c r="A30152">
        <v>4541</v>
      </c>
      <c r="B30152">
        <v>85001</v>
      </c>
      <c r="C30152" t="s">
        <v>10</v>
      </c>
      <c r="D30152" t="s">
        <v>23</v>
      </c>
    </row>
    <row r="30153" spans="1:4" x14ac:dyDescent="0.25">
      <c r="A30153">
        <v>4541</v>
      </c>
      <c r="B30153">
        <v>85001</v>
      </c>
      <c r="C30153" t="s">
        <v>10</v>
      </c>
      <c r="D30153" t="s">
        <v>23</v>
      </c>
    </row>
    <row r="30154" spans="1:4" x14ac:dyDescent="0.25">
      <c r="A30154">
        <v>4541</v>
      </c>
      <c r="B30154">
        <v>85001</v>
      </c>
      <c r="C30154" t="s">
        <v>10</v>
      </c>
      <c r="D30154" t="s">
        <v>23</v>
      </c>
    </row>
    <row r="30155" spans="1:4" x14ac:dyDescent="0.25">
      <c r="A30155">
        <v>4541</v>
      </c>
      <c r="B30155">
        <v>85001</v>
      </c>
      <c r="C30155" t="s">
        <v>10</v>
      </c>
      <c r="D30155" t="s">
        <v>23</v>
      </c>
    </row>
    <row r="30156" spans="1:4" x14ac:dyDescent="0.25">
      <c r="A30156">
        <v>4541</v>
      </c>
      <c r="B30156">
        <v>85001</v>
      </c>
      <c r="C30156" t="s">
        <v>10</v>
      </c>
      <c r="D30156" t="s">
        <v>24</v>
      </c>
    </row>
    <row r="30157" spans="1:4" x14ac:dyDescent="0.25">
      <c r="A30157">
        <v>4541</v>
      </c>
      <c r="B30157">
        <v>85001</v>
      </c>
      <c r="C30157" t="s">
        <v>10</v>
      </c>
      <c r="D30157" t="s">
        <v>24</v>
      </c>
    </row>
    <row r="30158" spans="1:4" x14ac:dyDescent="0.25">
      <c r="A30158">
        <v>4541</v>
      </c>
      <c r="B30158">
        <v>85001</v>
      </c>
      <c r="C30158" t="s">
        <v>10</v>
      </c>
      <c r="D30158" t="s">
        <v>24</v>
      </c>
    </row>
    <row r="30159" spans="1:4" x14ac:dyDescent="0.25">
      <c r="A30159">
        <v>4541</v>
      </c>
      <c r="B30159">
        <v>85001</v>
      </c>
      <c r="C30159" t="s">
        <v>9</v>
      </c>
      <c r="D30159" t="s">
        <v>25</v>
      </c>
    </row>
    <row r="30160" spans="1:4" x14ac:dyDescent="0.25">
      <c r="A30160">
        <v>4541</v>
      </c>
      <c r="B30160">
        <v>85001</v>
      </c>
      <c r="C30160" t="s">
        <v>9</v>
      </c>
      <c r="D30160" t="s">
        <v>25</v>
      </c>
    </row>
    <row r="30161" spans="1:4" x14ac:dyDescent="0.25">
      <c r="A30161">
        <v>4541</v>
      </c>
      <c r="B30161">
        <v>85001</v>
      </c>
      <c r="C30161" t="s">
        <v>9</v>
      </c>
      <c r="D30161" t="s">
        <v>25</v>
      </c>
    </row>
    <row r="30162" spans="1:4" x14ac:dyDescent="0.25">
      <c r="A30162">
        <v>4541</v>
      </c>
      <c r="B30162">
        <v>85001</v>
      </c>
      <c r="C30162" t="s">
        <v>9</v>
      </c>
      <c r="D30162" t="s">
        <v>25</v>
      </c>
    </row>
    <row r="30163" spans="1:4" x14ac:dyDescent="0.25">
      <c r="A30163">
        <v>4541</v>
      </c>
      <c r="B30163">
        <v>85001</v>
      </c>
      <c r="C30163" t="s">
        <v>9</v>
      </c>
      <c r="D30163" t="s">
        <v>25</v>
      </c>
    </row>
    <row r="30164" spans="1:4" x14ac:dyDescent="0.25">
      <c r="A30164">
        <v>4541</v>
      </c>
      <c r="B30164">
        <v>85001</v>
      </c>
      <c r="C30164" t="s">
        <v>9</v>
      </c>
      <c r="D30164" t="s">
        <v>25</v>
      </c>
    </row>
    <row r="30165" spans="1:4" x14ac:dyDescent="0.25">
      <c r="A30165">
        <v>4541</v>
      </c>
      <c r="B30165">
        <v>85001</v>
      </c>
      <c r="C30165" t="s">
        <v>10</v>
      </c>
      <c r="D30165" t="s">
        <v>25</v>
      </c>
    </row>
    <row r="30166" spans="1:4" x14ac:dyDescent="0.25">
      <c r="A30166">
        <v>4541</v>
      </c>
      <c r="B30166">
        <v>85001</v>
      </c>
      <c r="C30166" t="s">
        <v>10</v>
      </c>
      <c r="D30166" t="s">
        <v>25</v>
      </c>
    </row>
    <row r="30167" spans="1:4" x14ac:dyDescent="0.25">
      <c r="A30167">
        <v>4541</v>
      </c>
      <c r="B30167">
        <v>85001</v>
      </c>
      <c r="C30167" t="s">
        <v>10</v>
      </c>
      <c r="D30167" t="s">
        <v>25</v>
      </c>
    </row>
    <row r="30168" spans="1:4" x14ac:dyDescent="0.25">
      <c r="A30168">
        <v>4541</v>
      </c>
      <c r="B30168">
        <v>85001</v>
      </c>
      <c r="C30168" t="s">
        <v>10</v>
      </c>
      <c r="D30168" t="s">
        <v>25</v>
      </c>
    </row>
    <row r="30169" spans="1:4" x14ac:dyDescent="0.25">
      <c r="A30169">
        <v>4541</v>
      </c>
      <c r="B30169">
        <v>85001</v>
      </c>
      <c r="C30169" t="s">
        <v>10</v>
      </c>
      <c r="D30169" t="s">
        <v>25</v>
      </c>
    </row>
    <row r="30170" spans="1:4" x14ac:dyDescent="0.25">
      <c r="A30170">
        <v>4541</v>
      </c>
      <c r="B30170">
        <v>85001</v>
      </c>
      <c r="C30170" t="s">
        <v>9</v>
      </c>
      <c r="D30170" t="s">
        <v>26</v>
      </c>
    </row>
    <row r="30171" spans="1:4" x14ac:dyDescent="0.25">
      <c r="A30171">
        <v>4541</v>
      </c>
      <c r="B30171">
        <v>85001</v>
      </c>
      <c r="C30171" t="s">
        <v>9</v>
      </c>
      <c r="D30171" t="s">
        <v>26</v>
      </c>
    </row>
    <row r="30172" spans="1:4" x14ac:dyDescent="0.25">
      <c r="A30172">
        <v>4541</v>
      </c>
      <c r="B30172">
        <v>85001</v>
      </c>
      <c r="C30172" t="s">
        <v>9</v>
      </c>
      <c r="D30172" t="s">
        <v>26</v>
      </c>
    </row>
    <row r="30173" spans="1:4" x14ac:dyDescent="0.25">
      <c r="A30173">
        <v>4541</v>
      </c>
      <c r="B30173">
        <v>85001</v>
      </c>
      <c r="C30173" t="s">
        <v>10</v>
      </c>
      <c r="D30173" t="s">
        <v>26</v>
      </c>
    </row>
    <row r="30174" spans="1:4" x14ac:dyDescent="0.25">
      <c r="A30174">
        <v>4541</v>
      </c>
      <c r="B30174">
        <v>85001</v>
      </c>
      <c r="C30174" t="s">
        <v>10</v>
      </c>
      <c r="D30174" t="s">
        <v>26</v>
      </c>
    </row>
    <row r="30175" spans="1:4" x14ac:dyDescent="0.25">
      <c r="A30175">
        <v>4541</v>
      </c>
      <c r="B30175">
        <v>85001</v>
      </c>
      <c r="C30175" t="s">
        <v>10</v>
      </c>
      <c r="D30175" t="s">
        <v>26</v>
      </c>
    </row>
    <row r="30176" spans="1:4" x14ac:dyDescent="0.25">
      <c r="A30176">
        <v>4541</v>
      </c>
      <c r="B30176">
        <v>85001</v>
      </c>
      <c r="C30176" t="s">
        <v>10</v>
      </c>
      <c r="D30176" t="s">
        <v>26</v>
      </c>
    </row>
    <row r="30177" spans="1:4" x14ac:dyDescent="0.25">
      <c r="A30177">
        <v>4541</v>
      </c>
      <c r="B30177">
        <v>85001</v>
      </c>
      <c r="C30177" t="s">
        <v>10</v>
      </c>
      <c r="D30177" t="s">
        <v>26</v>
      </c>
    </row>
    <row r="30178" spans="1:4" x14ac:dyDescent="0.25">
      <c r="A30178">
        <v>4541</v>
      </c>
      <c r="B30178">
        <v>85001</v>
      </c>
      <c r="C30178" t="s">
        <v>10</v>
      </c>
      <c r="D30178" t="s">
        <v>26</v>
      </c>
    </row>
    <row r="30179" spans="1:4" x14ac:dyDescent="0.25">
      <c r="A30179">
        <v>4541</v>
      </c>
      <c r="B30179">
        <v>85001</v>
      </c>
      <c r="C30179" t="s">
        <v>10</v>
      </c>
      <c r="D30179" t="s">
        <v>26</v>
      </c>
    </row>
    <row r="30180" spans="1:4" x14ac:dyDescent="0.25">
      <c r="A30180">
        <v>4541</v>
      </c>
      <c r="B30180">
        <v>85001</v>
      </c>
      <c r="C30180" t="s">
        <v>10</v>
      </c>
      <c r="D30180" t="s">
        <v>26</v>
      </c>
    </row>
    <row r="30181" spans="1:4" x14ac:dyDescent="0.25">
      <c r="A30181">
        <v>4541</v>
      </c>
      <c r="B30181">
        <v>85001</v>
      </c>
      <c r="C30181" t="s">
        <v>10</v>
      </c>
      <c r="D30181" t="s">
        <v>26</v>
      </c>
    </row>
    <row r="30182" spans="1:4" x14ac:dyDescent="0.25">
      <c r="A30182">
        <v>4541</v>
      </c>
      <c r="B30182">
        <v>85001</v>
      </c>
      <c r="C30182" t="s">
        <v>10</v>
      </c>
      <c r="D30182" t="s">
        <v>26</v>
      </c>
    </row>
    <row r="30183" spans="1:4" x14ac:dyDescent="0.25">
      <c r="A30183">
        <v>4541</v>
      </c>
      <c r="B30183">
        <v>85001</v>
      </c>
      <c r="C30183" t="s">
        <v>9</v>
      </c>
      <c r="D30183" t="s">
        <v>26</v>
      </c>
    </row>
    <row r="30184" spans="1:4" x14ac:dyDescent="0.25">
      <c r="A30184">
        <v>4541</v>
      </c>
      <c r="B30184">
        <v>85001</v>
      </c>
      <c r="C30184" t="s">
        <v>9</v>
      </c>
      <c r="D30184" t="s">
        <v>20</v>
      </c>
    </row>
    <row r="30185" spans="1:4" x14ac:dyDescent="0.25">
      <c r="A30185">
        <v>4541</v>
      </c>
      <c r="B30185">
        <v>85001</v>
      </c>
      <c r="C30185" t="s">
        <v>9</v>
      </c>
      <c r="D30185" t="s">
        <v>20</v>
      </c>
    </row>
    <row r="30186" spans="1:4" x14ac:dyDescent="0.25">
      <c r="A30186">
        <v>4541</v>
      </c>
      <c r="B30186">
        <v>85001</v>
      </c>
      <c r="C30186" t="s">
        <v>9</v>
      </c>
      <c r="D30186" t="s">
        <v>20</v>
      </c>
    </row>
    <row r="30187" spans="1:4" x14ac:dyDescent="0.25">
      <c r="A30187">
        <v>4541</v>
      </c>
      <c r="B30187">
        <v>85001</v>
      </c>
      <c r="C30187" t="s">
        <v>9</v>
      </c>
      <c r="D30187" t="s">
        <v>20</v>
      </c>
    </row>
    <row r="30188" spans="1:4" x14ac:dyDescent="0.25">
      <c r="A30188">
        <v>4541</v>
      </c>
      <c r="B30188">
        <v>85001</v>
      </c>
      <c r="C30188" t="s">
        <v>9</v>
      </c>
      <c r="D30188" t="s">
        <v>20</v>
      </c>
    </row>
    <row r="30189" spans="1:4" x14ac:dyDescent="0.25">
      <c r="A30189">
        <v>4541</v>
      </c>
      <c r="B30189">
        <v>85001</v>
      </c>
      <c r="C30189" t="s">
        <v>9</v>
      </c>
      <c r="D30189" t="s">
        <v>20</v>
      </c>
    </row>
    <row r="30190" spans="1:4" x14ac:dyDescent="0.25">
      <c r="A30190">
        <v>4541</v>
      </c>
      <c r="B30190">
        <v>85001</v>
      </c>
      <c r="C30190" t="s">
        <v>9</v>
      </c>
      <c r="D30190" t="s">
        <v>20</v>
      </c>
    </row>
    <row r="30191" spans="1:4" x14ac:dyDescent="0.25">
      <c r="A30191">
        <v>4541</v>
      </c>
      <c r="B30191">
        <v>85001</v>
      </c>
      <c r="C30191" t="s">
        <v>9</v>
      </c>
      <c r="D30191" t="s">
        <v>20</v>
      </c>
    </row>
    <row r="30192" spans="1:4" x14ac:dyDescent="0.25">
      <c r="A30192">
        <v>4541</v>
      </c>
      <c r="B30192">
        <v>85001</v>
      </c>
      <c r="C30192" t="s">
        <v>10</v>
      </c>
      <c r="D30192" t="s">
        <v>20</v>
      </c>
    </row>
    <row r="30193" spans="1:4" x14ac:dyDescent="0.25">
      <c r="A30193">
        <v>4541</v>
      </c>
      <c r="B30193">
        <v>85001</v>
      </c>
      <c r="C30193" t="s">
        <v>10</v>
      </c>
      <c r="D30193" t="s">
        <v>20</v>
      </c>
    </row>
    <row r="30194" spans="1:4" x14ac:dyDescent="0.25">
      <c r="A30194">
        <v>4541</v>
      </c>
      <c r="B30194">
        <v>85001</v>
      </c>
      <c r="C30194" t="s">
        <v>10</v>
      </c>
      <c r="D30194" t="s">
        <v>20</v>
      </c>
    </row>
    <row r="30195" spans="1:4" x14ac:dyDescent="0.25">
      <c r="A30195">
        <v>4541</v>
      </c>
      <c r="B30195">
        <v>85001</v>
      </c>
      <c r="C30195" t="s">
        <v>10</v>
      </c>
      <c r="D30195" t="s">
        <v>20</v>
      </c>
    </row>
    <row r="30196" spans="1:4" x14ac:dyDescent="0.25">
      <c r="A30196">
        <v>4541</v>
      </c>
      <c r="B30196">
        <v>85001</v>
      </c>
      <c r="C30196" t="s">
        <v>10</v>
      </c>
      <c r="D30196" t="s">
        <v>20</v>
      </c>
    </row>
    <row r="30197" spans="1:4" x14ac:dyDescent="0.25">
      <c r="A30197">
        <v>4541</v>
      </c>
      <c r="B30197">
        <v>85001</v>
      </c>
      <c r="C30197" t="s">
        <v>10</v>
      </c>
      <c r="D30197" t="s">
        <v>20</v>
      </c>
    </row>
    <row r="30198" spans="1:4" x14ac:dyDescent="0.25">
      <c r="A30198">
        <v>4541</v>
      </c>
      <c r="B30198">
        <v>85001</v>
      </c>
      <c r="C30198" t="s">
        <v>10</v>
      </c>
      <c r="D30198" t="s">
        <v>20</v>
      </c>
    </row>
    <row r="30199" spans="1:4" x14ac:dyDescent="0.25">
      <c r="A30199">
        <v>4541</v>
      </c>
      <c r="B30199">
        <v>85001</v>
      </c>
      <c r="C30199" t="s">
        <v>10</v>
      </c>
      <c r="D30199" t="s">
        <v>20</v>
      </c>
    </row>
    <row r="30200" spans="1:4" x14ac:dyDescent="0.25">
      <c r="A30200">
        <v>4541</v>
      </c>
      <c r="B30200">
        <v>85001</v>
      </c>
      <c r="C30200" t="s">
        <v>10</v>
      </c>
      <c r="D30200" t="s">
        <v>20</v>
      </c>
    </row>
    <row r="30201" spans="1:4" x14ac:dyDescent="0.25">
      <c r="A30201">
        <v>4541</v>
      </c>
      <c r="B30201">
        <v>85001</v>
      </c>
      <c r="C30201" t="s">
        <v>9</v>
      </c>
      <c r="D30201" t="s">
        <v>27</v>
      </c>
    </row>
    <row r="30202" spans="1:4" x14ac:dyDescent="0.25">
      <c r="A30202">
        <v>4541</v>
      </c>
      <c r="B30202">
        <v>85001</v>
      </c>
      <c r="C30202" t="s">
        <v>10</v>
      </c>
      <c r="D30202" t="s">
        <v>27</v>
      </c>
    </row>
    <row r="30203" spans="1:4" x14ac:dyDescent="0.25">
      <c r="A30203">
        <v>4541</v>
      </c>
      <c r="B30203">
        <v>85001</v>
      </c>
      <c r="C30203" t="s">
        <v>10</v>
      </c>
      <c r="D30203" t="s">
        <v>27</v>
      </c>
    </row>
    <row r="30204" spans="1:4" x14ac:dyDescent="0.25">
      <c r="A30204">
        <v>4541</v>
      </c>
      <c r="B30204">
        <v>85001</v>
      </c>
      <c r="C30204" t="s">
        <v>10</v>
      </c>
      <c r="D30204" t="s">
        <v>27</v>
      </c>
    </row>
    <row r="30205" spans="1:4" x14ac:dyDescent="0.25">
      <c r="A30205">
        <v>4541</v>
      </c>
      <c r="B30205">
        <v>85001</v>
      </c>
      <c r="C30205" t="s">
        <v>10</v>
      </c>
      <c r="D30205" t="s">
        <v>27</v>
      </c>
    </row>
    <row r="30206" spans="1:4" x14ac:dyDescent="0.25">
      <c r="A30206">
        <v>4541</v>
      </c>
      <c r="B30206">
        <v>85001</v>
      </c>
      <c r="C30206" t="s">
        <v>10</v>
      </c>
      <c r="D30206" t="s">
        <v>27</v>
      </c>
    </row>
    <row r="30207" spans="1:4" x14ac:dyDescent="0.25">
      <c r="A30207">
        <v>4541</v>
      </c>
      <c r="B30207">
        <v>85001</v>
      </c>
      <c r="C30207" t="s">
        <v>10</v>
      </c>
      <c r="D30207" t="s">
        <v>28</v>
      </c>
    </row>
    <row r="30208" spans="1:4" x14ac:dyDescent="0.25">
      <c r="A30208">
        <v>4541</v>
      </c>
      <c r="B30208">
        <v>85001</v>
      </c>
      <c r="C30208" t="s">
        <v>10</v>
      </c>
      <c r="D30208" t="s">
        <v>28</v>
      </c>
    </row>
    <row r="30209" spans="1:4" x14ac:dyDescent="0.25">
      <c r="A30209">
        <v>4541</v>
      </c>
      <c r="B30209">
        <v>85001</v>
      </c>
      <c r="C30209" t="s">
        <v>10</v>
      </c>
      <c r="D30209" t="s">
        <v>28</v>
      </c>
    </row>
    <row r="30210" spans="1:4" x14ac:dyDescent="0.25">
      <c r="A30210">
        <v>4541</v>
      </c>
      <c r="B30210">
        <v>85001</v>
      </c>
      <c r="C30210" t="s">
        <v>10</v>
      </c>
      <c r="D30210" t="s">
        <v>28</v>
      </c>
    </row>
    <row r="30211" spans="1:4" x14ac:dyDescent="0.25">
      <c r="A30211">
        <v>4541</v>
      </c>
      <c r="B30211">
        <v>85001</v>
      </c>
      <c r="C30211" t="s">
        <v>9</v>
      </c>
      <c r="D30211" t="s">
        <v>29</v>
      </c>
    </row>
    <row r="30212" spans="1:4" x14ac:dyDescent="0.25">
      <c r="A30212">
        <v>4541</v>
      </c>
      <c r="B30212">
        <v>85001</v>
      </c>
      <c r="C30212" t="s">
        <v>9</v>
      </c>
      <c r="D30212" t="s">
        <v>29</v>
      </c>
    </row>
    <row r="30213" spans="1:4" x14ac:dyDescent="0.25">
      <c r="A30213">
        <v>4541</v>
      </c>
      <c r="B30213">
        <v>85001</v>
      </c>
      <c r="C30213" t="s">
        <v>9</v>
      </c>
      <c r="D30213" t="s">
        <v>29</v>
      </c>
    </row>
    <row r="30214" spans="1:4" x14ac:dyDescent="0.25">
      <c r="A30214">
        <v>4541</v>
      </c>
      <c r="B30214">
        <v>85001</v>
      </c>
      <c r="C30214" t="s">
        <v>9</v>
      </c>
      <c r="D30214" t="s">
        <v>29</v>
      </c>
    </row>
    <row r="30215" spans="1:4" x14ac:dyDescent="0.25">
      <c r="A30215">
        <v>4541</v>
      </c>
      <c r="B30215">
        <v>85001</v>
      </c>
      <c r="C30215" t="s">
        <v>10</v>
      </c>
      <c r="D30215" t="s">
        <v>29</v>
      </c>
    </row>
    <row r="30216" spans="1:4" x14ac:dyDescent="0.25">
      <c r="A30216">
        <v>4541</v>
      </c>
      <c r="B30216">
        <v>85001</v>
      </c>
      <c r="C30216" t="s">
        <v>10</v>
      </c>
      <c r="D30216" t="s">
        <v>29</v>
      </c>
    </row>
    <row r="30217" spans="1:4" x14ac:dyDescent="0.25">
      <c r="A30217">
        <v>4541</v>
      </c>
      <c r="B30217">
        <v>85001</v>
      </c>
      <c r="C30217" t="s">
        <v>10</v>
      </c>
      <c r="D30217" t="s">
        <v>29</v>
      </c>
    </row>
    <row r="30218" spans="1:4" x14ac:dyDescent="0.25">
      <c r="A30218">
        <v>4541</v>
      </c>
      <c r="B30218">
        <v>85001</v>
      </c>
      <c r="C30218" t="s">
        <v>10</v>
      </c>
      <c r="D30218" t="s">
        <v>29</v>
      </c>
    </row>
    <row r="30219" spans="1:4" x14ac:dyDescent="0.25">
      <c r="A30219">
        <v>4541</v>
      </c>
      <c r="B30219">
        <v>85001</v>
      </c>
      <c r="C30219" t="s">
        <v>10</v>
      </c>
      <c r="D30219" t="s">
        <v>29</v>
      </c>
    </row>
    <row r="30220" spans="1:4" x14ac:dyDescent="0.25">
      <c r="A30220">
        <v>4541</v>
      </c>
      <c r="B30220">
        <v>85001</v>
      </c>
      <c r="C30220" t="s">
        <v>10</v>
      </c>
      <c r="D30220" t="s">
        <v>29</v>
      </c>
    </row>
    <row r="30221" spans="1:4" x14ac:dyDescent="0.25">
      <c r="A30221">
        <v>4541</v>
      </c>
      <c r="B30221">
        <v>85001</v>
      </c>
      <c r="C30221" t="s">
        <v>10</v>
      </c>
      <c r="D30221" t="s">
        <v>29</v>
      </c>
    </row>
    <row r="30222" spans="1:4" x14ac:dyDescent="0.25">
      <c r="A30222">
        <v>4541</v>
      </c>
      <c r="B30222">
        <v>85001</v>
      </c>
      <c r="C30222" t="s">
        <v>10</v>
      </c>
      <c r="D30222" t="s">
        <v>29</v>
      </c>
    </row>
    <row r="30223" spans="1:4" x14ac:dyDescent="0.25">
      <c r="A30223">
        <v>4541</v>
      </c>
      <c r="B30223">
        <v>85001</v>
      </c>
      <c r="C30223" t="s">
        <v>10</v>
      </c>
      <c r="D30223" t="s">
        <v>29</v>
      </c>
    </row>
    <row r="30224" spans="1:4" x14ac:dyDescent="0.25">
      <c r="A30224">
        <v>4541</v>
      </c>
      <c r="B30224">
        <v>85001</v>
      </c>
      <c r="C30224" t="s">
        <v>10</v>
      </c>
      <c r="D30224" t="s">
        <v>29</v>
      </c>
    </row>
    <row r="30225" spans="1:4" x14ac:dyDescent="0.25">
      <c r="A30225">
        <v>4541</v>
      </c>
      <c r="B30225">
        <v>85001</v>
      </c>
      <c r="C30225" t="s">
        <v>10</v>
      </c>
      <c r="D30225" t="s">
        <v>29</v>
      </c>
    </row>
    <row r="30226" spans="1:4" x14ac:dyDescent="0.25">
      <c r="A30226">
        <v>4541</v>
      </c>
      <c r="B30226">
        <v>85001</v>
      </c>
      <c r="C30226" t="s">
        <v>10</v>
      </c>
      <c r="D30226" t="s">
        <v>29</v>
      </c>
    </row>
    <row r="30227" spans="1:4" x14ac:dyDescent="0.25">
      <c r="A30227">
        <v>4541</v>
      </c>
      <c r="B30227">
        <v>85001</v>
      </c>
      <c r="C30227" t="s">
        <v>10</v>
      </c>
      <c r="D30227" t="s">
        <v>29</v>
      </c>
    </row>
    <row r="30228" spans="1:4" x14ac:dyDescent="0.25">
      <c r="A30228">
        <v>4541</v>
      </c>
      <c r="B30228">
        <v>85001</v>
      </c>
      <c r="C30228" t="s">
        <v>10</v>
      </c>
      <c r="D30228" t="s">
        <v>29</v>
      </c>
    </row>
    <row r="30229" spans="1:4" x14ac:dyDescent="0.25">
      <c r="A30229">
        <v>4541</v>
      </c>
      <c r="B30229">
        <v>85001</v>
      </c>
      <c r="C30229" t="s">
        <v>9</v>
      </c>
      <c r="D30229" t="s">
        <v>30</v>
      </c>
    </row>
    <row r="30230" spans="1:4" x14ac:dyDescent="0.25">
      <c r="A30230">
        <v>4541</v>
      </c>
      <c r="B30230">
        <v>85001</v>
      </c>
      <c r="C30230" t="s">
        <v>9</v>
      </c>
      <c r="D30230" t="s">
        <v>30</v>
      </c>
    </row>
    <row r="30231" spans="1:4" x14ac:dyDescent="0.25">
      <c r="A30231">
        <v>4541</v>
      </c>
      <c r="B30231">
        <v>85001</v>
      </c>
      <c r="C30231" t="s">
        <v>10</v>
      </c>
      <c r="D30231" t="s">
        <v>30</v>
      </c>
    </row>
    <row r="30232" spans="1:4" x14ac:dyDescent="0.25">
      <c r="A30232">
        <v>4541</v>
      </c>
      <c r="B30232">
        <v>85001</v>
      </c>
      <c r="C30232" t="s">
        <v>10</v>
      </c>
      <c r="D30232" t="s">
        <v>30</v>
      </c>
    </row>
    <row r="30233" spans="1:4" x14ac:dyDescent="0.25">
      <c r="A30233">
        <v>4541</v>
      </c>
      <c r="B30233">
        <v>85001</v>
      </c>
      <c r="C30233" t="s">
        <v>10</v>
      </c>
      <c r="D30233" t="s">
        <v>30</v>
      </c>
    </row>
    <row r="30234" spans="1:4" x14ac:dyDescent="0.25">
      <c r="A30234">
        <v>4541</v>
      </c>
      <c r="B30234">
        <v>85001</v>
      </c>
      <c r="C30234" t="s">
        <v>10</v>
      </c>
      <c r="D30234" t="s">
        <v>31</v>
      </c>
    </row>
    <row r="30235" spans="1:4" x14ac:dyDescent="0.25">
      <c r="A30235">
        <v>4541</v>
      </c>
      <c r="B30235">
        <v>85001</v>
      </c>
      <c r="C30235" t="s">
        <v>10</v>
      </c>
      <c r="D30235" t="s">
        <v>37</v>
      </c>
    </row>
    <row r="30236" spans="1:4" x14ac:dyDescent="0.25">
      <c r="A30236">
        <v>4541</v>
      </c>
      <c r="B30236">
        <v>85001</v>
      </c>
      <c r="C30236" t="s">
        <v>10</v>
      </c>
      <c r="D30236" t="s">
        <v>37</v>
      </c>
    </row>
    <row r="30237" spans="1:4" x14ac:dyDescent="0.25">
      <c r="A30237">
        <v>4541</v>
      </c>
      <c r="B30237">
        <v>20001</v>
      </c>
      <c r="C30237" t="s">
        <v>10</v>
      </c>
      <c r="D30237" t="s">
        <v>22</v>
      </c>
    </row>
    <row r="30238" spans="1:4" x14ac:dyDescent="0.25">
      <c r="A30238">
        <v>4541</v>
      </c>
      <c r="B30238">
        <v>20001</v>
      </c>
      <c r="C30238" t="s">
        <v>9</v>
      </c>
      <c r="D30238" t="s">
        <v>29</v>
      </c>
    </row>
    <row r="30239" spans="1:4" x14ac:dyDescent="0.25">
      <c r="A30239">
        <v>4541</v>
      </c>
      <c r="B30239">
        <v>20001</v>
      </c>
      <c r="C30239" t="s">
        <v>9</v>
      </c>
      <c r="D30239" t="s">
        <v>29</v>
      </c>
    </row>
    <row r="30240" spans="1:4" x14ac:dyDescent="0.25">
      <c r="A30240">
        <v>4541</v>
      </c>
      <c r="B30240">
        <v>20001</v>
      </c>
      <c r="C30240" t="s">
        <v>9</v>
      </c>
      <c r="D30240" t="s">
        <v>29</v>
      </c>
    </row>
    <row r="30241" spans="1:4" x14ac:dyDescent="0.25">
      <c r="A30241">
        <v>4541</v>
      </c>
      <c r="B30241">
        <v>20001</v>
      </c>
      <c r="C30241" t="s">
        <v>9</v>
      </c>
      <c r="D30241" t="s">
        <v>29</v>
      </c>
    </row>
    <row r="30242" spans="1:4" x14ac:dyDescent="0.25">
      <c r="A30242">
        <v>4541</v>
      </c>
      <c r="B30242">
        <v>20001</v>
      </c>
      <c r="C30242" t="s">
        <v>9</v>
      </c>
      <c r="D30242" t="s">
        <v>29</v>
      </c>
    </row>
    <row r="30243" spans="1:4" x14ac:dyDescent="0.25">
      <c r="A30243">
        <v>4541</v>
      </c>
      <c r="B30243">
        <v>20001</v>
      </c>
      <c r="C30243" t="s">
        <v>9</v>
      </c>
      <c r="D30243" t="s">
        <v>29</v>
      </c>
    </row>
    <row r="30244" spans="1:4" x14ac:dyDescent="0.25">
      <c r="A30244">
        <v>4541</v>
      </c>
      <c r="B30244">
        <v>20001</v>
      </c>
      <c r="C30244" t="s">
        <v>9</v>
      </c>
      <c r="D30244" t="s">
        <v>29</v>
      </c>
    </row>
    <row r="30245" spans="1:4" x14ac:dyDescent="0.25">
      <c r="A30245">
        <v>4541</v>
      </c>
      <c r="B30245">
        <v>20001</v>
      </c>
      <c r="C30245" t="s">
        <v>9</v>
      </c>
      <c r="D30245" t="s">
        <v>29</v>
      </c>
    </row>
    <row r="30246" spans="1:4" x14ac:dyDescent="0.25">
      <c r="A30246">
        <v>4541</v>
      </c>
      <c r="B30246">
        <v>20001</v>
      </c>
      <c r="C30246" t="s">
        <v>9</v>
      </c>
      <c r="D30246" t="s">
        <v>29</v>
      </c>
    </row>
    <row r="30247" spans="1:4" x14ac:dyDescent="0.25">
      <c r="A30247">
        <v>4541</v>
      </c>
      <c r="B30247">
        <v>20001</v>
      </c>
      <c r="C30247" t="s">
        <v>9</v>
      </c>
      <c r="D30247" t="s">
        <v>29</v>
      </c>
    </row>
    <row r="30248" spans="1:4" x14ac:dyDescent="0.25">
      <c r="A30248">
        <v>4541</v>
      </c>
      <c r="B30248">
        <v>20001</v>
      </c>
      <c r="C30248" t="s">
        <v>9</v>
      </c>
      <c r="D30248" t="s">
        <v>29</v>
      </c>
    </row>
    <row r="30249" spans="1:4" x14ac:dyDescent="0.25">
      <c r="A30249">
        <v>4541</v>
      </c>
      <c r="B30249">
        <v>20001</v>
      </c>
      <c r="C30249" t="s">
        <v>9</v>
      </c>
      <c r="D30249" t="s">
        <v>29</v>
      </c>
    </row>
    <row r="30250" spans="1:4" x14ac:dyDescent="0.25">
      <c r="A30250">
        <v>4541</v>
      </c>
      <c r="B30250">
        <v>20001</v>
      </c>
      <c r="C30250" t="s">
        <v>10</v>
      </c>
      <c r="D30250" t="s">
        <v>29</v>
      </c>
    </row>
    <row r="30251" spans="1:4" x14ac:dyDescent="0.25">
      <c r="A30251">
        <v>4541</v>
      </c>
      <c r="B30251">
        <v>20001</v>
      </c>
      <c r="C30251" t="s">
        <v>10</v>
      </c>
      <c r="D30251" t="s">
        <v>29</v>
      </c>
    </row>
    <row r="30252" spans="1:4" x14ac:dyDescent="0.25">
      <c r="A30252">
        <v>4541</v>
      </c>
      <c r="B30252">
        <v>20001</v>
      </c>
      <c r="C30252" t="s">
        <v>10</v>
      </c>
      <c r="D30252" t="s">
        <v>29</v>
      </c>
    </row>
    <row r="30253" spans="1:4" x14ac:dyDescent="0.25">
      <c r="A30253">
        <v>4541</v>
      </c>
      <c r="B30253">
        <v>20001</v>
      </c>
      <c r="C30253" t="s">
        <v>10</v>
      </c>
      <c r="D30253" t="s">
        <v>29</v>
      </c>
    </row>
    <row r="30254" spans="1:4" x14ac:dyDescent="0.25">
      <c r="A30254">
        <v>4541</v>
      </c>
      <c r="B30254">
        <v>20001</v>
      </c>
      <c r="C30254" t="s">
        <v>10</v>
      </c>
      <c r="D30254" t="s">
        <v>29</v>
      </c>
    </row>
    <row r="30255" spans="1:4" x14ac:dyDescent="0.25">
      <c r="A30255">
        <v>4541</v>
      </c>
      <c r="B30255">
        <v>20001</v>
      </c>
      <c r="C30255" t="s">
        <v>10</v>
      </c>
      <c r="D30255" t="s">
        <v>29</v>
      </c>
    </row>
    <row r="30256" spans="1:4" x14ac:dyDescent="0.25">
      <c r="A30256">
        <v>4541</v>
      </c>
      <c r="B30256">
        <v>20001</v>
      </c>
      <c r="C30256" t="s">
        <v>10</v>
      </c>
      <c r="D30256" t="s">
        <v>29</v>
      </c>
    </row>
    <row r="30257" spans="1:4" x14ac:dyDescent="0.25">
      <c r="A30257">
        <v>4541</v>
      </c>
      <c r="B30257">
        <v>20001</v>
      </c>
      <c r="C30257" t="s">
        <v>10</v>
      </c>
      <c r="D30257" t="s">
        <v>29</v>
      </c>
    </row>
    <row r="30258" spans="1:4" x14ac:dyDescent="0.25">
      <c r="A30258">
        <v>4541</v>
      </c>
      <c r="B30258">
        <v>20001</v>
      </c>
      <c r="C30258" t="s">
        <v>10</v>
      </c>
      <c r="D30258" t="s">
        <v>29</v>
      </c>
    </row>
    <row r="30259" spans="1:4" x14ac:dyDescent="0.25">
      <c r="A30259">
        <v>4541</v>
      </c>
      <c r="B30259">
        <v>20001</v>
      </c>
      <c r="C30259" t="s">
        <v>10</v>
      </c>
      <c r="D30259" t="s">
        <v>29</v>
      </c>
    </row>
    <row r="30260" spans="1:4" x14ac:dyDescent="0.25">
      <c r="A30260">
        <v>4541</v>
      </c>
      <c r="B30260">
        <v>20001</v>
      </c>
      <c r="C30260" t="s">
        <v>10</v>
      </c>
      <c r="D30260" t="s">
        <v>29</v>
      </c>
    </row>
    <row r="30261" spans="1:4" x14ac:dyDescent="0.25">
      <c r="A30261">
        <v>4541</v>
      </c>
      <c r="B30261">
        <v>20001</v>
      </c>
      <c r="C30261" t="s">
        <v>10</v>
      </c>
      <c r="D30261" t="s">
        <v>29</v>
      </c>
    </row>
    <row r="30262" spans="1:4" x14ac:dyDescent="0.25">
      <c r="A30262">
        <v>4541</v>
      </c>
      <c r="B30262">
        <v>20001</v>
      </c>
      <c r="C30262" t="s">
        <v>10</v>
      </c>
      <c r="D30262" t="s">
        <v>29</v>
      </c>
    </row>
    <row r="30263" spans="1:4" x14ac:dyDescent="0.25">
      <c r="A30263">
        <v>4541</v>
      </c>
      <c r="B30263">
        <v>20001</v>
      </c>
      <c r="C30263" t="s">
        <v>10</v>
      </c>
      <c r="D30263" t="s">
        <v>29</v>
      </c>
    </row>
    <row r="30264" spans="1:4" x14ac:dyDescent="0.25">
      <c r="A30264">
        <v>4541</v>
      </c>
      <c r="B30264">
        <v>20001</v>
      </c>
      <c r="C30264" t="s">
        <v>10</v>
      </c>
      <c r="D30264" t="s">
        <v>29</v>
      </c>
    </row>
    <row r="30265" spans="1:4" x14ac:dyDescent="0.25">
      <c r="A30265">
        <v>4541</v>
      </c>
      <c r="B30265">
        <v>20001</v>
      </c>
      <c r="C30265" t="s">
        <v>10</v>
      </c>
      <c r="D30265" t="s">
        <v>29</v>
      </c>
    </row>
    <row r="30266" spans="1:4" x14ac:dyDescent="0.25">
      <c r="A30266">
        <v>4541</v>
      </c>
      <c r="B30266">
        <v>20001</v>
      </c>
      <c r="C30266" t="s">
        <v>10</v>
      </c>
      <c r="D30266" t="s">
        <v>29</v>
      </c>
    </row>
    <row r="30267" spans="1:4" x14ac:dyDescent="0.25">
      <c r="A30267">
        <v>4541</v>
      </c>
      <c r="B30267">
        <v>20001</v>
      </c>
      <c r="C30267" t="s">
        <v>10</v>
      </c>
      <c r="D30267" t="s">
        <v>29</v>
      </c>
    </row>
    <row r="30268" spans="1:4" x14ac:dyDescent="0.25">
      <c r="A30268">
        <v>4541</v>
      </c>
      <c r="B30268">
        <v>20001</v>
      </c>
      <c r="C30268" t="s">
        <v>10</v>
      </c>
      <c r="D30268" t="s">
        <v>29</v>
      </c>
    </row>
    <row r="30269" spans="1:4" x14ac:dyDescent="0.25">
      <c r="A30269">
        <v>4541</v>
      </c>
      <c r="B30269">
        <v>20001</v>
      </c>
      <c r="C30269" t="s">
        <v>10</v>
      </c>
      <c r="D30269" t="s">
        <v>29</v>
      </c>
    </row>
    <row r="30270" spans="1:4" x14ac:dyDescent="0.25">
      <c r="A30270">
        <v>4541</v>
      </c>
      <c r="B30270">
        <v>20001</v>
      </c>
      <c r="C30270" t="s">
        <v>10</v>
      </c>
      <c r="D30270" t="s">
        <v>29</v>
      </c>
    </row>
    <row r="30271" spans="1:4" x14ac:dyDescent="0.25">
      <c r="A30271">
        <v>4541</v>
      </c>
      <c r="B30271">
        <v>20001</v>
      </c>
      <c r="C30271" t="s">
        <v>10</v>
      </c>
      <c r="D30271" t="s">
        <v>29</v>
      </c>
    </row>
    <row r="30272" spans="1:4" x14ac:dyDescent="0.25">
      <c r="A30272">
        <v>4541</v>
      </c>
      <c r="B30272">
        <v>20001</v>
      </c>
      <c r="C30272" t="s">
        <v>10</v>
      </c>
      <c r="D30272" t="s">
        <v>29</v>
      </c>
    </row>
    <row r="30273" spans="1:4" x14ac:dyDescent="0.25">
      <c r="A30273">
        <v>4541</v>
      </c>
      <c r="B30273">
        <v>20001</v>
      </c>
      <c r="C30273" t="s">
        <v>10</v>
      </c>
      <c r="D30273" t="s">
        <v>29</v>
      </c>
    </row>
    <row r="30274" spans="1:4" x14ac:dyDescent="0.25">
      <c r="A30274">
        <v>4541</v>
      </c>
      <c r="B30274">
        <v>20001</v>
      </c>
      <c r="C30274" t="s">
        <v>10</v>
      </c>
      <c r="D30274" t="s">
        <v>29</v>
      </c>
    </row>
    <row r="30275" spans="1:4" x14ac:dyDescent="0.25">
      <c r="A30275">
        <v>4541</v>
      </c>
      <c r="B30275">
        <v>20001</v>
      </c>
      <c r="C30275" t="s">
        <v>10</v>
      </c>
      <c r="D30275" t="s">
        <v>29</v>
      </c>
    </row>
    <row r="30276" spans="1:4" x14ac:dyDescent="0.25">
      <c r="A30276">
        <v>4541</v>
      </c>
      <c r="B30276">
        <v>20001</v>
      </c>
      <c r="C30276" t="s">
        <v>10</v>
      </c>
      <c r="D30276" t="s">
        <v>29</v>
      </c>
    </row>
    <row r="30277" spans="1:4" x14ac:dyDescent="0.25">
      <c r="A30277">
        <v>4541</v>
      </c>
      <c r="B30277">
        <v>20001</v>
      </c>
      <c r="C30277" t="s">
        <v>10</v>
      </c>
      <c r="D30277" t="s">
        <v>29</v>
      </c>
    </row>
    <row r="30278" spans="1:4" x14ac:dyDescent="0.25">
      <c r="A30278">
        <v>4541</v>
      </c>
      <c r="B30278">
        <v>20001</v>
      </c>
      <c r="C30278" t="s">
        <v>10</v>
      </c>
      <c r="D30278" t="s">
        <v>29</v>
      </c>
    </row>
    <row r="30279" spans="1:4" x14ac:dyDescent="0.25">
      <c r="A30279">
        <v>4541</v>
      </c>
      <c r="B30279">
        <v>20001</v>
      </c>
      <c r="C30279" t="s">
        <v>10</v>
      </c>
      <c r="D30279" t="s">
        <v>29</v>
      </c>
    </row>
    <row r="30280" spans="1:4" x14ac:dyDescent="0.25">
      <c r="A30280">
        <v>4541</v>
      </c>
      <c r="B30280">
        <v>20001</v>
      </c>
      <c r="C30280" t="s">
        <v>9</v>
      </c>
      <c r="D30280" t="s">
        <v>31</v>
      </c>
    </row>
    <row r="30281" spans="1:4" x14ac:dyDescent="0.25">
      <c r="A30281">
        <v>4541</v>
      </c>
      <c r="B30281">
        <v>20001</v>
      </c>
      <c r="C30281" t="s">
        <v>9</v>
      </c>
      <c r="D30281" t="s">
        <v>31</v>
      </c>
    </row>
    <row r="30282" spans="1:4" x14ac:dyDescent="0.25">
      <c r="A30282">
        <v>4541</v>
      </c>
      <c r="B30282">
        <v>20001</v>
      </c>
      <c r="C30282" t="s">
        <v>9</v>
      </c>
      <c r="D30282" t="s">
        <v>31</v>
      </c>
    </row>
    <row r="30283" spans="1:4" x14ac:dyDescent="0.25">
      <c r="A30283">
        <v>4541</v>
      </c>
      <c r="B30283">
        <v>20001</v>
      </c>
      <c r="C30283" t="s">
        <v>9</v>
      </c>
      <c r="D30283" t="s">
        <v>31</v>
      </c>
    </row>
    <row r="30284" spans="1:4" x14ac:dyDescent="0.25">
      <c r="A30284">
        <v>4541</v>
      </c>
      <c r="B30284">
        <v>20001</v>
      </c>
      <c r="C30284" t="s">
        <v>9</v>
      </c>
      <c r="D30284" t="s">
        <v>31</v>
      </c>
    </row>
    <row r="30285" spans="1:4" x14ac:dyDescent="0.25">
      <c r="A30285">
        <v>4541</v>
      </c>
      <c r="B30285">
        <v>20001</v>
      </c>
      <c r="C30285" t="s">
        <v>10</v>
      </c>
      <c r="D30285" t="s">
        <v>31</v>
      </c>
    </row>
    <row r="30286" spans="1:4" x14ac:dyDescent="0.25">
      <c r="A30286">
        <v>4541</v>
      </c>
      <c r="B30286">
        <v>20001</v>
      </c>
      <c r="C30286" t="s">
        <v>10</v>
      </c>
      <c r="D30286" t="s">
        <v>31</v>
      </c>
    </row>
    <row r="30287" spans="1:4" x14ac:dyDescent="0.25">
      <c r="A30287">
        <v>4541</v>
      </c>
      <c r="B30287">
        <v>20001</v>
      </c>
      <c r="C30287" t="s">
        <v>10</v>
      </c>
      <c r="D30287" t="s">
        <v>31</v>
      </c>
    </row>
    <row r="30288" spans="1:4" x14ac:dyDescent="0.25">
      <c r="A30288">
        <v>4541</v>
      </c>
      <c r="B30288">
        <v>20001</v>
      </c>
      <c r="C30288" t="s">
        <v>10</v>
      </c>
      <c r="D30288" t="s">
        <v>31</v>
      </c>
    </row>
    <row r="30289" spans="1:4" x14ac:dyDescent="0.25">
      <c r="A30289">
        <v>4541</v>
      </c>
      <c r="B30289">
        <v>20001</v>
      </c>
      <c r="C30289" t="s">
        <v>10</v>
      </c>
      <c r="D30289" t="s">
        <v>31</v>
      </c>
    </row>
    <row r="30290" spans="1:4" x14ac:dyDescent="0.25">
      <c r="A30290">
        <v>4541</v>
      </c>
      <c r="B30290">
        <v>20001</v>
      </c>
      <c r="C30290" t="s">
        <v>10</v>
      </c>
      <c r="D30290" t="s">
        <v>31</v>
      </c>
    </row>
    <row r="30291" spans="1:4" x14ac:dyDescent="0.25">
      <c r="A30291">
        <v>4541</v>
      </c>
      <c r="B30291">
        <v>20001</v>
      </c>
      <c r="C30291" t="s">
        <v>10</v>
      </c>
      <c r="D30291" t="s">
        <v>31</v>
      </c>
    </row>
    <row r="30292" spans="1:4" x14ac:dyDescent="0.25">
      <c r="A30292">
        <v>4541</v>
      </c>
      <c r="B30292">
        <v>20001</v>
      </c>
      <c r="C30292" t="s">
        <v>10</v>
      </c>
      <c r="D30292" t="s">
        <v>31</v>
      </c>
    </row>
    <row r="30293" spans="1:4" x14ac:dyDescent="0.25">
      <c r="A30293">
        <v>4541</v>
      </c>
      <c r="B30293">
        <v>20001</v>
      </c>
      <c r="C30293" t="s">
        <v>10</v>
      </c>
      <c r="D30293" t="s">
        <v>31</v>
      </c>
    </row>
    <row r="30294" spans="1:4" x14ac:dyDescent="0.25">
      <c r="A30294">
        <v>4541</v>
      </c>
      <c r="B30294">
        <v>20001</v>
      </c>
      <c r="C30294" t="s">
        <v>10</v>
      </c>
      <c r="D30294" t="s">
        <v>31</v>
      </c>
    </row>
    <row r="30295" spans="1:4" x14ac:dyDescent="0.25">
      <c r="A30295">
        <v>4541</v>
      </c>
      <c r="B30295">
        <v>20001</v>
      </c>
      <c r="C30295" t="s">
        <v>10</v>
      </c>
      <c r="D30295" t="s">
        <v>31</v>
      </c>
    </row>
    <row r="30296" spans="1:4" x14ac:dyDescent="0.25">
      <c r="A30296">
        <v>4541</v>
      </c>
      <c r="B30296">
        <v>20001</v>
      </c>
      <c r="C30296" t="s">
        <v>10</v>
      </c>
      <c r="D30296" t="s">
        <v>31</v>
      </c>
    </row>
    <row r="30297" spans="1:4" x14ac:dyDescent="0.25">
      <c r="A30297">
        <v>4541</v>
      </c>
      <c r="B30297">
        <v>20001</v>
      </c>
      <c r="C30297" t="s">
        <v>10</v>
      </c>
      <c r="D30297" t="s">
        <v>31</v>
      </c>
    </row>
    <row r="30298" spans="1:4" x14ac:dyDescent="0.25">
      <c r="A30298">
        <v>4541</v>
      </c>
      <c r="B30298">
        <v>20001</v>
      </c>
      <c r="C30298" t="s">
        <v>10</v>
      </c>
      <c r="D30298" t="s">
        <v>31</v>
      </c>
    </row>
    <row r="30299" spans="1:4" x14ac:dyDescent="0.25">
      <c r="A30299">
        <v>4541</v>
      </c>
      <c r="B30299">
        <v>20001</v>
      </c>
      <c r="C30299" t="s">
        <v>10</v>
      </c>
      <c r="D30299" t="s">
        <v>31</v>
      </c>
    </row>
    <row r="30300" spans="1:4" x14ac:dyDescent="0.25">
      <c r="A30300">
        <v>4541</v>
      </c>
      <c r="B30300">
        <v>20001</v>
      </c>
      <c r="C30300" t="s">
        <v>9</v>
      </c>
      <c r="D30300" t="s">
        <v>32</v>
      </c>
    </row>
    <row r="30301" spans="1:4" x14ac:dyDescent="0.25">
      <c r="A30301">
        <v>4541</v>
      </c>
      <c r="B30301">
        <v>20001</v>
      </c>
      <c r="C30301" t="s">
        <v>9</v>
      </c>
      <c r="D30301" t="s">
        <v>32</v>
      </c>
    </row>
    <row r="30302" spans="1:4" x14ac:dyDescent="0.25">
      <c r="A30302">
        <v>4541</v>
      </c>
      <c r="B30302">
        <v>20001</v>
      </c>
      <c r="C30302" t="s">
        <v>9</v>
      </c>
      <c r="D30302" t="s">
        <v>32</v>
      </c>
    </row>
    <row r="30303" spans="1:4" x14ac:dyDescent="0.25">
      <c r="A30303">
        <v>4541</v>
      </c>
      <c r="B30303">
        <v>20001</v>
      </c>
      <c r="C30303" t="s">
        <v>9</v>
      </c>
      <c r="D30303" t="s">
        <v>32</v>
      </c>
    </row>
    <row r="30304" spans="1:4" x14ac:dyDescent="0.25">
      <c r="A30304">
        <v>4541</v>
      </c>
      <c r="B30304">
        <v>20001</v>
      </c>
      <c r="C30304" t="s">
        <v>9</v>
      </c>
      <c r="D30304" t="s">
        <v>32</v>
      </c>
    </row>
    <row r="30305" spans="1:4" x14ac:dyDescent="0.25">
      <c r="A30305">
        <v>4541</v>
      </c>
      <c r="B30305">
        <v>20001</v>
      </c>
      <c r="C30305" t="s">
        <v>9</v>
      </c>
      <c r="D30305" t="s">
        <v>32</v>
      </c>
    </row>
    <row r="30306" spans="1:4" x14ac:dyDescent="0.25">
      <c r="A30306">
        <v>4541</v>
      </c>
      <c r="B30306">
        <v>20001</v>
      </c>
      <c r="C30306" t="s">
        <v>9</v>
      </c>
      <c r="D30306" t="s">
        <v>32</v>
      </c>
    </row>
    <row r="30307" spans="1:4" x14ac:dyDescent="0.25">
      <c r="A30307">
        <v>4541</v>
      </c>
      <c r="B30307">
        <v>20001</v>
      </c>
      <c r="C30307" t="s">
        <v>9</v>
      </c>
      <c r="D30307" t="s">
        <v>32</v>
      </c>
    </row>
    <row r="30308" spans="1:4" x14ac:dyDescent="0.25">
      <c r="A30308">
        <v>4541</v>
      </c>
      <c r="B30308">
        <v>20001</v>
      </c>
      <c r="C30308" t="s">
        <v>9</v>
      </c>
      <c r="D30308" t="s">
        <v>32</v>
      </c>
    </row>
    <row r="30309" spans="1:4" x14ac:dyDescent="0.25">
      <c r="A30309">
        <v>4541</v>
      </c>
      <c r="B30309">
        <v>20001</v>
      </c>
      <c r="C30309" t="s">
        <v>9</v>
      </c>
      <c r="D30309" t="s">
        <v>32</v>
      </c>
    </row>
    <row r="30310" spans="1:4" x14ac:dyDescent="0.25">
      <c r="A30310">
        <v>4541</v>
      </c>
      <c r="B30310">
        <v>20001</v>
      </c>
      <c r="C30310" t="s">
        <v>10</v>
      </c>
      <c r="D30310" t="s">
        <v>32</v>
      </c>
    </row>
    <row r="30311" spans="1:4" x14ac:dyDescent="0.25">
      <c r="A30311">
        <v>4541</v>
      </c>
      <c r="B30311">
        <v>20001</v>
      </c>
      <c r="C30311" t="s">
        <v>10</v>
      </c>
      <c r="D30311" t="s">
        <v>32</v>
      </c>
    </row>
    <row r="30312" spans="1:4" x14ac:dyDescent="0.25">
      <c r="A30312">
        <v>4541</v>
      </c>
      <c r="B30312">
        <v>20001</v>
      </c>
      <c r="C30312" t="s">
        <v>10</v>
      </c>
      <c r="D30312" t="s">
        <v>32</v>
      </c>
    </row>
    <row r="30313" spans="1:4" x14ac:dyDescent="0.25">
      <c r="A30313">
        <v>4541</v>
      </c>
      <c r="B30313">
        <v>20001</v>
      </c>
      <c r="C30313" t="s">
        <v>10</v>
      </c>
      <c r="D30313" t="s">
        <v>32</v>
      </c>
    </row>
    <row r="30314" spans="1:4" x14ac:dyDescent="0.25">
      <c r="A30314">
        <v>4541</v>
      </c>
      <c r="B30314">
        <v>20001</v>
      </c>
      <c r="C30314" t="s">
        <v>10</v>
      </c>
      <c r="D30314" t="s">
        <v>32</v>
      </c>
    </row>
    <row r="30315" spans="1:4" x14ac:dyDescent="0.25">
      <c r="A30315">
        <v>4541</v>
      </c>
      <c r="B30315">
        <v>20001</v>
      </c>
      <c r="C30315" t="s">
        <v>10</v>
      </c>
      <c r="D30315" t="s">
        <v>32</v>
      </c>
    </row>
    <row r="30316" spans="1:4" x14ac:dyDescent="0.25">
      <c r="A30316">
        <v>4541</v>
      </c>
      <c r="B30316">
        <v>20001</v>
      </c>
      <c r="C30316" t="s">
        <v>10</v>
      </c>
      <c r="D30316" t="s">
        <v>32</v>
      </c>
    </row>
    <row r="30317" spans="1:4" x14ac:dyDescent="0.25">
      <c r="A30317">
        <v>4541</v>
      </c>
      <c r="B30317">
        <v>20001</v>
      </c>
      <c r="C30317" t="s">
        <v>10</v>
      </c>
      <c r="D30317" t="s">
        <v>32</v>
      </c>
    </row>
    <row r="30318" spans="1:4" x14ac:dyDescent="0.25">
      <c r="A30318">
        <v>4541</v>
      </c>
      <c r="B30318">
        <v>20001</v>
      </c>
      <c r="C30318" t="s">
        <v>10</v>
      </c>
      <c r="D30318" t="s">
        <v>32</v>
      </c>
    </row>
    <row r="30319" spans="1:4" x14ac:dyDescent="0.25">
      <c r="A30319">
        <v>4541</v>
      </c>
      <c r="B30319">
        <v>20001</v>
      </c>
      <c r="C30319" t="s">
        <v>10</v>
      </c>
      <c r="D30319" t="s">
        <v>32</v>
      </c>
    </row>
    <row r="30320" spans="1:4" x14ac:dyDescent="0.25">
      <c r="A30320">
        <v>4541</v>
      </c>
      <c r="B30320">
        <v>20001</v>
      </c>
      <c r="C30320" t="s">
        <v>10</v>
      </c>
      <c r="D30320" t="s">
        <v>32</v>
      </c>
    </row>
    <row r="30321" spans="1:4" x14ac:dyDescent="0.25">
      <c r="A30321">
        <v>4541</v>
      </c>
      <c r="B30321">
        <v>20001</v>
      </c>
      <c r="C30321" t="s">
        <v>10</v>
      </c>
      <c r="D30321" t="s">
        <v>32</v>
      </c>
    </row>
    <row r="30322" spans="1:4" x14ac:dyDescent="0.25">
      <c r="A30322">
        <v>4541</v>
      </c>
      <c r="B30322">
        <v>20001</v>
      </c>
      <c r="C30322" t="s">
        <v>10</v>
      </c>
      <c r="D30322" t="s">
        <v>32</v>
      </c>
    </row>
    <row r="30323" spans="1:4" x14ac:dyDescent="0.25">
      <c r="A30323">
        <v>4541</v>
      </c>
      <c r="B30323">
        <v>20001</v>
      </c>
      <c r="C30323" t="s">
        <v>10</v>
      </c>
      <c r="D30323" t="s">
        <v>32</v>
      </c>
    </row>
    <row r="30324" spans="1:4" x14ac:dyDescent="0.25">
      <c r="A30324">
        <v>4541</v>
      </c>
      <c r="B30324">
        <v>20001</v>
      </c>
      <c r="C30324" t="s">
        <v>10</v>
      </c>
      <c r="D30324" t="s">
        <v>32</v>
      </c>
    </row>
    <row r="30325" spans="1:4" x14ac:dyDescent="0.25">
      <c r="A30325">
        <v>4541</v>
      </c>
      <c r="B30325">
        <v>20001</v>
      </c>
      <c r="C30325" t="s">
        <v>10</v>
      </c>
      <c r="D30325" t="s">
        <v>32</v>
      </c>
    </row>
    <row r="30326" spans="1:4" x14ac:dyDescent="0.25">
      <c r="A30326">
        <v>4541</v>
      </c>
      <c r="B30326">
        <v>20001</v>
      </c>
      <c r="C30326" t="s">
        <v>10</v>
      </c>
      <c r="D30326" t="s">
        <v>32</v>
      </c>
    </row>
    <row r="30327" spans="1:4" x14ac:dyDescent="0.25">
      <c r="A30327">
        <v>4541</v>
      </c>
      <c r="B30327">
        <v>20001</v>
      </c>
      <c r="C30327" t="s">
        <v>10</v>
      </c>
      <c r="D30327" t="s">
        <v>32</v>
      </c>
    </row>
    <row r="30328" spans="1:4" x14ac:dyDescent="0.25">
      <c r="A30328">
        <v>4541</v>
      </c>
      <c r="B30328">
        <v>20001</v>
      </c>
      <c r="C30328" t="s">
        <v>10</v>
      </c>
      <c r="D30328" t="s">
        <v>32</v>
      </c>
    </row>
    <row r="30329" spans="1:4" x14ac:dyDescent="0.25">
      <c r="A30329">
        <v>4541</v>
      </c>
      <c r="B30329">
        <v>20001</v>
      </c>
      <c r="C30329" t="s">
        <v>10</v>
      </c>
      <c r="D30329" t="s">
        <v>32</v>
      </c>
    </row>
    <row r="30330" spans="1:4" x14ac:dyDescent="0.25">
      <c r="A30330">
        <v>4541</v>
      </c>
      <c r="B30330">
        <v>20001</v>
      </c>
      <c r="C30330" t="s">
        <v>10</v>
      </c>
      <c r="D30330" t="s">
        <v>32</v>
      </c>
    </row>
    <row r="30331" spans="1:4" x14ac:dyDescent="0.25">
      <c r="A30331">
        <v>4541</v>
      </c>
      <c r="B30331">
        <v>20001</v>
      </c>
      <c r="C30331" t="s">
        <v>10</v>
      </c>
      <c r="D30331" t="s">
        <v>32</v>
      </c>
    </row>
    <row r="30332" spans="1:4" x14ac:dyDescent="0.25">
      <c r="A30332">
        <v>4541</v>
      </c>
      <c r="B30332">
        <v>20001</v>
      </c>
      <c r="C30332" t="s">
        <v>10</v>
      </c>
      <c r="D30332" t="s">
        <v>32</v>
      </c>
    </row>
    <row r="30333" spans="1:4" x14ac:dyDescent="0.25">
      <c r="A30333">
        <v>4541</v>
      </c>
      <c r="B30333">
        <v>20001</v>
      </c>
      <c r="C30333" t="s">
        <v>10</v>
      </c>
      <c r="D30333" t="s">
        <v>32</v>
      </c>
    </row>
    <row r="30334" spans="1:4" x14ac:dyDescent="0.25">
      <c r="A30334">
        <v>4541</v>
      </c>
      <c r="B30334">
        <v>20001</v>
      </c>
      <c r="C30334" t="s">
        <v>10</v>
      </c>
      <c r="D30334" t="s">
        <v>32</v>
      </c>
    </row>
    <row r="30335" spans="1:4" x14ac:dyDescent="0.25">
      <c r="A30335">
        <v>4541</v>
      </c>
      <c r="B30335">
        <v>20001</v>
      </c>
      <c r="C30335" t="s">
        <v>10</v>
      </c>
      <c r="D30335" t="s">
        <v>32</v>
      </c>
    </row>
    <row r="30336" spans="1:4" x14ac:dyDescent="0.25">
      <c r="A30336">
        <v>4541</v>
      </c>
      <c r="B30336">
        <v>20001</v>
      </c>
      <c r="C30336" t="s">
        <v>10</v>
      </c>
      <c r="D30336" t="s">
        <v>32</v>
      </c>
    </row>
    <row r="30337" spans="1:4" x14ac:dyDescent="0.25">
      <c r="A30337">
        <v>4541</v>
      </c>
      <c r="B30337">
        <v>20001</v>
      </c>
      <c r="C30337" t="s">
        <v>10</v>
      </c>
      <c r="D30337" t="s">
        <v>32</v>
      </c>
    </row>
    <row r="30338" spans="1:4" x14ac:dyDescent="0.25">
      <c r="A30338">
        <v>4541</v>
      </c>
      <c r="B30338">
        <v>20001</v>
      </c>
      <c r="C30338" t="s">
        <v>10</v>
      </c>
      <c r="D30338" t="s">
        <v>32</v>
      </c>
    </row>
    <row r="30339" spans="1:4" x14ac:dyDescent="0.25">
      <c r="A30339">
        <v>4541</v>
      </c>
      <c r="B30339">
        <v>20001</v>
      </c>
      <c r="C30339" t="s">
        <v>10</v>
      </c>
      <c r="D30339" t="s">
        <v>32</v>
      </c>
    </row>
    <row r="30340" spans="1:4" x14ac:dyDescent="0.25">
      <c r="A30340">
        <v>4541</v>
      </c>
      <c r="B30340">
        <v>20001</v>
      </c>
      <c r="C30340" t="s">
        <v>10</v>
      </c>
      <c r="D30340" t="s">
        <v>32</v>
      </c>
    </row>
    <row r="30341" spans="1:4" x14ac:dyDescent="0.25">
      <c r="A30341">
        <v>4541</v>
      </c>
      <c r="B30341">
        <v>20001</v>
      </c>
      <c r="C30341" t="s">
        <v>9</v>
      </c>
      <c r="D30341" t="s">
        <v>33</v>
      </c>
    </row>
    <row r="30342" spans="1:4" x14ac:dyDescent="0.25">
      <c r="A30342">
        <v>4541</v>
      </c>
      <c r="B30342">
        <v>20001</v>
      </c>
      <c r="C30342" t="s">
        <v>9</v>
      </c>
      <c r="D30342" t="s">
        <v>33</v>
      </c>
    </row>
    <row r="30343" spans="1:4" x14ac:dyDescent="0.25">
      <c r="A30343">
        <v>4541</v>
      </c>
      <c r="B30343">
        <v>20001</v>
      </c>
      <c r="C30343" t="s">
        <v>9</v>
      </c>
      <c r="D30343" t="s">
        <v>33</v>
      </c>
    </row>
    <row r="30344" spans="1:4" x14ac:dyDescent="0.25">
      <c r="A30344">
        <v>4541</v>
      </c>
      <c r="B30344">
        <v>20001</v>
      </c>
      <c r="C30344" t="s">
        <v>9</v>
      </c>
      <c r="D30344" t="s">
        <v>33</v>
      </c>
    </row>
    <row r="30345" spans="1:4" x14ac:dyDescent="0.25">
      <c r="A30345">
        <v>4541</v>
      </c>
      <c r="B30345">
        <v>20001</v>
      </c>
      <c r="C30345" t="s">
        <v>9</v>
      </c>
      <c r="D30345" t="s">
        <v>33</v>
      </c>
    </row>
    <row r="30346" spans="1:4" x14ac:dyDescent="0.25">
      <c r="A30346">
        <v>4541</v>
      </c>
      <c r="B30346">
        <v>20001</v>
      </c>
      <c r="C30346" t="s">
        <v>9</v>
      </c>
      <c r="D30346" t="s">
        <v>33</v>
      </c>
    </row>
    <row r="30347" spans="1:4" x14ac:dyDescent="0.25">
      <c r="A30347">
        <v>4541</v>
      </c>
      <c r="B30347">
        <v>20001</v>
      </c>
      <c r="C30347" t="s">
        <v>9</v>
      </c>
      <c r="D30347" t="s">
        <v>33</v>
      </c>
    </row>
    <row r="30348" spans="1:4" x14ac:dyDescent="0.25">
      <c r="A30348">
        <v>4541</v>
      </c>
      <c r="B30348">
        <v>20001</v>
      </c>
      <c r="C30348" t="s">
        <v>9</v>
      </c>
      <c r="D30348" t="s">
        <v>33</v>
      </c>
    </row>
    <row r="30349" spans="1:4" x14ac:dyDescent="0.25">
      <c r="A30349">
        <v>4541</v>
      </c>
      <c r="B30349">
        <v>20001</v>
      </c>
      <c r="C30349" t="s">
        <v>10</v>
      </c>
      <c r="D30349" t="s">
        <v>33</v>
      </c>
    </row>
    <row r="30350" spans="1:4" x14ac:dyDescent="0.25">
      <c r="A30350">
        <v>4541</v>
      </c>
      <c r="B30350">
        <v>20001</v>
      </c>
      <c r="C30350" t="s">
        <v>10</v>
      </c>
      <c r="D30350" t="s">
        <v>33</v>
      </c>
    </row>
    <row r="30351" spans="1:4" x14ac:dyDescent="0.25">
      <c r="A30351">
        <v>4541</v>
      </c>
      <c r="B30351">
        <v>20001</v>
      </c>
      <c r="C30351" t="s">
        <v>10</v>
      </c>
      <c r="D30351" t="s">
        <v>33</v>
      </c>
    </row>
    <row r="30352" spans="1:4" x14ac:dyDescent="0.25">
      <c r="A30352">
        <v>4541</v>
      </c>
      <c r="B30352">
        <v>20001</v>
      </c>
      <c r="C30352" t="s">
        <v>10</v>
      </c>
      <c r="D30352" t="s">
        <v>33</v>
      </c>
    </row>
    <row r="30353" spans="1:4" x14ac:dyDescent="0.25">
      <c r="A30353">
        <v>4541</v>
      </c>
      <c r="B30353">
        <v>20001</v>
      </c>
      <c r="C30353" t="s">
        <v>10</v>
      </c>
      <c r="D30353" t="s">
        <v>33</v>
      </c>
    </row>
    <row r="30354" spans="1:4" x14ac:dyDescent="0.25">
      <c r="A30354">
        <v>4541</v>
      </c>
      <c r="B30354">
        <v>20001</v>
      </c>
      <c r="C30354" t="s">
        <v>10</v>
      </c>
      <c r="D30354" t="s">
        <v>33</v>
      </c>
    </row>
    <row r="30355" spans="1:4" x14ac:dyDescent="0.25">
      <c r="A30355">
        <v>4541</v>
      </c>
      <c r="B30355">
        <v>20001</v>
      </c>
      <c r="C30355" t="s">
        <v>10</v>
      </c>
      <c r="D30355" t="s">
        <v>33</v>
      </c>
    </row>
    <row r="30356" spans="1:4" x14ac:dyDescent="0.25">
      <c r="A30356">
        <v>4541</v>
      </c>
      <c r="B30356">
        <v>20001</v>
      </c>
      <c r="C30356" t="s">
        <v>10</v>
      </c>
      <c r="D30356" t="s">
        <v>33</v>
      </c>
    </row>
    <row r="30357" spans="1:4" x14ac:dyDescent="0.25">
      <c r="A30357">
        <v>4541</v>
      </c>
      <c r="B30357">
        <v>20001</v>
      </c>
      <c r="C30357" t="s">
        <v>10</v>
      </c>
      <c r="D30357" t="s">
        <v>33</v>
      </c>
    </row>
    <row r="30358" spans="1:4" x14ac:dyDescent="0.25">
      <c r="A30358">
        <v>4541</v>
      </c>
      <c r="B30358">
        <v>20001</v>
      </c>
      <c r="C30358" t="s">
        <v>10</v>
      </c>
      <c r="D30358" t="s">
        <v>33</v>
      </c>
    </row>
    <row r="30359" spans="1:4" x14ac:dyDescent="0.25">
      <c r="A30359">
        <v>4541</v>
      </c>
      <c r="B30359">
        <v>20001</v>
      </c>
      <c r="C30359" t="s">
        <v>10</v>
      </c>
      <c r="D30359" t="s">
        <v>33</v>
      </c>
    </row>
    <row r="30360" spans="1:4" x14ac:dyDescent="0.25">
      <c r="A30360">
        <v>4541</v>
      </c>
      <c r="B30360">
        <v>20001</v>
      </c>
      <c r="C30360" t="s">
        <v>10</v>
      </c>
      <c r="D30360" t="s">
        <v>33</v>
      </c>
    </row>
    <row r="30361" spans="1:4" x14ac:dyDescent="0.25">
      <c r="A30361">
        <v>4541</v>
      </c>
      <c r="B30361">
        <v>20001</v>
      </c>
      <c r="C30361" t="s">
        <v>10</v>
      </c>
      <c r="D30361" t="s">
        <v>33</v>
      </c>
    </row>
    <row r="30362" spans="1:4" x14ac:dyDescent="0.25">
      <c r="A30362">
        <v>4541</v>
      </c>
      <c r="B30362">
        <v>20001</v>
      </c>
      <c r="C30362" t="s">
        <v>9</v>
      </c>
      <c r="D30362" t="s">
        <v>34</v>
      </c>
    </row>
    <row r="30363" spans="1:4" x14ac:dyDescent="0.25">
      <c r="A30363">
        <v>4541</v>
      </c>
      <c r="B30363">
        <v>20001</v>
      </c>
      <c r="C30363" t="s">
        <v>9</v>
      </c>
      <c r="D30363" t="s">
        <v>34</v>
      </c>
    </row>
    <row r="30364" spans="1:4" x14ac:dyDescent="0.25">
      <c r="A30364">
        <v>4541</v>
      </c>
      <c r="B30364">
        <v>20001</v>
      </c>
      <c r="C30364" t="s">
        <v>9</v>
      </c>
      <c r="D30364" t="s">
        <v>34</v>
      </c>
    </row>
    <row r="30365" spans="1:4" x14ac:dyDescent="0.25">
      <c r="A30365">
        <v>4541</v>
      </c>
      <c r="B30365">
        <v>20001</v>
      </c>
      <c r="C30365" t="s">
        <v>9</v>
      </c>
      <c r="D30365" t="s">
        <v>34</v>
      </c>
    </row>
    <row r="30366" spans="1:4" x14ac:dyDescent="0.25">
      <c r="A30366">
        <v>4541</v>
      </c>
      <c r="B30366">
        <v>20001</v>
      </c>
      <c r="C30366" t="s">
        <v>10</v>
      </c>
      <c r="D30366" t="s">
        <v>34</v>
      </c>
    </row>
    <row r="30367" spans="1:4" x14ac:dyDescent="0.25">
      <c r="A30367">
        <v>4541</v>
      </c>
      <c r="B30367">
        <v>20001</v>
      </c>
      <c r="C30367" t="s">
        <v>10</v>
      </c>
      <c r="D30367" t="s">
        <v>34</v>
      </c>
    </row>
    <row r="30368" spans="1:4" x14ac:dyDescent="0.25">
      <c r="A30368">
        <v>4541</v>
      </c>
      <c r="B30368">
        <v>20001</v>
      </c>
      <c r="C30368" t="s">
        <v>10</v>
      </c>
      <c r="D30368" t="s">
        <v>34</v>
      </c>
    </row>
    <row r="30369" spans="1:4" x14ac:dyDescent="0.25">
      <c r="A30369">
        <v>4541</v>
      </c>
      <c r="B30369">
        <v>20001</v>
      </c>
      <c r="C30369" t="s">
        <v>10</v>
      </c>
      <c r="D30369" t="s">
        <v>34</v>
      </c>
    </row>
    <row r="30370" spans="1:4" x14ac:dyDescent="0.25">
      <c r="A30370">
        <v>4541</v>
      </c>
      <c r="B30370">
        <v>20001</v>
      </c>
      <c r="C30370" t="s">
        <v>10</v>
      </c>
      <c r="D30370" t="s">
        <v>34</v>
      </c>
    </row>
    <row r="30371" spans="1:4" x14ac:dyDescent="0.25">
      <c r="A30371">
        <v>4541</v>
      </c>
      <c r="B30371">
        <v>20001</v>
      </c>
      <c r="C30371" t="s">
        <v>9</v>
      </c>
      <c r="D30371" t="s">
        <v>34</v>
      </c>
    </row>
    <row r="30372" spans="1:4" x14ac:dyDescent="0.25">
      <c r="A30372">
        <v>4541</v>
      </c>
      <c r="B30372">
        <v>20001</v>
      </c>
      <c r="C30372" t="s">
        <v>9</v>
      </c>
      <c r="D30372" t="s">
        <v>34</v>
      </c>
    </row>
    <row r="30373" spans="1:4" x14ac:dyDescent="0.25">
      <c r="A30373">
        <v>4541</v>
      </c>
      <c r="B30373">
        <v>20001</v>
      </c>
      <c r="C30373" t="s">
        <v>10</v>
      </c>
      <c r="D30373" t="s">
        <v>34</v>
      </c>
    </row>
    <row r="30374" spans="1:4" x14ac:dyDescent="0.25">
      <c r="A30374">
        <v>4541</v>
      </c>
      <c r="B30374">
        <v>20001</v>
      </c>
      <c r="C30374" t="s">
        <v>10</v>
      </c>
      <c r="D30374" t="s">
        <v>34</v>
      </c>
    </row>
    <row r="30375" spans="1:4" x14ac:dyDescent="0.25">
      <c r="A30375">
        <v>4541</v>
      </c>
      <c r="B30375">
        <v>20001</v>
      </c>
      <c r="C30375" t="s">
        <v>9</v>
      </c>
      <c r="D30375" t="s">
        <v>34</v>
      </c>
    </row>
    <row r="30376" spans="1:4" x14ac:dyDescent="0.25">
      <c r="A30376">
        <v>4541</v>
      </c>
      <c r="B30376">
        <v>20001</v>
      </c>
      <c r="C30376" t="s">
        <v>9</v>
      </c>
      <c r="D30376" t="s">
        <v>35</v>
      </c>
    </row>
    <row r="30377" spans="1:4" x14ac:dyDescent="0.25">
      <c r="A30377">
        <v>4541</v>
      </c>
      <c r="B30377">
        <v>20001</v>
      </c>
      <c r="C30377" t="s">
        <v>9</v>
      </c>
      <c r="D30377" t="s">
        <v>35</v>
      </c>
    </row>
    <row r="30378" spans="1:4" x14ac:dyDescent="0.25">
      <c r="A30378">
        <v>4541</v>
      </c>
      <c r="B30378">
        <v>20001</v>
      </c>
      <c r="C30378" t="s">
        <v>10</v>
      </c>
      <c r="D30378" t="s">
        <v>36</v>
      </c>
    </row>
    <row r="30379" spans="1:4" x14ac:dyDescent="0.25">
      <c r="A30379">
        <v>4541</v>
      </c>
      <c r="B30379">
        <v>20001</v>
      </c>
      <c r="C30379" t="s">
        <v>10</v>
      </c>
      <c r="D30379" t="s">
        <v>36</v>
      </c>
    </row>
    <row r="30380" spans="1:4" x14ac:dyDescent="0.25">
      <c r="A30380">
        <v>4541</v>
      </c>
      <c r="B30380">
        <v>20001</v>
      </c>
      <c r="C30380" t="s">
        <v>9</v>
      </c>
      <c r="D30380" t="s">
        <v>37</v>
      </c>
    </row>
    <row r="30381" spans="1:4" x14ac:dyDescent="0.25">
      <c r="A30381">
        <v>4541</v>
      </c>
      <c r="B30381">
        <v>20001</v>
      </c>
      <c r="C30381" t="s">
        <v>10</v>
      </c>
      <c r="D30381" t="s">
        <v>37</v>
      </c>
    </row>
    <row r="30382" spans="1:4" x14ac:dyDescent="0.25">
      <c r="A30382">
        <v>4541</v>
      </c>
      <c r="B30382">
        <v>20001</v>
      </c>
      <c r="C30382" t="s">
        <v>10</v>
      </c>
      <c r="D30382" t="s">
        <v>37</v>
      </c>
    </row>
    <row r="30383" spans="1:4" x14ac:dyDescent="0.25">
      <c r="A30383">
        <v>4541</v>
      </c>
      <c r="B30383">
        <v>20001</v>
      </c>
      <c r="C30383" t="s">
        <v>10</v>
      </c>
      <c r="D30383" t="s">
        <v>37</v>
      </c>
    </row>
    <row r="30384" spans="1:4" x14ac:dyDescent="0.25">
      <c r="A30384">
        <v>4541</v>
      </c>
      <c r="B30384">
        <v>20001</v>
      </c>
      <c r="C30384" t="s">
        <v>10</v>
      </c>
      <c r="D30384" t="s">
        <v>37</v>
      </c>
    </row>
    <row r="30385" spans="1:4" x14ac:dyDescent="0.25">
      <c r="A30385">
        <v>4541</v>
      </c>
      <c r="B30385">
        <v>20001</v>
      </c>
      <c r="C30385" t="s">
        <v>9</v>
      </c>
      <c r="D30385" t="s">
        <v>30</v>
      </c>
    </row>
    <row r="30386" spans="1:4" x14ac:dyDescent="0.25">
      <c r="A30386">
        <v>4541</v>
      </c>
      <c r="B30386">
        <v>20001</v>
      </c>
      <c r="C30386" t="s">
        <v>9</v>
      </c>
      <c r="D30386" t="s">
        <v>30</v>
      </c>
    </row>
    <row r="30387" spans="1:4" x14ac:dyDescent="0.25">
      <c r="A30387">
        <v>4541</v>
      </c>
      <c r="B30387">
        <v>20001</v>
      </c>
      <c r="C30387" t="s">
        <v>9</v>
      </c>
      <c r="D30387" t="s">
        <v>30</v>
      </c>
    </row>
    <row r="30388" spans="1:4" x14ac:dyDescent="0.25">
      <c r="A30388">
        <v>4541</v>
      </c>
      <c r="B30388">
        <v>20001</v>
      </c>
      <c r="C30388" t="s">
        <v>9</v>
      </c>
      <c r="D30388" t="s">
        <v>30</v>
      </c>
    </row>
    <row r="30389" spans="1:4" x14ac:dyDescent="0.25">
      <c r="A30389">
        <v>4541</v>
      </c>
      <c r="B30389">
        <v>20001</v>
      </c>
      <c r="C30389" t="s">
        <v>9</v>
      </c>
      <c r="D30389" t="s">
        <v>30</v>
      </c>
    </row>
    <row r="30390" spans="1:4" x14ac:dyDescent="0.25">
      <c r="A30390">
        <v>4541</v>
      </c>
      <c r="B30390">
        <v>20001</v>
      </c>
      <c r="C30390" t="s">
        <v>9</v>
      </c>
      <c r="D30390" t="s">
        <v>30</v>
      </c>
    </row>
    <row r="30391" spans="1:4" x14ac:dyDescent="0.25">
      <c r="A30391">
        <v>4541</v>
      </c>
      <c r="B30391">
        <v>20001</v>
      </c>
      <c r="C30391" t="s">
        <v>9</v>
      </c>
      <c r="D30391" t="s">
        <v>30</v>
      </c>
    </row>
    <row r="30392" spans="1:4" x14ac:dyDescent="0.25">
      <c r="A30392">
        <v>4541</v>
      </c>
      <c r="B30392">
        <v>20001</v>
      </c>
      <c r="C30392" t="s">
        <v>9</v>
      </c>
      <c r="D30392" t="s">
        <v>30</v>
      </c>
    </row>
    <row r="30393" spans="1:4" x14ac:dyDescent="0.25">
      <c r="A30393">
        <v>4541</v>
      </c>
      <c r="B30393">
        <v>20001</v>
      </c>
      <c r="C30393" t="s">
        <v>9</v>
      </c>
      <c r="D30393" t="s">
        <v>30</v>
      </c>
    </row>
    <row r="30394" spans="1:4" x14ac:dyDescent="0.25">
      <c r="A30394">
        <v>4541</v>
      </c>
      <c r="B30394">
        <v>20001</v>
      </c>
      <c r="C30394" t="s">
        <v>9</v>
      </c>
      <c r="D30394" t="s">
        <v>30</v>
      </c>
    </row>
    <row r="30395" spans="1:4" x14ac:dyDescent="0.25">
      <c r="A30395">
        <v>4541</v>
      </c>
      <c r="B30395">
        <v>20001</v>
      </c>
      <c r="C30395" t="s">
        <v>9</v>
      </c>
      <c r="D30395" t="s">
        <v>30</v>
      </c>
    </row>
    <row r="30396" spans="1:4" x14ac:dyDescent="0.25">
      <c r="A30396">
        <v>4541</v>
      </c>
      <c r="B30396">
        <v>20001</v>
      </c>
      <c r="C30396" t="s">
        <v>9</v>
      </c>
      <c r="D30396" t="s">
        <v>30</v>
      </c>
    </row>
    <row r="30397" spans="1:4" x14ac:dyDescent="0.25">
      <c r="A30397">
        <v>4541</v>
      </c>
      <c r="B30397">
        <v>20001</v>
      </c>
      <c r="C30397" t="s">
        <v>9</v>
      </c>
      <c r="D30397" t="s">
        <v>30</v>
      </c>
    </row>
    <row r="30398" spans="1:4" x14ac:dyDescent="0.25">
      <c r="A30398">
        <v>4541</v>
      </c>
      <c r="B30398">
        <v>20001</v>
      </c>
      <c r="C30398" t="s">
        <v>9</v>
      </c>
      <c r="D30398" t="s">
        <v>30</v>
      </c>
    </row>
    <row r="30399" spans="1:4" x14ac:dyDescent="0.25">
      <c r="A30399">
        <v>4541</v>
      </c>
      <c r="B30399">
        <v>20001</v>
      </c>
      <c r="C30399" t="s">
        <v>9</v>
      </c>
      <c r="D30399" t="s">
        <v>30</v>
      </c>
    </row>
    <row r="30400" spans="1:4" x14ac:dyDescent="0.25">
      <c r="A30400">
        <v>4541</v>
      </c>
      <c r="B30400">
        <v>20001</v>
      </c>
      <c r="C30400" t="s">
        <v>9</v>
      </c>
      <c r="D30400" t="s">
        <v>30</v>
      </c>
    </row>
    <row r="30401" spans="1:4" x14ac:dyDescent="0.25">
      <c r="A30401">
        <v>4541</v>
      </c>
      <c r="B30401">
        <v>20001</v>
      </c>
      <c r="C30401" t="s">
        <v>9</v>
      </c>
      <c r="D30401" t="s">
        <v>30</v>
      </c>
    </row>
    <row r="30402" spans="1:4" x14ac:dyDescent="0.25">
      <c r="A30402">
        <v>4541</v>
      </c>
      <c r="B30402">
        <v>20001</v>
      </c>
      <c r="C30402" t="s">
        <v>9</v>
      </c>
      <c r="D30402" t="s">
        <v>30</v>
      </c>
    </row>
    <row r="30403" spans="1:4" x14ac:dyDescent="0.25">
      <c r="A30403">
        <v>4541</v>
      </c>
      <c r="B30403">
        <v>20001</v>
      </c>
      <c r="C30403" t="s">
        <v>9</v>
      </c>
      <c r="D30403" t="s">
        <v>30</v>
      </c>
    </row>
    <row r="30404" spans="1:4" x14ac:dyDescent="0.25">
      <c r="A30404">
        <v>4541</v>
      </c>
      <c r="B30404">
        <v>20001</v>
      </c>
      <c r="C30404" t="s">
        <v>9</v>
      </c>
      <c r="D30404" t="s">
        <v>30</v>
      </c>
    </row>
    <row r="30405" spans="1:4" x14ac:dyDescent="0.25">
      <c r="A30405">
        <v>4541</v>
      </c>
      <c r="B30405">
        <v>20001</v>
      </c>
      <c r="C30405" t="s">
        <v>9</v>
      </c>
      <c r="D30405" t="s">
        <v>30</v>
      </c>
    </row>
    <row r="30406" spans="1:4" x14ac:dyDescent="0.25">
      <c r="A30406">
        <v>4541</v>
      </c>
      <c r="B30406">
        <v>20001</v>
      </c>
      <c r="C30406" t="s">
        <v>9</v>
      </c>
      <c r="D30406" t="s">
        <v>30</v>
      </c>
    </row>
    <row r="30407" spans="1:4" x14ac:dyDescent="0.25">
      <c r="A30407">
        <v>4541</v>
      </c>
      <c r="B30407">
        <v>20001</v>
      </c>
      <c r="C30407" t="s">
        <v>9</v>
      </c>
      <c r="D30407" t="s">
        <v>30</v>
      </c>
    </row>
    <row r="30408" spans="1:4" x14ac:dyDescent="0.25">
      <c r="A30408">
        <v>4541</v>
      </c>
      <c r="B30408">
        <v>20001</v>
      </c>
      <c r="C30408" t="s">
        <v>9</v>
      </c>
      <c r="D30408" t="s">
        <v>30</v>
      </c>
    </row>
    <row r="30409" spans="1:4" x14ac:dyDescent="0.25">
      <c r="A30409">
        <v>4541</v>
      </c>
      <c r="B30409">
        <v>20001</v>
      </c>
      <c r="C30409" t="s">
        <v>9</v>
      </c>
      <c r="D30409" t="s">
        <v>30</v>
      </c>
    </row>
    <row r="30410" spans="1:4" x14ac:dyDescent="0.25">
      <c r="A30410">
        <v>4541</v>
      </c>
      <c r="B30410">
        <v>20001</v>
      </c>
      <c r="C30410" t="s">
        <v>10</v>
      </c>
      <c r="D30410" t="s">
        <v>30</v>
      </c>
    </row>
    <row r="30411" spans="1:4" x14ac:dyDescent="0.25">
      <c r="A30411">
        <v>4541</v>
      </c>
      <c r="B30411">
        <v>20001</v>
      </c>
      <c r="C30411" t="s">
        <v>10</v>
      </c>
      <c r="D30411" t="s">
        <v>30</v>
      </c>
    </row>
    <row r="30412" spans="1:4" x14ac:dyDescent="0.25">
      <c r="A30412">
        <v>4541</v>
      </c>
      <c r="B30412">
        <v>20001</v>
      </c>
      <c r="C30412" t="s">
        <v>10</v>
      </c>
      <c r="D30412" t="s">
        <v>30</v>
      </c>
    </row>
    <row r="30413" spans="1:4" x14ac:dyDescent="0.25">
      <c r="A30413">
        <v>4541</v>
      </c>
      <c r="B30413">
        <v>20001</v>
      </c>
      <c r="C30413" t="s">
        <v>10</v>
      </c>
      <c r="D30413" t="s">
        <v>30</v>
      </c>
    </row>
    <row r="30414" spans="1:4" x14ac:dyDescent="0.25">
      <c r="A30414">
        <v>4541</v>
      </c>
      <c r="B30414">
        <v>20001</v>
      </c>
      <c r="C30414" t="s">
        <v>10</v>
      </c>
      <c r="D30414" t="s">
        <v>30</v>
      </c>
    </row>
    <row r="30415" spans="1:4" x14ac:dyDescent="0.25">
      <c r="A30415">
        <v>4541</v>
      </c>
      <c r="B30415">
        <v>20001</v>
      </c>
      <c r="C30415" t="s">
        <v>10</v>
      </c>
      <c r="D30415" t="s">
        <v>30</v>
      </c>
    </row>
    <row r="30416" spans="1:4" x14ac:dyDescent="0.25">
      <c r="A30416">
        <v>4541</v>
      </c>
      <c r="B30416">
        <v>20001</v>
      </c>
      <c r="C30416" t="s">
        <v>10</v>
      </c>
      <c r="D30416" t="s">
        <v>30</v>
      </c>
    </row>
    <row r="30417" spans="1:4" x14ac:dyDescent="0.25">
      <c r="A30417">
        <v>4541</v>
      </c>
      <c r="B30417">
        <v>20001</v>
      </c>
      <c r="C30417" t="s">
        <v>10</v>
      </c>
      <c r="D30417" t="s">
        <v>30</v>
      </c>
    </row>
    <row r="30418" spans="1:4" x14ac:dyDescent="0.25">
      <c r="A30418">
        <v>4541</v>
      </c>
      <c r="B30418">
        <v>20001</v>
      </c>
      <c r="C30418" t="s">
        <v>10</v>
      </c>
      <c r="D30418" t="s">
        <v>30</v>
      </c>
    </row>
    <row r="30419" spans="1:4" x14ac:dyDescent="0.25">
      <c r="A30419">
        <v>4541</v>
      </c>
      <c r="B30419">
        <v>20001</v>
      </c>
      <c r="C30419" t="s">
        <v>10</v>
      </c>
      <c r="D30419" t="s">
        <v>30</v>
      </c>
    </row>
    <row r="30420" spans="1:4" x14ac:dyDescent="0.25">
      <c r="A30420">
        <v>4541</v>
      </c>
      <c r="B30420">
        <v>20001</v>
      </c>
      <c r="C30420" t="s">
        <v>10</v>
      </c>
      <c r="D30420" t="s">
        <v>30</v>
      </c>
    </row>
    <row r="30421" spans="1:4" x14ac:dyDescent="0.25">
      <c r="A30421">
        <v>4541</v>
      </c>
      <c r="B30421">
        <v>20001</v>
      </c>
      <c r="C30421" t="s">
        <v>10</v>
      </c>
      <c r="D30421" t="s">
        <v>30</v>
      </c>
    </row>
    <row r="30422" spans="1:4" x14ac:dyDescent="0.25">
      <c r="A30422">
        <v>4541</v>
      </c>
      <c r="B30422">
        <v>20001</v>
      </c>
      <c r="C30422" t="s">
        <v>10</v>
      </c>
      <c r="D30422" t="s">
        <v>30</v>
      </c>
    </row>
    <row r="30423" spans="1:4" x14ac:dyDescent="0.25">
      <c r="A30423">
        <v>4541</v>
      </c>
      <c r="B30423">
        <v>20001</v>
      </c>
      <c r="C30423" t="s">
        <v>10</v>
      </c>
      <c r="D30423" t="s">
        <v>30</v>
      </c>
    </row>
    <row r="30424" spans="1:4" x14ac:dyDescent="0.25">
      <c r="A30424">
        <v>4541</v>
      </c>
      <c r="B30424">
        <v>20001</v>
      </c>
      <c r="C30424" t="s">
        <v>10</v>
      </c>
      <c r="D30424" t="s">
        <v>30</v>
      </c>
    </row>
    <row r="30425" spans="1:4" x14ac:dyDescent="0.25">
      <c r="A30425">
        <v>4541</v>
      </c>
      <c r="B30425">
        <v>20001</v>
      </c>
      <c r="C30425" t="s">
        <v>10</v>
      </c>
      <c r="D30425" t="s">
        <v>30</v>
      </c>
    </row>
    <row r="30426" spans="1:4" x14ac:dyDescent="0.25">
      <c r="A30426">
        <v>4541</v>
      </c>
      <c r="B30426">
        <v>20001</v>
      </c>
      <c r="C30426" t="s">
        <v>10</v>
      </c>
      <c r="D30426" t="s">
        <v>30</v>
      </c>
    </row>
    <row r="30427" spans="1:4" x14ac:dyDescent="0.25">
      <c r="A30427">
        <v>4541</v>
      </c>
      <c r="B30427">
        <v>20001</v>
      </c>
      <c r="C30427" t="s">
        <v>10</v>
      </c>
      <c r="D30427" t="s">
        <v>30</v>
      </c>
    </row>
    <row r="30428" spans="1:4" x14ac:dyDescent="0.25">
      <c r="A30428">
        <v>4541</v>
      </c>
      <c r="B30428">
        <v>20001</v>
      </c>
      <c r="C30428" t="s">
        <v>10</v>
      </c>
      <c r="D30428" t="s">
        <v>30</v>
      </c>
    </row>
    <row r="30429" spans="1:4" x14ac:dyDescent="0.25">
      <c r="A30429">
        <v>4541</v>
      </c>
      <c r="B30429">
        <v>20001</v>
      </c>
      <c r="C30429" t="s">
        <v>10</v>
      </c>
      <c r="D30429" t="s">
        <v>30</v>
      </c>
    </row>
    <row r="30430" spans="1:4" x14ac:dyDescent="0.25">
      <c r="A30430">
        <v>4541</v>
      </c>
      <c r="B30430">
        <v>20001</v>
      </c>
      <c r="C30430" t="s">
        <v>10</v>
      </c>
      <c r="D30430" t="s">
        <v>30</v>
      </c>
    </row>
    <row r="30431" spans="1:4" x14ac:dyDescent="0.25">
      <c r="A30431">
        <v>4541</v>
      </c>
      <c r="B30431">
        <v>20001</v>
      </c>
      <c r="C30431" t="s">
        <v>10</v>
      </c>
      <c r="D30431" t="s">
        <v>30</v>
      </c>
    </row>
    <row r="30432" spans="1:4" x14ac:dyDescent="0.25">
      <c r="A30432">
        <v>4541</v>
      </c>
      <c r="B30432">
        <v>20001</v>
      </c>
      <c r="C30432" t="s">
        <v>10</v>
      </c>
      <c r="D30432" t="s">
        <v>30</v>
      </c>
    </row>
    <row r="30433" spans="1:4" x14ac:dyDescent="0.25">
      <c r="A30433">
        <v>4541</v>
      </c>
      <c r="B30433">
        <v>20001</v>
      </c>
      <c r="C30433" t="s">
        <v>10</v>
      </c>
      <c r="D30433" t="s">
        <v>30</v>
      </c>
    </row>
    <row r="30434" spans="1:4" x14ac:dyDescent="0.25">
      <c r="A30434">
        <v>4541</v>
      </c>
      <c r="B30434">
        <v>20001</v>
      </c>
      <c r="C30434" t="s">
        <v>10</v>
      </c>
      <c r="D30434" t="s">
        <v>30</v>
      </c>
    </row>
    <row r="30435" spans="1:4" x14ac:dyDescent="0.25">
      <c r="A30435">
        <v>4541</v>
      </c>
      <c r="B30435">
        <v>20001</v>
      </c>
      <c r="C30435" t="s">
        <v>10</v>
      </c>
      <c r="D30435" t="s">
        <v>30</v>
      </c>
    </row>
    <row r="30436" spans="1:4" x14ac:dyDescent="0.25">
      <c r="A30436">
        <v>4541</v>
      </c>
      <c r="B30436">
        <v>20001</v>
      </c>
      <c r="C30436" t="s">
        <v>10</v>
      </c>
      <c r="D30436" t="s">
        <v>30</v>
      </c>
    </row>
    <row r="30437" spans="1:4" x14ac:dyDescent="0.25">
      <c r="A30437">
        <v>4541</v>
      </c>
      <c r="B30437">
        <v>20001</v>
      </c>
      <c r="C30437" t="s">
        <v>10</v>
      </c>
      <c r="D30437" t="s">
        <v>30</v>
      </c>
    </row>
    <row r="30438" spans="1:4" x14ac:dyDescent="0.25">
      <c r="A30438">
        <v>4541</v>
      </c>
      <c r="B30438">
        <v>20001</v>
      </c>
      <c r="C30438" t="s">
        <v>10</v>
      </c>
      <c r="D30438" t="s">
        <v>30</v>
      </c>
    </row>
    <row r="30439" spans="1:4" x14ac:dyDescent="0.25">
      <c r="A30439">
        <v>4541</v>
      </c>
      <c r="B30439">
        <v>20001</v>
      </c>
      <c r="C30439" t="s">
        <v>10</v>
      </c>
      <c r="D30439" t="s">
        <v>30</v>
      </c>
    </row>
    <row r="30440" spans="1:4" x14ac:dyDescent="0.25">
      <c r="A30440">
        <v>4541</v>
      </c>
      <c r="B30440">
        <v>20001</v>
      </c>
      <c r="C30440" t="s">
        <v>10</v>
      </c>
      <c r="D30440" t="s">
        <v>30</v>
      </c>
    </row>
    <row r="30441" spans="1:4" x14ac:dyDescent="0.25">
      <c r="A30441">
        <v>4541</v>
      </c>
      <c r="B30441">
        <v>20001</v>
      </c>
      <c r="C30441" t="s">
        <v>10</v>
      </c>
      <c r="D30441" t="s">
        <v>30</v>
      </c>
    </row>
    <row r="30442" spans="1:4" x14ac:dyDescent="0.25">
      <c r="A30442">
        <v>4541</v>
      </c>
      <c r="B30442">
        <v>20001</v>
      </c>
      <c r="C30442" t="s">
        <v>10</v>
      </c>
      <c r="D30442" t="s">
        <v>30</v>
      </c>
    </row>
    <row r="30443" spans="1:4" x14ac:dyDescent="0.25">
      <c r="A30443">
        <v>4541</v>
      </c>
      <c r="B30443">
        <v>20001</v>
      </c>
      <c r="C30443" t="s">
        <v>10</v>
      </c>
      <c r="D30443" t="s">
        <v>30</v>
      </c>
    </row>
    <row r="30444" spans="1:4" x14ac:dyDescent="0.25">
      <c r="A30444">
        <v>4541</v>
      </c>
      <c r="B30444">
        <v>20001</v>
      </c>
      <c r="C30444" t="s">
        <v>10</v>
      </c>
      <c r="D30444" t="s">
        <v>30</v>
      </c>
    </row>
    <row r="30445" spans="1:4" x14ac:dyDescent="0.25">
      <c r="A30445">
        <v>4541</v>
      </c>
      <c r="B30445">
        <v>20001</v>
      </c>
      <c r="C30445" t="s">
        <v>10</v>
      </c>
      <c r="D30445" t="s">
        <v>30</v>
      </c>
    </row>
    <row r="30446" spans="1:4" x14ac:dyDescent="0.25">
      <c r="A30446">
        <v>4541</v>
      </c>
      <c r="B30446">
        <v>20001</v>
      </c>
      <c r="C30446" t="s">
        <v>10</v>
      </c>
      <c r="D30446" t="s">
        <v>30</v>
      </c>
    </row>
    <row r="30447" spans="1:4" x14ac:dyDescent="0.25">
      <c r="A30447">
        <v>4541</v>
      </c>
      <c r="B30447">
        <v>20001</v>
      </c>
      <c r="C30447" t="s">
        <v>10</v>
      </c>
      <c r="D30447" t="s">
        <v>30</v>
      </c>
    </row>
    <row r="30448" spans="1:4" x14ac:dyDescent="0.25">
      <c r="A30448">
        <v>4541</v>
      </c>
      <c r="B30448">
        <v>20001</v>
      </c>
      <c r="C30448" t="s">
        <v>10</v>
      </c>
      <c r="D30448" t="s">
        <v>30</v>
      </c>
    </row>
    <row r="30449" spans="1:4" x14ac:dyDescent="0.25">
      <c r="A30449">
        <v>4541</v>
      </c>
      <c r="B30449">
        <v>20001</v>
      </c>
      <c r="C30449" t="s">
        <v>10</v>
      </c>
      <c r="D30449" t="s">
        <v>30</v>
      </c>
    </row>
    <row r="30450" spans="1:4" x14ac:dyDescent="0.25">
      <c r="A30450">
        <v>4541</v>
      </c>
      <c r="B30450">
        <v>20001</v>
      </c>
      <c r="C30450" t="s">
        <v>10</v>
      </c>
      <c r="D30450" t="s">
        <v>30</v>
      </c>
    </row>
    <row r="30451" spans="1:4" x14ac:dyDescent="0.25">
      <c r="A30451">
        <v>4541</v>
      </c>
      <c r="B30451">
        <v>20001</v>
      </c>
      <c r="C30451" t="s">
        <v>10</v>
      </c>
      <c r="D30451" t="s">
        <v>30</v>
      </c>
    </row>
    <row r="30452" spans="1:4" x14ac:dyDescent="0.25">
      <c r="A30452">
        <v>4541</v>
      </c>
      <c r="B30452">
        <v>20001</v>
      </c>
      <c r="C30452" t="s">
        <v>10</v>
      </c>
      <c r="D30452" t="s">
        <v>30</v>
      </c>
    </row>
    <row r="30453" spans="1:4" x14ac:dyDescent="0.25">
      <c r="A30453">
        <v>4541</v>
      </c>
      <c r="B30453">
        <v>20001</v>
      </c>
      <c r="C30453" t="s">
        <v>10</v>
      </c>
      <c r="D30453" t="s">
        <v>30</v>
      </c>
    </row>
    <row r="30454" spans="1:4" x14ac:dyDescent="0.25">
      <c r="A30454">
        <v>4541</v>
      </c>
      <c r="B30454">
        <v>20001</v>
      </c>
      <c r="C30454" t="s">
        <v>10</v>
      </c>
      <c r="D30454" t="s">
        <v>30</v>
      </c>
    </row>
    <row r="30455" spans="1:4" x14ac:dyDescent="0.25">
      <c r="A30455">
        <v>4541</v>
      </c>
      <c r="B30455">
        <v>20001</v>
      </c>
      <c r="C30455" t="s">
        <v>10</v>
      </c>
      <c r="D30455" t="s">
        <v>30</v>
      </c>
    </row>
    <row r="30456" spans="1:4" x14ac:dyDescent="0.25">
      <c r="A30456">
        <v>4541</v>
      </c>
      <c r="B30456">
        <v>20001</v>
      </c>
      <c r="C30456" t="s">
        <v>10</v>
      </c>
      <c r="D30456" t="s">
        <v>30</v>
      </c>
    </row>
    <row r="30457" spans="1:4" x14ac:dyDescent="0.25">
      <c r="A30457">
        <v>4541</v>
      </c>
      <c r="B30457">
        <v>20001</v>
      </c>
      <c r="C30457" t="s">
        <v>10</v>
      </c>
      <c r="D30457" t="s">
        <v>30</v>
      </c>
    </row>
    <row r="30458" spans="1:4" x14ac:dyDescent="0.25">
      <c r="A30458">
        <v>4541</v>
      </c>
      <c r="B30458">
        <v>20001</v>
      </c>
      <c r="C30458" t="s">
        <v>10</v>
      </c>
      <c r="D30458" t="s">
        <v>30</v>
      </c>
    </row>
    <row r="30459" spans="1:4" x14ac:dyDescent="0.25">
      <c r="A30459">
        <v>4541</v>
      </c>
      <c r="B30459">
        <v>47001</v>
      </c>
      <c r="C30459" t="s">
        <v>9</v>
      </c>
      <c r="D30459" t="s">
        <v>21</v>
      </c>
    </row>
    <row r="30460" spans="1:4" x14ac:dyDescent="0.25">
      <c r="A30460">
        <v>4541</v>
      </c>
      <c r="B30460">
        <v>47001</v>
      </c>
      <c r="C30460" t="s">
        <v>9</v>
      </c>
      <c r="D30460" t="s">
        <v>21</v>
      </c>
    </row>
    <row r="30461" spans="1:4" x14ac:dyDescent="0.25">
      <c r="A30461">
        <v>4541</v>
      </c>
      <c r="B30461">
        <v>47001</v>
      </c>
      <c r="C30461" t="s">
        <v>9</v>
      </c>
      <c r="D30461" t="s">
        <v>21</v>
      </c>
    </row>
    <row r="30462" spans="1:4" x14ac:dyDescent="0.25">
      <c r="A30462">
        <v>4541</v>
      </c>
      <c r="B30462">
        <v>47001</v>
      </c>
      <c r="C30462" t="s">
        <v>9</v>
      </c>
      <c r="D30462" t="s">
        <v>22</v>
      </c>
    </row>
    <row r="30463" spans="1:4" x14ac:dyDescent="0.25">
      <c r="A30463">
        <v>4541</v>
      </c>
      <c r="B30463">
        <v>47001</v>
      </c>
      <c r="C30463" t="s">
        <v>9</v>
      </c>
      <c r="D30463" t="s">
        <v>22</v>
      </c>
    </row>
    <row r="30464" spans="1:4" x14ac:dyDescent="0.25">
      <c r="A30464">
        <v>4541</v>
      </c>
      <c r="B30464">
        <v>47001</v>
      </c>
      <c r="C30464" t="s">
        <v>9</v>
      </c>
      <c r="D30464" t="s">
        <v>22</v>
      </c>
    </row>
    <row r="30465" spans="1:4" x14ac:dyDescent="0.25">
      <c r="A30465">
        <v>4541</v>
      </c>
      <c r="B30465">
        <v>47001</v>
      </c>
      <c r="C30465" t="s">
        <v>9</v>
      </c>
      <c r="D30465" t="s">
        <v>22</v>
      </c>
    </row>
    <row r="30466" spans="1:4" x14ac:dyDescent="0.25">
      <c r="A30466">
        <v>4541</v>
      </c>
      <c r="B30466">
        <v>47001</v>
      </c>
      <c r="C30466" t="s">
        <v>9</v>
      </c>
      <c r="D30466" t="s">
        <v>23</v>
      </c>
    </row>
    <row r="30467" spans="1:4" x14ac:dyDescent="0.25">
      <c r="A30467">
        <v>4541</v>
      </c>
      <c r="B30467">
        <v>47001</v>
      </c>
      <c r="C30467" t="s">
        <v>9</v>
      </c>
      <c r="D30467" t="s">
        <v>24</v>
      </c>
    </row>
    <row r="30468" spans="1:4" x14ac:dyDescent="0.25">
      <c r="A30468">
        <v>4541</v>
      </c>
      <c r="B30468">
        <v>47001</v>
      </c>
      <c r="C30468" t="s">
        <v>9</v>
      </c>
      <c r="D30468" t="s">
        <v>24</v>
      </c>
    </row>
    <row r="30469" spans="1:4" x14ac:dyDescent="0.25">
      <c r="A30469">
        <v>4541</v>
      </c>
      <c r="B30469">
        <v>47001</v>
      </c>
      <c r="C30469" t="s">
        <v>9</v>
      </c>
      <c r="D30469" t="s">
        <v>24</v>
      </c>
    </row>
    <row r="30470" spans="1:4" x14ac:dyDescent="0.25">
      <c r="A30470">
        <v>4541</v>
      </c>
      <c r="B30470">
        <v>47001</v>
      </c>
      <c r="C30470" t="s">
        <v>9</v>
      </c>
      <c r="D30470" t="s">
        <v>24</v>
      </c>
    </row>
    <row r="30471" spans="1:4" x14ac:dyDescent="0.25">
      <c r="A30471">
        <v>4541</v>
      </c>
      <c r="B30471">
        <v>47001</v>
      </c>
      <c r="C30471" t="s">
        <v>9</v>
      </c>
      <c r="D30471" t="s">
        <v>24</v>
      </c>
    </row>
    <row r="30472" spans="1:4" x14ac:dyDescent="0.25">
      <c r="A30472">
        <v>4541</v>
      </c>
      <c r="B30472">
        <v>47001</v>
      </c>
      <c r="C30472" t="s">
        <v>9</v>
      </c>
      <c r="D30472" t="s">
        <v>24</v>
      </c>
    </row>
    <row r="30473" spans="1:4" x14ac:dyDescent="0.25">
      <c r="A30473">
        <v>4541</v>
      </c>
      <c r="B30473">
        <v>47001</v>
      </c>
      <c r="C30473" t="s">
        <v>9</v>
      </c>
      <c r="D30473" t="s">
        <v>25</v>
      </c>
    </row>
    <row r="30474" spans="1:4" x14ac:dyDescent="0.25">
      <c r="A30474">
        <v>4541</v>
      </c>
      <c r="B30474">
        <v>47001</v>
      </c>
      <c r="C30474" t="s">
        <v>9</v>
      </c>
      <c r="D30474" t="s">
        <v>25</v>
      </c>
    </row>
    <row r="30475" spans="1:4" x14ac:dyDescent="0.25">
      <c r="A30475">
        <v>4541</v>
      </c>
      <c r="B30475">
        <v>47001</v>
      </c>
      <c r="C30475" t="s">
        <v>9</v>
      </c>
      <c r="D30475" t="s">
        <v>25</v>
      </c>
    </row>
    <row r="30476" spans="1:4" x14ac:dyDescent="0.25">
      <c r="A30476">
        <v>4541</v>
      </c>
      <c r="B30476">
        <v>47001</v>
      </c>
      <c r="C30476" t="s">
        <v>9</v>
      </c>
      <c r="D30476" t="s">
        <v>25</v>
      </c>
    </row>
    <row r="30477" spans="1:4" x14ac:dyDescent="0.25">
      <c r="A30477">
        <v>4541</v>
      </c>
      <c r="B30477">
        <v>47001</v>
      </c>
      <c r="C30477" t="s">
        <v>9</v>
      </c>
      <c r="D30477" t="s">
        <v>26</v>
      </c>
    </row>
    <row r="30478" spans="1:4" x14ac:dyDescent="0.25">
      <c r="A30478">
        <v>4541</v>
      </c>
      <c r="B30478">
        <v>47001</v>
      </c>
      <c r="C30478" t="s">
        <v>9</v>
      </c>
      <c r="D30478" t="s">
        <v>26</v>
      </c>
    </row>
    <row r="30479" spans="1:4" x14ac:dyDescent="0.25">
      <c r="A30479">
        <v>4541</v>
      </c>
      <c r="B30479">
        <v>47001</v>
      </c>
      <c r="C30479" t="s">
        <v>9</v>
      </c>
      <c r="D30479" t="s">
        <v>26</v>
      </c>
    </row>
    <row r="30480" spans="1:4" x14ac:dyDescent="0.25">
      <c r="A30480">
        <v>4541</v>
      </c>
      <c r="B30480">
        <v>47001</v>
      </c>
      <c r="C30480" t="s">
        <v>9</v>
      </c>
      <c r="D30480" t="s">
        <v>26</v>
      </c>
    </row>
    <row r="30481" spans="1:4" x14ac:dyDescent="0.25">
      <c r="A30481">
        <v>4541</v>
      </c>
      <c r="B30481">
        <v>47001</v>
      </c>
      <c r="C30481" t="s">
        <v>9</v>
      </c>
      <c r="D30481" t="s">
        <v>26</v>
      </c>
    </row>
    <row r="30482" spans="1:4" x14ac:dyDescent="0.25">
      <c r="A30482">
        <v>4541</v>
      </c>
      <c r="B30482">
        <v>47001</v>
      </c>
      <c r="C30482" t="s">
        <v>9</v>
      </c>
      <c r="D30482" t="s">
        <v>26</v>
      </c>
    </row>
    <row r="30483" spans="1:4" x14ac:dyDescent="0.25">
      <c r="A30483">
        <v>4541</v>
      </c>
      <c r="B30483">
        <v>47001</v>
      </c>
      <c r="C30483" t="s">
        <v>9</v>
      </c>
      <c r="D30483" t="s">
        <v>26</v>
      </c>
    </row>
    <row r="30484" spans="1:4" x14ac:dyDescent="0.25">
      <c r="A30484">
        <v>4541</v>
      </c>
      <c r="B30484">
        <v>47001</v>
      </c>
      <c r="C30484" t="s">
        <v>9</v>
      </c>
      <c r="D30484" t="s">
        <v>26</v>
      </c>
    </row>
    <row r="30485" spans="1:4" x14ac:dyDescent="0.25">
      <c r="A30485">
        <v>4541</v>
      </c>
      <c r="B30485">
        <v>47001</v>
      </c>
      <c r="C30485" t="s">
        <v>9</v>
      </c>
      <c r="D30485" t="s">
        <v>20</v>
      </c>
    </row>
    <row r="30486" spans="1:4" x14ac:dyDescent="0.25">
      <c r="A30486">
        <v>4541</v>
      </c>
      <c r="B30486">
        <v>47001</v>
      </c>
      <c r="C30486" t="s">
        <v>9</v>
      </c>
      <c r="D30486" t="s">
        <v>20</v>
      </c>
    </row>
    <row r="30487" spans="1:4" x14ac:dyDescent="0.25">
      <c r="A30487">
        <v>4541</v>
      </c>
      <c r="B30487">
        <v>47001</v>
      </c>
      <c r="C30487" t="s">
        <v>9</v>
      </c>
      <c r="D30487" t="s">
        <v>20</v>
      </c>
    </row>
    <row r="30488" spans="1:4" x14ac:dyDescent="0.25">
      <c r="A30488">
        <v>4541</v>
      </c>
      <c r="B30488">
        <v>47001</v>
      </c>
      <c r="C30488" t="s">
        <v>9</v>
      </c>
      <c r="D30488" t="s">
        <v>20</v>
      </c>
    </row>
    <row r="30489" spans="1:4" x14ac:dyDescent="0.25">
      <c r="A30489">
        <v>4541</v>
      </c>
      <c r="B30489">
        <v>47001</v>
      </c>
      <c r="C30489" t="s">
        <v>9</v>
      </c>
      <c r="D30489" t="s">
        <v>20</v>
      </c>
    </row>
    <row r="30490" spans="1:4" x14ac:dyDescent="0.25">
      <c r="A30490">
        <v>4541</v>
      </c>
      <c r="B30490">
        <v>47001</v>
      </c>
      <c r="C30490" t="s">
        <v>9</v>
      </c>
      <c r="D30490" t="s">
        <v>20</v>
      </c>
    </row>
    <row r="30491" spans="1:4" x14ac:dyDescent="0.25">
      <c r="A30491">
        <v>4541</v>
      </c>
      <c r="B30491">
        <v>47001</v>
      </c>
      <c r="C30491" t="s">
        <v>9</v>
      </c>
      <c r="D30491" t="s">
        <v>20</v>
      </c>
    </row>
    <row r="30492" spans="1:4" x14ac:dyDescent="0.25">
      <c r="A30492">
        <v>4541</v>
      </c>
      <c r="B30492">
        <v>47001</v>
      </c>
      <c r="C30492" t="s">
        <v>9</v>
      </c>
      <c r="D30492" t="s">
        <v>27</v>
      </c>
    </row>
    <row r="30493" spans="1:4" x14ac:dyDescent="0.25">
      <c r="A30493">
        <v>4541</v>
      </c>
      <c r="B30493">
        <v>47001</v>
      </c>
      <c r="C30493" t="s">
        <v>9</v>
      </c>
      <c r="D30493" t="s">
        <v>27</v>
      </c>
    </row>
    <row r="30494" spans="1:4" x14ac:dyDescent="0.25">
      <c r="A30494">
        <v>4541</v>
      </c>
      <c r="B30494">
        <v>47001</v>
      </c>
      <c r="C30494" t="s">
        <v>9</v>
      </c>
      <c r="D30494" t="s">
        <v>28</v>
      </c>
    </row>
    <row r="30495" spans="1:4" x14ac:dyDescent="0.25">
      <c r="A30495">
        <v>4541</v>
      </c>
      <c r="B30495">
        <v>47001</v>
      </c>
      <c r="C30495" t="s">
        <v>9</v>
      </c>
      <c r="D30495" t="s">
        <v>28</v>
      </c>
    </row>
    <row r="30496" spans="1:4" x14ac:dyDescent="0.25">
      <c r="A30496">
        <v>4541</v>
      </c>
      <c r="B30496">
        <v>47001</v>
      </c>
      <c r="C30496" t="s">
        <v>9</v>
      </c>
      <c r="D30496" t="s">
        <v>28</v>
      </c>
    </row>
    <row r="30497" spans="1:4" x14ac:dyDescent="0.25">
      <c r="A30497">
        <v>4541</v>
      </c>
      <c r="B30497">
        <v>47001</v>
      </c>
      <c r="C30497" t="s">
        <v>9</v>
      </c>
      <c r="D30497" t="s">
        <v>28</v>
      </c>
    </row>
    <row r="30498" spans="1:4" x14ac:dyDescent="0.25">
      <c r="A30498">
        <v>4541</v>
      </c>
      <c r="B30498">
        <v>47001</v>
      </c>
      <c r="C30498" t="s">
        <v>9</v>
      </c>
      <c r="D30498" t="s">
        <v>29</v>
      </c>
    </row>
    <row r="30499" spans="1:4" x14ac:dyDescent="0.25">
      <c r="A30499">
        <v>4541</v>
      </c>
      <c r="B30499">
        <v>47001</v>
      </c>
      <c r="C30499" t="s">
        <v>9</v>
      </c>
      <c r="D30499" t="s">
        <v>29</v>
      </c>
    </row>
    <row r="30500" spans="1:4" x14ac:dyDescent="0.25">
      <c r="A30500">
        <v>4541</v>
      </c>
      <c r="B30500">
        <v>47001</v>
      </c>
      <c r="C30500" t="s">
        <v>9</v>
      </c>
      <c r="D30500" t="s">
        <v>29</v>
      </c>
    </row>
    <row r="30501" spans="1:4" x14ac:dyDescent="0.25">
      <c r="A30501">
        <v>4541</v>
      </c>
      <c r="B30501">
        <v>47001</v>
      </c>
      <c r="C30501" t="s">
        <v>9</v>
      </c>
      <c r="D30501" t="s">
        <v>29</v>
      </c>
    </row>
    <row r="30502" spans="1:4" x14ac:dyDescent="0.25">
      <c r="A30502">
        <v>4541</v>
      </c>
      <c r="B30502">
        <v>47001</v>
      </c>
      <c r="C30502" t="s">
        <v>9</v>
      </c>
      <c r="D30502" t="s">
        <v>29</v>
      </c>
    </row>
    <row r="30503" spans="1:4" x14ac:dyDescent="0.25">
      <c r="A30503">
        <v>4541</v>
      </c>
      <c r="B30503">
        <v>47001</v>
      </c>
      <c r="C30503" t="s">
        <v>9</v>
      </c>
      <c r="D30503" t="s">
        <v>30</v>
      </c>
    </row>
    <row r="30504" spans="1:4" x14ac:dyDescent="0.25">
      <c r="A30504">
        <v>4541</v>
      </c>
      <c r="B30504">
        <v>47001</v>
      </c>
      <c r="C30504" t="s">
        <v>9</v>
      </c>
      <c r="D30504" t="s">
        <v>30</v>
      </c>
    </row>
    <row r="30505" spans="1:4" x14ac:dyDescent="0.25">
      <c r="A30505">
        <v>4541</v>
      </c>
      <c r="B30505">
        <v>47001</v>
      </c>
      <c r="C30505" t="s">
        <v>9</v>
      </c>
      <c r="D30505" t="s">
        <v>30</v>
      </c>
    </row>
    <row r="30506" spans="1:4" x14ac:dyDescent="0.25">
      <c r="A30506">
        <v>4541</v>
      </c>
      <c r="B30506">
        <v>47001</v>
      </c>
      <c r="C30506" t="s">
        <v>9</v>
      </c>
      <c r="D30506" t="s">
        <v>30</v>
      </c>
    </row>
    <row r="30507" spans="1:4" x14ac:dyDescent="0.25">
      <c r="A30507">
        <v>4541</v>
      </c>
      <c r="B30507">
        <v>47001</v>
      </c>
      <c r="C30507" t="s">
        <v>9</v>
      </c>
      <c r="D30507" t="s">
        <v>30</v>
      </c>
    </row>
    <row r="30508" spans="1:4" x14ac:dyDescent="0.25">
      <c r="A30508">
        <v>4541</v>
      </c>
      <c r="B30508">
        <v>47001</v>
      </c>
      <c r="C30508" t="s">
        <v>9</v>
      </c>
      <c r="D30508" t="s">
        <v>31</v>
      </c>
    </row>
    <row r="30509" spans="1:4" x14ac:dyDescent="0.25">
      <c r="A30509">
        <v>4541</v>
      </c>
      <c r="B30509">
        <v>47001</v>
      </c>
      <c r="C30509" t="s">
        <v>9</v>
      </c>
      <c r="D30509" t="s">
        <v>31</v>
      </c>
    </row>
    <row r="30510" spans="1:4" x14ac:dyDescent="0.25">
      <c r="A30510">
        <v>4541</v>
      </c>
      <c r="B30510">
        <v>47001</v>
      </c>
      <c r="C30510" t="s">
        <v>9</v>
      </c>
      <c r="D30510" t="s">
        <v>31</v>
      </c>
    </row>
    <row r="30511" spans="1:4" x14ac:dyDescent="0.25">
      <c r="A30511">
        <v>4541</v>
      </c>
      <c r="B30511">
        <v>47001</v>
      </c>
      <c r="C30511" t="s">
        <v>9</v>
      </c>
      <c r="D30511" t="s">
        <v>31</v>
      </c>
    </row>
    <row r="30512" spans="1:4" x14ac:dyDescent="0.25">
      <c r="A30512">
        <v>4541</v>
      </c>
      <c r="B30512">
        <v>47001</v>
      </c>
      <c r="C30512" t="s">
        <v>9</v>
      </c>
      <c r="D30512" t="s">
        <v>31</v>
      </c>
    </row>
    <row r="30513" spans="1:4" x14ac:dyDescent="0.25">
      <c r="A30513">
        <v>4541</v>
      </c>
      <c r="B30513">
        <v>47001</v>
      </c>
      <c r="C30513" t="s">
        <v>9</v>
      </c>
      <c r="D30513" t="s">
        <v>33</v>
      </c>
    </row>
    <row r="30514" spans="1:4" x14ac:dyDescent="0.25">
      <c r="A30514">
        <v>4541</v>
      </c>
      <c r="B30514">
        <v>47001</v>
      </c>
      <c r="C30514" t="s">
        <v>9</v>
      </c>
      <c r="D30514" t="s">
        <v>33</v>
      </c>
    </row>
    <row r="30515" spans="1:4" x14ac:dyDescent="0.25">
      <c r="A30515">
        <v>4541</v>
      </c>
      <c r="B30515">
        <v>47001</v>
      </c>
      <c r="C30515" t="s">
        <v>9</v>
      </c>
      <c r="D30515" t="s">
        <v>35</v>
      </c>
    </row>
    <row r="30516" spans="1:4" x14ac:dyDescent="0.25">
      <c r="A30516">
        <v>4541</v>
      </c>
      <c r="B30516">
        <v>47001</v>
      </c>
      <c r="C30516" t="s">
        <v>10</v>
      </c>
      <c r="D30516" t="s">
        <v>21</v>
      </c>
    </row>
    <row r="30517" spans="1:4" x14ac:dyDescent="0.25">
      <c r="A30517">
        <v>4541</v>
      </c>
      <c r="B30517">
        <v>47001</v>
      </c>
      <c r="C30517" t="s">
        <v>10</v>
      </c>
      <c r="D30517" t="s">
        <v>21</v>
      </c>
    </row>
    <row r="30518" spans="1:4" x14ac:dyDescent="0.25">
      <c r="A30518">
        <v>4541</v>
      </c>
      <c r="B30518">
        <v>47001</v>
      </c>
      <c r="C30518" t="s">
        <v>10</v>
      </c>
      <c r="D30518" t="s">
        <v>21</v>
      </c>
    </row>
    <row r="30519" spans="1:4" x14ac:dyDescent="0.25">
      <c r="A30519">
        <v>4541</v>
      </c>
      <c r="B30519">
        <v>47001</v>
      </c>
      <c r="C30519" t="s">
        <v>10</v>
      </c>
      <c r="D30519" t="s">
        <v>21</v>
      </c>
    </row>
    <row r="30520" spans="1:4" x14ac:dyDescent="0.25">
      <c r="A30520">
        <v>4541</v>
      </c>
      <c r="B30520">
        <v>47001</v>
      </c>
      <c r="C30520" t="s">
        <v>10</v>
      </c>
      <c r="D30520" t="s">
        <v>21</v>
      </c>
    </row>
    <row r="30521" spans="1:4" x14ac:dyDescent="0.25">
      <c r="A30521">
        <v>4541</v>
      </c>
      <c r="B30521">
        <v>47001</v>
      </c>
      <c r="C30521" t="s">
        <v>10</v>
      </c>
      <c r="D30521" t="s">
        <v>21</v>
      </c>
    </row>
    <row r="30522" spans="1:4" x14ac:dyDescent="0.25">
      <c r="A30522">
        <v>4541</v>
      </c>
      <c r="B30522">
        <v>47001</v>
      </c>
      <c r="C30522" t="s">
        <v>10</v>
      </c>
      <c r="D30522" t="s">
        <v>21</v>
      </c>
    </row>
    <row r="30523" spans="1:4" x14ac:dyDescent="0.25">
      <c r="A30523">
        <v>4541</v>
      </c>
      <c r="B30523">
        <v>47001</v>
      </c>
      <c r="C30523" t="s">
        <v>10</v>
      </c>
      <c r="D30523" t="s">
        <v>21</v>
      </c>
    </row>
    <row r="30524" spans="1:4" x14ac:dyDescent="0.25">
      <c r="A30524">
        <v>4541</v>
      </c>
      <c r="B30524">
        <v>47001</v>
      </c>
      <c r="C30524" t="s">
        <v>10</v>
      </c>
      <c r="D30524" t="s">
        <v>21</v>
      </c>
    </row>
    <row r="30525" spans="1:4" x14ac:dyDescent="0.25">
      <c r="A30525">
        <v>4541</v>
      </c>
      <c r="B30525">
        <v>47001</v>
      </c>
      <c r="C30525" t="s">
        <v>10</v>
      </c>
      <c r="D30525" t="s">
        <v>21</v>
      </c>
    </row>
    <row r="30526" spans="1:4" x14ac:dyDescent="0.25">
      <c r="A30526">
        <v>4541</v>
      </c>
      <c r="B30526">
        <v>47001</v>
      </c>
      <c r="C30526" t="s">
        <v>10</v>
      </c>
      <c r="D30526" t="s">
        <v>21</v>
      </c>
    </row>
    <row r="30527" spans="1:4" x14ac:dyDescent="0.25">
      <c r="A30527">
        <v>4541</v>
      </c>
      <c r="B30527">
        <v>47001</v>
      </c>
      <c r="C30527" t="s">
        <v>10</v>
      </c>
      <c r="D30527" t="s">
        <v>21</v>
      </c>
    </row>
    <row r="30528" spans="1:4" x14ac:dyDescent="0.25">
      <c r="A30528">
        <v>4541</v>
      </c>
      <c r="B30528">
        <v>47001</v>
      </c>
      <c r="C30528" t="s">
        <v>10</v>
      </c>
      <c r="D30528" t="s">
        <v>21</v>
      </c>
    </row>
    <row r="30529" spans="1:4" x14ac:dyDescent="0.25">
      <c r="A30529">
        <v>4541</v>
      </c>
      <c r="B30529">
        <v>47001</v>
      </c>
      <c r="C30529" t="s">
        <v>10</v>
      </c>
      <c r="D30529" t="s">
        <v>21</v>
      </c>
    </row>
    <row r="30530" spans="1:4" x14ac:dyDescent="0.25">
      <c r="A30530">
        <v>4541</v>
      </c>
      <c r="B30530">
        <v>47001</v>
      </c>
      <c r="C30530" t="s">
        <v>10</v>
      </c>
      <c r="D30530" t="s">
        <v>21</v>
      </c>
    </row>
    <row r="30531" spans="1:4" x14ac:dyDescent="0.25">
      <c r="A30531">
        <v>4541</v>
      </c>
      <c r="B30531">
        <v>47001</v>
      </c>
      <c r="C30531" t="s">
        <v>10</v>
      </c>
      <c r="D30531" t="s">
        <v>21</v>
      </c>
    </row>
    <row r="30532" spans="1:4" x14ac:dyDescent="0.25">
      <c r="A30532">
        <v>4541</v>
      </c>
      <c r="B30532">
        <v>47001</v>
      </c>
      <c r="C30532" t="s">
        <v>10</v>
      </c>
      <c r="D30532" t="s">
        <v>21</v>
      </c>
    </row>
    <row r="30533" spans="1:4" x14ac:dyDescent="0.25">
      <c r="A30533">
        <v>4541</v>
      </c>
      <c r="B30533">
        <v>47001</v>
      </c>
      <c r="C30533" t="s">
        <v>10</v>
      </c>
      <c r="D30533" t="s">
        <v>21</v>
      </c>
    </row>
    <row r="30534" spans="1:4" x14ac:dyDescent="0.25">
      <c r="A30534">
        <v>4541</v>
      </c>
      <c r="B30534">
        <v>47001</v>
      </c>
      <c r="C30534" t="s">
        <v>10</v>
      </c>
      <c r="D30534" t="s">
        <v>21</v>
      </c>
    </row>
    <row r="30535" spans="1:4" x14ac:dyDescent="0.25">
      <c r="A30535">
        <v>4541</v>
      </c>
      <c r="B30535">
        <v>47001</v>
      </c>
      <c r="C30535" t="s">
        <v>10</v>
      </c>
      <c r="D30535" t="s">
        <v>21</v>
      </c>
    </row>
    <row r="30536" spans="1:4" x14ac:dyDescent="0.25">
      <c r="A30536">
        <v>4541</v>
      </c>
      <c r="B30536">
        <v>47001</v>
      </c>
      <c r="C30536" t="s">
        <v>10</v>
      </c>
      <c r="D30536" t="s">
        <v>22</v>
      </c>
    </row>
    <row r="30537" spans="1:4" x14ac:dyDescent="0.25">
      <c r="A30537">
        <v>4541</v>
      </c>
      <c r="B30537">
        <v>47001</v>
      </c>
      <c r="C30537" t="s">
        <v>10</v>
      </c>
      <c r="D30537" t="s">
        <v>22</v>
      </c>
    </row>
    <row r="30538" spans="1:4" x14ac:dyDescent="0.25">
      <c r="A30538">
        <v>4541</v>
      </c>
      <c r="B30538">
        <v>47001</v>
      </c>
      <c r="C30538" t="s">
        <v>10</v>
      </c>
      <c r="D30538" t="s">
        <v>22</v>
      </c>
    </row>
    <row r="30539" spans="1:4" x14ac:dyDescent="0.25">
      <c r="A30539">
        <v>4541</v>
      </c>
      <c r="B30539">
        <v>47001</v>
      </c>
      <c r="C30539" t="s">
        <v>10</v>
      </c>
      <c r="D30539" t="s">
        <v>22</v>
      </c>
    </row>
    <row r="30540" spans="1:4" x14ac:dyDescent="0.25">
      <c r="A30540">
        <v>4541</v>
      </c>
      <c r="B30540">
        <v>47001</v>
      </c>
      <c r="C30540" t="s">
        <v>10</v>
      </c>
      <c r="D30540" t="s">
        <v>22</v>
      </c>
    </row>
    <row r="30541" spans="1:4" x14ac:dyDescent="0.25">
      <c r="A30541">
        <v>4541</v>
      </c>
      <c r="B30541">
        <v>47001</v>
      </c>
      <c r="C30541" t="s">
        <v>10</v>
      </c>
      <c r="D30541" t="s">
        <v>22</v>
      </c>
    </row>
    <row r="30542" spans="1:4" x14ac:dyDescent="0.25">
      <c r="A30542">
        <v>4541</v>
      </c>
      <c r="B30542">
        <v>47001</v>
      </c>
      <c r="C30542" t="s">
        <v>10</v>
      </c>
      <c r="D30542" t="s">
        <v>22</v>
      </c>
    </row>
    <row r="30543" spans="1:4" x14ac:dyDescent="0.25">
      <c r="A30543">
        <v>4541</v>
      </c>
      <c r="B30543">
        <v>47001</v>
      </c>
      <c r="C30543" t="s">
        <v>10</v>
      </c>
      <c r="D30543" t="s">
        <v>22</v>
      </c>
    </row>
    <row r="30544" spans="1:4" x14ac:dyDescent="0.25">
      <c r="A30544">
        <v>4541</v>
      </c>
      <c r="B30544">
        <v>47001</v>
      </c>
      <c r="C30544" t="s">
        <v>10</v>
      </c>
      <c r="D30544" t="s">
        <v>22</v>
      </c>
    </row>
    <row r="30545" spans="1:4" x14ac:dyDescent="0.25">
      <c r="A30545">
        <v>4541</v>
      </c>
      <c r="B30545">
        <v>47001</v>
      </c>
      <c r="C30545" t="s">
        <v>10</v>
      </c>
      <c r="D30545" t="s">
        <v>22</v>
      </c>
    </row>
    <row r="30546" spans="1:4" x14ac:dyDescent="0.25">
      <c r="A30546">
        <v>4541</v>
      </c>
      <c r="B30546">
        <v>47001</v>
      </c>
      <c r="C30546" t="s">
        <v>10</v>
      </c>
      <c r="D30546" t="s">
        <v>22</v>
      </c>
    </row>
    <row r="30547" spans="1:4" x14ac:dyDescent="0.25">
      <c r="A30547">
        <v>4541</v>
      </c>
      <c r="B30547">
        <v>47001</v>
      </c>
      <c r="C30547" t="s">
        <v>10</v>
      </c>
      <c r="D30547" t="s">
        <v>22</v>
      </c>
    </row>
    <row r="30548" spans="1:4" x14ac:dyDescent="0.25">
      <c r="A30548">
        <v>4541</v>
      </c>
      <c r="B30548">
        <v>47001</v>
      </c>
      <c r="C30548" t="s">
        <v>10</v>
      </c>
      <c r="D30548" t="s">
        <v>22</v>
      </c>
    </row>
    <row r="30549" spans="1:4" x14ac:dyDescent="0.25">
      <c r="A30549">
        <v>4541</v>
      </c>
      <c r="B30549">
        <v>47001</v>
      </c>
      <c r="C30549" t="s">
        <v>10</v>
      </c>
      <c r="D30549" t="s">
        <v>22</v>
      </c>
    </row>
    <row r="30550" spans="1:4" x14ac:dyDescent="0.25">
      <c r="A30550">
        <v>4541</v>
      </c>
      <c r="B30550">
        <v>47001</v>
      </c>
      <c r="C30550" t="s">
        <v>10</v>
      </c>
      <c r="D30550" t="s">
        <v>23</v>
      </c>
    </row>
    <row r="30551" spans="1:4" x14ac:dyDescent="0.25">
      <c r="A30551">
        <v>4541</v>
      </c>
      <c r="B30551">
        <v>47001</v>
      </c>
      <c r="C30551" t="s">
        <v>10</v>
      </c>
      <c r="D30551" t="s">
        <v>23</v>
      </c>
    </row>
    <row r="30552" spans="1:4" x14ac:dyDescent="0.25">
      <c r="A30552">
        <v>4541</v>
      </c>
      <c r="B30552">
        <v>47001</v>
      </c>
      <c r="C30552" t="s">
        <v>10</v>
      </c>
      <c r="D30552" t="s">
        <v>23</v>
      </c>
    </row>
    <row r="30553" spans="1:4" x14ac:dyDescent="0.25">
      <c r="A30553">
        <v>4541</v>
      </c>
      <c r="B30553">
        <v>47001</v>
      </c>
      <c r="C30553" t="s">
        <v>10</v>
      </c>
      <c r="D30553" t="s">
        <v>23</v>
      </c>
    </row>
    <row r="30554" spans="1:4" x14ac:dyDescent="0.25">
      <c r="A30554">
        <v>4541</v>
      </c>
      <c r="B30554">
        <v>47001</v>
      </c>
      <c r="C30554" t="s">
        <v>10</v>
      </c>
      <c r="D30554" t="s">
        <v>23</v>
      </c>
    </row>
    <row r="30555" spans="1:4" x14ac:dyDescent="0.25">
      <c r="A30555">
        <v>4541</v>
      </c>
      <c r="B30555">
        <v>47001</v>
      </c>
      <c r="C30555" t="s">
        <v>10</v>
      </c>
      <c r="D30555" t="s">
        <v>23</v>
      </c>
    </row>
    <row r="30556" spans="1:4" x14ac:dyDescent="0.25">
      <c r="A30556">
        <v>4541</v>
      </c>
      <c r="B30556">
        <v>47001</v>
      </c>
      <c r="C30556" t="s">
        <v>10</v>
      </c>
      <c r="D30556" t="s">
        <v>23</v>
      </c>
    </row>
    <row r="30557" spans="1:4" x14ac:dyDescent="0.25">
      <c r="A30557">
        <v>4541</v>
      </c>
      <c r="B30557">
        <v>47001</v>
      </c>
      <c r="C30557" t="s">
        <v>10</v>
      </c>
      <c r="D30557" t="s">
        <v>23</v>
      </c>
    </row>
    <row r="30558" spans="1:4" x14ac:dyDescent="0.25">
      <c r="A30558">
        <v>4541</v>
      </c>
      <c r="B30558">
        <v>47001</v>
      </c>
      <c r="C30558" t="s">
        <v>10</v>
      </c>
      <c r="D30558" t="s">
        <v>23</v>
      </c>
    </row>
    <row r="30559" spans="1:4" x14ac:dyDescent="0.25">
      <c r="A30559">
        <v>4541</v>
      </c>
      <c r="B30559">
        <v>47001</v>
      </c>
      <c r="C30559" t="s">
        <v>10</v>
      </c>
      <c r="D30559" t="s">
        <v>23</v>
      </c>
    </row>
    <row r="30560" spans="1:4" x14ac:dyDescent="0.25">
      <c r="A30560">
        <v>4541</v>
      </c>
      <c r="B30560">
        <v>47001</v>
      </c>
      <c r="C30560" t="s">
        <v>10</v>
      </c>
      <c r="D30560" t="s">
        <v>23</v>
      </c>
    </row>
    <row r="30561" spans="1:4" x14ac:dyDescent="0.25">
      <c r="A30561">
        <v>4541</v>
      </c>
      <c r="B30561">
        <v>47001</v>
      </c>
      <c r="C30561" t="s">
        <v>10</v>
      </c>
      <c r="D30561" t="s">
        <v>23</v>
      </c>
    </row>
    <row r="30562" spans="1:4" x14ac:dyDescent="0.25">
      <c r="A30562">
        <v>4541</v>
      </c>
      <c r="B30562">
        <v>47001</v>
      </c>
      <c r="C30562" t="s">
        <v>10</v>
      </c>
      <c r="D30562" t="s">
        <v>24</v>
      </c>
    </row>
    <row r="30563" spans="1:4" x14ac:dyDescent="0.25">
      <c r="A30563">
        <v>4541</v>
      </c>
      <c r="B30563">
        <v>47001</v>
      </c>
      <c r="C30563" t="s">
        <v>10</v>
      </c>
      <c r="D30563" t="s">
        <v>24</v>
      </c>
    </row>
    <row r="30564" spans="1:4" x14ac:dyDescent="0.25">
      <c r="A30564">
        <v>4541</v>
      </c>
      <c r="B30564">
        <v>47001</v>
      </c>
      <c r="C30564" t="s">
        <v>10</v>
      </c>
      <c r="D30564" t="s">
        <v>24</v>
      </c>
    </row>
    <row r="30565" spans="1:4" x14ac:dyDescent="0.25">
      <c r="A30565">
        <v>4541</v>
      </c>
      <c r="B30565">
        <v>47001</v>
      </c>
      <c r="C30565" t="s">
        <v>10</v>
      </c>
      <c r="D30565" t="s">
        <v>24</v>
      </c>
    </row>
    <row r="30566" spans="1:4" x14ac:dyDescent="0.25">
      <c r="A30566">
        <v>4541</v>
      </c>
      <c r="B30566">
        <v>47001</v>
      </c>
      <c r="C30566" t="s">
        <v>10</v>
      </c>
      <c r="D30566" t="s">
        <v>24</v>
      </c>
    </row>
    <row r="30567" spans="1:4" x14ac:dyDescent="0.25">
      <c r="A30567">
        <v>4541</v>
      </c>
      <c r="B30567">
        <v>47001</v>
      </c>
      <c r="C30567" t="s">
        <v>10</v>
      </c>
      <c r="D30567" t="s">
        <v>24</v>
      </c>
    </row>
    <row r="30568" spans="1:4" x14ac:dyDescent="0.25">
      <c r="A30568">
        <v>4541</v>
      </c>
      <c r="B30568">
        <v>47001</v>
      </c>
      <c r="C30568" t="s">
        <v>10</v>
      </c>
      <c r="D30568" t="s">
        <v>24</v>
      </c>
    </row>
    <row r="30569" spans="1:4" x14ac:dyDescent="0.25">
      <c r="A30569">
        <v>4541</v>
      </c>
      <c r="B30569">
        <v>47001</v>
      </c>
      <c r="C30569" t="s">
        <v>10</v>
      </c>
      <c r="D30569" t="s">
        <v>24</v>
      </c>
    </row>
    <row r="30570" spans="1:4" x14ac:dyDescent="0.25">
      <c r="A30570">
        <v>4541</v>
      </c>
      <c r="B30570">
        <v>47001</v>
      </c>
      <c r="C30570" t="s">
        <v>10</v>
      </c>
      <c r="D30570" t="s">
        <v>24</v>
      </c>
    </row>
    <row r="30571" spans="1:4" x14ac:dyDescent="0.25">
      <c r="A30571">
        <v>4541</v>
      </c>
      <c r="B30571">
        <v>47001</v>
      </c>
      <c r="C30571" t="s">
        <v>10</v>
      </c>
      <c r="D30571" t="s">
        <v>25</v>
      </c>
    </row>
    <row r="30572" spans="1:4" x14ac:dyDescent="0.25">
      <c r="A30572">
        <v>4541</v>
      </c>
      <c r="B30572">
        <v>47001</v>
      </c>
      <c r="C30572" t="s">
        <v>10</v>
      </c>
      <c r="D30572" t="s">
        <v>25</v>
      </c>
    </row>
    <row r="30573" spans="1:4" x14ac:dyDescent="0.25">
      <c r="A30573">
        <v>4541</v>
      </c>
      <c r="B30573">
        <v>47001</v>
      </c>
      <c r="C30573" t="s">
        <v>10</v>
      </c>
      <c r="D30573" t="s">
        <v>25</v>
      </c>
    </row>
    <row r="30574" spans="1:4" x14ac:dyDescent="0.25">
      <c r="A30574">
        <v>4541</v>
      </c>
      <c r="B30574">
        <v>47001</v>
      </c>
      <c r="C30574" t="s">
        <v>10</v>
      </c>
      <c r="D30574" t="s">
        <v>25</v>
      </c>
    </row>
    <row r="30575" spans="1:4" x14ac:dyDescent="0.25">
      <c r="A30575">
        <v>4541</v>
      </c>
      <c r="B30575">
        <v>47001</v>
      </c>
      <c r="C30575" t="s">
        <v>10</v>
      </c>
      <c r="D30575" t="s">
        <v>25</v>
      </c>
    </row>
    <row r="30576" spans="1:4" x14ac:dyDescent="0.25">
      <c r="A30576">
        <v>4541</v>
      </c>
      <c r="B30576">
        <v>47001</v>
      </c>
      <c r="C30576" t="s">
        <v>10</v>
      </c>
      <c r="D30576" t="s">
        <v>25</v>
      </c>
    </row>
    <row r="30577" spans="1:4" x14ac:dyDescent="0.25">
      <c r="A30577">
        <v>4541</v>
      </c>
      <c r="B30577">
        <v>47001</v>
      </c>
      <c r="C30577" t="s">
        <v>10</v>
      </c>
      <c r="D30577" t="s">
        <v>25</v>
      </c>
    </row>
    <row r="30578" spans="1:4" x14ac:dyDescent="0.25">
      <c r="A30578">
        <v>4541</v>
      </c>
      <c r="B30578">
        <v>47001</v>
      </c>
      <c r="C30578" t="s">
        <v>10</v>
      </c>
      <c r="D30578" t="s">
        <v>25</v>
      </c>
    </row>
    <row r="30579" spans="1:4" x14ac:dyDescent="0.25">
      <c r="A30579">
        <v>4541</v>
      </c>
      <c r="B30579">
        <v>47001</v>
      </c>
      <c r="C30579" t="s">
        <v>10</v>
      </c>
      <c r="D30579" t="s">
        <v>25</v>
      </c>
    </row>
    <row r="30580" spans="1:4" x14ac:dyDescent="0.25">
      <c r="A30580">
        <v>4541</v>
      </c>
      <c r="B30580">
        <v>47001</v>
      </c>
      <c r="C30580" t="s">
        <v>10</v>
      </c>
      <c r="D30580" t="s">
        <v>25</v>
      </c>
    </row>
    <row r="30581" spans="1:4" x14ac:dyDescent="0.25">
      <c r="A30581">
        <v>4541</v>
      </c>
      <c r="B30581">
        <v>47001</v>
      </c>
      <c r="C30581" t="s">
        <v>10</v>
      </c>
      <c r="D30581" t="s">
        <v>25</v>
      </c>
    </row>
    <row r="30582" spans="1:4" x14ac:dyDescent="0.25">
      <c r="A30582">
        <v>4541</v>
      </c>
      <c r="B30582">
        <v>47001</v>
      </c>
      <c r="C30582" t="s">
        <v>10</v>
      </c>
      <c r="D30582" t="s">
        <v>25</v>
      </c>
    </row>
    <row r="30583" spans="1:4" x14ac:dyDescent="0.25">
      <c r="A30583">
        <v>4541</v>
      </c>
      <c r="B30583">
        <v>47001</v>
      </c>
      <c r="C30583" t="s">
        <v>10</v>
      </c>
      <c r="D30583" t="s">
        <v>25</v>
      </c>
    </row>
    <row r="30584" spans="1:4" x14ac:dyDescent="0.25">
      <c r="A30584">
        <v>4541</v>
      </c>
      <c r="B30584">
        <v>47001</v>
      </c>
      <c r="C30584" t="s">
        <v>10</v>
      </c>
      <c r="D30584" t="s">
        <v>25</v>
      </c>
    </row>
    <row r="30585" spans="1:4" x14ac:dyDescent="0.25">
      <c r="A30585">
        <v>4541</v>
      </c>
      <c r="B30585">
        <v>47001</v>
      </c>
      <c r="C30585" t="s">
        <v>10</v>
      </c>
      <c r="D30585" t="s">
        <v>25</v>
      </c>
    </row>
    <row r="30586" spans="1:4" x14ac:dyDescent="0.25">
      <c r="A30586">
        <v>4541</v>
      </c>
      <c r="B30586">
        <v>47001</v>
      </c>
      <c r="C30586" t="s">
        <v>10</v>
      </c>
      <c r="D30586" t="s">
        <v>25</v>
      </c>
    </row>
    <row r="30587" spans="1:4" x14ac:dyDescent="0.25">
      <c r="A30587">
        <v>4541</v>
      </c>
      <c r="B30587">
        <v>47001</v>
      </c>
      <c r="C30587" t="s">
        <v>10</v>
      </c>
      <c r="D30587" t="s">
        <v>25</v>
      </c>
    </row>
    <row r="30588" spans="1:4" x14ac:dyDescent="0.25">
      <c r="A30588">
        <v>4541</v>
      </c>
      <c r="B30588">
        <v>47001</v>
      </c>
      <c r="C30588" t="s">
        <v>10</v>
      </c>
      <c r="D30588" t="s">
        <v>25</v>
      </c>
    </row>
    <row r="30589" spans="1:4" x14ac:dyDescent="0.25">
      <c r="A30589">
        <v>4541</v>
      </c>
      <c r="B30589">
        <v>47001</v>
      </c>
      <c r="C30589" t="s">
        <v>10</v>
      </c>
      <c r="D30589" t="s">
        <v>25</v>
      </c>
    </row>
    <row r="30590" spans="1:4" x14ac:dyDescent="0.25">
      <c r="A30590">
        <v>4541</v>
      </c>
      <c r="B30590">
        <v>47001</v>
      </c>
      <c r="C30590" t="s">
        <v>10</v>
      </c>
      <c r="D30590" t="s">
        <v>25</v>
      </c>
    </row>
    <row r="30591" spans="1:4" x14ac:dyDescent="0.25">
      <c r="A30591">
        <v>4541</v>
      </c>
      <c r="B30591">
        <v>47001</v>
      </c>
      <c r="C30591" t="s">
        <v>10</v>
      </c>
      <c r="D30591" t="s">
        <v>25</v>
      </c>
    </row>
    <row r="30592" spans="1:4" x14ac:dyDescent="0.25">
      <c r="A30592">
        <v>4541</v>
      </c>
      <c r="B30592">
        <v>47001</v>
      </c>
      <c r="C30592" t="s">
        <v>10</v>
      </c>
      <c r="D30592" t="s">
        <v>26</v>
      </c>
    </row>
    <row r="30593" spans="1:4" x14ac:dyDescent="0.25">
      <c r="A30593">
        <v>4541</v>
      </c>
      <c r="B30593">
        <v>47001</v>
      </c>
      <c r="C30593" t="s">
        <v>10</v>
      </c>
      <c r="D30593" t="s">
        <v>26</v>
      </c>
    </row>
    <row r="30594" spans="1:4" x14ac:dyDescent="0.25">
      <c r="A30594">
        <v>4541</v>
      </c>
      <c r="B30594">
        <v>47001</v>
      </c>
      <c r="C30594" t="s">
        <v>10</v>
      </c>
      <c r="D30594" t="s">
        <v>26</v>
      </c>
    </row>
    <row r="30595" spans="1:4" x14ac:dyDescent="0.25">
      <c r="A30595">
        <v>4541</v>
      </c>
      <c r="B30595">
        <v>47001</v>
      </c>
      <c r="C30595" t="s">
        <v>10</v>
      </c>
      <c r="D30595" t="s">
        <v>26</v>
      </c>
    </row>
    <row r="30596" spans="1:4" x14ac:dyDescent="0.25">
      <c r="A30596">
        <v>4541</v>
      </c>
      <c r="B30596">
        <v>47001</v>
      </c>
      <c r="C30596" t="s">
        <v>10</v>
      </c>
      <c r="D30596" t="s">
        <v>26</v>
      </c>
    </row>
    <row r="30597" spans="1:4" x14ac:dyDescent="0.25">
      <c r="A30597">
        <v>4541</v>
      </c>
      <c r="B30597">
        <v>47001</v>
      </c>
      <c r="C30597" t="s">
        <v>10</v>
      </c>
      <c r="D30597" t="s">
        <v>26</v>
      </c>
    </row>
    <row r="30598" spans="1:4" x14ac:dyDescent="0.25">
      <c r="A30598">
        <v>4541</v>
      </c>
      <c r="B30598">
        <v>47001</v>
      </c>
      <c r="C30598" t="s">
        <v>10</v>
      </c>
      <c r="D30598" t="s">
        <v>26</v>
      </c>
    </row>
    <row r="30599" spans="1:4" x14ac:dyDescent="0.25">
      <c r="A30599">
        <v>4541</v>
      </c>
      <c r="B30599">
        <v>47001</v>
      </c>
      <c r="C30599" t="s">
        <v>10</v>
      </c>
      <c r="D30599" t="s">
        <v>26</v>
      </c>
    </row>
    <row r="30600" spans="1:4" x14ac:dyDescent="0.25">
      <c r="A30600">
        <v>4541</v>
      </c>
      <c r="B30600">
        <v>47001</v>
      </c>
      <c r="C30600" t="s">
        <v>10</v>
      </c>
      <c r="D30600" t="s">
        <v>26</v>
      </c>
    </row>
    <row r="30601" spans="1:4" x14ac:dyDescent="0.25">
      <c r="A30601">
        <v>4541</v>
      </c>
      <c r="B30601">
        <v>47001</v>
      </c>
      <c r="C30601" t="s">
        <v>10</v>
      </c>
      <c r="D30601" t="s">
        <v>26</v>
      </c>
    </row>
    <row r="30602" spans="1:4" x14ac:dyDescent="0.25">
      <c r="A30602">
        <v>4541</v>
      </c>
      <c r="B30602">
        <v>47001</v>
      </c>
      <c r="C30602" t="s">
        <v>10</v>
      </c>
      <c r="D30602" t="s">
        <v>26</v>
      </c>
    </row>
    <row r="30603" spans="1:4" x14ac:dyDescent="0.25">
      <c r="A30603">
        <v>4541</v>
      </c>
      <c r="B30603">
        <v>47001</v>
      </c>
      <c r="C30603" t="s">
        <v>10</v>
      </c>
      <c r="D30603" t="s">
        <v>26</v>
      </c>
    </row>
    <row r="30604" spans="1:4" x14ac:dyDescent="0.25">
      <c r="A30604">
        <v>4541</v>
      </c>
      <c r="B30604">
        <v>47001</v>
      </c>
      <c r="C30604" t="s">
        <v>10</v>
      </c>
      <c r="D30604" t="s">
        <v>26</v>
      </c>
    </row>
    <row r="30605" spans="1:4" x14ac:dyDescent="0.25">
      <c r="A30605">
        <v>4541</v>
      </c>
      <c r="B30605">
        <v>47001</v>
      </c>
      <c r="C30605" t="s">
        <v>10</v>
      </c>
      <c r="D30605" t="s">
        <v>26</v>
      </c>
    </row>
    <row r="30606" spans="1:4" x14ac:dyDescent="0.25">
      <c r="A30606">
        <v>4541</v>
      </c>
      <c r="B30606">
        <v>47001</v>
      </c>
      <c r="C30606" t="s">
        <v>10</v>
      </c>
      <c r="D30606" t="s">
        <v>26</v>
      </c>
    </row>
    <row r="30607" spans="1:4" x14ac:dyDescent="0.25">
      <c r="A30607">
        <v>4541</v>
      </c>
      <c r="B30607">
        <v>47001</v>
      </c>
      <c r="C30607" t="s">
        <v>10</v>
      </c>
      <c r="D30607" t="s">
        <v>26</v>
      </c>
    </row>
    <row r="30608" spans="1:4" x14ac:dyDescent="0.25">
      <c r="A30608">
        <v>4541</v>
      </c>
      <c r="B30608">
        <v>47001</v>
      </c>
      <c r="C30608" t="s">
        <v>10</v>
      </c>
      <c r="D30608" t="s">
        <v>26</v>
      </c>
    </row>
    <row r="30609" spans="1:4" x14ac:dyDescent="0.25">
      <c r="A30609">
        <v>4541</v>
      </c>
      <c r="B30609">
        <v>47001</v>
      </c>
      <c r="C30609" t="s">
        <v>10</v>
      </c>
      <c r="D30609" t="s">
        <v>26</v>
      </c>
    </row>
    <row r="30610" spans="1:4" x14ac:dyDescent="0.25">
      <c r="A30610">
        <v>4541</v>
      </c>
      <c r="B30610">
        <v>47001</v>
      </c>
      <c r="C30610" t="s">
        <v>10</v>
      </c>
      <c r="D30610" t="s">
        <v>26</v>
      </c>
    </row>
    <row r="30611" spans="1:4" x14ac:dyDescent="0.25">
      <c r="A30611">
        <v>4541</v>
      </c>
      <c r="B30611">
        <v>47001</v>
      </c>
      <c r="C30611" t="s">
        <v>10</v>
      </c>
      <c r="D30611" t="s">
        <v>26</v>
      </c>
    </row>
    <row r="30612" spans="1:4" x14ac:dyDescent="0.25">
      <c r="A30612">
        <v>4541</v>
      </c>
      <c r="B30612">
        <v>47001</v>
      </c>
      <c r="C30612" t="s">
        <v>10</v>
      </c>
      <c r="D30612" t="s">
        <v>26</v>
      </c>
    </row>
    <row r="30613" spans="1:4" x14ac:dyDescent="0.25">
      <c r="A30613">
        <v>4541</v>
      </c>
      <c r="B30613">
        <v>47001</v>
      </c>
      <c r="C30613" t="s">
        <v>10</v>
      </c>
      <c r="D30613" t="s">
        <v>26</v>
      </c>
    </row>
    <row r="30614" spans="1:4" x14ac:dyDescent="0.25">
      <c r="A30614">
        <v>4541</v>
      </c>
      <c r="B30614">
        <v>47001</v>
      </c>
      <c r="C30614" t="s">
        <v>10</v>
      </c>
      <c r="D30614" t="s">
        <v>26</v>
      </c>
    </row>
    <row r="30615" spans="1:4" x14ac:dyDescent="0.25">
      <c r="A30615">
        <v>4541</v>
      </c>
      <c r="B30615">
        <v>47001</v>
      </c>
      <c r="C30615" t="s">
        <v>10</v>
      </c>
      <c r="D30615" t="s">
        <v>26</v>
      </c>
    </row>
    <row r="30616" spans="1:4" x14ac:dyDescent="0.25">
      <c r="A30616">
        <v>4541</v>
      </c>
      <c r="B30616">
        <v>47001</v>
      </c>
      <c r="C30616" t="s">
        <v>10</v>
      </c>
      <c r="D30616" t="s">
        <v>26</v>
      </c>
    </row>
    <row r="30617" spans="1:4" x14ac:dyDescent="0.25">
      <c r="A30617">
        <v>4541</v>
      </c>
      <c r="B30617">
        <v>47001</v>
      </c>
      <c r="C30617" t="s">
        <v>10</v>
      </c>
      <c r="D30617" t="s">
        <v>20</v>
      </c>
    </row>
    <row r="30618" spans="1:4" x14ac:dyDescent="0.25">
      <c r="A30618">
        <v>4541</v>
      </c>
      <c r="B30618">
        <v>47001</v>
      </c>
      <c r="C30618" t="s">
        <v>10</v>
      </c>
      <c r="D30618" t="s">
        <v>20</v>
      </c>
    </row>
    <row r="30619" spans="1:4" x14ac:dyDescent="0.25">
      <c r="A30619">
        <v>4541</v>
      </c>
      <c r="B30619">
        <v>47001</v>
      </c>
      <c r="C30619" t="s">
        <v>10</v>
      </c>
      <c r="D30619" t="s">
        <v>20</v>
      </c>
    </row>
    <row r="30620" spans="1:4" x14ac:dyDescent="0.25">
      <c r="A30620">
        <v>4541</v>
      </c>
      <c r="B30620">
        <v>47001</v>
      </c>
      <c r="C30620" t="s">
        <v>10</v>
      </c>
      <c r="D30620" t="s">
        <v>20</v>
      </c>
    </row>
    <row r="30621" spans="1:4" x14ac:dyDescent="0.25">
      <c r="A30621">
        <v>4541</v>
      </c>
      <c r="B30621">
        <v>47001</v>
      </c>
      <c r="C30621" t="s">
        <v>10</v>
      </c>
      <c r="D30621" t="s">
        <v>20</v>
      </c>
    </row>
    <row r="30622" spans="1:4" x14ac:dyDescent="0.25">
      <c r="A30622">
        <v>4541</v>
      </c>
      <c r="B30622">
        <v>47001</v>
      </c>
      <c r="C30622" t="s">
        <v>10</v>
      </c>
      <c r="D30622" t="s">
        <v>20</v>
      </c>
    </row>
    <row r="30623" spans="1:4" x14ac:dyDescent="0.25">
      <c r="A30623">
        <v>4541</v>
      </c>
      <c r="B30623">
        <v>47001</v>
      </c>
      <c r="C30623" t="s">
        <v>10</v>
      </c>
      <c r="D30623" t="s">
        <v>20</v>
      </c>
    </row>
    <row r="30624" spans="1:4" x14ac:dyDescent="0.25">
      <c r="A30624">
        <v>4541</v>
      </c>
      <c r="B30624">
        <v>47001</v>
      </c>
      <c r="C30624" t="s">
        <v>10</v>
      </c>
      <c r="D30624" t="s">
        <v>20</v>
      </c>
    </row>
    <row r="30625" spans="1:4" x14ac:dyDescent="0.25">
      <c r="A30625">
        <v>4541</v>
      </c>
      <c r="B30625">
        <v>47001</v>
      </c>
      <c r="C30625" t="s">
        <v>10</v>
      </c>
      <c r="D30625" t="s">
        <v>20</v>
      </c>
    </row>
    <row r="30626" spans="1:4" x14ac:dyDescent="0.25">
      <c r="A30626">
        <v>4541</v>
      </c>
      <c r="B30626">
        <v>47001</v>
      </c>
      <c r="C30626" t="s">
        <v>10</v>
      </c>
      <c r="D30626" t="s">
        <v>20</v>
      </c>
    </row>
    <row r="30627" spans="1:4" x14ac:dyDescent="0.25">
      <c r="A30627">
        <v>4541</v>
      </c>
      <c r="B30627">
        <v>47001</v>
      </c>
      <c r="C30627" t="s">
        <v>10</v>
      </c>
      <c r="D30627" t="s">
        <v>20</v>
      </c>
    </row>
    <row r="30628" spans="1:4" x14ac:dyDescent="0.25">
      <c r="A30628">
        <v>4541</v>
      </c>
      <c r="B30628">
        <v>47001</v>
      </c>
      <c r="C30628" t="s">
        <v>10</v>
      </c>
      <c r="D30628" t="s">
        <v>20</v>
      </c>
    </row>
    <row r="30629" spans="1:4" x14ac:dyDescent="0.25">
      <c r="A30629">
        <v>4541</v>
      </c>
      <c r="B30629">
        <v>47001</v>
      </c>
      <c r="C30629" t="s">
        <v>10</v>
      </c>
      <c r="D30629" t="s">
        <v>20</v>
      </c>
    </row>
    <row r="30630" spans="1:4" x14ac:dyDescent="0.25">
      <c r="A30630">
        <v>4541</v>
      </c>
      <c r="B30630">
        <v>47001</v>
      </c>
      <c r="C30630" t="s">
        <v>10</v>
      </c>
      <c r="D30630" t="s">
        <v>20</v>
      </c>
    </row>
    <row r="30631" spans="1:4" x14ac:dyDescent="0.25">
      <c r="A30631">
        <v>4541</v>
      </c>
      <c r="B30631">
        <v>47001</v>
      </c>
      <c r="C30631" t="s">
        <v>10</v>
      </c>
      <c r="D30631" t="s">
        <v>20</v>
      </c>
    </row>
    <row r="30632" spans="1:4" x14ac:dyDescent="0.25">
      <c r="A30632">
        <v>4541</v>
      </c>
      <c r="B30632">
        <v>47001</v>
      </c>
      <c r="C30632" t="s">
        <v>10</v>
      </c>
      <c r="D30632" t="s">
        <v>20</v>
      </c>
    </row>
    <row r="30633" spans="1:4" x14ac:dyDescent="0.25">
      <c r="A30633">
        <v>4541</v>
      </c>
      <c r="B30633">
        <v>47001</v>
      </c>
      <c r="C30633" t="s">
        <v>10</v>
      </c>
      <c r="D30633" t="s">
        <v>20</v>
      </c>
    </row>
    <row r="30634" spans="1:4" x14ac:dyDescent="0.25">
      <c r="A30634">
        <v>4541</v>
      </c>
      <c r="B30634">
        <v>47001</v>
      </c>
      <c r="C30634" t="s">
        <v>10</v>
      </c>
      <c r="D30634" t="s">
        <v>20</v>
      </c>
    </row>
    <row r="30635" spans="1:4" x14ac:dyDescent="0.25">
      <c r="A30635">
        <v>4541</v>
      </c>
      <c r="B30635">
        <v>47001</v>
      </c>
      <c r="C30635" t="s">
        <v>10</v>
      </c>
      <c r="D30635" t="s">
        <v>20</v>
      </c>
    </row>
    <row r="30636" spans="1:4" x14ac:dyDescent="0.25">
      <c r="A30636">
        <v>4541</v>
      </c>
      <c r="B30636">
        <v>47001</v>
      </c>
      <c r="C30636" t="s">
        <v>10</v>
      </c>
      <c r="D30636" t="s">
        <v>20</v>
      </c>
    </row>
    <row r="30637" spans="1:4" x14ac:dyDescent="0.25">
      <c r="A30637">
        <v>4541</v>
      </c>
      <c r="B30637">
        <v>47001</v>
      </c>
      <c r="C30637" t="s">
        <v>10</v>
      </c>
      <c r="D30637" t="s">
        <v>20</v>
      </c>
    </row>
    <row r="30638" spans="1:4" x14ac:dyDescent="0.25">
      <c r="A30638">
        <v>4541</v>
      </c>
      <c r="B30638">
        <v>47001</v>
      </c>
      <c r="C30638" t="s">
        <v>10</v>
      </c>
      <c r="D30638" t="s">
        <v>27</v>
      </c>
    </row>
    <row r="30639" spans="1:4" x14ac:dyDescent="0.25">
      <c r="A30639">
        <v>4541</v>
      </c>
      <c r="B30639">
        <v>47001</v>
      </c>
      <c r="C30639" t="s">
        <v>10</v>
      </c>
      <c r="D30639" t="s">
        <v>27</v>
      </c>
    </row>
    <row r="30640" spans="1:4" x14ac:dyDescent="0.25">
      <c r="A30640">
        <v>4541</v>
      </c>
      <c r="B30640">
        <v>47001</v>
      </c>
      <c r="C30640" t="s">
        <v>10</v>
      </c>
      <c r="D30640" t="s">
        <v>27</v>
      </c>
    </row>
    <row r="30641" spans="1:4" x14ac:dyDescent="0.25">
      <c r="A30641">
        <v>4541</v>
      </c>
      <c r="B30641">
        <v>47001</v>
      </c>
      <c r="C30641" t="s">
        <v>10</v>
      </c>
      <c r="D30641" t="s">
        <v>27</v>
      </c>
    </row>
    <row r="30642" spans="1:4" x14ac:dyDescent="0.25">
      <c r="A30642">
        <v>4541</v>
      </c>
      <c r="B30642">
        <v>47001</v>
      </c>
      <c r="C30642" t="s">
        <v>10</v>
      </c>
      <c r="D30642" t="s">
        <v>27</v>
      </c>
    </row>
    <row r="30643" spans="1:4" x14ac:dyDescent="0.25">
      <c r="A30643">
        <v>4541</v>
      </c>
      <c r="B30643">
        <v>47001</v>
      </c>
      <c r="C30643" t="s">
        <v>10</v>
      </c>
      <c r="D30643" t="s">
        <v>28</v>
      </c>
    </row>
    <row r="30644" spans="1:4" x14ac:dyDescent="0.25">
      <c r="A30644">
        <v>4541</v>
      </c>
      <c r="B30644">
        <v>47001</v>
      </c>
      <c r="C30644" t="s">
        <v>10</v>
      </c>
      <c r="D30644" t="s">
        <v>28</v>
      </c>
    </row>
    <row r="30645" spans="1:4" x14ac:dyDescent="0.25">
      <c r="A30645">
        <v>4541</v>
      </c>
      <c r="B30645">
        <v>47001</v>
      </c>
      <c r="C30645" t="s">
        <v>10</v>
      </c>
      <c r="D30645" t="s">
        <v>28</v>
      </c>
    </row>
    <row r="30646" spans="1:4" x14ac:dyDescent="0.25">
      <c r="A30646">
        <v>4541</v>
      </c>
      <c r="B30646">
        <v>47001</v>
      </c>
      <c r="C30646" t="s">
        <v>10</v>
      </c>
      <c r="D30646" t="s">
        <v>28</v>
      </c>
    </row>
    <row r="30647" spans="1:4" x14ac:dyDescent="0.25">
      <c r="A30647">
        <v>4541</v>
      </c>
      <c r="B30647">
        <v>47001</v>
      </c>
      <c r="C30647" t="s">
        <v>10</v>
      </c>
      <c r="D30647" t="s">
        <v>28</v>
      </c>
    </row>
    <row r="30648" spans="1:4" x14ac:dyDescent="0.25">
      <c r="A30648">
        <v>4541</v>
      </c>
      <c r="B30648">
        <v>47001</v>
      </c>
      <c r="C30648" t="s">
        <v>10</v>
      </c>
      <c r="D30648" t="s">
        <v>28</v>
      </c>
    </row>
    <row r="30649" spans="1:4" x14ac:dyDescent="0.25">
      <c r="A30649">
        <v>4541</v>
      </c>
      <c r="B30649">
        <v>47001</v>
      </c>
      <c r="C30649" t="s">
        <v>10</v>
      </c>
      <c r="D30649" t="s">
        <v>28</v>
      </c>
    </row>
    <row r="30650" spans="1:4" x14ac:dyDescent="0.25">
      <c r="A30650">
        <v>4541</v>
      </c>
      <c r="B30650">
        <v>47001</v>
      </c>
      <c r="C30650" t="s">
        <v>10</v>
      </c>
      <c r="D30650" t="s">
        <v>28</v>
      </c>
    </row>
    <row r="30651" spans="1:4" x14ac:dyDescent="0.25">
      <c r="A30651">
        <v>4541</v>
      </c>
      <c r="B30651">
        <v>47001</v>
      </c>
      <c r="C30651" t="s">
        <v>10</v>
      </c>
      <c r="D30651" t="s">
        <v>28</v>
      </c>
    </row>
    <row r="30652" spans="1:4" x14ac:dyDescent="0.25">
      <c r="A30652">
        <v>4541</v>
      </c>
      <c r="B30652">
        <v>47001</v>
      </c>
      <c r="C30652" t="s">
        <v>10</v>
      </c>
      <c r="D30652" t="s">
        <v>29</v>
      </c>
    </row>
    <row r="30653" spans="1:4" x14ac:dyDescent="0.25">
      <c r="A30653">
        <v>4541</v>
      </c>
      <c r="B30653">
        <v>47001</v>
      </c>
      <c r="C30653" t="s">
        <v>10</v>
      </c>
      <c r="D30653" t="s">
        <v>29</v>
      </c>
    </row>
    <row r="30654" spans="1:4" x14ac:dyDescent="0.25">
      <c r="A30654">
        <v>4541</v>
      </c>
      <c r="B30654">
        <v>47001</v>
      </c>
      <c r="C30654" t="s">
        <v>10</v>
      </c>
      <c r="D30654" t="s">
        <v>29</v>
      </c>
    </row>
    <row r="30655" spans="1:4" x14ac:dyDescent="0.25">
      <c r="A30655">
        <v>4541</v>
      </c>
      <c r="B30655">
        <v>47001</v>
      </c>
      <c r="C30655" t="s">
        <v>10</v>
      </c>
      <c r="D30655" t="s">
        <v>29</v>
      </c>
    </row>
    <row r="30656" spans="1:4" x14ac:dyDescent="0.25">
      <c r="A30656">
        <v>4541</v>
      </c>
      <c r="B30656">
        <v>47001</v>
      </c>
      <c r="C30656" t="s">
        <v>10</v>
      </c>
      <c r="D30656" t="s">
        <v>29</v>
      </c>
    </row>
    <row r="30657" spans="1:4" x14ac:dyDescent="0.25">
      <c r="A30657">
        <v>4541</v>
      </c>
      <c r="B30657">
        <v>47001</v>
      </c>
      <c r="C30657" t="s">
        <v>10</v>
      </c>
      <c r="D30657" t="s">
        <v>29</v>
      </c>
    </row>
    <row r="30658" spans="1:4" x14ac:dyDescent="0.25">
      <c r="A30658">
        <v>4541</v>
      </c>
      <c r="B30658">
        <v>47001</v>
      </c>
      <c r="C30658" t="s">
        <v>10</v>
      </c>
      <c r="D30658" t="s">
        <v>29</v>
      </c>
    </row>
    <row r="30659" spans="1:4" x14ac:dyDescent="0.25">
      <c r="A30659">
        <v>4541</v>
      </c>
      <c r="B30659">
        <v>47001</v>
      </c>
      <c r="C30659" t="s">
        <v>10</v>
      </c>
      <c r="D30659" t="s">
        <v>29</v>
      </c>
    </row>
    <row r="30660" spans="1:4" x14ac:dyDescent="0.25">
      <c r="A30660">
        <v>4541</v>
      </c>
      <c r="B30660">
        <v>47001</v>
      </c>
      <c r="C30660" t="s">
        <v>10</v>
      </c>
      <c r="D30660" t="s">
        <v>29</v>
      </c>
    </row>
    <row r="30661" spans="1:4" x14ac:dyDescent="0.25">
      <c r="A30661">
        <v>4541</v>
      </c>
      <c r="B30661">
        <v>47001</v>
      </c>
      <c r="C30661" t="s">
        <v>10</v>
      </c>
      <c r="D30661" t="s">
        <v>29</v>
      </c>
    </row>
    <row r="30662" spans="1:4" x14ac:dyDescent="0.25">
      <c r="A30662">
        <v>4541</v>
      </c>
      <c r="B30662">
        <v>47001</v>
      </c>
      <c r="C30662" t="s">
        <v>10</v>
      </c>
      <c r="D30662" t="s">
        <v>29</v>
      </c>
    </row>
    <row r="30663" spans="1:4" x14ac:dyDescent="0.25">
      <c r="A30663">
        <v>4541</v>
      </c>
      <c r="B30663">
        <v>47001</v>
      </c>
      <c r="C30663" t="s">
        <v>10</v>
      </c>
      <c r="D30663" t="s">
        <v>29</v>
      </c>
    </row>
    <row r="30664" spans="1:4" x14ac:dyDescent="0.25">
      <c r="A30664">
        <v>4541</v>
      </c>
      <c r="B30664">
        <v>47001</v>
      </c>
      <c r="C30664" t="s">
        <v>10</v>
      </c>
      <c r="D30664" t="s">
        <v>30</v>
      </c>
    </row>
    <row r="30665" spans="1:4" x14ac:dyDescent="0.25">
      <c r="A30665">
        <v>4541</v>
      </c>
      <c r="B30665">
        <v>47001</v>
      </c>
      <c r="C30665" t="s">
        <v>10</v>
      </c>
      <c r="D30665" t="s">
        <v>30</v>
      </c>
    </row>
    <row r="30666" spans="1:4" x14ac:dyDescent="0.25">
      <c r="A30666">
        <v>4541</v>
      </c>
      <c r="B30666">
        <v>47001</v>
      </c>
      <c r="C30666" t="s">
        <v>10</v>
      </c>
      <c r="D30666" t="s">
        <v>30</v>
      </c>
    </row>
    <row r="30667" spans="1:4" x14ac:dyDescent="0.25">
      <c r="A30667">
        <v>4541</v>
      </c>
      <c r="B30667">
        <v>47001</v>
      </c>
      <c r="C30667" t="s">
        <v>10</v>
      </c>
      <c r="D30667" t="s">
        <v>30</v>
      </c>
    </row>
    <row r="30668" spans="1:4" x14ac:dyDescent="0.25">
      <c r="A30668">
        <v>4541</v>
      </c>
      <c r="B30668">
        <v>47001</v>
      </c>
      <c r="C30668" t="s">
        <v>10</v>
      </c>
      <c r="D30668" t="s">
        <v>30</v>
      </c>
    </row>
    <row r="30669" spans="1:4" x14ac:dyDescent="0.25">
      <c r="A30669">
        <v>4541</v>
      </c>
      <c r="B30669">
        <v>47001</v>
      </c>
      <c r="C30669" t="s">
        <v>10</v>
      </c>
      <c r="D30669" t="s">
        <v>30</v>
      </c>
    </row>
    <row r="30670" spans="1:4" x14ac:dyDescent="0.25">
      <c r="A30670">
        <v>4541</v>
      </c>
      <c r="B30670">
        <v>47001</v>
      </c>
      <c r="C30670" t="s">
        <v>10</v>
      </c>
      <c r="D30670" t="s">
        <v>30</v>
      </c>
    </row>
    <row r="30671" spans="1:4" x14ac:dyDescent="0.25">
      <c r="A30671">
        <v>4541</v>
      </c>
      <c r="B30671">
        <v>47001</v>
      </c>
      <c r="C30671" t="s">
        <v>10</v>
      </c>
      <c r="D30671" t="s">
        <v>30</v>
      </c>
    </row>
    <row r="30672" spans="1:4" x14ac:dyDescent="0.25">
      <c r="A30672">
        <v>4541</v>
      </c>
      <c r="B30672">
        <v>47001</v>
      </c>
      <c r="C30672" t="s">
        <v>10</v>
      </c>
      <c r="D30672" t="s">
        <v>30</v>
      </c>
    </row>
    <row r="30673" spans="1:4" x14ac:dyDescent="0.25">
      <c r="A30673">
        <v>4541</v>
      </c>
      <c r="B30673">
        <v>47001</v>
      </c>
      <c r="C30673" t="s">
        <v>10</v>
      </c>
      <c r="D30673" t="s">
        <v>30</v>
      </c>
    </row>
    <row r="30674" spans="1:4" x14ac:dyDescent="0.25">
      <c r="A30674">
        <v>4541</v>
      </c>
      <c r="B30674">
        <v>47001</v>
      </c>
      <c r="C30674" t="s">
        <v>10</v>
      </c>
      <c r="D30674" t="s">
        <v>30</v>
      </c>
    </row>
    <row r="30675" spans="1:4" x14ac:dyDescent="0.25">
      <c r="A30675">
        <v>4541</v>
      </c>
      <c r="B30675">
        <v>47001</v>
      </c>
      <c r="C30675" t="s">
        <v>10</v>
      </c>
      <c r="D30675" t="s">
        <v>30</v>
      </c>
    </row>
    <row r="30676" spans="1:4" x14ac:dyDescent="0.25">
      <c r="A30676">
        <v>4541</v>
      </c>
      <c r="B30676">
        <v>47001</v>
      </c>
      <c r="C30676" t="s">
        <v>10</v>
      </c>
      <c r="D30676" t="s">
        <v>30</v>
      </c>
    </row>
    <row r="30677" spans="1:4" x14ac:dyDescent="0.25">
      <c r="A30677">
        <v>4541</v>
      </c>
      <c r="B30677">
        <v>47001</v>
      </c>
      <c r="C30677" t="s">
        <v>10</v>
      </c>
      <c r="D30677" t="s">
        <v>30</v>
      </c>
    </row>
    <row r="30678" spans="1:4" x14ac:dyDescent="0.25">
      <c r="A30678">
        <v>4541</v>
      </c>
      <c r="B30678">
        <v>47001</v>
      </c>
      <c r="C30678" t="s">
        <v>10</v>
      </c>
      <c r="D30678" t="s">
        <v>30</v>
      </c>
    </row>
    <row r="30679" spans="1:4" x14ac:dyDescent="0.25">
      <c r="A30679">
        <v>4541</v>
      </c>
      <c r="B30679">
        <v>47001</v>
      </c>
      <c r="C30679" t="s">
        <v>10</v>
      </c>
      <c r="D30679" t="s">
        <v>31</v>
      </c>
    </row>
    <row r="30680" spans="1:4" x14ac:dyDescent="0.25">
      <c r="A30680">
        <v>4541</v>
      </c>
      <c r="B30680">
        <v>47001</v>
      </c>
      <c r="C30680" t="s">
        <v>10</v>
      </c>
      <c r="D30680" t="s">
        <v>31</v>
      </c>
    </row>
    <row r="30681" spans="1:4" x14ac:dyDescent="0.25">
      <c r="A30681">
        <v>4541</v>
      </c>
      <c r="B30681">
        <v>47001</v>
      </c>
      <c r="C30681" t="s">
        <v>10</v>
      </c>
      <c r="D30681" t="s">
        <v>31</v>
      </c>
    </row>
    <row r="30682" spans="1:4" x14ac:dyDescent="0.25">
      <c r="A30682">
        <v>4541</v>
      </c>
      <c r="B30682">
        <v>47001</v>
      </c>
      <c r="C30682" t="s">
        <v>10</v>
      </c>
      <c r="D30682" t="s">
        <v>31</v>
      </c>
    </row>
    <row r="30683" spans="1:4" x14ac:dyDescent="0.25">
      <c r="A30683">
        <v>4541</v>
      </c>
      <c r="B30683">
        <v>47001</v>
      </c>
      <c r="C30683" t="s">
        <v>10</v>
      </c>
      <c r="D30683" t="s">
        <v>31</v>
      </c>
    </row>
    <row r="30684" spans="1:4" x14ac:dyDescent="0.25">
      <c r="A30684">
        <v>4541</v>
      </c>
      <c r="B30684">
        <v>47001</v>
      </c>
      <c r="C30684" t="s">
        <v>10</v>
      </c>
      <c r="D30684" t="s">
        <v>31</v>
      </c>
    </row>
    <row r="30685" spans="1:4" x14ac:dyDescent="0.25">
      <c r="A30685">
        <v>4541</v>
      </c>
      <c r="B30685">
        <v>47001</v>
      </c>
      <c r="C30685" t="s">
        <v>10</v>
      </c>
      <c r="D30685" t="s">
        <v>31</v>
      </c>
    </row>
    <row r="30686" spans="1:4" x14ac:dyDescent="0.25">
      <c r="A30686">
        <v>4541</v>
      </c>
      <c r="B30686">
        <v>47001</v>
      </c>
      <c r="C30686" t="s">
        <v>10</v>
      </c>
      <c r="D30686" t="s">
        <v>31</v>
      </c>
    </row>
    <row r="30687" spans="1:4" x14ac:dyDescent="0.25">
      <c r="A30687">
        <v>4541</v>
      </c>
      <c r="B30687">
        <v>47001</v>
      </c>
      <c r="C30687" t="s">
        <v>10</v>
      </c>
      <c r="D30687" t="s">
        <v>32</v>
      </c>
    </row>
    <row r="30688" spans="1:4" x14ac:dyDescent="0.25">
      <c r="A30688">
        <v>4541</v>
      </c>
      <c r="B30688">
        <v>47001</v>
      </c>
      <c r="C30688" t="s">
        <v>10</v>
      </c>
      <c r="D30688" t="s">
        <v>32</v>
      </c>
    </row>
    <row r="30689" spans="1:4" x14ac:dyDescent="0.25">
      <c r="A30689">
        <v>4541</v>
      </c>
      <c r="B30689">
        <v>47001</v>
      </c>
      <c r="C30689" t="s">
        <v>10</v>
      </c>
      <c r="D30689" t="s">
        <v>32</v>
      </c>
    </row>
    <row r="30690" spans="1:4" x14ac:dyDescent="0.25">
      <c r="A30690">
        <v>4541</v>
      </c>
      <c r="B30690">
        <v>47001</v>
      </c>
      <c r="C30690" t="s">
        <v>10</v>
      </c>
      <c r="D30690" t="s">
        <v>32</v>
      </c>
    </row>
    <row r="30691" spans="1:4" x14ac:dyDescent="0.25">
      <c r="A30691">
        <v>4541</v>
      </c>
      <c r="B30691">
        <v>47001</v>
      </c>
      <c r="C30691" t="s">
        <v>10</v>
      </c>
      <c r="D30691" t="s">
        <v>32</v>
      </c>
    </row>
    <row r="30692" spans="1:4" x14ac:dyDescent="0.25">
      <c r="A30692">
        <v>4541</v>
      </c>
      <c r="B30692">
        <v>47001</v>
      </c>
      <c r="C30692" t="s">
        <v>10</v>
      </c>
      <c r="D30692" t="s">
        <v>32</v>
      </c>
    </row>
    <row r="30693" spans="1:4" x14ac:dyDescent="0.25">
      <c r="A30693">
        <v>4541</v>
      </c>
      <c r="B30693">
        <v>47001</v>
      </c>
      <c r="C30693" t="s">
        <v>10</v>
      </c>
      <c r="D30693" t="s">
        <v>32</v>
      </c>
    </row>
    <row r="30694" spans="1:4" x14ac:dyDescent="0.25">
      <c r="A30694">
        <v>4541</v>
      </c>
      <c r="B30694">
        <v>47001</v>
      </c>
      <c r="C30694" t="s">
        <v>10</v>
      </c>
      <c r="D30694" t="s">
        <v>32</v>
      </c>
    </row>
    <row r="30695" spans="1:4" x14ac:dyDescent="0.25">
      <c r="A30695">
        <v>4541</v>
      </c>
      <c r="B30695">
        <v>47001</v>
      </c>
      <c r="C30695" t="s">
        <v>10</v>
      </c>
      <c r="D30695" t="s">
        <v>33</v>
      </c>
    </row>
    <row r="30696" spans="1:4" x14ac:dyDescent="0.25">
      <c r="A30696">
        <v>4541</v>
      </c>
      <c r="B30696">
        <v>47001</v>
      </c>
      <c r="C30696" t="s">
        <v>10</v>
      </c>
      <c r="D30696" t="s">
        <v>33</v>
      </c>
    </row>
    <row r="30697" spans="1:4" x14ac:dyDescent="0.25">
      <c r="A30697">
        <v>4541</v>
      </c>
      <c r="B30697">
        <v>47001</v>
      </c>
      <c r="C30697" t="s">
        <v>10</v>
      </c>
      <c r="D30697" t="s">
        <v>33</v>
      </c>
    </row>
    <row r="30698" spans="1:4" x14ac:dyDescent="0.25">
      <c r="A30698">
        <v>4541</v>
      </c>
      <c r="B30698">
        <v>47001</v>
      </c>
      <c r="C30698" t="s">
        <v>10</v>
      </c>
      <c r="D30698" t="s">
        <v>33</v>
      </c>
    </row>
    <row r="30699" spans="1:4" x14ac:dyDescent="0.25">
      <c r="A30699">
        <v>4541</v>
      </c>
      <c r="B30699">
        <v>47001</v>
      </c>
      <c r="C30699" t="s">
        <v>10</v>
      </c>
      <c r="D30699" t="s">
        <v>33</v>
      </c>
    </row>
    <row r="30700" spans="1:4" x14ac:dyDescent="0.25">
      <c r="A30700">
        <v>4541</v>
      </c>
      <c r="B30700">
        <v>47001</v>
      </c>
      <c r="C30700" t="s">
        <v>10</v>
      </c>
      <c r="D30700" t="s">
        <v>33</v>
      </c>
    </row>
    <row r="30701" spans="1:4" x14ac:dyDescent="0.25">
      <c r="A30701">
        <v>4541</v>
      </c>
      <c r="B30701">
        <v>47001</v>
      </c>
      <c r="C30701" t="s">
        <v>10</v>
      </c>
      <c r="D30701" t="s">
        <v>33</v>
      </c>
    </row>
    <row r="30702" spans="1:4" x14ac:dyDescent="0.25">
      <c r="A30702">
        <v>4541</v>
      </c>
      <c r="B30702">
        <v>47001</v>
      </c>
      <c r="C30702" t="s">
        <v>10</v>
      </c>
      <c r="D30702" t="s">
        <v>33</v>
      </c>
    </row>
    <row r="30703" spans="1:4" x14ac:dyDescent="0.25">
      <c r="A30703">
        <v>4541</v>
      </c>
      <c r="B30703">
        <v>47001</v>
      </c>
      <c r="C30703" t="s">
        <v>10</v>
      </c>
      <c r="D30703" t="s">
        <v>33</v>
      </c>
    </row>
    <row r="30704" spans="1:4" x14ac:dyDescent="0.25">
      <c r="A30704">
        <v>4541</v>
      </c>
      <c r="B30704">
        <v>47001</v>
      </c>
      <c r="C30704" t="s">
        <v>10</v>
      </c>
      <c r="D30704" t="s">
        <v>33</v>
      </c>
    </row>
    <row r="30705" spans="1:4" x14ac:dyDescent="0.25">
      <c r="A30705">
        <v>4541</v>
      </c>
      <c r="B30705">
        <v>47001</v>
      </c>
      <c r="C30705" t="s">
        <v>10</v>
      </c>
      <c r="D30705" t="s">
        <v>33</v>
      </c>
    </row>
    <row r="30706" spans="1:4" x14ac:dyDescent="0.25">
      <c r="A30706">
        <v>4541</v>
      </c>
      <c r="B30706">
        <v>47001</v>
      </c>
      <c r="C30706" t="s">
        <v>10</v>
      </c>
      <c r="D30706" t="s">
        <v>33</v>
      </c>
    </row>
    <row r="30707" spans="1:4" x14ac:dyDescent="0.25">
      <c r="A30707">
        <v>4541</v>
      </c>
      <c r="B30707">
        <v>47001</v>
      </c>
      <c r="C30707" t="s">
        <v>10</v>
      </c>
      <c r="D30707" t="s">
        <v>33</v>
      </c>
    </row>
    <row r="30708" spans="1:4" x14ac:dyDescent="0.25">
      <c r="A30708">
        <v>4541</v>
      </c>
      <c r="B30708">
        <v>47001</v>
      </c>
      <c r="C30708" t="s">
        <v>10</v>
      </c>
      <c r="D30708" t="s">
        <v>33</v>
      </c>
    </row>
    <row r="30709" spans="1:4" x14ac:dyDescent="0.25">
      <c r="A30709">
        <v>4541</v>
      </c>
      <c r="B30709">
        <v>47001</v>
      </c>
      <c r="C30709" t="s">
        <v>10</v>
      </c>
      <c r="D30709" t="s">
        <v>34</v>
      </c>
    </row>
    <row r="30710" spans="1:4" x14ac:dyDescent="0.25">
      <c r="A30710">
        <v>4541</v>
      </c>
      <c r="B30710">
        <v>47001</v>
      </c>
      <c r="C30710" t="s">
        <v>10</v>
      </c>
      <c r="D30710" t="s">
        <v>34</v>
      </c>
    </row>
    <row r="30711" spans="1:4" x14ac:dyDescent="0.25">
      <c r="A30711">
        <v>4541</v>
      </c>
      <c r="B30711">
        <v>47001</v>
      </c>
      <c r="C30711" t="s">
        <v>10</v>
      </c>
      <c r="D30711" t="s">
        <v>34</v>
      </c>
    </row>
    <row r="30712" spans="1:4" x14ac:dyDescent="0.25">
      <c r="A30712">
        <v>4541</v>
      </c>
      <c r="B30712">
        <v>47001</v>
      </c>
      <c r="C30712" t="s">
        <v>10</v>
      </c>
      <c r="D30712" t="s">
        <v>34</v>
      </c>
    </row>
    <row r="30713" spans="1:4" x14ac:dyDescent="0.25">
      <c r="A30713">
        <v>4541</v>
      </c>
      <c r="B30713">
        <v>47001</v>
      </c>
      <c r="C30713" t="s">
        <v>10</v>
      </c>
      <c r="D30713" t="s">
        <v>34</v>
      </c>
    </row>
    <row r="30714" spans="1:4" x14ac:dyDescent="0.25">
      <c r="A30714">
        <v>4541</v>
      </c>
      <c r="B30714">
        <v>47001</v>
      </c>
      <c r="C30714" t="s">
        <v>10</v>
      </c>
      <c r="D30714" t="s">
        <v>34</v>
      </c>
    </row>
    <row r="30715" spans="1:4" x14ac:dyDescent="0.25">
      <c r="A30715">
        <v>4541</v>
      </c>
      <c r="B30715">
        <v>47001</v>
      </c>
      <c r="C30715" t="s">
        <v>10</v>
      </c>
      <c r="D30715" t="s">
        <v>34</v>
      </c>
    </row>
    <row r="30716" spans="1:4" x14ac:dyDescent="0.25">
      <c r="A30716">
        <v>4541</v>
      </c>
      <c r="B30716">
        <v>47001</v>
      </c>
      <c r="C30716" t="s">
        <v>10</v>
      </c>
      <c r="D30716" t="s">
        <v>35</v>
      </c>
    </row>
    <row r="30717" spans="1:4" x14ac:dyDescent="0.25">
      <c r="A30717">
        <v>4541</v>
      </c>
      <c r="B30717">
        <v>47001</v>
      </c>
      <c r="C30717" t="s">
        <v>10</v>
      </c>
      <c r="D30717" t="s">
        <v>37</v>
      </c>
    </row>
    <row r="30718" spans="1:4" x14ac:dyDescent="0.25">
      <c r="A30718">
        <v>4541</v>
      </c>
      <c r="B30718">
        <v>47001</v>
      </c>
      <c r="C30718" t="s">
        <v>10</v>
      </c>
      <c r="D30718" t="s">
        <v>37</v>
      </c>
    </row>
    <row r="30719" spans="1:4" x14ac:dyDescent="0.25">
      <c r="A30719">
        <v>4541</v>
      </c>
      <c r="B30719">
        <v>11001</v>
      </c>
      <c r="C30719" t="s">
        <v>9</v>
      </c>
      <c r="D30719" t="s">
        <v>21</v>
      </c>
    </row>
    <row r="30720" spans="1:4" x14ac:dyDescent="0.25">
      <c r="A30720">
        <v>4541</v>
      </c>
      <c r="B30720">
        <v>11001</v>
      </c>
      <c r="C30720" t="s">
        <v>9</v>
      </c>
      <c r="D30720" t="s">
        <v>21</v>
      </c>
    </row>
    <row r="30721" spans="1:4" x14ac:dyDescent="0.25">
      <c r="A30721">
        <v>4541</v>
      </c>
      <c r="B30721">
        <v>11001</v>
      </c>
      <c r="C30721" t="s">
        <v>9</v>
      </c>
      <c r="D30721" t="s">
        <v>21</v>
      </c>
    </row>
    <row r="30722" spans="1:4" x14ac:dyDescent="0.25">
      <c r="A30722">
        <v>4541</v>
      </c>
      <c r="B30722">
        <v>11001</v>
      </c>
      <c r="C30722" t="s">
        <v>9</v>
      </c>
      <c r="D30722" t="s">
        <v>21</v>
      </c>
    </row>
    <row r="30723" spans="1:4" x14ac:dyDescent="0.25">
      <c r="A30723">
        <v>4541</v>
      </c>
      <c r="B30723">
        <v>11001</v>
      </c>
      <c r="C30723" t="s">
        <v>9</v>
      </c>
      <c r="D30723" t="s">
        <v>21</v>
      </c>
    </row>
    <row r="30724" spans="1:4" x14ac:dyDescent="0.25">
      <c r="A30724">
        <v>4541</v>
      </c>
      <c r="B30724">
        <v>11001</v>
      </c>
      <c r="C30724" t="s">
        <v>9</v>
      </c>
      <c r="D30724" t="s">
        <v>21</v>
      </c>
    </row>
    <row r="30725" spans="1:4" x14ac:dyDescent="0.25">
      <c r="A30725">
        <v>4541</v>
      </c>
      <c r="B30725">
        <v>11001</v>
      </c>
      <c r="C30725" t="s">
        <v>9</v>
      </c>
      <c r="D30725" t="s">
        <v>22</v>
      </c>
    </row>
    <row r="30726" spans="1:4" x14ac:dyDescent="0.25">
      <c r="A30726">
        <v>4541</v>
      </c>
      <c r="B30726">
        <v>11001</v>
      </c>
      <c r="C30726" t="s">
        <v>9</v>
      </c>
      <c r="D30726" t="s">
        <v>22</v>
      </c>
    </row>
    <row r="30727" spans="1:4" x14ac:dyDescent="0.25">
      <c r="A30727">
        <v>4541</v>
      </c>
      <c r="B30727">
        <v>11001</v>
      </c>
      <c r="C30727" t="s">
        <v>9</v>
      </c>
      <c r="D30727" t="s">
        <v>22</v>
      </c>
    </row>
    <row r="30728" spans="1:4" x14ac:dyDescent="0.25">
      <c r="A30728">
        <v>4541</v>
      </c>
      <c r="B30728">
        <v>11001</v>
      </c>
      <c r="C30728" t="s">
        <v>9</v>
      </c>
      <c r="D30728" t="s">
        <v>22</v>
      </c>
    </row>
    <row r="30729" spans="1:4" x14ac:dyDescent="0.25">
      <c r="A30729">
        <v>4541</v>
      </c>
      <c r="B30729">
        <v>11001</v>
      </c>
      <c r="C30729" t="s">
        <v>9</v>
      </c>
      <c r="D30729" t="s">
        <v>22</v>
      </c>
    </row>
    <row r="30730" spans="1:4" x14ac:dyDescent="0.25">
      <c r="A30730">
        <v>4541</v>
      </c>
      <c r="B30730">
        <v>11001</v>
      </c>
      <c r="C30730" t="s">
        <v>9</v>
      </c>
      <c r="D30730" t="s">
        <v>22</v>
      </c>
    </row>
    <row r="30731" spans="1:4" x14ac:dyDescent="0.25">
      <c r="A30731">
        <v>4541</v>
      </c>
      <c r="B30731">
        <v>11001</v>
      </c>
      <c r="C30731" t="s">
        <v>9</v>
      </c>
      <c r="D30731" t="s">
        <v>22</v>
      </c>
    </row>
    <row r="30732" spans="1:4" x14ac:dyDescent="0.25">
      <c r="A30732">
        <v>4541</v>
      </c>
      <c r="B30732">
        <v>11001</v>
      </c>
      <c r="C30732" t="s">
        <v>9</v>
      </c>
      <c r="D30732" t="s">
        <v>22</v>
      </c>
    </row>
    <row r="30733" spans="1:4" x14ac:dyDescent="0.25">
      <c r="A30733">
        <v>4541</v>
      </c>
      <c r="B30733">
        <v>11001</v>
      </c>
      <c r="C30733" t="s">
        <v>9</v>
      </c>
      <c r="D30733" t="s">
        <v>22</v>
      </c>
    </row>
    <row r="30734" spans="1:4" x14ac:dyDescent="0.25">
      <c r="A30734">
        <v>4541</v>
      </c>
      <c r="B30734">
        <v>11001</v>
      </c>
      <c r="C30734" t="s">
        <v>9</v>
      </c>
      <c r="D30734" t="s">
        <v>23</v>
      </c>
    </row>
    <row r="30735" spans="1:4" x14ac:dyDescent="0.25">
      <c r="A30735">
        <v>4541</v>
      </c>
      <c r="B30735">
        <v>11001</v>
      </c>
      <c r="C30735" t="s">
        <v>9</v>
      </c>
      <c r="D30735" t="s">
        <v>23</v>
      </c>
    </row>
    <row r="30736" spans="1:4" x14ac:dyDescent="0.25">
      <c r="A30736">
        <v>4541</v>
      </c>
      <c r="B30736">
        <v>11001</v>
      </c>
      <c r="C30736" t="s">
        <v>9</v>
      </c>
      <c r="D30736" t="s">
        <v>23</v>
      </c>
    </row>
    <row r="30737" spans="1:4" x14ac:dyDescent="0.25">
      <c r="A30737">
        <v>4541</v>
      </c>
      <c r="B30737">
        <v>11001</v>
      </c>
      <c r="C30737" t="s">
        <v>9</v>
      </c>
      <c r="D30737" t="s">
        <v>23</v>
      </c>
    </row>
    <row r="30738" spans="1:4" x14ac:dyDescent="0.25">
      <c r="A30738">
        <v>4541</v>
      </c>
      <c r="B30738">
        <v>11001</v>
      </c>
      <c r="C30738" t="s">
        <v>9</v>
      </c>
      <c r="D30738" t="s">
        <v>23</v>
      </c>
    </row>
    <row r="30739" spans="1:4" x14ac:dyDescent="0.25">
      <c r="A30739">
        <v>4541</v>
      </c>
      <c r="B30739">
        <v>11001</v>
      </c>
      <c r="C30739" t="s">
        <v>9</v>
      </c>
      <c r="D30739" t="s">
        <v>23</v>
      </c>
    </row>
    <row r="30740" spans="1:4" x14ac:dyDescent="0.25">
      <c r="A30740">
        <v>4541</v>
      </c>
      <c r="B30740">
        <v>11001</v>
      </c>
      <c r="C30740" t="s">
        <v>9</v>
      </c>
      <c r="D30740" t="s">
        <v>24</v>
      </c>
    </row>
    <row r="30741" spans="1:4" x14ac:dyDescent="0.25">
      <c r="A30741">
        <v>4541</v>
      </c>
      <c r="B30741">
        <v>11001</v>
      </c>
      <c r="C30741" t="s">
        <v>9</v>
      </c>
      <c r="D30741" t="s">
        <v>24</v>
      </c>
    </row>
    <row r="30742" spans="1:4" x14ac:dyDescent="0.25">
      <c r="A30742">
        <v>4541</v>
      </c>
      <c r="B30742">
        <v>11001</v>
      </c>
      <c r="C30742" t="s">
        <v>9</v>
      </c>
      <c r="D30742" t="s">
        <v>24</v>
      </c>
    </row>
    <row r="30743" spans="1:4" x14ac:dyDescent="0.25">
      <c r="A30743">
        <v>4541</v>
      </c>
      <c r="B30743">
        <v>11001</v>
      </c>
      <c r="C30743" t="s">
        <v>9</v>
      </c>
      <c r="D30743" t="s">
        <v>24</v>
      </c>
    </row>
    <row r="30744" spans="1:4" x14ac:dyDescent="0.25">
      <c r="A30744">
        <v>4541</v>
      </c>
      <c r="B30744">
        <v>11001</v>
      </c>
      <c r="C30744" t="s">
        <v>9</v>
      </c>
      <c r="D30744" t="s">
        <v>24</v>
      </c>
    </row>
    <row r="30745" spans="1:4" x14ac:dyDescent="0.25">
      <c r="A30745">
        <v>4541</v>
      </c>
      <c r="B30745">
        <v>11001</v>
      </c>
      <c r="C30745" t="s">
        <v>9</v>
      </c>
      <c r="D30745" t="s">
        <v>24</v>
      </c>
    </row>
    <row r="30746" spans="1:4" x14ac:dyDescent="0.25">
      <c r="A30746">
        <v>4541</v>
      </c>
      <c r="B30746">
        <v>11001</v>
      </c>
      <c r="C30746" t="s">
        <v>9</v>
      </c>
      <c r="D30746" t="s">
        <v>24</v>
      </c>
    </row>
    <row r="30747" spans="1:4" x14ac:dyDescent="0.25">
      <c r="A30747">
        <v>4541</v>
      </c>
      <c r="B30747">
        <v>11001</v>
      </c>
      <c r="C30747" t="s">
        <v>9</v>
      </c>
      <c r="D30747" t="s">
        <v>24</v>
      </c>
    </row>
    <row r="30748" spans="1:4" x14ac:dyDescent="0.25">
      <c r="A30748">
        <v>4541</v>
      </c>
      <c r="B30748">
        <v>11001</v>
      </c>
      <c r="C30748" t="s">
        <v>9</v>
      </c>
      <c r="D30748" t="s">
        <v>24</v>
      </c>
    </row>
    <row r="30749" spans="1:4" x14ac:dyDescent="0.25">
      <c r="A30749">
        <v>4541</v>
      </c>
      <c r="B30749">
        <v>11001</v>
      </c>
      <c r="C30749" t="s">
        <v>9</v>
      </c>
      <c r="D30749" t="s">
        <v>25</v>
      </c>
    </row>
    <row r="30750" spans="1:4" x14ac:dyDescent="0.25">
      <c r="A30750">
        <v>4541</v>
      </c>
      <c r="B30750">
        <v>11001</v>
      </c>
      <c r="C30750" t="s">
        <v>9</v>
      </c>
      <c r="D30750" t="s">
        <v>25</v>
      </c>
    </row>
    <row r="30751" spans="1:4" x14ac:dyDescent="0.25">
      <c r="A30751">
        <v>4541</v>
      </c>
      <c r="B30751">
        <v>11001</v>
      </c>
      <c r="C30751" t="s">
        <v>9</v>
      </c>
      <c r="D30751" t="s">
        <v>25</v>
      </c>
    </row>
    <row r="30752" spans="1:4" x14ac:dyDescent="0.25">
      <c r="A30752">
        <v>4541</v>
      </c>
      <c r="B30752">
        <v>11001</v>
      </c>
      <c r="C30752" t="s">
        <v>9</v>
      </c>
      <c r="D30752" t="s">
        <v>25</v>
      </c>
    </row>
    <row r="30753" spans="1:4" x14ac:dyDescent="0.25">
      <c r="A30753">
        <v>4541</v>
      </c>
      <c r="B30753">
        <v>11001</v>
      </c>
      <c r="C30753" t="s">
        <v>9</v>
      </c>
      <c r="D30753" t="s">
        <v>25</v>
      </c>
    </row>
    <row r="30754" spans="1:4" x14ac:dyDescent="0.25">
      <c r="A30754">
        <v>4541</v>
      </c>
      <c r="B30754">
        <v>11001</v>
      </c>
      <c r="C30754" t="s">
        <v>9</v>
      </c>
      <c r="D30754" t="s">
        <v>25</v>
      </c>
    </row>
    <row r="30755" spans="1:4" x14ac:dyDescent="0.25">
      <c r="A30755">
        <v>4541</v>
      </c>
      <c r="B30755">
        <v>11001</v>
      </c>
      <c r="C30755" t="s">
        <v>9</v>
      </c>
      <c r="D30755" t="s">
        <v>25</v>
      </c>
    </row>
    <row r="30756" spans="1:4" x14ac:dyDescent="0.25">
      <c r="A30756">
        <v>4541</v>
      </c>
      <c r="B30756">
        <v>11001</v>
      </c>
      <c r="C30756" t="s">
        <v>9</v>
      </c>
      <c r="D30756" t="s">
        <v>25</v>
      </c>
    </row>
    <row r="30757" spans="1:4" x14ac:dyDescent="0.25">
      <c r="A30757">
        <v>4541</v>
      </c>
      <c r="B30757">
        <v>11001</v>
      </c>
      <c r="C30757" t="s">
        <v>9</v>
      </c>
      <c r="D30757" t="s">
        <v>25</v>
      </c>
    </row>
    <row r="30758" spans="1:4" x14ac:dyDescent="0.25">
      <c r="A30758">
        <v>4541</v>
      </c>
      <c r="B30758">
        <v>11001</v>
      </c>
      <c r="C30758" t="s">
        <v>9</v>
      </c>
      <c r="D30758" t="s">
        <v>25</v>
      </c>
    </row>
    <row r="30759" spans="1:4" x14ac:dyDescent="0.25">
      <c r="A30759">
        <v>4541</v>
      </c>
      <c r="B30759">
        <v>11001</v>
      </c>
      <c r="C30759" t="s">
        <v>9</v>
      </c>
      <c r="D30759" t="s">
        <v>25</v>
      </c>
    </row>
    <row r="30760" spans="1:4" x14ac:dyDescent="0.25">
      <c r="A30760">
        <v>4541</v>
      </c>
      <c r="B30760">
        <v>11001</v>
      </c>
      <c r="C30760" t="s">
        <v>9</v>
      </c>
      <c r="D30760" t="s">
        <v>26</v>
      </c>
    </row>
    <row r="30761" spans="1:4" x14ac:dyDescent="0.25">
      <c r="A30761">
        <v>4541</v>
      </c>
      <c r="B30761">
        <v>11001</v>
      </c>
      <c r="C30761" t="s">
        <v>9</v>
      </c>
      <c r="D30761" t="s">
        <v>26</v>
      </c>
    </row>
    <row r="30762" spans="1:4" x14ac:dyDescent="0.25">
      <c r="A30762">
        <v>4541</v>
      </c>
      <c r="B30762">
        <v>11001</v>
      </c>
      <c r="C30762" t="s">
        <v>9</v>
      </c>
      <c r="D30762" t="s">
        <v>26</v>
      </c>
    </row>
    <row r="30763" spans="1:4" x14ac:dyDescent="0.25">
      <c r="A30763">
        <v>4541</v>
      </c>
      <c r="B30763">
        <v>11001</v>
      </c>
      <c r="C30763" t="s">
        <v>9</v>
      </c>
      <c r="D30763" t="s">
        <v>26</v>
      </c>
    </row>
    <row r="30764" spans="1:4" x14ac:dyDescent="0.25">
      <c r="A30764">
        <v>4541</v>
      </c>
      <c r="B30764">
        <v>11001</v>
      </c>
      <c r="C30764" t="s">
        <v>9</v>
      </c>
      <c r="D30764" t="s">
        <v>26</v>
      </c>
    </row>
    <row r="30765" spans="1:4" x14ac:dyDescent="0.25">
      <c r="A30765">
        <v>4541</v>
      </c>
      <c r="B30765">
        <v>11001</v>
      </c>
      <c r="C30765" t="s">
        <v>9</v>
      </c>
      <c r="D30765" t="s">
        <v>26</v>
      </c>
    </row>
    <row r="30766" spans="1:4" x14ac:dyDescent="0.25">
      <c r="A30766">
        <v>4541</v>
      </c>
      <c r="B30766">
        <v>11001</v>
      </c>
      <c r="C30766" t="s">
        <v>9</v>
      </c>
      <c r="D30766" t="s">
        <v>26</v>
      </c>
    </row>
    <row r="30767" spans="1:4" x14ac:dyDescent="0.25">
      <c r="A30767">
        <v>4541</v>
      </c>
      <c r="B30767">
        <v>11001</v>
      </c>
      <c r="C30767" t="s">
        <v>9</v>
      </c>
      <c r="D30767" t="s">
        <v>20</v>
      </c>
    </row>
    <row r="30768" spans="1:4" x14ac:dyDescent="0.25">
      <c r="A30768">
        <v>4541</v>
      </c>
      <c r="B30768">
        <v>11001</v>
      </c>
      <c r="C30768" t="s">
        <v>9</v>
      </c>
      <c r="D30768" t="s">
        <v>20</v>
      </c>
    </row>
    <row r="30769" spans="1:4" x14ac:dyDescent="0.25">
      <c r="A30769">
        <v>4541</v>
      </c>
      <c r="B30769">
        <v>11001</v>
      </c>
      <c r="C30769" t="s">
        <v>9</v>
      </c>
      <c r="D30769" t="s">
        <v>20</v>
      </c>
    </row>
    <row r="30770" spans="1:4" x14ac:dyDescent="0.25">
      <c r="A30770">
        <v>4541</v>
      </c>
      <c r="B30770">
        <v>11001</v>
      </c>
      <c r="C30770" t="s">
        <v>9</v>
      </c>
      <c r="D30770" t="s">
        <v>20</v>
      </c>
    </row>
    <row r="30771" spans="1:4" x14ac:dyDescent="0.25">
      <c r="A30771">
        <v>4541</v>
      </c>
      <c r="B30771">
        <v>11001</v>
      </c>
      <c r="C30771" t="s">
        <v>9</v>
      </c>
      <c r="D30771" t="s">
        <v>20</v>
      </c>
    </row>
    <row r="30772" spans="1:4" x14ac:dyDescent="0.25">
      <c r="A30772">
        <v>4541</v>
      </c>
      <c r="B30772">
        <v>11001</v>
      </c>
      <c r="C30772" t="s">
        <v>9</v>
      </c>
      <c r="D30772" t="s">
        <v>27</v>
      </c>
    </row>
    <row r="30773" spans="1:4" x14ac:dyDescent="0.25">
      <c r="A30773">
        <v>4541</v>
      </c>
      <c r="B30773">
        <v>11001</v>
      </c>
      <c r="C30773" t="s">
        <v>9</v>
      </c>
      <c r="D30773" t="s">
        <v>27</v>
      </c>
    </row>
    <row r="30774" spans="1:4" x14ac:dyDescent="0.25">
      <c r="A30774">
        <v>4541</v>
      </c>
      <c r="B30774">
        <v>11001</v>
      </c>
      <c r="C30774" t="s">
        <v>9</v>
      </c>
      <c r="D30774" t="s">
        <v>27</v>
      </c>
    </row>
    <row r="30775" spans="1:4" x14ac:dyDescent="0.25">
      <c r="A30775">
        <v>4541</v>
      </c>
      <c r="B30775">
        <v>11001</v>
      </c>
      <c r="C30775" t="s">
        <v>9</v>
      </c>
      <c r="D30775" t="s">
        <v>27</v>
      </c>
    </row>
    <row r="30776" spans="1:4" x14ac:dyDescent="0.25">
      <c r="A30776">
        <v>4541</v>
      </c>
      <c r="B30776">
        <v>11001</v>
      </c>
      <c r="C30776" t="s">
        <v>9</v>
      </c>
      <c r="D30776" t="s">
        <v>27</v>
      </c>
    </row>
    <row r="30777" spans="1:4" x14ac:dyDescent="0.25">
      <c r="A30777">
        <v>4541</v>
      </c>
      <c r="B30777">
        <v>11001</v>
      </c>
      <c r="C30777" t="s">
        <v>9</v>
      </c>
      <c r="D30777" t="s">
        <v>28</v>
      </c>
    </row>
    <row r="30778" spans="1:4" x14ac:dyDescent="0.25">
      <c r="A30778">
        <v>4541</v>
      </c>
      <c r="B30778">
        <v>11001</v>
      </c>
      <c r="C30778" t="s">
        <v>9</v>
      </c>
      <c r="D30778" t="s">
        <v>28</v>
      </c>
    </row>
    <row r="30779" spans="1:4" x14ac:dyDescent="0.25">
      <c r="A30779">
        <v>4541</v>
      </c>
      <c r="B30779">
        <v>11001</v>
      </c>
      <c r="C30779" t="s">
        <v>9</v>
      </c>
      <c r="D30779" t="s">
        <v>28</v>
      </c>
    </row>
    <row r="30780" spans="1:4" x14ac:dyDescent="0.25">
      <c r="A30780">
        <v>4541</v>
      </c>
      <c r="B30780">
        <v>11001</v>
      </c>
      <c r="C30780" t="s">
        <v>9</v>
      </c>
      <c r="D30780" t="s">
        <v>29</v>
      </c>
    </row>
    <row r="30781" spans="1:4" x14ac:dyDescent="0.25">
      <c r="A30781">
        <v>4541</v>
      </c>
      <c r="B30781">
        <v>11001</v>
      </c>
      <c r="C30781" t="s">
        <v>9</v>
      </c>
      <c r="D30781" t="s">
        <v>29</v>
      </c>
    </row>
    <row r="30782" spans="1:4" x14ac:dyDescent="0.25">
      <c r="A30782">
        <v>4541</v>
      </c>
      <c r="B30782">
        <v>11001</v>
      </c>
      <c r="C30782" t="s">
        <v>9</v>
      </c>
      <c r="D30782" t="s">
        <v>29</v>
      </c>
    </row>
    <row r="30783" spans="1:4" x14ac:dyDescent="0.25">
      <c r="A30783">
        <v>4541</v>
      </c>
      <c r="B30783">
        <v>11001</v>
      </c>
      <c r="C30783" t="s">
        <v>9</v>
      </c>
      <c r="D30783" t="s">
        <v>29</v>
      </c>
    </row>
    <row r="30784" spans="1:4" x14ac:dyDescent="0.25">
      <c r="A30784">
        <v>4541</v>
      </c>
      <c r="B30784">
        <v>11001</v>
      </c>
      <c r="C30784" t="s">
        <v>9</v>
      </c>
      <c r="D30784" t="s">
        <v>29</v>
      </c>
    </row>
    <row r="30785" spans="1:4" x14ac:dyDescent="0.25">
      <c r="A30785">
        <v>4541</v>
      </c>
      <c r="B30785">
        <v>11001</v>
      </c>
      <c r="C30785" t="s">
        <v>9</v>
      </c>
      <c r="D30785" t="s">
        <v>29</v>
      </c>
    </row>
    <row r="30786" spans="1:4" x14ac:dyDescent="0.25">
      <c r="A30786">
        <v>4541</v>
      </c>
      <c r="B30786">
        <v>11001</v>
      </c>
      <c r="C30786" t="s">
        <v>9</v>
      </c>
      <c r="D30786" t="s">
        <v>30</v>
      </c>
    </row>
    <row r="30787" spans="1:4" x14ac:dyDescent="0.25">
      <c r="A30787">
        <v>4541</v>
      </c>
      <c r="B30787">
        <v>11001</v>
      </c>
      <c r="C30787" t="s">
        <v>9</v>
      </c>
      <c r="D30787" t="s">
        <v>30</v>
      </c>
    </row>
    <row r="30788" spans="1:4" x14ac:dyDescent="0.25">
      <c r="A30788">
        <v>4541</v>
      </c>
      <c r="B30788">
        <v>11001</v>
      </c>
      <c r="C30788" t="s">
        <v>9</v>
      </c>
      <c r="D30788" t="s">
        <v>30</v>
      </c>
    </row>
    <row r="30789" spans="1:4" x14ac:dyDescent="0.25">
      <c r="A30789">
        <v>4541</v>
      </c>
      <c r="B30789">
        <v>11001</v>
      </c>
      <c r="C30789" t="s">
        <v>9</v>
      </c>
      <c r="D30789" t="s">
        <v>31</v>
      </c>
    </row>
    <row r="30790" spans="1:4" x14ac:dyDescent="0.25">
      <c r="A30790">
        <v>4541</v>
      </c>
      <c r="B30790">
        <v>11001</v>
      </c>
      <c r="C30790" t="s">
        <v>9</v>
      </c>
      <c r="D30790" t="s">
        <v>31</v>
      </c>
    </row>
    <row r="30791" spans="1:4" x14ac:dyDescent="0.25">
      <c r="A30791">
        <v>4541</v>
      </c>
      <c r="B30791">
        <v>11001</v>
      </c>
      <c r="C30791" t="s">
        <v>9</v>
      </c>
      <c r="D30791" t="s">
        <v>31</v>
      </c>
    </row>
    <row r="30792" spans="1:4" x14ac:dyDescent="0.25">
      <c r="A30792">
        <v>4541</v>
      </c>
      <c r="B30792">
        <v>11001</v>
      </c>
      <c r="C30792" t="s">
        <v>9</v>
      </c>
      <c r="D30792" t="s">
        <v>32</v>
      </c>
    </row>
    <row r="30793" spans="1:4" x14ac:dyDescent="0.25">
      <c r="A30793">
        <v>4541</v>
      </c>
      <c r="B30793">
        <v>11001</v>
      </c>
      <c r="C30793" t="s">
        <v>9</v>
      </c>
      <c r="D30793" t="s">
        <v>35</v>
      </c>
    </row>
    <row r="30794" spans="1:4" x14ac:dyDescent="0.25">
      <c r="A30794">
        <v>4541</v>
      </c>
      <c r="B30794">
        <v>11001</v>
      </c>
      <c r="C30794" t="s">
        <v>9</v>
      </c>
      <c r="D30794" t="s">
        <v>35</v>
      </c>
    </row>
    <row r="30795" spans="1:4" x14ac:dyDescent="0.25">
      <c r="A30795">
        <v>4541</v>
      </c>
      <c r="B30795">
        <v>11001</v>
      </c>
      <c r="C30795" t="s">
        <v>9</v>
      </c>
      <c r="D30795" t="s">
        <v>36</v>
      </c>
    </row>
    <row r="30796" spans="1:4" x14ac:dyDescent="0.25">
      <c r="A30796">
        <v>4541</v>
      </c>
      <c r="B30796">
        <v>11001</v>
      </c>
      <c r="C30796" t="s">
        <v>10</v>
      </c>
      <c r="D30796" t="s">
        <v>21</v>
      </c>
    </row>
    <row r="30797" spans="1:4" x14ac:dyDescent="0.25">
      <c r="A30797">
        <v>4541</v>
      </c>
      <c r="B30797">
        <v>11001</v>
      </c>
      <c r="C30797" t="s">
        <v>10</v>
      </c>
      <c r="D30797" t="s">
        <v>21</v>
      </c>
    </row>
    <row r="30798" spans="1:4" x14ac:dyDescent="0.25">
      <c r="A30798">
        <v>4541</v>
      </c>
      <c r="B30798">
        <v>11001</v>
      </c>
      <c r="C30798" t="s">
        <v>10</v>
      </c>
      <c r="D30798" t="s">
        <v>21</v>
      </c>
    </row>
    <row r="30799" spans="1:4" x14ac:dyDescent="0.25">
      <c r="A30799">
        <v>4541</v>
      </c>
      <c r="B30799">
        <v>11001</v>
      </c>
      <c r="C30799" t="s">
        <v>10</v>
      </c>
      <c r="D30799" t="s">
        <v>21</v>
      </c>
    </row>
    <row r="30800" spans="1:4" x14ac:dyDescent="0.25">
      <c r="A30800">
        <v>4541</v>
      </c>
      <c r="B30800">
        <v>11001</v>
      </c>
      <c r="C30800" t="s">
        <v>10</v>
      </c>
      <c r="D30800" t="s">
        <v>21</v>
      </c>
    </row>
    <row r="30801" spans="1:4" x14ac:dyDescent="0.25">
      <c r="A30801">
        <v>4541</v>
      </c>
      <c r="B30801">
        <v>11001</v>
      </c>
      <c r="C30801" t="s">
        <v>10</v>
      </c>
      <c r="D30801" t="s">
        <v>21</v>
      </c>
    </row>
    <row r="30802" spans="1:4" x14ac:dyDescent="0.25">
      <c r="A30802">
        <v>4541</v>
      </c>
      <c r="B30802">
        <v>11001</v>
      </c>
      <c r="C30802" t="s">
        <v>10</v>
      </c>
      <c r="D30802" t="s">
        <v>21</v>
      </c>
    </row>
    <row r="30803" spans="1:4" x14ac:dyDescent="0.25">
      <c r="A30803">
        <v>4541</v>
      </c>
      <c r="B30803">
        <v>11001</v>
      </c>
      <c r="C30803" t="s">
        <v>10</v>
      </c>
      <c r="D30803" t="s">
        <v>21</v>
      </c>
    </row>
    <row r="30804" spans="1:4" x14ac:dyDescent="0.25">
      <c r="A30804">
        <v>4541</v>
      </c>
      <c r="B30804">
        <v>11001</v>
      </c>
      <c r="C30804" t="s">
        <v>10</v>
      </c>
      <c r="D30804" t="s">
        <v>21</v>
      </c>
    </row>
    <row r="30805" spans="1:4" x14ac:dyDescent="0.25">
      <c r="A30805">
        <v>4541</v>
      </c>
      <c r="B30805">
        <v>11001</v>
      </c>
      <c r="C30805" t="s">
        <v>10</v>
      </c>
      <c r="D30805" t="s">
        <v>21</v>
      </c>
    </row>
    <row r="30806" spans="1:4" x14ac:dyDescent="0.25">
      <c r="A30806">
        <v>4541</v>
      </c>
      <c r="B30806">
        <v>11001</v>
      </c>
      <c r="C30806" t="s">
        <v>10</v>
      </c>
      <c r="D30806" t="s">
        <v>21</v>
      </c>
    </row>
    <row r="30807" spans="1:4" x14ac:dyDescent="0.25">
      <c r="A30807">
        <v>4541</v>
      </c>
      <c r="B30807">
        <v>11001</v>
      </c>
      <c r="C30807" t="s">
        <v>10</v>
      </c>
      <c r="D30807" t="s">
        <v>21</v>
      </c>
    </row>
    <row r="30808" spans="1:4" x14ac:dyDescent="0.25">
      <c r="A30808">
        <v>4541</v>
      </c>
      <c r="B30808">
        <v>11001</v>
      </c>
      <c r="C30808" t="s">
        <v>10</v>
      </c>
      <c r="D30808" t="s">
        <v>21</v>
      </c>
    </row>
    <row r="30809" spans="1:4" x14ac:dyDescent="0.25">
      <c r="A30809">
        <v>4541</v>
      </c>
      <c r="B30809">
        <v>11001</v>
      </c>
      <c r="C30809" t="s">
        <v>10</v>
      </c>
      <c r="D30809" t="s">
        <v>21</v>
      </c>
    </row>
    <row r="30810" spans="1:4" x14ac:dyDescent="0.25">
      <c r="A30810">
        <v>4541</v>
      </c>
      <c r="B30810">
        <v>11001</v>
      </c>
      <c r="C30810" t="s">
        <v>10</v>
      </c>
      <c r="D30810" t="s">
        <v>21</v>
      </c>
    </row>
    <row r="30811" spans="1:4" x14ac:dyDescent="0.25">
      <c r="A30811">
        <v>4541</v>
      </c>
      <c r="B30811">
        <v>11001</v>
      </c>
      <c r="C30811" t="s">
        <v>10</v>
      </c>
      <c r="D30811" t="s">
        <v>22</v>
      </c>
    </row>
    <row r="30812" spans="1:4" x14ac:dyDescent="0.25">
      <c r="A30812">
        <v>4541</v>
      </c>
      <c r="B30812">
        <v>11001</v>
      </c>
      <c r="C30812" t="s">
        <v>10</v>
      </c>
      <c r="D30812" t="s">
        <v>22</v>
      </c>
    </row>
    <row r="30813" spans="1:4" x14ac:dyDescent="0.25">
      <c r="A30813">
        <v>4541</v>
      </c>
      <c r="B30813">
        <v>11001</v>
      </c>
      <c r="C30813" t="s">
        <v>10</v>
      </c>
      <c r="D30813" t="s">
        <v>22</v>
      </c>
    </row>
    <row r="30814" spans="1:4" x14ac:dyDescent="0.25">
      <c r="A30814">
        <v>4541</v>
      </c>
      <c r="B30814">
        <v>11001</v>
      </c>
      <c r="C30814" t="s">
        <v>10</v>
      </c>
      <c r="D30814" t="s">
        <v>22</v>
      </c>
    </row>
    <row r="30815" spans="1:4" x14ac:dyDescent="0.25">
      <c r="A30815">
        <v>4541</v>
      </c>
      <c r="B30815">
        <v>11001</v>
      </c>
      <c r="C30815" t="s">
        <v>10</v>
      </c>
      <c r="D30815" t="s">
        <v>22</v>
      </c>
    </row>
    <row r="30816" spans="1:4" x14ac:dyDescent="0.25">
      <c r="A30816">
        <v>4541</v>
      </c>
      <c r="B30816">
        <v>11001</v>
      </c>
      <c r="C30816" t="s">
        <v>10</v>
      </c>
      <c r="D30816" t="s">
        <v>22</v>
      </c>
    </row>
    <row r="30817" spans="1:4" x14ac:dyDescent="0.25">
      <c r="A30817">
        <v>4541</v>
      </c>
      <c r="B30817">
        <v>11001</v>
      </c>
      <c r="C30817" t="s">
        <v>10</v>
      </c>
      <c r="D30817" t="s">
        <v>22</v>
      </c>
    </row>
    <row r="30818" spans="1:4" x14ac:dyDescent="0.25">
      <c r="A30818">
        <v>4541</v>
      </c>
      <c r="B30818">
        <v>11001</v>
      </c>
      <c r="C30818" t="s">
        <v>10</v>
      </c>
      <c r="D30818" t="s">
        <v>22</v>
      </c>
    </row>
    <row r="30819" spans="1:4" x14ac:dyDescent="0.25">
      <c r="A30819">
        <v>4541</v>
      </c>
      <c r="B30819">
        <v>11001</v>
      </c>
      <c r="C30819" t="s">
        <v>10</v>
      </c>
      <c r="D30819" t="s">
        <v>22</v>
      </c>
    </row>
    <row r="30820" spans="1:4" x14ac:dyDescent="0.25">
      <c r="A30820">
        <v>4541</v>
      </c>
      <c r="B30820">
        <v>11001</v>
      </c>
      <c r="C30820" t="s">
        <v>10</v>
      </c>
      <c r="D30820" t="s">
        <v>22</v>
      </c>
    </row>
    <row r="30821" spans="1:4" x14ac:dyDescent="0.25">
      <c r="A30821">
        <v>4541</v>
      </c>
      <c r="B30821">
        <v>11001</v>
      </c>
      <c r="C30821" t="s">
        <v>10</v>
      </c>
      <c r="D30821" t="s">
        <v>22</v>
      </c>
    </row>
    <row r="30822" spans="1:4" x14ac:dyDescent="0.25">
      <c r="A30822">
        <v>4541</v>
      </c>
      <c r="B30822">
        <v>11001</v>
      </c>
      <c r="C30822" t="s">
        <v>10</v>
      </c>
      <c r="D30822" t="s">
        <v>22</v>
      </c>
    </row>
    <row r="30823" spans="1:4" x14ac:dyDescent="0.25">
      <c r="A30823">
        <v>4541</v>
      </c>
      <c r="B30823">
        <v>11001</v>
      </c>
      <c r="C30823" t="s">
        <v>10</v>
      </c>
      <c r="D30823" t="s">
        <v>22</v>
      </c>
    </row>
    <row r="30824" spans="1:4" x14ac:dyDescent="0.25">
      <c r="A30824">
        <v>4541</v>
      </c>
      <c r="B30824">
        <v>11001</v>
      </c>
      <c r="C30824" t="s">
        <v>10</v>
      </c>
      <c r="D30824" t="s">
        <v>22</v>
      </c>
    </row>
    <row r="30825" spans="1:4" x14ac:dyDescent="0.25">
      <c r="A30825">
        <v>4541</v>
      </c>
      <c r="B30825">
        <v>11001</v>
      </c>
      <c r="C30825" t="s">
        <v>10</v>
      </c>
      <c r="D30825" t="s">
        <v>22</v>
      </c>
    </row>
    <row r="30826" spans="1:4" x14ac:dyDescent="0.25">
      <c r="A30826">
        <v>4541</v>
      </c>
      <c r="B30826">
        <v>11001</v>
      </c>
      <c r="C30826" t="s">
        <v>10</v>
      </c>
      <c r="D30826" t="s">
        <v>22</v>
      </c>
    </row>
    <row r="30827" spans="1:4" x14ac:dyDescent="0.25">
      <c r="A30827">
        <v>4541</v>
      </c>
      <c r="B30827">
        <v>11001</v>
      </c>
      <c r="C30827" t="s">
        <v>10</v>
      </c>
      <c r="D30827" t="s">
        <v>22</v>
      </c>
    </row>
    <row r="30828" spans="1:4" x14ac:dyDescent="0.25">
      <c r="A30828">
        <v>4541</v>
      </c>
      <c r="B30828">
        <v>11001</v>
      </c>
      <c r="C30828" t="s">
        <v>10</v>
      </c>
      <c r="D30828" t="s">
        <v>23</v>
      </c>
    </row>
    <row r="30829" spans="1:4" x14ac:dyDescent="0.25">
      <c r="A30829">
        <v>4541</v>
      </c>
      <c r="B30829">
        <v>11001</v>
      </c>
      <c r="C30829" t="s">
        <v>10</v>
      </c>
      <c r="D30829" t="s">
        <v>23</v>
      </c>
    </row>
    <row r="30830" spans="1:4" x14ac:dyDescent="0.25">
      <c r="A30830">
        <v>4541</v>
      </c>
      <c r="B30830">
        <v>11001</v>
      </c>
      <c r="C30830" t="s">
        <v>10</v>
      </c>
      <c r="D30830" t="s">
        <v>23</v>
      </c>
    </row>
    <row r="30831" spans="1:4" x14ac:dyDescent="0.25">
      <c r="A30831">
        <v>4541</v>
      </c>
      <c r="B30831">
        <v>11001</v>
      </c>
      <c r="C30831" t="s">
        <v>10</v>
      </c>
      <c r="D30831" t="s">
        <v>23</v>
      </c>
    </row>
    <row r="30832" spans="1:4" x14ac:dyDescent="0.25">
      <c r="A30832">
        <v>4541</v>
      </c>
      <c r="B30832">
        <v>11001</v>
      </c>
      <c r="C30832" t="s">
        <v>10</v>
      </c>
      <c r="D30832" t="s">
        <v>23</v>
      </c>
    </row>
    <row r="30833" spans="1:4" x14ac:dyDescent="0.25">
      <c r="A30833">
        <v>4541</v>
      </c>
      <c r="B30833">
        <v>11001</v>
      </c>
      <c r="C30833" t="s">
        <v>10</v>
      </c>
      <c r="D30833" t="s">
        <v>23</v>
      </c>
    </row>
    <row r="30834" spans="1:4" x14ac:dyDescent="0.25">
      <c r="A30834">
        <v>4541</v>
      </c>
      <c r="B30834">
        <v>11001</v>
      </c>
      <c r="C30834" t="s">
        <v>10</v>
      </c>
      <c r="D30834" t="s">
        <v>23</v>
      </c>
    </row>
    <row r="30835" spans="1:4" x14ac:dyDescent="0.25">
      <c r="A30835">
        <v>4541</v>
      </c>
      <c r="B30835">
        <v>11001</v>
      </c>
      <c r="C30835" t="s">
        <v>10</v>
      </c>
      <c r="D30835" t="s">
        <v>23</v>
      </c>
    </row>
    <row r="30836" spans="1:4" x14ac:dyDescent="0.25">
      <c r="A30836">
        <v>4541</v>
      </c>
      <c r="B30836">
        <v>11001</v>
      </c>
      <c r="C30836" t="s">
        <v>10</v>
      </c>
      <c r="D30836" t="s">
        <v>23</v>
      </c>
    </row>
    <row r="30837" spans="1:4" x14ac:dyDescent="0.25">
      <c r="A30837">
        <v>4541</v>
      </c>
      <c r="B30837">
        <v>11001</v>
      </c>
      <c r="C30837" t="s">
        <v>10</v>
      </c>
      <c r="D30837" t="s">
        <v>23</v>
      </c>
    </row>
    <row r="30838" spans="1:4" x14ac:dyDescent="0.25">
      <c r="A30838">
        <v>4541</v>
      </c>
      <c r="B30838">
        <v>11001</v>
      </c>
      <c r="C30838" t="s">
        <v>10</v>
      </c>
      <c r="D30838" t="s">
        <v>23</v>
      </c>
    </row>
    <row r="30839" spans="1:4" x14ac:dyDescent="0.25">
      <c r="A30839">
        <v>4541</v>
      </c>
      <c r="B30839">
        <v>11001</v>
      </c>
      <c r="C30839" t="s">
        <v>10</v>
      </c>
      <c r="D30839" t="s">
        <v>24</v>
      </c>
    </row>
    <row r="30840" spans="1:4" x14ac:dyDescent="0.25">
      <c r="A30840">
        <v>4541</v>
      </c>
      <c r="B30840">
        <v>11001</v>
      </c>
      <c r="C30840" t="s">
        <v>10</v>
      </c>
      <c r="D30840" t="s">
        <v>24</v>
      </c>
    </row>
    <row r="30841" spans="1:4" x14ac:dyDescent="0.25">
      <c r="A30841">
        <v>4541</v>
      </c>
      <c r="B30841">
        <v>11001</v>
      </c>
      <c r="C30841" t="s">
        <v>10</v>
      </c>
      <c r="D30841" t="s">
        <v>24</v>
      </c>
    </row>
    <row r="30842" spans="1:4" x14ac:dyDescent="0.25">
      <c r="A30842">
        <v>4541</v>
      </c>
      <c r="B30842">
        <v>11001</v>
      </c>
      <c r="C30842" t="s">
        <v>10</v>
      </c>
      <c r="D30842" t="s">
        <v>24</v>
      </c>
    </row>
    <row r="30843" spans="1:4" x14ac:dyDescent="0.25">
      <c r="A30843">
        <v>4541</v>
      </c>
      <c r="B30843">
        <v>11001</v>
      </c>
      <c r="C30843" t="s">
        <v>10</v>
      </c>
      <c r="D30843" t="s">
        <v>24</v>
      </c>
    </row>
    <row r="30844" spans="1:4" x14ac:dyDescent="0.25">
      <c r="A30844">
        <v>4541</v>
      </c>
      <c r="B30844">
        <v>11001</v>
      </c>
      <c r="C30844" t="s">
        <v>10</v>
      </c>
      <c r="D30844" t="s">
        <v>24</v>
      </c>
    </row>
    <row r="30845" spans="1:4" x14ac:dyDescent="0.25">
      <c r="A30845">
        <v>4541</v>
      </c>
      <c r="B30845">
        <v>11001</v>
      </c>
      <c r="C30845" t="s">
        <v>10</v>
      </c>
      <c r="D30845" t="s">
        <v>24</v>
      </c>
    </row>
    <row r="30846" spans="1:4" x14ac:dyDescent="0.25">
      <c r="A30846">
        <v>4541</v>
      </c>
      <c r="B30846">
        <v>11001</v>
      </c>
      <c r="C30846" t="s">
        <v>10</v>
      </c>
      <c r="D30846" t="s">
        <v>24</v>
      </c>
    </row>
    <row r="30847" spans="1:4" x14ac:dyDescent="0.25">
      <c r="A30847">
        <v>4541</v>
      </c>
      <c r="B30847">
        <v>11001</v>
      </c>
      <c r="C30847" t="s">
        <v>10</v>
      </c>
      <c r="D30847" t="s">
        <v>24</v>
      </c>
    </row>
    <row r="30848" spans="1:4" x14ac:dyDescent="0.25">
      <c r="A30848">
        <v>4541</v>
      </c>
      <c r="B30848">
        <v>11001</v>
      </c>
      <c r="C30848" t="s">
        <v>10</v>
      </c>
      <c r="D30848" t="s">
        <v>25</v>
      </c>
    </row>
    <row r="30849" spans="1:4" x14ac:dyDescent="0.25">
      <c r="A30849">
        <v>4541</v>
      </c>
      <c r="B30849">
        <v>11001</v>
      </c>
      <c r="C30849" t="s">
        <v>10</v>
      </c>
      <c r="D30849" t="s">
        <v>25</v>
      </c>
    </row>
    <row r="30850" spans="1:4" x14ac:dyDescent="0.25">
      <c r="A30850">
        <v>4541</v>
      </c>
      <c r="B30850">
        <v>11001</v>
      </c>
      <c r="C30850" t="s">
        <v>10</v>
      </c>
      <c r="D30850" t="s">
        <v>25</v>
      </c>
    </row>
    <row r="30851" spans="1:4" x14ac:dyDescent="0.25">
      <c r="A30851">
        <v>4541</v>
      </c>
      <c r="B30851">
        <v>11001</v>
      </c>
      <c r="C30851" t="s">
        <v>10</v>
      </c>
      <c r="D30851" t="s">
        <v>25</v>
      </c>
    </row>
    <row r="30852" spans="1:4" x14ac:dyDescent="0.25">
      <c r="A30852">
        <v>4541</v>
      </c>
      <c r="B30852">
        <v>11001</v>
      </c>
      <c r="C30852" t="s">
        <v>10</v>
      </c>
      <c r="D30852" t="s">
        <v>25</v>
      </c>
    </row>
    <row r="30853" spans="1:4" x14ac:dyDescent="0.25">
      <c r="A30853">
        <v>4541</v>
      </c>
      <c r="B30853">
        <v>11001</v>
      </c>
      <c r="C30853" t="s">
        <v>10</v>
      </c>
      <c r="D30853" t="s">
        <v>25</v>
      </c>
    </row>
    <row r="30854" spans="1:4" x14ac:dyDescent="0.25">
      <c r="A30854">
        <v>4541</v>
      </c>
      <c r="B30854">
        <v>11001</v>
      </c>
      <c r="C30854" t="s">
        <v>10</v>
      </c>
      <c r="D30854" t="s">
        <v>25</v>
      </c>
    </row>
    <row r="30855" spans="1:4" x14ac:dyDescent="0.25">
      <c r="A30855">
        <v>4541</v>
      </c>
      <c r="B30855">
        <v>11001</v>
      </c>
      <c r="C30855" t="s">
        <v>10</v>
      </c>
      <c r="D30855" t="s">
        <v>25</v>
      </c>
    </row>
    <row r="30856" spans="1:4" x14ac:dyDescent="0.25">
      <c r="A30856">
        <v>4541</v>
      </c>
      <c r="B30856">
        <v>11001</v>
      </c>
      <c r="C30856" t="s">
        <v>10</v>
      </c>
      <c r="D30856" t="s">
        <v>25</v>
      </c>
    </row>
    <row r="30857" spans="1:4" x14ac:dyDescent="0.25">
      <c r="A30857">
        <v>4541</v>
      </c>
      <c r="B30857">
        <v>11001</v>
      </c>
      <c r="C30857" t="s">
        <v>10</v>
      </c>
      <c r="D30857" t="s">
        <v>25</v>
      </c>
    </row>
    <row r="30858" spans="1:4" x14ac:dyDescent="0.25">
      <c r="A30858">
        <v>4541</v>
      </c>
      <c r="B30858">
        <v>11001</v>
      </c>
      <c r="C30858" t="s">
        <v>10</v>
      </c>
      <c r="D30858" t="s">
        <v>25</v>
      </c>
    </row>
    <row r="30859" spans="1:4" x14ac:dyDescent="0.25">
      <c r="A30859">
        <v>4541</v>
      </c>
      <c r="B30859">
        <v>11001</v>
      </c>
      <c r="C30859" t="s">
        <v>10</v>
      </c>
      <c r="D30859" t="s">
        <v>25</v>
      </c>
    </row>
    <row r="30860" spans="1:4" x14ac:dyDescent="0.25">
      <c r="A30860">
        <v>4541</v>
      </c>
      <c r="B30860">
        <v>11001</v>
      </c>
      <c r="C30860" t="s">
        <v>10</v>
      </c>
      <c r="D30860" t="s">
        <v>25</v>
      </c>
    </row>
    <row r="30861" spans="1:4" x14ac:dyDescent="0.25">
      <c r="A30861">
        <v>4541</v>
      </c>
      <c r="B30861">
        <v>11001</v>
      </c>
      <c r="C30861" t="s">
        <v>10</v>
      </c>
      <c r="D30861" t="s">
        <v>26</v>
      </c>
    </row>
    <row r="30862" spans="1:4" x14ac:dyDescent="0.25">
      <c r="A30862">
        <v>4541</v>
      </c>
      <c r="B30862">
        <v>11001</v>
      </c>
      <c r="C30862" t="s">
        <v>10</v>
      </c>
      <c r="D30862" t="s">
        <v>26</v>
      </c>
    </row>
    <row r="30863" spans="1:4" x14ac:dyDescent="0.25">
      <c r="A30863">
        <v>4541</v>
      </c>
      <c r="B30863">
        <v>11001</v>
      </c>
      <c r="C30863" t="s">
        <v>10</v>
      </c>
      <c r="D30863" t="s">
        <v>26</v>
      </c>
    </row>
    <row r="30864" spans="1:4" x14ac:dyDescent="0.25">
      <c r="A30864">
        <v>4541</v>
      </c>
      <c r="B30864">
        <v>11001</v>
      </c>
      <c r="C30864" t="s">
        <v>10</v>
      </c>
      <c r="D30864" t="s">
        <v>26</v>
      </c>
    </row>
    <row r="30865" spans="1:4" x14ac:dyDescent="0.25">
      <c r="A30865">
        <v>4541</v>
      </c>
      <c r="B30865">
        <v>11001</v>
      </c>
      <c r="C30865" t="s">
        <v>10</v>
      </c>
      <c r="D30865" t="s">
        <v>26</v>
      </c>
    </row>
    <row r="30866" spans="1:4" x14ac:dyDescent="0.25">
      <c r="A30866">
        <v>4541</v>
      </c>
      <c r="B30866">
        <v>11001</v>
      </c>
      <c r="C30866" t="s">
        <v>10</v>
      </c>
      <c r="D30866" t="s">
        <v>26</v>
      </c>
    </row>
    <row r="30867" spans="1:4" x14ac:dyDescent="0.25">
      <c r="A30867">
        <v>4541</v>
      </c>
      <c r="B30867">
        <v>11001</v>
      </c>
      <c r="C30867" t="s">
        <v>10</v>
      </c>
      <c r="D30867" t="s">
        <v>26</v>
      </c>
    </row>
    <row r="30868" spans="1:4" x14ac:dyDescent="0.25">
      <c r="A30868">
        <v>4541</v>
      </c>
      <c r="B30868">
        <v>11001</v>
      </c>
      <c r="C30868" t="s">
        <v>10</v>
      </c>
      <c r="D30868" t="s">
        <v>26</v>
      </c>
    </row>
    <row r="30869" spans="1:4" x14ac:dyDescent="0.25">
      <c r="A30869">
        <v>4541</v>
      </c>
      <c r="B30869">
        <v>11001</v>
      </c>
      <c r="C30869" t="s">
        <v>10</v>
      </c>
      <c r="D30869" t="s">
        <v>26</v>
      </c>
    </row>
    <row r="30870" spans="1:4" x14ac:dyDescent="0.25">
      <c r="A30870">
        <v>4541</v>
      </c>
      <c r="B30870">
        <v>11001</v>
      </c>
      <c r="C30870" t="s">
        <v>10</v>
      </c>
      <c r="D30870" t="s">
        <v>26</v>
      </c>
    </row>
    <row r="30871" spans="1:4" x14ac:dyDescent="0.25">
      <c r="A30871">
        <v>4541</v>
      </c>
      <c r="B30871">
        <v>11001</v>
      </c>
      <c r="C30871" t="s">
        <v>10</v>
      </c>
      <c r="D30871" t="s">
        <v>26</v>
      </c>
    </row>
    <row r="30872" spans="1:4" x14ac:dyDescent="0.25">
      <c r="A30872">
        <v>4541</v>
      </c>
      <c r="B30872">
        <v>11001</v>
      </c>
      <c r="C30872" t="s">
        <v>10</v>
      </c>
      <c r="D30872" t="s">
        <v>26</v>
      </c>
    </row>
    <row r="30873" spans="1:4" x14ac:dyDescent="0.25">
      <c r="A30873">
        <v>4541</v>
      </c>
      <c r="B30873">
        <v>11001</v>
      </c>
      <c r="C30873" t="s">
        <v>10</v>
      </c>
      <c r="D30873" t="s">
        <v>26</v>
      </c>
    </row>
    <row r="30874" spans="1:4" x14ac:dyDescent="0.25">
      <c r="A30874">
        <v>4541</v>
      </c>
      <c r="B30874">
        <v>11001</v>
      </c>
      <c r="C30874" t="s">
        <v>10</v>
      </c>
      <c r="D30874" t="s">
        <v>26</v>
      </c>
    </row>
    <row r="30875" spans="1:4" x14ac:dyDescent="0.25">
      <c r="A30875">
        <v>4541</v>
      </c>
      <c r="B30875">
        <v>11001</v>
      </c>
      <c r="C30875" t="s">
        <v>10</v>
      </c>
      <c r="D30875" t="s">
        <v>26</v>
      </c>
    </row>
    <row r="30876" spans="1:4" x14ac:dyDescent="0.25">
      <c r="A30876">
        <v>4541</v>
      </c>
      <c r="B30876">
        <v>11001</v>
      </c>
      <c r="C30876" t="s">
        <v>10</v>
      </c>
      <c r="D30876" t="s">
        <v>26</v>
      </c>
    </row>
    <row r="30877" spans="1:4" x14ac:dyDescent="0.25">
      <c r="A30877">
        <v>4541</v>
      </c>
      <c r="B30877">
        <v>11001</v>
      </c>
      <c r="C30877" t="s">
        <v>10</v>
      </c>
      <c r="D30877" t="s">
        <v>26</v>
      </c>
    </row>
    <row r="30878" spans="1:4" x14ac:dyDescent="0.25">
      <c r="A30878">
        <v>4541</v>
      </c>
      <c r="B30878">
        <v>11001</v>
      </c>
      <c r="C30878" t="s">
        <v>10</v>
      </c>
      <c r="D30878" t="s">
        <v>26</v>
      </c>
    </row>
    <row r="30879" spans="1:4" x14ac:dyDescent="0.25">
      <c r="A30879">
        <v>4541</v>
      </c>
      <c r="B30879">
        <v>11001</v>
      </c>
      <c r="C30879" t="s">
        <v>10</v>
      </c>
      <c r="D30879" t="s">
        <v>20</v>
      </c>
    </row>
    <row r="30880" spans="1:4" x14ac:dyDescent="0.25">
      <c r="A30880">
        <v>4541</v>
      </c>
      <c r="B30880">
        <v>11001</v>
      </c>
      <c r="C30880" t="s">
        <v>10</v>
      </c>
      <c r="D30880" t="s">
        <v>20</v>
      </c>
    </row>
    <row r="30881" spans="1:4" x14ac:dyDescent="0.25">
      <c r="A30881">
        <v>4541</v>
      </c>
      <c r="B30881">
        <v>11001</v>
      </c>
      <c r="C30881" t="s">
        <v>10</v>
      </c>
      <c r="D30881" t="s">
        <v>20</v>
      </c>
    </row>
    <row r="30882" spans="1:4" x14ac:dyDescent="0.25">
      <c r="A30882">
        <v>4541</v>
      </c>
      <c r="B30882">
        <v>11001</v>
      </c>
      <c r="C30882" t="s">
        <v>10</v>
      </c>
      <c r="D30882" t="s">
        <v>20</v>
      </c>
    </row>
    <row r="30883" spans="1:4" x14ac:dyDescent="0.25">
      <c r="A30883">
        <v>4541</v>
      </c>
      <c r="B30883">
        <v>11001</v>
      </c>
      <c r="C30883" t="s">
        <v>10</v>
      </c>
      <c r="D30883" t="s">
        <v>20</v>
      </c>
    </row>
    <row r="30884" spans="1:4" x14ac:dyDescent="0.25">
      <c r="A30884">
        <v>4541</v>
      </c>
      <c r="B30884">
        <v>11001</v>
      </c>
      <c r="C30884" t="s">
        <v>10</v>
      </c>
      <c r="D30884" t="s">
        <v>20</v>
      </c>
    </row>
    <row r="30885" spans="1:4" x14ac:dyDescent="0.25">
      <c r="A30885">
        <v>4541</v>
      </c>
      <c r="B30885">
        <v>11001</v>
      </c>
      <c r="C30885" t="s">
        <v>10</v>
      </c>
      <c r="D30885" t="s">
        <v>20</v>
      </c>
    </row>
    <row r="30886" spans="1:4" x14ac:dyDescent="0.25">
      <c r="A30886">
        <v>4541</v>
      </c>
      <c r="B30886">
        <v>11001</v>
      </c>
      <c r="C30886" t="s">
        <v>10</v>
      </c>
      <c r="D30886" t="s">
        <v>20</v>
      </c>
    </row>
    <row r="30887" spans="1:4" x14ac:dyDescent="0.25">
      <c r="A30887">
        <v>4541</v>
      </c>
      <c r="B30887">
        <v>11001</v>
      </c>
      <c r="C30887" t="s">
        <v>10</v>
      </c>
      <c r="D30887" t="s">
        <v>20</v>
      </c>
    </row>
    <row r="30888" spans="1:4" x14ac:dyDescent="0.25">
      <c r="A30888">
        <v>4541</v>
      </c>
      <c r="B30888">
        <v>11001</v>
      </c>
      <c r="C30888" t="s">
        <v>10</v>
      </c>
      <c r="D30888" t="s">
        <v>20</v>
      </c>
    </row>
    <row r="30889" spans="1:4" x14ac:dyDescent="0.25">
      <c r="A30889">
        <v>4541</v>
      </c>
      <c r="B30889">
        <v>11001</v>
      </c>
      <c r="C30889" t="s">
        <v>10</v>
      </c>
      <c r="D30889" t="s">
        <v>20</v>
      </c>
    </row>
    <row r="30890" spans="1:4" x14ac:dyDescent="0.25">
      <c r="A30890">
        <v>4541</v>
      </c>
      <c r="B30890">
        <v>11001</v>
      </c>
      <c r="C30890" t="s">
        <v>10</v>
      </c>
      <c r="D30890" t="s">
        <v>20</v>
      </c>
    </row>
    <row r="30891" spans="1:4" x14ac:dyDescent="0.25">
      <c r="A30891">
        <v>4541</v>
      </c>
      <c r="B30891">
        <v>11001</v>
      </c>
      <c r="C30891" t="s">
        <v>10</v>
      </c>
      <c r="D30891" t="s">
        <v>20</v>
      </c>
    </row>
    <row r="30892" spans="1:4" x14ac:dyDescent="0.25">
      <c r="A30892">
        <v>4541</v>
      </c>
      <c r="B30892">
        <v>11001</v>
      </c>
      <c r="C30892" t="s">
        <v>10</v>
      </c>
      <c r="D30892" t="s">
        <v>20</v>
      </c>
    </row>
    <row r="30893" spans="1:4" x14ac:dyDescent="0.25">
      <c r="A30893">
        <v>4541</v>
      </c>
      <c r="B30893">
        <v>11001</v>
      </c>
      <c r="C30893" t="s">
        <v>10</v>
      </c>
      <c r="D30893" t="s">
        <v>20</v>
      </c>
    </row>
    <row r="30894" spans="1:4" x14ac:dyDescent="0.25">
      <c r="A30894">
        <v>4541</v>
      </c>
      <c r="B30894">
        <v>11001</v>
      </c>
      <c r="C30894" t="s">
        <v>10</v>
      </c>
      <c r="D30894" t="s">
        <v>20</v>
      </c>
    </row>
    <row r="30895" spans="1:4" x14ac:dyDescent="0.25">
      <c r="A30895">
        <v>4541</v>
      </c>
      <c r="B30895">
        <v>11001</v>
      </c>
      <c r="C30895" t="s">
        <v>10</v>
      </c>
      <c r="D30895" t="s">
        <v>20</v>
      </c>
    </row>
    <row r="30896" spans="1:4" x14ac:dyDescent="0.25">
      <c r="A30896">
        <v>4541</v>
      </c>
      <c r="B30896">
        <v>11001</v>
      </c>
      <c r="C30896" t="s">
        <v>10</v>
      </c>
      <c r="D30896" t="s">
        <v>20</v>
      </c>
    </row>
    <row r="30897" spans="1:4" x14ac:dyDescent="0.25">
      <c r="A30897">
        <v>4541</v>
      </c>
      <c r="B30897">
        <v>11001</v>
      </c>
      <c r="C30897" t="s">
        <v>10</v>
      </c>
      <c r="D30897" t="s">
        <v>20</v>
      </c>
    </row>
    <row r="30898" spans="1:4" x14ac:dyDescent="0.25">
      <c r="A30898">
        <v>4541</v>
      </c>
      <c r="B30898">
        <v>11001</v>
      </c>
      <c r="C30898" t="s">
        <v>10</v>
      </c>
      <c r="D30898" t="s">
        <v>20</v>
      </c>
    </row>
    <row r="30899" spans="1:4" x14ac:dyDescent="0.25">
      <c r="A30899">
        <v>4541</v>
      </c>
      <c r="B30899">
        <v>11001</v>
      </c>
      <c r="C30899" t="s">
        <v>10</v>
      </c>
      <c r="D30899" t="s">
        <v>20</v>
      </c>
    </row>
    <row r="30900" spans="1:4" x14ac:dyDescent="0.25">
      <c r="A30900">
        <v>4541</v>
      </c>
      <c r="B30900">
        <v>11001</v>
      </c>
      <c r="C30900" t="s">
        <v>10</v>
      </c>
      <c r="D30900" t="s">
        <v>20</v>
      </c>
    </row>
    <row r="30901" spans="1:4" x14ac:dyDescent="0.25">
      <c r="A30901">
        <v>4541</v>
      </c>
      <c r="B30901">
        <v>11001</v>
      </c>
      <c r="C30901" t="s">
        <v>10</v>
      </c>
      <c r="D30901" t="s">
        <v>20</v>
      </c>
    </row>
    <row r="30902" spans="1:4" x14ac:dyDescent="0.25">
      <c r="A30902">
        <v>4541</v>
      </c>
      <c r="B30902">
        <v>11001</v>
      </c>
      <c r="C30902" t="s">
        <v>10</v>
      </c>
      <c r="D30902" t="s">
        <v>20</v>
      </c>
    </row>
    <row r="30903" spans="1:4" x14ac:dyDescent="0.25">
      <c r="A30903">
        <v>4541</v>
      </c>
      <c r="B30903">
        <v>11001</v>
      </c>
      <c r="C30903" t="s">
        <v>10</v>
      </c>
      <c r="D30903" t="s">
        <v>20</v>
      </c>
    </row>
    <row r="30904" spans="1:4" x14ac:dyDescent="0.25">
      <c r="A30904">
        <v>4541</v>
      </c>
      <c r="B30904">
        <v>11001</v>
      </c>
      <c r="C30904" t="s">
        <v>10</v>
      </c>
      <c r="D30904" t="s">
        <v>20</v>
      </c>
    </row>
    <row r="30905" spans="1:4" x14ac:dyDescent="0.25">
      <c r="A30905">
        <v>4541</v>
      </c>
      <c r="B30905">
        <v>11001</v>
      </c>
      <c r="C30905" t="s">
        <v>10</v>
      </c>
      <c r="D30905" t="s">
        <v>20</v>
      </c>
    </row>
    <row r="30906" spans="1:4" x14ac:dyDescent="0.25">
      <c r="A30906">
        <v>4541</v>
      </c>
      <c r="B30906">
        <v>11001</v>
      </c>
      <c r="C30906" t="s">
        <v>10</v>
      </c>
      <c r="D30906" t="s">
        <v>20</v>
      </c>
    </row>
    <row r="30907" spans="1:4" x14ac:dyDescent="0.25">
      <c r="A30907">
        <v>4541</v>
      </c>
      <c r="B30907">
        <v>11001</v>
      </c>
      <c r="C30907" t="s">
        <v>10</v>
      </c>
      <c r="D30907" t="s">
        <v>27</v>
      </c>
    </row>
    <row r="30908" spans="1:4" x14ac:dyDescent="0.25">
      <c r="A30908">
        <v>4541</v>
      </c>
      <c r="B30908">
        <v>11001</v>
      </c>
      <c r="C30908" t="s">
        <v>10</v>
      </c>
      <c r="D30908" t="s">
        <v>27</v>
      </c>
    </row>
    <row r="30909" spans="1:4" x14ac:dyDescent="0.25">
      <c r="A30909">
        <v>4541</v>
      </c>
      <c r="B30909">
        <v>11001</v>
      </c>
      <c r="C30909" t="s">
        <v>10</v>
      </c>
      <c r="D30909" t="s">
        <v>27</v>
      </c>
    </row>
    <row r="30910" spans="1:4" x14ac:dyDescent="0.25">
      <c r="A30910">
        <v>4541</v>
      </c>
      <c r="B30910">
        <v>11001</v>
      </c>
      <c r="C30910" t="s">
        <v>10</v>
      </c>
      <c r="D30910" t="s">
        <v>27</v>
      </c>
    </row>
    <row r="30911" spans="1:4" x14ac:dyDescent="0.25">
      <c r="A30911">
        <v>4541</v>
      </c>
      <c r="B30911">
        <v>11001</v>
      </c>
      <c r="C30911" t="s">
        <v>10</v>
      </c>
      <c r="D30911" t="s">
        <v>27</v>
      </c>
    </row>
    <row r="30912" spans="1:4" x14ac:dyDescent="0.25">
      <c r="A30912">
        <v>4541</v>
      </c>
      <c r="B30912">
        <v>11001</v>
      </c>
      <c r="C30912" t="s">
        <v>10</v>
      </c>
      <c r="D30912" t="s">
        <v>27</v>
      </c>
    </row>
    <row r="30913" spans="1:4" x14ac:dyDescent="0.25">
      <c r="A30913">
        <v>4541</v>
      </c>
      <c r="B30913">
        <v>11001</v>
      </c>
      <c r="C30913" t="s">
        <v>10</v>
      </c>
      <c r="D30913" t="s">
        <v>27</v>
      </c>
    </row>
    <row r="30914" spans="1:4" x14ac:dyDescent="0.25">
      <c r="A30914">
        <v>4541</v>
      </c>
      <c r="B30914">
        <v>11001</v>
      </c>
      <c r="C30914" t="s">
        <v>10</v>
      </c>
      <c r="D30914" t="s">
        <v>27</v>
      </c>
    </row>
    <row r="30915" spans="1:4" x14ac:dyDescent="0.25">
      <c r="A30915">
        <v>4541</v>
      </c>
      <c r="B30915">
        <v>11001</v>
      </c>
      <c r="C30915" t="s">
        <v>10</v>
      </c>
      <c r="D30915" t="s">
        <v>27</v>
      </c>
    </row>
    <row r="30916" spans="1:4" x14ac:dyDescent="0.25">
      <c r="A30916">
        <v>4541</v>
      </c>
      <c r="B30916">
        <v>11001</v>
      </c>
      <c r="C30916" t="s">
        <v>10</v>
      </c>
      <c r="D30916" t="s">
        <v>27</v>
      </c>
    </row>
    <row r="30917" spans="1:4" x14ac:dyDescent="0.25">
      <c r="A30917">
        <v>4541</v>
      </c>
      <c r="B30917">
        <v>11001</v>
      </c>
      <c r="C30917" t="s">
        <v>10</v>
      </c>
      <c r="D30917" t="s">
        <v>27</v>
      </c>
    </row>
    <row r="30918" spans="1:4" x14ac:dyDescent="0.25">
      <c r="A30918">
        <v>4541</v>
      </c>
      <c r="B30918">
        <v>11001</v>
      </c>
      <c r="C30918" t="s">
        <v>10</v>
      </c>
      <c r="D30918" t="s">
        <v>27</v>
      </c>
    </row>
    <row r="30919" spans="1:4" x14ac:dyDescent="0.25">
      <c r="A30919">
        <v>4541</v>
      </c>
      <c r="B30919">
        <v>11001</v>
      </c>
      <c r="C30919" t="s">
        <v>10</v>
      </c>
      <c r="D30919" t="s">
        <v>27</v>
      </c>
    </row>
    <row r="30920" spans="1:4" x14ac:dyDescent="0.25">
      <c r="A30920">
        <v>4541</v>
      </c>
      <c r="B30920">
        <v>11001</v>
      </c>
      <c r="C30920" t="s">
        <v>10</v>
      </c>
      <c r="D30920" t="s">
        <v>27</v>
      </c>
    </row>
    <row r="30921" spans="1:4" x14ac:dyDescent="0.25">
      <c r="A30921">
        <v>4541</v>
      </c>
      <c r="B30921">
        <v>11001</v>
      </c>
      <c r="C30921" t="s">
        <v>10</v>
      </c>
      <c r="D30921" t="s">
        <v>27</v>
      </c>
    </row>
    <row r="30922" spans="1:4" x14ac:dyDescent="0.25">
      <c r="A30922">
        <v>4541</v>
      </c>
      <c r="B30922">
        <v>11001</v>
      </c>
      <c r="C30922" t="s">
        <v>10</v>
      </c>
      <c r="D30922" t="s">
        <v>27</v>
      </c>
    </row>
    <row r="30923" spans="1:4" x14ac:dyDescent="0.25">
      <c r="A30923">
        <v>4541</v>
      </c>
      <c r="B30923">
        <v>11001</v>
      </c>
      <c r="C30923" t="s">
        <v>10</v>
      </c>
      <c r="D30923" t="s">
        <v>27</v>
      </c>
    </row>
    <row r="30924" spans="1:4" x14ac:dyDescent="0.25">
      <c r="A30924">
        <v>4541</v>
      </c>
      <c r="B30924">
        <v>11001</v>
      </c>
      <c r="C30924" t="s">
        <v>10</v>
      </c>
      <c r="D30924" t="s">
        <v>27</v>
      </c>
    </row>
    <row r="30925" spans="1:4" x14ac:dyDescent="0.25">
      <c r="A30925">
        <v>4541</v>
      </c>
      <c r="B30925">
        <v>11001</v>
      </c>
      <c r="C30925" t="s">
        <v>10</v>
      </c>
      <c r="D30925" t="s">
        <v>27</v>
      </c>
    </row>
    <row r="30926" spans="1:4" x14ac:dyDescent="0.25">
      <c r="A30926">
        <v>4541</v>
      </c>
      <c r="B30926">
        <v>11001</v>
      </c>
      <c r="C30926" t="s">
        <v>10</v>
      </c>
      <c r="D30926" t="s">
        <v>27</v>
      </c>
    </row>
    <row r="30927" spans="1:4" x14ac:dyDescent="0.25">
      <c r="A30927">
        <v>4541</v>
      </c>
      <c r="B30927">
        <v>11001</v>
      </c>
      <c r="C30927" t="s">
        <v>10</v>
      </c>
      <c r="D30927" t="s">
        <v>28</v>
      </c>
    </row>
    <row r="30928" spans="1:4" x14ac:dyDescent="0.25">
      <c r="A30928">
        <v>4541</v>
      </c>
      <c r="B30928">
        <v>11001</v>
      </c>
      <c r="C30928" t="s">
        <v>10</v>
      </c>
      <c r="D30928" t="s">
        <v>28</v>
      </c>
    </row>
    <row r="30929" spans="1:4" x14ac:dyDescent="0.25">
      <c r="A30929">
        <v>4541</v>
      </c>
      <c r="B30929">
        <v>11001</v>
      </c>
      <c r="C30929" t="s">
        <v>10</v>
      </c>
      <c r="D30929" t="s">
        <v>28</v>
      </c>
    </row>
    <row r="30930" spans="1:4" x14ac:dyDescent="0.25">
      <c r="A30930">
        <v>4541</v>
      </c>
      <c r="B30930">
        <v>11001</v>
      </c>
      <c r="C30930" t="s">
        <v>10</v>
      </c>
      <c r="D30930" t="s">
        <v>28</v>
      </c>
    </row>
    <row r="30931" spans="1:4" x14ac:dyDescent="0.25">
      <c r="A30931">
        <v>4541</v>
      </c>
      <c r="B30931">
        <v>11001</v>
      </c>
      <c r="C30931" t="s">
        <v>10</v>
      </c>
      <c r="D30931" t="s">
        <v>28</v>
      </c>
    </row>
    <row r="30932" spans="1:4" x14ac:dyDescent="0.25">
      <c r="A30932">
        <v>4541</v>
      </c>
      <c r="B30932">
        <v>11001</v>
      </c>
      <c r="C30932" t="s">
        <v>10</v>
      </c>
      <c r="D30932" t="s">
        <v>28</v>
      </c>
    </row>
    <row r="30933" spans="1:4" x14ac:dyDescent="0.25">
      <c r="A30933">
        <v>4541</v>
      </c>
      <c r="B30933">
        <v>11001</v>
      </c>
      <c r="C30933" t="s">
        <v>10</v>
      </c>
      <c r="D30933" t="s">
        <v>28</v>
      </c>
    </row>
    <row r="30934" spans="1:4" x14ac:dyDescent="0.25">
      <c r="A30934">
        <v>4541</v>
      </c>
      <c r="B30934">
        <v>11001</v>
      </c>
      <c r="C30934" t="s">
        <v>10</v>
      </c>
      <c r="D30934" t="s">
        <v>28</v>
      </c>
    </row>
    <row r="30935" spans="1:4" x14ac:dyDescent="0.25">
      <c r="A30935">
        <v>4541</v>
      </c>
      <c r="B30935">
        <v>11001</v>
      </c>
      <c r="C30935" t="s">
        <v>10</v>
      </c>
      <c r="D30935" t="s">
        <v>28</v>
      </c>
    </row>
    <row r="30936" spans="1:4" x14ac:dyDescent="0.25">
      <c r="A30936">
        <v>4541</v>
      </c>
      <c r="B30936">
        <v>11001</v>
      </c>
      <c r="C30936" t="s">
        <v>10</v>
      </c>
      <c r="D30936" t="s">
        <v>28</v>
      </c>
    </row>
    <row r="30937" spans="1:4" x14ac:dyDescent="0.25">
      <c r="A30937">
        <v>4541</v>
      </c>
      <c r="B30937">
        <v>11001</v>
      </c>
      <c r="C30937" t="s">
        <v>10</v>
      </c>
      <c r="D30937" t="s">
        <v>28</v>
      </c>
    </row>
    <row r="30938" spans="1:4" x14ac:dyDescent="0.25">
      <c r="A30938">
        <v>4541</v>
      </c>
      <c r="B30938">
        <v>11001</v>
      </c>
      <c r="C30938" t="s">
        <v>10</v>
      </c>
      <c r="D30938" t="s">
        <v>28</v>
      </c>
    </row>
    <row r="30939" spans="1:4" x14ac:dyDescent="0.25">
      <c r="A30939">
        <v>4541</v>
      </c>
      <c r="B30939">
        <v>11001</v>
      </c>
      <c r="C30939" t="s">
        <v>10</v>
      </c>
      <c r="D30939" t="s">
        <v>28</v>
      </c>
    </row>
    <row r="30940" spans="1:4" x14ac:dyDescent="0.25">
      <c r="A30940">
        <v>4541</v>
      </c>
      <c r="B30940">
        <v>11001</v>
      </c>
      <c r="C30940" t="s">
        <v>10</v>
      </c>
      <c r="D30940" t="s">
        <v>29</v>
      </c>
    </row>
    <row r="30941" spans="1:4" x14ac:dyDescent="0.25">
      <c r="A30941">
        <v>4541</v>
      </c>
      <c r="B30941">
        <v>11001</v>
      </c>
      <c r="C30941" t="s">
        <v>10</v>
      </c>
      <c r="D30941" t="s">
        <v>29</v>
      </c>
    </row>
    <row r="30942" spans="1:4" x14ac:dyDescent="0.25">
      <c r="A30942">
        <v>4541</v>
      </c>
      <c r="B30942">
        <v>11001</v>
      </c>
      <c r="C30942" t="s">
        <v>10</v>
      </c>
      <c r="D30942" t="s">
        <v>29</v>
      </c>
    </row>
    <row r="30943" spans="1:4" x14ac:dyDescent="0.25">
      <c r="A30943">
        <v>4541</v>
      </c>
      <c r="B30943">
        <v>11001</v>
      </c>
      <c r="C30943" t="s">
        <v>10</v>
      </c>
      <c r="D30943" t="s">
        <v>29</v>
      </c>
    </row>
    <row r="30944" spans="1:4" x14ac:dyDescent="0.25">
      <c r="A30944">
        <v>4541</v>
      </c>
      <c r="B30944">
        <v>11001</v>
      </c>
      <c r="C30944" t="s">
        <v>10</v>
      </c>
      <c r="D30944" t="s">
        <v>29</v>
      </c>
    </row>
    <row r="30945" spans="1:4" x14ac:dyDescent="0.25">
      <c r="A30945">
        <v>4541</v>
      </c>
      <c r="B30945">
        <v>11001</v>
      </c>
      <c r="C30945" t="s">
        <v>10</v>
      </c>
      <c r="D30945" t="s">
        <v>29</v>
      </c>
    </row>
    <row r="30946" spans="1:4" x14ac:dyDescent="0.25">
      <c r="A30946">
        <v>4541</v>
      </c>
      <c r="B30946">
        <v>11001</v>
      </c>
      <c r="C30946" t="s">
        <v>10</v>
      </c>
      <c r="D30946" t="s">
        <v>30</v>
      </c>
    </row>
    <row r="30947" spans="1:4" x14ac:dyDescent="0.25">
      <c r="A30947">
        <v>4541</v>
      </c>
      <c r="B30947">
        <v>11001</v>
      </c>
      <c r="C30947" t="s">
        <v>10</v>
      </c>
      <c r="D30947" t="s">
        <v>30</v>
      </c>
    </row>
    <row r="30948" spans="1:4" x14ac:dyDescent="0.25">
      <c r="A30948">
        <v>4541</v>
      </c>
      <c r="B30948">
        <v>11001</v>
      </c>
      <c r="C30948" t="s">
        <v>10</v>
      </c>
      <c r="D30948" t="s">
        <v>30</v>
      </c>
    </row>
    <row r="30949" spans="1:4" x14ac:dyDescent="0.25">
      <c r="A30949">
        <v>4541</v>
      </c>
      <c r="B30949">
        <v>11001</v>
      </c>
      <c r="C30949" t="s">
        <v>10</v>
      </c>
      <c r="D30949" t="s">
        <v>30</v>
      </c>
    </row>
    <row r="30950" spans="1:4" x14ac:dyDescent="0.25">
      <c r="A30950">
        <v>4541</v>
      </c>
      <c r="B30950">
        <v>11001</v>
      </c>
      <c r="C30950" t="s">
        <v>10</v>
      </c>
      <c r="D30950" t="s">
        <v>30</v>
      </c>
    </row>
    <row r="30951" spans="1:4" x14ac:dyDescent="0.25">
      <c r="A30951">
        <v>4541</v>
      </c>
      <c r="B30951">
        <v>11001</v>
      </c>
      <c r="C30951" t="s">
        <v>10</v>
      </c>
      <c r="D30951" t="s">
        <v>30</v>
      </c>
    </row>
    <row r="30952" spans="1:4" x14ac:dyDescent="0.25">
      <c r="A30952">
        <v>4541</v>
      </c>
      <c r="B30952">
        <v>11001</v>
      </c>
      <c r="C30952" t="s">
        <v>10</v>
      </c>
      <c r="D30952" t="s">
        <v>30</v>
      </c>
    </row>
    <row r="30953" spans="1:4" x14ac:dyDescent="0.25">
      <c r="A30953">
        <v>4541</v>
      </c>
      <c r="B30953">
        <v>11001</v>
      </c>
      <c r="C30953" t="s">
        <v>10</v>
      </c>
      <c r="D30953" t="s">
        <v>30</v>
      </c>
    </row>
    <row r="30954" spans="1:4" x14ac:dyDescent="0.25">
      <c r="A30954">
        <v>4541</v>
      </c>
      <c r="B30954">
        <v>11001</v>
      </c>
      <c r="C30954" t="s">
        <v>10</v>
      </c>
      <c r="D30954" t="s">
        <v>30</v>
      </c>
    </row>
    <row r="30955" spans="1:4" x14ac:dyDescent="0.25">
      <c r="A30955">
        <v>4541</v>
      </c>
      <c r="B30955">
        <v>11001</v>
      </c>
      <c r="C30955" t="s">
        <v>10</v>
      </c>
      <c r="D30955" t="s">
        <v>30</v>
      </c>
    </row>
    <row r="30956" spans="1:4" x14ac:dyDescent="0.25">
      <c r="A30956">
        <v>4541</v>
      </c>
      <c r="B30956">
        <v>11001</v>
      </c>
      <c r="C30956" t="s">
        <v>10</v>
      </c>
      <c r="D30956" t="s">
        <v>30</v>
      </c>
    </row>
    <row r="30957" spans="1:4" x14ac:dyDescent="0.25">
      <c r="A30957">
        <v>4541</v>
      </c>
      <c r="B30957">
        <v>11001</v>
      </c>
      <c r="C30957" t="s">
        <v>10</v>
      </c>
      <c r="D30957" t="s">
        <v>30</v>
      </c>
    </row>
    <row r="30958" spans="1:4" x14ac:dyDescent="0.25">
      <c r="A30958">
        <v>4541</v>
      </c>
      <c r="B30958">
        <v>11001</v>
      </c>
      <c r="C30958" t="s">
        <v>10</v>
      </c>
      <c r="D30958" t="s">
        <v>30</v>
      </c>
    </row>
    <row r="30959" spans="1:4" x14ac:dyDescent="0.25">
      <c r="A30959">
        <v>4541</v>
      </c>
      <c r="B30959">
        <v>11001</v>
      </c>
      <c r="C30959" t="s">
        <v>10</v>
      </c>
      <c r="D30959" t="s">
        <v>30</v>
      </c>
    </row>
    <row r="30960" spans="1:4" x14ac:dyDescent="0.25">
      <c r="A30960">
        <v>4541</v>
      </c>
      <c r="B30960">
        <v>11001</v>
      </c>
      <c r="C30960" t="s">
        <v>10</v>
      </c>
      <c r="D30960" t="s">
        <v>30</v>
      </c>
    </row>
    <row r="30961" spans="1:4" x14ac:dyDescent="0.25">
      <c r="A30961">
        <v>4541</v>
      </c>
      <c r="B30961">
        <v>11001</v>
      </c>
      <c r="C30961" t="s">
        <v>10</v>
      </c>
      <c r="D30961" t="s">
        <v>30</v>
      </c>
    </row>
    <row r="30962" spans="1:4" x14ac:dyDescent="0.25">
      <c r="A30962">
        <v>4541</v>
      </c>
      <c r="B30962">
        <v>11001</v>
      </c>
      <c r="C30962" t="s">
        <v>10</v>
      </c>
      <c r="D30962" t="s">
        <v>30</v>
      </c>
    </row>
    <row r="30963" spans="1:4" x14ac:dyDescent="0.25">
      <c r="A30963">
        <v>4541</v>
      </c>
      <c r="B30963">
        <v>11001</v>
      </c>
      <c r="C30963" t="s">
        <v>10</v>
      </c>
      <c r="D30963" t="s">
        <v>31</v>
      </c>
    </row>
    <row r="30964" spans="1:4" x14ac:dyDescent="0.25">
      <c r="A30964">
        <v>4541</v>
      </c>
      <c r="B30964">
        <v>11001</v>
      </c>
      <c r="C30964" t="s">
        <v>10</v>
      </c>
      <c r="D30964" t="s">
        <v>31</v>
      </c>
    </row>
    <row r="30965" spans="1:4" x14ac:dyDescent="0.25">
      <c r="A30965">
        <v>4541</v>
      </c>
      <c r="B30965">
        <v>11001</v>
      </c>
      <c r="C30965" t="s">
        <v>10</v>
      </c>
      <c r="D30965" t="s">
        <v>31</v>
      </c>
    </row>
    <row r="30966" spans="1:4" x14ac:dyDescent="0.25">
      <c r="A30966">
        <v>4541</v>
      </c>
      <c r="B30966">
        <v>11001</v>
      </c>
      <c r="C30966" t="s">
        <v>10</v>
      </c>
      <c r="D30966" t="s">
        <v>31</v>
      </c>
    </row>
    <row r="30967" spans="1:4" x14ac:dyDescent="0.25">
      <c r="A30967">
        <v>4541</v>
      </c>
      <c r="B30967">
        <v>11001</v>
      </c>
      <c r="C30967" t="s">
        <v>10</v>
      </c>
      <c r="D30967" t="s">
        <v>31</v>
      </c>
    </row>
    <row r="30968" spans="1:4" x14ac:dyDescent="0.25">
      <c r="A30968">
        <v>4541</v>
      </c>
      <c r="B30968">
        <v>11001</v>
      </c>
      <c r="C30968" t="s">
        <v>10</v>
      </c>
      <c r="D30968" t="s">
        <v>31</v>
      </c>
    </row>
    <row r="30969" spans="1:4" x14ac:dyDescent="0.25">
      <c r="A30969">
        <v>4541</v>
      </c>
      <c r="B30969">
        <v>11001</v>
      </c>
      <c r="C30969" t="s">
        <v>10</v>
      </c>
      <c r="D30969" t="s">
        <v>32</v>
      </c>
    </row>
    <row r="30970" spans="1:4" x14ac:dyDescent="0.25">
      <c r="A30970">
        <v>4541</v>
      </c>
      <c r="B30970">
        <v>11001</v>
      </c>
      <c r="C30970" t="s">
        <v>10</v>
      </c>
      <c r="D30970" t="s">
        <v>32</v>
      </c>
    </row>
    <row r="30971" spans="1:4" x14ac:dyDescent="0.25">
      <c r="A30971">
        <v>4541</v>
      </c>
      <c r="B30971">
        <v>11001</v>
      </c>
      <c r="C30971" t="s">
        <v>10</v>
      </c>
      <c r="D30971" t="s">
        <v>32</v>
      </c>
    </row>
    <row r="30972" spans="1:4" x14ac:dyDescent="0.25">
      <c r="A30972">
        <v>4541</v>
      </c>
      <c r="B30972">
        <v>11001</v>
      </c>
      <c r="C30972" t="s">
        <v>10</v>
      </c>
      <c r="D30972" t="s">
        <v>32</v>
      </c>
    </row>
    <row r="30973" spans="1:4" x14ac:dyDescent="0.25">
      <c r="A30973">
        <v>4541</v>
      </c>
      <c r="B30973">
        <v>11001</v>
      </c>
      <c r="C30973" t="s">
        <v>10</v>
      </c>
      <c r="D30973" t="s">
        <v>32</v>
      </c>
    </row>
    <row r="30974" spans="1:4" x14ac:dyDescent="0.25">
      <c r="A30974">
        <v>4541</v>
      </c>
      <c r="B30974">
        <v>11001</v>
      </c>
      <c r="C30974" t="s">
        <v>10</v>
      </c>
      <c r="D30974" t="s">
        <v>32</v>
      </c>
    </row>
    <row r="30975" spans="1:4" x14ac:dyDescent="0.25">
      <c r="A30975">
        <v>4541</v>
      </c>
      <c r="B30975">
        <v>11001</v>
      </c>
      <c r="C30975" t="s">
        <v>10</v>
      </c>
      <c r="D30975" t="s">
        <v>32</v>
      </c>
    </row>
    <row r="30976" spans="1:4" x14ac:dyDescent="0.25">
      <c r="A30976">
        <v>4541</v>
      </c>
      <c r="B30976">
        <v>11001</v>
      </c>
      <c r="C30976" t="s">
        <v>10</v>
      </c>
      <c r="D30976" t="s">
        <v>32</v>
      </c>
    </row>
    <row r="30977" spans="1:4" x14ac:dyDescent="0.25">
      <c r="A30977">
        <v>4541</v>
      </c>
      <c r="B30977">
        <v>11001</v>
      </c>
      <c r="C30977" t="s">
        <v>10</v>
      </c>
      <c r="D30977" t="s">
        <v>33</v>
      </c>
    </row>
    <row r="30978" spans="1:4" x14ac:dyDescent="0.25">
      <c r="A30978">
        <v>4541</v>
      </c>
      <c r="B30978">
        <v>11001</v>
      </c>
      <c r="C30978" t="s">
        <v>10</v>
      </c>
      <c r="D30978" t="s">
        <v>33</v>
      </c>
    </row>
    <row r="30979" spans="1:4" x14ac:dyDescent="0.25">
      <c r="A30979">
        <v>4541</v>
      </c>
      <c r="B30979">
        <v>11001</v>
      </c>
      <c r="C30979" t="s">
        <v>10</v>
      </c>
      <c r="D30979" t="s">
        <v>33</v>
      </c>
    </row>
    <row r="30980" spans="1:4" x14ac:dyDescent="0.25">
      <c r="A30980">
        <v>4541</v>
      </c>
      <c r="B30980">
        <v>11001</v>
      </c>
      <c r="C30980" t="s">
        <v>10</v>
      </c>
      <c r="D30980" t="s">
        <v>34</v>
      </c>
    </row>
    <row r="30981" spans="1:4" x14ac:dyDescent="0.25">
      <c r="A30981">
        <v>4541</v>
      </c>
      <c r="B30981">
        <v>11001</v>
      </c>
      <c r="C30981" t="s">
        <v>10</v>
      </c>
      <c r="D30981" t="s">
        <v>35</v>
      </c>
    </row>
    <row r="30982" spans="1:4" x14ac:dyDescent="0.25">
      <c r="A30982">
        <v>4541</v>
      </c>
      <c r="B30982">
        <v>11001</v>
      </c>
      <c r="C30982" t="s">
        <v>10</v>
      </c>
      <c r="D30982" t="s">
        <v>36</v>
      </c>
    </row>
    <row r="30983" spans="1:4" x14ac:dyDescent="0.25">
      <c r="A30983">
        <v>4541</v>
      </c>
      <c r="B30983">
        <v>11001</v>
      </c>
      <c r="C30983" t="s">
        <v>10</v>
      </c>
      <c r="D30983" t="s">
        <v>37</v>
      </c>
    </row>
    <row r="30984" spans="1:4" x14ac:dyDescent="0.25">
      <c r="A30984">
        <v>4541</v>
      </c>
      <c r="B30984">
        <v>68001</v>
      </c>
      <c r="C30984" t="s">
        <v>9</v>
      </c>
      <c r="D30984" t="s">
        <v>21</v>
      </c>
    </row>
    <row r="30985" spans="1:4" x14ac:dyDescent="0.25">
      <c r="A30985">
        <v>4541</v>
      </c>
      <c r="B30985">
        <v>68001</v>
      </c>
      <c r="C30985" t="s">
        <v>9</v>
      </c>
      <c r="D30985" t="s">
        <v>21</v>
      </c>
    </row>
    <row r="30986" spans="1:4" x14ac:dyDescent="0.25">
      <c r="A30986">
        <v>4541</v>
      </c>
      <c r="B30986">
        <v>68001</v>
      </c>
      <c r="C30986" t="s">
        <v>9</v>
      </c>
      <c r="D30986" t="s">
        <v>21</v>
      </c>
    </row>
    <row r="30987" spans="1:4" x14ac:dyDescent="0.25">
      <c r="A30987">
        <v>4541</v>
      </c>
      <c r="B30987">
        <v>68001</v>
      </c>
      <c r="C30987" t="s">
        <v>9</v>
      </c>
      <c r="D30987" t="s">
        <v>21</v>
      </c>
    </row>
    <row r="30988" spans="1:4" x14ac:dyDescent="0.25">
      <c r="A30988">
        <v>4541</v>
      </c>
      <c r="B30988">
        <v>68001</v>
      </c>
      <c r="C30988" t="s">
        <v>9</v>
      </c>
      <c r="D30988" t="s">
        <v>21</v>
      </c>
    </row>
    <row r="30989" spans="1:4" x14ac:dyDescent="0.25">
      <c r="A30989">
        <v>4541</v>
      </c>
      <c r="B30989">
        <v>68001</v>
      </c>
      <c r="C30989" t="s">
        <v>9</v>
      </c>
      <c r="D30989" t="s">
        <v>21</v>
      </c>
    </row>
    <row r="30990" spans="1:4" x14ac:dyDescent="0.25">
      <c r="A30990">
        <v>4541</v>
      </c>
      <c r="B30990">
        <v>68001</v>
      </c>
      <c r="C30990" t="s">
        <v>9</v>
      </c>
      <c r="D30990" t="s">
        <v>21</v>
      </c>
    </row>
    <row r="30991" spans="1:4" x14ac:dyDescent="0.25">
      <c r="A30991">
        <v>4541</v>
      </c>
      <c r="B30991">
        <v>68001</v>
      </c>
      <c r="C30991" t="s">
        <v>9</v>
      </c>
      <c r="D30991" t="s">
        <v>21</v>
      </c>
    </row>
    <row r="30992" spans="1:4" x14ac:dyDescent="0.25">
      <c r="A30992">
        <v>4541</v>
      </c>
      <c r="B30992">
        <v>68001</v>
      </c>
      <c r="C30992" t="s">
        <v>9</v>
      </c>
      <c r="D30992" t="s">
        <v>21</v>
      </c>
    </row>
    <row r="30993" spans="1:4" x14ac:dyDescent="0.25">
      <c r="A30993">
        <v>4541</v>
      </c>
      <c r="B30993">
        <v>68001</v>
      </c>
      <c r="C30993" t="s">
        <v>9</v>
      </c>
      <c r="D30993" t="s">
        <v>21</v>
      </c>
    </row>
    <row r="30994" spans="1:4" x14ac:dyDescent="0.25">
      <c r="A30994">
        <v>4541</v>
      </c>
      <c r="B30994">
        <v>68001</v>
      </c>
      <c r="C30994" t="s">
        <v>9</v>
      </c>
      <c r="D30994" t="s">
        <v>21</v>
      </c>
    </row>
    <row r="30995" spans="1:4" x14ac:dyDescent="0.25">
      <c r="A30995">
        <v>4541</v>
      </c>
      <c r="B30995">
        <v>68001</v>
      </c>
      <c r="C30995" t="s">
        <v>9</v>
      </c>
      <c r="D30995" t="s">
        <v>21</v>
      </c>
    </row>
    <row r="30996" spans="1:4" x14ac:dyDescent="0.25">
      <c r="A30996">
        <v>4541</v>
      </c>
      <c r="B30996">
        <v>68001</v>
      </c>
      <c r="C30996" t="s">
        <v>9</v>
      </c>
      <c r="D30996" t="s">
        <v>21</v>
      </c>
    </row>
    <row r="30997" spans="1:4" x14ac:dyDescent="0.25">
      <c r="A30997">
        <v>4541</v>
      </c>
      <c r="B30997">
        <v>68001</v>
      </c>
      <c r="C30997" t="s">
        <v>9</v>
      </c>
      <c r="D30997" t="s">
        <v>21</v>
      </c>
    </row>
    <row r="30998" spans="1:4" x14ac:dyDescent="0.25">
      <c r="A30998">
        <v>4541</v>
      </c>
      <c r="B30998">
        <v>68001</v>
      </c>
      <c r="C30998" t="s">
        <v>9</v>
      </c>
      <c r="D30998" t="s">
        <v>21</v>
      </c>
    </row>
    <row r="30999" spans="1:4" x14ac:dyDescent="0.25">
      <c r="A30999">
        <v>4541</v>
      </c>
      <c r="B30999">
        <v>68001</v>
      </c>
      <c r="C30999" t="s">
        <v>10</v>
      </c>
      <c r="D30999" t="s">
        <v>21</v>
      </c>
    </row>
    <row r="31000" spans="1:4" x14ac:dyDescent="0.25">
      <c r="A31000">
        <v>4541</v>
      </c>
      <c r="B31000">
        <v>68001</v>
      </c>
      <c r="C31000" t="s">
        <v>10</v>
      </c>
      <c r="D31000" t="s">
        <v>21</v>
      </c>
    </row>
    <row r="31001" spans="1:4" x14ac:dyDescent="0.25">
      <c r="A31001">
        <v>4541</v>
      </c>
      <c r="B31001">
        <v>68001</v>
      </c>
      <c r="C31001" t="s">
        <v>10</v>
      </c>
      <c r="D31001" t="s">
        <v>21</v>
      </c>
    </row>
    <row r="31002" spans="1:4" x14ac:dyDescent="0.25">
      <c r="A31002">
        <v>4541</v>
      </c>
      <c r="B31002">
        <v>68001</v>
      </c>
      <c r="C31002" t="s">
        <v>10</v>
      </c>
      <c r="D31002" t="s">
        <v>21</v>
      </c>
    </row>
    <row r="31003" spans="1:4" x14ac:dyDescent="0.25">
      <c r="A31003">
        <v>4541</v>
      </c>
      <c r="B31003">
        <v>68001</v>
      </c>
      <c r="C31003" t="s">
        <v>10</v>
      </c>
      <c r="D31003" t="s">
        <v>21</v>
      </c>
    </row>
    <row r="31004" spans="1:4" x14ac:dyDescent="0.25">
      <c r="A31004">
        <v>4541</v>
      </c>
      <c r="B31004">
        <v>68001</v>
      </c>
      <c r="C31004" t="s">
        <v>10</v>
      </c>
      <c r="D31004" t="s">
        <v>21</v>
      </c>
    </row>
    <row r="31005" spans="1:4" x14ac:dyDescent="0.25">
      <c r="A31005">
        <v>4541</v>
      </c>
      <c r="B31005">
        <v>68001</v>
      </c>
      <c r="C31005" t="s">
        <v>10</v>
      </c>
      <c r="D31005" t="s">
        <v>21</v>
      </c>
    </row>
    <row r="31006" spans="1:4" x14ac:dyDescent="0.25">
      <c r="A31006">
        <v>4541</v>
      </c>
      <c r="B31006">
        <v>68001</v>
      </c>
      <c r="C31006" t="s">
        <v>10</v>
      </c>
      <c r="D31006" t="s">
        <v>21</v>
      </c>
    </row>
    <row r="31007" spans="1:4" x14ac:dyDescent="0.25">
      <c r="A31007">
        <v>4541</v>
      </c>
      <c r="B31007">
        <v>68001</v>
      </c>
      <c r="C31007" t="s">
        <v>10</v>
      </c>
      <c r="D31007" t="s">
        <v>21</v>
      </c>
    </row>
    <row r="31008" spans="1:4" x14ac:dyDescent="0.25">
      <c r="A31008">
        <v>4541</v>
      </c>
      <c r="B31008">
        <v>68001</v>
      </c>
      <c r="C31008" t="s">
        <v>10</v>
      </c>
      <c r="D31008" t="s">
        <v>21</v>
      </c>
    </row>
    <row r="31009" spans="1:4" x14ac:dyDescent="0.25">
      <c r="A31009">
        <v>4541</v>
      </c>
      <c r="B31009">
        <v>68001</v>
      </c>
      <c r="C31009" t="s">
        <v>10</v>
      </c>
      <c r="D31009" t="s">
        <v>21</v>
      </c>
    </row>
    <row r="31010" spans="1:4" x14ac:dyDescent="0.25">
      <c r="A31010">
        <v>4541</v>
      </c>
      <c r="B31010">
        <v>68001</v>
      </c>
      <c r="C31010" t="s">
        <v>10</v>
      </c>
      <c r="D31010" t="s">
        <v>21</v>
      </c>
    </row>
    <row r="31011" spans="1:4" x14ac:dyDescent="0.25">
      <c r="A31011">
        <v>4541</v>
      </c>
      <c r="B31011">
        <v>68001</v>
      </c>
      <c r="C31011" t="s">
        <v>10</v>
      </c>
      <c r="D31011" t="s">
        <v>21</v>
      </c>
    </row>
    <row r="31012" spans="1:4" x14ac:dyDescent="0.25">
      <c r="A31012">
        <v>4541</v>
      </c>
      <c r="B31012">
        <v>68001</v>
      </c>
      <c r="C31012" t="s">
        <v>10</v>
      </c>
      <c r="D31012" t="s">
        <v>21</v>
      </c>
    </row>
    <row r="31013" spans="1:4" x14ac:dyDescent="0.25">
      <c r="A31013">
        <v>4541</v>
      </c>
      <c r="B31013">
        <v>68001</v>
      </c>
      <c r="C31013" t="s">
        <v>9</v>
      </c>
      <c r="D31013" t="s">
        <v>21</v>
      </c>
    </row>
    <row r="31014" spans="1:4" x14ac:dyDescent="0.25">
      <c r="A31014">
        <v>4541</v>
      </c>
      <c r="B31014">
        <v>68001</v>
      </c>
      <c r="C31014" t="s">
        <v>10</v>
      </c>
      <c r="D31014" t="s">
        <v>21</v>
      </c>
    </row>
    <row r="31015" spans="1:4" x14ac:dyDescent="0.25">
      <c r="A31015">
        <v>4541</v>
      </c>
      <c r="B31015">
        <v>68001</v>
      </c>
      <c r="C31015" t="s">
        <v>10</v>
      </c>
      <c r="D31015" t="s">
        <v>21</v>
      </c>
    </row>
    <row r="31016" spans="1:4" x14ac:dyDescent="0.25">
      <c r="A31016">
        <v>4541</v>
      </c>
      <c r="B31016">
        <v>68001</v>
      </c>
      <c r="C31016" t="s">
        <v>10</v>
      </c>
      <c r="D31016" t="s">
        <v>21</v>
      </c>
    </row>
    <row r="31017" spans="1:4" x14ac:dyDescent="0.25">
      <c r="A31017">
        <v>4541</v>
      </c>
      <c r="B31017">
        <v>68001</v>
      </c>
      <c r="C31017" t="s">
        <v>10</v>
      </c>
      <c r="D31017" t="s">
        <v>21</v>
      </c>
    </row>
    <row r="31018" spans="1:4" x14ac:dyDescent="0.25">
      <c r="A31018">
        <v>4541</v>
      </c>
      <c r="B31018">
        <v>68001</v>
      </c>
      <c r="C31018" t="s">
        <v>10</v>
      </c>
      <c r="D31018" t="s">
        <v>21</v>
      </c>
    </row>
    <row r="31019" spans="1:4" x14ac:dyDescent="0.25">
      <c r="A31019">
        <v>4541</v>
      </c>
      <c r="B31019">
        <v>68001</v>
      </c>
      <c r="C31019" t="s">
        <v>10</v>
      </c>
      <c r="D31019" t="s">
        <v>21</v>
      </c>
    </row>
    <row r="31020" spans="1:4" x14ac:dyDescent="0.25">
      <c r="A31020">
        <v>4541</v>
      </c>
      <c r="B31020">
        <v>68001</v>
      </c>
      <c r="C31020" t="s">
        <v>10</v>
      </c>
      <c r="D31020" t="s">
        <v>21</v>
      </c>
    </row>
    <row r="31021" spans="1:4" x14ac:dyDescent="0.25">
      <c r="A31021">
        <v>4541</v>
      </c>
      <c r="B31021">
        <v>68001</v>
      </c>
      <c r="C31021" t="s">
        <v>10</v>
      </c>
      <c r="D31021" t="s">
        <v>21</v>
      </c>
    </row>
    <row r="31022" spans="1:4" x14ac:dyDescent="0.25">
      <c r="A31022">
        <v>4541</v>
      </c>
      <c r="B31022">
        <v>68001</v>
      </c>
      <c r="C31022" t="s">
        <v>10</v>
      </c>
      <c r="D31022" t="s">
        <v>21</v>
      </c>
    </row>
    <row r="31023" spans="1:4" x14ac:dyDescent="0.25">
      <c r="A31023">
        <v>4541</v>
      </c>
      <c r="B31023">
        <v>68001</v>
      </c>
      <c r="C31023" t="s">
        <v>10</v>
      </c>
      <c r="D31023" t="s">
        <v>21</v>
      </c>
    </row>
    <row r="31024" spans="1:4" x14ac:dyDescent="0.25">
      <c r="A31024">
        <v>4541</v>
      </c>
      <c r="B31024">
        <v>68001</v>
      </c>
      <c r="C31024" t="s">
        <v>10</v>
      </c>
      <c r="D31024" t="s">
        <v>21</v>
      </c>
    </row>
    <row r="31025" spans="1:4" x14ac:dyDescent="0.25">
      <c r="A31025">
        <v>4541</v>
      </c>
      <c r="B31025">
        <v>68001</v>
      </c>
      <c r="C31025" t="s">
        <v>9</v>
      </c>
      <c r="D31025" t="s">
        <v>22</v>
      </c>
    </row>
    <row r="31026" spans="1:4" x14ac:dyDescent="0.25">
      <c r="A31026">
        <v>4541</v>
      </c>
      <c r="B31026">
        <v>68001</v>
      </c>
      <c r="C31026" t="s">
        <v>9</v>
      </c>
      <c r="D31026" t="s">
        <v>22</v>
      </c>
    </row>
    <row r="31027" spans="1:4" x14ac:dyDescent="0.25">
      <c r="A31027">
        <v>4541</v>
      </c>
      <c r="B31027">
        <v>68001</v>
      </c>
      <c r="C31027" t="s">
        <v>9</v>
      </c>
      <c r="D31027" t="s">
        <v>22</v>
      </c>
    </row>
    <row r="31028" spans="1:4" x14ac:dyDescent="0.25">
      <c r="A31028">
        <v>4541</v>
      </c>
      <c r="B31028">
        <v>68001</v>
      </c>
      <c r="C31028" t="s">
        <v>9</v>
      </c>
      <c r="D31028" t="s">
        <v>22</v>
      </c>
    </row>
    <row r="31029" spans="1:4" x14ac:dyDescent="0.25">
      <c r="A31029">
        <v>4541</v>
      </c>
      <c r="B31029">
        <v>68001</v>
      </c>
      <c r="C31029" t="s">
        <v>9</v>
      </c>
      <c r="D31029" t="s">
        <v>22</v>
      </c>
    </row>
    <row r="31030" spans="1:4" x14ac:dyDescent="0.25">
      <c r="A31030">
        <v>4541</v>
      </c>
      <c r="B31030">
        <v>68001</v>
      </c>
      <c r="C31030" t="s">
        <v>9</v>
      </c>
      <c r="D31030" t="s">
        <v>22</v>
      </c>
    </row>
    <row r="31031" spans="1:4" x14ac:dyDescent="0.25">
      <c r="A31031">
        <v>4541</v>
      </c>
      <c r="B31031">
        <v>68001</v>
      </c>
      <c r="C31031" t="s">
        <v>10</v>
      </c>
      <c r="D31031" t="s">
        <v>22</v>
      </c>
    </row>
    <row r="31032" spans="1:4" x14ac:dyDescent="0.25">
      <c r="A31032">
        <v>4541</v>
      </c>
      <c r="B31032">
        <v>68001</v>
      </c>
      <c r="C31032" t="s">
        <v>10</v>
      </c>
      <c r="D31032" t="s">
        <v>22</v>
      </c>
    </row>
    <row r="31033" spans="1:4" x14ac:dyDescent="0.25">
      <c r="A31033">
        <v>4541</v>
      </c>
      <c r="B31033">
        <v>68001</v>
      </c>
      <c r="C31033" t="s">
        <v>10</v>
      </c>
      <c r="D31033" t="s">
        <v>22</v>
      </c>
    </row>
    <row r="31034" spans="1:4" x14ac:dyDescent="0.25">
      <c r="A31034">
        <v>4541</v>
      </c>
      <c r="B31034">
        <v>68001</v>
      </c>
      <c r="C31034" t="s">
        <v>10</v>
      </c>
      <c r="D31034" t="s">
        <v>22</v>
      </c>
    </row>
    <row r="31035" spans="1:4" x14ac:dyDescent="0.25">
      <c r="A31035">
        <v>4541</v>
      </c>
      <c r="B31035">
        <v>68001</v>
      </c>
      <c r="C31035" t="s">
        <v>10</v>
      </c>
      <c r="D31035" t="s">
        <v>22</v>
      </c>
    </row>
    <row r="31036" spans="1:4" x14ac:dyDescent="0.25">
      <c r="A31036">
        <v>4541</v>
      </c>
      <c r="B31036">
        <v>68001</v>
      </c>
      <c r="C31036" t="s">
        <v>10</v>
      </c>
      <c r="D31036" t="s">
        <v>22</v>
      </c>
    </row>
    <row r="31037" spans="1:4" x14ac:dyDescent="0.25">
      <c r="A31037">
        <v>4541</v>
      </c>
      <c r="B31037">
        <v>68001</v>
      </c>
      <c r="C31037" t="s">
        <v>10</v>
      </c>
      <c r="D31037" t="s">
        <v>22</v>
      </c>
    </row>
    <row r="31038" spans="1:4" x14ac:dyDescent="0.25">
      <c r="A31038">
        <v>4541</v>
      </c>
      <c r="B31038">
        <v>68001</v>
      </c>
      <c r="C31038" t="s">
        <v>10</v>
      </c>
      <c r="D31038" t="s">
        <v>22</v>
      </c>
    </row>
    <row r="31039" spans="1:4" x14ac:dyDescent="0.25">
      <c r="A31039">
        <v>4541</v>
      </c>
      <c r="B31039">
        <v>68001</v>
      </c>
      <c r="C31039" t="s">
        <v>10</v>
      </c>
      <c r="D31039" t="s">
        <v>22</v>
      </c>
    </row>
    <row r="31040" spans="1:4" x14ac:dyDescent="0.25">
      <c r="A31040">
        <v>4541</v>
      </c>
      <c r="B31040">
        <v>68001</v>
      </c>
      <c r="C31040" t="s">
        <v>10</v>
      </c>
      <c r="D31040" t="s">
        <v>22</v>
      </c>
    </row>
    <row r="31041" spans="1:4" x14ac:dyDescent="0.25">
      <c r="A31041">
        <v>4541</v>
      </c>
      <c r="B31041">
        <v>68001</v>
      </c>
      <c r="C31041" t="s">
        <v>10</v>
      </c>
      <c r="D31041" t="s">
        <v>22</v>
      </c>
    </row>
    <row r="31042" spans="1:4" x14ac:dyDescent="0.25">
      <c r="A31042">
        <v>4541</v>
      </c>
      <c r="B31042">
        <v>68001</v>
      </c>
      <c r="C31042" t="s">
        <v>10</v>
      </c>
      <c r="D31042" t="s">
        <v>22</v>
      </c>
    </row>
    <row r="31043" spans="1:4" x14ac:dyDescent="0.25">
      <c r="A31043">
        <v>4541</v>
      </c>
      <c r="B31043">
        <v>68001</v>
      </c>
      <c r="C31043" t="s">
        <v>10</v>
      </c>
      <c r="D31043" t="s">
        <v>22</v>
      </c>
    </row>
    <row r="31044" spans="1:4" x14ac:dyDescent="0.25">
      <c r="A31044">
        <v>4541</v>
      </c>
      <c r="B31044">
        <v>68001</v>
      </c>
      <c r="C31044" t="s">
        <v>10</v>
      </c>
      <c r="D31044" t="s">
        <v>22</v>
      </c>
    </row>
    <row r="31045" spans="1:4" x14ac:dyDescent="0.25">
      <c r="A31045">
        <v>4541</v>
      </c>
      <c r="B31045">
        <v>68001</v>
      </c>
      <c r="C31045" t="s">
        <v>10</v>
      </c>
      <c r="D31045" t="s">
        <v>22</v>
      </c>
    </row>
    <row r="31046" spans="1:4" x14ac:dyDescent="0.25">
      <c r="A31046">
        <v>4541</v>
      </c>
      <c r="B31046">
        <v>68001</v>
      </c>
      <c r="C31046" t="s">
        <v>10</v>
      </c>
      <c r="D31046" t="s">
        <v>22</v>
      </c>
    </row>
    <row r="31047" spans="1:4" x14ac:dyDescent="0.25">
      <c r="A31047">
        <v>4541</v>
      </c>
      <c r="B31047">
        <v>68001</v>
      </c>
      <c r="C31047" t="s">
        <v>10</v>
      </c>
      <c r="D31047" t="s">
        <v>22</v>
      </c>
    </row>
    <row r="31048" spans="1:4" x14ac:dyDescent="0.25">
      <c r="A31048">
        <v>4541</v>
      </c>
      <c r="B31048">
        <v>68001</v>
      </c>
      <c r="C31048" t="s">
        <v>9</v>
      </c>
      <c r="D31048" t="s">
        <v>23</v>
      </c>
    </row>
    <row r="31049" spans="1:4" x14ac:dyDescent="0.25">
      <c r="A31049">
        <v>4541</v>
      </c>
      <c r="B31049">
        <v>68001</v>
      </c>
      <c r="C31049" t="s">
        <v>9</v>
      </c>
      <c r="D31049" t="s">
        <v>23</v>
      </c>
    </row>
    <row r="31050" spans="1:4" x14ac:dyDescent="0.25">
      <c r="A31050">
        <v>4541</v>
      </c>
      <c r="B31050">
        <v>68001</v>
      </c>
      <c r="C31050" t="s">
        <v>9</v>
      </c>
      <c r="D31050" t="s">
        <v>23</v>
      </c>
    </row>
    <row r="31051" spans="1:4" x14ac:dyDescent="0.25">
      <c r="A31051">
        <v>4541</v>
      </c>
      <c r="B31051">
        <v>68001</v>
      </c>
      <c r="C31051" t="s">
        <v>9</v>
      </c>
      <c r="D31051" t="s">
        <v>23</v>
      </c>
    </row>
    <row r="31052" spans="1:4" x14ac:dyDescent="0.25">
      <c r="A31052">
        <v>4541</v>
      </c>
      <c r="B31052">
        <v>68001</v>
      </c>
      <c r="C31052" t="s">
        <v>9</v>
      </c>
      <c r="D31052" t="s">
        <v>23</v>
      </c>
    </row>
    <row r="31053" spans="1:4" x14ac:dyDescent="0.25">
      <c r="A31053">
        <v>4541</v>
      </c>
      <c r="B31053">
        <v>68001</v>
      </c>
      <c r="C31053" t="s">
        <v>10</v>
      </c>
      <c r="D31053" t="s">
        <v>23</v>
      </c>
    </row>
    <row r="31054" spans="1:4" x14ac:dyDescent="0.25">
      <c r="A31054">
        <v>4541</v>
      </c>
      <c r="B31054">
        <v>68001</v>
      </c>
      <c r="C31054" t="s">
        <v>10</v>
      </c>
      <c r="D31054" t="s">
        <v>23</v>
      </c>
    </row>
    <row r="31055" spans="1:4" x14ac:dyDescent="0.25">
      <c r="A31055">
        <v>4541</v>
      </c>
      <c r="B31055">
        <v>68001</v>
      </c>
      <c r="C31055" t="s">
        <v>10</v>
      </c>
      <c r="D31055" t="s">
        <v>23</v>
      </c>
    </row>
    <row r="31056" spans="1:4" x14ac:dyDescent="0.25">
      <c r="A31056">
        <v>4541</v>
      </c>
      <c r="B31056">
        <v>68001</v>
      </c>
      <c r="C31056" t="s">
        <v>10</v>
      </c>
      <c r="D31056" t="s">
        <v>23</v>
      </c>
    </row>
    <row r="31057" spans="1:4" x14ac:dyDescent="0.25">
      <c r="A31057">
        <v>4541</v>
      </c>
      <c r="B31057">
        <v>68001</v>
      </c>
      <c r="C31057" t="s">
        <v>10</v>
      </c>
      <c r="D31057" t="s">
        <v>23</v>
      </c>
    </row>
    <row r="31058" spans="1:4" x14ac:dyDescent="0.25">
      <c r="A31058">
        <v>4541</v>
      </c>
      <c r="B31058">
        <v>68001</v>
      </c>
      <c r="C31058" t="s">
        <v>10</v>
      </c>
      <c r="D31058" t="s">
        <v>23</v>
      </c>
    </row>
    <row r="31059" spans="1:4" x14ac:dyDescent="0.25">
      <c r="A31059">
        <v>4541</v>
      </c>
      <c r="B31059">
        <v>68001</v>
      </c>
      <c r="C31059" t="s">
        <v>10</v>
      </c>
      <c r="D31059" t="s">
        <v>23</v>
      </c>
    </row>
    <row r="31060" spans="1:4" x14ac:dyDescent="0.25">
      <c r="A31060">
        <v>4541</v>
      </c>
      <c r="B31060">
        <v>68001</v>
      </c>
      <c r="C31060" t="s">
        <v>10</v>
      </c>
      <c r="D31060" t="s">
        <v>23</v>
      </c>
    </row>
    <row r="31061" spans="1:4" x14ac:dyDescent="0.25">
      <c r="A31061">
        <v>4541</v>
      </c>
      <c r="B31061">
        <v>68001</v>
      </c>
      <c r="C31061" t="s">
        <v>10</v>
      </c>
      <c r="D31061" t="s">
        <v>23</v>
      </c>
    </row>
    <row r="31062" spans="1:4" x14ac:dyDescent="0.25">
      <c r="A31062">
        <v>4541</v>
      </c>
      <c r="B31062">
        <v>68001</v>
      </c>
      <c r="C31062" t="s">
        <v>10</v>
      </c>
      <c r="D31062" t="s">
        <v>23</v>
      </c>
    </row>
    <row r="31063" spans="1:4" x14ac:dyDescent="0.25">
      <c r="A31063">
        <v>4541</v>
      </c>
      <c r="B31063">
        <v>68001</v>
      </c>
      <c r="C31063" t="s">
        <v>10</v>
      </c>
      <c r="D31063" t="s">
        <v>23</v>
      </c>
    </row>
    <row r="31064" spans="1:4" x14ac:dyDescent="0.25">
      <c r="A31064">
        <v>4541</v>
      </c>
      <c r="B31064">
        <v>68001</v>
      </c>
      <c r="C31064" t="s">
        <v>10</v>
      </c>
      <c r="D31064" t="s">
        <v>23</v>
      </c>
    </row>
    <row r="31065" spans="1:4" x14ac:dyDescent="0.25">
      <c r="A31065">
        <v>4541</v>
      </c>
      <c r="B31065">
        <v>68001</v>
      </c>
      <c r="C31065" t="s">
        <v>10</v>
      </c>
      <c r="D31065" t="s">
        <v>23</v>
      </c>
    </row>
    <row r="31066" spans="1:4" x14ac:dyDescent="0.25">
      <c r="A31066">
        <v>4541</v>
      </c>
      <c r="B31066">
        <v>68001</v>
      </c>
      <c r="C31066" t="s">
        <v>10</v>
      </c>
      <c r="D31066" t="s">
        <v>23</v>
      </c>
    </row>
    <row r="31067" spans="1:4" x14ac:dyDescent="0.25">
      <c r="A31067">
        <v>4541</v>
      </c>
      <c r="B31067">
        <v>68001</v>
      </c>
      <c r="C31067" t="s">
        <v>10</v>
      </c>
      <c r="D31067" t="s">
        <v>23</v>
      </c>
    </row>
    <row r="31068" spans="1:4" x14ac:dyDescent="0.25">
      <c r="A31068">
        <v>4541</v>
      </c>
      <c r="B31068">
        <v>68001</v>
      </c>
      <c r="C31068" t="s">
        <v>10</v>
      </c>
      <c r="D31068" t="s">
        <v>23</v>
      </c>
    </row>
    <row r="31069" spans="1:4" x14ac:dyDescent="0.25">
      <c r="A31069">
        <v>4541</v>
      </c>
      <c r="B31069">
        <v>68001</v>
      </c>
      <c r="C31069" t="s">
        <v>10</v>
      </c>
      <c r="D31069" t="s">
        <v>23</v>
      </c>
    </row>
    <row r="31070" spans="1:4" x14ac:dyDescent="0.25">
      <c r="A31070">
        <v>4541</v>
      </c>
      <c r="B31070">
        <v>68001</v>
      </c>
      <c r="C31070" t="s">
        <v>10</v>
      </c>
      <c r="D31070" t="s">
        <v>23</v>
      </c>
    </row>
    <row r="31071" spans="1:4" x14ac:dyDescent="0.25">
      <c r="A31071">
        <v>4541</v>
      </c>
      <c r="B31071">
        <v>68001</v>
      </c>
      <c r="C31071" t="s">
        <v>9</v>
      </c>
      <c r="D31071" t="s">
        <v>23</v>
      </c>
    </row>
    <row r="31072" spans="1:4" x14ac:dyDescent="0.25">
      <c r="A31072">
        <v>4541</v>
      </c>
      <c r="B31072">
        <v>68001</v>
      </c>
      <c r="C31072" t="s">
        <v>9</v>
      </c>
      <c r="D31072" t="s">
        <v>23</v>
      </c>
    </row>
    <row r="31073" spans="1:4" x14ac:dyDescent="0.25">
      <c r="A31073">
        <v>4541</v>
      </c>
      <c r="B31073">
        <v>68001</v>
      </c>
      <c r="C31073" t="s">
        <v>10</v>
      </c>
      <c r="D31073" t="s">
        <v>23</v>
      </c>
    </row>
    <row r="31074" spans="1:4" x14ac:dyDescent="0.25">
      <c r="A31074">
        <v>4541</v>
      </c>
      <c r="B31074">
        <v>68001</v>
      </c>
      <c r="C31074" t="s">
        <v>10</v>
      </c>
      <c r="D31074" t="s">
        <v>23</v>
      </c>
    </row>
    <row r="31075" spans="1:4" x14ac:dyDescent="0.25">
      <c r="A31075">
        <v>4541</v>
      </c>
      <c r="B31075">
        <v>68001</v>
      </c>
      <c r="C31075" t="s">
        <v>9</v>
      </c>
      <c r="D31075" t="s">
        <v>24</v>
      </c>
    </row>
    <row r="31076" spans="1:4" x14ac:dyDescent="0.25">
      <c r="A31076">
        <v>4541</v>
      </c>
      <c r="B31076">
        <v>68001</v>
      </c>
      <c r="C31076" t="s">
        <v>9</v>
      </c>
      <c r="D31076" t="s">
        <v>24</v>
      </c>
    </row>
    <row r="31077" spans="1:4" x14ac:dyDescent="0.25">
      <c r="A31077">
        <v>4541</v>
      </c>
      <c r="B31077">
        <v>68001</v>
      </c>
      <c r="C31077" t="s">
        <v>9</v>
      </c>
      <c r="D31077" t="s">
        <v>24</v>
      </c>
    </row>
    <row r="31078" spans="1:4" x14ac:dyDescent="0.25">
      <c r="A31078">
        <v>4541</v>
      </c>
      <c r="B31078">
        <v>68001</v>
      </c>
      <c r="C31078" t="s">
        <v>9</v>
      </c>
      <c r="D31078" t="s">
        <v>24</v>
      </c>
    </row>
    <row r="31079" spans="1:4" x14ac:dyDescent="0.25">
      <c r="A31079">
        <v>4541</v>
      </c>
      <c r="B31079">
        <v>68001</v>
      </c>
      <c r="C31079" t="s">
        <v>9</v>
      </c>
      <c r="D31079" t="s">
        <v>24</v>
      </c>
    </row>
    <row r="31080" spans="1:4" x14ac:dyDescent="0.25">
      <c r="A31080">
        <v>4541</v>
      </c>
      <c r="B31080">
        <v>68001</v>
      </c>
      <c r="C31080" t="s">
        <v>9</v>
      </c>
      <c r="D31080" t="s">
        <v>24</v>
      </c>
    </row>
    <row r="31081" spans="1:4" x14ac:dyDescent="0.25">
      <c r="A31081">
        <v>4541</v>
      </c>
      <c r="B31081">
        <v>68001</v>
      </c>
      <c r="C31081" t="s">
        <v>9</v>
      </c>
      <c r="D31081" t="s">
        <v>24</v>
      </c>
    </row>
    <row r="31082" spans="1:4" x14ac:dyDescent="0.25">
      <c r="A31082">
        <v>4541</v>
      </c>
      <c r="B31082">
        <v>68001</v>
      </c>
      <c r="C31082" t="s">
        <v>9</v>
      </c>
      <c r="D31082" t="s">
        <v>24</v>
      </c>
    </row>
    <row r="31083" spans="1:4" x14ac:dyDescent="0.25">
      <c r="A31083">
        <v>4541</v>
      </c>
      <c r="B31083">
        <v>68001</v>
      </c>
      <c r="C31083" t="s">
        <v>9</v>
      </c>
      <c r="D31083" t="s">
        <v>24</v>
      </c>
    </row>
    <row r="31084" spans="1:4" x14ac:dyDescent="0.25">
      <c r="A31084">
        <v>4541</v>
      </c>
      <c r="B31084">
        <v>68001</v>
      </c>
      <c r="C31084" t="s">
        <v>10</v>
      </c>
      <c r="D31084" t="s">
        <v>24</v>
      </c>
    </row>
    <row r="31085" spans="1:4" x14ac:dyDescent="0.25">
      <c r="A31085">
        <v>4541</v>
      </c>
      <c r="B31085">
        <v>68001</v>
      </c>
      <c r="C31085" t="s">
        <v>10</v>
      </c>
      <c r="D31085" t="s">
        <v>24</v>
      </c>
    </row>
    <row r="31086" spans="1:4" x14ac:dyDescent="0.25">
      <c r="A31086">
        <v>4541</v>
      </c>
      <c r="B31086">
        <v>68001</v>
      </c>
      <c r="C31086" t="s">
        <v>10</v>
      </c>
      <c r="D31086" t="s">
        <v>24</v>
      </c>
    </row>
    <row r="31087" spans="1:4" x14ac:dyDescent="0.25">
      <c r="A31087">
        <v>4541</v>
      </c>
      <c r="B31087">
        <v>68001</v>
      </c>
      <c r="C31087" t="s">
        <v>10</v>
      </c>
      <c r="D31087" t="s">
        <v>24</v>
      </c>
    </row>
    <row r="31088" spans="1:4" x14ac:dyDescent="0.25">
      <c r="A31088">
        <v>4541</v>
      </c>
      <c r="B31088">
        <v>68001</v>
      </c>
      <c r="C31088" t="s">
        <v>10</v>
      </c>
      <c r="D31088" t="s">
        <v>24</v>
      </c>
    </row>
    <row r="31089" spans="1:4" x14ac:dyDescent="0.25">
      <c r="A31089">
        <v>4541</v>
      </c>
      <c r="B31089">
        <v>68001</v>
      </c>
      <c r="C31089" t="s">
        <v>10</v>
      </c>
      <c r="D31089" t="s">
        <v>24</v>
      </c>
    </row>
    <row r="31090" spans="1:4" x14ac:dyDescent="0.25">
      <c r="A31090">
        <v>4541</v>
      </c>
      <c r="B31090">
        <v>68001</v>
      </c>
      <c r="C31090" t="s">
        <v>10</v>
      </c>
      <c r="D31090" t="s">
        <v>24</v>
      </c>
    </row>
    <row r="31091" spans="1:4" x14ac:dyDescent="0.25">
      <c r="A31091">
        <v>4541</v>
      </c>
      <c r="B31091">
        <v>68001</v>
      </c>
      <c r="C31091" t="s">
        <v>10</v>
      </c>
      <c r="D31091" t="s">
        <v>24</v>
      </c>
    </row>
    <row r="31092" spans="1:4" x14ac:dyDescent="0.25">
      <c r="A31092">
        <v>4541</v>
      </c>
      <c r="B31092">
        <v>68001</v>
      </c>
      <c r="C31092" t="s">
        <v>10</v>
      </c>
      <c r="D31092" t="s">
        <v>24</v>
      </c>
    </row>
    <row r="31093" spans="1:4" x14ac:dyDescent="0.25">
      <c r="A31093">
        <v>4541</v>
      </c>
      <c r="B31093">
        <v>68001</v>
      </c>
      <c r="C31093" t="s">
        <v>10</v>
      </c>
      <c r="D31093" t="s">
        <v>24</v>
      </c>
    </row>
    <row r="31094" spans="1:4" x14ac:dyDescent="0.25">
      <c r="A31094">
        <v>4541</v>
      </c>
      <c r="B31094">
        <v>68001</v>
      </c>
      <c r="C31094" t="s">
        <v>10</v>
      </c>
      <c r="D31094" t="s">
        <v>24</v>
      </c>
    </row>
    <row r="31095" spans="1:4" x14ac:dyDescent="0.25">
      <c r="A31095">
        <v>4541</v>
      </c>
      <c r="B31095">
        <v>68001</v>
      </c>
      <c r="C31095" t="s">
        <v>10</v>
      </c>
      <c r="D31095" t="s">
        <v>24</v>
      </c>
    </row>
    <row r="31096" spans="1:4" x14ac:dyDescent="0.25">
      <c r="A31096">
        <v>4541</v>
      </c>
      <c r="B31096">
        <v>68001</v>
      </c>
      <c r="C31096" t="s">
        <v>10</v>
      </c>
      <c r="D31096" t="s">
        <v>24</v>
      </c>
    </row>
    <row r="31097" spans="1:4" x14ac:dyDescent="0.25">
      <c r="A31097">
        <v>4541</v>
      </c>
      <c r="B31097">
        <v>68001</v>
      </c>
      <c r="C31097" t="s">
        <v>10</v>
      </c>
      <c r="D31097" t="s">
        <v>24</v>
      </c>
    </row>
    <row r="31098" spans="1:4" x14ac:dyDescent="0.25">
      <c r="A31098">
        <v>4541</v>
      </c>
      <c r="B31098">
        <v>68001</v>
      </c>
      <c r="C31098" t="s">
        <v>10</v>
      </c>
      <c r="D31098" t="s">
        <v>24</v>
      </c>
    </row>
    <row r="31099" spans="1:4" x14ac:dyDescent="0.25">
      <c r="A31099">
        <v>4541</v>
      </c>
      <c r="B31099">
        <v>68001</v>
      </c>
      <c r="C31099" t="s">
        <v>9</v>
      </c>
      <c r="D31099" t="s">
        <v>25</v>
      </c>
    </row>
    <row r="31100" spans="1:4" x14ac:dyDescent="0.25">
      <c r="A31100">
        <v>4541</v>
      </c>
      <c r="B31100">
        <v>68001</v>
      </c>
      <c r="C31100" t="s">
        <v>9</v>
      </c>
      <c r="D31100" t="s">
        <v>25</v>
      </c>
    </row>
    <row r="31101" spans="1:4" x14ac:dyDescent="0.25">
      <c r="A31101">
        <v>4541</v>
      </c>
      <c r="B31101">
        <v>68001</v>
      </c>
      <c r="C31101" t="s">
        <v>9</v>
      </c>
      <c r="D31101" t="s">
        <v>25</v>
      </c>
    </row>
    <row r="31102" spans="1:4" x14ac:dyDescent="0.25">
      <c r="A31102">
        <v>4541</v>
      </c>
      <c r="B31102">
        <v>68001</v>
      </c>
      <c r="C31102" t="s">
        <v>9</v>
      </c>
      <c r="D31102" t="s">
        <v>25</v>
      </c>
    </row>
    <row r="31103" spans="1:4" x14ac:dyDescent="0.25">
      <c r="A31103">
        <v>4541</v>
      </c>
      <c r="B31103">
        <v>68001</v>
      </c>
      <c r="C31103" t="s">
        <v>9</v>
      </c>
      <c r="D31103" t="s">
        <v>25</v>
      </c>
    </row>
    <row r="31104" spans="1:4" x14ac:dyDescent="0.25">
      <c r="A31104">
        <v>4541</v>
      </c>
      <c r="B31104">
        <v>68001</v>
      </c>
      <c r="C31104" t="s">
        <v>9</v>
      </c>
      <c r="D31104" t="s">
        <v>25</v>
      </c>
    </row>
    <row r="31105" spans="1:4" x14ac:dyDescent="0.25">
      <c r="A31105">
        <v>4541</v>
      </c>
      <c r="B31105">
        <v>68001</v>
      </c>
      <c r="C31105" t="s">
        <v>9</v>
      </c>
      <c r="D31105" t="s">
        <v>25</v>
      </c>
    </row>
    <row r="31106" spans="1:4" x14ac:dyDescent="0.25">
      <c r="A31106">
        <v>4541</v>
      </c>
      <c r="B31106">
        <v>68001</v>
      </c>
      <c r="C31106" t="s">
        <v>9</v>
      </c>
      <c r="D31106" t="s">
        <v>25</v>
      </c>
    </row>
    <row r="31107" spans="1:4" x14ac:dyDescent="0.25">
      <c r="A31107">
        <v>4541</v>
      </c>
      <c r="B31107">
        <v>68001</v>
      </c>
      <c r="C31107" t="s">
        <v>9</v>
      </c>
      <c r="D31107" t="s">
        <v>25</v>
      </c>
    </row>
    <row r="31108" spans="1:4" x14ac:dyDescent="0.25">
      <c r="A31108">
        <v>4541</v>
      </c>
      <c r="B31108">
        <v>68001</v>
      </c>
      <c r="C31108" t="s">
        <v>9</v>
      </c>
      <c r="D31108" t="s">
        <v>25</v>
      </c>
    </row>
    <row r="31109" spans="1:4" x14ac:dyDescent="0.25">
      <c r="A31109">
        <v>4541</v>
      </c>
      <c r="B31109">
        <v>68001</v>
      </c>
      <c r="C31109" t="s">
        <v>9</v>
      </c>
      <c r="D31109" t="s">
        <v>25</v>
      </c>
    </row>
    <row r="31110" spans="1:4" x14ac:dyDescent="0.25">
      <c r="A31110">
        <v>4541</v>
      </c>
      <c r="B31110">
        <v>68001</v>
      </c>
      <c r="C31110" t="s">
        <v>9</v>
      </c>
      <c r="D31110" t="s">
        <v>25</v>
      </c>
    </row>
    <row r="31111" spans="1:4" x14ac:dyDescent="0.25">
      <c r="A31111">
        <v>4541</v>
      </c>
      <c r="B31111">
        <v>68001</v>
      </c>
      <c r="C31111" t="s">
        <v>9</v>
      </c>
      <c r="D31111" t="s">
        <v>25</v>
      </c>
    </row>
    <row r="31112" spans="1:4" x14ac:dyDescent="0.25">
      <c r="A31112">
        <v>4541</v>
      </c>
      <c r="B31112">
        <v>68001</v>
      </c>
      <c r="C31112" t="s">
        <v>9</v>
      </c>
      <c r="D31112" t="s">
        <v>25</v>
      </c>
    </row>
    <row r="31113" spans="1:4" x14ac:dyDescent="0.25">
      <c r="A31113">
        <v>4541</v>
      </c>
      <c r="B31113">
        <v>68001</v>
      </c>
      <c r="C31113" t="s">
        <v>9</v>
      </c>
      <c r="D31113" t="s">
        <v>25</v>
      </c>
    </row>
    <row r="31114" spans="1:4" x14ac:dyDescent="0.25">
      <c r="A31114">
        <v>4541</v>
      </c>
      <c r="B31114">
        <v>68001</v>
      </c>
      <c r="C31114" t="s">
        <v>9</v>
      </c>
      <c r="D31114" t="s">
        <v>25</v>
      </c>
    </row>
    <row r="31115" spans="1:4" x14ac:dyDescent="0.25">
      <c r="A31115">
        <v>4541</v>
      </c>
      <c r="B31115">
        <v>68001</v>
      </c>
      <c r="C31115" t="s">
        <v>9</v>
      </c>
      <c r="D31115" t="s">
        <v>25</v>
      </c>
    </row>
    <row r="31116" spans="1:4" x14ac:dyDescent="0.25">
      <c r="A31116">
        <v>4541</v>
      </c>
      <c r="B31116">
        <v>68001</v>
      </c>
      <c r="C31116" t="s">
        <v>9</v>
      </c>
      <c r="D31116" t="s">
        <v>25</v>
      </c>
    </row>
    <row r="31117" spans="1:4" x14ac:dyDescent="0.25">
      <c r="A31117">
        <v>4541</v>
      </c>
      <c r="B31117">
        <v>68001</v>
      </c>
      <c r="C31117" t="s">
        <v>10</v>
      </c>
      <c r="D31117" t="s">
        <v>25</v>
      </c>
    </row>
    <row r="31118" spans="1:4" x14ac:dyDescent="0.25">
      <c r="A31118">
        <v>4541</v>
      </c>
      <c r="B31118">
        <v>68001</v>
      </c>
      <c r="C31118" t="s">
        <v>10</v>
      </c>
      <c r="D31118" t="s">
        <v>25</v>
      </c>
    </row>
    <row r="31119" spans="1:4" x14ac:dyDescent="0.25">
      <c r="A31119">
        <v>4541</v>
      </c>
      <c r="B31119">
        <v>68001</v>
      </c>
      <c r="C31119" t="s">
        <v>10</v>
      </c>
      <c r="D31119" t="s">
        <v>25</v>
      </c>
    </row>
    <row r="31120" spans="1:4" x14ac:dyDescent="0.25">
      <c r="A31120">
        <v>4541</v>
      </c>
      <c r="B31120">
        <v>68001</v>
      </c>
      <c r="C31120" t="s">
        <v>10</v>
      </c>
      <c r="D31120" t="s">
        <v>25</v>
      </c>
    </row>
    <row r="31121" spans="1:4" x14ac:dyDescent="0.25">
      <c r="A31121">
        <v>4541</v>
      </c>
      <c r="B31121">
        <v>68001</v>
      </c>
      <c r="C31121" t="s">
        <v>10</v>
      </c>
      <c r="D31121" t="s">
        <v>25</v>
      </c>
    </row>
    <row r="31122" spans="1:4" x14ac:dyDescent="0.25">
      <c r="A31122">
        <v>4541</v>
      </c>
      <c r="B31122">
        <v>68001</v>
      </c>
      <c r="C31122" t="s">
        <v>10</v>
      </c>
      <c r="D31122" t="s">
        <v>25</v>
      </c>
    </row>
    <row r="31123" spans="1:4" x14ac:dyDescent="0.25">
      <c r="A31123">
        <v>4541</v>
      </c>
      <c r="B31123">
        <v>68001</v>
      </c>
      <c r="C31123" t="s">
        <v>10</v>
      </c>
      <c r="D31123" t="s">
        <v>25</v>
      </c>
    </row>
    <row r="31124" spans="1:4" x14ac:dyDescent="0.25">
      <c r="A31124">
        <v>4541</v>
      </c>
      <c r="B31124">
        <v>68001</v>
      </c>
      <c r="C31124" t="s">
        <v>10</v>
      </c>
      <c r="D31124" t="s">
        <v>25</v>
      </c>
    </row>
    <row r="31125" spans="1:4" x14ac:dyDescent="0.25">
      <c r="A31125">
        <v>4541</v>
      </c>
      <c r="B31125">
        <v>68001</v>
      </c>
      <c r="C31125" t="s">
        <v>10</v>
      </c>
      <c r="D31125" t="s">
        <v>25</v>
      </c>
    </row>
    <row r="31126" spans="1:4" x14ac:dyDescent="0.25">
      <c r="A31126">
        <v>4541</v>
      </c>
      <c r="B31126">
        <v>68001</v>
      </c>
      <c r="C31126" t="s">
        <v>10</v>
      </c>
      <c r="D31126" t="s">
        <v>25</v>
      </c>
    </row>
    <row r="31127" spans="1:4" x14ac:dyDescent="0.25">
      <c r="A31127">
        <v>4541</v>
      </c>
      <c r="B31127">
        <v>68001</v>
      </c>
      <c r="C31127" t="s">
        <v>10</v>
      </c>
      <c r="D31127" t="s">
        <v>25</v>
      </c>
    </row>
    <row r="31128" spans="1:4" x14ac:dyDescent="0.25">
      <c r="A31128">
        <v>4541</v>
      </c>
      <c r="B31128">
        <v>68001</v>
      </c>
      <c r="C31128" t="s">
        <v>10</v>
      </c>
      <c r="D31128" t="s">
        <v>25</v>
      </c>
    </row>
    <row r="31129" spans="1:4" x14ac:dyDescent="0.25">
      <c r="A31129">
        <v>4541</v>
      </c>
      <c r="B31129">
        <v>68001</v>
      </c>
      <c r="C31129" t="s">
        <v>10</v>
      </c>
      <c r="D31129" t="s">
        <v>25</v>
      </c>
    </row>
    <row r="31130" spans="1:4" x14ac:dyDescent="0.25">
      <c r="A31130">
        <v>4541</v>
      </c>
      <c r="B31130">
        <v>68001</v>
      </c>
      <c r="C31130" t="s">
        <v>10</v>
      </c>
      <c r="D31130" t="s">
        <v>25</v>
      </c>
    </row>
    <row r="31131" spans="1:4" x14ac:dyDescent="0.25">
      <c r="A31131">
        <v>4541</v>
      </c>
      <c r="B31131">
        <v>68001</v>
      </c>
      <c r="C31131" t="s">
        <v>10</v>
      </c>
      <c r="D31131" t="s">
        <v>25</v>
      </c>
    </row>
    <row r="31132" spans="1:4" x14ac:dyDescent="0.25">
      <c r="A31132">
        <v>4541</v>
      </c>
      <c r="B31132">
        <v>68001</v>
      </c>
      <c r="C31132" t="s">
        <v>10</v>
      </c>
      <c r="D31132" t="s">
        <v>25</v>
      </c>
    </row>
    <row r="31133" spans="1:4" x14ac:dyDescent="0.25">
      <c r="A31133">
        <v>4541</v>
      </c>
      <c r="B31133">
        <v>68001</v>
      </c>
      <c r="C31133" t="s">
        <v>9</v>
      </c>
      <c r="D31133" t="s">
        <v>25</v>
      </c>
    </row>
    <row r="31134" spans="1:4" x14ac:dyDescent="0.25">
      <c r="A31134">
        <v>4541</v>
      </c>
      <c r="B31134">
        <v>68001</v>
      </c>
      <c r="C31134" t="s">
        <v>9</v>
      </c>
      <c r="D31134" t="s">
        <v>26</v>
      </c>
    </row>
    <row r="31135" spans="1:4" x14ac:dyDescent="0.25">
      <c r="A31135">
        <v>4541</v>
      </c>
      <c r="B31135">
        <v>68001</v>
      </c>
      <c r="C31135" t="s">
        <v>9</v>
      </c>
      <c r="D31135" t="s">
        <v>26</v>
      </c>
    </row>
    <row r="31136" spans="1:4" x14ac:dyDescent="0.25">
      <c r="A31136">
        <v>4541</v>
      </c>
      <c r="B31136">
        <v>68001</v>
      </c>
      <c r="C31136" t="s">
        <v>9</v>
      </c>
      <c r="D31136" t="s">
        <v>26</v>
      </c>
    </row>
    <row r="31137" spans="1:4" x14ac:dyDescent="0.25">
      <c r="A31137">
        <v>4541</v>
      </c>
      <c r="B31137">
        <v>68001</v>
      </c>
      <c r="C31137" t="s">
        <v>9</v>
      </c>
      <c r="D31137" t="s">
        <v>26</v>
      </c>
    </row>
    <row r="31138" spans="1:4" x14ac:dyDescent="0.25">
      <c r="A31138">
        <v>4541</v>
      </c>
      <c r="B31138">
        <v>68001</v>
      </c>
      <c r="C31138" t="s">
        <v>9</v>
      </c>
      <c r="D31138" t="s">
        <v>26</v>
      </c>
    </row>
    <row r="31139" spans="1:4" x14ac:dyDescent="0.25">
      <c r="A31139">
        <v>4541</v>
      </c>
      <c r="B31139">
        <v>68001</v>
      </c>
      <c r="C31139" t="s">
        <v>9</v>
      </c>
      <c r="D31139" t="s">
        <v>26</v>
      </c>
    </row>
    <row r="31140" spans="1:4" x14ac:dyDescent="0.25">
      <c r="A31140">
        <v>4541</v>
      </c>
      <c r="B31140">
        <v>68001</v>
      </c>
      <c r="C31140" t="s">
        <v>9</v>
      </c>
      <c r="D31140" t="s">
        <v>26</v>
      </c>
    </row>
    <row r="31141" spans="1:4" x14ac:dyDescent="0.25">
      <c r="A31141">
        <v>4541</v>
      </c>
      <c r="B31141">
        <v>68001</v>
      </c>
      <c r="C31141" t="s">
        <v>9</v>
      </c>
      <c r="D31141" t="s">
        <v>26</v>
      </c>
    </row>
    <row r="31142" spans="1:4" x14ac:dyDescent="0.25">
      <c r="A31142">
        <v>4541</v>
      </c>
      <c r="B31142">
        <v>68001</v>
      </c>
      <c r="C31142" t="s">
        <v>9</v>
      </c>
      <c r="D31142" t="s">
        <v>26</v>
      </c>
    </row>
    <row r="31143" spans="1:4" x14ac:dyDescent="0.25">
      <c r="A31143">
        <v>4541</v>
      </c>
      <c r="B31143">
        <v>68001</v>
      </c>
      <c r="C31143" t="s">
        <v>9</v>
      </c>
      <c r="D31143" t="s">
        <v>26</v>
      </c>
    </row>
    <row r="31144" spans="1:4" x14ac:dyDescent="0.25">
      <c r="A31144">
        <v>4541</v>
      </c>
      <c r="B31144">
        <v>68001</v>
      </c>
      <c r="C31144" t="s">
        <v>9</v>
      </c>
      <c r="D31144" t="s">
        <v>26</v>
      </c>
    </row>
    <row r="31145" spans="1:4" x14ac:dyDescent="0.25">
      <c r="A31145">
        <v>4541</v>
      </c>
      <c r="B31145">
        <v>68001</v>
      </c>
      <c r="C31145" t="s">
        <v>9</v>
      </c>
      <c r="D31145" t="s">
        <v>26</v>
      </c>
    </row>
    <row r="31146" spans="1:4" x14ac:dyDescent="0.25">
      <c r="A31146">
        <v>4541</v>
      </c>
      <c r="B31146">
        <v>68001</v>
      </c>
      <c r="C31146" t="s">
        <v>9</v>
      </c>
      <c r="D31146" t="s">
        <v>26</v>
      </c>
    </row>
    <row r="31147" spans="1:4" x14ac:dyDescent="0.25">
      <c r="A31147">
        <v>4541</v>
      </c>
      <c r="B31147">
        <v>68001</v>
      </c>
      <c r="C31147" t="s">
        <v>9</v>
      </c>
      <c r="D31147" t="s">
        <v>26</v>
      </c>
    </row>
    <row r="31148" spans="1:4" x14ac:dyDescent="0.25">
      <c r="A31148">
        <v>4541</v>
      </c>
      <c r="B31148">
        <v>68001</v>
      </c>
      <c r="C31148" t="s">
        <v>9</v>
      </c>
      <c r="D31148" t="s">
        <v>26</v>
      </c>
    </row>
    <row r="31149" spans="1:4" x14ac:dyDescent="0.25">
      <c r="A31149">
        <v>4541</v>
      </c>
      <c r="B31149">
        <v>68001</v>
      </c>
      <c r="C31149" t="s">
        <v>9</v>
      </c>
      <c r="D31149" t="s">
        <v>26</v>
      </c>
    </row>
    <row r="31150" spans="1:4" x14ac:dyDescent="0.25">
      <c r="A31150">
        <v>4541</v>
      </c>
      <c r="B31150">
        <v>68001</v>
      </c>
      <c r="C31150" t="s">
        <v>9</v>
      </c>
      <c r="D31150" t="s">
        <v>26</v>
      </c>
    </row>
    <row r="31151" spans="1:4" x14ac:dyDescent="0.25">
      <c r="A31151">
        <v>4541</v>
      </c>
      <c r="B31151">
        <v>68001</v>
      </c>
      <c r="C31151" t="s">
        <v>10</v>
      </c>
      <c r="D31151" t="s">
        <v>26</v>
      </c>
    </row>
    <row r="31152" spans="1:4" x14ac:dyDescent="0.25">
      <c r="A31152">
        <v>4541</v>
      </c>
      <c r="B31152">
        <v>68001</v>
      </c>
      <c r="C31152" t="s">
        <v>10</v>
      </c>
      <c r="D31152" t="s">
        <v>26</v>
      </c>
    </row>
    <row r="31153" spans="1:4" x14ac:dyDescent="0.25">
      <c r="A31153">
        <v>4541</v>
      </c>
      <c r="B31153">
        <v>68001</v>
      </c>
      <c r="C31153" t="s">
        <v>10</v>
      </c>
      <c r="D31153" t="s">
        <v>26</v>
      </c>
    </row>
    <row r="31154" spans="1:4" x14ac:dyDescent="0.25">
      <c r="A31154">
        <v>4541</v>
      </c>
      <c r="B31154">
        <v>68001</v>
      </c>
      <c r="C31154" t="s">
        <v>10</v>
      </c>
      <c r="D31154" t="s">
        <v>26</v>
      </c>
    </row>
    <row r="31155" spans="1:4" x14ac:dyDescent="0.25">
      <c r="A31155">
        <v>4541</v>
      </c>
      <c r="B31155">
        <v>68001</v>
      </c>
      <c r="C31155" t="s">
        <v>10</v>
      </c>
      <c r="D31155" t="s">
        <v>26</v>
      </c>
    </row>
    <row r="31156" spans="1:4" x14ac:dyDescent="0.25">
      <c r="A31156">
        <v>4541</v>
      </c>
      <c r="B31156">
        <v>68001</v>
      </c>
      <c r="C31156" t="s">
        <v>10</v>
      </c>
      <c r="D31156" t="s">
        <v>26</v>
      </c>
    </row>
    <row r="31157" spans="1:4" x14ac:dyDescent="0.25">
      <c r="A31157">
        <v>4541</v>
      </c>
      <c r="B31157">
        <v>68001</v>
      </c>
      <c r="C31157" t="s">
        <v>10</v>
      </c>
      <c r="D31157" t="s">
        <v>26</v>
      </c>
    </row>
    <row r="31158" spans="1:4" x14ac:dyDescent="0.25">
      <c r="A31158">
        <v>4541</v>
      </c>
      <c r="B31158">
        <v>68001</v>
      </c>
      <c r="C31158" t="s">
        <v>10</v>
      </c>
      <c r="D31158" t="s">
        <v>26</v>
      </c>
    </row>
    <row r="31159" spans="1:4" x14ac:dyDescent="0.25">
      <c r="A31159">
        <v>4541</v>
      </c>
      <c r="B31159">
        <v>68001</v>
      </c>
      <c r="C31159" t="s">
        <v>10</v>
      </c>
      <c r="D31159" t="s">
        <v>26</v>
      </c>
    </row>
    <row r="31160" spans="1:4" x14ac:dyDescent="0.25">
      <c r="A31160">
        <v>4541</v>
      </c>
      <c r="B31160">
        <v>68001</v>
      </c>
      <c r="C31160" t="s">
        <v>10</v>
      </c>
      <c r="D31160" t="s">
        <v>26</v>
      </c>
    </row>
    <row r="31161" spans="1:4" x14ac:dyDescent="0.25">
      <c r="A31161">
        <v>4541</v>
      </c>
      <c r="B31161">
        <v>68001</v>
      </c>
      <c r="C31161" t="s">
        <v>10</v>
      </c>
      <c r="D31161" t="s">
        <v>26</v>
      </c>
    </row>
    <row r="31162" spans="1:4" x14ac:dyDescent="0.25">
      <c r="A31162">
        <v>4541</v>
      </c>
      <c r="B31162">
        <v>68001</v>
      </c>
      <c r="C31162" t="s">
        <v>10</v>
      </c>
      <c r="D31162" t="s">
        <v>26</v>
      </c>
    </row>
    <row r="31163" spans="1:4" x14ac:dyDescent="0.25">
      <c r="A31163">
        <v>4541</v>
      </c>
      <c r="B31163">
        <v>68001</v>
      </c>
      <c r="C31163" t="s">
        <v>10</v>
      </c>
      <c r="D31163" t="s">
        <v>26</v>
      </c>
    </row>
    <row r="31164" spans="1:4" x14ac:dyDescent="0.25">
      <c r="A31164">
        <v>4541</v>
      </c>
      <c r="B31164">
        <v>68001</v>
      </c>
      <c r="C31164" t="s">
        <v>10</v>
      </c>
      <c r="D31164" t="s">
        <v>26</v>
      </c>
    </row>
    <row r="31165" spans="1:4" x14ac:dyDescent="0.25">
      <c r="A31165">
        <v>4541</v>
      </c>
      <c r="B31165">
        <v>68001</v>
      </c>
      <c r="C31165" t="s">
        <v>10</v>
      </c>
      <c r="D31165" t="s">
        <v>26</v>
      </c>
    </row>
    <row r="31166" spans="1:4" x14ac:dyDescent="0.25">
      <c r="A31166">
        <v>4541</v>
      </c>
      <c r="B31166">
        <v>68001</v>
      </c>
      <c r="C31166" t="s">
        <v>10</v>
      </c>
      <c r="D31166" t="s">
        <v>26</v>
      </c>
    </row>
    <row r="31167" spans="1:4" x14ac:dyDescent="0.25">
      <c r="A31167">
        <v>4541</v>
      </c>
      <c r="B31167">
        <v>68001</v>
      </c>
      <c r="C31167" t="s">
        <v>10</v>
      </c>
      <c r="D31167" t="s">
        <v>26</v>
      </c>
    </row>
    <row r="31168" spans="1:4" x14ac:dyDescent="0.25">
      <c r="A31168">
        <v>4541</v>
      </c>
      <c r="B31168">
        <v>68001</v>
      </c>
      <c r="C31168" t="s">
        <v>10</v>
      </c>
      <c r="D31168" t="s">
        <v>26</v>
      </c>
    </row>
    <row r="31169" spans="1:4" x14ac:dyDescent="0.25">
      <c r="A31169">
        <v>4541</v>
      </c>
      <c r="B31169">
        <v>68001</v>
      </c>
      <c r="C31169" t="s">
        <v>10</v>
      </c>
      <c r="D31169" t="s">
        <v>26</v>
      </c>
    </row>
    <row r="31170" spans="1:4" x14ac:dyDescent="0.25">
      <c r="A31170">
        <v>4541</v>
      </c>
      <c r="B31170">
        <v>68001</v>
      </c>
      <c r="C31170" t="s">
        <v>10</v>
      </c>
      <c r="D31170" t="s">
        <v>26</v>
      </c>
    </row>
    <row r="31171" spans="1:4" x14ac:dyDescent="0.25">
      <c r="A31171">
        <v>4541</v>
      </c>
      <c r="B31171">
        <v>68001</v>
      </c>
      <c r="C31171" t="s">
        <v>10</v>
      </c>
      <c r="D31171" t="s">
        <v>26</v>
      </c>
    </row>
    <row r="31172" spans="1:4" x14ac:dyDescent="0.25">
      <c r="A31172">
        <v>4541</v>
      </c>
      <c r="B31172">
        <v>68001</v>
      </c>
      <c r="C31172" t="s">
        <v>10</v>
      </c>
      <c r="D31172" t="s">
        <v>26</v>
      </c>
    </row>
    <row r="31173" spans="1:4" x14ac:dyDescent="0.25">
      <c r="A31173">
        <v>4541</v>
      </c>
      <c r="B31173">
        <v>68001</v>
      </c>
      <c r="C31173" t="s">
        <v>9</v>
      </c>
      <c r="D31173" t="s">
        <v>20</v>
      </c>
    </row>
    <row r="31174" spans="1:4" x14ac:dyDescent="0.25">
      <c r="A31174">
        <v>4541</v>
      </c>
      <c r="B31174">
        <v>68001</v>
      </c>
      <c r="C31174" t="s">
        <v>9</v>
      </c>
      <c r="D31174" t="s">
        <v>20</v>
      </c>
    </row>
    <row r="31175" spans="1:4" x14ac:dyDescent="0.25">
      <c r="A31175">
        <v>4541</v>
      </c>
      <c r="B31175">
        <v>68001</v>
      </c>
      <c r="C31175" t="s">
        <v>9</v>
      </c>
      <c r="D31175" t="s">
        <v>20</v>
      </c>
    </row>
    <row r="31176" spans="1:4" x14ac:dyDescent="0.25">
      <c r="A31176">
        <v>4541</v>
      </c>
      <c r="B31176">
        <v>68001</v>
      </c>
      <c r="C31176" t="s">
        <v>9</v>
      </c>
      <c r="D31176" t="s">
        <v>20</v>
      </c>
    </row>
    <row r="31177" spans="1:4" x14ac:dyDescent="0.25">
      <c r="A31177">
        <v>4541</v>
      </c>
      <c r="B31177">
        <v>68001</v>
      </c>
      <c r="C31177" t="s">
        <v>9</v>
      </c>
      <c r="D31177" t="s">
        <v>20</v>
      </c>
    </row>
    <row r="31178" spans="1:4" x14ac:dyDescent="0.25">
      <c r="A31178">
        <v>4541</v>
      </c>
      <c r="B31178">
        <v>68001</v>
      </c>
      <c r="C31178" t="s">
        <v>9</v>
      </c>
      <c r="D31178" t="s">
        <v>20</v>
      </c>
    </row>
    <row r="31179" spans="1:4" x14ac:dyDescent="0.25">
      <c r="A31179">
        <v>4541</v>
      </c>
      <c r="B31179">
        <v>68001</v>
      </c>
      <c r="C31179" t="s">
        <v>9</v>
      </c>
      <c r="D31179" t="s">
        <v>20</v>
      </c>
    </row>
    <row r="31180" spans="1:4" x14ac:dyDescent="0.25">
      <c r="A31180">
        <v>4541</v>
      </c>
      <c r="B31180">
        <v>68001</v>
      </c>
      <c r="C31180" t="s">
        <v>9</v>
      </c>
      <c r="D31180" t="s">
        <v>20</v>
      </c>
    </row>
    <row r="31181" spans="1:4" x14ac:dyDescent="0.25">
      <c r="A31181">
        <v>4541</v>
      </c>
      <c r="B31181">
        <v>68001</v>
      </c>
      <c r="C31181" t="s">
        <v>9</v>
      </c>
      <c r="D31181" t="s">
        <v>20</v>
      </c>
    </row>
    <row r="31182" spans="1:4" x14ac:dyDescent="0.25">
      <c r="A31182">
        <v>4541</v>
      </c>
      <c r="B31182">
        <v>68001</v>
      </c>
      <c r="C31182" t="s">
        <v>9</v>
      </c>
      <c r="D31182" t="s">
        <v>20</v>
      </c>
    </row>
    <row r="31183" spans="1:4" x14ac:dyDescent="0.25">
      <c r="A31183">
        <v>4541</v>
      </c>
      <c r="B31183">
        <v>68001</v>
      </c>
      <c r="C31183" t="s">
        <v>10</v>
      </c>
      <c r="D31183" t="s">
        <v>20</v>
      </c>
    </row>
    <row r="31184" spans="1:4" x14ac:dyDescent="0.25">
      <c r="A31184">
        <v>4541</v>
      </c>
      <c r="B31184">
        <v>68001</v>
      </c>
      <c r="C31184" t="s">
        <v>10</v>
      </c>
      <c r="D31184" t="s">
        <v>20</v>
      </c>
    </row>
    <row r="31185" spans="1:4" x14ac:dyDescent="0.25">
      <c r="A31185">
        <v>4541</v>
      </c>
      <c r="B31185">
        <v>68001</v>
      </c>
      <c r="C31185" t="s">
        <v>10</v>
      </c>
      <c r="D31185" t="s">
        <v>20</v>
      </c>
    </row>
    <row r="31186" spans="1:4" x14ac:dyDescent="0.25">
      <c r="A31186">
        <v>4541</v>
      </c>
      <c r="B31186">
        <v>68001</v>
      </c>
      <c r="C31186" t="s">
        <v>10</v>
      </c>
      <c r="D31186" t="s">
        <v>20</v>
      </c>
    </row>
    <row r="31187" spans="1:4" x14ac:dyDescent="0.25">
      <c r="A31187">
        <v>4541</v>
      </c>
      <c r="B31187">
        <v>68001</v>
      </c>
      <c r="C31187" t="s">
        <v>10</v>
      </c>
      <c r="D31187" t="s">
        <v>20</v>
      </c>
    </row>
    <row r="31188" spans="1:4" x14ac:dyDescent="0.25">
      <c r="A31188">
        <v>4541</v>
      </c>
      <c r="B31188">
        <v>68001</v>
      </c>
      <c r="C31188" t="s">
        <v>10</v>
      </c>
      <c r="D31188" t="s">
        <v>20</v>
      </c>
    </row>
    <row r="31189" spans="1:4" x14ac:dyDescent="0.25">
      <c r="A31189">
        <v>4541</v>
      </c>
      <c r="B31189">
        <v>68001</v>
      </c>
      <c r="C31189" t="s">
        <v>10</v>
      </c>
      <c r="D31189" t="s">
        <v>20</v>
      </c>
    </row>
    <row r="31190" spans="1:4" x14ac:dyDescent="0.25">
      <c r="A31190">
        <v>4541</v>
      </c>
      <c r="B31190">
        <v>68001</v>
      </c>
      <c r="C31190" t="s">
        <v>10</v>
      </c>
      <c r="D31190" t="s">
        <v>20</v>
      </c>
    </row>
    <row r="31191" spans="1:4" x14ac:dyDescent="0.25">
      <c r="A31191">
        <v>4541</v>
      </c>
      <c r="B31191">
        <v>68001</v>
      </c>
      <c r="C31191" t="s">
        <v>10</v>
      </c>
      <c r="D31191" t="s">
        <v>20</v>
      </c>
    </row>
    <row r="31192" spans="1:4" x14ac:dyDescent="0.25">
      <c r="A31192">
        <v>4541</v>
      </c>
      <c r="B31192">
        <v>68001</v>
      </c>
      <c r="C31192" t="s">
        <v>10</v>
      </c>
      <c r="D31192" t="s">
        <v>20</v>
      </c>
    </row>
    <row r="31193" spans="1:4" x14ac:dyDescent="0.25">
      <c r="A31193">
        <v>4541</v>
      </c>
      <c r="B31193">
        <v>68001</v>
      </c>
      <c r="C31193" t="s">
        <v>10</v>
      </c>
      <c r="D31193" t="s">
        <v>20</v>
      </c>
    </row>
    <row r="31194" spans="1:4" x14ac:dyDescent="0.25">
      <c r="A31194">
        <v>4541</v>
      </c>
      <c r="B31194">
        <v>68001</v>
      </c>
      <c r="C31194" t="s">
        <v>10</v>
      </c>
      <c r="D31194" t="s">
        <v>20</v>
      </c>
    </row>
    <row r="31195" spans="1:4" x14ac:dyDescent="0.25">
      <c r="A31195">
        <v>4541</v>
      </c>
      <c r="B31195">
        <v>68001</v>
      </c>
      <c r="C31195" t="s">
        <v>10</v>
      </c>
      <c r="D31195" t="s">
        <v>20</v>
      </c>
    </row>
    <row r="31196" spans="1:4" x14ac:dyDescent="0.25">
      <c r="A31196">
        <v>4541</v>
      </c>
      <c r="B31196">
        <v>68001</v>
      </c>
      <c r="C31196" t="s">
        <v>10</v>
      </c>
      <c r="D31196" t="s">
        <v>20</v>
      </c>
    </row>
    <row r="31197" spans="1:4" x14ac:dyDescent="0.25">
      <c r="A31197">
        <v>4541</v>
      </c>
      <c r="B31197">
        <v>68001</v>
      </c>
      <c r="C31197" t="s">
        <v>10</v>
      </c>
      <c r="D31197" t="s">
        <v>20</v>
      </c>
    </row>
    <row r="31198" spans="1:4" x14ac:dyDescent="0.25">
      <c r="A31198">
        <v>4541</v>
      </c>
      <c r="B31198">
        <v>68001</v>
      </c>
      <c r="C31198" t="s">
        <v>10</v>
      </c>
      <c r="D31198" t="s">
        <v>20</v>
      </c>
    </row>
    <row r="31199" spans="1:4" x14ac:dyDescent="0.25">
      <c r="A31199">
        <v>4541</v>
      </c>
      <c r="B31199">
        <v>68001</v>
      </c>
      <c r="C31199" t="s">
        <v>10</v>
      </c>
      <c r="D31199" t="s">
        <v>20</v>
      </c>
    </row>
    <row r="31200" spans="1:4" x14ac:dyDescent="0.25">
      <c r="A31200">
        <v>4541</v>
      </c>
      <c r="B31200">
        <v>68001</v>
      </c>
      <c r="C31200" t="s">
        <v>10</v>
      </c>
      <c r="D31200" t="s">
        <v>20</v>
      </c>
    </row>
    <row r="31201" spans="1:4" x14ac:dyDescent="0.25">
      <c r="A31201">
        <v>4541</v>
      </c>
      <c r="B31201">
        <v>68001</v>
      </c>
      <c r="C31201" t="s">
        <v>10</v>
      </c>
      <c r="D31201" t="s">
        <v>20</v>
      </c>
    </row>
    <row r="31202" spans="1:4" x14ac:dyDescent="0.25">
      <c r="A31202">
        <v>4541</v>
      </c>
      <c r="B31202">
        <v>68001</v>
      </c>
      <c r="C31202" t="s">
        <v>10</v>
      </c>
      <c r="D31202" t="s">
        <v>20</v>
      </c>
    </row>
    <row r="31203" spans="1:4" x14ac:dyDescent="0.25">
      <c r="A31203">
        <v>4541</v>
      </c>
      <c r="B31203">
        <v>68001</v>
      </c>
      <c r="C31203" t="s">
        <v>10</v>
      </c>
      <c r="D31203" t="s">
        <v>20</v>
      </c>
    </row>
    <row r="31204" spans="1:4" x14ac:dyDescent="0.25">
      <c r="A31204">
        <v>4541</v>
      </c>
      <c r="B31204">
        <v>68001</v>
      </c>
      <c r="C31204" t="s">
        <v>9</v>
      </c>
      <c r="D31204" t="s">
        <v>27</v>
      </c>
    </row>
    <row r="31205" spans="1:4" x14ac:dyDescent="0.25">
      <c r="A31205">
        <v>4541</v>
      </c>
      <c r="B31205">
        <v>68001</v>
      </c>
      <c r="C31205" t="s">
        <v>9</v>
      </c>
      <c r="D31205" t="s">
        <v>27</v>
      </c>
    </row>
    <row r="31206" spans="1:4" x14ac:dyDescent="0.25">
      <c r="A31206">
        <v>4541</v>
      </c>
      <c r="B31206">
        <v>68001</v>
      </c>
      <c r="C31206" t="s">
        <v>10</v>
      </c>
      <c r="D31206" t="s">
        <v>27</v>
      </c>
    </row>
    <row r="31207" spans="1:4" x14ac:dyDescent="0.25">
      <c r="A31207">
        <v>4541</v>
      </c>
      <c r="B31207">
        <v>68001</v>
      </c>
      <c r="C31207" t="s">
        <v>10</v>
      </c>
      <c r="D31207" t="s">
        <v>27</v>
      </c>
    </row>
    <row r="31208" spans="1:4" x14ac:dyDescent="0.25">
      <c r="A31208">
        <v>4541</v>
      </c>
      <c r="B31208">
        <v>68001</v>
      </c>
      <c r="C31208" t="s">
        <v>10</v>
      </c>
      <c r="D31208" t="s">
        <v>27</v>
      </c>
    </row>
    <row r="31209" spans="1:4" x14ac:dyDescent="0.25">
      <c r="A31209">
        <v>4541</v>
      </c>
      <c r="B31209">
        <v>68001</v>
      </c>
      <c r="C31209" t="s">
        <v>10</v>
      </c>
      <c r="D31209" t="s">
        <v>27</v>
      </c>
    </row>
    <row r="31210" spans="1:4" x14ac:dyDescent="0.25">
      <c r="A31210">
        <v>4541</v>
      </c>
      <c r="B31210">
        <v>68001</v>
      </c>
      <c r="C31210" t="s">
        <v>9</v>
      </c>
      <c r="D31210" t="s">
        <v>28</v>
      </c>
    </row>
    <row r="31211" spans="1:4" x14ac:dyDescent="0.25">
      <c r="A31211">
        <v>4541</v>
      </c>
      <c r="B31211">
        <v>68001</v>
      </c>
      <c r="C31211" t="s">
        <v>9</v>
      </c>
      <c r="D31211" t="s">
        <v>28</v>
      </c>
    </row>
    <row r="31212" spans="1:4" x14ac:dyDescent="0.25">
      <c r="A31212">
        <v>4541</v>
      </c>
      <c r="B31212">
        <v>68001</v>
      </c>
      <c r="C31212" t="s">
        <v>9</v>
      </c>
      <c r="D31212" t="s">
        <v>28</v>
      </c>
    </row>
    <row r="31213" spans="1:4" x14ac:dyDescent="0.25">
      <c r="A31213">
        <v>4541</v>
      </c>
      <c r="B31213">
        <v>68001</v>
      </c>
      <c r="C31213" t="s">
        <v>9</v>
      </c>
      <c r="D31213" t="s">
        <v>28</v>
      </c>
    </row>
    <row r="31214" spans="1:4" x14ac:dyDescent="0.25">
      <c r="A31214">
        <v>4541</v>
      </c>
      <c r="B31214">
        <v>68001</v>
      </c>
      <c r="C31214" t="s">
        <v>9</v>
      </c>
      <c r="D31214" t="s">
        <v>28</v>
      </c>
    </row>
    <row r="31215" spans="1:4" x14ac:dyDescent="0.25">
      <c r="A31215">
        <v>4541</v>
      </c>
      <c r="B31215">
        <v>68001</v>
      </c>
      <c r="C31215" t="s">
        <v>9</v>
      </c>
      <c r="D31215" t="s">
        <v>28</v>
      </c>
    </row>
    <row r="31216" spans="1:4" x14ac:dyDescent="0.25">
      <c r="A31216">
        <v>4541</v>
      </c>
      <c r="B31216">
        <v>68001</v>
      </c>
      <c r="C31216" t="s">
        <v>9</v>
      </c>
      <c r="D31216" t="s">
        <v>28</v>
      </c>
    </row>
    <row r="31217" spans="1:4" x14ac:dyDescent="0.25">
      <c r="A31217">
        <v>4541</v>
      </c>
      <c r="B31217">
        <v>68001</v>
      </c>
      <c r="C31217" t="s">
        <v>9</v>
      </c>
      <c r="D31217" t="s">
        <v>28</v>
      </c>
    </row>
    <row r="31218" spans="1:4" x14ac:dyDescent="0.25">
      <c r="A31218">
        <v>4541</v>
      </c>
      <c r="B31218">
        <v>68001</v>
      </c>
      <c r="C31218" t="s">
        <v>10</v>
      </c>
      <c r="D31218" t="s">
        <v>28</v>
      </c>
    </row>
    <row r="31219" spans="1:4" x14ac:dyDescent="0.25">
      <c r="A31219">
        <v>4541</v>
      </c>
      <c r="B31219">
        <v>68001</v>
      </c>
      <c r="C31219" t="s">
        <v>10</v>
      </c>
      <c r="D31219" t="s">
        <v>28</v>
      </c>
    </row>
    <row r="31220" spans="1:4" x14ac:dyDescent="0.25">
      <c r="A31220">
        <v>4541</v>
      </c>
      <c r="B31220">
        <v>68001</v>
      </c>
      <c r="C31220" t="s">
        <v>10</v>
      </c>
      <c r="D31220" t="s">
        <v>28</v>
      </c>
    </row>
    <row r="31221" spans="1:4" x14ac:dyDescent="0.25">
      <c r="A31221">
        <v>4541</v>
      </c>
      <c r="B31221">
        <v>68001</v>
      </c>
      <c r="C31221" t="s">
        <v>10</v>
      </c>
      <c r="D31221" t="s">
        <v>28</v>
      </c>
    </row>
    <row r="31222" spans="1:4" x14ac:dyDescent="0.25">
      <c r="A31222">
        <v>4541</v>
      </c>
      <c r="B31222">
        <v>68001</v>
      </c>
      <c r="C31222" t="s">
        <v>10</v>
      </c>
      <c r="D31222" t="s">
        <v>28</v>
      </c>
    </row>
    <row r="31223" spans="1:4" x14ac:dyDescent="0.25">
      <c r="A31223">
        <v>4541</v>
      </c>
      <c r="B31223">
        <v>68001</v>
      </c>
      <c r="C31223" t="s">
        <v>10</v>
      </c>
      <c r="D31223" t="s">
        <v>28</v>
      </c>
    </row>
    <row r="31224" spans="1:4" x14ac:dyDescent="0.25">
      <c r="A31224">
        <v>4541</v>
      </c>
      <c r="B31224">
        <v>68001</v>
      </c>
      <c r="C31224" t="s">
        <v>10</v>
      </c>
      <c r="D31224" t="s">
        <v>28</v>
      </c>
    </row>
    <row r="31225" spans="1:4" x14ac:dyDescent="0.25">
      <c r="A31225">
        <v>4541</v>
      </c>
      <c r="B31225">
        <v>68001</v>
      </c>
      <c r="C31225" t="s">
        <v>10</v>
      </c>
      <c r="D31225" t="s">
        <v>28</v>
      </c>
    </row>
    <row r="31226" spans="1:4" x14ac:dyDescent="0.25">
      <c r="A31226">
        <v>4541</v>
      </c>
      <c r="B31226">
        <v>68001</v>
      </c>
      <c r="C31226" t="s">
        <v>10</v>
      </c>
      <c r="D31226" t="s">
        <v>28</v>
      </c>
    </row>
    <row r="31227" spans="1:4" x14ac:dyDescent="0.25">
      <c r="A31227">
        <v>4541</v>
      </c>
      <c r="B31227">
        <v>68001</v>
      </c>
      <c r="C31227" t="s">
        <v>10</v>
      </c>
      <c r="D31227" t="s">
        <v>28</v>
      </c>
    </row>
    <row r="31228" spans="1:4" x14ac:dyDescent="0.25">
      <c r="A31228">
        <v>4541</v>
      </c>
      <c r="B31228">
        <v>68001</v>
      </c>
      <c r="C31228" t="s">
        <v>10</v>
      </c>
      <c r="D31228" t="s">
        <v>28</v>
      </c>
    </row>
    <row r="31229" spans="1:4" x14ac:dyDescent="0.25">
      <c r="A31229">
        <v>4541</v>
      </c>
      <c r="B31229">
        <v>68001</v>
      </c>
      <c r="C31229" t="s">
        <v>10</v>
      </c>
      <c r="D31229" t="s">
        <v>28</v>
      </c>
    </row>
    <row r="31230" spans="1:4" x14ac:dyDescent="0.25">
      <c r="A31230">
        <v>4541</v>
      </c>
      <c r="B31230">
        <v>68001</v>
      </c>
      <c r="C31230" t="s">
        <v>10</v>
      </c>
      <c r="D31230" t="s">
        <v>28</v>
      </c>
    </row>
    <row r="31231" spans="1:4" x14ac:dyDescent="0.25">
      <c r="A31231">
        <v>4541</v>
      </c>
      <c r="B31231">
        <v>68001</v>
      </c>
      <c r="C31231" t="s">
        <v>10</v>
      </c>
      <c r="D31231" t="s">
        <v>28</v>
      </c>
    </row>
    <row r="31232" spans="1:4" x14ac:dyDescent="0.25">
      <c r="A31232">
        <v>4541</v>
      </c>
      <c r="B31232">
        <v>68001</v>
      </c>
      <c r="C31232" t="s">
        <v>10</v>
      </c>
      <c r="D31232" t="s">
        <v>28</v>
      </c>
    </row>
    <row r="31233" spans="1:4" x14ac:dyDescent="0.25">
      <c r="A31233">
        <v>4541</v>
      </c>
      <c r="B31233">
        <v>68001</v>
      </c>
      <c r="C31233" t="s">
        <v>10</v>
      </c>
      <c r="D31233" t="s">
        <v>28</v>
      </c>
    </row>
    <row r="31234" spans="1:4" x14ac:dyDescent="0.25">
      <c r="A31234">
        <v>4541</v>
      </c>
      <c r="B31234">
        <v>68001</v>
      </c>
      <c r="C31234" t="s">
        <v>10</v>
      </c>
      <c r="D31234" t="s">
        <v>28</v>
      </c>
    </row>
    <row r="31235" spans="1:4" x14ac:dyDescent="0.25">
      <c r="A31235">
        <v>4541</v>
      </c>
      <c r="B31235">
        <v>68001</v>
      </c>
      <c r="C31235" t="s">
        <v>10</v>
      </c>
      <c r="D31235" t="s">
        <v>28</v>
      </c>
    </row>
    <row r="31236" spans="1:4" x14ac:dyDescent="0.25">
      <c r="A31236">
        <v>4541</v>
      </c>
      <c r="B31236">
        <v>68001</v>
      </c>
      <c r="C31236" t="s">
        <v>10</v>
      </c>
      <c r="D31236" t="s">
        <v>28</v>
      </c>
    </row>
    <row r="31237" spans="1:4" x14ac:dyDescent="0.25">
      <c r="A31237">
        <v>4541</v>
      </c>
      <c r="B31237">
        <v>68001</v>
      </c>
      <c r="C31237" t="s">
        <v>9</v>
      </c>
      <c r="D31237" t="s">
        <v>29</v>
      </c>
    </row>
    <row r="31238" spans="1:4" x14ac:dyDescent="0.25">
      <c r="A31238">
        <v>4541</v>
      </c>
      <c r="B31238">
        <v>68001</v>
      </c>
      <c r="C31238" t="s">
        <v>9</v>
      </c>
      <c r="D31238" t="s">
        <v>29</v>
      </c>
    </row>
    <row r="31239" spans="1:4" x14ac:dyDescent="0.25">
      <c r="A31239">
        <v>4541</v>
      </c>
      <c r="B31239">
        <v>68001</v>
      </c>
      <c r="C31239" t="s">
        <v>9</v>
      </c>
      <c r="D31239" t="s">
        <v>29</v>
      </c>
    </row>
    <row r="31240" spans="1:4" x14ac:dyDescent="0.25">
      <c r="A31240">
        <v>4541</v>
      </c>
      <c r="B31240">
        <v>68001</v>
      </c>
      <c r="C31240" t="s">
        <v>10</v>
      </c>
      <c r="D31240" t="s">
        <v>29</v>
      </c>
    </row>
    <row r="31241" spans="1:4" x14ac:dyDescent="0.25">
      <c r="A31241">
        <v>4541</v>
      </c>
      <c r="B31241">
        <v>68001</v>
      </c>
      <c r="C31241" t="s">
        <v>10</v>
      </c>
      <c r="D31241" t="s">
        <v>29</v>
      </c>
    </row>
    <row r="31242" spans="1:4" x14ac:dyDescent="0.25">
      <c r="A31242">
        <v>4541</v>
      </c>
      <c r="B31242">
        <v>68001</v>
      </c>
      <c r="C31242" t="s">
        <v>10</v>
      </c>
      <c r="D31242" t="s">
        <v>29</v>
      </c>
    </row>
    <row r="31243" spans="1:4" x14ac:dyDescent="0.25">
      <c r="A31243">
        <v>4541</v>
      </c>
      <c r="B31243">
        <v>68001</v>
      </c>
      <c r="C31243" t="s">
        <v>10</v>
      </c>
      <c r="D31243" t="s">
        <v>29</v>
      </c>
    </row>
    <row r="31244" spans="1:4" x14ac:dyDescent="0.25">
      <c r="A31244">
        <v>4541</v>
      </c>
      <c r="B31244">
        <v>68001</v>
      </c>
      <c r="C31244" t="s">
        <v>10</v>
      </c>
      <c r="D31244" t="s">
        <v>29</v>
      </c>
    </row>
    <row r="31245" spans="1:4" x14ac:dyDescent="0.25">
      <c r="A31245">
        <v>4541</v>
      </c>
      <c r="B31245">
        <v>68001</v>
      </c>
      <c r="C31245" t="s">
        <v>10</v>
      </c>
      <c r="D31245" t="s">
        <v>29</v>
      </c>
    </row>
    <row r="31246" spans="1:4" x14ac:dyDescent="0.25">
      <c r="A31246">
        <v>4541</v>
      </c>
      <c r="B31246">
        <v>68001</v>
      </c>
      <c r="C31246" t="s">
        <v>10</v>
      </c>
      <c r="D31246" t="s">
        <v>29</v>
      </c>
    </row>
    <row r="31247" spans="1:4" x14ac:dyDescent="0.25">
      <c r="A31247">
        <v>4541</v>
      </c>
      <c r="B31247">
        <v>68001</v>
      </c>
      <c r="C31247" t="s">
        <v>9</v>
      </c>
      <c r="D31247" t="s">
        <v>30</v>
      </c>
    </row>
    <row r="31248" spans="1:4" x14ac:dyDescent="0.25">
      <c r="A31248">
        <v>4541</v>
      </c>
      <c r="B31248">
        <v>68001</v>
      </c>
      <c r="C31248" t="s">
        <v>9</v>
      </c>
      <c r="D31248" t="s">
        <v>30</v>
      </c>
    </row>
    <row r="31249" spans="1:4" x14ac:dyDescent="0.25">
      <c r="A31249">
        <v>4541</v>
      </c>
      <c r="B31249">
        <v>68001</v>
      </c>
      <c r="C31249" t="s">
        <v>9</v>
      </c>
      <c r="D31249" t="s">
        <v>30</v>
      </c>
    </row>
    <row r="31250" spans="1:4" x14ac:dyDescent="0.25">
      <c r="A31250">
        <v>4541</v>
      </c>
      <c r="B31250">
        <v>68001</v>
      </c>
      <c r="C31250" t="s">
        <v>9</v>
      </c>
      <c r="D31250" t="s">
        <v>30</v>
      </c>
    </row>
    <row r="31251" spans="1:4" x14ac:dyDescent="0.25">
      <c r="A31251">
        <v>4541</v>
      </c>
      <c r="B31251">
        <v>68001</v>
      </c>
      <c r="C31251" t="s">
        <v>9</v>
      </c>
      <c r="D31251" t="s">
        <v>30</v>
      </c>
    </row>
    <row r="31252" spans="1:4" x14ac:dyDescent="0.25">
      <c r="A31252">
        <v>4541</v>
      </c>
      <c r="B31252">
        <v>68001</v>
      </c>
      <c r="C31252" t="s">
        <v>9</v>
      </c>
      <c r="D31252" t="s">
        <v>30</v>
      </c>
    </row>
    <row r="31253" spans="1:4" x14ac:dyDescent="0.25">
      <c r="A31253">
        <v>4541</v>
      </c>
      <c r="B31253">
        <v>68001</v>
      </c>
      <c r="C31253" t="s">
        <v>9</v>
      </c>
      <c r="D31253" t="s">
        <v>30</v>
      </c>
    </row>
    <row r="31254" spans="1:4" x14ac:dyDescent="0.25">
      <c r="A31254">
        <v>4541</v>
      </c>
      <c r="B31254">
        <v>68001</v>
      </c>
      <c r="C31254" t="s">
        <v>9</v>
      </c>
      <c r="D31254" t="s">
        <v>30</v>
      </c>
    </row>
    <row r="31255" spans="1:4" x14ac:dyDescent="0.25">
      <c r="A31255">
        <v>4541</v>
      </c>
      <c r="B31255">
        <v>68001</v>
      </c>
      <c r="C31255" t="s">
        <v>9</v>
      </c>
      <c r="D31255" t="s">
        <v>30</v>
      </c>
    </row>
    <row r="31256" spans="1:4" x14ac:dyDescent="0.25">
      <c r="A31256">
        <v>4541</v>
      </c>
      <c r="B31256">
        <v>68001</v>
      </c>
      <c r="C31256" t="s">
        <v>9</v>
      </c>
      <c r="D31256" t="s">
        <v>30</v>
      </c>
    </row>
    <row r="31257" spans="1:4" x14ac:dyDescent="0.25">
      <c r="A31257">
        <v>4541</v>
      </c>
      <c r="B31257">
        <v>68001</v>
      </c>
      <c r="C31257" t="s">
        <v>9</v>
      </c>
      <c r="D31257" t="s">
        <v>30</v>
      </c>
    </row>
    <row r="31258" spans="1:4" x14ac:dyDescent="0.25">
      <c r="A31258">
        <v>4541</v>
      </c>
      <c r="B31258">
        <v>68001</v>
      </c>
      <c r="C31258" t="s">
        <v>9</v>
      </c>
      <c r="D31258" t="s">
        <v>30</v>
      </c>
    </row>
    <row r="31259" spans="1:4" x14ac:dyDescent="0.25">
      <c r="A31259">
        <v>4541</v>
      </c>
      <c r="B31259">
        <v>68001</v>
      </c>
      <c r="C31259" t="s">
        <v>9</v>
      </c>
      <c r="D31259" t="s">
        <v>30</v>
      </c>
    </row>
    <row r="31260" spans="1:4" x14ac:dyDescent="0.25">
      <c r="A31260">
        <v>4541</v>
      </c>
      <c r="B31260">
        <v>68001</v>
      </c>
      <c r="C31260" t="s">
        <v>9</v>
      </c>
      <c r="D31260" t="s">
        <v>30</v>
      </c>
    </row>
    <row r="31261" spans="1:4" x14ac:dyDescent="0.25">
      <c r="A31261">
        <v>4541</v>
      </c>
      <c r="B31261">
        <v>68001</v>
      </c>
      <c r="C31261" t="s">
        <v>9</v>
      </c>
      <c r="D31261" t="s">
        <v>30</v>
      </c>
    </row>
    <row r="31262" spans="1:4" x14ac:dyDescent="0.25">
      <c r="A31262">
        <v>4541</v>
      </c>
      <c r="B31262">
        <v>68001</v>
      </c>
      <c r="C31262" t="s">
        <v>10</v>
      </c>
      <c r="D31262" t="s">
        <v>30</v>
      </c>
    </row>
    <row r="31263" spans="1:4" x14ac:dyDescent="0.25">
      <c r="A31263">
        <v>4541</v>
      </c>
      <c r="B31263">
        <v>68001</v>
      </c>
      <c r="C31263" t="s">
        <v>10</v>
      </c>
      <c r="D31263" t="s">
        <v>30</v>
      </c>
    </row>
    <row r="31264" spans="1:4" x14ac:dyDescent="0.25">
      <c r="A31264">
        <v>4541</v>
      </c>
      <c r="B31264">
        <v>68001</v>
      </c>
      <c r="C31264" t="s">
        <v>10</v>
      </c>
      <c r="D31264" t="s">
        <v>30</v>
      </c>
    </row>
    <row r="31265" spans="1:4" x14ac:dyDescent="0.25">
      <c r="A31265">
        <v>4541</v>
      </c>
      <c r="B31265">
        <v>68001</v>
      </c>
      <c r="C31265" t="s">
        <v>10</v>
      </c>
      <c r="D31265" t="s">
        <v>30</v>
      </c>
    </row>
    <row r="31266" spans="1:4" x14ac:dyDescent="0.25">
      <c r="A31266">
        <v>4541</v>
      </c>
      <c r="B31266">
        <v>68001</v>
      </c>
      <c r="C31266" t="s">
        <v>10</v>
      </c>
      <c r="D31266" t="s">
        <v>30</v>
      </c>
    </row>
    <row r="31267" spans="1:4" x14ac:dyDescent="0.25">
      <c r="A31267">
        <v>4541</v>
      </c>
      <c r="B31267">
        <v>68001</v>
      </c>
      <c r="C31267" t="s">
        <v>10</v>
      </c>
      <c r="D31267" t="s">
        <v>30</v>
      </c>
    </row>
    <row r="31268" spans="1:4" x14ac:dyDescent="0.25">
      <c r="A31268">
        <v>4541</v>
      </c>
      <c r="B31268">
        <v>68001</v>
      </c>
      <c r="C31268" t="s">
        <v>10</v>
      </c>
      <c r="D31268" t="s">
        <v>30</v>
      </c>
    </row>
    <row r="31269" spans="1:4" x14ac:dyDescent="0.25">
      <c r="A31269">
        <v>4541</v>
      </c>
      <c r="B31269">
        <v>68001</v>
      </c>
      <c r="C31269" t="s">
        <v>10</v>
      </c>
      <c r="D31269" t="s">
        <v>30</v>
      </c>
    </row>
    <row r="31270" spans="1:4" x14ac:dyDescent="0.25">
      <c r="A31270">
        <v>4541</v>
      </c>
      <c r="B31270">
        <v>68001</v>
      </c>
      <c r="C31270" t="s">
        <v>10</v>
      </c>
      <c r="D31270" t="s">
        <v>30</v>
      </c>
    </row>
    <row r="31271" spans="1:4" x14ac:dyDescent="0.25">
      <c r="A31271">
        <v>4541</v>
      </c>
      <c r="B31271">
        <v>68001</v>
      </c>
      <c r="C31271" t="s">
        <v>10</v>
      </c>
      <c r="D31271" t="s">
        <v>30</v>
      </c>
    </row>
    <row r="31272" spans="1:4" x14ac:dyDescent="0.25">
      <c r="A31272">
        <v>4541</v>
      </c>
      <c r="B31272">
        <v>68001</v>
      </c>
      <c r="C31272" t="s">
        <v>10</v>
      </c>
      <c r="D31272" t="s">
        <v>30</v>
      </c>
    </row>
    <row r="31273" spans="1:4" x14ac:dyDescent="0.25">
      <c r="A31273">
        <v>4541</v>
      </c>
      <c r="B31273">
        <v>68001</v>
      </c>
      <c r="C31273" t="s">
        <v>10</v>
      </c>
      <c r="D31273" t="s">
        <v>30</v>
      </c>
    </row>
    <row r="31274" spans="1:4" x14ac:dyDescent="0.25">
      <c r="A31274">
        <v>4541</v>
      </c>
      <c r="B31274">
        <v>68001</v>
      </c>
      <c r="C31274" t="s">
        <v>10</v>
      </c>
      <c r="D31274" t="s">
        <v>30</v>
      </c>
    </row>
    <row r="31275" spans="1:4" x14ac:dyDescent="0.25">
      <c r="A31275">
        <v>4541</v>
      </c>
      <c r="B31275">
        <v>68001</v>
      </c>
      <c r="C31275" t="s">
        <v>10</v>
      </c>
      <c r="D31275" t="s">
        <v>30</v>
      </c>
    </row>
    <row r="31276" spans="1:4" x14ac:dyDescent="0.25">
      <c r="A31276">
        <v>4541</v>
      </c>
      <c r="B31276">
        <v>68001</v>
      </c>
      <c r="C31276" t="s">
        <v>10</v>
      </c>
      <c r="D31276" t="s">
        <v>30</v>
      </c>
    </row>
    <row r="31277" spans="1:4" x14ac:dyDescent="0.25">
      <c r="A31277">
        <v>4541</v>
      </c>
      <c r="B31277">
        <v>68001</v>
      </c>
      <c r="C31277" t="s">
        <v>10</v>
      </c>
      <c r="D31277" t="s">
        <v>30</v>
      </c>
    </row>
    <row r="31278" spans="1:4" x14ac:dyDescent="0.25">
      <c r="A31278">
        <v>4541</v>
      </c>
      <c r="B31278">
        <v>68001</v>
      </c>
      <c r="C31278" t="s">
        <v>10</v>
      </c>
      <c r="D31278" t="s">
        <v>30</v>
      </c>
    </row>
    <row r="31279" spans="1:4" x14ac:dyDescent="0.25">
      <c r="A31279">
        <v>4541</v>
      </c>
      <c r="B31279">
        <v>68001</v>
      </c>
      <c r="C31279" t="s">
        <v>10</v>
      </c>
      <c r="D31279" t="s">
        <v>30</v>
      </c>
    </row>
    <row r="31280" spans="1:4" x14ac:dyDescent="0.25">
      <c r="A31280">
        <v>4541</v>
      </c>
      <c r="B31280">
        <v>68001</v>
      </c>
      <c r="C31280" t="s">
        <v>10</v>
      </c>
      <c r="D31280" t="s">
        <v>30</v>
      </c>
    </row>
    <row r="31281" spans="1:4" x14ac:dyDescent="0.25">
      <c r="A31281">
        <v>4541</v>
      </c>
      <c r="B31281">
        <v>68001</v>
      </c>
      <c r="C31281" t="s">
        <v>10</v>
      </c>
      <c r="D31281" t="s">
        <v>30</v>
      </c>
    </row>
    <row r="31282" spans="1:4" x14ac:dyDescent="0.25">
      <c r="A31282">
        <v>4541</v>
      </c>
      <c r="B31282">
        <v>68001</v>
      </c>
      <c r="C31282" t="s">
        <v>10</v>
      </c>
      <c r="D31282" t="s">
        <v>30</v>
      </c>
    </row>
    <row r="31283" spans="1:4" x14ac:dyDescent="0.25">
      <c r="A31283">
        <v>4541</v>
      </c>
      <c r="B31283">
        <v>68001</v>
      </c>
      <c r="C31283" t="s">
        <v>10</v>
      </c>
      <c r="D31283" t="s">
        <v>30</v>
      </c>
    </row>
    <row r="31284" spans="1:4" x14ac:dyDescent="0.25">
      <c r="A31284">
        <v>4541</v>
      </c>
      <c r="B31284">
        <v>68001</v>
      </c>
      <c r="C31284" t="s">
        <v>10</v>
      </c>
      <c r="D31284" t="s">
        <v>30</v>
      </c>
    </row>
    <row r="31285" spans="1:4" x14ac:dyDescent="0.25">
      <c r="A31285">
        <v>4541</v>
      </c>
      <c r="B31285">
        <v>68001</v>
      </c>
      <c r="C31285" t="s">
        <v>10</v>
      </c>
      <c r="D31285" t="s">
        <v>30</v>
      </c>
    </row>
    <row r="31286" spans="1:4" x14ac:dyDescent="0.25">
      <c r="A31286">
        <v>4541</v>
      </c>
      <c r="B31286">
        <v>68001</v>
      </c>
      <c r="C31286" t="s">
        <v>10</v>
      </c>
      <c r="D31286" t="s">
        <v>30</v>
      </c>
    </row>
    <row r="31287" spans="1:4" x14ac:dyDescent="0.25">
      <c r="A31287">
        <v>4541</v>
      </c>
      <c r="B31287">
        <v>68001</v>
      </c>
      <c r="C31287" t="s">
        <v>10</v>
      </c>
      <c r="D31287" t="s">
        <v>30</v>
      </c>
    </row>
    <row r="31288" spans="1:4" x14ac:dyDescent="0.25">
      <c r="A31288">
        <v>4541</v>
      </c>
      <c r="B31288">
        <v>68001</v>
      </c>
      <c r="C31288" t="s">
        <v>10</v>
      </c>
      <c r="D31288" t="s">
        <v>30</v>
      </c>
    </row>
    <row r="31289" spans="1:4" x14ac:dyDescent="0.25">
      <c r="A31289">
        <v>4541</v>
      </c>
      <c r="B31289">
        <v>68001</v>
      </c>
      <c r="C31289" t="s">
        <v>10</v>
      </c>
      <c r="D31289" t="s">
        <v>30</v>
      </c>
    </row>
    <row r="31290" spans="1:4" x14ac:dyDescent="0.25">
      <c r="A31290">
        <v>4541</v>
      </c>
      <c r="B31290">
        <v>68001</v>
      </c>
      <c r="C31290" t="s">
        <v>10</v>
      </c>
      <c r="D31290" t="s">
        <v>30</v>
      </c>
    </row>
    <row r="31291" spans="1:4" x14ac:dyDescent="0.25">
      <c r="A31291">
        <v>4541</v>
      </c>
      <c r="B31291">
        <v>68001</v>
      </c>
      <c r="C31291" t="s">
        <v>10</v>
      </c>
      <c r="D31291" t="s">
        <v>30</v>
      </c>
    </row>
    <row r="31292" spans="1:4" x14ac:dyDescent="0.25">
      <c r="A31292">
        <v>4541</v>
      </c>
      <c r="B31292">
        <v>68001</v>
      </c>
      <c r="C31292" t="s">
        <v>10</v>
      </c>
      <c r="D31292" t="s">
        <v>30</v>
      </c>
    </row>
    <row r="31293" spans="1:4" x14ac:dyDescent="0.25">
      <c r="A31293">
        <v>4541</v>
      </c>
      <c r="B31293">
        <v>68001</v>
      </c>
      <c r="C31293" t="s">
        <v>10</v>
      </c>
      <c r="D31293" t="s">
        <v>30</v>
      </c>
    </row>
    <row r="31294" spans="1:4" x14ac:dyDescent="0.25">
      <c r="A31294">
        <v>4541</v>
      </c>
      <c r="B31294">
        <v>68001</v>
      </c>
      <c r="C31294" t="s">
        <v>9</v>
      </c>
      <c r="D31294" t="s">
        <v>31</v>
      </c>
    </row>
    <row r="31295" spans="1:4" x14ac:dyDescent="0.25">
      <c r="A31295">
        <v>4541</v>
      </c>
      <c r="B31295">
        <v>68001</v>
      </c>
      <c r="C31295" t="s">
        <v>9</v>
      </c>
      <c r="D31295" t="s">
        <v>31</v>
      </c>
    </row>
    <row r="31296" spans="1:4" x14ac:dyDescent="0.25">
      <c r="A31296">
        <v>4541</v>
      </c>
      <c r="B31296">
        <v>68001</v>
      </c>
      <c r="C31296" t="s">
        <v>10</v>
      </c>
      <c r="D31296" t="s">
        <v>31</v>
      </c>
    </row>
    <row r="31297" spans="1:4" x14ac:dyDescent="0.25">
      <c r="A31297">
        <v>4541</v>
      </c>
      <c r="B31297">
        <v>68001</v>
      </c>
      <c r="C31297" t="s">
        <v>10</v>
      </c>
      <c r="D31297" t="s">
        <v>31</v>
      </c>
    </row>
    <row r="31298" spans="1:4" x14ac:dyDescent="0.25">
      <c r="A31298">
        <v>4541</v>
      </c>
      <c r="B31298">
        <v>68001</v>
      </c>
      <c r="C31298" t="s">
        <v>10</v>
      </c>
      <c r="D31298" t="s">
        <v>31</v>
      </c>
    </row>
    <row r="31299" spans="1:4" x14ac:dyDescent="0.25">
      <c r="A31299">
        <v>4541</v>
      </c>
      <c r="B31299">
        <v>68001</v>
      </c>
      <c r="C31299" t="s">
        <v>10</v>
      </c>
      <c r="D31299" t="s">
        <v>31</v>
      </c>
    </row>
    <row r="31300" spans="1:4" x14ac:dyDescent="0.25">
      <c r="A31300">
        <v>4541</v>
      </c>
      <c r="B31300">
        <v>68001</v>
      </c>
      <c r="C31300" t="s">
        <v>10</v>
      </c>
      <c r="D31300" t="s">
        <v>31</v>
      </c>
    </row>
    <row r="31301" spans="1:4" x14ac:dyDescent="0.25">
      <c r="A31301">
        <v>4541</v>
      </c>
      <c r="B31301">
        <v>68001</v>
      </c>
      <c r="C31301" t="s">
        <v>10</v>
      </c>
      <c r="D31301" t="s">
        <v>31</v>
      </c>
    </row>
    <row r="31302" spans="1:4" x14ac:dyDescent="0.25">
      <c r="A31302">
        <v>4541</v>
      </c>
      <c r="B31302">
        <v>68001</v>
      </c>
      <c r="C31302" t="s">
        <v>10</v>
      </c>
      <c r="D31302" t="s">
        <v>31</v>
      </c>
    </row>
    <row r="31303" spans="1:4" x14ac:dyDescent="0.25">
      <c r="A31303">
        <v>4541</v>
      </c>
      <c r="B31303">
        <v>68001</v>
      </c>
      <c r="C31303" t="s">
        <v>10</v>
      </c>
      <c r="D31303" t="s">
        <v>31</v>
      </c>
    </row>
    <row r="31304" spans="1:4" x14ac:dyDescent="0.25">
      <c r="A31304">
        <v>4541</v>
      </c>
      <c r="B31304">
        <v>68001</v>
      </c>
      <c r="C31304" t="s">
        <v>9</v>
      </c>
      <c r="D31304" t="s">
        <v>32</v>
      </c>
    </row>
    <row r="31305" spans="1:4" x14ac:dyDescent="0.25">
      <c r="A31305">
        <v>4541</v>
      </c>
      <c r="B31305">
        <v>68001</v>
      </c>
      <c r="C31305" t="s">
        <v>10</v>
      </c>
      <c r="D31305" t="s">
        <v>32</v>
      </c>
    </row>
    <row r="31306" spans="1:4" x14ac:dyDescent="0.25">
      <c r="A31306">
        <v>4541</v>
      </c>
      <c r="B31306">
        <v>68001</v>
      </c>
      <c r="C31306" t="s">
        <v>10</v>
      </c>
      <c r="D31306" t="s">
        <v>32</v>
      </c>
    </row>
    <row r="31307" spans="1:4" x14ac:dyDescent="0.25">
      <c r="A31307">
        <v>4541</v>
      </c>
      <c r="B31307">
        <v>68001</v>
      </c>
      <c r="C31307" t="s">
        <v>10</v>
      </c>
      <c r="D31307" t="s">
        <v>32</v>
      </c>
    </row>
    <row r="31308" spans="1:4" x14ac:dyDescent="0.25">
      <c r="A31308">
        <v>4541</v>
      </c>
      <c r="B31308">
        <v>68001</v>
      </c>
      <c r="C31308" t="s">
        <v>10</v>
      </c>
      <c r="D31308" t="s">
        <v>33</v>
      </c>
    </row>
    <row r="31309" spans="1:4" x14ac:dyDescent="0.25">
      <c r="A31309">
        <v>4541</v>
      </c>
      <c r="B31309">
        <v>68001</v>
      </c>
      <c r="C31309" t="s">
        <v>10</v>
      </c>
      <c r="D31309" t="s">
        <v>33</v>
      </c>
    </row>
    <row r="31310" spans="1:4" x14ac:dyDescent="0.25">
      <c r="A31310">
        <v>4541</v>
      </c>
      <c r="B31310">
        <v>68001</v>
      </c>
      <c r="C31310" t="s">
        <v>10</v>
      </c>
      <c r="D31310" t="s">
        <v>33</v>
      </c>
    </row>
    <row r="31311" spans="1:4" x14ac:dyDescent="0.25">
      <c r="A31311">
        <v>4541</v>
      </c>
      <c r="B31311">
        <v>68001</v>
      </c>
      <c r="C31311" t="s">
        <v>10</v>
      </c>
      <c r="D31311" t="s">
        <v>33</v>
      </c>
    </row>
    <row r="31312" spans="1:4" x14ac:dyDescent="0.25">
      <c r="A31312">
        <v>4541</v>
      </c>
      <c r="B31312">
        <v>68001</v>
      </c>
      <c r="C31312" t="s">
        <v>10</v>
      </c>
      <c r="D31312" t="s">
        <v>33</v>
      </c>
    </row>
    <row r="31313" spans="1:4" x14ac:dyDescent="0.25">
      <c r="A31313">
        <v>4541</v>
      </c>
      <c r="B31313">
        <v>68001</v>
      </c>
      <c r="C31313" t="s">
        <v>10</v>
      </c>
      <c r="D31313" t="s">
        <v>33</v>
      </c>
    </row>
    <row r="31314" spans="1:4" x14ac:dyDescent="0.25">
      <c r="A31314">
        <v>4541</v>
      </c>
      <c r="B31314">
        <v>68001</v>
      </c>
      <c r="C31314" t="s">
        <v>10</v>
      </c>
      <c r="D31314" t="s">
        <v>34</v>
      </c>
    </row>
    <row r="31315" spans="1:4" x14ac:dyDescent="0.25">
      <c r="A31315">
        <v>4541</v>
      </c>
      <c r="B31315">
        <v>68001</v>
      </c>
      <c r="C31315" t="s">
        <v>10</v>
      </c>
      <c r="D31315" t="s">
        <v>34</v>
      </c>
    </row>
    <row r="31316" spans="1:4" x14ac:dyDescent="0.25">
      <c r="A31316">
        <v>4541</v>
      </c>
      <c r="B31316">
        <v>68001</v>
      </c>
      <c r="C31316" t="s">
        <v>10</v>
      </c>
      <c r="D31316" t="s">
        <v>34</v>
      </c>
    </row>
    <row r="31317" spans="1:4" x14ac:dyDescent="0.25">
      <c r="A31317">
        <v>4541</v>
      </c>
      <c r="B31317">
        <v>68001</v>
      </c>
      <c r="C31317" t="s">
        <v>10</v>
      </c>
      <c r="D31317" t="s">
        <v>35</v>
      </c>
    </row>
    <row r="31318" spans="1:4" x14ac:dyDescent="0.25">
      <c r="A31318">
        <v>4541</v>
      </c>
      <c r="B31318">
        <v>68001</v>
      </c>
      <c r="C31318" t="s">
        <v>10</v>
      </c>
      <c r="D31318" t="s">
        <v>36</v>
      </c>
    </row>
    <row r="31319" spans="1:4" x14ac:dyDescent="0.25">
      <c r="A31319">
        <v>4541</v>
      </c>
      <c r="B31319">
        <v>68001</v>
      </c>
      <c r="C31319" t="s">
        <v>10</v>
      </c>
      <c r="D31319" t="s">
        <v>36</v>
      </c>
    </row>
    <row r="31320" spans="1:4" x14ac:dyDescent="0.25">
      <c r="A31320">
        <v>4541</v>
      </c>
      <c r="B31320">
        <v>68001</v>
      </c>
      <c r="C31320" t="s">
        <v>9</v>
      </c>
      <c r="D31320" t="s">
        <v>37</v>
      </c>
    </row>
    <row r="31321" spans="1:4" x14ac:dyDescent="0.25">
      <c r="A31321">
        <v>4541</v>
      </c>
      <c r="B31321">
        <v>68001</v>
      </c>
      <c r="C31321" t="s">
        <v>9</v>
      </c>
      <c r="D31321" t="s">
        <v>37</v>
      </c>
    </row>
    <row r="31322" spans="1:4" x14ac:dyDescent="0.25">
      <c r="A31322">
        <v>4541</v>
      </c>
      <c r="B31322">
        <v>13001</v>
      </c>
      <c r="C31322" t="s">
        <v>9</v>
      </c>
      <c r="D31322" t="s">
        <v>21</v>
      </c>
    </row>
    <row r="31323" spans="1:4" x14ac:dyDescent="0.25">
      <c r="A31323">
        <v>4541</v>
      </c>
      <c r="B31323">
        <v>13001</v>
      </c>
      <c r="C31323" t="s">
        <v>9</v>
      </c>
      <c r="D31323" t="s">
        <v>21</v>
      </c>
    </row>
    <row r="31324" spans="1:4" x14ac:dyDescent="0.25">
      <c r="A31324">
        <v>4541</v>
      </c>
      <c r="B31324">
        <v>13001</v>
      </c>
      <c r="C31324" t="s">
        <v>9</v>
      </c>
      <c r="D31324" t="s">
        <v>21</v>
      </c>
    </row>
    <row r="31325" spans="1:4" x14ac:dyDescent="0.25">
      <c r="A31325">
        <v>4541</v>
      </c>
      <c r="B31325">
        <v>13001</v>
      </c>
      <c r="C31325" t="s">
        <v>9</v>
      </c>
      <c r="D31325" t="s">
        <v>21</v>
      </c>
    </row>
    <row r="31326" spans="1:4" x14ac:dyDescent="0.25">
      <c r="A31326">
        <v>4541</v>
      </c>
      <c r="B31326">
        <v>13001</v>
      </c>
      <c r="C31326" t="s">
        <v>9</v>
      </c>
      <c r="D31326" t="s">
        <v>21</v>
      </c>
    </row>
    <row r="31327" spans="1:4" x14ac:dyDescent="0.25">
      <c r="A31327">
        <v>4541</v>
      </c>
      <c r="B31327">
        <v>13001</v>
      </c>
      <c r="C31327" t="s">
        <v>9</v>
      </c>
      <c r="D31327" t="s">
        <v>22</v>
      </c>
    </row>
    <row r="31328" spans="1:4" x14ac:dyDescent="0.25">
      <c r="A31328">
        <v>4541</v>
      </c>
      <c r="B31328">
        <v>13001</v>
      </c>
      <c r="C31328" t="s">
        <v>9</v>
      </c>
      <c r="D31328" t="s">
        <v>22</v>
      </c>
    </row>
    <row r="31329" spans="1:4" x14ac:dyDescent="0.25">
      <c r="A31329">
        <v>4541</v>
      </c>
      <c r="B31329">
        <v>13001</v>
      </c>
      <c r="C31329" t="s">
        <v>9</v>
      </c>
      <c r="D31329" t="s">
        <v>22</v>
      </c>
    </row>
    <row r="31330" spans="1:4" x14ac:dyDescent="0.25">
      <c r="A31330">
        <v>4541</v>
      </c>
      <c r="B31330">
        <v>13001</v>
      </c>
      <c r="C31330" t="s">
        <v>9</v>
      </c>
      <c r="D31330" t="s">
        <v>22</v>
      </c>
    </row>
    <row r="31331" spans="1:4" x14ac:dyDescent="0.25">
      <c r="A31331">
        <v>4541</v>
      </c>
      <c r="B31331">
        <v>13001</v>
      </c>
      <c r="C31331" t="s">
        <v>9</v>
      </c>
      <c r="D31331" t="s">
        <v>22</v>
      </c>
    </row>
    <row r="31332" spans="1:4" x14ac:dyDescent="0.25">
      <c r="A31332">
        <v>4541</v>
      </c>
      <c r="B31332">
        <v>13001</v>
      </c>
      <c r="C31332" t="s">
        <v>9</v>
      </c>
      <c r="D31332" t="s">
        <v>22</v>
      </c>
    </row>
    <row r="31333" spans="1:4" x14ac:dyDescent="0.25">
      <c r="A31333">
        <v>4541</v>
      </c>
      <c r="B31333">
        <v>13001</v>
      </c>
      <c r="C31333" t="s">
        <v>9</v>
      </c>
      <c r="D31333" t="s">
        <v>22</v>
      </c>
    </row>
    <row r="31334" spans="1:4" x14ac:dyDescent="0.25">
      <c r="A31334">
        <v>4541</v>
      </c>
      <c r="B31334">
        <v>13001</v>
      </c>
      <c r="C31334" t="s">
        <v>9</v>
      </c>
      <c r="D31334" t="s">
        <v>23</v>
      </c>
    </row>
    <row r="31335" spans="1:4" x14ac:dyDescent="0.25">
      <c r="A31335">
        <v>4541</v>
      </c>
      <c r="B31335">
        <v>13001</v>
      </c>
      <c r="C31335" t="s">
        <v>9</v>
      </c>
      <c r="D31335" t="s">
        <v>23</v>
      </c>
    </row>
    <row r="31336" spans="1:4" x14ac:dyDescent="0.25">
      <c r="A31336">
        <v>4541</v>
      </c>
      <c r="B31336">
        <v>13001</v>
      </c>
      <c r="C31336" t="s">
        <v>9</v>
      </c>
      <c r="D31336" t="s">
        <v>23</v>
      </c>
    </row>
    <row r="31337" spans="1:4" x14ac:dyDescent="0.25">
      <c r="A31337">
        <v>4541</v>
      </c>
      <c r="B31337">
        <v>13001</v>
      </c>
      <c r="C31337" t="s">
        <v>9</v>
      </c>
      <c r="D31337" t="s">
        <v>23</v>
      </c>
    </row>
    <row r="31338" spans="1:4" x14ac:dyDescent="0.25">
      <c r="A31338">
        <v>4541</v>
      </c>
      <c r="B31338">
        <v>13001</v>
      </c>
      <c r="C31338" t="s">
        <v>9</v>
      </c>
      <c r="D31338" t="s">
        <v>24</v>
      </c>
    </row>
    <row r="31339" spans="1:4" x14ac:dyDescent="0.25">
      <c r="A31339">
        <v>4541</v>
      </c>
      <c r="B31339">
        <v>13001</v>
      </c>
      <c r="C31339" t="s">
        <v>9</v>
      </c>
      <c r="D31339" t="s">
        <v>24</v>
      </c>
    </row>
    <row r="31340" spans="1:4" x14ac:dyDescent="0.25">
      <c r="A31340">
        <v>4541</v>
      </c>
      <c r="B31340">
        <v>13001</v>
      </c>
      <c r="C31340" t="s">
        <v>9</v>
      </c>
      <c r="D31340" t="s">
        <v>24</v>
      </c>
    </row>
    <row r="31341" spans="1:4" x14ac:dyDescent="0.25">
      <c r="A31341">
        <v>4541</v>
      </c>
      <c r="B31341">
        <v>13001</v>
      </c>
      <c r="C31341" t="s">
        <v>9</v>
      </c>
      <c r="D31341" t="s">
        <v>24</v>
      </c>
    </row>
    <row r="31342" spans="1:4" x14ac:dyDescent="0.25">
      <c r="A31342">
        <v>4541</v>
      </c>
      <c r="B31342">
        <v>13001</v>
      </c>
      <c r="C31342" t="s">
        <v>9</v>
      </c>
      <c r="D31342" t="s">
        <v>24</v>
      </c>
    </row>
    <row r="31343" spans="1:4" x14ac:dyDescent="0.25">
      <c r="A31343">
        <v>4541</v>
      </c>
      <c r="B31343">
        <v>13001</v>
      </c>
      <c r="C31343" t="s">
        <v>9</v>
      </c>
      <c r="D31343" t="s">
        <v>24</v>
      </c>
    </row>
    <row r="31344" spans="1:4" x14ac:dyDescent="0.25">
      <c r="A31344">
        <v>4541</v>
      </c>
      <c r="B31344">
        <v>13001</v>
      </c>
      <c r="C31344" t="s">
        <v>9</v>
      </c>
      <c r="D31344" t="s">
        <v>24</v>
      </c>
    </row>
    <row r="31345" spans="1:4" x14ac:dyDescent="0.25">
      <c r="A31345">
        <v>4541</v>
      </c>
      <c r="B31345">
        <v>13001</v>
      </c>
      <c r="C31345" t="s">
        <v>9</v>
      </c>
      <c r="D31345" t="s">
        <v>24</v>
      </c>
    </row>
    <row r="31346" spans="1:4" x14ac:dyDescent="0.25">
      <c r="A31346">
        <v>4541</v>
      </c>
      <c r="B31346">
        <v>13001</v>
      </c>
      <c r="C31346" t="s">
        <v>9</v>
      </c>
      <c r="D31346" t="s">
        <v>24</v>
      </c>
    </row>
    <row r="31347" spans="1:4" x14ac:dyDescent="0.25">
      <c r="A31347">
        <v>4541</v>
      </c>
      <c r="B31347">
        <v>13001</v>
      </c>
      <c r="C31347" t="s">
        <v>9</v>
      </c>
      <c r="D31347" t="s">
        <v>25</v>
      </c>
    </row>
    <row r="31348" spans="1:4" x14ac:dyDescent="0.25">
      <c r="A31348">
        <v>4541</v>
      </c>
      <c r="B31348">
        <v>13001</v>
      </c>
      <c r="C31348" t="s">
        <v>9</v>
      </c>
      <c r="D31348" t="s">
        <v>25</v>
      </c>
    </row>
    <row r="31349" spans="1:4" x14ac:dyDescent="0.25">
      <c r="A31349">
        <v>4541</v>
      </c>
      <c r="B31349">
        <v>13001</v>
      </c>
      <c r="C31349" t="s">
        <v>9</v>
      </c>
      <c r="D31349" t="s">
        <v>25</v>
      </c>
    </row>
    <row r="31350" spans="1:4" x14ac:dyDescent="0.25">
      <c r="A31350">
        <v>4541</v>
      </c>
      <c r="B31350">
        <v>13001</v>
      </c>
      <c r="C31350" t="s">
        <v>9</v>
      </c>
      <c r="D31350" t="s">
        <v>25</v>
      </c>
    </row>
    <row r="31351" spans="1:4" x14ac:dyDescent="0.25">
      <c r="A31351">
        <v>4541</v>
      </c>
      <c r="B31351">
        <v>13001</v>
      </c>
      <c r="C31351" t="s">
        <v>9</v>
      </c>
      <c r="D31351" t="s">
        <v>25</v>
      </c>
    </row>
    <row r="31352" spans="1:4" x14ac:dyDescent="0.25">
      <c r="A31352">
        <v>4541</v>
      </c>
      <c r="B31352">
        <v>13001</v>
      </c>
      <c r="C31352" t="s">
        <v>9</v>
      </c>
      <c r="D31352" t="s">
        <v>25</v>
      </c>
    </row>
    <row r="31353" spans="1:4" x14ac:dyDescent="0.25">
      <c r="A31353">
        <v>4541</v>
      </c>
      <c r="B31353">
        <v>13001</v>
      </c>
      <c r="C31353" t="s">
        <v>9</v>
      </c>
      <c r="D31353" t="s">
        <v>25</v>
      </c>
    </row>
    <row r="31354" spans="1:4" x14ac:dyDescent="0.25">
      <c r="A31354">
        <v>4541</v>
      </c>
      <c r="B31354">
        <v>13001</v>
      </c>
      <c r="C31354" t="s">
        <v>9</v>
      </c>
      <c r="D31354" t="s">
        <v>25</v>
      </c>
    </row>
    <row r="31355" spans="1:4" x14ac:dyDescent="0.25">
      <c r="A31355">
        <v>4541</v>
      </c>
      <c r="B31355">
        <v>13001</v>
      </c>
      <c r="C31355" t="s">
        <v>9</v>
      </c>
      <c r="D31355" t="s">
        <v>26</v>
      </c>
    </row>
    <row r="31356" spans="1:4" x14ac:dyDescent="0.25">
      <c r="A31356">
        <v>4541</v>
      </c>
      <c r="B31356">
        <v>13001</v>
      </c>
      <c r="C31356" t="s">
        <v>9</v>
      </c>
      <c r="D31356" t="s">
        <v>26</v>
      </c>
    </row>
    <row r="31357" spans="1:4" x14ac:dyDescent="0.25">
      <c r="A31357">
        <v>4541</v>
      </c>
      <c r="B31357">
        <v>13001</v>
      </c>
      <c r="C31357" t="s">
        <v>9</v>
      </c>
      <c r="D31357" t="s">
        <v>26</v>
      </c>
    </row>
    <row r="31358" spans="1:4" x14ac:dyDescent="0.25">
      <c r="A31358">
        <v>4541</v>
      </c>
      <c r="B31358">
        <v>13001</v>
      </c>
      <c r="C31358" t="s">
        <v>9</v>
      </c>
      <c r="D31358" t="s">
        <v>26</v>
      </c>
    </row>
    <row r="31359" spans="1:4" x14ac:dyDescent="0.25">
      <c r="A31359">
        <v>4541</v>
      </c>
      <c r="B31359">
        <v>13001</v>
      </c>
      <c r="C31359" t="s">
        <v>9</v>
      </c>
      <c r="D31359" t="s">
        <v>26</v>
      </c>
    </row>
    <row r="31360" spans="1:4" x14ac:dyDescent="0.25">
      <c r="A31360">
        <v>4541</v>
      </c>
      <c r="B31360">
        <v>13001</v>
      </c>
      <c r="C31360" t="s">
        <v>9</v>
      </c>
      <c r="D31360" t="s">
        <v>26</v>
      </c>
    </row>
    <row r="31361" spans="1:4" x14ac:dyDescent="0.25">
      <c r="A31361">
        <v>4541</v>
      </c>
      <c r="B31361">
        <v>13001</v>
      </c>
      <c r="C31361" t="s">
        <v>9</v>
      </c>
      <c r="D31361" t="s">
        <v>26</v>
      </c>
    </row>
    <row r="31362" spans="1:4" x14ac:dyDescent="0.25">
      <c r="A31362">
        <v>4541</v>
      </c>
      <c r="B31362">
        <v>13001</v>
      </c>
      <c r="C31362" t="s">
        <v>9</v>
      </c>
      <c r="D31362" t="s">
        <v>20</v>
      </c>
    </row>
    <row r="31363" spans="1:4" x14ac:dyDescent="0.25">
      <c r="A31363">
        <v>4541</v>
      </c>
      <c r="B31363">
        <v>13001</v>
      </c>
      <c r="C31363" t="s">
        <v>9</v>
      </c>
      <c r="D31363" t="s">
        <v>20</v>
      </c>
    </row>
    <row r="31364" spans="1:4" x14ac:dyDescent="0.25">
      <c r="A31364">
        <v>4541</v>
      </c>
      <c r="B31364">
        <v>13001</v>
      </c>
      <c r="C31364" t="s">
        <v>9</v>
      </c>
      <c r="D31364" t="s">
        <v>20</v>
      </c>
    </row>
    <row r="31365" spans="1:4" x14ac:dyDescent="0.25">
      <c r="A31365">
        <v>4541</v>
      </c>
      <c r="B31365">
        <v>13001</v>
      </c>
      <c r="C31365" t="s">
        <v>9</v>
      </c>
      <c r="D31365" t="s">
        <v>20</v>
      </c>
    </row>
    <row r="31366" spans="1:4" x14ac:dyDescent="0.25">
      <c r="A31366">
        <v>4541</v>
      </c>
      <c r="B31366">
        <v>13001</v>
      </c>
      <c r="C31366" t="s">
        <v>9</v>
      </c>
      <c r="D31366" t="s">
        <v>20</v>
      </c>
    </row>
    <row r="31367" spans="1:4" x14ac:dyDescent="0.25">
      <c r="A31367">
        <v>4541</v>
      </c>
      <c r="B31367">
        <v>13001</v>
      </c>
      <c r="C31367" t="s">
        <v>9</v>
      </c>
      <c r="D31367" t="s">
        <v>20</v>
      </c>
    </row>
    <row r="31368" spans="1:4" x14ac:dyDescent="0.25">
      <c r="A31368">
        <v>4541</v>
      </c>
      <c r="B31368">
        <v>13001</v>
      </c>
      <c r="C31368" t="s">
        <v>9</v>
      </c>
      <c r="D31368" t="s">
        <v>20</v>
      </c>
    </row>
    <row r="31369" spans="1:4" x14ac:dyDescent="0.25">
      <c r="A31369">
        <v>4541</v>
      </c>
      <c r="B31369">
        <v>13001</v>
      </c>
      <c r="C31369" t="s">
        <v>9</v>
      </c>
      <c r="D31369" t="s">
        <v>20</v>
      </c>
    </row>
    <row r="31370" spans="1:4" x14ac:dyDescent="0.25">
      <c r="A31370">
        <v>4541</v>
      </c>
      <c r="B31370">
        <v>13001</v>
      </c>
      <c r="C31370" t="s">
        <v>9</v>
      </c>
      <c r="D31370" t="s">
        <v>20</v>
      </c>
    </row>
    <row r="31371" spans="1:4" x14ac:dyDescent="0.25">
      <c r="A31371">
        <v>4541</v>
      </c>
      <c r="B31371">
        <v>13001</v>
      </c>
      <c r="C31371" t="s">
        <v>9</v>
      </c>
      <c r="D31371" t="s">
        <v>27</v>
      </c>
    </row>
    <row r="31372" spans="1:4" x14ac:dyDescent="0.25">
      <c r="A31372">
        <v>4541</v>
      </c>
      <c r="B31372">
        <v>13001</v>
      </c>
      <c r="C31372" t="s">
        <v>9</v>
      </c>
      <c r="D31372" t="s">
        <v>27</v>
      </c>
    </row>
    <row r="31373" spans="1:4" x14ac:dyDescent="0.25">
      <c r="A31373">
        <v>4541</v>
      </c>
      <c r="B31373">
        <v>13001</v>
      </c>
      <c r="C31373" t="s">
        <v>9</v>
      </c>
      <c r="D31373" t="s">
        <v>27</v>
      </c>
    </row>
    <row r="31374" spans="1:4" x14ac:dyDescent="0.25">
      <c r="A31374">
        <v>4541</v>
      </c>
      <c r="B31374">
        <v>13001</v>
      </c>
      <c r="C31374" t="s">
        <v>9</v>
      </c>
      <c r="D31374" t="s">
        <v>27</v>
      </c>
    </row>
    <row r="31375" spans="1:4" x14ac:dyDescent="0.25">
      <c r="A31375">
        <v>4541</v>
      </c>
      <c r="B31375">
        <v>13001</v>
      </c>
      <c r="C31375" t="s">
        <v>9</v>
      </c>
      <c r="D31375" t="s">
        <v>27</v>
      </c>
    </row>
    <row r="31376" spans="1:4" x14ac:dyDescent="0.25">
      <c r="A31376">
        <v>4541</v>
      </c>
      <c r="B31376">
        <v>13001</v>
      </c>
      <c r="C31376" t="s">
        <v>9</v>
      </c>
      <c r="D31376" t="s">
        <v>27</v>
      </c>
    </row>
    <row r="31377" spans="1:4" x14ac:dyDescent="0.25">
      <c r="A31377">
        <v>4541</v>
      </c>
      <c r="B31377">
        <v>13001</v>
      </c>
      <c r="C31377" t="s">
        <v>9</v>
      </c>
      <c r="D31377" t="s">
        <v>27</v>
      </c>
    </row>
    <row r="31378" spans="1:4" x14ac:dyDescent="0.25">
      <c r="A31378">
        <v>4541</v>
      </c>
      <c r="B31378">
        <v>13001</v>
      </c>
      <c r="C31378" t="s">
        <v>9</v>
      </c>
      <c r="D31378" t="s">
        <v>28</v>
      </c>
    </row>
    <row r="31379" spans="1:4" x14ac:dyDescent="0.25">
      <c r="A31379">
        <v>4541</v>
      </c>
      <c r="B31379">
        <v>13001</v>
      </c>
      <c r="C31379" t="s">
        <v>9</v>
      </c>
      <c r="D31379" t="s">
        <v>28</v>
      </c>
    </row>
    <row r="31380" spans="1:4" x14ac:dyDescent="0.25">
      <c r="A31380">
        <v>4541</v>
      </c>
      <c r="B31380">
        <v>13001</v>
      </c>
      <c r="C31380" t="s">
        <v>9</v>
      </c>
      <c r="D31380" t="s">
        <v>28</v>
      </c>
    </row>
    <row r="31381" spans="1:4" x14ac:dyDescent="0.25">
      <c r="A31381">
        <v>4541</v>
      </c>
      <c r="B31381">
        <v>13001</v>
      </c>
      <c r="C31381" t="s">
        <v>9</v>
      </c>
      <c r="D31381" t="s">
        <v>29</v>
      </c>
    </row>
    <row r="31382" spans="1:4" x14ac:dyDescent="0.25">
      <c r="A31382">
        <v>4541</v>
      </c>
      <c r="B31382">
        <v>13001</v>
      </c>
      <c r="C31382" t="s">
        <v>9</v>
      </c>
      <c r="D31382" t="s">
        <v>29</v>
      </c>
    </row>
    <row r="31383" spans="1:4" x14ac:dyDescent="0.25">
      <c r="A31383">
        <v>4541</v>
      </c>
      <c r="B31383">
        <v>13001</v>
      </c>
      <c r="C31383" t="s">
        <v>9</v>
      </c>
      <c r="D31383" t="s">
        <v>30</v>
      </c>
    </row>
    <row r="31384" spans="1:4" x14ac:dyDescent="0.25">
      <c r="A31384">
        <v>4541</v>
      </c>
      <c r="B31384">
        <v>13001</v>
      </c>
      <c r="C31384" t="s">
        <v>9</v>
      </c>
      <c r="D31384" t="s">
        <v>30</v>
      </c>
    </row>
    <row r="31385" spans="1:4" x14ac:dyDescent="0.25">
      <c r="A31385">
        <v>4541</v>
      </c>
      <c r="B31385">
        <v>13001</v>
      </c>
      <c r="C31385" t="s">
        <v>9</v>
      </c>
      <c r="D31385" t="s">
        <v>30</v>
      </c>
    </row>
    <row r="31386" spans="1:4" x14ac:dyDescent="0.25">
      <c r="A31386">
        <v>4541</v>
      </c>
      <c r="B31386">
        <v>13001</v>
      </c>
      <c r="C31386" t="s">
        <v>9</v>
      </c>
      <c r="D31386" t="s">
        <v>30</v>
      </c>
    </row>
    <row r="31387" spans="1:4" x14ac:dyDescent="0.25">
      <c r="A31387">
        <v>4541</v>
      </c>
      <c r="B31387">
        <v>13001</v>
      </c>
      <c r="C31387" t="s">
        <v>9</v>
      </c>
      <c r="D31387" t="s">
        <v>31</v>
      </c>
    </row>
    <row r="31388" spans="1:4" x14ac:dyDescent="0.25">
      <c r="A31388">
        <v>4541</v>
      </c>
      <c r="B31388">
        <v>13001</v>
      </c>
      <c r="C31388" t="s">
        <v>9</v>
      </c>
      <c r="D31388" t="s">
        <v>31</v>
      </c>
    </row>
    <row r="31389" spans="1:4" x14ac:dyDescent="0.25">
      <c r="A31389">
        <v>4541</v>
      </c>
      <c r="B31389">
        <v>13001</v>
      </c>
      <c r="C31389" t="s">
        <v>9</v>
      </c>
      <c r="D31389" t="s">
        <v>31</v>
      </c>
    </row>
    <row r="31390" spans="1:4" x14ac:dyDescent="0.25">
      <c r="A31390">
        <v>4541</v>
      </c>
      <c r="B31390">
        <v>13001</v>
      </c>
      <c r="C31390" t="s">
        <v>9</v>
      </c>
      <c r="D31390" t="s">
        <v>31</v>
      </c>
    </row>
    <row r="31391" spans="1:4" x14ac:dyDescent="0.25">
      <c r="A31391">
        <v>4541</v>
      </c>
      <c r="B31391">
        <v>13001</v>
      </c>
      <c r="C31391" t="s">
        <v>9</v>
      </c>
      <c r="D31391" t="s">
        <v>31</v>
      </c>
    </row>
    <row r="31392" spans="1:4" x14ac:dyDescent="0.25">
      <c r="A31392">
        <v>4541</v>
      </c>
      <c r="B31392">
        <v>13001</v>
      </c>
      <c r="C31392" t="s">
        <v>9</v>
      </c>
      <c r="D31392" t="s">
        <v>31</v>
      </c>
    </row>
    <row r="31393" spans="1:4" x14ac:dyDescent="0.25">
      <c r="A31393">
        <v>4541</v>
      </c>
      <c r="B31393">
        <v>13001</v>
      </c>
      <c r="C31393" t="s">
        <v>9</v>
      </c>
      <c r="D31393" t="s">
        <v>31</v>
      </c>
    </row>
    <row r="31394" spans="1:4" x14ac:dyDescent="0.25">
      <c r="A31394">
        <v>4541</v>
      </c>
      <c r="B31394">
        <v>13001</v>
      </c>
      <c r="C31394" t="s">
        <v>9</v>
      </c>
      <c r="D31394" t="s">
        <v>31</v>
      </c>
    </row>
    <row r="31395" spans="1:4" x14ac:dyDescent="0.25">
      <c r="A31395">
        <v>4541</v>
      </c>
      <c r="B31395">
        <v>13001</v>
      </c>
      <c r="C31395" t="s">
        <v>9</v>
      </c>
      <c r="D31395" t="s">
        <v>32</v>
      </c>
    </row>
    <row r="31396" spans="1:4" x14ac:dyDescent="0.25">
      <c r="A31396">
        <v>4541</v>
      </c>
      <c r="B31396">
        <v>13001</v>
      </c>
      <c r="C31396" t="s">
        <v>9</v>
      </c>
      <c r="D31396" t="s">
        <v>33</v>
      </c>
    </row>
    <row r="31397" spans="1:4" x14ac:dyDescent="0.25">
      <c r="A31397">
        <v>4541</v>
      </c>
      <c r="B31397">
        <v>13001</v>
      </c>
      <c r="C31397" t="s">
        <v>9</v>
      </c>
      <c r="D31397" t="s">
        <v>33</v>
      </c>
    </row>
    <row r="31398" spans="1:4" x14ac:dyDescent="0.25">
      <c r="A31398">
        <v>4541</v>
      </c>
      <c r="B31398">
        <v>13001</v>
      </c>
      <c r="C31398" t="s">
        <v>9</v>
      </c>
      <c r="D31398" t="s">
        <v>33</v>
      </c>
    </row>
    <row r="31399" spans="1:4" x14ac:dyDescent="0.25">
      <c r="A31399">
        <v>4541</v>
      </c>
      <c r="B31399">
        <v>13001</v>
      </c>
      <c r="C31399" t="s">
        <v>9</v>
      </c>
      <c r="D31399" t="s">
        <v>33</v>
      </c>
    </row>
    <row r="31400" spans="1:4" x14ac:dyDescent="0.25">
      <c r="A31400">
        <v>4541</v>
      </c>
      <c r="B31400">
        <v>13001</v>
      </c>
      <c r="C31400" t="s">
        <v>9</v>
      </c>
      <c r="D31400" t="s">
        <v>33</v>
      </c>
    </row>
    <row r="31401" spans="1:4" x14ac:dyDescent="0.25">
      <c r="A31401">
        <v>4541</v>
      </c>
      <c r="B31401">
        <v>13001</v>
      </c>
      <c r="C31401" t="s">
        <v>9</v>
      </c>
      <c r="D31401" t="s">
        <v>34</v>
      </c>
    </row>
    <row r="31402" spans="1:4" x14ac:dyDescent="0.25">
      <c r="A31402">
        <v>4541</v>
      </c>
      <c r="B31402">
        <v>13001</v>
      </c>
      <c r="C31402" t="s">
        <v>9</v>
      </c>
      <c r="D31402" t="s">
        <v>35</v>
      </c>
    </row>
    <row r="31403" spans="1:4" x14ac:dyDescent="0.25">
      <c r="A31403">
        <v>4541</v>
      </c>
      <c r="B31403">
        <v>13001</v>
      </c>
      <c r="C31403" t="s">
        <v>9</v>
      </c>
      <c r="D31403" t="s">
        <v>35</v>
      </c>
    </row>
    <row r="31404" spans="1:4" x14ac:dyDescent="0.25">
      <c r="A31404">
        <v>4541</v>
      </c>
      <c r="B31404">
        <v>13001</v>
      </c>
      <c r="C31404" t="s">
        <v>9</v>
      </c>
      <c r="D31404" t="s">
        <v>35</v>
      </c>
    </row>
    <row r="31405" spans="1:4" x14ac:dyDescent="0.25">
      <c r="A31405">
        <v>4541</v>
      </c>
      <c r="B31405">
        <v>13001</v>
      </c>
      <c r="C31405" t="s">
        <v>9</v>
      </c>
      <c r="D31405" t="s">
        <v>36</v>
      </c>
    </row>
    <row r="31406" spans="1:4" x14ac:dyDescent="0.25">
      <c r="A31406">
        <v>4541</v>
      </c>
      <c r="B31406">
        <v>13001</v>
      </c>
      <c r="C31406" t="s">
        <v>10</v>
      </c>
      <c r="D31406" t="s">
        <v>21</v>
      </c>
    </row>
    <row r="31407" spans="1:4" x14ac:dyDescent="0.25">
      <c r="A31407">
        <v>4541</v>
      </c>
      <c r="B31407">
        <v>13001</v>
      </c>
      <c r="C31407" t="s">
        <v>10</v>
      </c>
      <c r="D31407" t="s">
        <v>21</v>
      </c>
    </row>
    <row r="31408" spans="1:4" x14ac:dyDescent="0.25">
      <c r="A31408">
        <v>4541</v>
      </c>
      <c r="B31408">
        <v>13001</v>
      </c>
      <c r="C31408" t="s">
        <v>10</v>
      </c>
      <c r="D31408" t="s">
        <v>21</v>
      </c>
    </row>
    <row r="31409" spans="1:4" x14ac:dyDescent="0.25">
      <c r="A31409">
        <v>4541</v>
      </c>
      <c r="B31409">
        <v>13001</v>
      </c>
      <c r="C31409" t="s">
        <v>10</v>
      </c>
      <c r="D31409" t="s">
        <v>21</v>
      </c>
    </row>
    <row r="31410" spans="1:4" x14ac:dyDescent="0.25">
      <c r="A31410">
        <v>4541</v>
      </c>
      <c r="B31410">
        <v>13001</v>
      </c>
      <c r="C31410" t="s">
        <v>10</v>
      </c>
      <c r="D31410" t="s">
        <v>21</v>
      </c>
    </row>
    <row r="31411" spans="1:4" x14ac:dyDescent="0.25">
      <c r="A31411">
        <v>4541</v>
      </c>
      <c r="B31411">
        <v>13001</v>
      </c>
      <c r="C31411" t="s">
        <v>10</v>
      </c>
      <c r="D31411" t="s">
        <v>21</v>
      </c>
    </row>
    <row r="31412" spans="1:4" x14ac:dyDescent="0.25">
      <c r="A31412">
        <v>4541</v>
      </c>
      <c r="B31412">
        <v>13001</v>
      </c>
      <c r="C31412" t="s">
        <v>10</v>
      </c>
      <c r="D31412" t="s">
        <v>21</v>
      </c>
    </row>
    <row r="31413" spans="1:4" x14ac:dyDescent="0.25">
      <c r="A31413">
        <v>4541</v>
      </c>
      <c r="B31413">
        <v>13001</v>
      </c>
      <c r="C31413" t="s">
        <v>10</v>
      </c>
      <c r="D31413" t="s">
        <v>21</v>
      </c>
    </row>
    <row r="31414" spans="1:4" x14ac:dyDescent="0.25">
      <c r="A31414">
        <v>4541</v>
      </c>
      <c r="B31414">
        <v>13001</v>
      </c>
      <c r="C31414" t="s">
        <v>10</v>
      </c>
      <c r="D31414" t="s">
        <v>21</v>
      </c>
    </row>
    <row r="31415" spans="1:4" x14ac:dyDescent="0.25">
      <c r="A31415">
        <v>4541</v>
      </c>
      <c r="B31415">
        <v>13001</v>
      </c>
      <c r="C31415" t="s">
        <v>10</v>
      </c>
      <c r="D31415" t="s">
        <v>21</v>
      </c>
    </row>
    <row r="31416" spans="1:4" x14ac:dyDescent="0.25">
      <c r="A31416">
        <v>4541</v>
      </c>
      <c r="B31416">
        <v>13001</v>
      </c>
      <c r="C31416" t="s">
        <v>10</v>
      </c>
      <c r="D31416" t="s">
        <v>21</v>
      </c>
    </row>
    <row r="31417" spans="1:4" x14ac:dyDescent="0.25">
      <c r="A31417">
        <v>4541</v>
      </c>
      <c r="B31417">
        <v>13001</v>
      </c>
      <c r="C31417" t="s">
        <v>10</v>
      </c>
      <c r="D31417" t="s">
        <v>21</v>
      </c>
    </row>
    <row r="31418" spans="1:4" x14ac:dyDescent="0.25">
      <c r="A31418">
        <v>4541</v>
      </c>
      <c r="B31418">
        <v>13001</v>
      </c>
      <c r="C31418" t="s">
        <v>10</v>
      </c>
      <c r="D31418" t="s">
        <v>21</v>
      </c>
    </row>
    <row r="31419" spans="1:4" x14ac:dyDescent="0.25">
      <c r="A31419">
        <v>4541</v>
      </c>
      <c r="B31419">
        <v>13001</v>
      </c>
      <c r="C31419" t="s">
        <v>10</v>
      </c>
      <c r="D31419" t="s">
        <v>21</v>
      </c>
    </row>
    <row r="31420" spans="1:4" x14ac:dyDescent="0.25">
      <c r="A31420">
        <v>4541</v>
      </c>
      <c r="B31420">
        <v>13001</v>
      </c>
      <c r="C31420" t="s">
        <v>10</v>
      </c>
      <c r="D31420" t="s">
        <v>21</v>
      </c>
    </row>
    <row r="31421" spans="1:4" x14ac:dyDescent="0.25">
      <c r="A31421">
        <v>4541</v>
      </c>
      <c r="B31421">
        <v>13001</v>
      </c>
      <c r="C31421" t="s">
        <v>10</v>
      </c>
      <c r="D31421" t="s">
        <v>21</v>
      </c>
    </row>
    <row r="31422" spans="1:4" x14ac:dyDescent="0.25">
      <c r="A31422">
        <v>4541</v>
      </c>
      <c r="B31422">
        <v>13001</v>
      </c>
      <c r="C31422" t="s">
        <v>10</v>
      </c>
      <c r="D31422" t="s">
        <v>21</v>
      </c>
    </row>
    <row r="31423" spans="1:4" x14ac:dyDescent="0.25">
      <c r="A31423">
        <v>4541</v>
      </c>
      <c r="B31423">
        <v>13001</v>
      </c>
      <c r="C31423" t="s">
        <v>10</v>
      </c>
      <c r="D31423" t="s">
        <v>21</v>
      </c>
    </row>
    <row r="31424" spans="1:4" x14ac:dyDescent="0.25">
      <c r="A31424">
        <v>4541</v>
      </c>
      <c r="B31424">
        <v>13001</v>
      </c>
      <c r="C31424" t="s">
        <v>10</v>
      </c>
      <c r="D31424" t="s">
        <v>21</v>
      </c>
    </row>
    <row r="31425" spans="1:4" x14ac:dyDescent="0.25">
      <c r="A31425">
        <v>4541</v>
      </c>
      <c r="B31425">
        <v>13001</v>
      </c>
      <c r="C31425" t="s">
        <v>10</v>
      </c>
      <c r="D31425" t="s">
        <v>21</v>
      </c>
    </row>
    <row r="31426" spans="1:4" x14ac:dyDescent="0.25">
      <c r="A31426">
        <v>4541</v>
      </c>
      <c r="B31426">
        <v>13001</v>
      </c>
      <c r="C31426" t="s">
        <v>10</v>
      </c>
      <c r="D31426" t="s">
        <v>21</v>
      </c>
    </row>
    <row r="31427" spans="1:4" x14ac:dyDescent="0.25">
      <c r="A31427">
        <v>4541</v>
      </c>
      <c r="B31427">
        <v>13001</v>
      </c>
      <c r="C31427" t="s">
        <v>10</v>
      </c>
      <c r="D31427" t="s">
        <v>21</v>
      </c>
    </row>
    <row r="31428" spans="1:4" x14ac:dyDescent="0.25">
      <c r="A31428">
        <v>4541</v>
      </c>
      <c r="B31428">
        <v>13001</v>
      </c>
      <c r="C31428" t="s">
        <v>10</v>
      </c>
      <c r="D31428" t="s">
        <v>22</v>
      </c>
    </row>
    <row r="31429" spans="1:4" x14ac:dyDescent="0.25">
      <c r="A31429">
        <v>4541</v>
      </c>
      <c r="B31429">
        <v>13001</v>
      </c>
      <c r="C31429" t="s">
        <v>10</v>
      </c>
      <c r="D31429" t="s">
        <v>22</v>
      </c>
    </row>
    <row r="31430" spans="1:4" x14ac:dyDescent="0.25">
      <c r="A31430">
        <v>4541</v>
      </c>
      <c r="B31430">
        <v>13001</v>
      </c>
      <c r="C31430" t="s">
        <v>10</v>
      </c>
      <c r="D31430" t="s">
        <v>22</v>
      </c>
    </row>
    <row r="31431" spans="1:4" x14ac:dyDescent="0.25">
      <c r="A31431">
        <v>4541</v>
      </c>
      <c r="B31431">
        <v>13001</v>
      </c>
      <c r="C31431" t="s">
        <v>10</v>
      </c>
      <c r="D31431" t="s">
        <v>22</v>
      </c>
    </row>
    <row r="31432" spans="1:4" x14ac:dyDescent="0.25">
      <c r="A31432">
        <v>4541</v>
      </c>
      <c r="B31432">
        <v>13001</v>
      </c>
      <c r="C31432" t="s">
        <v>10</v>
      </c>
      <c r="D31432" t="s">
        <v>22</v>
      </c>
    </row>
    <row r="31433" spans="1:4" x14ac:dyDescent="0.25">
      <c r="A31433">
        <v>4541</v>
      </c>
      <c r="B31433">
        <v>13001</v>
      </c>
      <c r="C31433" t="s">
        <v>10</v>
      </c>
      <c r="D31433" t="s">
        <v>22</v>
      </c>
    </row>
    <row r="31434" spans="1:4" x14ac:dyDescent="0.25">
      <c r="A31434">
        <v>4541</v>
      </c>
      <c r="B31434">
        <v>13001</v>
      </c>
      <c r="C31434" t="s">
        <v>10</v>
      </c>
      <c r="D31434" t="s">
        <v>22</v>
      </c>
    </row>
    <row r="31435" spans="1:4" x14ac:dyDescent="0.25">
      <c r="A31435">
        <v>4541</v>
      </c>
      <c r="B31435">
        <v>13001</v>
      </c>
      <c r="C31435" t="s">
        <v>10</v>
      </c>
      <c r="D31435" t="s">
        <v>22</v>
      </c>
    </row>
    <row r="31436" spans="1:4" x14ac:dyDescent="0.25">
      <c r="A31436">
        <v>4541</v>
      </c>
      <c r="B31436">
        <v>13001</v>
      </c>
      <c r="C31436" t="s">
        <v>10</v>
      </c>
      <c r="D31436" t="s">
        <v>22</v>
      </c>
    </row>
    <row r="31437" spans="1:4" x14ac:dyDescent="0.25">
      <c r="A31437">
        <v>4541</v>
      </c>
      <c r="B31437">
        <v>13001</v>
      </c>
      <c r="C31437" t="s">
        <v>10</v>
      </c>
      <c r="D31437" t="s">
        <v>22</v>
      </c>
    </row>
    <row r="31438" spans="1:4" x14ac:dyDescent="0.25">
      <c r="A31438">
        <v>4541</v>
      </c>
      <c r="B31438">
        <v>13001</v>
      </c>
      <c r="C31438" t="s">
        <v>10</v>
      </c>
      <c r="D31438" t="s">
        <v>22</v>
      </c>
    </row>
    <row r="31439" spans="1:4" x14ac:dyDescent="0.25">
      <c r="A31439">
        <v>4541</v>
      </c>
      <c r="B31439">
        <v>13001</v>
      </c>
      <c r="C31439" t="s">
        <v>10</v>
      </c>
      <c r="D31439" t="s">
        <v>22</v>
      </c>
    </row>
    <row r="31440" spans="1:4" x14ac:dyDescent="0.25">
      <c r="A31440">
        <v>4541</v>
      </c>
      <c r="B31440">
        <v>13001</v>
      </c>
      <c r="C31440" t="s">
        <v>10</v>
      </c>
      <c r="D31440" t="s">
        <v>22</v>
      </c>
    </row>
    <row r="31441" spans="1:4" x14ac:dyDescent="0.25">
      <c r="A31441">
        <v>4541</v>
      </c>
      <c r="B31441">
        <v>13001</v>
      </c>
      <c r="C31441" t="s">
        <v>10</v>
      </c>
      <c r="D31441" t="s">
        <v>22</v>
      </c>
    </row>
    <row r="31442" spans="1:4" x14ac:dyDescent="0.25">
      <c r="A31442">
        <v>4541</v>
      </c>
      <c r="B31442">
        <v>13001</v>
      </c>
      <c r="C31442" t="s">
        <v>10</v>
      </c>
      <c r="D31442" t="s">
        <v>22</v>
      </c>
    </row>
    <row r="31443" spans="1:4" x14ac:dyDescent="0.25">
      <c r="A31443">
        <v>4541</v>
      </c>
      <c r="B31443">
        <v>13001</v>
      </c>
      <c r="C31443" t="s">
        <v>10</v>
      </c>
      <c r="D31443" t="s">
        <v>22</v>
      </c>
    </row>
    <row r="31444" spans="1:4" x14ac:dyDescent="0.25">
      <c r="A31444">
        <v>4541</v>
      </c>
      <c r="B31444">
        <v>13001</v>
      </c>
      <c r="C31444" t="s">
        <v>10</v>
      </c>
      <c r="D31444" t="s">
        <v>22</v>
      </c>
    </row>
    <row r="31445" spans="1:4" x14ac:dyDescent="0.25">
      <c r="A31445">
        <v>4541</v>
      </c>
      <c r="B31445">
        <v>13001</v>
      </c>
      <c r="C31445" t="s">
        <v>10</v>
      </c>
      <c r="D31445" t="s">
        <v>22</v>
      </c>
    </row>
    <row r="31446" spans="1:4" x14ac:dyDescent="0.25">
      <c r="A31446">
        <v>4541</v>
      </c>
      <c r="B31446">
        <v>13001</v>
      </c>
      <c r="C31446" t="s">
        <v>10</v>
      </c>
      <c r="D31446" t="s">
        <v>22</v>
      </c>
    </row>
    <row r="31447" spans="1:4" x14ac:dyDescent="0.25">
      <c r="A31447">
        <v>4541</v>
      </c>
      <c r="B31447">
        <v>13001</v>
      </c>
      <c r="C31447" t="s">
        <v>10</v>
      </c>
      <c r="D31447" t="s">
        <v>22</v>
      </c>
    </row>
    <row r="31448" spans="1:4" x14ac:dyDescent="0.25">
      <c r="A31448">
        <v>4541</v>
      </c>
      <c r="B31448">
        <v>13001</v>
      </c>
      <c r="C31448" t="s">
        <v>10</v>
      </c>
      <c r="D31448" t="s">
        <v>23</v>
      </c>
    </row>
    <row r="31449" spans="1:4" x14ac:dyDescent="0.25">
      <c r="A31449">
        <v>4541</v>
      </c>
      <c r="B31449">
        <v>13001</v>
      </c>
      <c r="C31449" t="s">
        <v>10</v>
      </c>
      <c r="D31449" t="s">
        <v>23</v>
      </c>
    </row>
    <row r="31450" spans="1:4" x14ac:dyDescent="0.25">
      <c r="A31450">
        <v>4541</v>
      </c>
      <c r="B31450">
        <v>13001</v>
      </c>
      <c r="C31450" t="s">
        <v>10</v>
      </c>
      <c r="D31450" t="s">
        <v>23</v>
      </c>
    </row>
    <row r="31451" spans="1:4" x14ac:dyDescent="0.25">
      <c r="A31451">
        <v>4541</v>
      </c>
      <c r="B31451">
        <v>13001</v>
      </c>
      <c r="C31451" t="s">
        <v>10</v>
      </c>
      <c r="D31451" t="s">
        <v>23</v>
      </c>
    </row>
    <row r="31452" spans="1:4" x14ac:dyDescent="0.25">
      <c r="A31452">
        <v>4541</v>
      </c>
      <c r="B31452">
        <v>13001</v>
      </c>
      <c r="C31452" t="s">
        <v>10</v>
      </c>
      <c r="D31452" t="s">
        <v>23</v>
      </c>
    </row>
    <row r="31453" spans="1:4" x14ac:dyDescent="0.25">
      <c r="A31453">
        <v>4541</v>
      </c>
      <c r="B31453">
        <v>13001</v>
      </c>
      <c r="C31453" t="s">
        <v>10</v>
      </c>
      <c r="D31453" t="s">
        <v>23</v>
      </c>
    </row>
    <row r="31454" spans="1:4" x14ac:dyDescent="0.25">
      <c r="A31454">
        <v>4541</v>
      </c>
      <c r="B31454">
        <v>13001</v>
      </c>
      <c r="C31454" t="s">
        <v>10</v>
      </c>
      <c r="D31454" t="s">
        <v>23</v>
      </c>
    </row>
    <row r="31455" spans="1:4" x14ac:dyDescent="0.25">
      <c r="A31455">
        <v>4541</v>
      </c>
      <c r="B31455">
        <v>13001</v>
      </c>
      <c r="C31455" t="s">
        <v>10</v>
      </c>
      <c r="D31455" t="s">
        <v>23</v>
      </c>
    </row>
    <row r="31456" spans="1:4" x14ac:dyDescent="0.25">
      <c r="A31456">
        <v>4541</v>
      </c>
      <c r="B31456">
        <v>13001</v>
      </c>
      <c r="C31456" t="s">
        <v>10</v>
      </c>
      <c r="D31456" t="s">
        <v>23</v>
      </c>
    </row>
    <row r="31457" spans="1:4" x14ac:dyDescent="0.25">
      <c r="A31457">
        <v>4541</v>
      </c>
      <c r="B31457">
        <v>13001</v>
      </c>
      <c r="C31457" t="s">
        <v>10</v>
      </c>
      <c r="D31457" t="s">
        <v>23</v>
      </c>
    </row>
    <row r="31458" spans="1:4" x14ac:dyDescent="0.25">
      <c r="A31458">
        <v>4541</v>
      </c>
      <c r="B31458">
        <v>13001</v>
      </c>
      <c r="C31458" t="s">
        <v>10</v>
      </c>
      <c r="D31458" t="s">
        <v>23</v>
      </c>
    </row>
    <row r="31459" spans="1:4" x14ac:dyDescent="0.25">
      <c r="A31459">
        <v>4541</v>
      </c>
      <c r="B31459">
        <v>13001</v>
      </c>
      <c r="C31459" t="s">
        <v>10</v>
      </c>
      <c r="D31459" t="s">
        <v>23</v>
      </c>
    </row>
    <row r="31460" spans="1:4" x14ac:dyDescent="0.25">
      <c r="A31460">
        <v>4541</v>
      </c>
      <c r="B31460">
        <v>13001</v>
      </c>
      <c r="C31460" t="s">
        <v>10</v>
      </c>
      <c r="D31460" t="s">
        <v>23</v>
      </c>
    </row>
    <row r="31461" spans="1:4" x14ac:dyDescent="0.25">
      <c r="A31461">
        <v>4541</v>
      </c>
      <c r="B31461">
        <v>13001</v>
      </c>
      <c r="C31461" t="s">
        <v>10</v>
      </c>
      <c r="D31461" t="s">
        <v>23</v>
      </c>
    </row>
    <row r="31462" spans="1:4" x14ac:dyDescent="0.25">
      <c r="A31462">
        <v>4541</v>
      </c>
      <c r="B31462">
        <v>13001</v>
      </c>
      <c r="C31462" t="s">
        <v>10</v>
      </c>
      <c r="D31462" t="s">
        <v>23</v>
      </c>
    </row>
    <row r="31463" spans="1:4" x14ac:dyDescent="0.25">
      <c r="A31463">
        <v>4541</v>
      </c>
      <c r="B31463">
        <v>13001</v>
      </c>
      <c r="C31463" t="s">
        <v>10</v>
      </c>
      <c r="D31463" t="s">
        <v>23</v>
      </c>
    </row>
    <row r="31464" spans="1:4" x14ac:dyDescent="0.25">
      <c r="A31464">
        <v>4541</v>
      </c>
      <c r="B31464">
        <v>13001</v>
      </c>
      <c r="C31464" t="s">
        <v>10</v>
      </c>
      <c r="D31464" t="s">
        <v>23</v>
      </c>
    </row>
    <row r="31465" spans="1:4" x14ac:dyDescent="0.25">
      <c r="A31465">
        <v>4541</v>
      </c>
      <c r="B31465">
        <v>13001</v>
      </c>
      <c r="C31465" t="s">
        <v>10</v>
      </c>
      <c r="D31465" t="s">
        <v>23</v>
      </c>
    </row>
    <row r="31466" spans="1:4" x14ac:dyDescent="0.25">
      <c r="A31466">
        <v>4541</v>
      </c>
      <c r="B31466">
        <v>13001</v>
      </c>
      <c r="C31466" t="s">
        <v>10</v>
      </c>
      <c r="D31466" t="s">
        <v>23</v>
      </c>
    </row>
    <row r="31467" spans="1:4" x14ac:dyDescent="0.25">
      <c r="A31467">
        <v>4541</v>
      </c>
      <c r="B31467">
        <v>13001</v>
      </c>
      <c r="C31467" t="s">
        <v>10</v>
      </c>
      <c r="D31467" t="s">
        <v>23</v>
      </c>
    </row>
    <row r="31468" spans="1:4" x14ac:dyDescent="0.25">
      <c r="A31468">
        <v>4541</v>
      </c>
      <c r="B31468">
        <v>13001</v>
      </c>
      <c r="C31468" t="s">
        <v>10</v>
      </c>
      <c r="D31468" t="s">
        <v>23</v>
      </c>
    </row>
    <row r="31469" spans="1:4" x14ac:dyDescent="0.25">
      <c r="A31469">
        <v>4541</v>
      </c>
      <c r="B31469">
        <v>13001</v>
      </c>
      <c r="C31469" t="s">
        <v>10</v>
      </c>
      <c r="D31469" t="s">
        <v>23</v>
      </c>
    </row>
    <row r="31470" spans="1:4" x14ac:dyDescent="0.25">
      <c r="A31470">
        <v>4541</v>
      </c>
      <c r="B31470">
        <v>13001</v>
      </c>
      <c r="C31470" t="s">
        <v>10</v>
      </c>
      <c r="D31470" t="s">
        <v>23</v>
      </c>
    </row>
    <row r="31471" spans="1:4" x14ac:dyDescent="0.25">
      <c r="A31471">
        <v>4541</v>
      </c>
      <c r="B31471">
        <v>13001</v>
      </c>
      <c r="C31471" t="s">
        <v>10</v>
      </c>
      <c r="D31471" t="s">
        <v>24</v>
      </c>
    </row>
    <row r="31472" spans="1:4" x14ac:dyDescent="0.25">
      <c r="A31472">
        <v>4541</v>
      </c>
      <c r="B31472">
        <v>13001</v>
      </c>
      <c r="C31472" t="s">
        <v>10</v>
      </c>
      <c r="D31472" t="s">
        <v>24</v>
      </c>
    </row>
    <row r="31473" spans="1:4" x14ac:dyDescent="0.25">
      <c r="A31473">
        <v>4541</v>
      </c>
      <c r="B31473">
        <v>13001</v>
      </c>
      <c r="C31473" t="s">
        <v>10</v>
      </c>
      <c r="D31473" t="s">
        <v>24</v>
      </c>
    </row>
    <row r="31474" spans="1:4" x14ac:dyDescent="0.25">
      <c r="A31474">
        <v>4541</v>
      </c>
      <c r="B31474">
        <v>13001</v>
      </c>
      <c r="C31474" t="s">
        <v>10</v>
      </c>
      <c r="D31474" t="s">
        <v>24</v>
      </c>
    </row>
    <row r="31475" spans="1:4" x14ac:dyDescent="0.25">
      <c r="A31475">
        <v>4541</v>
      </c>
      <c r="B31475">
        <v>13001</v>
      </c>
      <c r="C31475" t="s">
        <v>10</v>
      </c>
      <c r="D31475" t="s">
        <v>24</v>
      </c>
    </row>
    <row r="31476" spans="1:4" x14ac:dyDescent="0.25">
      <c r="A31476">
        <v>4541</v>
      </c>
      <c r="B31476">
        <v>13001</v>
      </c>
      <c r="C31476" t="s">
        <v>10</v>
      </c>
      <c r="D31476" t="s">
        <v>24</v>
      </c>
    </row>
    <row r="31477" spans="1:4" x14ac:dyDescent="0.25">
      <c r="A31477">
        <v>4541</v>
      </c>
      <c r="B31477">
        <v>13001</v>
      </c>
      <c r="C31477" t="s">
        <v>10</v>
      </c>
      <c r="D31477" t="s">
        <v>24</v>
      </c>
    </row>
    <row r="31478" spans="1:4" x14ac:dyDescent="0.25">
      <c r="A31478">
        <v>4541</v>
      </c>
      <c r="B31478">
        <v>13001</v>
      </c>
      <c r="C31478" t="s">
        <v>10</v>
      </c>
      <c r="D31478" t="s">
        <v>24</v>
      </c>
    </row>
    <row r="31479" spans="1:4" x14ac:dyDescent="0.25">
      <c r="A31479">
        <v>4541</v>
      </c>
      <c r="B31479">
        <v>13001</v>
      </c>
      <c r="C31479" t="s">
        <v>10</v>
      </c>
      <c r="D31479" t="s">
        <v>24</v>
      </c>
    </row>
    <row r="31480" spans="1:4" x14ac:dyDescent="0.25">
      <c r="A31480">
        <v>4541</v>
      </c>
      <c r="B31480">
        <v>13001</v>
      </c>
      <c r="C31480" t="s">
        <v>10</v>
      </c>
      <c r="D31480" t="s">
        <v>24</v>
      </c>
    </row>
    <row r="31481" spans="1:4" x14ac:dyDescent="0.25">
      <c r="A31481">
        <v>4541</v>
      </c>
      <c r="B31481">
        <v>13001</v>
      </c>
      <c r="C31481" t="s">
        <v>10</v>
      </c>
      <c r="D31481" t="s">
        <v>24</v>
      </c>
    </row>
    <row r="31482" spans="1:4" x14ac:dyDescent="0.25">
      <c r="A31482">
        <v>4541</v>
      </c>
      <c r="B31482">
        <v>13001</v>
      </c>
      <c r="C31482" t="s">
        <v>10</v>
      </c>
      <c r="D31482" t="s">
        <v>24</v>
      </c>
    </row>
    <row r="31483" spans="1:4" x14ac:dyDescent="0.25">
      <c r="A31483">
        <v>4541</v>
      </c>
      <c r="B31483">
        <v>13001</v>
      </c>
      <c r="C31483" t="s">
        <v>10</v>
      </c>
      <c r="D31483" t="s">
        <v>24</v>
      </c>
    </row>
    <row r="31484" spans="1:4" x14ac:dyDescent="0.25">
      <c r="A31484">
        <v>4541</v>
      </c>
      <c r="B31484">
        <v>13001</v>
      </c>
      <c r="C31484" t="s">
        <v>10</v>
      </c>
      <c r="D31484" t="s">
        <v>24</v>
      </c>
    </row>
    <row r="31485" spans="1:4" x14ac:dyDescent="0.25">
      <c r="A31485">
        <v>4541</v>
      </c>
      <c r="B31485">
        <v>13001</v>
      </c>
      <c r="C31485" t="s">
        <v>10</v>
      </c>
      <c r="D31485" t="s">
        <v>24</v>
      </c>
    </row>
    <row r="31486" spans="1:4" x14ac:dyDescent="0.25">
      <c r="A31486">
        <v>4541</v>
      </c>
      <c r="B31486">
        <v>13001</v>
      </c>
      <c r="C31486" t="s">
        <v>10</v>
      </c>
      <c r="D31486" t="s">
        <v>24</v>
      </c>
    </row>
    <row r="31487" spans="1:4" x14ac:dyDescent="0.25">
      <c r="A31487">
        <v>4541</v>
      </c>
      <c r="B31487">
        <v>13001</v>
      </c>
      <c r="C31487" t="s">
        <v>10</v>
      </c>
      <c r="D31487" t="s">
        <v>24</v>
      </c>
    </row>
    <row r="31488" spans="1:4" x14ac:dyDescent="0.25">
      <c r="A31488">
        <v>4541</v>
      </c>
      <c r="B31488">
        <v>13001</v>
      </c>
      <c r="C31488" t="s">
        <v>10</v>
      </c>
      <c r="D31488" t="s">
        <v>24</v>
      </c>
    </row>
    <row r="31489" spans="1:4" x14ac:dyDescent="0.25">
      <c r="A31489">
        <v>4541</v>
      </c>
      <c r="B31489">
        <v>13001</v>
      </c>
      <c r="C31489" t="s">
        <v>10</v>
      </c>
      <c r="D31489" t="s">
        <v>24</v>
      </c>
    </row>
    <row r="31490" spans="1:4" x14ac:dyDescent="0.25">
      <c r="A31490">
        <v>4541</v>
      </c>
      <c r="B31490">
        <v>13001</v>
      </c>
      <c r="C31490" t="s">
        <v>10</v>
      </c>
      <c r="D31490" t="s">
        <v>24</v>
      </c>
    </row>
    <row r="31491" spans="1:4" x14ac:dyDescent="0.25">
      <c r="A31491">
        <v>4541</v>
      </c>
      <c r="B31491">
        <v>13001</v>
      </c>
      <c r="C31491" t="s">
        <v>10</v>
      </c>
      <c r="D31491" t="s">
        <v>24</v>
      </c>
    </row>
    <row r="31492" spans="1:4" x14ac:dyDescent="0.25">
      <c r="A31492">
        <v>4541</v>
      </c>
      <c r="B31492">
        <v>13001</v>
      </c>
      <c r="C31492" t="s">
        <v>10</v>
      </c>
      <c r="D31492" t="s">
        <v>24</v>
      </c>
    </row>
    <row r="31493" spans="1:4" x14ac:dyDescent="0.25">
      <c r="A31493">
        <v>4541</v>
      </c>
      <c r="B31493">
        <v>13001</v>
      </c>
      <c r="C31493" t="s">
        <v>10</v>
      </c>
      <c r="D31493" t="s">
        <v>24</v>
      </c>
    </row>
    <row r="31494" spans="1:4" x14ac:dyDescent="0.25">
      <c r="A31494">
        <v>4541</v>
      </c>
      <c r="B31494">
        <v>13001</v>
      </c>
      <c r="C31494" t="s">
        <v>10</v>
      </c>
      <c r="D31494" t="s">
        <v>24</v>
      </c>
    </row>
    <row r="31495" spans="1:4" x14ac:dyDescent="0.25">
      <c r="A31495">
        <v>4541</v>
      </c>
      <c r="B31495">
        <v>13001</v>
      </c>
      <c r="C31495" t="s">
        <v>10</v>
      </c>
      <c r="D31495" t="s">
        <v>24</v>
      </c>
    </row>
    <row r="31496" spans="1:4" x14ac:dyDescent="0.25">
      <c r="A31496">
        <v>4541</v>
      </c>
      <c r="B31496">
        <v>13001</v>
      </c>
      <c r="C31496" t="s">
        <v>10</v>
      </c>
      <c r="D31496" t="s">
        <v>25</v>
      </c>
    </row>
    <row r="31497" spans="1:4" x14ac:dyDescent="0.25">
      <c r="A31497">
        <v>4541</v>
      </c>
      <c r="B31497">
        <v>13001</v>
      </c>
      <c r="C31497" t="s">
        <v>10</v>
      </c>
      <c r="D31497" t="s">
        <v>25</v>
      </c>
    </row>
    <row r="31498" spans="1:4" x14ac:dyDescent="0.25">
      <c r="A31498">
        <v>4541</v>
      </c>
      <c r="B31498">
        <v>13001</v>
      </c>
      <c r="C31498" t="s">
        <v>10</v>
      </c>
      <c r="D31498" t="s">
        <v>25</v>
      </c>
    </row>
    <row r="31499" spans="1:4" x14ac:dyDescent="0.25">
      <c r="A31499">
        <v>4541</v>
      </c>
      <c r="B31499">
        <v>13001</v>
      </c>
      <c r="C31499" t="s">
        <v>10</v>
      </c>
      <c r="D31499" t="s">
        <v>25</v>
      </c>
    </row>
    <row r="31500" spans="1:4" x14ac:dyDescent="0.25">
      <c r="A31500">
        <v>4541</v>
      </c>
      <c r="B31500">
        <v>13001</v>
      </c>
      <c r="C31500" t="s">
        <v>10</v>
      </c>
      <c r="D31500" t="s">
        <v>25</v>
      </c>
    </row>
    <row r="31501" spans="1:4" x14ac:dyDescent="0.25">
      <c r="A31501">
        <v>4541</v>
      </c>
      <c r="B31501">
        <v>13001</v>
      </c>
      <c r="C31501" t="s">
        <v>10</v>
      </c>
      <c r="D31501" t="s">
        <v>25</v>
      </c>
    </row>
    <row r="31502" spans="1:4" x14ac:dyDescent="0.25">
      <c r="A31502">
        <v>4541</v>
      </c>
      <c r="B31502">
        <v>13001</v>
      </c>
      <c r="C31502" t="s">
        <v>10</v>
      </c>
      <c r="D31502" t="s">
        <v>25</v>
      </c>
    </row>
    <row r="31503" spans="1:4" x14ac:dyDescent="0.25">
      <c r="A31503">
        <v>4541</v>
      </c>
      <c r="B31503">
        <v>13001</v>
      </c>
      <c r="C31503" t="s">
        <v>10</v>
      </c>
      <c r="D31503" t="s">
        <v>25</v>
      </c>
    </row>
    <row r="31504" spans="1:4" x14ac:dyDescent="0.25">
      <c r="A31504">
        <v>4541</v>
      </c>
      <c r="B31504">
        <v>13001</v>
      </c>
      <c r="C31504" t="s">
        <v>10</v>
      </c>
      <c r="D31504" t="s">
        <v>25</v>
      </c>
    </row>
    <row r="31505" spans="1:4" x14ac:dyDescent="0.25">
      <c r="A31505">
        <v>4541</v>
      </c>
      <c r="B31505">
        <v>13001</v>
      </c>
      <c r="C31505" t="s">
        <v>10</v>
      </c>
      <c r="D31505" t="s">
        <v>25</v>
      </c>
    </row>
    <row r="31506" spans="1:4" x14ac:dyDescent="0.25">
      <c r="A31506">
        <v>4541</v>
      </c>
      <c r="B31506">
        <v>13001</v>
      </c>
      <c r="C31506" t="s">
        <v>10</v>
      </c>
      <c r="D31506" t="s">
        <v>25</v>
      </c>
    </row>
    <row r="31507" spans="1:4" x14ac:dyDescent="0.25">
      <c r="A31507">
        <v>4541</v>
      </c>
      <c r="B31507">
        <v>13001</v>
      </c>
      <c r="C31507" t="s">
        <v>10</v>
      </c>
      <c r="D31507" t="s">
        <v>25</v>
      </c>
    </row>
    <row r="31508" spans="1:4" x14ac:dyDescent="0.25">
      <c r="A31508">
        <v>4541</v>
      </c>
      <c r="B31508">
        <v>13001</v>
      </c>
      <c r="C31508" t="s">
        <v>10</v>
      </c>
      <c r="D31508" t="s">
        <v>26</v>
      </c>
    </row>
    <row r="31509" spans="1:4" x14ac:dyDescent="0.25">
      <c r="A31509">
        <v>4541</v>
      </c>
      <c r="B31509">
        <v>13001</v>
      </c>
      <c r="C31509" t="s">
        <v>10</v>
      </c>
      <c r="D31509" t="s">
        <v>26</v>
      </c>
    </row>
    <row r="31510" spans="1:4" x14ac:dyDescent="0.25">
      <c r="A31510">
        <v>4541</v>
      </c>
      <c r="B31510">
        <v>13001</v>
      </c>
      <c r="C31510" t="s">
        <v>10</v>
      </c>
      <c r="D31510" t="s">
        <v>26</v>
      </c>
    </row>
    <row r="31511" spans="1:4" x14ac:dyDescent="0.25">
      <c r="A31511">
        <v>4541</v>
      </c>
      <c r="B31511">
        <v>13001</v>
      </c>
      <c r="C31511" t="s">
        <v>10</v>
      </c>
      <c r="D31511" t="s">
        <v>26</v>
      </c>
    </row>
    <row r="31512" spans="1:4" x14ac:dyDescent="0.25">
      <c r="A31512">
        <v>4541</v>
      </c>
      <c r="B31512">
        <v>13001</v>
      </c>
      <c r="C31512" t="s">
        <v>10</v>
      </c>
      <c r="D31512" t="s">
        <v>26</v>
      </c>
    </row>
    <row r="31513" spans="1:4" x14ac:dyDescent="0.25">
      <c r="A31513">
        <v>4541</v>
      </c>
      <c r="B31513">
        <v>13001</v>
      </c>
      <c r="C31513" t="s">
        <v>10</v>
      </c>
      <c r="D31513" t="s">
        <v>26</v>
      </c>
    </row>
    <row r="31514" spans="1:4" x14ac:dyDescent="0.25">
      <c r="A31514">
        <v>4541</v>
      </c>
      <c r="B31514">
        <v>13001</v>
      </c>
      <c r="C31514" t="s">
        <v>10</v>
      </c>
      <c r="D31514" t="s">
        <v>26</v>
      </c>
    </row>
    <row r="31515" spans="1:4" x14ac:dyDescent="0.25">
      <c r="A31515">
        <v>4541</v>
      </c>
      <c r="B31515">
        <v>13001</v>
      </c>
      <c r="C31515" t="s">
        <v>10</v>
      </c>
      <c r="D31515" t="s">
        <v>26</v>
      </c>
    </row>
    <row r="31516" spans="1:4" x14ac:dyDescent="0.25">
      <c r="A31516">
        <v>4541</v>
      </c>
      <c r="B31516">
        <v>13001</v>
      </c>
      <c r="C31516" t="s">
        <v>10</v>
      </c>
      <c r="D31516" t="s">
        <v>26</v>
      </c>
    </row>
    <row r="31517" spans="1:4" x14ac:dyDescent="0.25">
      <c r="A31517">
        <v>4541</v>
      </c>
      <c r="B31517">
        <v>13001</v>
      </c>
      <c r="C31517" t="s">
        <v>10</v>
      </c>
      <c r="D31517" t="s">
        <v>26</v>
      </c>
    </row>
    <row r="31518" spans="1:4" x14ac:dyDescent="0.25">
      <c r="A31518">
        <v>4541</v>
      </c>
      <c r="B31518">
        <v>13001</v>
      </c>
      <c r="C31518" t="s">
        <v>10</v>
      </c>
      <c r="D31518" t="s">
        <v>26</v>
      </c>
    </row>
    <row r="31519" spans="1:4" x14ac:dyDescent="0.25">
      <c r="A31519">
        <v>4541</v>
      </c>
      <c r="B31519">
        <v>13001</v>
      </c>
      <c r="C31519" t="s">
        <v>10</v>
      </c>
      <c r="D31519" t="s">
        <v>26</v>
      </c>
    </row>
    <row r="31520" spans="1:4" x14ac:dyDescent="0.25">
      <c r="A31520">
        <v>4541</v>
      </c>
      <c r="B31520">
        <v>13001</v>
      </c>
      <c r="C31520" t="s">
        <v>10</v>
      </c>
      <c r="D31520" t="s">
        <v>26</v>
      </c>
    </row>
    <row r="31521" spans="1:4" x14ac:dyDescent="0.25">
      <c r="A31521">
        <v>4541</v>
      </c>
      <c r="B31521">
        <v>13001</v>
      </c>
      <c r="C31521" t="s">
        <v>10</v>
      </c>
      <c r="D31521" t="s">
        <v>26</v>
      </c>
    </row>
    <row r="31522" spans="1:4" x14ac:dyDescent="0.25">
      <c r="A31522">
        <v>4541</v>
      </c>
      <c r="B31522">
        <v>13001</v>
      </c>
      <c r="C31522" t="s">
        <v>10</v>
      </c>
      <c r="D31522" t="s">
        <v>26</v>
      </c>
    </row>
    <row r="31523" spans="1:4" x14ac:dyDescent="0.25">
      <c r="A31523">
        <v>4541</v>
      </c>
      <c r="B31523">
        <v>13001</v>
      </c>
      <c r="C31523" t="s">
        <v>10</v>
      </c>
      <c r="D31523" t="s">
        <v>26</v>
      </c>
    </row>
    <row r="31524" spans="1:4" x14ac:dyDescent="0.25">
      <c r="A31524">
        <v>4541</v>
      </c>
      <c r="B31524">
        <v>13001</v>
      </c>
      <c r="C31524" t="s">
        <v>10</v>
      </c>
      <c r="D31524" t="s">
        <v>26</v>
      </c>
    </row>
    <row r="31525" spans="1:4" x14ac:dyDescent="0.25">
      <c r="A31525">
        <v>4541</v>
      </c>
      <c r="B31525">
        <v>13001</v>
      </c>
      <c r="C31525" t="s">
        <v>10</v>
      </c>
      <c r="D31525" t="s">
        <v>26</v>
      </c>
    </row>
    <row r="31526" spans="1:4" x14ac:dyDescent="0.25">
      <c r="A31526">
        <v>4541</v>
      </c>
      <c r="B31526">
        <v>13001</v>
      </c>
      <c r="C31526" t="s">
        <v>10</v>
      </c>
      <c r="D31526" t="s">
        <v>20</v>
      </c>
    </row>
    <row r="31527" spans="1:4" x14ac:dyDescent="0.25">
      <c r="A31527">
        <v>4541</v>
      </c>
      <c r="B31527">
        <v>13001</v>
      </c>
      <c r="C31527" t="s">
        <v>10</v>
      </c>
      <c r="D31527" t="s">
        <v>20</v>
      </c>
    </row>
    <row r="31528" spans="1:4" x14ac:dyDescent="0.25">
      <c r="A31528">
        <v>4541</v>
      </c>
      <c r="B31528">
        <v>13001</v>
      </c>
      <c r="C31528" t="s">
        <v>10</v>
      </c>
      <c r="D31528" t="s">
        <v>20</v>
      </c>
    </row>
    <row r="31529" spans="1:4" x14ac:dyDescent="0.25">
      <c r="A31529">
        <v>4541</v>
      </c>
      <c r="B31529">
        <v>13001</v>
      </c>
      <c r="C31529" t="s">
        <v>10</v>
      </c>
      <c r="D31529" t="s">
        <v>20</v>
      </c>
    </row>
    <row r="31530" spans="1:4" x14ac:dyDescent="0.25">
      <c r="A31530">
        <v>4541</v>
      </c>
      <c r="B31530">
        <v>13001</v>
      </c>
      <c r="C31530" t="s">
        <v>10</v>
      </c>
      <c r="D31530" t="s">
        <v>20</v>
      </c>
    </row>
    <row r="31531" spans="1:4" x14ac:dyDescent="0.25">
      <c r="A31531">
        <v>4541</v>
      </c>
      <c r="B31531">
        <v>13001</v>
      </c>
      <c r="C31531" t="s">
        <v>10</v>
      </c>
      <c r="D31531" t="s">
        <v>20</v>
      </c>
    </row>
    <row r="31532" spans="1:4" x14ac:dyDescent="0.25">
      <c r="A31532">
        <v>4541</v>
      </c>
      <c r="B31532">
        <v>13001</v>
      </c>
      <c r="C31532" t="s">
        <v>10</v>
      </c>
      <c r="D31532" t="s">
        <v>20</v>
      </c>
    </row>
    <row r="31533" spans="1:4" x14ac:dyDescent="0.25">
      <c r="A31533">
        <v>4541</v>
      </c>
      <c r="B31533">
        <v>13001</v>
      </c>
      <c r="C31533" t="s">
        <v>10</v>
      </c>
      <c r="D31533" t="s">
        <v>20</v>
      </c>
    </row>
    <row r="31534" spans="1:4" x14ac:dyDescent="0.25">
      <c r="A31534">
        <v>4541</v>
      </c>
      <c r="B31534">
        <v>13001</v>
      </c>
      <c r="C31534" t="s">
        <v>10</v>
      </c>
      <c r="D31534" t="s">
        <v>20</v>
      </c>
    </row>
    <row r="31535" spans="1:4" x14ac:dyDescent="0.25">
      <c r="A31535">
        <v>4541</v>
      </c>
      <c r="B31535">
        <v>13001</v>
      </c>
      <c r="C31535" t="s">
        <v>10</v>
      </c>
      <c r="D31535" t="s">
        <v>20</v>
      </c>
    </row>
    <row r="31536" spans="1:4" x14ac:dyDescent="0.25">
      <c r="A31536">
        <v>4541</v>
      </c>
      <c r="B31536">
        <v>13001</v>
      </c>
      <c r="C31536" t="s">
        <v>10</v>
      </c>
      <c r="D31536" t="s">
        <v>20</v>
      </c>
    </row>
    <row r="31537" spans="1:4" x14ac:dyDescent="0.25">
      <c r="A31537">
        <v>4541</v>
      </c>
      <c r="B31537">
        <v>13001</v>
      </c>
      <c r="C31537" t="s">
        <v>10</v>
      </c>
      <c r="D31537" t="s">
        <v>20</v>
      </c>
    </row>
    <row r="31538" spans="1:4" x14ac:dyDescent="0.25">
      <c r="A31538">
        <v>4541</v>
      </c>
      <c r="B31538">
        <v>13001</v>
      </c>
      <c r="C31538" t="s">
        <v>10</v>
      </c>
      <c r="D31538" t="s">
        <v>20</v>
      </c>
    </row>
    <row r="31539" spans="1:4" x14ac:dyDescent="0.25">
      <c r="A31539">
        <v>4541</v>
      </c>
      <c r="B31539">
        <v>13001</v>
      </c>
      <c r="C31539" t="s">
        <v>10</v>
      </c>
      <c r="D31539" t="s">
        <v>20</v>
      </c>
    </row>
    <row r="31540" spans="1:4" x14ac:dyDescent="0.25">
      <c r="A31540">
        <v>4541</v>
      </c>
      <c r="B31540">
        <v>13001</v>
      </c>
      <c r="C31540" t="s">
        <v>10</v>
      </c>
      <c r="D31540" t="s">
        <v>20</v>
      </c>
    </row>
    <row r="31541" spans="1:4" x14ac:dyDescent="0.25">
      <c r="A31541">
        <v>4541</v>
      </c>
      <c r="B31541">
        <v>13001</v>
      </c>
      <c r="C31541" t="s">
        <v>10</v>
      </c>
      <c r="D31541" t="s">
        <v>27</v>
      </c>
    </row>
    <row r="31542" spans="1:4" x14ac:dyDescent="0.25">
      <c r="A31542">
        <v>4541</v>
      </c>
      <c r="B31542">
        <v>13001</v>
      </c>
      <c r="C31542" t="s">
        <v>10</v>
      </c>
      <c r="D31542" t="s">
        <v>27</v>
      </c>
    </row>
    <row r="31543" spans="1:4" x14ac:dyDescent="0.25">
      <c r="A31543">
        <v>4541</v>
      </c>
      <c r="B31543">
        <v>13001</v>
      </c>
      <c r="C31543" t="s">
        <v>10</v>
      </c>
      <c r="D31543" t="s">
        <v>27</v>
      </c>
    </row>
    <row r="31544" spans="1:4" x14ac:dyDescent="0.25">
      <c r="A31544">
        <v>4541</v>
      </c>
      <c r="B31544">
        <v>13001</v>
      </c>
      <c r="C31544" t="s">
        <v>10</v>
      </c>
      <c r="D31544" t="s">
        <v>27</v>
      </c>
    </row>
    <row r="31545" spans="1:4" x14ac:dyDescent="0.25">
      <c r="A31545">
        <v>4541</v>
      </c>
      <c r="B31545">
        <v>13001</v>
      </c>
      <c r="C31545" t="s">
        <v>10</v>
      </c>
      <c r="D31545" t="s">
        <v>27</v>
      </c>
    </row>
    <row r="31546" spans="1:4" x14ac:dyDescent="0.25">
      <c r="A31546">
        <v>4541</v>
      </c>
      <c r="B31546">
        <v>13001</v>
      </c>
      <c r="C31546" t="s">
        <v>10</v>
      </c>
      <c r="D31546" t="s">
        <v>27</v>
      </c>
    </row>
    <row r="31547" spans="1:4" x14ac:dyDescent="0.25">
      <c r="A31547">
        <v>4541</v>
      </c>
      <c r="B31547">
        <v>13001</v>
      </c>
      <c r="C31547" t="s">
        <v>10</v>
      </c>
      <c r="D31547" t="s">
        <v>27</v>
      </c>
    </row>
    <row r="31548" spans="1:4" x14ac:dyDescent="0.25">
      <c r="A31548">
        <v>4541</v>
      </c>
      <c r="B31548">
        <v>13001</v>
      </c>
      <c r="C31548" t="s">
        <v>10</v>
      </c>
      <c r="D31548" t="s">
        <v>27</v>
      </c>
    </row>
    <row r="31549" spans="1:4" x14ac:dyDescent="0.25">
      <c r="A31549">
        <v>4541</v>
      </c>
      <c r="B31549">
        <v>13001</v>
      </c>
      <c r="C31549" t="s">
        <v>10</v>
      </c>
      <c r="D31549" t="s">
        <v>27</v>
      </c>
    </row>
    <row r="31550" spans="1:4" x14ac:dyDescent="0.25">
      <c r="A31550">
        <v>4541</v>
      </c>
      <c r="B31550">
        <v>13001</v>
      </c>
      <c r="C31550" t="s">
        <v>10</v>
      </c>
      <c r="D31550" t="s">
        <v>27</v>
      </c>
    </row>
    <row r="31551" spans="1:4" x14ac:dyDescent="0.25">
      <c r="A31551">
        <v>4541</v>
      </c>
      <c r="B31551">
        <v>13001</v>
      </c>
      <c r="C31551" t="s">
        <v>10</v>
      </c>
      <c r="D31551" t="s">
        <v>27</v>
      </c>
    </row>
    <row r="31552" spans="1:4" x14ac:dyDescent="0.25">
      <c r="A31552">
        <v>4541</v>
      </c>
      <c r="B31552">
        <v>13001</v>
      </c>
      <c r="C31552" t="s">
        <v>10</v>
      </c>
      <c r="D31552" t="s">
        <v>27</v>
      </c>
    </row>
    <row r="31553" spans="1:4" x14ac:dyDescent="0.25">
      <c r="A31553">
        <v>4541</v>
      </c>
      <c r="B31553">
        <v>13001</v>
      </c>
      <c r="C31553" t="s">
        <v>10</v>
      </c>
      <c r="D31553" t="s">
        <v>27</v>
      </c>
    </row>
    <row r="31554" spans="1:4" x14ac:dyDescent="0.25">
      <c r="A31554">
        <v>4541</v>
      </c>
      <c r="B31554">
        <v>13001</v>
      </c>
      <c r="C31554" t="s">
        <v>10</v>
      </c>
      <c r="D31554" t="s">
        <v>27</v>
      </c>
    </row>
    <row r="31555" spans="1:4" x14ac:dyDescent="0.25">
      <c r="A31555">
        <v>4541</v>
      </c>
      <c r="B31555">
        <v>13001</v>
      </c>
      <c r="C31555" t="s">
        <v>10</v>
      </c>
      <c r="D31555" t="s">
        <v>27</v>
      </c>
    </row>
    <row r="31556" spans="1:4" x14ac:dyDescent="0.25">
      <c r="A31556">
        <v>4541</v>
      </c>
      <c r="B31556">
        <v>13001</v>
      </c>
      <c r="C31556" t="s">
        <v>10</v>
      </c>
      <c r="D31556" t="s">
        <v>27</v>
      </c>
    </row>
    <row r="31557" spans="1:4" x14ac:dyDescent="0.25">
      <c r="A31557">
        <v>4541</v>
      </c>
      <c r="B31557">
        <v>13001</v>
      </c>
      <c r="C31557" t="s">
        <v>10</v>
      </c>
      <c r="D31557" t="s">
        <v>27</v>
      </c>
    </row>
    <row r="31558" spans="1:4" x14ac:dyDescent="0.25">
      <c r="A31558">
        <v>4541</v>
      </c>
      <c r="B31558">
        <v>13001</v>
      </c>
      <c r="C31558" t="s">
        <v>10</v>
      </c>
      <c r="D31558" t="s">
        <v>27</v>
      </c>
    </row>
    <row r="31559" spans="1:4" x14ac:dyDescent="0.25">
      <c r="A31559">
        <v>4541</v>
      </c>
      <c r="B31559">
        <v>13001</v>
      </c>
      <c r="C31559" t="s">
        <v>10</v>
      </c>
      <c r="D31559" t="s">
        <v>27</v>
      </c>
    </row>
    <row r="31560" spans="1:4" x14ac:dyDescent="0.25">
      <c r="A31560">
        <v>4541</v>
      </c>
      <c r="B31560">
        <v>13001</v>
      </c>
      <c r="C31560" t="s">
        <v>10</v>
      </c>
      <c r="D31560" t="s">
        <v>28</v>
      </c>
    </row>
    <row r="31561" spans="1:4" x14ac:dyDescent="0.25">
      <c r="A31561">
        <v>4541</v>
      </c>
      <c r="B31561">
        <v>13001</v>
      </c>
      <c r="C31561" t="s">
        <v>10</v>
      </c>
      <c r="D31561" t="s">
        <v>28</v>
      </c>
    </row>
    <row r="31562" spans="1:4" x14ac:dyDescent="0.25">
      <c r="A31562">
        <v>4541</v>
      </c>
      <c r="B31562">
        <v>13001</v>
      </c>
      <c r="C31562" t="s">
        <v>10</v>
      </c>
      <c r="D31562" t="s">
        <v>28</v>
      </c>
    </row>
    <row r="31563" spans="1:4" x14ac:dyDescent="0.25">
      <c r="A31563">
        <v>4541</v>
      </c>
      <c r="B31563">
        <v>13001</v>
      </c>
      <c r="C31563" t="s">
        <v>10</v>
      </c>
      <c r="D31563" t="s">
        <v>28</v>
      </c>
    </row>
    <row r="31564" spans="1:4" x14ac:dyDescent="0.25">
      <c r="A31564">
        <v>4541</v>
      </c>
      <c r="B31564">
        <v>13001</v>
      </c>
      <c r="C31564" t="s">
        <v>10</v>
      </c>
      <c r="D31564" t="s">
        <v>28</v>
      </c>
    </row>
    <row r="31565" spans="1:4" x14ac:dyDescent="0.25">
      <c r="A31565">
        <v>4541</v>
      </c>
      <c r="B31565">
        <v>13001</v>
      </c>
      <c r="C31565" t="s">
        <v>10</v>
      </c>
      <c r="D31565" t="s">
        <v>28</v>
      </c>
    </row>
    <row r="31566" spans="1:4" x14ac:dyDescent="0.25">
      <c r="A31566">
        <v>4541</v>
      </c>
      <c r="B31566">
        <v>13001</v>
      </c>
      <c r="C31566" t="s">
        <v>10</v>
      </c>
      <c r="D31566" t="s">
        <v>28</v>
      </c>
    </row>
    <row r="31567" spans="1:4" x14ac:dyDescent="0.25">
      <c r="A31567">
        <v>4541</v>
      </c>
      <c r="B31567">
        <v>13001</v>
      </c>
      <c r="C31567" t="s">
        <v>10</v>
      </c>
      <c r="D31567" t="s">
        <v>28</v>
      </c>
    </row>
    <row r="31568" spans="1:4" x14ac:dyDescent="0.25">
      <c r="A31568">
        <v>4541</v>
      </c>
      <c r="B31568">
        <v>13001</v>
      </c>
      <c r="C31568" t="s">
        <v>10</v>
      </c>
      <c r="D31568" t="s">
        <v>28</v>
      </c>
    </row>
    <row r="31569" spans="1:4" x14ac:dyDescent="0.25">
      <c r="A31569">
        <v>4541</v>
      </c>
      <c r="B31569">
        <v>13001</v>
      </c>
      <c r="C31569" t="s">
        <v>10</v>
      </c>
      <c r="D31569" t="s">
        <v>28</v>
      </c>
    </row>
    <row r="31570" spans="1:4" x14ac:dyDescent="0.25">
      <c r="A31570">
        <v>4541</v>
      </c>
      <c r="B31570">
        <v>13001</v>
      </c>
      <c r="C31570" t="s">
        <v>10</v>
      </c>
      <c r="D31570" t="s">
        <v>28</v>
      </c>
    </row>
    <row r="31571" spans="1:4" x14ac:dyDescent="0.25">
      <c r="A31571">
        <v>4541</v>
      </c>
      <c r="B31571">
        <v>13001</v>
      </c>
      <c r="C31571" t="s">
        <v>10</v>
      </c>
      <c r="D31571" t="s">
        <v>28</v>
      </c>
    </row>
    <row r="31572" spans="1:4" x14ac:dyDescent="0.25">
      <c r="A31572">
        <v>4541</v>
      </c>
      <c r="B31572">
        <v>13001</v>
      </c>
      <c r="C31572" t="s">
        <v>10</v>
      </c>
      <c r="D31572" t="s">
        <v>28</v>
      </c>
    </row>
    <row r="31573" spans="1:4" x14ac:dyDescent="0.25">
      <c r="A31573">
        <v>4541</v>
      </c>
      <c r="B31573">
        <v>13001</v>
      </c>
      <c r="C31573" t="s">
        <v>10</v>
      </c>
      <c r="D31573" t="s">
        <v>29</v>
      </c>
    </row>
    <row r="31574" spans="1:4" x14ac:dyDescent="0.25">
      <c r="A31574">
        <v>4541</v>
      </c>
      <c r="B31574">
        <v>13001</v>
      </c>
      <c r="C31574" t="s">
        <v>10</v>
      </c>
      <c r="D31574" t="s">
        <v>29</v>
      </c>
    </row>
    <row r="31575" spans="1:4" x14ac:dyDescent="0.25">
      <c r="A31575">
        <v>4541</v>
      </c>
      <c r="B31575">
        <v>13001</v>
      </c>
      <c r="C31575" t="s">
        <v>10</v>
      </c>
      <c r="D31575" t="s">
        <v>29</v>
      </c>
    </row>
    <row r="31576" spans="1:4" x14ac:dyDescent="0.25">
      <c r="A31576">
        <v>4541</v>
      </c>
      <c r="B31576">
        <v>13001</v>
      </c>
      <c r="C31576" t="s">
        <v>10</v>
      </c>
      <c r="D31576" t="s">
        <v>29</v>
      </c>
    </row>
    <row r="31577" spans="1:4" x14ac:dyDescent="0.25">
      <c r="A31577">
        <v>4541</v>
      </c>
      <c r="B31577">
        <v>13001</v>
      </c>
      <c r="C31577" t="s">
        <v>10</v>
      </c>
      <c r="D31577" t="s">
        <v>30</v>
      </c>
    </row>
    <row r="31578" spans="1:4" x14ac:dyDescent="0.25">
      <c r="A31578">
        <v>4541</v>
      </c>
      <c r="B31578">
        <v>13001</v>
      </c>
      <c r="C31578" t="s">
        <v>10</v>
      </c>
      <c r="D31578" t="s">
        <v>30</v>
      </c>
    </row>
    <row r="31579" spans="1:4" x14ac:dyDescent="0.25">
      <c r="A31579">
        <v>4541</v>
      </c>
      <c r="B31579">
        <v>13001</v>
      </c>
      <c r="C31579" t="s">
        <v>10</v>
      </c>
      <c r="D31579" t="s">
        <v>30</v>
      </c>
    </row>
    <row r="31580" spans="1:4" x14ac:dyDescent="0.25">
      <c r="A31580">
        <v>4541</v>
      </c>
      <c r="B31580">
        <v>13001</v>
      </c>
      <c r="C31580" t="s">
        <v>10</v>
      </c>
      <c r="D31580" t="s">
        <v>30</v>
      </c>
    </row>
    <row r="31581" spans="1:4" x14ac:dyDescent="0.25">
      <c r="A31581">
        <v>4541</v>
      </c>
      <c r="B31581">
        <v>13001</v>
      </c>
      <c r="C31581" t="s">
        <v>10</v>
      </c>
      <c r="D31581" t="s">
        <v>30</v>
      </c>
    </row>
    <row r="31582" spans="1:4" x14ac:dyDescent="0.25">
      <c r="A31582">
        <v>4541</v>
      </c>
      <c r="B31582">
        <v>13001</v>
      </c>
      <c r="C31582" t="s">
        <v>10</v>
      </c>
      <c r="D31582" t="s">
        <v>30</v>
      </c>
    </row>
    <row r="31583" spans="1:4" x14ac:dyDescent="0.25">
      <c r="A31583">
        <v>4541</v>
      </c>
      <c r="B31583">
        <v>13001</v>
      </c>
      <c r="C31583" t="s">
        <v>10</v>
      </c>
      <c r="D31583" t="s">
        <v>30</v>
      </c>
    </row>
    <row r="31584" spans="1:4" x14ac:dyDescent="0.25">
      <c r="A31584">
        <v>4541</v>
      </c>
      <c r="B31584">
        <v>13001</v>
      </c>
      <c r="C31584" t="s">
        <v>10</v>
      </c>
      <c r="D31584" t="s">
        <v>30</v>
      </c>
    </row>
    <row r="31585" spans="1:4" x14ac:dyDescent="0.25">
      <c r="A31585">
        <v>4541</v>
      </c>
      <c r="B31585">
        <v>13001</v>
      </c>
      <c r="C31585" t="s">
        <v>10</v>
      </c>
      <c r="D31585" t="s">
        <v>30</v>
      </c>
    </row>
    <row r="31586" spans="1:4" x14ac:dyDescent="0.25">
      <c r="A31586">
        <v>4541</v>
      </c>
      <c r="B31586">
        <v>13001</v>
      </c>
      <c r="C31586" t="s">
        <v>10</v>
      </c>
      <c r="D31586" t="s">
        <v>30</v>
      </c>
    </row>
    <row r="31587" spans="1:4" x14ac:dyDescent="0.25">
      <c r="A31587">
        <v>4541</v>
      </c>
      <c r="B31587">
        <v>13001</v>
      </c>
      <c r="C31587" t="s">
        <v>10</v>
      </c>
      <c r="D31587" t="s">
        <v>30</v>
      </c>
    </row>
    <row r="31588" spans="1:4" x14ac:dyDescent="0.25">
      <c r="A31588">
        <v>4541</v>
      </c>
      <c r="B31588">
        <v>13001</v>
      </c>
      <c r="C31588" t="s">
        <v>10</v>
      </c>
      <c r="D31588" t="s">
        <v>30</v>
      </c>
    </row>
    <row r="31589" spans="1:4" x14ac:dyDescent="0.25">
      <c r="A31589">
        <v>4541</v>
      </c>
      <c r="B31589">
        <v>13001</v>
      </c>
      <c r="C31589" t="s">
        <v>10</v>
      </c>
      <c r="D31589" t="s">
        <v>30</v>
      </c>
    </row>
    <row r="31590" spans="1:4" x14ac:dyDescent="0.25">
      <c r="A31590">
        <v>4541</v>
      </c>
      <c r="B31590">
        <v>13001</v>
      </c>
      <c r="C31590" t="s">
        <v>10</v>
      </c>
      <c r="D31590" t="s">
        <v>30</v>
      </c>
    </row>
    <row r="31591" spans="1:4" x14ac:dyDescent="0.25">
      <c r="A31591">
        <v>4541</v>
      </c>
      <c r="B31591">
        <v>13001</v>
      </c>
      <c r="C31591" t="s">
        <v>10</v>
      </c>
      <c r="D31591" t="s">
        <v>30</v>
      </c>
    </row>
    <row r="31592" spans="1:4" x14ac:dyDescent="0.25">
      <c r="A31592">
        <v>4541</v>
      </c>
      <c r="B31592">
        <v>13001</v>
      </c>
      <c r="C31592" t="s">
        <v>10</v>
      </c>
      <c r="D31592" t="s">
        <v>30</v>
      </c>
    </row>
    <row r="31593" spans="1:4" x14ac:dyDescent="0.25">
      <c r="A31593">
        <v>4541</v>
      </c>
      <c r="B31593">
        <v>13001</v>
      </c>
      <c r="C31593" t="s">
        <v>10</v>
      </c>
      <c r="D31593" t="s">
        <v>30</v>
      </c>
    </row>
    <row r="31594" spans="1:4" x14ac:dyDescent="0.25">
      <c r="A31594">
        <v>4541</v>
      </c>
      <c r="B31594">
        <v>13001</v>
      </c>
      <c r="C31594" t="s">
        <v>10</v>
      </c>
      <c r="D31594" t="s">
        <v>30</v>
      </c>
    </row>
    <row r="31595" spans="1:4" x14ac:dyDescent="0.25">
      <c r="A31595">
        <v>4541</v>
      </c>
      <c r="B31595">
        <v>13001</v>
      </c>
      <c r="C31595" t="s">
        <v>10</v>
      </c>
      <c r="D31595" t="s">
        <v>30</v>
      </c>
    </row>
    <row r="31596" spans="1:4" x14ac:dyDescent="0.25">
      <c r="A31596">
        <v>4541</v>
      </c>
      <c r="B31596">
        <v>13001</v>
      </c>
      <c r="C31596" t="s">
        <v>10</v>
      </c>
      <c r="D31596" t="s">
        <v>30</v>
      </c>
    </row>
    <row r="31597" spans="1:4" x14ac:dyDescent="0.25">
      <c r="A31597">
        <v>4541</v>
      </c>
      <c r="B31597">
        <v>13001</v>
      </c>
      <c r="C31597" t="s">
        <v>10</v>
      </c>
      <c r="D31597" t="s">
        <v>30</v>
      </c>
    </row>
    <row r="31598" spans="1:4" x14ac:dyDescent="0.25">
      <c r="A31598">
        <v>4541</v>
      </c>
      <c r="B31598">
        <v>13001</v>
      </c>
      <c r="C31598" t="s">
        <v>10</v>
      </c>
      <c r="D31598" t="s">
        <v>30</v>
      </c>
    </row>
    <row r="31599" spans="1:4" x14ac:dyDescent="0.25">
      <c r="A31599">
        <v>4541</v>
      </c>
      <c r="B31599">
        <v>13001</v>
      </c>
      <c r="C31599" t="s">
        <v>10</v>
      </c>
      <c r="D31599" t="s">
        <v>30</v>
      </c>
    </row>
    <row r="31600" spans="1:4" x14ac:dyDescent="0.25">
      <c r="A31600">
        <v>4541</v>
      </c>
      <c r="B31600">
        <v>13001</v>
      </c>
      <c r="C31600" t="s">
        <v>10</v>
      </c>
      <c r="D31600" t="s">
        <v>31</v>
      </c>
    </row>
    <row r="31601" spans="1:4" x14ac:dyDescent="0.25">
      <c r="A31601">
        <v>4541</v>
      </c>
      <c r="B31601">
        <v>13001</v>
      </c>
      <c r="C31601" t="s">
        <v>10</v>
      </c>
      <c r="D31601" t="s">
        <v>31</v>
      </c>
    </row>
    <row r="31602" spans="1:4" x14ac:dyDescent="0.25">
      <c r="A31602">
        <v>4541</v>
      </c>
      <c r="B31602">
        <v>13001</v>
      </c>
      <c r="C31602" t="s">
        <v>10</v>
      </c>
      <c r="D31602" t="s">
        <v>31</v>
      </c>
    </row>
    <row r="31603" spans="1:4" x14ac:dyDescent="0.25">
      <c r="A31603">
        <v>4541</v>
      </c>
      <c r="B31603">
        <v>13001</v>
      </c>
      <c r="C31603" t="s">
        <v>10</v>
      </c>
      <c r="D31603" t="s">
        <v>31</v>
      </c>
    </row>
    <row r="31604" spans="1:4" x14ac:dyDescent="0.25">
      <c r="A31604">
        <v>4541</v>
      </c>
      <c r="B31604">
        <v>13001</v>
      </c>
      <c r="C31604" t="s">
        <v>10</v>
      </c>
      <c r="D31604" t="s">
        <v>31</v>
      </c>
    </row>
    <row r="31605" spans="1:4" x14ac:dyDescent="0.25">
      <c r="A31605">
        <v>4541</v>
      </c>
      <c r="B31605">
        <v>13001</v>
      </c>
      <c r="C31605" t="s">
        <v>10</v>
      </c>
      <c r="D31605" t="s">
        <v>31</v>
      </c>
    </row>
    <row r="31606" spans="1:4" x14ac:dyDescent="0.25">
      <c r="A31606">
        <v>4541</v>
      </c>
      <c r="B31606">
        <v>13001</v>
      </c>
      <c r="C31606" t="s">
        <v>10</v>
      </c>
      <c r="D31606" t="s">
        <v>31</v>
      </c>
    </row>
    <row r="31607" spans="1:4" x14ac:dyDescent="0.25">
      <c r="A31607">
        <v>4541</v>
      </c>
      <c r="B31607">
        <v>13001</v>
      </c>
      <c r="C31607" t="s">
        <v>10</v>
      </c>
      <c r="D31607" t="s">
        <v>31</v>
      </c>
    </row>
    <row r="31608" spans="1:4" x14ac:dyDescent="0.25">
      <c r="A31608">
        <v>4541</v>
      </c>
      <c r="B31608">
        <v>13001</v>
      </c>
      <c r="C31608" t="s">
        <v>10</v>
      </c>
      <c r="D31608" t="s">
        <v>31</v>
      </c>
    </row>
    <row r="31609" spans="1:4" x14ac:dyDescent="0.25">
      <c r="A31609">
        <v>4541</v>
      </c>
      <c r="B31609">
        <v>13001</v>
      </c>
      <c r="C31609" t="s">
        <v>10</v>
      </c>
      <c r="D31609" t="s">
        <v>31</v>
      </c>
    </row>
    <row r="31610" spans="1:4" x14ac:dyDescent="0.25">
      <c r="A31610">
        <v>4541</v>
      </c>
      <c r="B31610">
        <v>13001</v>
      </c>
      <c r="C31610" t="s">
        <v>10</v>
      </c>
      <c r="D31610" t="s">
        <v>31</v>
      </c>
    </row>
    <row r="31611" spans="1:4" x14ac:dyDescent="0.25">
      <c r="A31611">
        <v>4541</v>
      </c>
      <c r="B31611">
        <v>13001</v>
      </c>
      <c r="C31611" t="s">
        <v>10</v>
      </c>
      <c r="D31611" t="s">
        <v>31</v>
      </c>
    </row>
    <row r="31612" spans="1:4" x14ac:dyDescent="0.25">
      <c r="A31612">
        <v>4541</v>
      </c>
      <c r="B31612">
        <v>13001</v>
      </c>
      <c r="C31612" t="s">
        <v>10</v>
      </c>
      <c r="D31612" t="s">
        <v>31</v>
      </c>
    </row>
    <row r="31613" spans="1:4" x14ac:dyDescent="0.25">
      <c r="A31613">
        <v>4541</v>
      </c>
      <c r="B31613">
        <v>13001</v>
      </c>
      <c r="C31613" t="s">
        <v>10</v>
      </c>
      <c r="D31613" t="s">
        <v>32</v>
      </c>
    </row>
    <row r="31614" spans="1:4" x14ac:dyDescent="0.25">
      <c r="A31614">
        <v>4541</v>
      </c>
      <c r="B31614">
        <v>13001</v>
      </c>
      <c r="C31614" t="s">
        <v>10</v>
      </c>
      <c r="D31614" t="s">
        <v>32</v>
      </c>
    </row>
    <row r="31615" spans="1:4" x14ac:dyDescent="0.25">
      <c r="A31615">
        <v>4541</v>
      </c>
      <c r="B31615">
        <v>13001</v>
      </c>
      <c r="C31615" t="s">
        <v>10</v>
      </c>
      <c r="D31615" t="s">
        <v>32</v>
      </c>
    </row>
    <row r="31616" spans="1:4" x14ac:dyDescent="0.25">
      <c r="A31616">
        <v>4541</v>
      </c>
      <c r="B31616">
        <v>13001</v>
      </c>
      <c r="C31616" t="s">
        <v>10</v>
      </c>
      <c r="D31616" t="s">
        <v>32</v>
      </c>
    </row>
    <row r="31617" spans="1:4" x14ac:dyDescent="0.25">
      <c r="A31617">
        <v>4541</v>
      </c>
      <c r="B31617">
        <v>13001</v>
      </c>
      <c r="C31617" t="s">
        <v>10</v>
      </c>
      <c r="D31617" t="s">
        <v>32</v>
      </c>
    </row>
    <row r="31618" spans="1:4" x14ac:dyDescent="0.25">
      <c r="A31618">
        <v>4541</v>
      </c>
      <c r="B31618">
        <v>13001</v>
      </c>
      <c r="C31618" t="s">
        <v>10</v>
      </c>
      <c r="D31618" t="s">
        <v>32</v>
      </c>
    </row>
    <row r="31619" spans="1:4" x14ac:dyDescent="0.25">
      <c r="A31619">
        <v>4541</v>
      </c>
      <c r="B31619">
        <v>13001</v>
      </c>
      <c r="C31619" t="s">
        <v>10</v>
      </c>
      <c r="D31619" t="s">
        <v>32</v>
      </c>
    </row>
    <row r="31620" spans="1:4" x14ac:dyDescent="0.25">
      <c r="A31620">
        <v>4541</v>
      </c>
      <c r="B31620">
        <v>13001</v>
      </c>
      <c r="C31620" t="s">
        <v>10</v>
      </c>
      <c r="D31620" t="s">
        <v>32</v>
      </c>
    </row>
    <row r="31621" spans="1:4" x14ac:dyDescent="0.25">
      <c r="A31621">
        <v>4541</v>
      </c>
      <c r="B31621">
        <v>13001</v>
      </c>
      <c r="C31621" t="s">
        <v>10</v>
      </c>
      <c r="D31621" t="s">
        <v>32</v>
      </c>
    </row>
    <row r="31622" spans="1:4" x14ac:dyDescent="0.25">
      <c r="A31622">
        <v>4541</v>
      </c>
      <c r="B31622">
        <v>13001</v>
      </c>
      <c r="C31622" t="s">
        <v>10</v>
      </c>
      <c r="D31622" t="s">
        <v>32</v>
      </c>
    </row>
    <row r="31623" spans="1:4" x14ac:dyDescent="0.25">
      <c r="A31623">
        <v>4541</v>
      </c>
      <c r="B31623">
        <v>13001</v>
      </c>
      <c r="C31623" t="s">
        <v>10</v>
      </c>
      <c r="D31623" t="s">
        <v>32</v>
      </c>
    </row>
    <row r="31624" spans="1:4" x14ac:dyDescent="0.25">
      <c r="A31624">
        <v>4541</v>
      </c>
      <c r="B31624">
        <v>13001</v>
      </c>
      <c r="C31624" t="s">
        <v>10</v>
      </c>
      <c r="D31624" t="s">
        <v>32</v>
      </c>
    </row>
    <row r="31625" spans="1:4" x14ac:dyDescent="0.25">
      <c r="A31625">
        <v>4541</v>
      </c>
      <c r="B31625">
        <v>13001</v>
      </c>
      <c r="C31625" t="s">
        <v>10</v>
      </c>
      <c r="D31625" t="s">
        <v>32</v>
      </c>
    </row>
    <row r="31626" spans="1:4" x14ac:dyDescent="0.25">
      <c r="A31626">
        <v>4541</v>
      </c>
      <c r="B31626">
        <v>13001</v>
      </c>
      <c r="C31626" t="s">
        <v>10</v>
      </c>
      <c r="D31626" t="s">
        <v>32</v>
      </c>
    </row>
    <row r="31627" spans="1:4" x14ac:dyDescent="0.25">
      <c r="A31627">
        <v>4541</v>
      </c>
      <c r="B31627">
        <v>13001</v>
      </c>
      <c r="C31627" t="s">
        <v>10</v>
      </c>
      <c r="D31627" t="s">
        <v>33</v>
      </c>
    </row>
    <row r="31628" spans="1:4" x14ac:dyDescent="0.25">
      <c r="A31628">
        <v>4541</v>
      </c>
      <c r="B31628">
        <v>13001</v>
      </c>
      <c r="C31628" t="s">
        <v>10</v>
      </c>
      <c r="D31628" t="s">
        <v>33</v>
      </c>
    </row>
    <row r="31629" spans="1:4" x14ac:dyDescent="0.25">
      <c r="A31629">
        <v>4541</v>
      </c>
      <c r="B31629">
        <v>13001</v>
      </c>
      <c r="C31629" t="s">
        <v>10</v>
      </c>
      <c r="D31629" t="s">
        <v>33</v>
      </c>
    </row>
    <row r="31630" spans="1:4" x14ac:dyDescent="0.25">
      <c r="A31630">
        <v>4541</v>
      </c>
      <c r="B31630">
        <v>13001</v>
      </c>
      <c r="C31630" t="s">
        <v>10</v>
      </c>
      <c r="D31630" t="s">
        <v>33</v>
      </c>
    </row>
    <row r="31631" spans="1:4" x14ac:dyDescent="0.25">
      <c r="A31631">
        <v>4541</v>
      </c>
      <c r="B31631">
        <v>13001</v>
      </c>
      <c r="C31631" t="s">
        <v>10</v>
      </c>
      <c r="D31631" t="s">
        <v>33</v>
      </c>
    </row>
    <row r="31632" spans="1:4" x14ac:dyDescent="0.25">
      <c r="A31632">
        <v>4541</v>
      </c>
      <c r="B31632">
        <v>13001</v>
      </c>
      <c r="C31632" t="s">
        <v>10</v>
      </c>
      <c r="D31632" t="s">
        <v>33</v>
      </c>
    </row>
    <row r="31633" spans="1:4" x14ac:dyDescent="0.25">
      <c r="A31633">
        <v>4541</v>
      </c>
      <c r="B31633">
        <v>13001</v>
      </c>
      <c r="C31633" t="s">
        <v>10</v>
      </c>
      <c r="D31633" t="s">
        <v>33</v>
      </c>
    </row>
    <row r="31634" spans="1:4" x14ac:dyDescent="0.25">
      <c r="A31634">
        <v>4541</v>
      </c>
      <c r="B31634">
        <v>13001</v>
      </c>
      <c r="C31634" t="s">
        <v>10</v>
      </c>
      <c r="D31634" t="s">
        <v>33</v>
      </c>
    </row>
    <row r="31635" spans="1:4" x14ac:dyDescent="0.25">
      <c r="A31635">
        <v>4541</v>
      </c>
      <c r="B31635">
        <v>13001</v>
      </c>
      <c r="C31635" t="s">
        <v>10</v>
      </c>
      <c r="D31635" t="s">
        <v>33</v>
      </c>
    </row>
    <row r="31636" spans="1:4" x14ac:dyDescent="0.25">
      <c r="A31636">
        <v>4541</v>
      </c>
      <c r="B31636">
        <v>13001</v>
      </c>
      <c r="C31636" t="s">
        <v>10</v>
      </c>
      <c r="D31636" t="s">
        <v>33</v>
      </c>
    </row>
    <row r="31637" spans="1:4" x14ac:dyDescent="0.25">
      <c r="A31637">
        <v>4541</v>
      </c>
      <c r="B31637">
        <v>13001</v>
      </c>
      <c r="C31637" t="s">
        <v>10</v>
      </c>
      <c r="D31637" t="s">
        <v>33</v>
      </c>
    </row>
    <row r="31638" spans="1:4" x14ac:dyDescent="0.25">
      <c r="A31638">
        <v>4541</v>
      </c>
      <c r="B31638">
        <v>13001</v>
      </c>
      <c r="C31638" t="s">
        <v>10</v>
      </c>
      <c r="D31638" t="s">
        <v>33</v>
      </c>
    </row>
    <row r="31639" spans="1:4" x14ac:dyDescent="0.25">
      <c r="A31639">
        <v>4541</v>
      </c>
      <c r="B31639">
        <v>13001</v>
      </c>
      <c r="C31639" t="s">
        <v>10</v>
      </c>
      <c r="D31639" t="s">
        <v>33</v>
      </c>
    </row>
    <row r="31640" spans="1:4" x14ac:dyDescent="0.25">
      <c r="A31640">
        <v>4541</v>
      </c>
      <c r="B31640">
        <v>13001</v>
      </c>
      <c r="C31640" t="s">
        <v>10</v>
      </c>
      <c r="D31640" t="s">
        <v>33</v>
      </c>
    </row>
    <row r="31641" spans="1:4" x14ac:dyDescent="0.25">
      <c r="A31641">
        <v>4541</v>
      </c>
      <c r="B31641">
        <v>13001</v>
      </c>
      <c r="C31641" t="s">
        <v>10</v>
      </c>
      <c r="D31641" t="s">
        <v>33</v>
      </c>
    </row>
    <row r="31642" spans="1:4" x14ac:dyDescent="0.25">
      <c r="A31642">
        <v>4541</v>
      </c>
      <c r="B31642">
        <v>13001</v>
      </c>
      <c r="C31642" t="s">
        <v>10</v>
      </c>
      <c r="D31642" t="s">
        <v>33</v>
      </c>
    </row>
    <row r="31643" spans="1:4" x14ac:dyDescent="0.25">
      <c r="A31643">
        <v>4541</v>
      </c>
      <c r="B31643">
        <v>13001</v>
      </c>
      <c r="C31643" t="s">
        <v>10</v>
      </c>
      <c r="D31643" t="s">
        <v>33</v>
      </c>
    </row>
    <row r="31644" spans="1:4" x14ac:dyDescent="0.25">
      <c r="A31644">
        <v>4541</v>
      </c>
      <c r="B31644">
        <v>13001</v>
      </c>
      <c r="C31644" t="s">
        <v>10</v>
      </c>
      <c r="D31644" t="s">
        <v>33</v>
      </c>
    </row>
    <row r="31645" spans="1:4" x14ac:dyDescent="0.25">
      <c r="A31645">
        <v>4541</v>
      </c>
      <c r="B31645">
        <v>13001</v>
      </c>
      <c r="C31645" t="s">
        <v>10</v>
      </c>
      <c r="D31645" t="s">
        <v>33</v>
      </c>
    </row>
    <row r="31646" spans="1:4" x14ac:dyDescent="0.25">
      <c r="A31646">
        <v>4541</v>
      </c>
      <c r="B31646">
        <v>13001</v>
      </c>
      <c r="C31646" t="s">
        <v>10</v>
      </c>
      <c r="D31646" t="s">
        <v>33</v>
      </c>
    </row>
    <row r="31647" spans="1:4" x14ac:dyDescent="0.25">
      <c r="A31647">
        <v>4541</v>
      </c>
      <c r="B31647">
        <v>13001</v>
      </c>
      <c r="C31647" t="s">
        <v>10</v>
      </c>
      <c r="D31647" t="s">
        <v>33</v>
      </c>
    </row>
    <row r="31648" spans="1:4" x14ac:dyDescent="0.25">
      <c r="A31648">
        <v>4541</v>
      </c>
      <c r="B31648">
        <v>13001</v>
      </c>
      <c r="C31648" t="s">
        <v>10</v>
      </c>
      <c r="D31648" t="s">
        <v>33</v>
      </c>
    </row>
    <row r="31649" spans="1:4" x14ac:dyDescent="0.25">
      <c r="A31649">
        <v>4541</v>
      </c>
      <c r="B31649">
        <v>13001</v>
      </c>
      <c r="C31649" t="s">
        <v>10</v>
      </c>
      <c r="D31649" t="s">
        <v>33</v>
      </c>
    </row>
    <row r="31650" spans="1:4" x14ac:dyDescent="0.25">
      <c r="A31650">
        <v>4541</v>
      </c>
      <c r="B31650">
        <v>13001</v>
      </c>
      <c r="C31650" t="s">
        <v>10</v>
      </c>
      <c r="D31650" t="s">
        <v>33</v>
      </c>
    </row>
    <row r="31651" spans="1:4" x14ac:dyDescent="0.25">
      <c r="A31651">
        <v>4541</v>
      </c>
      <c r="B31651">
        <v>13001</v>
      </c>
      <c r="C31651" t="s">
        <v>10</v>
      </c>
      <c r="D31651" t="s">
        <v>33</v>
      </c>
    </row>
    <row r="31652" spans="1:4" x14ac:dyDescent="0.25">
      <c r="A31652">
        <v>4541</v>
      </c>
      <c r="B31652">
        <v>13001</v>
      </c>
      <c r="C31652" t="s">
        <v>10</v>
      </c>
      <c r="D31652" t="s">
        <v>33</v>
      </c>
    </row>
    <row r="31653" spans="1:4" x14ac:dyDescent="0.25">
      <c r="A31653">
        <v>4541</v>
      </c>
      <c r="B31653">
        <v>13001</v>
      </c>
      <c r="C31653" t="s">
        <v>10</v>
      </c>
      <c r="D31653" t="s">
        <v>33</v>
      </c>
    </row>
    <row r="31654" spans="1:4" x14ac:dyDescent="0.25">
      <c r="A31654">
        <v>4541</v>
      </c>
      <c r="B31654">
        <v>13001</v>
      </c>
      <c r="C31654" t="s">
        <v>10</v>
      </c>
      <c r="D31654" t="s">
        <v>33</v>
      </c>
    </row>
    <row r="31655" spans="1:4" x14ac:dyDescent="0.25">
      <c r="A31655">
        <v>4541</v>
      </c>
      <c r="B31655">
        <v>13001</v>
      </c>
      <c r="C31655" t="s">
        <v>10</v>
      </c>
      <c r="D31655" t="s">
        <v>33</v>
      </c>
    </row>
    <row r="31656" spans="1:4" x14ac:dyDescent="0.25">
      <c r="A31656">
        <v>4541</v>
      </c>
      <c r="B31656">
        <v>13001</v>
      </c>
      <c r="C31656" t="s">
        <v>10</v>
      </c>
      <c r="D31656" t="s">
        <v>33</v>
      </c>
    </row>
    <row r="31657" spans="1:4" x14ac:dyDescent="0.25">
      <c r="A31657">
        <v>4541</v>
      </c>
      <c r="B31657">
        <v>13001</v>
      </c>
      <c r="C31657" t="s">
        <v>10</v>
      </c>
      <c r="D31657" t="s">
        <v>33</v>
      </c>
    </row>
    <row r="31658" spans="1:4" x14ac:dyDescent="0.25">
      <c r="A31658">
        <v>4541</v>
      </c>
      <c r="B31658">
        <v>13001</v>
      </c>
      <c r="C31658" t="s">
        <v>10</v>
      </c>
      <c r="D31658" t="s">
        <v>33</v>
      </c>
    </row>
    <row r="31659" spans="1:4" x14ac:dyDescent="0.25">
      <c r="A31659">
        <v>4541</v>
      </c>
      <c r="B31659">
        <v>13001</v>
      </c>
      <c r="C31659" t="s">
        <v>10</v>
      </c>
      <c r="D31659" t="s">
        <v>33</v>
      </c>
    </row>
    <row r="31660" spans="1:4" x14ac:dyDescent="0.25">
      <c r="A31660">
        <v>4541</v>
      </c>
      <c r="B31660">
        <v>13001</v>
      </c>
      <c r="C31660" t="s">
        <v>10</v>
      </c>
      <c r="D31660" t="s">
        <v>33</v>
      </c>
    </row>
    <row r="31661" spans="1:4" x14ac:dyDescent="0.25">
      <c r="A31661">
        <v>4541</v>
      </c>
      <c r="B31661">
        <v>13001</v>
      </c>
      <c r="C31661" t="s">
        <v>10</v>
      </c>
      <c r="D31661" t="s">
        <v>33</v>
      </c>
    </row>
    <row r="31662" spans="1:4" x14ac:dyDescent="0.25">
      <c r="A31662">
        <v>4541</v>
      </c>
      <c r="B31662">
        <v>13001</v>
      </c>
      <c r="C31662" t="s">
        <v>10</v>
      </c>
      <c r="D31662" t="s">
        <v>33</v>
      </c>
    </row>
    <row r="31663" spans="1:4" x14ac:dyDescent="0.25">
      <c r="A31663">
        <v>4541</v>
      </c>
      <c r="B31663">
        <v>13001</v>
      </c>
      <c r="C31663" t="s">
        <v>10</v>
      </c>
      <c r="D31663" t="s">
        <v>33</v>
      </c>
    </row>
    <row r="31664" spans="1:4" x14ac:dyDescent="0.25">
      <c r="A31664">
        <v>4541</v>
      </c>
      <c r="B31664">
        <v>13001</v>
      </c>
      <c r="C31664" t="s">
        <v>10</v>
      </c>
      <c r="D31664" t="s">
        <v>34</v>
      </c>
    </row>
    <row r="31665" spans="1:4" x14ac:dyDescent="0.25">
      <c r="A31665">
        <v>4541</v>
      </c>
      <c r="B31665">
        <v>13001</v>
      </c>
      <c r="C31665" t="s">
        <v>10</v>
      </c>
      <c r="D31665" t="s">
        <v>34</v>
      </c>
    </row>
    <row r="31666" spans="1:4" x14ac:dyDescent="0.25">
      <c r="A31666">
        <v>4541</v>
      </c>
      <c r="B31666">
        <v>13001</v>
      </c>
      <c r="C31666" t="s">
        <v>10</v>
      </c>
      <c r="D31666" t="s">
        <v>34</v>
      </c>
    </row>
    <row r="31667" spans="1:4" x14ac:dyDescent="0.25">
      <c r="A31667">
        <v>4541</v>
      </c>
      <c r="B31667">
        <v>13001</v>
      </c>
      <c r="C31667" t="s">
        <v>10</v>
      </c>
      <c r="D31667" t="s">
        <v>34</v>
      </c>
    </row>
    <row r="31668" spans="1:4" x14ac:dyDescent="0.25">
      <c r="A31668">
        <v>4541</v>
      </c>
      <c r="B31668">
        <v>13001</v>
      </c>
      <c r="C31668" t="s">
        <v>10</v>
      </c>
      <c r="D31668" t="s">
        <v>34</v>
      </c>
    </row>
    <row r="31669" spans="1:4" x14ac:dyDescent="0.25">
      <c r="A31669">
        <v>4541</v>
      </c>
      <c r="B31669">
        <v>13001</v>
      </c>
      <c r="C31669" t="s">
        <v>10</v>
      </c>
      <c r="D31669" t="s">
        <v>34</v>
      </c>
    </row>
    <row r="31670" spans="1:4" x14ac:dyDescent="0.25">
      <c r="A31670">
        <v>4541</v>
      </c>
      <c r="B31670">
        <v>13001</v>
      </c>
      <c r="C31670" t="s">
        <v>10</v>
      </c>
      <c r="D31670" t="s">
        <v>34</v>
      </c>
    </row>
    <row r="31671" spans="1:4" x14ac:dyDescent="0.25">
      <c r="A31671">
        <v>4541</v>
      </c>
      <c r="B31671">
        <v>13001</v>
      </c>
      <c r="C31671" t="s">
        <v>10</v>
      </c>
      <c r="D31671" t="s">
        <v>34</v>
      </c>
    </row>
    <row r="31672" spans="1:4" x14ac:dyDescent="0.25">
      <c r="A31672">
        <v>4541</v>
      </c>
      <c r="B31672">
        <v>13001</v>
      </c>
      <c r="C31672" t="s">
        <v>10</v>
      </c>
      <c r="D31672" t="s">
        <v>34</v>
      </c>
    </row>
    <row r="31673" spans="1:4" x14ac:dyDescent="0.25">
      <c r="A31673">
        <v>4541</v>
      </c>
      <c r="B31673">
        <v>13001</v>
      </c>
      <c r="C31673" t="s">
        <v>10</v>
      </c>
      <c r="D31673" t="s">
        <v>34</v>
      </c>
    </row>
    <row r="31674" spans="1:4" x14ac:dyDescent="0.25">
      <c r="A31674">
        <v>4541</v>
      </c>
      <c r="B31674">
        <v>13001</v>
      </c>
      <c r="C31674" t="s">
        <v>10</v>
      </c>
      <c r="D31674" t="s">
        <v>34</v>
      </c>
    </row>
    <row r="31675" spans="1:4" x14ac:dyDescent="0.25">
      <c r="A31675">
        <v>4541</v>
      </c>
      <c r="B31675">
        <v>13001</v>
      </c>
      <c r="C31675" t="s">
        <v>10</v>
      </c>
      <c r="D31675" t="s">
        <v>35</v>
      </c>
    </row>
    <row r="31676" spans="1:4" x14ac:dyDescent="0.25">
      <c r="A31676">
        <v>4541</v>
      </c>
      <c r="B31676">
        <v>13001</v>
      </c>
      <c r="C31676" t="s">
        <v>10</v>
      </c>
      <c r="D31676" t="s">
        <v>35</v>
      </c>
    </row>
    <row r="31677" spans="1:4" x14ac:dyDescent="0.25">
      <c r="A31677">
        <v>4541</v>
      </c>
      <c r="B31677">
        <v>13001</v>
      </c>
      <c r="C31677" t="s">
        <v>10</v>
      </c>
      <c r="D31677" t="s">
        <v>35</v>
      </c>
    </row>
    <row r="31678" spans="1:4" x14ac:dyDescent="0.25">
      <c r="A31678">
        <v>4541</v>
      </c>
      <c r="B31678">
        <v>13001</v>
      </c>
      <c r="C31678" t="s">
        <v>10</v>
      </c>
      <c r="D31678" t="s">
        <v>35</v>
      </c>
    </row>
    <row r="31679" spans="1:4" x14ac:dyDescent="0.25">
      <c r="A31679">
        <v>4541</v>
      </c>
      <c r="B31679">
        <v>13001</v>
      </c>
      <c r="C31679" t="s">
        <v>10</v>
      </c>
      <c r="D31679" t="s">
        <v>35</v>
      </c>
    </row>
    <row r="31680" spans="1:4" x14ac:dyDescent="0.25">
      <c r="A31680">
        <v>4541</v>
      </c>
      <c r="B31680">
        <v>13001</v>
      </c>
      <c r="C31680" t="s">
        <v>10</v>
      </c>
      <c r="D31680" t="s">
        <v>35</v>
      </c>
    </row>
    <row r="31681" spans="1:4" x14ac:dyDescent="0.25">
      <c r="A31681">
        <v>4541</v>
      </c>
      <c r="B31681">
        <v>13001</v>
      </c>
      <c r="C31681" t="s">
        <v>10</v>
      </c>
      <c r="D31681" t="s">
        <v>35</v>
      </c>
    </row>
    <row r="31682" spans="1:4" x14ac:dyDescent="0.25">
      <c r="A31682">
        <v>4541</v>
      </c>
      <c r="B31682">
        <v>13001</v>
      </c>
      <c r="C31682" t="s">
        <v>10</v>
      </c>
      <c r="D31682" t="s">
        <v>35</v>
      </c>
    </row>
    <row r="31683" spans="1:4" x14ac:dyDescent="0.25">
      <c r="A31683">
        <v>4541</v>
      </c>
      <c r="B31683">
        <v>13001</v>
      </c>
      <c r="C31683" t="s">
        <v>10</v>
      </c>
      <c r="D31683" t="s">
        <v>35</v>
      </c>
    </row>
    <row r="31684" spans="1:4" x14ac:dyDescent="0.25">
      <c r="A31684">
        <v>4541</v>
      </c>
      <c r="B31684">
        <v>13001</v>
      </c>
      <c r="C31684" t="s">
        <v>10</v>
      </c>
      <c r="D31684" t="s">
        <v>35</v>
      </c>
    </row>
    <row r="31685" spans="1:4" x14ac:dyDescent="0.25">
      <c r="A31685">
        <v>4541</v>
      </c>
      <c r="B31685">
        <v>13001</v>
      </c>
      <c r="C31685" t="s">
        <v>10</v>
      </c>
      <c r="D31685" t="s">
        <v>35</v>
      </c>
    </row>
    <row r="31686" spans="1:4" x14ac:dyDescent="0.25">
      <c r="A31686">
        <v>4541</v>
      </c>
      <c r="B31686">
        <v>13001</v>
      </c>
      <c r="C31686" t="s">
        <v>10</v>
      </c>
      <c r="D31686" t="s">
        <v>35</v>
      </c>
    </row>
    <row r="31687" spans="1:4" x14ac:dyDescent="0.25">
      <c r="A31687">
        <v>4541</v>
      </c>
      <c r="B31687">
        <v>13001</v>
      </c>
      <c r="C31687" t="s">
        <v>10</v>
      </c>
      <c r="D31687" t="s">
        <v>36</v>
      </c>
    </row>
    <row r="31688" spans="1:4" x14ac:dyDescent="0.25">
      <c r="A31688">
        <v>4541</v>
      </c>
      <c r="B31688">
        <v>13001</v>
      </c>
      <c r="C31688" t="s">
        <v>10</v>
      </c>
      <c r="D31688" t="s">
        <v>36</v>
      </c>
    </row>
    <row r="31689" spans="1:4" x14ac:dyDescent="0.25">
      <c r="A31689">
        <v>4541</v>
      </c>
      <c r="B31689">
        <v>13001</v>
      </c>
      <c r="C31689" t="s">
        <v>10</v>
      </c>
      <c r="D31689" t="s">
        <v>36</v>
      </c>
    </row>
    <row r="31690" spans="1:4" x14ac:dyDescent="0.25">
      <c r="A31690">
        <v>4541</v>
      </c>
      <c r="B31690">
        <v>13001</v>
      </c>
      <c r="C31690" t="s">
        <v>10</v>
      </c>
      <c r="D31690" t="s">
        <v>36</v>
      </c>
    </row>
    <row r="31691" spans="1:4" x14ac:dyDescent="0.25">
      <c r="A31691">
        <v>4541</v>
      </c>
      <c r="B31691">
        <v>13001</v>
      </c>
      <c r="C31691" t="s">
        <v>10</v>
      </c>
      <c r="D31691" t="s">
        <v>36</v>
      </c>
    </row>
    <row r="31692" spans="1:4" x14ac:dyDescent="0.25">
      <c r="A31692">
        <v>4541</v>
      </c>
      <c r="B31692">
        <v>13001</v>
      </c>
      <c r="C31692" t="s">
        <v>10</v>
      </c>
      <c r="D31692" t="s">
        <v>36</v>
      </c>
    </row>
    <row r="31693" spans="1:4" x14ac:dyDescent="0.25">
      <c r="A31693">
        <v>4541</v>
      </c>
      <c r="B31693">
        <v>13001</v>
      </c>
      <c r="C31693" t="s">
        <v>10</v>
      </c>
      <c r="D31693" t="s">
        <v>37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 m a t r i c u l a d o s 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 m a t r i c u l a d o s 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 m a t r i c u l a d o s < / K e y > < / D i a g r a m O b j e c t K e y > < D i a g r a m O b j e c t K e y > < K e y > M e a s u r e s \ t o t a l   m a t r i c u l a d o s \ T a g I n f o \ F � r m u l a < / K e y > < / D i a g r a m O b j e c t K e y > < D i a g r a m O b j e c t K e y > < K e y > M e a s u r e s \ t o t a l   m a t r i c u l a d o s \ T a g I n f o \ V a l o r < / K e y > < / D i a g r a m O b j e c t K e y > < D i a g r a m O b j e c t K e y > < K e y > M e a s u r e s \ S u m a   d e   c o d _ s n i e s   2 < / K e y > < / D i a g r a m O b j e c t K e y > < D i a g r a m O b j e c t K e y > < K e y > M e a s u r e s \ S u m a   d e   c o d _ s n i e s   2 \ T a g I n f o \ F � r m u l a < / K e y > < / D i a g r a m O b j e c t K e y > < D i a g r a m O b j e c t K e y > < K e y > M e a s u r e s \ S u m a   d e   c o d _ s n i e s   2 \ T a g I n f o \ V a l o r < / K e y > < / D i a g r a m O b j e c t K e y > < D i a g r a m O b j e c t K e y > < K e y > M e a s u r e s \ R e c u e n t o   d e   c o d _ s n i e s   3 < / K e y > < / D i a g r a m O b j e c t K e y > < D i a g r a m O b j e c t K e y > < K e y > M e a s u r e s \ R e c u e n t o   d e   c o d _ s n i e s   3 \ T a g I n f o \ F � r m u l a < / K e y > < / D i a g r a m O b j e c t K e y > < D i a g r a m O b j e c t K e y > < K e y > M e a s u r e s \ R e c u e n t o   d e   c o d _ s n i e s   3 \ T a g I n f o \ V a l o r < / K e y > < / D i a g r a m O b j e c t K e y > < D i a g r a m O b j e c t K e y > < K e y > M e a s u r e s \ S u m a   d e   c o d _ d e p _ n a c < / K e y > < / D i a g r a m O b j e c t K e y > < D i a g r a m O b j e c t K e y > < K e y > M e a s u r e s \ S u m a   d e   c o d _ d e p _ n a c \ T a g I n f o \ F � r m u l a < / K e y > < / D i a g r a m O b j e c t K e y > < D i a g r a m O b j e c t K e y > < K e y > M e a s u r e s \ S u m a   d e   c o d _ d e p _ n a c \ T a g I n f o \ V a l o r < / K e y > < / D i a g r a m O b j e c t K e y > < D i a g r a m O b j e c t K e y > < K e y > M e a s u r e s \ R e c u e n t o   d e   c o d _ d e p _ n a c < / K e y > < / D i a g r a m O b j e c t K e y > < D i a g r a m O b j e c t K e y > < K e y > M e a s u r e s \ R e c u e n t o   d e   c o d _ d e p _ n a c \ T a g I n f o \ F � r m u l a < / K e y > < / D i a g r a m O b j e c t K e y > < D i a g r a m O b j e c t K e y > < K e y > M e a s u r e s \ R e c u e n t o   d e   c o d _ d e p _ n a c \ T a g I n f o \ V a l o r < / K e y > < / D i a g r a m O b j e c t K e y > < D i a g r a m O b j e c t K e y > < K e y > M e a s u r e s \ S u m a   d e   c o d _ p a i s _ n a c < / K e y > < / D i a g r a m O b j e c t K e y > < D i a g r a m O b j e c t K e y > < K e y > M e a s u r e s \ S u m a   d e   c o d _ p a i s _ n a c \ T a g I n f o \ F � r m u l a < / K e y > < / D i a g r a m O b j e c t K e y > < D i a g r a m O b j e c t K e y > < K e y > M e a s u r e s \ S u m a   d e   c o d _ p a i s _ n a c \ T a g I n f o \ V a l o r < / K e y > < / D i a g r a m O b j e c t K e y > < D i a g r a m O b j e c t K e y > < K e y > M e a s u r e s \ R e c u e n t o   d e   c o d _ p a i s _ n a c < / K e y > < / D i a g r a m O b j e c t K e y > < D i a g r a m O b j e c t K e y > < K e y > M e a s u r e s \ R e c u e n t o   d e   c o d _ p a i s _ n a c \ T a g I n f o \ F � r m u l a < / K e y > < / D i a g r a m O b j e c t K e y > < D i a g r a m O b j e c t K e y > < K e y > M e a s u r e s \ R e c u e n t o   d e   c o d _ p a i s _ n a c \ T a g I n f o \ V a l o r < / K e y > < / D i a g r a m O b j e c t K e y > < D i a g r a m O b j e c t K e y > < K e y > C o l u m n s \ a � o < / K e y > < / D i a g r a m O b j e c t K e y > < D i a g r a m O b j e c t K e y > < K e y > C o l u m n s \ s e m e s t r e < / K e y > < / D i a g r a m O b j e c t K e y > < D i a g r a m O b j e c t K e y > < K e y > C o l u m n s \ g e n e r o < / K e y > < / D i a g r a m O b j e c t K e y > < D i a g r a m O b j e c t K e y > < K e y > C o l u m n s \ c o d _ s n i e s < / K e y > < / D i a g r a m O b j e c t K e y > < D i a g r a m O b j e c t K e y > < K e y > C o l u m n s \ c o d _ m u n _ p r o g < / K e y > < / D i a g r a m O b j e c t K e y > < D i a g r a m O b j e c t K e y > < K e y > C o l u m n s \ f e c h a _ n a c < / K e y > < / D i a g r a m O b j e c t K e y > < D i a g r a m O b j e c t K e y > < K e y > C o l u m n s \ c o d _ p a i s _ n a c < / K e y > < / D i a g r a m O b j e c t K e y > < D i a g r a m O b j e c t K e y > < K e y > C o l u m n s \ c o d _ m u n _ n a c < / K e y > < / D i a g r a m O b j e c t K e y > < D i a g r a m O b j e c t K e y > < K e y > C o l u m n s \ i d _ z o n a _ r e s < / K e y > < / D i a g r a m O b j e c t K e y > < D i a g r a m O b j e c t K e y > < K e y > C o l u m n s \ e s t r a t o < / K e y > < / D i a g r a m O b j e c t K e y > < D i a g r a m O b j e c t K e y > < K e y > C o l u m n s \ p e r i o d o < / K e y > < / D i a g r a m O b j e c t K e y > < D i a g r a m O b j e c t K e y > < K e y > C o l u m n s \ c o d _ d e p _ n a c < / K e y > < / D i a g r a m O b j e c t K e y > < D i a g r a m O b j e c t K e y > < K e y > L i n k s \ & l t ; C o l u m n s \ S u m a   d e   c o d _ s n i e s   2 & g t ; - & l t ; M e a s u r e s \ c o d _ s n i e s & g t ; < / K e y > < / D i a g r a m O b j e c t K e y > < D i a g r a m O b j e c t K e y > < K e y > L i n k s \ & l t ; C o l u m n s \ S u m a   d e   c o d _ s n i e s   2 & g t ; - & l t ; M e a s u r e s \ c o d _ s n i e s & g t ; \ C O L U M N < / K e y > < / D i a g r a m O b j e c t K e y > < D i a g r a m O b j e c t K e y > < K e y > L i n k s \ & l t ; C o l u m n s \ S u m a   d e   c o d _ s n i e s   2 & g t ; - & l t ; M e a s u r e s \ c o d _ s n i e s & g t ; \ M E A S U R E < / K e y > < / D i a g r a m O b j e c t K e y > < D i a g r a m O b j e c t K e y > < K e y > L i n k s \ & l t ; C o l u m n s \ R e c u e n t o   d e   c o d _ s n i e s   3 & g t ; - & l t ; M e a s u r e s \ c o d _ s n i e s & g t ; < / K e y > < / D i a g r a m O b j e c t K e y > < D i a g r a m O b j e c t K e y > < K e y > L i n k s \ & l t ; C o l u m n s \ R e c u e n t o   d e   c o d _ s n i e s   3 & g t ; - & l t ; M e a s u r e s \ c o d _ s n i e s & g t ; \ C O L U M N < / K e y > < / D i a g r a m O b j e c t K e y > < D i a g r a m O b j e c t K e y > < K e y > L i n k s \ & l t ; C o l u m n s \ R e c u e n t o   d e   c o d _ s n i e s   3 & g t ; - & l t ; M e a s u r e s \ c o d _ s n i e s & g t ; \ M E A S U R E < / K e y > < / D i a g r a m O b j e c t K e y > < D i a g r a m O b j e c t K e y > < K e y > L i n k s \ & l t ; C o l u m n s \ S u m a   d e   c o d _ d e p _ n a c & g t ; - & l t ; M e a s u r e s \ c o d _ d e p _ n a c & g t ; < / K e y > < / D i a g r a m O b j e c t K e y > < D i a g r a m O b j e c t K e y > < K e y > L i n k s \ & l t ; C o l u m n s \ S u m a   d e   c o d _ d e p _ n a c & g t ; - & l t ; M e a s u r e s \ c o d _ d e p _ n a c & g t ; \ C O L U M N < / K e y > < / D i a g r a m O b j e c t K e y > < D i a g r a m O b j e c t K e y > < K e y > L i n k s \ & l t ; C o l u m n s \ S u m a   d e   c o d _ d e p _ n a c & g t ; - & l t ; M e a s u r e s \ c o d _ d e p _ n a c & g t ; \ M E A S U R E < / K e y > < / D i a g r a m O b j e c t K e y > < D i a g r a m O b j e c t K e y > < K e y > L i n k s \ & l t ; C o l u m n s \ R e c u e n t o   d e   c o d _ d e p _ n a c & g t ; - & l t ; M e a s u r e s \ c o d _ d e p _ n a c & g t ; < / K e y > < / D i a g r a m O b j e c t K e y > < D i a g r a m O b j e c t K e y > < K e y > L i n k s \ & l t ; C o l u m n s \ R e c u e n t o   d e   c o d _ d e p _ n a c & g t ; - & l t ; M e a s u r e s \ c o d _ d e p _ n a c & g t ; \ C O L U M N < / K e y > < / D i a g r a m O b j e c t K e y > < D i a g r a m O b j e c t K e y > < K e y > L i n k s \ & l t ; C o l u m n s \ R e c u e n t o   d e   c o d _ d e p _ n a c & g t ; - & l t ; M e a s u r e s \ c o d _ d e p _ n a c & g t ; \ M E A S U R E < / K e y > < / D i a g r a m O b j e c t K e y > < D i a g r a m O b j e c t K e y > < K e y > L i n k s \ & l t ; C o l u m n s \ S u m a   d e   c o d _ p a i s _ n a c & g t ; - & l t ; M e a s u r e s \ c o d _ p a i s _ n a c & g t ; < / K e y > < / D i a g r a m O b j e c t K e y > < D i a g r a m O b j e c t K e y > < K e y > L i n k s \ & l t ; C o l u m n s \ S u m a   d e   c o d _ p a i s _ n a c & g t ; - & l t ; M e a s u r e s \ c o d _ p a i s _ n a c & g t ; \ C O L U M N < / K e y > < / D i a g r a m O b j e c t K e y > < D i a g r a m O b j e c t K e y > < K e y > L i n k s \ & l t ; C o l u m n s \ S u m a   d e   c o d _ p a i s _ n a c & g t ; - & l t ; M e a s u r e s \ c o d _ p a i s _ n a c & g t ; \ M E A S U R E < / K e y > < / D i a g r a m O b j e c t K e y > < D i a g r a m O b j e c t K e y > < K e y > L i n k s \ & l t ; C o l u m n s \ R e c u e n t o   d e   c o d _ p a i s _ n a c & g t ; - & l t ; M e a s u r e s \ c o d _ p a i s _ n a c & g t ; < / K e y > < / D i a g r a m O b j e c t K e y > < D i a g r a m O b j e c t K e y > < K e y > L i n k s \ & l t ; C o l u m n s \ R e c u e n t o   d e   c o d _ p a i s _ n a c & g t ; - & l t ; M e a s u r e s \ c o d _ p a i s _ n a c & g t ; \ C O L U M N < / K e y > < / D i a g r a m O b j e c t K e y > < D i a g r a m O b j e c t K e y > < K e y > L i n k s \ & l t ; C o l u m n s \ R e c u e n t o   d e   c o d _ p a i s _ n a c & g t ; - & l t ; M e a s u r e s \ c o d _ p a i s _ n a c & g t ; \ M E A S U R E 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 m a t r i c u l a d o s 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 m a t r i c u l a d o s \ T a g I n f o \ F � r m u l a 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 m a t r i c u l a d o s \ T a g I n f o \ V a l o r 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 c o d _ s n i e s   2 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 c o d _ s n i e s 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 c o d _ s n i e s 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 c o d _ s n i e s   3 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 c o d _ s n i e s 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 c o d _ s n i e s 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 c o d _ d e p _ n a c 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 c o d _ d e p _ n a c \ T a g I n f o \ F � r m u l a 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 c o d _ d e p _ n a c \ T a g I n f o \ V a l o r 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 c o d _ d e p _ n a c 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 c o d _ d e p _ n a c \ T a g I n f o \ F � r m u l a 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 c o d _ d e p _ n a c \ T a g I n f o \ V a l o r 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 c o d _ p a i s _ n a c 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 c o d _ p a i s _ n a c \ T a g I n f o \ F � r m u l a 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 c o d _ p a i s _ n a c \ T a g I n f o \ V a l o r 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 c o d _ p a i s _ n a c 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 c o d _ p a i s _ n a c \ T a g I n f o \ F � r m u l a 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 c o d _ p a i s _ n a c \ T a g I n f o \ V a l o r 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 C o l u m n s \ s e m e s t r e 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 C o l u m n s \ c o d _ s n i e s 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 C o l u m n s \ c o d _ m u n _ p r o g 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 C o l u m n s \ f e c h a _ n a c 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 C o l u m n s \ c o d _ p a i s _ n a c 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 C o l u m n s \ c o d _ m u n _ n a c 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 C o l u m n s \ i d _ z o n a _ r e s 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 C o l u m n s \ e s t r a t o 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 C o l u m n s \ c o d _ d e p _ n a c 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 c o d _ s n i e s   2 & g t ; - & l t ; M e a s u r e s \ c o d _ s n i e s & g t ; 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 c o d _ s n i e s   2 & g t ; - & l t ; M e a s u r e s \ c o d _ s n i e s & g t ; \ C O L U M N 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 c o d _ s n i e s   2 & g t ; - & l t ; M e a s u r e s \ c o d _ s n i e s & g t ; \ M E A S U R E 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 c o d _ s n i e s   3 & g t ; - & l t ; M e a s u r e s \ c o d _ s n i e s & g t ; 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 c o d _ s n i e s   3 & g t ; - & l t ; M e a s u r e s \ c o d _ s n i e s & g t ; \ C O L U M N 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 c o d _ s n i e s   3 & g t ; - & l t ; M e a s u r e s \ c o d _ s n i e s & g t ; \ M E A S U R E 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 c o d _ d e p _ n a c & g t ; - & l t ; M e a s u r e s \ c o d _ d e p _ n a c & g t ; 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 c o d _ d e p _ n a c & g t ; - & l t ; M e a s u r e s \ c o d _ d e p _ n a c & g t ; \ C O L U M N 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 c o d _ d e p _ n a c & g t ; - & l t ; M e a s u r e s \ c o d _ d e p _ n a c & g t ; \ M E A S U R E 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 c o d _ d e p _ n a c & g t ; - & l t ; M e a s u r e s \ c o d _ d e p _ n a c & g t ; 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 c o d _ d e p _ n a c & g t ; - & l t ; M e a s u r e s \ c o d _ d e p _ n a c & g t ; \ C O L U M N 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 c o d _ d e p _ n a c & g t ; - & l t ; M e a s u r e s \ c o d _ d e p _ n a c & g t ; \ M E A S U R E 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 c o d _ p a i s _ n a c & g t ; - & l t ; M e a s u r e s \ c o d _ p a i s _ n a c & g t ; 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 c o d _ p a i s _ n a c & g t ; - & l t ; M e a s u r e s \ c o d _ p a i s _ n a c & g t ; \ C O L U M N 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 c o d _ p a i s _ n a c & g t ; - & l t ; M e a s u r e s \ c o d _ p a i s _ n a c & g t ; \ M E A S U R E 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 c o d _ p a i s _ n a c & g t ; - & l t ; M e a s u r e s \ c o d _ p a i s _ n a c & g t ; 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 c o d _ p a i s _ n a c & g t ; - & l t ; M e a s u r e s \ c o d _ p a i s _ n a c & g t ; \ C O L U M N 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 c o d _ p a i s _ n a c & g t ; - & l t ; M e a s u r e s \ c o d _ p a i s _ n a c & g t ; \ M E A S U R E 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 H o j a 1 1 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 H o j a 1 1 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 C o l u m n s \ c o d _ s n i e s < / K e y > < / D i a g r a m O b j e c t K e y > < D i a g r a m O b j e c t K e y > < K e y > C o l u m n s \ c o d _ m u n _ p r o g < / K e y > < / D i a g r a m O b j e c t K e y > < D i a g r a m O b j e c t K e y > < K e y > C o l u m n s \ g e n e r o < / K e y > < / D i a g r a m O b j e c t K e y > < D i a g r a m O b j e c t K e y > < K e y > C o l u m n s \ p e r i o d o 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 C o l u m n s \ c o d _ s n i e s 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 C o l u m n s \ c o d _ m u n _ p r o g 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 g r a d u a d o s 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 g r a d u a d o s 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 c o d _ s n i e s   4 < / K e y > < / D i a g r a m O b j e c t K e y > < D i a g r a m O b j e c t K e y > < K e y > M e a s u r e s \ S u m a   d e   c o d _ s n i e s   4 \ T a g I n f o \ F � r m u l a < / K e y > < / D i a g r a m O b j e c t K e y > < D i a g r a m O b j e c t K e y > < K e y > M e a s u r e s \ S u m a   d e   c o d _ s n i e s   4 \ T a g I n f o \ V a l o r < / K e y > < / D i a g r a m O b j e c t K e y > < D i a g r a m O b j e c t K e y > < K e y > M e a s u r e s \ R e c u e n t o   d e   c o d _ s n i e s   5 < / K e y > < / D i a g r a m O b j e c t K e y > < D i a g r a m O b j e c t K e y > < K e y > M e a s u r e s \ R e c u e n t o   d e   c o d _ s n i e s   5 \ T a g I n f o \ F � r m u l a < / K e y > < / D i a g r a m O b j e c t K e y > < D i a g r a m O b j e c t K e y > < K e y > M e a s u r e s \ R e c u e n t o   d e   c o d _ s n i e s   5 \ T a g I n f o \ V a l o r < / K e y > < / D i a g r a m O b j e c t K e y > < D i a g r a m O b j e c t K e y > < K e y > M e a s u r e s \ R e c u e n t o   d e   g e n e r o < / K e y > < / D i a g r a m O b j e c t K e y > < D i a g r a m O b j e c t K e y > < K e y > M e a s u r e s \ R e c u e n t o   d e   g e n e r o \ T a g I n f o \ F � r m u l a < / K e y > < / D i a g r a m O b j e c t K e y > < D i a g r a m O b j e c t K e y > < K e y > M e a s u r e s \ R e c u e n t o   d e   g e n e r o \ T a g I n f o \ V a l o r < / K e y > < / D i a g r a m O b j e c t K e y > < D i a g r a m O b j e c t K e y > < K e y > C o l u m n s \ c o d _ s n i e s < / K e y > < / D i a g r a m O b j e c t K e y > < D i a g r a m O b j e c t K e y > < K e y > C o l u m n s \ c o d _ m u n _ p r o g < / K e y > < / D i a g r a m O b j e c t K e y > < D i a g r a m O b j e c t K e y > < K e y > C o l u m n s \ g e n e r o < / K e y > < / D i a g r a m O b j e c t K e y > < D i a g r a m O b j e c t K e y > < K e y > C o l u m n s \ p e r i o d o < / K e y > < / D i a g r a m O b j e c t K e y > < D i a g r a m O b j e c t K e y > < K e y > L i n k s \ & l t ; C o l u m n s \ S u m a   d e   c o d _ s n i e s   4 & g t ; - & l t ; M e a s u r e s \ c o d _ s n i e s & g t ; < / K e y > < / D i a g r a m O b j e c t K e y > < D i a g r a m O b j e c t K e y > < K e y > L i n k s \ & l t ; C o l u m n s \ S u m a   d e   c o d _ s n i e s   4 & g t ; - & l t ; M e a s u r e s \ c o d _ s n i e s & g t ; \ C O L U M N < / K e y > < / D i a g r a m O b j e c t K e y > < D i a g r a m O b j e c t K e y > < K e y > L i n k s \ & l t ; C o l u m n s \ S u m a   d e   c o d _ s n i e s   4 & g t ; - & l t ; M e a s u r e s \ c o d _ s n i e s & g t ; \ M E A S U R E < / K e y > < / D i a g r a m O b j e c t K e y > < D i a g r a m O b j e c t K e y > < K e y > L i n k s \ & l t ; C o l u m n s \ R e c u e n t o   d e   c o d _ s n i e s   5 & g t ; - & l t ; M e a s u r e s \ c o d _ s n i e s & g t ; < / K e y > < / D i a g r a m O b j e c t K e y > < D i a g r a m O b j e c t K e y > < K e y > L i n k s \ & l t ; C o l u m n s \ R e c u e n t o   d e   c o d _ s n i e s   5 & g t ; - & l t ; M e a s u r e s \ c o d _ s n i e s & g t ; \ C O L U M N < / K e y > < / D i a g r a m O b j e c t K e y > < D i a g r a m O b j e c t K e y > < K e y > L i n k s \ & l t ; C o l u m n s \ R e c u e n t o   d e   c o d _ s n i e s   5 & g t ; - & l t ; M e a s u r e s \ c o d _ s n i e s & g t ; \ M E A S U R E < / K e y > < / D i a g r a m O b j e c t K e y > < D i a g r a m O b j e c t K e y > < K e y > L i n k s \ & l t ; C o l u m n s \ R e c u e n t o   d e   g e n e r o & g t ; - & l t ; M e a s u r e s \ g e n e r o & g t ; < / K e y > < / D i a g r a m O b j e c t K e y > < D i a g r a m O b j e c t K e y > < K e y > L i n k s \ & l t ; C o l u m n s \ R e c u e n t o   d e   g e n e r o & g t ; - & l t ; M e a s u r e s \ g e n e r o & g t ; \ C O L U M N < / K e y > < / D i a g r a m O b j e c t K e y > < D i a g r a m O b j e c t K e y > < K e y > L i n k s \ & l t ; C o l u m n s \ R e c u e n t o   d e   g e n e r o & g t ; - & l t ; M e a s u r e s \ g e n e r o & g t ; \ M E A S U R E 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 c o d _ s n i e s   4 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 c o d _ s n i e s 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 c o d _ s n i e s 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 c o d _ s n i e s   5 < / K e y > < / a : K e y > < a : V a l u e   i : t y p e = " M e a s u r e G r i d N o d e V i e w S t a t e "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 c o d _ s n i e s 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 c o d _ s n i e s 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 g e n e r o 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 g e n e r o \ T a g I n f o \ F � r m u l a 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 g e n e r o \ T a g I n f o \ V a l o r 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 C o l u m n s \ c o d _ s n i e s 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 C o l u m n s \ c o d _ m u n _ p r o g 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 c o d _ s n i e s   4 & g t ; - & l t ; M e a s u r e s \ c o d _ s n i e s & g t ; 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 c o d _ s n i e s   4 & g t ; - & l t ; M e a s u r e s \ c o d _ s n i e s & g t ; \ C O L U M N 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 c o d _ s n i e s   4 & g t ; - & l t ; M e a s u r e s \ c o d _ s n i e s & g t ; \ M E A S U R E 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 c o d _ s n i e s   5 & g t ; - & l t ; M e a s u r e s \ c o d _ s n i e s & g t ; 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 c o d _ s n i e s   5 & g t ; - & l t ; M e a s u r e s \ c o d _ s n i e s & g t ; \ C O L U M N 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 c o d _ s n i e s   5 & g t ; - & l t ; M e a s u r e s \ c o d _ s n i e s & g t ; \ M E A S U R E 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 g e n e r o & g t ; - & l t ; M e a s u r e s \ g e n e r o & g t ; 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 g e n e r o & g t ; - & l t ; M e a s u r e s \ g e n e r o & g t ; \ C O L U M N 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 g e n e r o & g t ; - & l t ; M e a s u r e s \ g e n e r o & g t ; \ M E A S U R E 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 d i m _ d e p _ n a c 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 d i m _ d e p _ n a c 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 C o l u m n s \ c o d _ p a i s < / K e y > < / D i a g r a m O b j e c t K e y > < D i a g r a m O b j e c t K e y > < K e y > C o l u m n s \ p a i s < / K e y > < / D i a g r a m O b j e c t K e y > < D i a g r a m O b j e c t K e y > < K e y > C o l u m n s \ c o d _ d e p < / K e y > < / D i a g r a m O b j e c t K e y > < D i a g r a m O b j e c t K e y > < K e y > C o l u m n s \ d e p < / K e y > < / D i a g r a m O b j e c t K e y > < D i a g r a m O b j e c t K e y > < K e y > C o l u m n s \ a b v _ d e p 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 C o l u m n s \ c o d _ p a i s 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 C o l u m n s \ p a i s 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 C o l u m n s \ c o d _ d e p 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 C o l u m n s \ a b v _ d e p 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 d i m _ e s t r a t o 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 d i m _ e s t r a t o 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 C o l u m n s \ i d _ e s t r a t o < / K e y > < / D i a g r a m O b j e c t K e y > < D i a g r a m O b j e c t K e y > < K e y > C o l u m n s \ t i p o _ e s t r a t o 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 C o l u m n s \ i d _ e s t r a t o 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 C o l u m n s \ t i p o _ e s t r a t o 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 d i m _ c o m u n i d a d _ n e g r a 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 d i m _ c o m u n i d a d _ n e g r a 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 C o l u m n s \ i d _ c o m u n i d a d _ n e g r a < / K e y > < / D i a g r a m O b j e c t K e y > < D i a g r a m O b j e c t K e y > < K e y > C o l u m n s \ d e s c _ c o m u n i d a d _ n e g r a 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 C o l u m n s \ i d _ c o m u n i d a d _ n e g r a 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 C o l u m n s \ d e s c _ c o m u n i d a d _ n e g r a 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 a d m i t i d o s 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 a d m i t i d o s 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 a d m i t i d o s < / K e y > < / D i a g r a m O b j e c t K e y > < D i a g r a m O b j e c t K e y > < K e y > M e a s u r e s \ t o t a l   a d m i t i d o s \ T a g I n f o \ F � r m u l a < / K e y > < / D i a g r a m O b j e c t K e y > < D i a g r a m O b j e c t K e y > < K e y > M e a s u r e s \ t o t a l   a d m i t i d o s \ T a g I n f o \ V a l o r < / K e y > < / D i a g r a m O b j e c t K e y > < D i a g r a m O b j e c t K e y > < K e y > M e a s u r e s \ S u m a   d e   c o d _ s n i e s < / K e y > < / D i a g r a m O b j e c t K e y > < D i a g r a m O b j e c t K e y > < K e y > M e a s u r e s \ S u m a   d e   c o d _ s n i e s \ T a g I n f o \ F � r m u l a < / K e y > < / D i a g r a m O b j e c t K e y > < D i a g r a m O b j e c t K e y > < K e y > M e a s u r e s \ S u m a   d e   c o d _ s n i e s \ T a g I n f o \ V a l o r < / K e y > < / D i a g r a m O b j e c t K e y > < D i a g r a m O b j e c t K e y > < K e y > M e a s u r e s \ R e c u e n t o   d e   c o d _ s n i e s < / K e y > < / D i a g r a m O b j e c t K e y > < D i a g r a m O b j e c t K e y > < K e y > M e a s u r e s \ R e c u e n t o   d e   c o d _ s n i e s \ T a g I n f o \ F � r m u l a < / K e y > < / D i a g r a m O b j e c t K e y > < D i a g r a m O b j e c t K e y > < K e y > M e a s u r e s \ R e c u e n t o   d e   c o d _ s n i e s \ T a g I n f o \ V a l o r < / K e y > < / D i a g r a m O b j e c t K e y > < D i a g r a m O b j e c t K e y > < K e y > C o l u m n s \ a � o < / K e y > < / D i a g r a m O b j e c t K e y > < D i a g r a m O b j e c t K e y > < K e y > C o l u m n s \ s e m e s t r e < / K e y > < / D i a g r a m O b j e c t K e y > < D i a g r a m O b j e c t K e y > < K e y > C o l u m n s \ c o d _ m u n _ p r o g < / K e y > < / D i a g r a m O b j e c t K e y > < D i a g r a m O b j e c t K e y > < K e y > C o l u m n s \ c o d _ s n i e s < / K e y > < / D i a g r a m O b j e c t K e y > < D i a g r a m O b j e c t K e y > < K e y > C o l u m n s \ p e r i o d o < / K e y > < / D i a g r a m O b j e c t K e y > < D i a g r a m O b j e c t K e y > < K e y > L i n k s \ & l t ; C o l u m n s \ S u m a   d e   c o d _ s n i e s & g t ; - & l t ; M e a s u r e s \ c o d _ s n i e s & g t ; < / K e y > < / D i a g r a m O b j e c t K e y > < D i a g r a m O b j e c t K e y > < K e y > L i n k s \ & l t ; C o l u m n s \ S u m a   d e   c o d _ s n i e s & g t ; - & l t ; M e a s u r e s \ c o d _ s n i e s & g t ; \ C O L U M N < / K e y > < / D i a g r a m O b j e c t K e y > < D i a g r a m O b j e c t K e y > < K e y > L i n k s \ & l t ; C o l u m n s \ S u m a   d e   c o d _ s n i e s & g t ; - & l t ; M e a s u r e s \ c o d _ s n i e s & g t ; \ M E A S U R E < / K e y > < / D i a g r a m O b j e c t K e y > < D i a g r a m O b j e c t K e y > < K e y > L i n k s \ & l t ; C o l u m n s \ R e c u e n t o   d e   c o d _ s n i e s & g t ; - & l t ; M e a s u r e s \ c o d _ s n i e s & g t ; < / K e y > < / D i a g r a m O b j e c t K e y > < D i a g r a m O b j e c t K e y > < K e y > L i n k s \ & l t ; C o l u m n s \ R e c u e n t o   d e   c o d _ s n i e s & g t ; - & l t ; M e a s u r e s \ c o d _ s n i e s & g t ; \ C O L U M N < / K e y > < / D i a g r a m O b j e c t K e y > < D i a g r a m O b j e c t K e y > < K e y > L i n k s \ & l t ; C o l u m n s \ R e c u e n t o   d e   c o d _ s n i e s & g t ; - & l t ; M e a s u r e s \ c o d _ s n i e s & g t ; \ M E A S U R E 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 a d m i t i d o s 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 a d m i t i d o s \ T a g I n f o \ F � r m u l a 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 a d m i t i d o s \ T a g I n f o \ V a l o r 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 c o d _ s n i e s 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 c o d _ s n i e s \ T a g I n f o \ F � r m u l a 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 c o d _ s n i e s \ T a g I n f o \ V a l o r 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 c o d _ s n i e s 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 c o d _ s n i e s \ T a g I n f o \ F � r m u l a 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 c o d _ s n i e s \ T a g I n f o \ V a l o r 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 C o l u m n s \ s e m e s t r e 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 C o l u m n s \ c o d _ m u n _ p r o g 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 C o l u m n s \ c o d _ s n i e s 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 c o d _ s n i e s & g t ; - & l t ; M e a s u r e s \ c o d _ s n i e s & g t ; 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 c o d _ s n i e s & g t ; - & l t ; M e a s u r e s \ c o d _ s n i e s & g t ; \ C O L U M N 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 c o d _ s n i e s & g t ; - & l t ; M e a s u r e s \ c o d _ s n i e s & g t ; \ M E A S U R E 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 c o d _ s n i e s & g t ; - & l t ; M e a s u r e s \ c o d _ s n i e s & g t ; 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 c o d _ s n i e s & g t ; - & l t ; M e a s u r e s \ c o d _ s n i e s & g t ; \ C O L U M N 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 c o d _ s n i e s & g t ; - & l t ; M e a s u r e s \ c o d _ s n i e s & g t ; \ M E A S U R E 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 T a g s \ T a b l e s \ & l t ; T a b l e s \ a d m i t i d o s & g t ; < / K e y > < / D i a g r a m O b j e c t K e y > < D i a g r a m O b j e c t K e y > < K e y > D y n a m i c   T a g s \ T a b l e s \ & l t ; T a b l e s \ d i m _ c o m u n i d a d _ n e g r a & g t ; < / K e y > < / D i a g r a m O b j e c t K e y > < D i a g r a m O b j e c t K e y > < K e y > D y n a m i c   T a g s \ T a b l e s \ & l t ; T a b l e s \ d i m _ d e p _ n a c & g t ; < / K e y > < / D i a g r a m O b j e c t K e y > < D i a g r a m O b j e c t K e y > < K e y > D y n a m i c   T a g s \ T a b l e s \ & l t ; T a b l e s \ d i m _ e s t r a t o & g t ; < / K e y > < / D i a g r a m O b j e c t K e y > < D i a g r a m O b j e c t K e y > < K e y > D y n a m i c   T a g s \ T a b l e s \ & l t ; T a b l e s \ d i m _ g r u p o _ e t n i c o & g t ; < / K e y > < / D i a g r a m O b j e c t K e y > < D i a g r a m O b j e c t K e y > < K e y > D y n a m i c   T a g s \ T a b l e s \ & l t ; T a b l e s \ d i m _ m u n _ d e p & g t ; < / K e y > < / D i a g r a m O b j e c t K e y > < D i a g r a m O b j e c t K e y > < K e y > D y n a m i c   T a g s \ T a b l e s \ & l t ; T a b l e s \ d i m _ p a i s & g t ; < / K e y > < / D i a g r a m O b j e c t K e y > < D i a g r a m O b j e c t K e y > < K e y > D y n a m i c   T a g s \ T a b l e s \ & l t ; T a b l e s \ d i m _ p e r i o d o & g t ; < / K e y > < / D i a g r a m O b j e c t K e y > < D i a g r a m O b j e c t K e y > < K e y > D y n a m i c   T a g s \ T a b l e s \ & l t ; T a b l e s \ d i m _ p r o g r a m a s & g t ; < / K e y > < / D i a g r a m O b j e c t K e y > < D i a g r a m O b j e c t K e y > < K e y > D y n a m i c   T a g s \ T a b l e s \ & l t ; T a b l e s \ d i m _ p u e b l o _ i n d i g e n a & g t ; < / K e y > < / D i a g r a m O b j e c t K e y > < D i a g r a m O b j e c t K e y > < K e y > D y n a m i c   T a g s \ T a b l e s \ & l t ; T a b l e s \ d i m _ s e d e & g t ; < / K e y > < / D i a g r a m O b j e c t K e y > < D i a g r a m O b j e c t K e y > < K e y > D y n a m i c   T a g s \ T a b l e s \ & l t ; T a b l e s \ d i m _ t i p o _ d i s c & g t ; < / K e y > < / D i a g r a m O b j e c t K e y > < D i a g r a m O b j e c t K e y > < K e y > D y n a m i c   T a g s \ T a b l e s \ & l t ; T a b l e s \ d i m _ t i p o _ v i n c & g t ; < / K e y > < / D i a g r a m O b j e c t K e y > < D i a g r a m O b j e c t K e y > < K e y > D y n a m i c   T a g s \ T a b l e s \ & l t ; T a b l e s \ d i m _ z o n a _ r e s d & g t ; < / K e y > < / D i a g r a m O b j e c t K e y > < D i a g r a m O b j e c t K e y > < K e y > D y n a m i c   T a g s \ T a b l e s \ & l t ; T a b l e s \ i n s c r i t o s & g t ; < / K e y > < / D i a g r a m O b j e c t K e y > < D i a g r a m O b j e c t K e y > < K e y > D y n a m i c   T a g s \ T a b l e s \ & l t ; T a b l e s \ m a t _ g e n e r o & g t ; < / K e y > < / D i a g r a m O b j e c t K e y > < D i a g r a m O b j e c t K e y > < K e y > D y n a m i c   T a g s \ T a b l e s \ & l t ; T a b l e s \ m a t r i c u l a d o s & g t ; < / K e y > < / D i a g r a m O b j e c t K e y > < D i a g r a m O b j e c t K e y > < K e y > D y n a m i c   T a g s \ T a b l e s \ & l t ; T a b l e s \ p r i m e r _ c u r s o & g t ; < / K e y > < / D i a g r a m O b j e c t K e y > < D i a g r a m O b j e c t K e y > < K e y > D y n a m i c   T a g s \ T a b l e s \ & l t ; T a b l e s \ g r a d u a d o s & g t ; < / K e y > < / D i a g r a m O b j e c t K e y > < D i a g r a m O b j e c t K e y > < K e y > D y n a m i c   T a g s \ T a b l e s \ & l t ; T a b l e s \ g r a d u a d o s   1 & g t ; < / K e y > < / D i a g r a m O b j e c t K e y > < D i a g r a m O b j e c t K e y > < K e y > T a b l e s \ a d m i t i d o s < / K e y > < / D i a g r a m O b j e c t K e y > < D i a g r a m O b j e c t K e y > < K e y > T a b l e s \ a d m i t i d o s \ C o l u m n s \ a � o < / K e y > < / D i a g r a m O b j e c t K e y > < D i a g r a m O b j e c t K e y > < K e y > T a b l e s \ a d m i t i d o s \ C o l u m n s \ s e m e s t r e < / K e y > < / D i a g r a m O b j e c t K e y > < D i a g r a m O b j e c t K e y > < K e y > T a b l e s \ a d m i t i d o s \ C o l u m n s \ c o d _ m u n _ p r o g < / K e y > < / D i a g r a m O b j e c t K e y > < D i a g r a m O b j e c t K e y > < K e y > T a b l e s \ a d m i t i d o s \ C o l u m n s \ c o d _ s n i e s < / K e y > < / D i a g r a m O b j e c t K e y > < D i a g r a m O b j e c t K e y > < K e y > T a b l e s \ a d m i t i d o s \ C o l u m n s \ p e r i o d o < / K e y > < / D i a g r a m O b j e c t K e y > < D i a g r a m O b j e c t K e y > < K e y > T a b l e s \ a d m i t i d o s \ M e a s u r e s \ t o t a l   a d m i t i d o s < / K e y > < / D i a g r a m O b j e c t K e y > < D i a g r a m O b j e c t K e y > < K e y > T a b l e s \ a d m i t i d o s \ M e a s u r e s \ S u m a   d e   c o d _ s n i e s < / K e y > < / D i a g r a m O b j e c t K e y > < D i a g r a m O b j e c t K e y > < K e y > T a b l e s \ a d m i t i d o s \ S u m a   d e   c o d _ s n i e s \ A d d i t i o n a l   I n f o \ M e d i d a   i m p l � c i t a < / K e y > < / D i a g r a m O b j e c t K e y > < D i a g r a m O b j e c t K e y > < K e y > T a b l e s \ a d m i t i d o s \ M e a s u r e s \ R e c u e n t o   d e   c o d _ s n i e s < / K e y > < / D i a g r a m O b j e c t K e y > < D i a g r a m O b j e c t K e y > < K e y > T a b l e s \ a d m i t i d o s \ R e c u e n t o   d e   c o d _ s n i e s \ A d d i t i o n a l   I n f o \ M e d i d a   i m p l � c i t a < / K e y > < / D i a g r a m O b j e c t K e y > < D i a g r a m O b j e c t K e y > < K e y > T a b l e s \ d i m _ c o m u n i d a d _ n e g r a < / K e y > < / D i a g r a m O b j e c t K e y > < D i a g r a m O b j e c t K e y > < K e y > T a b l e s \ d i m _ c o m u n i d a d _ n e g r a \ C o l u m n s \ i d _ c o m u n i d a d _ n e g r a < / K e y > < / D i a g r a m O b j e c t K e y > < D i a g r a m O b j e c t K e y > < K e y > T a b l e s \ d i m _ c o m u n i d a d _ n e g r a \ C o l u m n s \ d e s c _ c o m u n i d a d _ n e g r a < / K e y > < / D i a g r a m O b j e c t K e y > < D i a g r a m O b j e c t K e y > < K e y > T a b l e s \ d i m _ d e p _ n a c < / K e y > < / D i a g r a m O b j e c t K e y > < D i a g r a m O b j e c t K e y > < K e y > T a b l e s \ d i m _ d e p _ n a c \ C o l u m n s \ c o d _ p a i s < / K e y > < / D i a g r a m O b j e c t K e y > < D i a g r a m O b j e c t K e y > < K e y > T a b l e s \ d i m _ d e p _ n a c \ C o l u m n s \ p a i s < / K e y > < / D i a g r a m O b j e c t K e y > < D i a g r a m O b j e c t K e y > < K e y > T a b l e s \ d i m _ d e p _ n a c \ C o l u m n s \ c o d _ d e p < / K e y > < / D i a g r a m O b j e c t K e y > < D i a g r a m O b j e c t K e y > < K e y > T a b l e s \ d i m _ d e p _ n a c \ C o l u m n s \ d e p < / K e y > < / D i a g r a m O b j e c t K e y > < D i a g r a m O b j e c t K e y > < K e y > T a b l e s \ d i m _ d e p _ n a c \ C o l u m n s \ a b v _ d e p < / K e y > < / D i a g r a m O b j e c t K e y > < D i a g r a m O b j e c t K e y > < K e y > T a b l e s \ d i m _ e s t r a t o < / K e y > < / D i a g r a m O b j e c t K e y > < D i a g r a m O b j e c t K e y > < K e y > T a b l e s \ d i m _ e s t r a t o \ C o l u m n s \ i d _ e s t r a t o < / K e y > < / D i a g r a m O b j e c t K e y > < D i a g r a m O b j e c t K e y > < K e y > T a b l e s \ d i m _ e s t r a t o \ C o l u m n s \ t i p o _ e s t r a t o < / K e y > < / D i a g r a m O b j e c t K e y > < D i a g r a m O b j e c t K e y > < K e y > T a b l e s \ d i m _ g r u p o _ e t n i c o < / K e y > < / D i a g r a m O b j e c t K e y > < D i a g r a m O b j e c t K e y > < K e y > T a b l e s \ d i m _ g r u p o _ e t n i c o \ C o l u m n s \ i d _ g r u p o _ e t n i c o < / K e y > < / D i a g r a m O b j e c t K e y > < D i a g r a m O b j e c t K e y > < K e y > T a b l e s \ d i m _ g r u p o _ e t n i c o \ C o l u m n s \ d e s c _ g r u p o _ e t n i c o < / K e y > < / D i a g r a m O b j e c t K e y > < D i a g r a m O b j e c t K e y > < K e y > T a b l e s \ d i m _ m u n _ d e p < / K e y > < / D i a g r a m O b j e c t K e y > < D i a g r a m O b j e c t K e y > < K e y > T a b l e s \ d i m _ m u n _ d e p \ C o l u m n s \ c o d _ p a i s < / K e y > < / D i a g r a m O b j e c t K e y > < D i a g r a m O b j e c t K e y > < K e y > T a b l e s \ d i m _ m u n _ d e p \ C o l u m n s \ p a i s < / K e y > < / D i a g r a m O b j e c t K e y > < D i a g r a m O b j e c t K e y > < K e y > T a b l e s \ d i m _ m u n _ d e p \ C o l u m n s \ c o d _ d e p < / K e y > < / D i a g r a m O b j e c t K e y > < D i a g r a m O b j e c t K e y > < K e y > T a b l e s \ d i m _ m u n _ d e p \ C o l u m n s \ d e p a r t a m e n t o < / K e y > < / D i a g r a m O b j e c t K e y > < D i a g r a m O b j e c t K e y > < K e y > T a b l e s \ d i m _ m u n _ d e p \ C o l u m n s \ c o d _ m u n < / K e y > < / D i a g r a m O b j e c t K e y > < D i a g r a m O b j e c t K e y > < K e y > T a b l e s \ d i m _ m u n _ d e p \ C o l u m n s \ m u n i c i p i o < / K e y > < / D i a g r a m O b j e c t K e y > < D i a g r a m O b j e c t K e y > < K e y > T a b l e s \ d i m _ m u n _ d e p \ C o l u m n s \ a b v _ d e p < / K e y > < / D i a g r a m O b j e c t K e y > < D i a g r a m O b j e c t K e y > < K e y > T a b l e s \ d i m _ m u n _ d e p \ C o l u m n s \ l o n g _ m u n < / K e y > < / D i a g r a m O b j e c t K e y > < D i a g r a m O b j e c t K e y > < K e y > T a b l e s \ d i m _ m u n _ d e p \ C o l u m n s \ l a t _ m u n < / K e y > < / D i a g r a m O b j e c t K e y > < D i a g r a m O b j e c t K e y > < K e y > T a b l e s \ d i m _ p a i s < / K e y > < / D i a g r a m O b j e c t K e y > < D i a g r a m O b j e c t K e y > < K e y > T a b l e s \ d i m _ p a i s \ C o l u m n s \ i d _ p a i s < / K e y > < / D i a g r a m O b j e c t K e y > < D i a g r a m O b j e c t K e y > < K e y > T a b l e s \ d i m _ p a i s \ C o l u m n s \ d e s c _ p a i s < / K e y > < / D i a g r a m O b j e c t K e y > < D i a g r a m O b j e c t K e y > < K e y > T a b l e s \ d i m _ p a i s \ C o l u m n s \ a l f a - 3 < / K e y > < / D i a g r a m O b j e c t K e y > < D i a g r a m O b j e c t K e y > < K e y > T a b l e s \ d i m _ p a i s \ C o l u m n s \ a l f a - 2 < / K e y > < / D i a g r a m O b j e c t K e y > < D i a g r a m O b j e c t K e y > < K e y > T a b l e s \ d i m _ p e r i o d o < / K e y > < / D i a g r a m O b j e c t K e y > < D i a g r a m O b j e c t K e y > < K e y > T a b l e s \ d i m _ p e r i o d o \ C o l u m n s \ p e r i o d o < / K e y > < / D i a g r a m O b j e c t K e y > < D i a g r a m O b j e c t K e y > < K e y > T a b l e s \ d i m _ p r o g r a m a s < / K e y > < / D i a g r a m O b j e c t K e y > < D i a g r a m O b j e c t K e y > < K e y > T a b l e s \ d i m _ p r o g r a m a s \ C o l u m n s \ c o d _ s n i e s < / K e y > < / D i a g r a m O b j e c t K e y > < D i a g r a m O b j e c t K e y > < K e y > T a b l e s \ d i m _ p r o g r a m a s \ C o l u m n s \ n o m _ p r o g < / K e y > < / D i a g r a m O b j e c t K e y > < D i a g r a m O b j e c t K e y > < K e y > T a b l e s \ d i m _ p r o g r a m a s \ C o l u m n s \ f a c u l t a d < / K e y > < / D i a g r a m O b j e c t K e y > < D i a g r a m O b j e c t K e y > < K e y > T a b l e s \ d i m _ p r o g r a m a s \ C o l u m n s \ n i v _ a c a d < / K e y > < / D i a g r a m O b j e c t K e y > < D i a g r a m O b j e c t K e y > < K e y > T a b l e s \ d i m _ p r o g r a m a s \ C o l u m n s \ n i v _ f o r m < / K e y > < / D i a g r a m O b j e c t K e y > < D i a g r a m O b j e c t K e y > < K e y > T a b l e s \ d i m _ p r o g r a m a s \ C o l u m n s \ m e t o d o l o g i a < / K e y > < / D i a g r a m O b j e c t K e y > < D i a g r a m O b j e c t K e y > < K e y > T a b l e s \ d i m _ p u e b l o _ i n d i g e n a < / K e y > < / D i a g r a m O b j e c t K e y > < D i a g r a m O b j e c t K e y > < K e y > T a b l e s \ d i m _ p u e b l o _ i n d i g e n a \ C o l u m n s \ i d _ p u e b l o _ i n d i g e n a < / K e y > < / D i a g r a m O b j e c t K e y > < D i a g r a m O b j e c t K e y > < K e y > T a b l e s \ d i m _ p u e b l o _ i n d i g e n a \ C o l u m n s \ d e s c _ p u e b l o _ i n d i g e n a < / K e y > < / D i a g r a m O b j e c t K e y > < D i a g r a m O b j e c t K e y > < K e y > T a b l e s \ d i m _ s e d e < / K e y > < / D i a g r a m O b j e c t K e y > < D i a g r a m O b j e c t K e y > < K e y > T a b l e s \ d i m _ s e d e \ C o l u m n s \ c o d _ m u n _ p r o g < / K e y > < / D i a g r a m O b j e c t K e y > < D i a g r a m O b j e c t K e y > < K e y > T a b l e s \ d i m _ s e d e \ C o l u m n s \ m u n _ p r o g < / K e y > < / D i a g r a m O b j e c t K e y > < D i a g r a m O b j e c t K e y > < K e y > T a b l e s \ d i m _ t i p o _ d i s c < / K e y > < / D i a g r a m O b j e c t K e y > < D i a g r a m O b j e c t K e y > < K e y > T a b l e s \ d i m _ t i p o _ d i s c \ C o l u m n s \ i d _ t i p o _ d i s c a p a c i d a d < / K e y > < / D i a g r a m O b j e c t K e y > < D i a g r a m O b j e c t K e y > < K e y > T a b l e s \ d i m _ t i p o _ d i s c \ C o l u m n s \ d e s c _ t i p o _ i n c a p a c i d a d < / K e y > < / D i a g r a m O b j e c t K e y > < D i a g r a m O b j e c t K e y > < K e y > T a b l e s \ d i m _ t i p o _ v i n c < / K e y > < / D i a g r a m O b j e c t K e y > < D i a g r a m O b j e c t K e y > < K e y > T a b l e s \ d i m _ t i p o _ v i n c \ C o l u m n s \ i d _ t i p o _ v i n c < / K e y > < / D i a g r a m O b j e c t K e y > < D i a g r a m O b j e c t K e y > < K e y > T a b l e s \ d i m _ t i p o _ v i n c \ C o l u m n s \ d e s c _ t i p o _ v i n c < / K e y > < / D i a g r a m O b j e c t K e y > < D i a g r a m O b j e c t K e y > < K e y > T a b l e s \ d i m _ z o n a _ r e s d < / K e y > < / D i a g r a m O b j e c t K e y > < D i a g r a m O b j e c t K e y > < K e y > T a b l e s \ d i m _ z o n a _ r e s d \ C o l u m n s \ i d _ z o n a _ r e s d < / K e y > < / D i a g r a m O b j e c t K e y > < D i a g r a m O b j e c t K e y > < K e y > T a b l e s \ d i m _ z o n a _ r e s d \ C o l u m n s \ d e s c _ t i p o _ r e s d < / K e y > < / D i a g r a m O b j e c t K e y > < D i a g r a m O b j e c t K e y > < K e y > T a b l e s \ i n s c r i t o s < / K e y > < / D i a g r a m O b j e c t K e y > < D i a g r a m O b j e c t K e y > < K e y > T a b l e s \ i n s c r i t o s \ C o l u m n s \ a � o < / K e y > < / D i a g r a m O b j e c t K e y > < D i a g r a m O b j e c t K e y > < K e y > T a b l e s \ i n s c r i t o s \ C o l u m n s \ s e m e s t r e < / K e y > < / D i a g r a m O b j e c t K e y > < D i a g r a m O b j e c t K e y > < K e y > T a b l e s \ i n s c r i t o s \ C o l u m n s \ c o d _ s n i e s < / K e y > < / D i a g r a m O b j e c t K e y > < D i a g r a m O b j e c t K e y > < K e y > T a b l e s \ i n s c r i t o s \ C o l u m n s \ c o d _ m u n _ p r o g < / K e y > < / D i a g r a m O b j e c t K e y > < D i a g r a m O b j e c t K e y > < K e y > T a b l e s \ i n s c r i t o s \ C o l u m n s \ p e r i o d o < / K e y > < / D i a g r a m O b j e c t K e y > < D i a g r a m O b j e c t K e y > < K e y > T a b l e s \ i n s c r i t o s \ M e a s u r e s \ t o t a l   i n s c r i t o s < / K e y > < / D i a g r a m O b j e c t K e y > < D i a g r a m O b j e c t K e y > < K e y > T a b l e s \ i n s c r i t o s \ M e a s u r e s \ R e c u e n t o   d e   p e r i o d o < / K e y > < / D i a g r a m O b j e c t K e y > < D i a g r a m O b j e c t K e y > < K e y > T a b l e s \ i n s c r i t o s \ R e c u e n t o   d e   p e r i o d o \ A d d i t i o n a l   I n f o \ M e d i d a   i m p l � c i t a < / K e y > < / D i a g r a m O b j e c t K e y > < D i a g r a m O b j e c t K e y > < K e y > T a b l e s \ i n s c r i t o s \ M e a s u r e s \ S u m a   d e   c o d _ s n i e s   3 < / K e y > < / D i a g r a m O b j e c t K e y > < D i a g r a m O b j e c t K e y > < K e y > T a b l e s \ i n s c r i t o s \ S u m a   d e   c o d _ s n i e s   3 \ A d d i t i o n a l   I n f o \ M e d i d a   i m p l � c i t a < / K e y > < / D i a g r a m O b j e c t K e y > < D i a g r a m O b j e c t K e y > < K e y > T a b l e s \ i n s c r i t o s \ M e a s u r e s \ R e c u e n t o   d e   c o d _ s n i e s   4 < / K e y > < / D i a g r a m O b j e c t K e y > < D i a g r a m O b j e c t K e y > < K e y > T a b l e s \ i n s c r i t o s \ R e c u e n t o   d e   c o d _ s n i e s   4 \ A d d i t i o n a l   I n f o \ M e d i d a   i m p l � c i t a < / K e y > < / D i a g r a m O b j e c t K e y > < D i a g r a m O b j e c t K e y > < K e y > T a b l e s \ m a t _ g e n e r o < / K e y > < / D i a g r a m O b j e c t K e y > < D i a g r a m O b j e c t K e y > < K e y > T a b l e s \ m a t _ g e n e r o \ C o l u m n s \ D O C U M E N T O < / K e y > < / D i a g r a m O b j e c t K e y > < D i a g r a m O b j e c t K e y > < K e y > T a b l e s \ m a t _ g e n e r o \ C o l u m n s \ G E N E R O < / K e y > < / D i a g r a m O b j e c t K e y > < D i a g r a m O b j e c t K e y > < K e y > T a b l e s \ m a t r i c u l a d o s < / K e y > < / D i a g r a m O b j e c t K e y > < D i a g r a m O b j e c t K e y > < K e y > T a b l e s \ m a t r i c u l a d o s \ C o l u m n s \ a � o < / K e y > < / D i a g r a m O b j e c t K e y > < D i a g r a m O b j e c t K e y > < K e y > T a b l e s \ m a t r i c u l a d o s \ C o l u m n s \ s e m e s t r e < / K e y > < / D i a g r a m O b j e c t K e y > < D i a g r a m O b j e c t K e y > < K e y > T a b l e s \ m a t r i c u l a d o s \ C o l u m n s \ g e n e r o < / K e y > < / D i a g r a m O b j e c t K e y > < D i a g r a m O b j e c t K e y > < K e y > T a b l e s \ m a t r i c u l a d o s \ C o l u m n s \ c o d _ s n i e s < / K e y > < / D i a g r a m O b j e c t K e y > < D i a g r a m O b j e c t K e y > < K e y > T a b l e s \ m a t r i c u l a d o s \ C o l u m n s \ c o d _ m u n _ p r o g < / K e y > < / D i a g r a m O b j e c t K e y > < D i a g r a m O b j e c t K e y > < K e y > T a b l e s \ m a t r i c u l a d o s \ C o l u m n s \ f e c h a _ n a c < / K e y > < / D i a g r a m O b j e c t K e y > < D i a g r a m O b j e c t K e y > < K e y > T a b l e s \ m a t r i c u l a d o s \ C o l u m n s \ c o d _ p a i s _ n a c < / K e y > < / D i a g r a m O b j e c t K e y > < D i a g r a m O b j e c t K e y > < K e y > T a b l e s \ m a t r i c u l a d o s \ C o l u m n s \ c o d _ m u n _ n a c < / K e y > < / D i a g r a m O b j e c t K e y > < D i a g r a m O b j e c t K e y > < K e y > T a b l e s \ m a t r i c u l a d o s \ C o l u m n s \ i d _ z o n a _ r e s < / K e y > < / D i a g r a m O b j e c t K e y > < D i a g r a m O b j e c t K e y > < K e y > T a b l e s \ m a t r i c u l a d o s \ C o l u m n s \ e s t r a t o < / K e y > < / D i a g r a m O b j e c t K e y > < D i a g r a m O b j e c t K e y > < K e y > T a b l e s \ m a t r i c u l a d o s \ C o l u m n s \ p e r i o d o < / K e y > < / D i a g r a m O b j e c t K e y > < D i a g r a m O b j e c t K e y > < K e y > T a b l e s \ m a t r i c u l a d o s \ C o l u m n s \ c o d _ d e p _ n a c < / K e y > < / D i a g r a m O b j e c t K e y > < D i a g r a m O b j e c t K e y > < K e y > T a b l e s \ m a t r i c u l a d o s \ M e a s u r e s \ t o t a l   m a t r i c u l a d o s < / K e y > < / D i a g r a m O b j e c t K e y > < D i a g r a m O b j e c t K e y > < K e y > T a b l e s \ m a t r i c u l a d o s \ M e a s u r e s \ S u m a   d e   c o d _ s n i e s   2 < / K e y > < / D i a g r a m O b j e c t K e y > < D i a g r a m O b j e c t K e y > < K e y > T a b l e s \ m a t r i c u l a d o s \ S u m a   d e   c o d _ s n i e s   2 \ A d d i t i o n a l   I n f o \ M e d i d a   i m p l � c i t a < / K e y > < / D i a g r a m O b j e c t K e y > < D i a g r a m O b j e c t K e y > < K e y > T a b l e s \ m a t r i c u l a d o s \ M e a s u r e s \ R e c u e n t o   d e   c o d _ s n i e s   3 < / K e y > < / D i a g r a m O b j e c t K e y > < D i a g r a m O b j e c t K e y > < K e y > T a b l e s \ m a t r i c u l a d o s \ R e c u e n t o   d e   c o d _ s n i e s   3 \ A d d i t i o n a l   I n f o \ M e d i d a   i m p l � c i t a < / K e y > < / D i a g r a m O b j e c t K e y > < D i a g r a m O b j e c t K e y > < K e y > T a b l e s \ m a t r i c u l a d o s \ M e a s u r e s \ S u m a   d e   c o d _ d e p _ n a c < / K e y > < / D i a g r a m O b j e c t K e y > < D i a g r a m O b j e c t K e y > < K e y > T a b l e s \ m a t r i c u l a d o s \ S u m a   d e   c o d _ d e p _ n a c \ A d d i t i o n a l   I n f o \ M e d i d a   i m p l � c i t a < / K e y > < / D i a g r a m O b j e c t K e y > < D i a g r a m O b j e c t K e y > < K e y > T a b l e s \ m a t r i c u l a d o s \ M e a s u r e s \ R e c u e n t o   d e   c o d _ d e p _ n a c < / K e y > < / D i a g r a m O b j e c t K e y > < D i a g r a m O b j e c t K e y > < K e y > T a b l e s \ m a t r i c u l a d o s \ R e c u e n t o   d e   c o d _ d e p _ n a c \ A d d i t i o n a l   I n f o \ M e d i d a   i m p l � c i t a < / K e y > < / D i a g r a m O b j e c t K e y > < D i a g r a m O b j e c t K e y > < K e y > T a b l e s \ m a t r i c u l a d o s \ M e a s u r e s \ S u m a   d e   c o d _ p a i s _ n a c < / K e y > < / D i a g r a m O b j e c t K e y > < D i a g r a m O b j e c t K e y > < K e y > T a b l e s \ m a t r i c u l a d o s \ S u m a   d e   c o d _ p a i s _ n a c \ A d d i t i o n a l   I n f o \ M e d i d a   i m p l � c i t a < / K e y > < / D i a g r a m O b j e c t K e y > < D i a g r a m O b j e c t K e y > < K e y > T a b l e s \ m a t r i c u l a d o s \ M e a s u r e s \ R e c u e n t o   d e   c o d _ p a i s _ n a c < / K e y > < / D i a g r a m O b j e c t K e y > < D i a g r a m O b j e c t K e y > < K e y > T a b l e s \ m a t r i c u l a d o s \ R e c u e n t o   d e   c o d _ p a i s _ n a c \ A d d i t i o n a l   I n f o \ M e d i d a   i m p l � c i t a < / K e y > < / D i a g r a m O b j e c t K e y > < D i a g r a m O b j e c t K e y > < K e y > T a b l e s \ p r i m e r _ c u r s o < / K e y > < / D i a g r a m O b j e c t K e y > < D i a g r a m O b j e c t K e y > < K e y > T a b l e s \ p r i m e r _ c u r s o \ C o l u m n s \ a � o < / K e y > < / D i a g r a m O b j e c t K e y > < D i a g r a m O b j e c t K e y > < K e y > T a b l e s \ p r i m e r _ c u r s o \ C o l u m n s \ s e m e s t r e < / K e y > < / D i a g r a m O b j e c t K e y > < D i a g r a m O b j e c t K e y > < K e y > T a b l e s \ p r i m e r _ c u r s o \ C o l u m n s \ c o d _ p a i s _ n a c < / K e y > < / D i a g r a m O b j e c t K e y > < D i a g r a m O b j e c t K e y > < K e y > T a b l e s \ p r i m e r _ c u r s o \ C o l u m n s \ c o d _ m u n _ n a c < / K e y > < / D i a g r a m O b j e c t K e y > < D i a g r a m O b j e c t K e y > < K e y > T a b l e s \ p r i m e r _ c u r s o \ C o l u m n s \ c o d _ s n i e s < / K e y > < / D i a g r a m O b j e c t K e y > < D i a g r a m O b j e c t K e y > < K e y > T a b l e s \ p r i m e r _ c u r s o \ C o l u m n s \ c o d _ m u n _ p r o g < / K e y > < / D i a g r a m O b j e c t K e y > < D i a g r a m O b j e c t K e y > < K e y > T a b l e s \ p r i m e r _ c u r s o \ C o l u m n s \ i d _ t i p o _ v i n c < / K e y > < / D i a g r a m O b j e c t K e y > < D i a g r a m O b j e c t K e y > < K e y > T a b l e s \ p r i m e r _ c u r s o \ C o l u m n s \ i d _ g r u p o _ e t n i c o < / K e y > < / D i a g r a m O b j e c t K e y > < D i a g r a m O b j e c t K e y > < K e y > T a b l e s \ p r i m e r _ c u r s o \ C o l u m n s \ i d _ p u e b l o _ i n d < / K e y > < / D i a g r a m O b j e c t K e y > < D i a g r a m O b j e c t K e y > < K e y > T a b l e s \ p r i m e r _ c u r s o \ C o l u m n s \ i d _ c o m u n i d a d _ n e g r a < / K e y > < / D i a g r a m O b j e c t K e y > < D i a g r a m O b j e c t K e y > < K e y > T a b l e s \ p r i m e r _ c u r s o \ C o l u m n s \ i d _ t i p o _ d i s c < / K e y > < / D i a g r a m O b j e c t K e y > < D i a g r a m O b j e c t K e y > < K e y > T a b l e s \ p r i m e r _ c u r s o \ C o l u m n s \ i d _ c a p a c i d a d _ e x c e p < / K e y > < / D i a g r a m O b j e c t K e y > < D i a g r a m O b j e c t K e y > < K e y > T a b l e s \ p r i m e r _ c u r s o \ C o l u m n s \ p e r i o d o < / K e y > < / D i a g r a m O b j e c t K e y > < D i a g r a m O b j e c t K e y > < K e y > T a b l e s \ p r i m e r _ c u r s o \ C o l u m n s \ g e n e r o < / K e y > < / D i a g r a m O b j e c t K e y > < D i a g r a m O b j e c t K e y > < K e y > T a b l e s \ p r i m e r _ c u r s o \ M e a s u r e s \ t o t a l   p r i m e r   c u r s o < / K e y > < / D i a g r a m O b j e c t K e y > < D i a g r a m O b j e c t K e y > < K e y > T a b l e s \ p r i m e r _ c u r s o \ M e a s u r e s \ T a s a   d e   S e l e c t i v i d a d < / K e y > < / D i a g r a m O b j e c t K e y > < D i a g r a m O b j e c t K e y > < K e y > T a b l e s \ p r i m e r _ c u r s o \ M e a s u r e s \ p r i m i p a r o s < / K e y > < / D i a g r a m O b j e c t K e y > < D i a g r a m O b j e c t K e y > < K e y > T a b l e s \ p r i m e r _ c u r s o \ M e a s u r e s \ T a s a   d e   A b s o r c i � n < / K e y > < / D i a g r a m O b j e c t K e y > < D i a g r a m O b j e c t K e y > < K e y > T a b l e s \ p r i m e r _ c u r s o \ M e a s u r e s \ R e c u e n t o   d e   c o d _ s n i e s   2 < / K e y > < / D i a g r a m O b j e c t K e y > < D i a g r a m O b j e c t K e y > < K e y > T a b l e s \ p r i m e r _ c u r s o \ R e c u e n t o   d e   c o d _ s n i e s   2 \ A d d i t i o n a l   I n f o \ M e d i d a   i m p l � c i t a < / K e y > < / D i a g r a m O b j e c t K e y > < D i a g r a m O b j e c t K e y > < K e y > T a b l e s \ p r i m e r _ c u r s o \ M e a s u r e s \ R e c u e n t o   d e   p e r i o d o   2 < / K e y > < / D i a g r a m O b j e c t K e y > < D i a g r a m O b j e c t K e y > < K e y > T a b l e s \ p r i m e r _ c u r s o \ R e c u e n t o   d e   p e r i o d o   2 \ A d d i t i o n a l   I n f o \ M e d i d a   i m p l � c i t a < / K e y > < / D i a g r a m O b j e c t K e y > < D i a g r a m O b j e c t K e y > < K e y > T a b l e s \ g r a d u a d o s < / K e y > < / D i a g r a m O b j e c t K e y > < D i a g r a m O b j e c t K e y > < K e y > T a b l e s \ g r a d u a d o s \ C o l u m n s \ c o d _ s n i e s < / K e y > < / D i a g r a m O b j e c t K e y > < D i a g r a m O b j e c t K e y > < K e y > T a b l e s \ g r a d u a d o s \ C o l u m n s \ c o d _ m u n _ p r o g < / K e y > < / D i a g r a m O b j e c t K e y > < D i a g r a m O b j e c t K e y > < K e y > T a b l e s \ g r a d u a d o s \ C o l u m n s \ g e n e r o < / K e y > < / D i a g r a m O b j e c t K e y > < D i a g r a m O b j e c t K e y > < K e y > T a b l e s \ g r a d u a d o s \ C o l u m n s \ p e r i o d o < / K e y > < / D i a g r a m O b j e c t K e y > < D i a g r a m O b j e c t K e y > < K e y > T a b l e s \ g r a d u a d o s \ M e a s u r e s \ S u m a   d e   c o d _ s n i e s   4 < / K e y > < / D i a g r a m O b j e c t K e y > < D i a g r a m O b j e c t K e y > < K e y > T a b l e s \ g r a d u a d o s \ S u m a   d e   c o d _ s n i e s   4 \ A d d i t i o n a l   I n f o \ M e d i d a   i m p l � c i t a < / K e y > < / D i a g r a m O b j e c t K e y > < D i a g r a m O b j e c t K e y > < K e y > T a b l e s \ g r a d u a d o s \ M e a s u r e s \ R e c u e n t o   d e   c o d _ s n i e s   5 < / K e y > < / D i a g r a m O b j e c t K e y > < D i a g r a m O b j e c t K e y > < K e y > T a b l e s \ g r a d u a d o s \ R e c u e n t o   d e   c o d _ s n i e s   5 \ A d d i t i o n a l   I n f o \ M e d i d a   i m p l � c i t a < / K e y > < / D i a g r a m O b j e c t K e y > < D i a g r a m O b j e c t K e y > < K e y > T a b l e s \ g r a d u a d o s \ M e a s u r e s \ R e c u e n t o   d e   g e n e r o < / K e y > < / D i a g r a m O b j e c t K e y > < D i a g r a m O b j e c t K e y > < K e y > T a b l e s \ g r a d u a d o s \ R e c u e n t o   d e   g e n e r o \ A d d i t i o n a l   I n f o \ M e d i d a   i m p l � c i t a < / K e y > < / D i a g r a m O b j e c t K e y > < D i a g r a m O b j e c t K e y > < K e y > T a b l e s \ g r a d u a d o s   1 < / K e y > < / D i a g r a m O b j e c t K e y > < D i a g r a m O b j e c t K e y > < K e y > T a b l e s \ g r a d u a d o s   1 \ C o l u m n s \ c o d _ s n i e s < / K e y > < / D i a g r a m O b j e c t K e y > < D i a g r a m O b j e c t K e y > < K e y > T a b l e s \ g r a d u a d o s   1 \ C o l u m n s \ c o d _ m u n _ p r o g < / K e y > < / D i a g r a m O b j e c t K e y > < D i a g r a m O b j e c t K e y > < K e y > T a b l e s \ g r a d u a d o s   1 \ C o l u m n s \ g e n e r o < / K e y > < / D i a g r a m O b j e c t K e y > < D i a g r a m O b j e c t K e y > < K e y > T a b l e s \ g r a d u a d o s   1 \ C o l u m n s \ p e r i o d o < / K e y > < / D i a g r a m O b j e c t K e y > < D i a g r a m O b j e c t K e y > < K e y > T a b l e s \ g r a d u a d o s   1 \ M e a s u r e s \ S u m a   d e   c o d _ s n i e s   5 < / K e y > < / D i a g r a m O b j e c t K e y > < D i a g r a m O b j e c t K e y > < K e y > T a b l e s \ g r a d u a d o s   1 \ S u m a   d e   c o d _ s n i e s   5 \ A d d i t i o n a l   I n f o \ M e d i d a   i m p l � c i t a < / K e y > < / D i a g r a m O b j e c t K e y > < D i a g r a m O b j e c t K e y > < K e y > T a b l e s \ g r a d u a d o s   1 \ M e a s u r e s \ R e c u e n t o   d e   c o d _ s n i e s   6 < / K e y > < / D i a g r a m O b j e c t K e y > < D i a g r a m O b j e c t K e y > < K e y > T a b l e s \ g r a d u a d o s   1 \ R e c u e n t o   d e   c o d _ s n i e s   6 \ A d d i t i o n a l   I n f o \ M e d i d a   i m p l � c i t a < / K e y > < / D i a g r a m O b j e c t K e y > < D i a g r a m O b j e c t K e y > < K e y > R e l a t i o n s h i p s \ & l t ; T a b l e s \ a d m i t i d o s \ C o l u m n s \ c o d _ m u n _ p r o g & g t ; - & l t ; T a b l e s \ d i m _ s e d e \ C o l u m n s \ c o d _ m u n _ p r o g & g t ; < / K e y > < / D i a g r a m O b j e c t K e y > < D i a g r a m O b j e c t K e y > < K e y > R e l a t i o n s h i p s \ & l t ; T a b l e s \ a d m i t i d o s \ C o l u m n s \ c o d _ m u n _ p r o g & g t ; - & l t ; T a b l e s \ d i m _ s e d e \ C o l u m n s \ c o d _ m u n _ p r o g & g t ; \ F K < / K e y > < / D i a g r a m O b j e c t K e y > < D i a g r a m O b j e c t K e y > < K e y > R e l a t i o n s h i p s \ & l t ; T a b l e s \ a d m i t i d o s \ C o l u m n s \ c o d _ m u n _ p r o g & g t ; - & l t ; T a b l e s \ d i m _ s e d e \ C o l u m n s \ c o d _ m u n _ p r o g & g t ; \ P K < / K e y > < / D i a g r a m O b j e c t K e y > < D i a g r a m O b j e c t K e y > < K e y > R e l a t i o n s h i p s \ & l t ; T a b l e s \ a d m i t i d o s \ C o l u m n s \ c o d _ m u n _ p r o g & g t ; - & l t ; T a b l e s \ d i m _ s e d e \ C o l u m n s \ c o d _ m u n _ p r o g & g t ; \ C r o s s F i l t e r < / K e y > < / D i a g r a m O b j e c t K e y > < D i a g r a m O b j e c t K e y > < K e y > R e l a t i o n s h i p s \ & l t ; T a b l e s \ a d m i t i d o s \ C o l u m n s \ c o d _ s n i e s & g t ; - & l t ; T a b l e s \ d i m _ p r o g r a m a s \ C o l u m n s \ c o d _ s n i e s & g t ; < / K e y > < / D i a g r a m O b j e c t K e y > < D i a g r a m O b j e c t K e y > < K e y > R e l a t i o n s h i p s \ & l t ; T a b l e s \ a d m i t i d o s \ C o l u m n s \ c o d _ s n i e s & g t ; - & l t ; T a b l e s \ d i m _ p r o g r a m a s \ C o l u m n s \ c o d _ s n i e s & g t ; \ F K < / K e y > < / D i a g r a m O b j e c t K e y > < D i a g r a m O b j e c t K e y > < K e y > R e l a t i o n s h i p s \ & l t ; T a b l e s \ a d m i t i d o s \ C o l u m n s \ c o d _ s n i e s & g t ; - & l t ; T a b l e s \ d i m _ p r o g r a m a s \ C o l u m n s \ c o d _ s n i e s & g t ; \ P K < / K e y > < / D i a g r a m O b j e c t K e y > < D i a g r a m O b j e c t K e y > < K e y > R e l a t i o n s h i p s \ & l t ; T a b l e s \ a d m i t i d o s \ C o l u m n s \ c o d _ s n i e s & g t ; - & l t ; T a b l e s \ d i m _ p r o g r a m a s \ C o l u m n s \ c o d _ s n i e s & g t ; \ C r o s s F i l t e r < / K e y > < / D i a g r a m O b j e c t K e y > < D i a g r a m O b j e c t K e y > < K e y > R e l a t i o n s h i p s \ & l t ; T a b l e s \ a d m i t i d o s \ C o l u m n s \ p e r i o d o & g t ; - & l t ; T a b l e s \ d i m _ p e r i o d o \ C o l u m n s \ p e r i o d o & g t ; < / K e y > < / D i a g r a m O b j e c t K e y > < D i a g r a m O b j e c t K e y > < K e y > R e l a t i o n s h i p s \ & l t ; T a b l e s \ a d m i t i d o s \ C o l u m n s \ p e r i o d o & g t ; - & l t ; T a b l e s \ d i m _ p e r i o d o \ C o l u m n s \ p e r i o d o & g t ; \ F K < / K e y > < / D i a g r a m O b j e c t K e y > < D i a g r a m O b j e c t K e y > < K e y > R e l a t i o n s h i p s \ & l t ; T a b l e s \ a d m i t i d o s \ C o l u m n s \ p e r i o d o & g t ; - & l t ; T a b l e s \ d i m _ p e r i o d o \ C o l u m n s \ p e r i o d o & g t ; \ P K < / K e y > < / D i a g r a m O b j e c t K e y > < D i a g r a m O b j e c t K e y > < K e y > R e l a t i o n s h i p s \ & l t ; T a b l e s \ a d m i t i d o s \ C o l u m n s \ p e r i o d o & g t ; - & l t ; T a b l e s \ d i m _ p e r i o d o \ C o l u m n s \ p e r i o d o & g t ; \ C r o s s F i l t e r < / K e y > < / D i a g r a m O b j e c t K e y > < D i a g r a m O b j e c t K e y > < K e y > R e l a t i o n s h i p s \ & l t ; T a b l e s \ i n s c r i t o s \ C o l u m n s \ c o d _ m u n _ p r o g & g t ; - & l t ; T a b l e s \ d i m _ s e d e \ C o l u m n s \ c o d _ m u n _ p r o g & g t ; < / K e y > < / D i a g r a m O b j e c t K e y > < D i a g r a m O b j e c t K e y > < K e y > R e l a t i o n s h i p s \ & l t ; T a b l e s \ i n s c r i t o s \ C o l u m n s \ c o d _ m u n _ p r o g & g t ; - & l t ; T a b l e s \ d i m _ s e d e \ C o l u m n s \ c o d _ m u n _ p r o g & g t ; \ F K < / K e y > < / D i a g r a m O b j e c t K e y > < D i a g r a m O b j e c t K e y > < K e y > R e l a t i o n s h i p s \ & l t ; T a b l e s \ i n s c r i t o s \ C o l u m n s \ c o d _ m u n _ p r o g & g t ; - & l t ; T a b l e s \ d i m _ s e d e \ C o l u m n s \ c o d _ m u n _ p r o g & g t ; \ P K < / K e y > < / D i a g r a m O b j e c t K e y > < D i a g r a m O b j e c t K e y > < K e y > R e l a t i o n s h i p s \ & l t ; T a b l e s \ i n s c r i t o s \ C o l u m n s \ c o d _ m u n _ p r o g & g t ; - & l t ; T a b l e s \ d i m _ s e d e \ C o l u m n s \ c o d _ m u n _ p r o g & g t ; \ C r o s s F i l t e r < / K e y > < / D i a g r a m O b j e c t K e y > < D i a g r a m O b j e c t K e y > < K e y > R e l a t i o n s h i p s \ & l t ; T a b l e s \ i n s c r i t o s \ C o l u m n s \ c o d _ s n i e s & g t ; - & l t ; T a b l e s \ d i m _ p r o g r a m a s \ C o l u m n s \ c o d _ s n i e s & g t ; < / K e y > < / D i a g r a m O b j e c t K e y > < D i a g r a m O b j e c t K e y > < K e y > R e l a t i o n s h i p s \ & l t ; T a b l e s \ i n s c r i t o s \ C o l u m n s \ c o d _ s n i e s & g t ; - & l t ; T a b l e s \ d i m _ p r o g r a m a s \ C o l u m n s \ c o d _ s n i e s & g t ; \ F K < / K e y > < / D i a g r a m O b j e c t K e y > < D i a g r a m O b j e c t K e y > < K e y > R e l a t i o n s h i p s \ & l t ; T a b l e s \ i n s c r i t o s \ C o l u m n s \ c o d _ s n i e s & g t ; - & l t ; T a b l e s \ d i m _ p r o g r a m a s \ C o l u m n s \ c o d _ s n i e s & g t ; \ P K < / K e y > < / D i a g r a m O b j e c t K e y > < D i a g r a m O b j e c t K e y > < K e y > R e l a t i o n s h i p s \ & l t ; T a b l e s \ i n s c r i t o s \ C o l u m n s \ c o d _ s n i e s & g t ; - & l t ; T a b l e s \ d i m _ p r o g r a m a s \ C o l u m n s \ c o d _ s n i e s & g t ; \ C r o s s F i l t e r < / K e y > < / D i a g r a m O b j e c t K e y > < D i a g r a m O b j e c t K e y > < K e y > R e l a t i o n s h i p s \ & l t ; T a b l e s \ i n s c r i t o s \ C o l u m n s \ p e r i o d o & g t ; - & l t ; T a b l e s \ d i m _ p e r i o d o \ C o l u m n s \ p e r i o d o & g t ; < / K e y > < / D i a g r a m O b j e c t K e y > < D i a g r a m O b j e c t K e y > < K e y > R e l a t i o n s h i p s \ & l t ; T a b l e s \ i n s c r i t o s \ C o l u m n s \ p e r i o d o & g t ; - & l t ; T a b l e s \ d i m _ p e r i o d o \ C o l u m n s \ p e r i o d o & g t ; \ F K < / K e y > < / D i a g r a m O b j e c t K e y > < D i a g r a m O b j e c t K e y > < K e y > R e l a t i o n s h i p s \ & l t ; T a b l e s \ i n s c r i t o s \ C o l u m n s \ p e r i o d o & g t ; - & l t ; T a b l e s \ d i m _ p e r i o d o \ C o l u m n s \ p e r i o d o & g t ; \ P K < / K e y > < / D i a g r a m O b j e c t K e y > < D i a g r a m O b j e c t K e y > < K e y > R e l a t i o n s h i p s \ & l t ; T a b l e s \ i n s c r i t o s \ C o l u m n s \ p e r i o d o & g t ; - & l t ; T a b l e s \ d i m _ p e r i o d o \ C o l u m n s \ p e r i o d o & g t ; \ C r o s s F i l t e r < / K e y > < / D i a g r a m O b j e c t K e y > < D i a g r a m O b j e c t K e y > < K e y > R e l a t i o n s h i p s \ & l t ; T a b l e s \ m a t r i c u l a d o s \ C o l u m n s \ c o d _ d e p _ n a c & g t ; - & l t ; T a b l e s \ d i m _ d e p _ n a c \ C o l u m n s \ c o d _ d e p & g t ; < / K e y > < / D i a g r a m O b j e c t K e y > < D i a g r a m O b j e c t K e y > < K e y > R e l a t i o n s h i p s \ & l t ; T a b l e s \ m a t r i c u l a d o s \ C o l u m n s \ c o d _ d e p _ n a c & g t ; - & l t ; T a b l e s \ d i m _ d e p _ n a c \ C o l u m n s \ c o d _ d e p & g t ; \ F K < / K e y > < / D i a g r a m O b j e c t K e y > < D i a g r a m O b j e c t K e y > < K e y > R e l a t i o n s h i p s \ & l t ; T a b l e s \ m a t r i c u l a d o s \ C o l u m n s \ c o d _ d e p _ n a c & g t ; - & l t ; T a b l e s \ d i m _ d e p _ n a c \ C o l u m n s \ c o d _ d e p & g t ; \ P K < / K e y > < / D i a g r a m O b j e c t K e y > < D i a g r a m O b j e c t K e y > < K e y > R e l a t i o n s h i p s \ & l t ; T a b l e s \ m a t r i c u l a d o s \ C o l u m n s \ c o d _ d e p _ n a c & g t ; - & l t ; T a b l e s \ d i m _ d e p _ n a c \ C o l u m n s \ c o d _ d e p & g t ; \ C r o s s F i l t e r < / K e y > < / D i a g r a m O b j e c t K e y > < D i a g r a m O b j e c t K e y > < K e y > R e l a t i o n s h i p s \ & l t ; T a b l e s \ m a t r i c u l a d o s \ C o l u m n s \ e s t r a t o & g t ; - & l t ; T a b l e s \ d i m _ e s t r a t o \ C o l u m n s \ i d _ e s t r a t o & g t ; < / K e y > < / D i a g r a m O b j e c t K e y > < D i a g r a m O b j e c t K e y > < K e y > R e l a t i o n s h i p s \ & l t ; T a b l e s \ m a t r i c u l a d o s \ C o l u m n s \ e s t r a t o & g t ; - & l t ; T a b l e s \ d i m _ e s t r a t o \ C o l u m n s \ i d _ e s t r a t o & g t ; \ F K < / K e y > < / D i a g r a m O b j e c t K e y > < D i a g r a m O b j e c t K e y > < K e y > R e l a t i o n s h i p s \ & l t ; T a b l e s \ m a t r i c u l a d o s \ C o l u m n s \ e s t r a t o & g t ; - & l t ; T a b l e s \ d i m _ e s t r a t o \ C o l u m n s \ i d _ e s t r a t o & g t ; \ P K < / K e y > < / D i a g r a m O b j e c t K e y > < D i a g r a m O b j e c t K e y > < K e y > R e l a t i o n s h i p s \ & l t ; T a b l e s \ m a t r i c u l a d o s \ C o l u m n s \ e s t r a t o & g t ; - & l t ; T a b l e s \ d i m _ e s t r a t o \ C o l u m n s \ i d _ e s t r a t o & g t ; \ C r o s s F i l t e r < / K e y > < / D i a g r a m O b j e c t K e y > < D i a g r a m O b j e c t K e y > < K e y > R e l a t i o n s h i p s \ & l t ; T a b l e s \ m a t r i c u l a d o s \ C o l u m n s \ c o d _ m u n _ n a c & g t ; - & l t ; T a b l e s \ d i m _ m u n _ d e p \ C o l u m n s \ c o d _ m u n & g t ; < / K e y > < / D i a g r a m O b j e c t K e y > < D i a g r a m O b j e c t K e y > < K e y > R e l a t i o n s h i p s \ & l t ; T a b l e s \ m a t r i c u l a d o s \ C o l u m n s \ c o d _ m u n _ n a c & g t ; - & l t ; T a b l e s \ d i m _ m u n _ d e p \ C o l u m n s \ c o d _ m u n & g t ; \ F K < / K e y > < / D i a g r a m O b j e c t K e y > < D i a g r a m O b j e c t K e y > < K e y > R e l a t i o n s h i p s \ & l t ; T a b l e s \ m a t r i c u l a d o s \ C o l u m n s \ c o d _ m u n _ n a c & g t ; - & l t ; T a b l e s \ d i m _ m u n _ d e p \ C o l u m n s \ c o d _ m u n & g t ; \ P K < / K e y > < / D i a g r a m O b j e c t K e y > < D i a g r a m O b j e c t K e y > < K e y > R e l a t i o n s h i p s \ & l t ; T a b l e s \ m a t r i c u l a d o s \ C o l u m n s \ c o d _ m u n _ n a c & g t ; - & l t ; T a b l e s \ d i m _ m u n _ d e p \ C o l u m n s \ c o d _ m u n & g t ; \ C r o s s F i l t e r < / K e y > < / D i a g r a m O b j e c t K e y > < D i a g r a m O b j e c t K e y > < K e y > R e l a t i o n s h i p s \ & l t ; T a b l e s \ m a t r i c u l a d o s \ C o l u m n s \ i d _ z o n a _ r e s & g t ; - & l t ; T a b l e s \ d i m _ z o n a _ r e s d \ C o l u m n s \ i d _ z o n a _ r e s d & g t ; < / K e y > < / D i a g r a m O b j e c t K e y > < D i a g r a m O b j e c t K e y > < K e y > R e l a t i o n s h i p s \ & l t ; T a b l e s \ m a t r i c u l a d o s \ C o l u m n s \ i d _ z o n a _ r e s & g t ; - & l t ; T a b l e s \ d i m _ z o n a _ r e s d \ C o l u m n s \ i d _ z o n a _ r e s d & g t ; \ F K < / K e y > < / D i a g r a m O b j e c t K e y > < D i a g r a m O b j e c t K e y > < K e y > R e l a t i o n s h i p s \ & l t ; T a b l e s \ m a t r i c u l a d o s \ C o l u m n s \ i d _ z o n a _ r e s & g t ; - & l t ; T a b l e s \ d i m _ z o n a _ r e s d \ C o l u m n s \ i d _ z o n a _ r e s d & g t ; \ P K < / K e y > < / D i a g r a m O b j e c t K e y > < D i a g r a m O b j e c t K e y > < K e y > R e l a t i o n s h i p s \ & l t ; T a b l e s \ m a t r i c u l a d o s \ C o l u m n s \ i d _ z o n a _ r e s & g t ; - & l t ; T a b l e s \ d i m _ z o n a _ r e s d \ C o l u m n s \ i d _ z o n a _ r e s d & g t ; \ C r o s s F i l t e r < / K e y > < / D i a g r a m O b j e c t K e y > < D i a g r a m O b j e c t K e y > < K e y > R e l a t i o n s h i p s \ & l t ; T a b l e s \ m a t r i c u l a d o s \ C o l u m n s \ c o d _ s n i e s & g t ; - & l t ; T a b l e s \ d i m _ p r o g r a m a s \ C o l u m n s \ c o d _ s n i e s & g t ; < / K e y > < / D i a g r a m O b j e c t K e y > < D i a g r a m O b j e c t K e y > < K e y > R e l a t i o n s h i p s \ & l t ; T a b l e s \ m a t r i c u l a d o s \ C o l u m n s \ c o d _ s n i e s & g t ; - & l t ; T a b l e s \ d i m _ p r o g r a m a s \ C o l u m n s \ c o d _ s n i e s & g t ; \ F K < / K e y > < / D i a g r a m O b j e c t K e y > < D i a g r a m O b j e c t K e y > < K e y > R e l a t i o n s h i p s \ & l t ; T a b l e s \ m a t r i c u l a d o s \ C o l u m n s \ c o d _ s n i e s & g t ; - & l t ; T a b l e s \ d i m _ p r o g r a m a s \ C o l u m n s \ c o d _ s n i e s & g t ; \ P K < / K e y > < / D i a g r a m O b j e c t K e y > < D i a g r a m O b j e c t K e y > < K e y > R e l a t i o n s h i p s \ & l t ; T a b l e s \ m a t r i c u l a d o s \ C o l u m n s \ c o d _ s n i e s & g t ; - & l t ; T a b l e s \ d i m _ p r o g r a m a s \ C o l u m n s \ c o d _ s n i e s & g t ; \ C r o s s F i l t e r < / K e y > < / D i a g r a m O b j e c t K e y > < D i a g r a m O b j e c t K e y > < K e y > R e l a t i o n s h i p s \ & l t ; T a b l e s \ m a t r i c u l a d o s \ C o l u m n s \ p e r i o d o & g t ; - & l t ; T a b l e s \ d i m _ p e r i o d o \ C o l u m n s \ p e r i o d o & g t ; < / K e y > < / D i a g r a m O b j e c t K e y > < D i a g r a m O b j e c t K e y > < K e y > R e l a t i o n s h i p s \ & l t ; T a b l e s \ m a t r i c u l a d o s \ C o l u m n s \ p e r i o d o & g t ; - & l t ; T a b l e s \ d i m _ p e r i o d o \ C o l u m n s \ p e r i o d o & g t ; \ F K < / K e y > < / D i a g r a m O b j e c t K e y > < D i a g r a m O b j e c t K e y > < K e y > R e l a t i o n s h i p s \ & l t ; T a b l e s \ m a t r i c u l a d o s \ C o l u m n s \ p e r i o d o & g t ; - & l t ; T a b l e s \ d i m _ p e r i o d o \ C o l u m n s \ p e r i o d o & g t ; \ P K < / K e y > < / D i a g r a m O b j e c t K e y > < D i a g r a m O b j e c t K e y > < K e y > R e l a t i o n s h i p s \ & l t ; T a b l e s \ m a t r i c u l a d o s \ C o l u m n s \ p e r i o d o & g t ; - & l t ; T a b l e s \ d i m _ p e r i o d o \ C o l u m n s \ p e r i o d o & g t ; \ C r o s s F i l t e r < / K e y > < / D i a g r a m O b j e c t K e y > < D i a g r a m O b j e c t K e y > < K e y > R e l a t i o n s h i p s \ & l t ; T a b l e s \ m a t r i c u l a d o s \ C o l u m n s \ c o d _ p a i s _ n a c & g t ; - & l t ; T a b l e s \ d i m _ p a i s \ C o l u m n s \ i d _ p a i s & g t ; < / K e y > < / D i a g r a m O b j e c t K e y > < D i a g r a m O b j e c t K e y > < K e y > R e l a t i o n s h i p s \ & l t ; T a b l e s \ m a t r i c u l a d o s \ C o l u m n s \ c o d _ p a i s _ n a c & g t ; - & l t ; T a b l e s \ d i m _ p a i s \ C o l u m n s \ i d _ p a i s & g t ; \ F K < / K e y > < / D i a g r a m O b j e c t K e y > < D i a g r a m O b j e c t K e y > < K e y > R e l a t i o n s h i p s \ & l t ; T a b l e s \ m a t r i c u l a d o s \ C o l u m n s \ c o d _ p a i s _ n a c & g t ; - & l t ; T a b l e s \ d i m _ p a i s \ C o l u m n s \ i d _ p a i s & g t ; \ P K < / K e y > < / D i a g r a m O b j e c t K e y > < D i a g r a m O b j e c t K e y > < K e y > R e l a t i o n s h i p s \ & l t ; T a b l e s \ m a t r i c u l a d o s \ C o l u m n s \ c o d _ p a i s _ n a c & g t ; - & l t ; T a b l e s \ d i m _ p a i s \ C o l u m n s \ i d _ p a i s & g t ; \ C r o s s F i l t e r < / K e y > < / D i a g r a m O b j e c t K e y > < D i a g r a m O b j e c t K e y > < K e y > R e l a t i o n s h i p s \ & l t ; T a b l e s \ m a t r i c u l a d o s \ C o l u m n s \ c o d _ m u n _ p r o g & g t ; - & l t ; T a b l e s \ d i m _ s e d e \ C o l u m n s \ c o d _ m u n _ p r o g & g t ; < / K e y > < / D i a g r a m O b j e c t K e y > < D i a g r a m O b j e c t K e y > < K e y > R e l a t i o n s h i p s \ & l t ; T a b l e s \ m a t r i c u l a d o s \ C o l u m n s \ c o d _ m u n _ p r o g & g t ; - & l t ; T a b l e s \ d i m _ s e d e \ C o l u m n s \ c o d _ m u n _ p r o g & g t ; \ F K < / K e y > < / D i a g r a m O b j e c t K e y > < D i a g r a m O b j e c t K e y > < K e y > R e l a t i o n s h i p s \ & l t ; T a b l e s \ m a t r i c u l a d o s \ C o l u m n s \ c o d _ m u n _ p r o g & g t ; - & l t ; T a b l e s \ d i m _ s e d e \ C o l u m n s \ c o d _ m u n _ p r o g & g t ; \ P K < / K e y > < / D i a g r a m O b j e c t K e y > < D i a g r a m O b j e c t K e y > < K e y > R e l a t i o n s h i p s \ & l t ; T a b l e s \ m a t r i c u l a d o s \ C o l u m n s \ c o d _ m u n _ p r o g & g t ; - & l t ; T a b l e s \ d i m _ s e d e \ C o l u m n s \ c o d _ m u n _ p r o g & g t ; \ C r o s s F i l t e r < / K e y > < / D i a g r a m O b j e c t K e y > < D i a g r a m O b j e c t K e y > < K e y > R e l a t i o n s h i p s \ & l t ; T a b l e s \ p r i m e r _ c u r s o \ C o l u m n s \ i d _ c o m u n i d a d _ n e g r a & g t ; - & l t ; T a b l e s \ d i m _ c o m u n i d a d _ n e g r a \ C o l u m n s \ i d _ c o m u n i d a d _ n e g r a & g t ; < / K e y > < / D i a g r a m O b j e c t K e y > < D i a g r a m O b j e c t K e y > < K e y > R e l a t i o n s h i p s \ & l t ; T a b l e s \ p r i m e r _ c u r s o \ C o l u m n s \ i d _ c o m u n i d a d _ n e g r a & g t ; - & l t ; T a b l e s \ d i m _ c o m u n i d a d _ n e g r a \ C o l u m n s \ i d _ c o m u n i d a d _ n e g r a & g t ; \ F K < / K e y > < / D i a g r a m O b j e c t K e y > < D i a g r a m O b j e c t K e y > < K e y > R e l a t i o n s h i p s \ & l t ; T a b l e s \ p r i m e r _ c u r s o \ C o l u m n s \ i d _ c o m u n i d a d _ n e g r a & g t ; - & l t ; T a b l e s \ d i m _ c o m u n i d a d _ n e g r a \ C o l u m n s \ i d _ c o m u n i d a d _ n e g r a & g t ; \ P K < / K e y > < / D i a g r a m O b j e c t K e y > < D i a g r a m O b j e c t K e y > < K e y > R e l a t i o n s h i p s \ & l t ; T a b l e s \ p r i m e r _ c u r s o \ C o l u m n s \ i d _ c o m u n i d a d _ n e g r a & g t ; - & l t ; T a b l e s \ d i m _ c o m u n i d a d _ n e g r a \ C o l u m n s \ i d _ c o m u n i d a d _ n e g r a & g t ; \ C r o s s F i l t e r < / K e y > < / D i a g r a m O b j e c t K e y > < D i a g r a m O b j e c t K e y > < K e y > R e l a t i o n s h i p s \ & l t ; T a b l e s \ p r i m e r _ c u r s o \ C o l u m n s \ i d _ g r u p o _ e t n i c o & g t ; - & l t ; T a b l e s \ d i m _ g r u p o _ e t n i c o \ C o l u m n s \ i d _ g r u p o _ e t n i c o & g t ; < / K e y > < / D i a g r a m O b j e c t K e y > < D i a g r a m O b j e c t K e y > < K e y > R e l a t i o n s h i p s \ & l t ; T a b l e s \ p r i m e r _ c u r s o \ C o l u m n s \ i d _ g r u p o _ e t n i c o & g t ; - & l t ; T a b l e s \ d i m _ g r u p o _ e t n i c o \ C o l u m n s \ i d _ g r u p o _ e t n i c o & g t ; \ F K < / K e y > < / D i a g r a m O b j e c t K e y > < D i a g r a m O b j e c t K e y > < K e y > R e l a t i o n s h i p s \ & l t ; T a b l e s \ p r i m e r _ c u r s o \ C o l u m n s \ i d _ g r u p o _ e t n i c o & g t ; - & l t ; T a b l e s \ d i m _ g r u p o _ e t n i c o \ C o l u m n s \ i d _ g r u p o _ e t n i c o & g t ; \ P K < / K e y > < / D i a g r a m O b j e c t K e y > < D i a g r a m O b j e c t K e y > < K e y > R e l a t i o n s h i p s \ & l t ; T a b l e s \ p r i m e r _ c u r s o \ C o l u m n s \ i d _ g r u p o _ e t n i c o & g t ; - & l t ; T a b l e s \ d i m _ g r u p o _ e t n i c o \ C o l u m n s \ i d _ g r u p o _ e t n i c o & g t ; \ C r o s s F i l t e r < / K e y > < / D i a g r a m O b j e c t K e y > < D i a g r a m O b j e c t K e y > < K e y > R e l a t i o n s h i p s \ & l t ; T a b l e s \ p r i m e r _ c u r s o \ C o l u m n s \ i d _ t i p o _ d i s c & g t ; - & l t ; T a b l e s \ d i m _ t i p o _ d i s c \ C o l u m n s \ i d _ t i p o _ d i s c a p a c i d a d & g t ; < / K e y > < / D i a g r a m O b j e c t K e y > < D i a g r a m O b j e c t K e y > < K e y > R e l a t i o n s h i p s \ & l t ; T a b l e s \ p r i m e r _ c u r s o \ C o l u m n s \ i d _ t i p o _ d i s c & g t ; - & l t ; T a b l e s \ d i m _ t i p o _ d i s c \ C o l u m n s \ i d _ t i p o _ d i s c a p a c i d a d & g t ; \ F K < / K e y > < / D i a g r a m O b j e c t K e y > < D i a g r a m O b j e c t K e y > < K e y > R e l a t i o n s h i p s \ & l t ; T a b l e s \ p r i m e r _ c u r s o \ C o l u m n s \ i d _ t i p o _ d i s c & g t ; - & l t ; T a b l e s \ d i m _ t i p o _ d i s c \ C o l u m n s \ i d _ t i p o _ d i s c a p a c i d a d & g t ; \ P K < / K e y > < / D i a g r a m O b j e c t K e y > < D i a g r a m O b j e c t K e y > < K e y > R e l a t i o n s h i p s \ & l t ; T a b l e s \ p r i m e r _ c u r s o \ C o l u m n s \ i d _ t i p o _ d i s c & g t ; - & l t ; T a b l e s \ d i m _ t i p o _ d i s c \ C o l u m n s \ i d _ t i p o _ d i s c a p a c i d a d & g t ; \ C r o s s F i l t e r < / K e y > < / D i a g r a m O b j e c t K e y > < D i a g r a m O b j e c t K e y > < K e y > R e l a t i o n s h i p s \ & l t ; T a b l e s \ p r i m e r _ c u r s o \ C o l u m n s \ i d _ t i p o _ v i n c & g t ; - & l t ; T a b l e s \ d i m _ t i p o _ v i n c \ C o l u m n s \ i d _ t i p o _ v i n c & g t ; < / K e y > < / D i a g r a m O b j e c t K e y > < D i a g r a m O b j e c t K e y > < K e y > R e l a t i o n s h i p s \ & l t ; T a b l e s \ p r i m e r _ c u r s o \ C o l u m n s \ i d _ t i p o _ v i n c & g t ; - & l t ; T a b l e s \ d i m _ t i p o _ v i n c \ C o l u m n s \ i d _ t i p o _ v i n c & g t ; \ F K < / K e y > < / D i a g r a m O b j e c t K e y > < D i a g r a m O b j e c t K e y > < K e y > R e l a t i o n s h i p s \ & l t ; T a b l e s \ p r i m e r _ c u r s o \ C o l u m n s \ i d _ t i p o _ v i n c & g t ; - & l t ; T a b l e s \ d i m _ t i p o _ v i n c \ C o l u m n s \ i d _ t i p o _ v i n c & g t ; \ P K < / K e y > < / D i a g r a m O b j e c t K e y > < D i a g r a m O b j e c t K e y > < K e y > R e l a t i o n s h i p s \ & l t ; T a b l e s \ p r i m e r _ c u r s o \ C o l u m n s \ i d _ t i p o _ v i n c & g t ; - & l t ; T a b l e s \ d i m _ t i p o _ v i n c \ C o l u m n s \ i d _ t i p o _ v i n c & g t ; \ C r o s s F i l t e r < / K e y > < / D i a g r a m O b j e c t K e y > < D i a g r a m O b j e c t K e y > < K e y > R e l a t i o n s h i p s \ & l t ; T a b l e s \ p r i m e r _ c u r s o \ C o l u m n s \ c o d _ m u n _ p r o g & g t ; - & l t ; T a b l e s \ d i m _ s e d e \ C o l u m n s \ c o d _ m u n _ p r o g & g t ; < / K e y > < / D i a g r a m O b j e c t K e y > < D i a g r a m O b j e c t K e y > < K e y > R e l a t i o n s h i p s \ & l t ; T a b l e s \ p r i m e r _ c u r s o \ C o l u m n s \ c o d _ m u n _ p r o g & g t ; - & l t ; T a b l e s \ d i m _ s e d e \ C o l u m n s \ c o d _ m u n _ p r o g & g t ; \ F K < / K e y > < / D i a g r a m O b j e c t K e y > < D i a g r a m O b j e c t K e y > < K e y > R e l a t i o n s h i p s \ & l t ; T a b l e s \ p r i m e r _ c u r s o \ C o l u m n s \ c o d _ m u n _ p r o g & g t ; - & l t ; T a b l e s \ d i m _ s e d e \ C o l u m n s \ c o d _ m u n _ p r o g & g t ; \ P K < / K e y > < / D i a g r a m O b j e c t K e y > < D i a g r a m O b j e c t K e y > < K e y > R e l a t i o n s h i p s \ & l t ; T a b l e s \ p r i m e r _ c u r s o \ C o l u m n s \ c o d _ m u n _ p r o g & g t ; - & l t ; T a b l e s \ d i m _ s e d e \ C o l u m n s \ c o d _ m u n _ p r o g & g t ; \ C r o s s F i l t e r < / K e y > < / D i a g r a m O b j e c t K e y > < D i a g r a m O b j e c t K e y > < K e y > R e l a t i o n s h i p s \ & l t ; T a b l e s \ p r i m e r _ c u r s o \ C o l u m n s \ i d _ p u e b l o _ i n d & g t ; - & l t ; T a b l e s \ d i m _ p u e b l o _ i n d i g e n a \ C o l u m n s \ i d _ p u e b l o _ i n d i g e n a & g t ; < / K e y > < / D i a g r a m O b j e c t K e y > < D i a g r a m O b j e c t K e y > < K e y > R e l a t i o n s h i p s \ & l t ; T a b l e s \ p r i m e r _ c u r s o \ C o l u m n s \ i d _ p u e b l o _ i n d & g t ; - & l t ; T a b l e s \ d i m _ p u e b l o _ i n d i g e n a \ C o l u m n s \ i d _ p u e b l o _ i n d i g e n a & g t ; \ F K < / K e y > < / D i a g r a m O b j e c t K e y > < D i a g r a m O b j e c t K e y > < K e y > R e l a t i o n s h i p s \ & l t ; T a b l e s \ p r i m e r _ c u r s o \ C o l u m n s \ i d _ p u e b l o _ i n d & g t ; - & l t ; T a b l e s \ d i m _ p u e b l o _ i n d i g e n a \ C o l u m n s \ i d _ p u e b l o _ i n d i g e n a & g t ; \ P K < / K e y > < / D i a g r a m O b j e c t K e y > < D i a g r a m O b j e c t K e y > < K e y > R e l a t i o n s h i p s \ & l t ; T a b l e s \ p r i m e r _ c u r s o \ C o l u m n s \ i d _ p u e b l o _ i n d & g t ; - & l t ; T a b l e s \ d i m _ p u e b l o _ i n d i g e n a \ C o l u m n s \ i d _ p u e b l o _ i n d i g e n a & g t ; \ C r o s s F i l t e r < / K e y > < / D i a g r a m O b j e c t K e y > < D i a g r a m O b j e c t K e y > < K e y > R e l a t i o n s h i p s \ & l t ; T a b l e s \ p r i m e r _ c u r s o \ C o l u m n s \ c o d _ s n i e s & g t ; - & l t ; T a b l e s \ d i m _ p r o g r a m a s \ C o l u m n s \ c o d _ s n i e s & g t ; < / K e y > < / D i a g r a m O b j e c t K e y > < D i a g r a m O b j e c t K e y > < K e y > R e l a t i o n s h i p s \ & l t ; T a b l e s \ p r i m e r _ c u r s o \ C o l u m n s \ c o d _ s n i e s & g t ; - & l t ; T a b l e s \ d i m _ p r o g r a m a s \ C o l u m n s \ c o d _ s n i e s & g t ; \ F K < / K e y > < / D i a g r a m O b j e c t K e y > < D i a g r a m O b j e c t K e y > < K e y > R e l a t i o n s h i p s \ & l t ; T a b l e s \ p r i m e r _ c u r s o \ C o l u m n s \ c o d _ s n i e s & g t ; - & l t ; T a b l e s \ d i m _ p r o g r a m a s \ C o l u m n s \ c o d _ s n i e s & g t ; \ P K < / K e y > < / D i a g r a m O b j e c t K e y > < D i a g r a m O b j e c t K e y > < K e y > R e l a t i o n s h i p s \ & l t ; T a b l e s \ p r i m e r _ c u r s o \ C o l u m n s \ c o d _ s n i e s & g t ; - & l t ; T a b l e s \ d i m _ p r o g r a m a s \ C o l u m n s \ c o d _ s n i e s & g t ; \ C r o s s F i l t e r < / K e y > < / D i a g r a m O b j e c t K e y > < D i a g r a m O b j e c t K e y > < K e y > R e l a t i o n s h i p s \ & l t ; T a b l e s \ p r i m e r _ c u r s o \ C o l u m n s \ p e r i o d o & g t ; - & l t ; T a b l e s \ d i m _ p e r i o d o \ C o l u m n s \ p e r i o d o & g t ; < / K e y > < / D i a g r a m O b j e c t K e y > < D i a g r a m O b j e c t K e y > < K e y > R e l a t i o n s h i p s \ & l t ; T a b l e s \ p r i m e r _ c u r s o \ C o l u m n s \ p e r i o d o & g t ; - & l t ; T a b l e s \ d i m _ p e r i o d o \ C o l u m n s \ p e r i o d o & g t ; \ F K < / K e y > < / D i a g r a m O b j e c t K e y > < D i a g r a m O b j e c t K e y > < K e y > R e l a t i o n s h i p s \ & l t ; T a b l e s \ p r i m e r _ c u r s o \ C o l u m n s \ p e r i o d o & g t ; - & l t ; T a b l e s \ d i m _ p e r i o d o \ C o l u m n s \ p e r i o d o & g t ; \ P K < / K e y > < / D i a g r a m O b j e c t K e y > < D i a g r a m O b j e c t K e y > < K e y > R e l a t i o n s h i p s \ & l t ; T a b l e s \ p r i m e r _ c u r s o \ C o l u m n s \ p e r i o d o & g t ; - & l t ; T a b l e s \ d i m _ p e r i o d o \ C o l u m n s \ p e r i o d o & g t ; \ C r o s s F i l t e r < / K e y > < / D i a g r a m O b j e c t K e y > < D i a g r a m O b j e c t K e y > < K e y > R e l a t i o n s h i p s \ & l t ; T a b l e s \ g r a d u a d o s \ C o l u m n s \ c o d _ s n i e s & g t ; - & l t ; T a b l e s \ d i m _ p r o g r a m a s \ C o l u m n s \ c o d _ s n i e s & g t ; < / K e y > < / D i a g r a m O b j e c t K e y > < D i a g r a m O b j e c t K e y > < K e y > R e l a t i o n s h i p s \ & l t ; T a b l e s \ g r a d u a d o s \ C o l u m n s \ c o d _ s n i e s & g t ; - & l t ; T a b l e s \ d i m _ p r o g r a m a s \ C o l u m n s \ c o d _ s n i e s & g t ; \ F K < / K e y > < / D i a g r a m O b j e c t K e y > < D i a g r a m O b j e c t K e y > < K e y > R e l a t i o n s h i p s \ & l t ; T a b l e s \ g r a d u a d o s \ C o l u m n s \ c o d _ s n i e s & g t ; - & l t ; T a b l e s \ d i m _ p r o g r a m a s \ C o l u m n s \ c o d _ s n i e s & g t ; \ P K < / K e y > < / D i a g r a m O b j e c t K e y > < D i a g r a m O b j e c t K e y > < K e y > R e l a t i o n s h i p s \ & l t ; T a b l e s \ g r a d u a d o s \ C o l u m n s \ c o d _ s n i e s & g t ; - & l t ; T a b l e s \ d i m _ p r o g r a m a s \ C o l u m n s \ c o d _ s n i e s & g t ; \ C r o s s F i l t e r < / K e y > < / D i a g r a m O b j e c t K e y > < D i a g r a m O b j e c t K e y > < K e y > R e l a t i o n s h i p s \ & l t ; T a b l e s \ g r a d u a d o s \ C o l u m n s \ c o d _ m u n _ p r o g & g t ; - & l t ; T a b l e s \ d i m _ s e d e \ C o l u m n s \ c o d _ m u n _ p r o g & g t ; < / K e y > < / D i a g r a m O b j e c t K e y > < D i a g r a m O b j e c t K e y > < K e y > R e l a t i o n s h i p s \ & l t ; T a b l e s \ g r a d u a d o s \ C o l u m n s \ c o d _ m u n _ p r o g & g t ; - & l t ; T a b l e s \ d i m _ s e d e \ C o l u m n s \ c o d _ m u n _ p r o g & g t ; \ F K < / K e y > < / D i a g r a m O b j e c t K e y > < D i a g r a m O b j e c t K e y > < K e y > R e l a t i o n s h i p s \ & l t ; T a b l e s \ g r a d u a d o s \ C o l u m n s \ c o d _ m u n _ p r o g & g t ; - & l t ; T a b l e s \ d i m _ s e d e \ C o l u m n s \ c o d _ m u n _ p r o g & g t ; \ P K < / K e y > < / D i a g r a m O b j e c t K e y > < D i a g r a m O b j e c t K e y > < K e y > R e l a t i o n s h i p s \ & l t ; T a b l e s \ g r a d u a d o s \ C o l u m n s \ c o d _ m u n _ p r o g & g t ; - & l t ; T a b l e s \ d i m _ s e d e \ C o l u m n s \ c o d _ m u n _ p r o g & g t ; \ C r o s s F i l t e r < / K e y > < / D i a g r a m O b j e c t K e y > < D i a g r a m O b j e c t K e y > < K e y > R e l a t i o n s h i p s \ & l t ; T a b l e s \ g r a d u a d o s \ C o l u m n s \ p e r i o d o & g t ; - & l t ; T a b l e s \ d i m _ p e r i o d o \ C o l u m n s \ p e r i o d o & g t ; < / K e y > < / D i a g r a m O b j e c t K e y > < D i a g r a m O b j e c t K e y > < K e y > R e l a t i o n s h i p s \ & l t ; T a b l e s \ g r a d u a d o s \ C o l u m n s \ p e r i o d o & g t ; - & l t ; T a b l e s \ d i m _ p e r i o d o \ C o l u m n s \ p e r i o d o & g t ; \ F K < / K e y > < / D i a g r a m O b j e c t K e y > < D i a g r a m O b j e c t K e y > < K e y > R e l a t i o n s h i p s \ & l t ; T a b l e s \ g r a d u a d o s \ C o l u m n s \ p e r i o d o & g t ; - & l t ; T a b l e s \ d i m _ p e r i o d o \ C o l u m n s \ p e r i o d o & g t ; \ P K < / K e y > < / D i a g r a m O b j e c t K e y > < D i a g r a m O b j e c t K e y > < K e y > R e l a t i o n s h i p s \ & l t ; T a b l e s \ g r a d u a d o s \ C o l u m n s \ p e r i o d o & g t ; - & l t ; T a b l e s \ d i m _ p e r i o d o \ C o l u m n s \ p e r i o d o & g t ; \ C r o s s F i l t e r < / K e y > < / D i a g r a m O b j e c t K e y > < / A l l K e y s > < S e l e c t e d K e y s > < D i a g r a m O b j e c t K e y > < K e y > T a b l e s \ a d m i t i d o s \ M e a s u r e s \ t o t a l   a d m i t i d o s 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S c r o l l V e r t i c a l O f f s e t > 2 3 < / S c r o l l V e r t i c a l O f f s e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 T a g s \ T a b l e s \ & l t ; T a b l e s \ a d m i t i d o s & g t ; 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 T a g s \ T a b l e s \ & l t ; T a b l e s \ d i m _ c o m u n i d a d _ n e g r a & g t ; 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 T a g s \ T a b l e s \ & l t ; T a b l e s \ d i m _ d e p _ n a c & g t ; 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 T a g s \ T a b l e s \ & l t ; T a b l e s \ d i m _ e s t r a t o & g t ; 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 T a g s \ T a b l e s \ & l t ; T a b l e s \ d i m _ g r u p o _ e t n i c o & g t ; 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 T a g s \ T a b l e s \ & l t ; T a b l e s \ d i m _ m u n _ d e p & g t ; 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 T a g s \ T a b l e s \ & l t ; T a b l e s \ d i m _ p a i s & g t ; 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 T a g s \ T a b l e s \ & l t ; T a b l e s \ d i m _ p e r i o d o & g t ; 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 T a g s \ T a b l e s \ & l t ; T a b l e s \ d i m _ p r o g r a m a s & g t ; 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 T a g s \ T a b l e s \ & l t ; T a b l e s \ d i m _ p u e b l o _ i n d i g e n a & g t ; 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 T a g s \ T a b l e s \ & l t ; T a b l e s \ d i m _ s e d e & g t ; 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 T a g s \ T a b l e s \ & l t ; T a b l e s \ d i m _ t i p o _ d i s c & g t ; 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 T a g s \ T a b l e s \ & l t ; T a b l e s \ d i m _ t i p o _ v i n c & g t ; 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 T a g s \ T a b l e s \ & l t ; T a b l e s \ d i m _ z o n a _ r e s d & g t ; 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 T a g s \ T a b l e s \ & l t ; T a b l e s \ i n s c r i t o s & g t ; 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 T a g s \ T a b l e s \ & l t ; T a b l e s \ m a t _ g e n e r o & g t ; 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 T a g s \ T a b l e s \ & l t ; T a b l e s \ m a t r i c u l a d o s & g t ; 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 T a g s \ T a b l e s \ & l t ; T a b l e s \ p r i m e r _ c u r s o & g t ; 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 T a g s \ T a b l e s \ & l t ; T a b l e s \ g r a d u a d o s & g t ; 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 T a g s \ T a b l e s \ & l t ; T a b l e s \ g r a d u a d o s  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 T a b l e s \ a d m i t i d o s < / K e y > < / a : K e y > < a : V a l u e   i : t y p e = " D i a g r a m D i s p l a y N o d e V i e w S t a t e " > < H e i g h t > 1 9 2 < / H e i g h t > < I s E x p a n d e d > t r u e < / I s E x p a n d e d > < L a y e d O u t > t r u e < / L a y e d O u t > < L e f t > 7 3 8 < / L e f t > < T a b I n d e x > 3 < / T a b I n d e x > < T o p > 8 < / T o p > < W i d t h > 2 0 3 < / W i d t h > < / a : V a l u e > < / a : K e y V a l u e O f D i a g r a m O b j e c t K e y a n y T y p e z b w N T n L X > < a : K e y V a l u e O f D i a g r a m O b j e c t K e y a n y T y p e z b w N T n L X > < a : K e y > < K e y > T a b l e s \ a d m i t i d o s \ C o l u m n s \ a � o 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 T a b l e s \ a d m i t i d o s \ C o l u m n s \ s e m e s t r e 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 T a b l e s \ a d m i t i d o s \ C o l u m n s \ c o d _ m u n _ p r o g 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 T a b l e s \ a d m i t i d o s \ C o l u m n s \ c o d _ s n i e s 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 T a b l e s \ a d m i t i d o s \ C o l u m n s \ p e r i o d o 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 T a b l e s \ a d m i t i d o s \ M e a s u r e s \ t o t a l   a d m i t i d o s 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 T a b l e s \ a d m i t i d o s \ M e a s u r e s \ S u m a   d e   c o d _ s n i e s 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 T a b l e s \ a d m i t i d o s \ S u m a   d e   c o d _ s n i e s \ A d d i t i o n a l 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 T a b l e s \ a d m i t i d o s \ M e a s u r e s \ R e c u e n t o   d e   c o d _ s n i e s 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 T a b l e s \ a d m i t i d o s \ R e c u e n t o   d e   c o d _ s n i e s \ A d d i t i o n a l 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 T a b l e s \ d i m _ c o m u n i d a d _ n e g r a < / K e y > < / a : K e y > < a : V a l u e   i : t y p e = " D i a g r a m D i s p l a y N o d e V i e w S t a t e " > < H e i g h t > 9 7 < / H e i g h t > < I s E x p a n d e d > t r u e < / I s E x p a n d e d > < L a y e d O u t > t r u e < / L a y e d O u t > < W i d t h > 2 3 8 < / W i d t h > < / a : V a l u e > < / a : K e y V a l u e O f D i a g r a m O b j e c t K e y a n y T y p e z b w N T n L X > < a : K e y V a l u e O f D i a g r a m O b j e c t K e y a n y T y p e z b w N T n L X > < a : K e y > < K e y > T a b l e s \ d i m _ c o m u n i d a d _ n e g r a \ C o l u m n s \ i d _ c o m u n i d a d _ n e g r a 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 T a b l e s \ d i m _ c o m u n i d a d _ n e g r a \ C o l u m n s \ d e s c _ c o m u n i d a d _ n e g r a 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 T a b l e s \ d i m _ d e p _ n a c < / K e y > < / a : K e y > < a : V a l u e   i : t y p e = " D i a g r a m D i s p l a y N o d e V i e w S t a t e " > < H e i g h t > 1 6 6 < / H e i g h t > < I s E x p a n d e d > t r u e < / I s E x p a n d e d > < L a y e d O u t > t r u e < / L a y e d O u t > < L e f t > 0 . 8 0 7 6 2 1 1 3 5 3 3 1 6 0 1 1 8 < / L e f t > < T a b I n d e x > 1 < / T a b I n d e x > < T o p > 1 0 9 < / T o p > < W i d t h > 2 3 8 < / W i d t h > < / a : V a l u e > < / a : K e y V a l u e O f D i a g r a m O b j e c t K e y a n y T y p e z b w N T n L X > < a : K e y V a l u e O f D i a g r a m O b j e c t K e y a n y T y p e z b w N T n L X > < a : K e y > < K e y > T a b l e s \ d i m _ d e p _ n a c \ C o l u m n s \ c o d _ p a i s 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 T a b l e s \ d i m _ d e p _ n a c \ C o l u m n s \ p a i s 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 T a b l e s \ d i m _ d e p _ n a c \ C o l u m n s \ c o d _ d e p 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 T a b l e s \ d i m _ d e p _ n a c \ C o l u m n s \ d e p 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 T a b l e s \ d i m _ d e p _ n a c \ C o l u m n s \ a b v _ d e p 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 T a b l e s \ d i m _ e s t r a t o < / K e y > < / a : K e y > < a : V a l u e   i : t y p e = " D i a g r a m D i s p l a y N o d e V i e w S t a t e " > < H e i g h t > 1 0 1 < / H e i g h t > < I s E x p a n d e d > t r u e < / I s E x p a n d e d > < L a y e d O u t > t r u e < / L a y e d O u t > < T a b I n d e x > 9 < / T a b I n d e x > < T o p > 2 8 9 < / T o p > < W i d t h > 2 4 0 < / W i d t h > < / a : V a l u e > < / a : K e y V a l u e O f D i a g r a m O b j e c t K e y a n y T y p e z b w N T n L X > < a : K e y V a l u e O f D i a g r a m O b j e c t K e y a n y T y p e z b w N T n L X > < a : K e y > < K e y > T a b l e s \ d i m _ e s t r a t o \ C o l u m n s \ i d _ e s t r a t o 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 T a b l e s \ d i m _ e s t r a t o \ C o l u m n s \ t i p o _ e s t r a t o 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 T a b l e s \ d i m _ g r u p o _ e t n i c o < / K e y > < / a : K e y > < a : V a l u e   i : t y p e = " D i a g r a m D i s p l a y N o d e V i e w S t a t e " > < H e i g h t > 1 0 0 < / H e i g h t > < I s E x p a n d e d > t r u e < / I s E x p a n d e d > < L a y e d O u t > t r u e < / L a y e d O u t > < T a b I n d e x > 1 3 < / T a b I n d e x > < T o p > 4 0 9 < / T o p > < W i d t h > 2 4 0 < / W i d t h > < / a : V a l u e > < / a : K e y V a l u e O f D i a g r a m O b j e c t K e y a n y T y p e z b w N T n L X > < a : K e y V a l u e O f D i a g r a m O b j e c t K e y a n y T y p e z b w N T n L X > < a : K e y > < K e y > T a b l e s \ d i m _ g r u p o _ e t n i c o \ C o l u m n s \ i d _ g r u p o _ e t n i c o 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 T a b l e s \ d i m _ g r u p o _ e t n i c o \ C o l u m n s \ d e s c _ g r u p o _ e t n i c o 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 T a b l e s \ d i m _ m u n _ d e p < / K e y > < / a : K e y > < a : V a l u e   i : t y p e = " D i a g r a m D i s p l a y N o d e V i e w S t a t e " > < H e i g h t > 2 5 8 < / H e i g h t > < I s E x p a n d e d > t r u e < / I s E x p a n d e d > < L a y e d O u t > t r u e < / L a y e d O u t > < T a b I n d e x > 1 4 < / T a b I n d e x > < T o p > 5 2 6 < / T o p > < W i d t h > 2 4 0 < / W i d t h > < / a : V a l u e > < / a : K e y V a l u e O f D i a g r a m O b j e c t K e y a n y T y p e z b w N T n L X > < a : K e y V a l u e O f D i a g r a m O b j e c t K e y a n y T y p e z b w N T n L X > < a : K e y > < K e y > T a b l e s \ d i m _ m u n _ d e p \ C o l u m n s \ c o d _ p a i s 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 T a b l e s \ d i m _ m u n _ d e p \ C o l u m n s \ p a i s 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 T a b l e s \ d i m _ m u n _ d e p \ C o l u m n s \ c o d _ d e p 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 T a b l e s \ d i m _ m u n _ d e p \ C o l u m n s \ d e p a r t a m e n t o 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 T a b l e s \ d i m _ m u n _ d e p \ C o l u m n s \ c o d _ m u n 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 T a b l e s \ d i m _ m u n _ d e p \ C o l u m n s \ m u n i c i p i o 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 T a b l e s \ d i m _ m u n _ d e p \ C o l u m n s \ a b v _ d e p 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 T a b l e s \ d i m _ m u n _ d e p \ C o l u m n s \ l o n g _ m u n 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 T a b l e s \ d i m _ m u n _ d e p \ C o l u m n s \ l a t _ m u n 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 T a b l e s \ d i m _ p a i s 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 1 0 3 4 . 4 2 2 8 6 3 4 0 5 9 9 5 < / L e f t > < T a b I n d e x > 4 < / T a b I n d e x > < W i d t h > 2 2 8 < / W i d t h > < / a : V a l u e > < / a : K e y V a l u e O f D i a g r a m O b j e c t K e y a n y T y p e z b w N T n L X > < a : K e y V a l u e O f D i a g r a m O b j e c t K e y a n y T y p e z b w N T n L X > < a : K e y > < K e y > T a b l e s \ d i m _ p a i s \ C o l u m n s \ i d _ p a i s 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 T a b l e s \ d i m _ p a i s \ C o l u m n s \ d e s c _ p a i s 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 T a b l e s \ d i m _ p a i s \ C o l u m n s \ a l f a - 3 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 T a b l e s \ d i m _ p a i s \ C o l u m n s \ a l f a - 2 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 T a b l e s \ d i m _ p e r i o d o < / K e y > < / a : K e y > < a : V a l u e   i : t y p e = " D i a g r a m D i s p l a y N o d e V i e w S t a t e " > < H e i g h t > 7 7 < / H e i g h t > < I s E x p a n d e d > t r u e < / I s E x p a n d e d > < L a y e d O u t > t r u e < / L a y e d O u t > < L e f t > 1 0 3 5 . 3 2 6 6 7 3 9 7 3 6 6 0 9 < / L e f t > < T a b I n d e x > 7 < / T a b I n d e x > < T o p > 1 6 8 < / T o p > < W i d t h > 2 2 3 < / W i d t h > < / a : V a l u e > < / a : K e y V a l u e O f D i a g r a m O b j e c t K e y a n y T y p e z b w N T n L X > < a : K e y V a l u e O f D i a g r a m O b j e c t K e y a n y T y p e z b w N T n L X > < a : K e y > < K e y > T a b l e s \ d i m _ p e r i o d o \ C o l u m n s \ p e r i o d o 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 T a b l e s \ d i m _ p r o g r a m a s < / K e y > < / a : K e y > < a : V a l u e   i : t y p e = " D i a g r a m D i s p l a y N o d e V i e w S t a t e " > < H e i g h t > 1 8 9 < / H e i g h t > < I s E x p a n d e d > t r u e < / I s E x p a n d e d > < L a y e d O u t > t r u e < / L a y e d O u t > < L e f t > 1 0 3 6 . 2 3 0 4 8 4 5 4 1 3 2 6 9 < / L e f t > < T a b I n d e x > 8 < / T a b I n d e x > < T o p > 2 6 4 < / T o p > < W i d t h > 2 2 5 < / W i d t h > < / a : V a l u e > < / a : K e y V a l u e O f D i a g r a m O b j e c t K e y a n y T y p e z b w N T n L X > < a : K e y V a l u e O f D i a g r a m O b j e c t K e y a n y T y p e z b w N T n L X > < a : K e y > < K e y > T a b l e s \ d i m _ p r o g r a m a s \ C o l u m n s \ c o d _ s n i e s 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 T a b l e s \ d i m _ p r o g r a m a s \ C o l u m n s \ n o m _ p r o g 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 T a b l e s \ d i m _ p r o g r a m a s \ C o l u m n s \ f a c u l t a d 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 T a b l e s \ d i m _ p r o g r a m a s \ C o l u m n s \ n i v _ a c a d 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 T a b l e s \ d i m _ p r o g r a m a s \ C o l u m n s \ n i v _ f o r m 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 T a b l e s \ d i m _ p r o g r a m a s \ C o l u m n s \ m e t o d o l o g i a 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 T a b l e s \ d i m _ p u e b l o _ i n d i g e n a < / K e y > < / a : K e y > < a : V a l u e   i : t y p e = " D i a g r a m D i s p l a y N o d e V i e w S t a t e " > < H e i g h t > 1 0 0 < / H e i g h t > < I s E x p a n d e d > t r u e < / I s E x p a n d e d > < L a y e d O u t > t r u e < / L a y e d O u t > < L e f t > 1 0 3 4 . 1 3 4 2 9 5 1 0 8 9 9 2 8 < / L e f t > < T a b I n d e x > 1 5 < / T a b I n d e x > < T o p > 4 7 4 < / T o p > < W i d t h > 2 2 9 < / W i d t h > < / a : V a l u e > < / a : K e y V a l u e O f D i a g r a m O b j e c t K e y a n y T y p e z b w N T n L X > < a : K e y V a l u e O f D i a g r a m O b j e c t K e y a n y T y p e z b w N T n L X > < a : K e y > < K e y > T a b l e s \ d i m _ p u e b l o _ i n d i g e n a \ C o l u m n s \ i d _ p u e b l o _ i n d i g e n a 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 T a b l e s \ d i m _ p u e b l o _ i n d i g e n a \ C o l u m n s \ d e s c _ p u e b l o _ i n d i g e n a 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 T a b l e s \ d i m _ s e d e 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 1 0 3 6 . 0 3 8 1 0 5 6 7 6 6 5 8 7 < / L e f t > < T a b I n d e x > 1 6 < / T a b I n d e x > < T o p > 5 9 5 < / T o p > < W i d t h > 2 2 7 < / W i d t h > < / a : V a l u e > < / a : K e y V a l u e O f D i a g r a m O b j e c t K e y a n y T y p e z b w N T n L X > < a : K e y V a l u e O f D i a g r a m O b j e c t K e y a n y T y p e z b w N T n L X > < a : K e y > < K e y > T a b l e s \ d i m _ s e d e \ C o l u m n s \ c o d _ m u n _ p r o g 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 T a b l e s \ d i m _ s e d e \ C o l u m n s \ m u n _ p r o g 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 T a b l e s \ d i m _ t i p o _ d i s c < / K e y > < / a : K e y > < a : V a l u e   i : t y p e = " D i a g r a m D i s p l a y N o d e V i e w S t a t e " > < H e i g h t > 1 0 1 < / H e i g h t > < I s E x p a n d e d > t r u e < / I s E x p a n d e d > < L a y e d O u t > t r u e < / L a y e d O u t > < L e f t > 2 6 1 . 9 4 1 9 1 6 2 4 4 3 2 4 6 < / L e f t > < T a b I n d e x > 1 7 < / T a b I n d e x > < T o p > 7 2 9 < / T o p > < W i d t h > 2 3 2 < / W i d t h > < / a : V a l u e > < / a : K e y V a l u e O f D i a g r a m O b j e c t K e y a n y T y p e z b w N T n L X > < a : K e y V a l u e O f D i a g r a m O b j e c t K e y a n y T y p e z b w N T n L X > < a : K e y > < K e y > T a b l e s \ d i m _ t i p o _ d i s c \ C o l u m n s \ i d _ t i p o _ d i s c a p a c i d a d 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 T a b l e s \ d i m _ t i p o _ d i s c \ C o l u m n s \ d e s c _ t i p o _ i n c a p a c i d a d 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 T a b l e s \ d i m _ t i p o _ v i n c < / K e y > < / a : K e y > < a : V a l u e   i : t y p e = " D i a g r a m D i s p l a y N o d e V i e w S t a t e " > < H e i g h t > 1 0 2 < / H e i g h t > < I s E x p a n d e d > t r u e < / I s E x p a n d e d > < L a y e d O u t > t r u e < / L a y e d O u t > < L e f t > 5 5 9 . 8 4 5 7 2 6 8 1 1 9 9 1 < / L e f t > < T a b I n d e x > 1 8 < / T a b I n d e x > < T o p > 7 2 9 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 T a b l e s \ d i m _ t i p o _ v i n c \ C o l u m n s \ i d _ t i p o _ v i n c 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 T a b l e s \ d i m _ t i p o _ v i n c \ C o l u m n s \ d e s c _ t i p o _ v i n c 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 T a b l e s \ d i m _ z o n a _ r e s d < / K e y > < / a : K e y > < a : V a l u e   i : t y p e = " D i a g r a m D i s p l a y N o d e V i e w S t a t e " > < H e i g h t > 9 9 < / H e i g h t > < I s E x p a n d e d > t r u e < / I s E x p a n d e d > < L a y e d O u t > t r u e < / L a y e d O u t > < L e f t > 8 0 8 . 7 4 9 5 3 7 3 7 9 6 5 6 4 3 < / L e f t > < T a b I n d e x > 1 9 < / T a b I n d e x > < T o p > 7 3 1 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 T a b l e s \ d i m _ z o n a _ r e s d \ C o l u m n s \ i d _ z o n a _ r e s d 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 T a b l e s \ d i m _ z o n a _ r e s d \ C o l u m n s \ d e s c _ t i p o _ r e s d 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 T a b l e s \ i n s c r i t o s < / K e y > < / a : K e y > < a : V a l u e   i : t y p e = " D i a g r a m D i s p l a y N o d e V i e w S t a t e " > < H e i g h t > 1 9 0 < / H e i g h t > < I s E x p a n d e d > t r u e < / I s E x p a n d e d > < L a y e d O u t > t r u e < / L a y e d O u t > < L e f t > 3 3 2 . 6 5 3 3 4 7 9 4 7 3 2 1 8 9 < / L e f t > < T a b I n d e x > 2 < / T a b I n d e x > < T o p > 1 2 < / T o p > < W i d t h > 2 1 3 < / W i d t h > < / a : V a l u e > < / a : K e y V a l u e O f D i a g r a m O b j e c t K e y a n y T y p e z b w N T n L X > < a : K e y V a l u e O f D i a g r a m O b j e c t K e y a n y T y p e z b w N T n L X > < a : K e y > < K e y > T a b l e s \ i n s c r i t o s \ C o l u m n s \ a � o 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 T a b l e s \ i n s c r i t o s \ C o l u m n s \ s e m e s t r e 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 T a b l e s \ i n s c r i t o s \ C o l u m n s \ c o d _ s n i e s 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 T a b l e s \ i n s c r i t o s \ C o l u m n s \ c o d _ m u n _ p r o g 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 T a b l e s \ i n s c r i t o s \ C o l u m n s \ p e r i o d o 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 T a b l e s \ i n s c r i t o s \ M e a s u r e s \ t o t a l   i n s c r i t o s 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 T a b l e s \ i n s c r i t o s \ M e a s u r e s \ R e c u e n t o   d e   p e r i o d o 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 T a b l e s \ i n s c r i t o s \ R e c u e n t o   d e   p e r i o d o \ A d d i t i o n a l 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 T a b l e s \ i n s c r i t o s \ M e a s u r e s \ S u m a   d e   c o d _ s n i e s 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 T a b l e s \ i n s c r i t o s \ S u m a   d e   c o d _ s n i e s 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 T a b l e s \ i n s c r i t o s \ M e a s u r e s \ R e c u e n t o   d e   c o d _ s n i e s  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 T a b l e s \ i n s c r i t o s \ R e c u e n t o   d e   c o d _ s n i e s   4 \ A d d i t i o n a l 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 T a b l e s \ m a t _ g e n e r o < / K e y > < / a : K e y > < a : V a l u e   i : t y p e = " D i a g r a m D i s p l a y N o d e V i e w S t a t e " > < H e i g h t > 9 7 < / H e i g h t > < I s E x p a n d e d > t r u e < / I s E x p a n d e d > < L a y e d O u t > t r u e < / L a y e d O u t > < L e f t > 1 2 9 6 . 5 5 7 1 5 8 5 1 4 9 8 7 3 < / L e f t > < T a b I n d e x >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 T a b l e s \ m a t _ g e n e r o \ C o l u m n s \ D O C U M E N T O 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 T a b l e s \ m a t _ g e n e r o \ C o l u m n s \ G E N E R O 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< / K e y > < / a : K e y > < a : V a l u e   i : t y p e = " D i a g r a m D i s p l a y N o d e V i e w S t a t e " > < H e i g h t > 3 7 3 < / H e i g h t > < I s E x p a n d e d > t r u e < / I s E x p a n d e d > < L a y e d O u t > t r u e < / L a y e d O u t > < L e f t > 7 6 6 . 4 6 0 9 6 9 0 8 2 6 5 2 8 1 < / L e f t > < T a b I n d e x > 1 1 < / T a b I n d e x > < T o p > 2 9 3 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 T a b l e s \ m a t r i c u l a d o s \ C o l u m n s \ s e m e s t r e 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 T a b l e s \ m a t r i c u l a d o s \ C o l u m n s \ c o d _ s n i e s 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 T a b l e s \ m a t r i c u l a d o s \ C o l u m n s \ c o d _ m u n _ p r o g 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 T a b l e s \ m a t r i c u l a d o s \ C o l u m n s \ f e c h a _ n a c 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 T a b l e s \ m a t r i c u l a d o s \ C o l u m n s \ c o d _ p a i s _ n a c 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 T a b l e s \ m a t r i c u l a d o s \ C o l u m n s \ c o d _ m u n _ n a c 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 T a b l e s \ m a t r i c u l a d o s \ C o l u m n s \ i d _ z o n a _ r e s 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 T a b l e s \ m a t r i c u l a d o s \ C o l u m n s \ e s t r a t o 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 T a b l e s \ m a t r i c u l a d o s \ C o l u m n s \ p e r i o d o 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 T a b l e s \ m a t r i c u l a d o s \ C o l u m n s \ c o d _ d e p _ n a c 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 T a b l e s \ m a t r i c u l a d o s \ M e a s u r e s \ t o t a l   m a t r i c u l a d o s 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 T a b l e s \ m a t r i c u l a d o s \ M e a s u r e s \ S u m a   d e   c o d _ s n i e s 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 T a b l e s \ m a t r i c u l a d o s \ S u m a   d e   c o d _ s n i e s 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 T a b l e s \ m a t r i c u l a d o s \ M e a s u r e s \ R e c u e n t o   d e   c o d _ s n i e s 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 T a b l e s \ m a t r i c u l a d o s \ R e c u e n t o   d e   c o d _ s n i e s 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 T a b l e s \ m a t r i c u l a d o s \ M e a s u r e s \ S u m a   d e   c o d _ d e p _ n a c 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 T a b l e s \ m a t r i c u l a d o s \ S u m a   d e   c o d _ d e p _ n a c \ A d d i t i o n a l 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 T a b l e s \ m a t r i c u l a d o s \ M e a s u r e s \ R e c u e n t o   d e   c o d _ d e p _ n a c 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 T a b l e s \ m a t r i c u l a d o s \ R e c u e n t o   d e   c o d _ d e p _ n a c \ A d d i t i o n a l 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 T a b l e s \ m a t r i c u l a d o s \ M e a s u r e s \ S u m a   d e   c o d _ p a i s _ n a c 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 T a b l e s \ m a t r i c u l a d o s \ S u m a   d e   c o d _ p a i s _ n a c \ A d d i t i o n a l 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 T a b l e s \ m a t r i c u l a d o s \ M e a s u r e s \ R e c u e n t o   d e   c o d _ p a i s _ n a c 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 T a b l e s \ m a t r i c u l a d o s \ R e c u e n t o   d e   c o d _ p a i s _ n a c \ A d d i t i o n a l 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 T a b l e s \ p r i m e r _ c u r s o < / K e y > < / a : K e y > < a : V a l u e   i : t y p e = " D i a g r a m D i s p l a y N o d e V i e w S t a t e " > < H e i g h t > 3 7 1 < / H e i g h t > < I s E x p a n d e d > t r u e < / I s E x p a n d e d > < L a y e d O u t > t r u e < / L a y e d O u t > < L e f t > 3 3 8 . 3 6 4 7 7 9 6 5 0 3 1 8 2 7 < / L e f t > < T a b I n d e x > 6 < / T a b I n d e x > < T o p > 2 8 3 < / T o p > < W i d t h > 2 0 8 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 T a b l e s \ p r i m e r _ c u r s o \ C o l u m n s \ s e m e s t r e 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 T a b l e s \ p r i m e r _ c u r s o \ C o l u m n s \ c o d _ p a i s _ n a c 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 T a b l e s \ p r i m e r _ c u r s o \ C o l u m n s \ c o d _ m u n _ n a c 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 T a b l e s \ p r i m e r _ c u r s o \ C o l u m n s \ c o d _ s n i e s 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 T a b l e s \ p r i m e r _ c u r s o \ C o l u m n s \ c o d _ m u n _ p r o g 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 T a b l e s \ p r i m e r _ c u r s o \ C o l u m n s \ i d _ t i p o _ v i n c 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 T a b l e s \ p r i m e r _ c u r s o \ C o l u m n s \ i d _ g r u p o _ e t n i c o 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 T a b l e s \ p r i m e r _ c u r s o \ C o l u m n s \ i d _ p u e b l o _ i n d 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 T a b l e s \ p r i m e r _ c u r s o \ C o l u m n s \ i d _ c o m u n i d a d _ n e g r a 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 T a b l e s \ p r i m e r _ c u r s o \ C o l u m n s \ i d _ t i p o _ d i s c 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 T a b l e s \ p r i m e r _ c u r s o \ C o l u m n s \ i d _ c a p a c i d a d _ e x c e p 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 T a b l e s \ p r i m e r _ c u r s o \ C o l u m n s \ p e r i o d o 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 T a b l e s \ p r i m e r _ c u r s o \ C o l u m n s \ g e n e r o 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 T a b l e s \ p r i m e r _ c u r s o \ M e a s u r e s \ t o t a l   p r i m e r   c u r s o 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 T a b l e s \ p r i m e r _ c u r s o \ M e a s u r e s \ T a s a   d e   S e l e c t i v i d a d 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 T a b l e s \ p r i m e r _ c u r s o \ M e a s u r e s \ p r i m i p a r o s 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 T a b l e s \ p r i m e r _ c u r s o \ M e a s u r e s \ T a s a   d e   A b s o r c i � n 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 T a b l e s \ p r i m e r _ c u r s o \ M e a s u r e s \ R e c u e n t o   d e   c o d _ s n i e s 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 T a b l e s \ p r i m e r _ c u r s o \ R e c u e n t o   d e   c o d _ s n i e s 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 T a b l e s \ p r i m e r _ c u r s o \ M e a s u r e s \ R e c u e n t o   d e   p e r i o d o 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 T a b l e s \ p r i m e r _ c u r s o \ R e c u e n t o   d e   p e r i o d o 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 T a b l e s \ g r a d u a d o s 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 5 5 6 . 5 5 7 1 5 8 5 1 4 9 8 7 3 5 < / L e f t > < T a b I n d e x > 1 0 < / T a b I n d e x > < T o p > 3 7 6 . 5 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 T a b l e s \ g r a d u a d o s \ C o l u m n s \ c o d _ s n i e s 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 T a b l e s \ g r a d u a d o s \ C o l u m n s \ c o d _ m u n _ p r o g 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 T a b l e s \ g r a d u a d o s \ C o l u m n s \ g e n e r o 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 T a b l e s \ g r a d u a d o s \ C o l u m n s \ p e r i o d o 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 T a b l e s \ g r a d u a d o s \ M e a s u r e s \ S u m a   d e   c o d _ s n i e s  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 T a b l e s \ g r a d u a d o s \ S u m a   d e   c o d _ s n i e s   4 \ A d d i t i o n a l 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 T a b l e s \ g r a d u a d o s \ M e a s u r e s \ R e c u e n t o   d e   c o d _ s n i e s  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 T a b l e s \ g r a d u a d o s \ R e c u e n t o   d e   c o d _ s n i e s   5 \ A d d i t i o n a l 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 T a b l e s \ g r a d u a d o s \ M e a s u r e s \ R e c u e n t o   d e  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 T a b l e s \ g r a d u a d o s \ R e c u e n t o   d e   g e n e r o \ A d d i t i o n a l 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 T a b l e s \ g r a d u a d o s   1 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 1 5 3 6 . 5 5 7 1 5 8 5 1 4 9 8 7 3 < / L e f t > < T a b I n d e x > 1 2 < / T a b I n d e x > < T o p > 3 4 0 . 5 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  1 \ C o l u m n s \ c o d _ s n i e s 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  1 \ C o l u m n s \ c o d _ m u n _ p r o g 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  1 \ C o l u m n s \ g e n e r o 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  1 \ C o l u m n s \ p e r i o d o 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  1 \ M e a s u r e s \ S u m a   d e   c o d _ s n i e s  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  1 \ S u m a   d e   c o d _ s n i e s   5 \ A d d i t i o n a l 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 T a b l e s \ g r a d u a d o s   1 \ M e a s u r e s \ R e c u e n t o   d e   c o d _ s n i e s  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 T a b l e s \ g r a d u a d o s   1 \ R e c u e n t o   d e   c o d _ s n i e s   6 \ A d d i t i o n a l 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 R e l a t i o n s h i p s \ & l t ; T a b l e s \ a d m i t i d o s \ C o l u m n s \ c o d _ m u n _ p r o g & g t ; - & l t ; T a b l e s \ d i m _ s e d e \ C o l u m n s \ c o d _ m u n _ p r o g & g t ; < / K e y > < / a : K e y > < a : V a l u e   i : t y p e = " D i a g r a m D i s p l a y L i n k V i e w S t a t e " > < A u t o m a t i o n P r o p e r t y H e l p e r T e x t > E x t r e m o   1 :   ( 9 5 7 , 1 2 6 , 7 5 ) .   E x t r e m o   2 :   ( 1 0 2 0 , 0 3 8 1 0 5 6 7 6 6 6 , 6 1 5 ) 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 9 5 7 < / b : _ x > < b : _ y > 1 2 6 . 7 5 < / b : _ y > < / b : P o i n t > < b : P o i n t > < b : _ x > 9 9 8 . 8 9 3 8 2 0 8 1 7 6 3 0 7 4 < / b : _ x > < b : _ y > 1 2 6 . 7 5 < / b : _ y > < / b : P o i n t > < b : P o i n t > < b : _ x > 1 0 0 0 . 8 9 3 8 2 0 8 1 7 6 3 0 7 < / b : _ x > < b : _ y > 1 2 8 . 7 5 < / b : _ y > < / b : P o i n t > < b : P o i n t > < b : _ x > 1 0 0 0 . 8 9 3 8 2 0 8 1 7 6 3 0 7 < / b : _ x > < b : _ y > 6 1 3 < / b : _ y > < / b : P o i n t > < b : P o i n t > < b : _ x > 1 0 0 2 . 8 9 3 8 2 0 8 1 7 6 3 0 7 < / b : _ x > < b : _ y > 6 1 5 < / b : _ y > < / b : P o i n t > < b : P o i n t > < b : _ x > 1 0 2 0 . 0 3 8 1 0 5 6 7 6 6 5 8 7 < / b : _ x > < b : _ y > 6 1 5 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 R e l a t i o n s h i p s \ & l t ; T a b l e s \ a d m i t i d o s \ C o l u m n s \ c o d _ m u n _ p r o g & g t ; - & l t ; T a b l e s \ d i m _ s e d e \ C o l u m n s \ c o d _ m u n _ p r o g & g t ; \ F K 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 9 4 1 < / b : _ x > < b : _ y > 1 1 8 . 7 5 < / b : _ y > < / L a b e l L o c a t i o n > < L o c a t i o n   x m l n s : b = " h t t p : / / s c h e m a s . d a t a c o n t r a c t . o r g / 2 0 0 4 / 0 7 / S y s t e m . W i n d o w s " > < b : _ x > 9 4 1 < / b : _ x > < b : _ y > 1 2 6 . 7 5 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 R e l a t i o n s h i p s \ & l t ; T a b l e s \ a d m i t i d o s \ C o l u m n s \ c o d _ m u n _ p r o g & g t ; - & l t ; T a b l e s \ d i m _ s e d e \ C o l u m n s \ c o d _ m u n _ p r o g & g t ; \ P K 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 1 0 2 0 . 0 3 8 1 0 5 6 7 6 6 5 8 7 < / b : _ x > < b : _ y > 6 0 7 < / b : _ y > < / L a b e l L o c a t i o n > < L o c a t i o n   x m l n s : b = " h t t p : / / s c h e m a s . d a t a c o n t r a c t . o r g / 2 0 0 4 / 0 7 / S y s t e m . W i n d o w s " > < b : _ x > 1 0 3 6 . 0 3 8 1 0 5 6 7 6 6 5 8 7 < / b : _ x > < b : _ y > 6 1 5 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 R e l a t i o n s h i p s \ & l t ; T a b l e s \ a d m i t i d o s \ C o l u m n s \ c o d _ m u n _ p r o g & g t ; - & l t ; T a b l e s \ d i m _ s e d e \ C o l u m n s \ c o d _ m u n _ p r o g & g t ; \ C r o s s F i l t e r 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 9 5 7 < / b : _ x > < b : _ y > 1 2 6 . 7 5 < / b : _ y > < / b : P o i n t > < b : P o i n t > < b : _ x > 9 9 8 . 8 9 3 8 2 0 8 1 7 6 3 0 7 4 < / b : _ x > < b : _ y > 1 2 6 . 7 5 < / b : _ y > < / b : P o i n t > < b : P o i n t > < b : _ x > 1 0 0 0 . 8 9 3 8 2 0 8 1 7 6 3 0 7 < / b : _ x > < b : _ y > 1 2 8 . 7 5 < / b : _ y > < / b : P o i n t > < b : P o i n t > < b : _ x > 1 0 0 0 . 8 9 3 8 2 0 8 1 7 6 3 0 7 < / b : _ x > < b : _ y > 6 1 3 < / b : _ y > < / b : P o i n t > < b : P o i n t > < b : _ x > 1 0 0 2 . 8 9 3 8 2 0 8 1 7 6 3 0 7 < / b : _ x > < b : _ y > 6 1 5 < / b : _ y > < / b : P o i n t > < b : P o i n t > < b : _ x > 1 0 2 0 . 0 3 8 1 0 5 6 7 6 6 5 8 7 < / b : _ x > < b : _ y > 6 1 5 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 R e l a t i o n s h i p s \ & l t ; T a b l e s \ a d m i t i d o s \ C o l u m n s \ c o d _ s n i e s & g t ; - & l t ; T a b l e s \ d i m _ p r o g r a m a s \ C o l u m n s \ c o d _ s n i e s & g t ; < / K e y > < / a : K e y > < a : V a l u e   i : t y p e = " D i a g r a m D i s p l a y L i n k V i e w S t a t e " > < A u t o m a t i o n P r o p e r t y H e l p e r T e x t > E x t r e m o   1 :   ( 9 5 7 , 1 0 6 , 7 5 ) .   E x t r e m o   2 :   ( 1 0 2 0 , 2 3 0 4 8 4 5 4 1 3 3 , 3 1 8 , 5 ) 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 9 5 7 < / b : _ x > < b : _ y > 1 0 6 . 7 5 < / b : _ y > < / b : P o i n t > < b : P o i n t > < b : _ x > 1 0 0 2 . 8 5 9 7 0 9 0 8 2 9 3 6 9 < / b : _ x > < b : _ y > 1 0 6 . 7 5 < / b : _ y > < / b : P o i n t > < b : P o i n t > < b : _ x > 1 0 0 4 . 8 5 9 7 0 9 0 8 2 9 3 6 9 < / b : _ x > < b : _ y > 1 0 8 . 7 5 < / b : _ y > < / b : P o i n t > < b : P o i n t > < b : _ x > 1 0 0 4 . 8 5 9 7 0 9 0 8 2 9 3 6 9 < / b : _ x > < b : _ y > 3 1 6 . 5 < / b : _ y > < / b : P o i n t > < b : P o i n t > < b : _ x > 1 0 0 6 . 8 5 9 7 0 9 0 8 2 9 3 6 9 < / b : _ x > < b : _ y > 3 1 8 . 5 < / b : _ y > < / b : P o i n t > < b : P o i n t > < b : _ x > 1 0 2 0 . 2 3 0 4 8 4 5 4 1 3 2 6 9 < / b : _ x > < b : _ y > 3 1 8 . 5 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 R e l a t i o n s h i p s \ & l t ; T a b l e s \ a d m i t i d o s \ C o l u m n s \ c o d _ s n i e s & g t ; - & l t ; T a b l e s \ d i m _ p r o g r a m a s \ C o l u m n s \ c o d _ s n i e s & g t ; \ F K 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 9 4 1 < / b : _ x > < b : _ y > 9 8 . 7 5 < / b : _ y > < / L a b e l L o c a t i o n > < L o c a t i o n   x m l n s : b = " h t t p : / / s c h e m a s . d a t a c o n t r a c t . o r g / 2 0 0 4 / 0 7 / S y s t e m . W i n d o w s " > < b : _ x > 9 4 1 < / b : _ x > < b : _ y > 1 0 6 . 7 5 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 R e l a t i o n s h i p s \ & l t ; T a b l e s \ a d m i t i d o s \ C o l u m n s \ c o d _ s n i e s & g t ; - & l t ; T a b l e s \ d i m _ p r o g r a m a s \ C o l u m n s \ c o d _ s n i e s & g t ; \ P K 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 1 0 2 0 . 2 3 0 4 8 4 5 4 1 3 2 6 9 < / b : _ x > < b : _ y > 3 1 0 . 5 < / b : _ y > < / L a b e l L o c a t i o n > < L o c a t i o n   x m l n s : b = " h t t p : / / s c h e m a s . d a t a c o n t r a c t . o r g / 2 0 0 4 / 0 7 / S y s t e m . W i n d o w s " > < b : _ x > 1 0 3 6 . 2 3 0 4 8 4 5 4 1 3 2 6 9 < / b : _ x > < b : _ y > 3 1 8 . 5 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 R e l a t i o n s h i p s \ & l t ; T a b l e s \ a d m i t i d o s \ C o l u m n s \ c o d _ s n i e s & g t ; - & l t ; T a b l e s \ d i m _ p r o g r a m a s \ C o l u m n s \ c o d _ s n i e s & g t ; \ C r o s s F i l t e r 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 9 5 7 < / b : _ x > < b : _ y > 1 0 6 . 7 5 < / b : _ y > < / b : P o i n t > < b : P o i n t > < b : _ x > 1 0 0 2 . 8 5 9 7 0 9 0 8 2 9 3 6 9 < / b : _ x > < b : _ y > 1 0 6 . 7 5 < / b : _ y > < / b : P o i n t > < b : P o i n t > < b : _ x > 1 0 0 4 . 8 5 9 7 0 9 0 8 2 9 3 6 9 < / b : _ x > < b : _ y > 1 0 8 . 7 5 < / b : _ y > < / b : P o i n t > < b : P o i n t > < b : _ x > 1 0 0 4 . 8 5 9 7 0 9 0 8 2 9 3 6 9 < / b : _ x > < b : _ y > 3 1 6 . 5 < / b : _ y > < / b : P o i n t > < b : P o i n t > < b : _ x > 1 0 0 6 . 8 5 9 7 0 9 0 8 2 9 3 6 9 < / b : _ x > < b : _ y > 3 1 8 . 5 < / b : _ y > < / b : P o i n t > < b : P o i n t > < b : _ x > 1 0 2 0 . 2 3 0 4 8 4 5 4 1 3 2 6 9 < / b : _ x > < b : _ y > 3 1 8 . 5 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 R e l a t i o n s h i p s \ & l t ; T a b l e s \ a d m i t i d o s \ C o l u m n s \ p e r i o d o & g t ; - & l t ; T a b l e s \ d i m _ p e r i o d o \ C o l u m n s \ p e r i o d o & g t ; < / K e y > < / a : K e y > < a : V a l u e   i : t y p e = " D i a g r a m D i s p l a y L i n k V i e w S t a t e " > < A u t o m a t i o n P r o p e r t y H e l p e r T e x t > E x t r e m o   1 :   ( 9 5 7 , 8 6 , 7 5 ) .   E x t r e m o   2 :   ( 1 0 1 9 , 3 2 6 6 7 3 9 7 3 6 6 , 1 7 6 , 8 8 4 6 1 5 ) 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 9 5 7 < / b : _ x > < b : _ y > 8 6 . 7 5 < / b : _ y > < / b : P o i n t > < b : P o i n t > < b : _ x > 1 0 0 6 . 8 2 5 5 9 7 3 4 8 2 4 3 < / b : _ x > < b : _ y > 8 6 . 7 5 < / b : _ y > < / b : P o i n t > < b : P o i n t > < b : _ x > 1 0 0 8 . 8 2 5 5 9 7 3 4 8 2 4 3 < / b : _ x > < b : _ y > 8 8 . 7 5 < / b : _ y > < / b : P o i n t > < b : P o i n t > < b : _ x > 1 0 0 8 . 8 2 5 5 9 7 3 4 8 2 4 3 < / b : _ x > < b : _ y > 1 7 4 . 8 8 4 6 1 5 < / b : _ y > < / b : P o i n t > < b : P o i n t > < b : _ x > 1 0 1 0 . 8 2 5 5 9 7 3 4 8 2 4 3 < / b : _ x > < b : _ y > 1 7 6 . 8 8 4 6 1 5 < / b : _ y > < / b : P o i n t > < b : P o i n t > < b : _ x > 1 0 1 9 . 3 2 6 6 7 3 9 7 3 6 6 0 9 < / b : _ x > < b : _ y > 1 7 6 . 8 8 4 6 1 5 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 R e l a t i o n s h i p s \ & l t ; T a b l e s \ a d m i t i d o s \ C o l u m n s \ p e r i o d o & g t ; - & l t ; T a b l e s \ d i m _ p e r i o d o \ C o l u m n s \ p e r i o d o & g t ; \ F K 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 9 4 1 < / b : _ x > < b : _ y > 7 8 . 7 5 < / b : _ y > < / L a b e l L o c a t i o n > < L o c a t i o n   x m l n s : b = " h t t p : / / s c h e m a s . d a t a c o n t r a c t . o r g / 2 0 0 4 / 0 7 / S y s t e m . W i n d o w s " > < b : _ x > 9 4 1 < / b : _ x > < b : _ y > 8 6 . 7 5 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 R e l a t i o n s h i p s \ & l t ; T a b l e s \ a d m i t i d o s \ C o l u m n s \ p e r i o d o & g t ; - & l t ; T a b l e s \ d i m _ p e r i o d o \ C o l u m n s \ p e r i o d o & g t ; \ P K 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 1 0 1 9 . 3 2 6 6 7 3 9 7 3 6 6 0 9 < / b : _ x > < b : _ y > 1 6 8 . 8 8 4 6 1 5 < / b : _ y > < / L a b e l L o c a t i o n > < L o c a t i o n   x m l n s : b = " h t t p : / / s c h e m a s . d a t a c o n t r a c t . o r g / 2 0 0 4 / 0 7 / S y s t e m . W i n d o w s " > < b : _ x > 1 0 3 5 . 3 2 6 6 7 3 9 7 3 6 6 0 9 < / b : _ x > < b : _ y > 1 7 6 . 8 8 4 6 1 5 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 R e l a t i o n s h i p s \ & l t ; T a b l e s \ a d m i t i d o s \ C o l u m n s \ p e r i o d o & g t ; - & l t ; T a b l e s \ d i m _ p e r i o d o \ C o l u m n s \ p e r i o d o & g t ; \ C r o s s F i l t e r 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 9 5 7 < / b : _ x > < b : _ y > 8 6 . 7 5 < / b : _ y > < / b : P o i n t > < b : P o i n t > < b : _ x > 1 0 0 6 . 8 2 5 5 9 7 3 4 8 2 4 3 < / b : _ x > < b : _ y > 8 6 . 7 5 < / b : _ y > < / b : P o i n t > < b : P o i n t > < b : _ x > 1 0 0 8 . 8 2 5 5 9 7 3 4 8 2 4 3 < / b : _ x > < b : _ y > 8 8 . 7 5 < / b : _ y > < / b : P o i n t > < b : P o i n t > < b : _ x > 1 0 0 8 . 8 2 5 5 9 7 3 4 8 2 4 3 < / b : _ x > < b : _ y > 1 7 4 . 8 8 4 6 1 5 < / b : _ y > < / b : P o i n t > < b : P o i n t > < b : _ x > 1 0 1 0 . 8 2 5 5 9 7 3 4 8 2 4 3 < / b : _ x > < b : _ y > 1 7 6 . 8 8 4 6 1 5 < / b : _ y > < / b : P o i n t > < b : P o i n t > < b : _ x > 1 0 1 9 . 3 2 6 6 7 3 9 7 3 6 6 0 9 < / b : _ x > < b : _ y > 1 7 6 . 8 8 4 6 1 5 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 R e l a t i o n s h i p s \ & l t ; T a b l e s \ i n s c r i t o s \ C o l u m n s \ c o d _ m u n _ p r o g & g t ; - & l t ; T a b l e s \ d i m _ s e d e \ C o l u m n s \ c o d _ m u n _ p r o g & g t ; < / K e y > < / a : K e y > < a : V a l u e   i : t y p e = " D i a g r a m D i s p l a y L i n k V i e w S t a t e " > < A u t o m a t i o n P r o p e r t y H e l p e r T e x t > E x t r e m o   1 :   ( 5 6 1 , 6 5 3 3 4 7 9 4 7 3 2 2 , 1 2 7 ) .   E x t r e m o   2 :   ( 1 0 2 0 , 0 3 8 1 0 5 6 7 6 6 6 , 6 3 4 , 4 1 1 7 6 5 ) 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 5 6 1 . 6 5 3 3 4 7 9 4 7 3 2 1 8 9 < / b : _ x > < b : _ y > 1 2 7 < / b : _ y > < / b : P o i n t > < b : P o i n t > < b : _ x > 7 0 6 . 5 0 0 0 0 0 0 2 8 5 < / b : _ x > < b : _ y > 1 2 7 < / b : _ y > < / b : P o i n t > < b : P o i n t > < b : _ x > 7 0 8 . 5 0 0 0 0 0 0 2 8 5 < / b : _ x > < b : _ y > 1 2 9 < / b : _ y > < / b : P o i n t > < b : P o i n t > < b : _ x > 7 0 8 . 5 0 0 0 0 0 0 2 8 5 < / b : _ x > < b : _ y > 2 5 1 . 5 6 2 5 < / b : _ y > < / b : P o i n t > < b : P o i n t > < b : _ x > 7 1 0 . 5 0 0 0 0 0 0 2 8 5 < / b : _ x > < b : _ y > 2 5 3 . 5 6 2 5 < / b : _ y > < / b : P o i n t > < b : P o i n t > < b : _ x > 9 9 0 . 9 6 2 0 4 4 2 8 7 0 1 8 4 4 < / b : _ x > < b : _ y > 2 5 3 . 5 6 2 5 < / b : _ y > < / b : P o i n t > < b : P o i n t > < b : _ x > 9 9 2 . 9 6 2 0 4 4 2 8 7 0 1 8 4 4 < / b : _ x > < b : _ y > 2 5 5 . 5 6 2 5 < / b : _ y > < / b : P o i n t > < b : P o i n t > < b : _ x > 9 9 2 . 9 6 2 0 4 4 2 8 7 0 1 8 4 4 < / b : _ x > < b : _ y > 6 3 2 . 4 1 1 7 6 5 < / b : _ y > < / b : P o i n t > < b : P o i n t > < b : _ x > 9 9 4 . 9 6 2 0 4 4 2 8 7 0 1 8 4 4 < / b : _ x > < b : _ y > 6 3 4 . 4 1 1 7 6 5 < / b : _ y > < / b : P o i n t > < b : P o i n t > < b : _ x > 1 0 2 0 . 0 3 8 1 0 5 6 7 6 6 5 8 7 < / b : _ x > < b : _ y > 6 3 4 . 4 1 1 7 6 5 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 R e l a t i o n s h i p s \ & l t ; T a b l e s \ i n s c r i t o s \ C o l u m n s \ c o d _ m u n _ p r o g & g t ; - & l t ; T a b l e s \ d i m _ s e d e \ C o l u m n s \ c o d _ m u n _ p r o g & g t ; \ F K 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 5 4 5 . 6 5 3 3 4 7 9 4 7 3 2 1 8 9 < / b : _ x > < b : _ y > 1 1 9 < / b : _ y > < / L a b e l L o c a t i o n > < L o c a t i o n   x m l n s : b = " h t t p : / / s c h e m a s . d a t a c o n t r a c t . o r g / 2 0 0 4 / 0 7 / S y s t e m . W i n d o w s " > < b : _ x > 5 4 5 . 6 5 3 3 4 7 9 4 7 3 2 1 8 9 < / b : _ x > < b : _ y > 1 2 7 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 R e l a t i o n s h i p s \ & l t ; T a b l e s \ i n s c r i t o s \ C o l u m n s \ c o d _ m u n _ p r o g & g t ; - & l t ; T a b l e s \ d i m _ s e d e \ C o l u m n s \ c o d _ m u n _ p r o g & g t ; \ P K 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 1 0 2 0 . 0 3 8 1 0 5 6 7 6 6 5 8 7 < / b : _ x > < b : _ y > 6 2 6 . 4 1 1 7 6 5 < / b : _ y > < / L a b e l L o c a t i o n > < L o c a t i o n   x m l n s : b = " h t t p : / / s c h e m a s . d a t a c o n t r a c t . o r g / 2 0 0 4 / 0 7 / S y s t e m . W i n d o w s " > < b : _ x > 1 0 3 6 . 0 3 8 1 0 5 6 7 6 6 5 8 7 < / b : _ x > < b : _ y > 6 3 4 . 4 1 1 7 6 5 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 R e l a t i o n s h i p s \ & l t ; T a b l e s \ i n s c r i t o s \ C o l u m n s \ c o d _ m u n _ p r o g & g t ; - & l t ; T a b l e s \ d i m _ s e d e \ C o l u m n s \ c o d _ m u n _ p r o g & g t ; \ C r o s s F i l t e r 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 5 6 1 . 6 5 3 3 4 7 9 4 7 3 2 1 8 9 < / b : _ x > < b : _ y > 1 2 7 < / b : _ y > < / b : P o i n t > < b : P o i n t > < b : _ x > 7 0 6 . 5 0 0 0 0 0 0 2 8 5 < / b : _ x > < b : _ y > 1 2 7 < / b : _ y > < / b : P o i n t > < b : P o i n t > < b : _ x > 7 0 8 . 5 0 0 0 0 0 0 2 8 5 < / b : _ x > < b : _ y > 1 2 9 < / b : _ y > < / b : P o i n t > < b : P o i n t > < b : _ x > 7 0 8 . 5 0 0 0 0 0 0 2 8 5 < / b : _ x > < b : _ y > 2 5 1 . 5 6 2 5 < / b : _ y > < / b : P o i n t > < b : P o i n t > < b : _ x > 7 1 0 . 5 0 0 0 0 0 0 2 8 5 < / b : _ x > < b : _ y > 2 5 3 . 5 6 2 5 < / b : _ y > < / b : P o i n t > < b : P o i n t > < b : _ x > 9 9 0 . 9 6 2 0 4 4 2 8 7 0 1 8 4 4 < / b : _ x > < b : _ y > 2 5 3 . 5 6 2 5 < / b : _ y > < / b : P o i n t > < b : P o i n t > < b : _ x > 9 9 2 . 9 6 2 0 4 4 2 8 7 0 1 8 4 4 < / b : _ x > < b : _ y > 2 5 5 . 5 6 2 5 < / b : _ y > < / b : P o i n t > < b : P o i n t > < b : _ x > 9 9 2 . 9 6 2 0 4 4 2 8 7 0 1 8 4 4 < / b : _ x > < b : _ y > 6 3 2 . 4 1 1 7 6 5 < / b : _ y > < / b : P o i n t > < b : P o i n t > < b : _ x > 9 9 4 . 9 6 2 0 4 4 2 8 7 0 1 8 4 4 < / b : _ x > < b : _ y > 6 3 4 . 4 1 1 7 6 5 < / b : _ y > < / b : P o i n t > < b : P o i n t > < b : _ x > 1 0 2 0 . 0 3 8 1 0 5 6 7 6 6 5 8 7 < / b : _ x > < b : _ y > 6 3 4 . 4 1 1 7 6 5 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 R e l a t i o n s h i p s \ & l t ; T a b l e s \ i n s c r i t o s \ C o l u m n s \ c o d _ s n i e s & g t ; - & l t ; T a b l e s \ d i m _ p r o g r a m a s \ C o l u m n s \ c o d _ s n i e s & g t ; < / K e y > < / a : K e y > < a : V a l u e   i : t y p e = " D i a g r a m D i s p l a y L i n k V i e w S t a t e " > < A u t o m a t i o n P r o p e r t y H e l p e r T e x t > E x t r e m o   1 :   ( 5 6 1 , 6 5 3 3 4 7 9 4 7 3 2 2 , 1 0 7 ) .   E x t r e m o   2 :   ( 1 0 2 0 , 2 3 0 4 8 4 5 4 1 3 3 , 3 3 8 , 5 ) 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 5 6 1 . 6 5 3 3 4 7 9 4 7 3 2 1 8 9 < / b : _ x > < b : _ y > 1 0 7 < / b : _ y > < / b : P o i n t > < b : P o i n t > < b : _ x > 7 1 1 . 5 0 0 0 0 0 0 2 8 5 < / b : _ x > < b : _ y > 1 0 7 < / b : _ y > < / b : P o i n t > < b : P o i n t > < b : _ x > 7 1 3 . 5 0 0 0 0 0 0 2 8 5 < / b : _ x > < b : _ y > 1 0 9 < / b : _ y > < / b : P o i n t > < b : P o i n t > < b : _ x > 7 1 3 . 5 0 0 0 0 0 0 2 8 5 < / b : _ x > < b : _ y > 2 4 7 . 8 6 0 5 7 7 < / b : _ y > < / b : P o i n t > < b : P o i n t > < b : _ x > 7 1 5 . 5 0 0 0 0 0 0 2 8 5 < / b : _ x > < b : _ y > 2 4 9 . 8 6 0 5 7 7 < / b : _ y > < / b : P o i n t > < b : P o i n t > < b : _ x > 9 9 4 . 9 2 7 9 3 2 5 5 2 3 2 4 5 9 < / b : _ x > < b : _ y > 2 4 9 . 8 6 0 5 7 7 < / b : _ y > < / b : P o i n t > < b : P o i n t > < b : _ x > 9 9 6 . 9 2 7 9 3 2 5 5 2 3 2 4 5 9 < / b : _ x > < b : _ y > 2 5 1 . 8 6 0 5 7 7 < / b : _ y > < / b : P o i n t > < b : P o i n t > < b : _ x > 9 9 6 . 9 2 7 9 3 2 5 5 2 3 2 4 5 9 < / b : _ x > < b : _ y > 3 3 6 . 5 < / b : _ y > < / b : P o i n t > < b : P o i n t > < b : _ x > 9 9 8 . 9 2 7 9 3 2 5 5 2 3 2 4 5 9 < / b : _ x > < b : _ y > 3 3 8 . 5 < / b : _ y > < / b : P o i n t > < b : P o i n t > < b : _ x > 1 0 2 0 . 2 3 0 4 8 4 5 4 1 3 2 6 9 < / b : _ x > < b : _ y > 3 3 8 . 5 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 R e l a t i o n s h i p s \ & l t ; T a b l e s \ i n s c r i t o s \ C o l u m n s \ c o d _ s n i e s & g t ; - & l t ; T a b l e s \ d i m _ p r o g r a m a s \ C o l u m n s \ c o d _ s n i e s & g t ; \ F K 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 5 4 5 . 6 5 3 3 4 7 9 4 7 3 2 1 8 9 < / b : _ x > < b : _ y > 9 9 < / b : _ y > < / L a b e l L o c a t i o n > < L o c a t i o n   x m l n s : b = " h t t p : / / s c h e m a s . d a t a c o n t r a c t . o r g / 2 0 0 4 / 0 7 / S y s t e m . W i n d o w s " > < b : _ x > 5 4 5 . 6 5 3 3 4 7 9 4 7 3 2 1 8 9 < / b : _ x > < b : _ y > 1 0 7 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 R e l a t i o n s h i p s \ & l t ; T a b l e s \ i n s c r i t o s \ C o l u m n s \ c o d _ s n i e s & g t ; - & l t ; T a b l e s \ d i m _ p r o g r a m a s \ C o l u m n s \ c o d _ s n i e s & g t ; \ P K 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 1 0 2 0 . 2 3 0 4 8 4 5 4 1 3 2 6 9 < / b : _ x > < b : _ y > 3 3 0 . 5 < / b : _ y > < / L a b e l L o c a t i o n > < L o c a t i o n   x m l n s : b = " h t t p : / / s c h e m a s . d a t a c o n t r a c t . o r g / 2 0 0 4 / 0 7 / S y s t e m . W i n d o w s " > < b : _ x > 1 0 3 6 . 2 3 0 4 8 4 5 4 1 3 2 6 9 < / b : _ x > < b : _ y > 3 3 8 . 5 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 R e l a t i o n s h i p s \ & l t ; T a b l e s \ i n s c r i t o s \ C o l u m n s \ c o d _ s n i e s & g t ; - & l t ; T a b l e s \ d i m _ p r o g r a m a s \ C o l u m n s \ c o d _ s n i e s & g t ; \ C r o s s F i l t e r 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 5 6 1 . 6 5 3 3 4 7 9 4 7 3 2 1 8 9 < / b : _ x > < b : _ y > 1 0 7 < / b : _ y > < / b : P o i n t > < b : P o i n t > < b : _ x > 7 1 1 . 5 0 0 0 0 0 0 2 8 5 < / b : _ x > < b : _ y > 1 0 7 < / b : _ y > < / b : P o i n t > < b : P o i n t > < b : _ x > 7 1 3 . 5 0 0 0 0 0 0 2 8 5 < / b : _ x > < b : _ y > 1 0 9 < / b : _ y > < / b : P o i n t > < b : P o i n t > < b : _ x > 7 1 3 . 5 0 0 0 0 0 0 2 8 5 < / b : _ x > < b : _ y > 2 4 7 . 8 6 0 5 7 7 < / b : _ y > < / b : P o i n t > < b : P o i n t > < b : _ x > 7 1 5 . 5 0 0 0 0 0 0 2 8 5 < / b : _ x > < b : _ y > 2 4 9 . 8 6 0 5 7 7 < / b : _ y > < / b : P o i n t > < b : P o i n t > < b : _ x > 9 9 4 . 9 2 7 9 3 2 5 5 2 3 2 4 5 9 < / b : _ x > < b : _ y > 2 4 9 . 8 6 0 5 7 7 < / b : _ y > < / b : P o i n t > < b : P o i n t > < b : _ x > 9 9 6 . 9 2 7 9 3 2 5 5 2 3 2 4 5 9 < / b : _ x > < b : _ y > 2 5 1 . 8 6 0 5 7 7 < / b : _ y > < / b : P o i n t > < b : P o i n t > < b : _ x > 9 9 6 . 9 2 7 9 3 2 5 5 2 3 2 4 5 9 < / b : _ x > < b : _ y > 3 3 6 . 5 < / b : _ y > < / b : P o i n t > < b : P o i n t > < b : _ x > 9 9 8 . 9 2 7 9 3 2 5 5 2 3 2 4 5 9 < / b : _ x > < b : _ y > 3 3 8 . 5 < / b : _ y > < / b : P o i n t > < b : P o i n t > < b : _ x > 1 0 2 0 . 2 3 0 4 8 4 5 4 1 3 2 6 9 < / b : _ x > < b : _ y > 3 3 8 . 5 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 R e l a t i o n s h i p s \ & l t ; T a b l e s \ i n s c r i t o s \ C o l u m n s \ p e r i o d o & g t ; - & l t ; T a b l e s \ d i m _ p e r i o d o \ C o l u m n s \ p e r i o d o & g t ; < / K e y > < / a : K e y > < a : V a l u e   i : t y p e = " D i a g r a m D i s p l a y L i n k V i e w S t a t e " > < A u t o m a t i o n P r o p e r t y H e l p e r T e x t > E x t r e m o   1 :   ( 5 6 1 , 6 5 3 3 4 7 9 4 7 3 2 2 , 8 7 ) .   E x t r e m o   2 :   ( 1 0 1 9 , 3 2 6 6 7 3 9 7 3 6 6 , 1 9 1 , 6 9 2 3 0 8 ) 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 5 6 1 . 6 5 3 3 4 7 9 4 7 3 2 1 8 9 < / b : _ x > < b : _ y > 8 7 . 0 0 0 0 0 0 0 0 0 0 0 0 0 1 4 < / b : _ y > < / b : P o i n t > < b : P o i n t > < b : _ x > 7 1 6 . 5 0 0 0 0 0 0 2 8 5 < / b : _ x > < b : _ y > 8 7 < / b : _ y > < / b : P o i n t > < b : P o i n t > < b : _ x > 7 1 8 . 5 0 0 0 0 0 0 2 8 5 < / b : _ x > < b : _ y > 8 9 < / b : _ y > < / b : P o i n t > < b : P o i n t > < b : _ x > 7 1 8 . 5 0 0 0 0 0 0 2 8 5 < / b : _ x > < b : _ y > 2 2 2 . 5 < / b : _ y > < / b : P o i n t > < b : P o i n t > < b : _ x > 7 2 0 . 5 0 0 0 0 0 0 2 8 5 < / b : _ x > < b : _ y > 2 2 4 . 5 < / b : _ y > < / b : P o i n t > < b : P o i n t > < b : _ x > 1 0 0 6 . 8 2 5 5 9 7 3 4 8 2 4 3 < / b : _ x > < b : _ y > 2 2 4 . 5 < / b : _ y > < / b : P o i n t > < b : P o i n t > < b : _ x > 1 0 0 8 . 8 2 5 5 9 7 3 4 8 2 4 3 < / b : _ x > < b : _ y > 2 2 2 . 5 < / b : _ y > < / b : P o i n t > < b : P o i n t > < b : _ x > 1 0 0 8 . 8 2 5 5 9 7 3 4 8 2 4 3 < / b : _ x > < b : _ y > 1 9 3 . 6 9 2 3 0 8 < / b : _ y > < / b : P o i n t > < b : P o i n t > < b : _ x > 1 0 1 0 . 8 2 5 5 9 7 3 4 8 2 4 3 < / b : _ x > < b : _ y > 1 9 1 . 6 9 2 3 0 8 < / b : _ y > < / b : P o i n t > < b : P o i n t > < b : _ x > 1 0 1 9 . 3 2 6 6 7 3 9 7 3 6 6 0 9 < / b : _ x > < b : _ y > 1 9 1 . 6 9 2 3 0 8 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 R e l a t i o n s h i p s \ & l t ; T a b l e s \ i n s c r i t o s \ C o l u m n s \ p e r i o d o & g t ; - & l t ; T a b l e s \ d i m _ p e r i o d o \ C o l u m n s \ p e r i o d o & g t ; \ F K 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 5 4 5 . 6 5 3 3 4 7 9 4 7 3 2 1 8 9 < / b : _ x > < b : _ y > 7 9 . 0 0 0 0 0 0 0 0 0 0 0 0 0 1 4 < / b : _ y > < / L a b e l L o c a t i o n > < L o c a t i o n   x m l n s : b = " h t t p : / / s c h e m a s . d a t a c o n t r a c t . o r g / 2 0 0 4 / 0 7 / S y s t e m . W i n d o w s " > < b : _ x > 5 4 5 . 6 5 3 3 4 7 9 4 7 3 2 1 8 9 < / b : _ x > < b : _ y > 8 7 < / b : _ y > < / L o c a t i o n > < S h a p e R o t a t e A n g l e > 5 . 6 8 4 3 4 1 8 8 6 0 8 0 8 0 1 5 E - 1 4 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 R e l a t i o n s h i p s \ & l t ; T a b l e s \ i n s c r i t o s \ C o l u m n s \ p e r i o d o & g t ; - & l t ; T a b l e s \ d i m _ p e r i o d o \ C o l u m n s \ p e r i o d o & g t ; \ P K 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 1 0 1 9 . 3 2 6 6 7 3 9 7 3 6 6 0 9 < / b : _ x > < b : _ y > 1 8 3 . 6 9 2 3 0 8 < / b : _ y > < / L a b e l L o c a t i o n > < L o c a t i o n   x m l n s : b = " h t t p : / / s c h e m a s . d a t a c o n t r a c t . o r g / 2 0 0 4 / 0 7 / S y s t e m . W i n d o w s " > < b : _ x > 1 0 3 5 . 3 2 6 6 7 3 9 7 3 6 6 0 9 < / b : _ x > < b : _ y > 1 9 1 . 6 9 2 3 0 7 9 9 9 9 9 9 9 7 < / b : _ y > < / L o c a t i o n > < S h a p e R o t a t e A n g l e > 1 7 9 . 9 9 9 9 9 9 9 9 9 9 9 9 8 9 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 R e l a t i o n s h i p s \ & l t ; T a b l e s \ i n s c r i t o s \ C o l u m n s \ p e r i o d o & g t ; - & l t ; T a b l e s \ d i m _ p e r i o d o \ C o l u m n s \ p e r i o d o & g t ; \ C r o s s F i l t e r 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 5 6 1 . 6 5 3 3 4 7 9 4 7 3 2 1 8 9 < / b : _ x > < b : _ y > 8 7 . 0 0 0 0 0 0 0 0 0 0 0 0 0 1 4 < / b : _ y > < / b : P o i n t > < b : P o i n t > < b : _ x > 7 1 6 . 5 0 0 0 0 0 0 2 8 5 < / b : _ x > < b : _ y > 8 7 < / b : _ y > < / b : P o i n t > < b : P o i n t > < b : _ x > 7 1 8 . 5 0 0 0 0 0 0 2 8 5 < / b : _ x > < b : _ y > 8 9 < / b : _ y > < / b : P o i n t > < b : P o i n t > < b : _ x > 7 1 8 . 5 0 0 0 0 0 0 2 8 5 < / b : _ x > < b : _ y > 2 2 2 . 5 < / b : _ y > < / b : P o i n t > < b : P o i n t > < b : _ x > 7 2 0 . 5 0 0 0 0 0 0 2 8 5 < / b : _ x > < b : _ y > 2 2 4 . 5 < / b : _ y > < / b : P o i n t > < b : P o i n t > < b : _ x > 1 0 0 6 . 8 2 5 5 9 7 3 4 8 2 4 3 < / b : _ x > < b : _ y > 2 2 4 . 5 < / b : _ y > < / b : P o i n t > < b : P o i n t > < b : _ x > 1 0 0 8 . 8 2 5 5 9 7 3 4 8 2 4 3 < / b : _ x > < b : _ y > 2 2 2 . 5 < / b : _ y > < / b : P o i n t > < b : P o i n t > < b : _ x > 1 0 0 8 . 8 2 5 5 9 7 3 4 8 2 4 3 < / b : _ x > < b : _ y > 1 9 3 . 6 9 2 3 0 8 < / b : _ y > < / b : P o i n t > < b : P o i n t > < b : _ x > 1 0 1 0 . 8 2 5 5 9 7 3 4 8 2 4 3 < / b : _ x > < b : _ y > 1 9 1 . 6 9 2 3 0 8 < / b : _ y > < / b : P o i n t > < b : P o i n t > < b : _ x > 1 0 1 9 . 3 2 6 6 7 3 9 7 3 6 6 0 9 < / b : _ x > < b : _ y > 1 9 1 . 6 9 2 3 0 8 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 R e l a t i o n s h i p s \ & l t ; T a b l e s \ m a t r i c u l a d o s \ C o l u m n s \ c o d _ d e p _ n a c & g t ; - & l t ; T a b l e s \ d i m _ d e p _ n a c \ C o l u m n s \ c o d _ d e p & g t ; < / K e y > < / a : K e y > < a : V a l u e   i : t y p e = " D i a g r a m D i s p l a y L i n k V i e w S t a t e " > < A u t o m a t i o n P r o p e r t y H e l p e r T e x t > E x t r e m o   1 :   ( 7 9 8 , 4 6 0 9 6 9 0 3 5 0 4 6 , 2 7 7 ) .   E x t r e m o   2 :   ( 2 5 4 , 8 0 7 6 2 1 1 3 5 3 3 2 , 1 9 2 ) 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 7 9 8 . 4 6 0 9 6 9 0 3 5 0 4 6 4 5 < / b : _ x > < b : _ y > 2 7 7 < / b : _ y > < / b : P o i n t > < b : P o i n t > < b : _ x > 7 9 8 . 4 6 0 9 6 9 0 3 5 0 4 6 4 5 < / b : _ x > < b : _ y > 2 5 9 . 2 6 4 4 2 3 < / b : _ y > < / b : P o i n t > < b : P o i n t > < b : _ x > 7 9 6 . 4 6 0 9 6 9 0 3 5 0 4 6 4 5 < / b : _ x > < b : _ y > 2 5 7 . 2 6 4 4 2 3 < / b : _ y > < / b : P o i n t > < b : P o i n t > < b : _ x > 5 6 5 . 7 1 2 6 3 4 < / b : _ x > < b : _ y > 2 5 7 . 2 6 4 4 2 3 < / b : _ y > < / b : P o i n t > < b : P o i n t > < b : _ x > 5 6 3 . 7 1 2 6 3 4 < / b : _ x > < b : _ y > 2 5 5 . 2 6 4 4 2 3 0 0 0 0 0 0 0 2 < / b : _ y > < / b : P o i n t > < b : P o i n t > < b : _ x > 5 6 3 . 7 1 2 6 3 4 < / b : _ x > < b : _ y > 2 2 3 . 5 < / b : _ y > < / b : P o i n t > < b : P o i n t > < b : _ x > 5 6 1 . 7 1 2 6 3 4 < / b : _ x > < b : _ y > 2 2 1 . 5 < / b : _ y > < / b : P o i n t > < b : P o i n t > < b : _ x > 3 1 0 . 1 5 3 3 4 8 0 1 4 < / b : _ x > < b : _ y > 2 2 1 . 5 < / b : _ y > < / b : P o i n t > < b : P o i n t > < b : _ x > 3 0 8 . 1 5 3 3 4 8 0 1 4 < / b : _ x > < b : _ y > 2 1 9 . 5 < / b : _ y > < / b : P o i n t > < b : P o i n t > < b : _ x > 3 0 8 . 1 5 3 3 4 8 0 1 4 < / b : _ x > < b : _ y > 1 9 4 < / b : _ y > < / b : P o i n t > < b : P o i n t > < b : _ x > 3 0 6 . 1 5 3 3 4 8 0 1 4 < / b : _ x > < b : _ y > 1 9 2 < / b : _ y > < / b : P o i n t > < b : P o i n t > < b : _ x > 2 5 4 . 8 0 7 6 2 1 1 3 5 3 3 1 6 < / b : _ x > < b : _ y > 1 9 2 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 R e l a t i o n s h i p s \ & l t ; T a b l e s \ m a t r i c u l a d o s \ C o l u m n s \ c o d _ d e p _ n a c & g t ; - & l t ; T a b l e s \ d i m _ d e p _ n a c \ C o l u m n s \ c o d _ d e p & g t ; \ F K 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 7 9 0 . 4 6 0 9 6 9 0 3 5 0 4 6 4 5 < / b : _ x > < b : _ y > 2 7 7 < / b : _ y > < / L a b e l L o c a t i o n > < L o c a t i o n   x m l n s : b = " h t t p : / / s c h e m a s . d a t a c o n t r a c t . o r g / 2 0 0 4 / 0 7 / S y s t e m . W i n d o w s " > < b : _ x > 7 9 8 . 4 6 0 9 6 9 0 3 5 0 4 6 4 5 < / b : _ x > < b : _ y > 2 9 3 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 R e l a t i o n s h i p s \ & l t ; T a b l e s \ m a t r i c u l a d o s \ C o l u m n s \ c o d _ d e p _ n a c & g t ; - & l t ; T a b l e s \ d i m _ d e p _ n a c \ C o l u m n s \ c o d _ d e p & g t ; \ P K 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 2 3 8 . 8 0 7 6 2 1 1 3 5 3 3 1 6 < / b : _ x > < b : _ y > 1 8 4 < / b : _ y > < / L a b e l L o c a t i o n > < L o c a t i o n   x m l n s : b = " h t t p : / / s c h e m a s . d a t a c o n t r a c t . o r g / 2 0 0 4 / 0 7 / S y s t e m . W i n d o w s " > < b : _ x > 2 3 8 . 8 0 7 6 2 1 1 3 5 3 3 1 6 < / b : _ x > < b : _ y > 1 9 2 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 R e l a t i o n s h i p s \ & l t ; T a b l e s \ m a t r i c u l a d o s \ C o l u m n s \ c o d _ d e p _ n a c & g t ; - & l t ; T a b l e s \ d i m _ d e p _ n a c \ C o l u m n s \ c o d _ d e p & g t ; \ C r o s s F i l t e r 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 7 9 8 . 4 6 0 9 6 9 0 3 5 0 4 6 4 5 < / b : _ x > < b : _ y > 2 7 7 < / b : _ y > < / b : P o i n t > < b : P o i n t > < b : _ x > 7 9 8 . 4 6 0 9 6 9 0 3 5 0 4 6 4 5 < / b : _ x > < b : _ y > 2 5 9 . 2 6 4 4 2 3 < / b : _ y > < / b : P o i n t > < b : P o i n t > < b : _ x > 7 9 6 . 4 6 0 9 6 9 0 3 5 0 4 6 4 5 < / b : _ x > < b : _ y > 2 5 7 . 2 6 4 4 2 3 < / b : _ y > < / b : P o i n t > < b : P o i n t > < b : _ x > 5 6 5 . 7 1 2 6 3 4 < / b : _ x > < b : _ y > 2 5 7 . 2 6 4 4 2 3 < / b : _ y > < / b : P o i n t > < b : P o i n t > < b : _ x > 5 6 3 . 7 1 2 6 3 4 < / b : _ x > < b : _ y > 2 5 5 . 2 6 4 4 2 3 0 0 0 0 0 0 0 2 < / b : _ y > < / b : P o i n t > < b : P o i n t > < b : _ x > 5 6 3 . 7 1 2 6 3 4 < / b : _ x > < b : _ y > 2 2 3 . 5 < / b : _ y > < / b : P o i n t > < b : P o i n t > < b : _ x > 5 6 1 . 7 1 2 6 3 4 < / b : _ x > < b : _ y > 2 2 1 . 5 < / b : _ y > < / b : P o i n t > < b : P o i n t > < b : _ x > 3 1 0 . 1 5 3 3 4 8 0 1 4 < / b : _ x > < b : _ y > 2 2 1 . 5 < / b : _ y > < / b : P o i n t > < b : P o i n t > < b : _ x > 3 0 8 . 1 5 3 3 4 8 0 1 4 < / b : _ x > < b : _ y > 2 1 9 . 5 < / b : _ y > < / b : P o i n t > < b : P o i n t > < b : _ x > 3 0 8 . 1 5 3 3 4 8 0 1 4 < / b : _ x > < b : _ y > 1 9 4 < / b : _ y > < / b : P o i n t > < b : P o i n t > < b : _ x > 3 0 6 . 1 5 3 3 4 8 0 1 4 < / b : _ x > < b : _ y > 1 9 2 < / b : _ y > < / b : P o i n t > < b : P o i n t > < b : _ x > 2 5 4 . 8 0 7 6 2 1 1 3 5 3 3 1 6 < / b : _ x > < b : _ y > 1 9 2 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 R e l a t i o n s h i p s \ & l t ; T a b l e s \ m a t r i c u l a d o s \ C o l u m n s \ e s t r a t o & g t ; - & l t ; T a b l e s \ d i m _ e s t r a t o \ C o l u m n s \ i d _ e s t r a t o & g t ; < / K e y > < / a : K e y > < a : V a l u e   i : t y p e = " D i a g r a m D i s p l a y L i n k V i e w S t a t e " > < A u t o m a t i o n P r o p e r t y H e l p e r T e x t > E x t r e m o   1 :   ( 7 7 8 , 4 6 0 9 6 9 0 3 5 0 4 6 , 2 7 7 ) .   E x t r e m o   2 :   ( 2 5 6 , 3 3 9 , 5 ) 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 7 7 8 . 4 6 0 9 6 9 0 3 5 0 4 6 4 5 < / b : _ x > < b : _ y > 2 7 7 < / b : _ y > < / b : P o i n t > < b : P o i n t > < b : _ x > 7 7 8 . 4 6 0 9 6 9 0 3 5 0 4 6 4 5 < / b : _ x > < b : _ y > 2 6 6 . 6 6 8 2 6 9 < / b : _ y > < / b : P o i n t > < b : P o i n t > < b : _ x > 7 7 6 . 4 6 0 9 6 9 0 3 5 0 4 6 4 5 < / b : _ x > < b : _ y > 2 6 4 . 6 6 8 2 6 9 < / b : _ y > < / b : P o i n t > < b : P o i n t > < b : _ x > 3 2 0 . 8 6 4 7 8 0 0 0 9 0 0 0 0 7 < / b : _ x > < b : _ y > 2 6 4 . 6 6 8 2 6 9 < / b : _ y > < / b : P o i n t > < b : P o i n t > < b : _ x > 3 1 8 . 8 6 4 7 8 0 0 0 9 0 0 0 0 7 < / b : _ x > < b : _ y > 2 6 6 . 6 6 8 2 6 9 < / b : _ y > < / b : P o i n t > < b : P o i n t > < b : _ x > 3 1 8 . 8 6 4 7 8 0 0 0 9 0 0 0 0 7 < / b : _ x > < b : _ y > 3 3 7 . 5 < / b : _ y > < / b : P o i n t > < b : P o i n t > < b : _ x > 3 1 6 . 8 6 4 7 8 0 0 0 9 0 0 0 0 7 < / b : _ x > < b : _ y > 3 3 9 . 5 < / b : _ y > < / b : P o i n t > < b : P o i n t > < b : _ x > 2 5 6 . 0 0 0 0 0 0 0 0 0 0 0 0 1 1 < / b : _ x > < b : _ y > 3 3 9 . 5 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 R e l a t i o n s h i p s \ & l t ; T a b l e s \ m a t r i c u l a d o s \ C o l u m n s \ e s t r a t o & g t ; - & l t ; T a b l e s \ d i m _ e s t r a t o \ C o l u m n s \ i d _ e s t r a t o & g t ; \ F K 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 7 7 0 . 4 6 0 9 6 9 0 3 5 0 4 6 4 5 < / b : _ x > < b : _ y > 2 7 7 < / b : _ y > < / L a b e l L o c a t i o n > < L o c a t i o n   x m l n s : b = " h t t p : / / s c h e m a s . d a t a c o n t r a c t . o r g / 2 0 0 4 / 0 7 / S y s t e m . W i n d o w s " > < b : _ x > 7 7 8 . 4 6 0 9 6 9 0 3 5 0 4 6 4 5 < / b : _ x > < b : _ y > 2 9 3 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 R e l a t i o n s h i p s \ & l t ; T a b l e s \ m a t r i c u l a d o s \ C o l u m n s \ e s t r a t o & g t ; - & l t ; T a b l e s \ d i m _ e s t r a t o \ C o l u m n s \ i d _ e s t r a t o & g t ; \ P K 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 2 4 0 . 0 0 0 0 0 0 0 0 0 0 0 0 1 1 < / b : _ x > < b : _ y > 3 3 1 . 5 < / b : _ y > < / L a b e l L o c a t i o n > < L o c a t i o n   x m l n s : b = " h t t p : / / s c h e m a s . d a t a c o n t r a c t . o r g / 2 0 0 4 / 0 7 / S y s t e m . W i n d o w s " > < b : _ x > 2 4 0 . 0 0 0 0 0 0 0 0 0 0 0 0 0 3 < / b : _ x > < b : _ y > 3 3 9 . 5 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 R e l a t i o n s h i p s \ & l t ; T a b l e s \ m a t r i c u l a d o s \ C o l u m n s \ e s t r a t o & g t ; - & l t ; T a b l e s \ d i m _ e s t r a t o \ C o l u m n s \ i d _ e s t r a t o & g t ; \ C r o s s F i l t e r 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 7 7 8 . 4 6 0 9 6 9 0 3 5 0 4 6 4 5 < / b : _ x > < b : _ y > 2 7 7 < / b : _ y > < / b : P o i n t > < b : P o i n t > < b : _ x > 7 7 8 . 4 6 0 9 6 9 0 3 5 0 4 6 4 5 < / b : _ x > < b : _ y > 2 6 6 . 6 6 8 2 6 9 < / b : _ y > < / b : P o i n t > < b : P o i n t > < b : _ x > 7 7 6 . 4 6 0 9 6 9 0 3 5 0 4 6 4 5 < / b : _ x > < b : _ y > 2 6 4 . 6 6 8 2 6 9 < / b : _ y > < / b : P o i n t > < b : P o i n t > < b : _ x > 3 2 0 . 8 6 4 7 8 0 0 0 9 0 0 0 0 7 < / b : _ x > < b : _ y > 2 6 4 . 6 6 8 2 6 9 < / b : _ y > < / b : P o i n t > < b : P o i n t > < b : _ x > 3 1 8 . 8 6 4 7 8 0 0 0 9 0 0 0 0 7 < / b : _ x > < b : _ y > 2 6 6 . 6 6 8 2 6 9 < / b : _ y > < / b : P o i n t > < b : P o i n t > < b : _ x > 3 1 8 . 8 6 4 7 8 0 0 0 9 0 0 0 0 7 < / b : _ x > < b : _ y > 3 3 7 . 5 < / b : _ y > < / b : P o i n t > < b : P o i n t > < b : _ x > 3 1 6 . 8 6 4 7 8 0 0 0 9 0 0 0 0 7 < / b : _ x > < b : _ y > 3 3 9 . 5 < / b : _ y > < / b : P o i n t > < b : P o i n t > < b : _ x > 2 5 6 . 0 0 0 0 0 0 0 0 0 0 0 0 1 1 < / b : _ x > < b : _ y > 3 3 9 . 5 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 R e l a t i o n s h i p s \ & l t ; T a b l e s \ m a t r i c u l a d o s \ C o l u m n s \ c o d _ m u n _ n a c & g t ; - & l t ; T a b l e s \ d i m _ m u n _ d e p \ C o l u m n s \ c o d _ m u n & g t ; < / K e y > < / a : K e y > < a : V a l u e   i : t y p e = " D i a g r a m D i s p l a y L i n k V i e w S t a t e " > < A u t o m a t i o n P r o p e r t y H e l p e r T e x t > E x t r e m o   1 :   ( 8 4 6 , 4 6 0 9 6 9 , 6 8 2 ) .   E x t r e m o   2 :   ( 2 5 6 , 6 5 5 ) 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 8 4 6 . 4 6 0 9 6 9 < / b : _ x > < b : _ y > 6 8 2 < / b : _ y > < / b : P o i n t > < b : P o i n t > < b : _ x > 8 4 6 . 4 6 0 9 6 9 < / b : _ x > < b : _ y > 6 8 3 . 3 6 7 6 4 7 < / b : _ y > < / b : P o i n t > < b : P o i n t > < b : _ x > 8 4 4 . 4 6 0 9 6 9 < / b : _ x > < b : _ y > 6 8 5 . 3 6 7 6 4 7 < / b : _ y > < / b : P o i n t > < b : P o i n t > < b : _ x > 3 2 0 . 8 6 4 7 8 0 0 0 9 0 0 0 0 7 < / b : _ x > < b : _ y > 6 8 5 . 3 6 7 6 4 7 < / b : _ y > < / b : P o i n t > < b : P o i n t > < b : _ x > 3 1 8 . 8 6 4 7 8 0 0 0 9 0 0 0 0 7 < / b : _ x > < b : _ y > 6 8 3 . 3 6 7 6 4 7 < / b : _ y > < / b : P o i n t > < b : P o i n t > < b : _ x > 3 1 8 . 8 6 4 7 8 0 0 0 9 0 0 0 0 7 < / b : _ x > < b : _ y > 6 5 7 < / b : _ y > < / b : P o i n t > < b : P o i n t > < b : _ x > 3 1 6 . 8 6 4 7 8 0 0 0 9 0 0 0 0 7 < / b : _ x > < b : _ y > 6 5 5 < / b : _ y > < / b : P o i n t > < b : P o i n t > < b : _ x > 2 5 6 . 0 0 0 0 0 0 0 0 0 0 0 0 1 1 < / b : _ x > < b : _ y > 6 5 5 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 R e l a t i o n s h i p s \ & l t ; T a b l e s \ m a t r i c u l a d o s \ C o l u m n s \ c o d _ m u n _ n a c & g t ; - & l t ; T a b l e s \ d i m _ m u n _ d e p \ C o l u m n s \ c o d _ m u n & g t ; \ F K 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 8 3 8 . 4 6 0 9 6 9 < / b : _ x > < b : _ y > 6 6 6 < / b : _ y > < / L a b e l L o c a t i o n > < L o c a t i o n   x m l n s : b = " h t t p : / / s c h e m a s . d a t a c o n t r a c t . o r g / 2 0 0 4 / 0 7 / S y s t e m . W i n d o w s " > < b : _ x > 8 4 6 . 4 6 0 9 6 9 < / b : _ x > < b : _ y > 6 6 6 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 R e l a t i o n s h i p s \ & l t ; T a b l e s \ m a t r i c u l a d o s \ C o l u m n s \ c o d _ m u n _ n a c & g t ; - & l t ; T a b l e s \ d i m _ m u n _ d e p \ C o l u m n s \ c o d _ m u n & g t ; \ P K 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 2 4 0 . 0 0 0 0 0 0 0 0 0 0 0 0 1 1 < / b : _ x > < b : _ y > 6 4 7 < / b : _ y > < / L a b e l L o c a t i o n > < L o c a t i o n   x m l n s : b = " h t t p : / / s c h e m a s . d a t a c o n t r a c t . o r g / 2 0 0 4 / 0 7 / S y s t e m . W i n d o w s " > < b : _ x > 2 4 0 . 0 0 0 0 0 0 0 0 0 0 0 0 0 3 < / b : _ x > < b : _ y > 6 5 5 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 R e l a t i o n s h i p s \ & l t ; T a b l e s \ m a t r i c u l a d o s \ C o l u m n s \ c o d _ m u n _ n a c & g t ; - & l t ; T a b l e s \ d i m _ m u n _ d e p \ C o l u m n s \ c o d _ m u n & g t ; \ C r o s s F i l t e r 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 8 4 6 . 4 6 0 9 6 9 < / b : _ x > < b : _ y > 6 8 2 < / b : _ y > < / b : P o i n t > < b : P o i n t > < b : _ x > 8 4 6 . 4 6 0 9 6 9 < / b : _ x > < b : _ y > 6 8 3 . 3 6 7 6 4 7 < / b : _ y > < / b : P o i n t > < b : P o i n t > < b : _ x > 8 4 4 . 4 6 0 9 6 9 < / b : _ x > < b : _ y > 6 8 5 . 3 6 7 6 4 7 < / b : _ y > < / b : P o i n t > < b : P o i n t > < b : _ x > 3 2 0 . 8 6 4 7 8 0 0 0 9 0 0 0 0 7 < / b : _ x > < b : _ y > 6 8 5 . 3 6 7 6 4 7 < / b : _ y > < / b : P o i n t > < b : P o i n t > < b : _ x > 3 1 8 . 8 6 4 7 8 0 0 0 9 0 0 0 0 7 < / b : _ x > < b : _ y > 6 8 3 . 3 6 7 6 4 7 < / b : _ y > < / b : P o i n t > < b : P o i n t > < b : _ x > 3 1 8 . 8 6 4 7 8 0 0 0 9 0 0 0 0 7 < / b : _ x > < b : _ y > 6 5 7 < / b : _ y > < / b : P o i n t > < b : P o i n t > < b : _ x > 3 1 6 . 8 6 4 7 8 0 0 0 9 0 0 0 0 7 < / b : _ x > < b : _ y > 6 5 5 < / b : _ y > < / b : P o i n t > < b : P o i n t > < b : _ x > 2 5 6 . 0 0 0 0 0 0 0 0 0 0 0 0 1 1 < / b : _ x > < b : _ y > 6 5 5 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 R e l a t i o n s h i p s \ & l t ; T a b l e s \ m a t r i c u l a d o s \ C o l u m n s \ i d _ z o n a _ r e s & g t ; - & l t ; T a b l e s \ d i m _ z o n a _ r e s d \ C o l u m n s \ i d _ z o n a _ r e s d & g t ; < / K e y > < / a : K e y > < a : V a l u e   i : t y p e = " D i a g r a m D i s p l a y L i n k V i e w S t a t e " > < A u t o m a t i o n P r o p e r t y H e l p e r T e x t > E x t r e m o   1 :   ( 8 6 6 , 4 6 0 9 6 9 , 6 8 2 ) .   E x t r e m o   2 :   ( 9 0 8 , 7 4 9 5 3 7 , 7 1 5 ) 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 8 6 6 . 4 6 0 9 6 9 < / b : _ x > < b : _ y > 6 8 2 < / b : _ y > < / b : P o i n t > < b : P o i n t > < b : _ x > 8 6 6 . 4 6 0 9 6 9 < / b : _ x > < b : _ y > 7 0 7 . 6 3 2 3 5 3 < / b : _ y > < / b : P o i n t > < b : P o i n t > < b : _ x > 8 6 8 . 4 6 0 9 6 9 < / b : _ x > < b : _ y > 7 0 9 . 6 3 2 3 5 3 < / b : _ y > < / b : P o i n t > < b : P o i n t > < b : _ x > 9 0 6 . 7 4 9 5 3 7 < / b : _ x > < b : _ y > 7 0 9 . 6 3 2 3 5 3 < / b : _ y > < / b : P o i n t > < b : P o i n t > < b : _ x > 9 0 8 . 7 4 9 5 3 7 < / b : _ x > < b : _ y > 7 1 1 . 6 3 2 3 5 3 < / b : _ y > < / b : P o i n t > < b : P o i n t > < b : _ x > 9 0 8 . 7 4 9 5 3 7 0 0 0 0 0 0 1 5 < / b : _ x > < b : _ y > 7 1 5 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 R e l a t i o n s h i p s \ & l t ; T a b l e s \ m a t r i c u l a d o s \ C o l u m n s \ i d _ z o n a _ r e s & g t ; - & l t ; T a b l e s \ d i m _ z o n a _ r e s d \ C o l u m n s \ i d _ z o n a _ r e s d & g t ; \ F K 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 8 5 8 . 4 6 0 9 6 9 < / b : _ x > < b : _ y > 6 6 6 < / b : _ y > < / L a b e l L o c a t i o n > < L o c a t i o n   x m l n s : b = " h t t p : / / s c h e m a s . d a t a c o n t r a c t . o r g / 2 0 0 4 / 0 7 / S y s t e m . W i n d o w s " > < b : _ x > 8 6 6 . 4 6 0 9 6 9 < / b : _ x > < b : _ y > 6 6 6 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 R e l a t i o n s h i p s \ & l t ; T a b l e s \ m a t r i c u l a d o s \ C o l u m n s \ i d _ z o n a _ r e s & g t ; - & l t ; T a b l e s \ d i m _ z o n a _ r e s d \ C o l u m n s \ i d _ z o n a _ r e s d & g t ; \ P K 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 9 0 0 . 7 4 9 5 3 7 0 0 0 0 0 0 1 5 < / b : _ x > < b : _ y > 7 1 5 < / b : _ y > < / L a b e l L o c a t i o n > < L o c a t i o n   x m l n s : b = " h t t p : / / s c h e m a s . d a t a c o n t r a c t . o r g / 2 0 0 4 / 0 7 / S y s t e m . W i n d o w s " > < b : _ x > 9 0 8 . 7 4 9 5 3 7 < / b : _ x > < b : _ y > 7 3 1 < / b : _ y > < / L o c a t i o n > < S h a p e R o t a t e A n g l e > 2 7 0 . 0 0 0 0 0 0 0 0 0 0 0 0 4 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 R e l a t i o n s h i p s \ & l t ; T a b l e s \ m a t r i c u l a d o s \ C o l u m n s \ i d _ z o n a _ r e s & g t ; - & l t ; T a b l e s \ d i m _ z o n a _ r e s d \ C o l u m n s \ i d _ z o n a _ r e s d & g t ; \ C r o s s F i l t e r 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 8 6 6 . 4 6 0 9 6 9 < / b : _ x > < b : _ y > 6 8 2 < / b : _ y > < / b : P o i n t > < b : P o i n t > < b : _ x > 8 6 6 . 4 6 0 9 6 9 < / b : _ x > < b : _ y > 7 0 7 . 6 3 2 3 5 3 < / b : _ y > < / b : P o i n t > < b : P o i n t > < b : _ x > 8 6 8 . 4 6 0 9 6 9 < / b : _ x > < b : _ y > 7 0 9 . 6 3 2 3 5 3 < / b : _ y > < / b : P o i n t > < b : P o i n t > < b : _ x > 9 0 6 . 7 4 9 5 3 7 < / b : _ x > < b : _ y > 7 0 9 . 6 3 2 3 5 3 < / b : _ y > < / b : P o i n t > < b : P o i n t > < b : _ x > 9 0 8 . 7 4 9 5 3 7 < / b : _ x > < b : _ y > 7 1 1 . 6 3 2 3 5 3 < / b : _ y > < / b : P o i n t > < b : P o i n t > < b : _ x > 9 0 8 . 7 4 9 5 3 7 0 0 0 0 0 0 1 5 < / b : _ x > < b : _ y > 7 1 5 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 R e l a t i o n s h i p s \ & l t ; T a b l e s \ m a t r i c u l a d o s \ C o l u m n s \ c o d _ s n i e s & g t ; - & l t ; T a b l e s \ d i m _ p r o g r a m a s \ C o l u m n s \ c o d _ s n i e s & g t ; < / K e y > < / a : K e y > < a : V a l u e   i : t y p e = " D i a g r a m D i s p l a y L i n k V i e w S t a t e " > < A u t o m a t i o n P r o p e r t y H e l p e r T e x t > E x t r e m o   1 :   ( 9 8 2 , 4 6 0 9 6 9 0 8 2 6 5 3 , 4 7 9 , 5 ) .   E x t r e m o   2 :   ( 1 0 2 0 , 2 3 0 4 8 4 5 4 1 3 3 , 3 9 8 , 5 ) 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 9 8 2 . 4 6 0 9 6 9 0 8 2 6 5 2 8 1 < / b : _ x > < b : _ y > 4 7 9 . 5 < / b : _ y > < / b : P o i n t > < b : P o i n t > < b : _ x > 1 0 0 2 . 8 5 9 7 0 9 0 8 2 9 3 6 9 < / b : _ x > < b : _ y > 4 7 9 . 5 < / b : _ y > < / b : P o i n t > < b : P o i n t > < b : _ x > 1 0 0 4 . 8 5 9 7 0 9 0 8 2 9 3 6 9 < / b : _ x > < b : _ y > 4 7 7 . 5 < / b : _ y > < / b : P o i n t > < b : P o i n t > < b : _ x > 1 0 0 4 . 8 5 9 7 0 9 0 8 2 9 3 6 9 < / b : _ x > < b : _ y > 4 0 0 . 5 < / b : _ y > < / b : P o i n t > < b : P o i n t > < b : _ x > 1 0 0 6 . 8 5 9 7 0 9 0 8 2 9 3 6 9 < / b : _ x > < b : _ y > 3 9 8 . 5 < / b : _ y > < / b : P o i n t > < b : P o i n t > < b : _ x > 1 0 2 0 . 2 3 0 4 8 4 5 4 1 3 2 6 9 < / b : _ x > < b : _ y > 3 9 8 . 5 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 R e l a t i o n s h i p s \ & l t ; T a b l e s \ m a t r i c u l a d o s \ C o l u m n s \ c o d _ s n i e s & g t ; - & l t ; T a b l e s \ d i m _ p r o g r a m a s \ C o l u m n s \ c o d _ s n i e s & g t ; \ F K 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 9 6 6 . 4 6 0 9 6 9 0 8 2 6 5 2 8 1 < / b : _ x > < b : _ y > 4 7 1 . 5 < / b : _ y > < / L a b e l L o c a t i o n > < L o c a t i o n   x m l n s : b = " h t t p : / / s c h e m a s . d a t a c o n t r a c t . o r g / 2 0 0 4 / 0 7 / S y s t e m . W i n d o w s " > < b : _ x > 9 6 6 . 4 6 0 9 6 9 0 8 2 6 5 2 8 1 < / b : _ x > < b : _ y > 4 7 9 . 5 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 R e l a t i o n s h i p s \ & l t ; T a b l e s \ m a t r i c u l a d o s \ C o l u m n s \ c o d _ s n i e s & g t ; - & l t ; T a b l e s \ d i m _ p r o g r a m a s \ C o l u m n s \ c o d _ s n i e s & g t ; \ P K 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 1 0 2 0 . 2 3 0 4 8 4 5 4 1 3 2 6 9 < / b : _ x > < b : _ y > 3 9 0 . 5 < / b : _ y > < / L a b e l L o c a t i o n > < L o c a t i o n   x m l n s : b = " h t t p : / / s c h e m a s . d a t a c o n t r a c t . o r g / 2 0 0 4 / 0 7 / S y s t e m . W i n d o w s " > < b : _ x > 1 0 3 6 . 2 3 0 4 8 4 5 4 1 3 2 6 9 < / b : _ x > < b : _ y > 3 9 8 . 5 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 R e l a t i o n s h i p s \ & l t ; T a b l e s \ m a t r i c u l a d o s \ C o l u m n s \ c o d _ s n i e s & g t ; - & l t ; T a b l e s \ d i m _ p r o g r a m a s \ C o l u m n s \ c o d _ s n i e s & g t ; \ C r o s s F i l t e r 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 9 8 2 . 4 6 0 9 6 9 0 8 2 6 5 2 8 1 < / b : _ x > < b : _ y > 4 7 9 . 5 < / b : _ y > < / b : P o i n t > < b : P o i n t > < b : _ x > 1 0 0 2 . 8 5 9 7 0 9 0 8 2 9 3 6 9 < / b : _ x > < b : _ y > 4 7 9 . 5 < / b : _ y > < / b : P o i n t > < b : P o i n t > < b : _ x > 1 0 0 4 . 8 5 9 7 0 9 0 8 2 9 3 6 9 < / b : _ x > < b : _ y > 4 7 7 . 5 < / b : _ y > < / b : P o i n t > < b : P o i n t > < b : _ x > 1 0 0 4 . 8 5 9 7 0 9 0 8 2 9 3 6 9 < / b : _ x > < b : _ y > 4 0 0 . 5 < / b : _ y > < / b : P o i n t > < b : P o i n t > < b : _ x > 1 0 0 6 . 8 5 9 7 0 9 0 8 2 9 3 6 9 < / b : _ x > < b : _ y > 3 9 8 . 5 < / b : _ y > < / b : P o i n t > < b : P o i n t > < b : _ x > 1 0 2 0 . 2 3 0 4 8 4 5 4 1 3 2 6 9 < / b : _ x > < b : _ y > 3 9 8 . 5 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 R e l a t i o n s h i p s \ & l t ; T a b l e s \ m a t r i c u l a d o s \ C o l u m n s \ p e r i o d o & g t ; - & l t ; T a b l e s \ d i m _ p e r i o d o \ C o l u m n s \ p e r i o d o & g t ; < / K e y > < / a : K e y > < a : V a l u e   i : t y p e = " D i a g r a m D i s p l a y L i n k V i e w S t a t e " > < A u t o m a t i o n P r o p e r t y H e l p e r T e x t > E x t r e m o   1 :   ( 8 6 9 , 2 7 1 9 2 , 2 7 7 ) .   E x t r e m o   2 :   ( 1 0 1 9 , 3 2 6 6 7 3 9 7 3 6 6 , 2 3 6 , 1 1 5 3 8 5 ) 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 8 6 9 . 2 7 1 9 1 9 9 9 9 9 9 9 9 1 < / b : _ x > < b : _ y > 2 7 7 < / b : _ y > < / b : P o i n t > < b : P o i n t > < b : _ x > 8 6 9 . 2 7 1 9 2 < / b : _ x > < b : _ y > 2 3 8 . 1 1 5 3 8 5 < / b : _ y > < / b : P o i n t > < b : P o i n t > < b : _ x > 8 7 1 . 2 7 1 9 2 < / b : _ x > < b : _ y > 2 3 6 . 1 1 5 3 8 5 < / b : _ y > < / b : P o i n t > < b : P o i n t > < b : _ x > 1 0 1 9 . 3 2 6 6 7 3 9 7 3 6 6 0 9 < / b : _ x > < b : _ y > 2 3 6 . 1 1 5 3 8 5 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 R e l a t i o n s h i p s \ & l t ; T a b l e s \ m a t r i c u l a d o s \ C o l u m n s \ p e r i o d o & g t ; - & l t ; T a b l e s \ d i m _ p e r i o d o \ C o l u m n s \ p e r i o d o & g t ; \ F K 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 8 6 1 . 2 7 1 9 1 9 9 9 9 9 9 9 9 1 < / b : _ x > < b : _ y > 2 7 7 < / b : _ y > < / L a b e l L o c a t i o n > < L o c a t i o n   x m l n s : b = " h t t p : / / s c h e m a s . d a t a c o n t r a c t . o r g / 2 0 0 4 / 0 7 / S y s t e m . W i n d o w s " > < b : _ x > 8 6 9 . 2 7 1 9 2 < / b : _ x > < b : _ y > 2 9 3 < / b : _ y > < / L o c a t i o n > < S h a p e R o t a t e A n g l e > 2 6 9 . 9 9 9 9 9 9 9 9 9 9 9 9 6 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 R e l a t i o n s h i p s \ & l t ; T a b l e s \ m a t r i c u l a d o s \ C o l u m n s \ p e r i o d o & g t ; - & l t ; T a b l e s \ d i m _ p e r i o d o \ C o l u m n s \ p e r i o d o & g t ; \ P K 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 1 0 1 9 . 3 2 6 6 7 3 9 7 3 6 6 0 9 < / b : _ x > < b : _ y > 2 2 8 . 1 1 5 3 8 5 < / b : _ y > < / L a b e l L o c a t i o n > < L o c a t i o n   x m l n s : b = " h t t p : / / s c h e m a s . d a t a c o n t r a c t . o r g / 2 0 0 4 / 0 7 / S y s t e m . W i n d o w s " > < b : _ x > 1 0 3 5 . 3 2 6 6 7 3 9 7 3 6 6 0 9 < / b : _ x > < b : _ y > 2 3 6 . 1 1 5 3 8 5 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 R e l a t i o n s h i p s \ & l t ; T a b l e s \ m a t r i c u l a d o s \ C o l u m n s \ p e r i o d o & g t ; - & l t ; T a b l e s \ d i m _ p e r i o d o \ C o l u m n s \ p e r i o d o & g t ; \ C r o s s F i l t e r 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 8 6 9 . 2 7 1 9 1 9 9 9 9 9 9 9 9 1 < / b : _ x > < b : _ y > 2 7 7 < / b : _ y > < / b : P o i n t > < b : P o i n t > < b : _ x > 8 6 9 . 2 7 1 9 2 < / b : _ x > < b : _ y > 2 3 8 . 1 1 5 3 8 5 < / b : _ y > < / b : P o i n t > < b : P o i n t > < b : _ x > 8 7 1 . 2 7 1 9 2 < / b : _ x > < b : _ y > 2 3 6 . 1 1 5 3 8 5 < / b : _ y > < / b : P o i n t > < b : P o i n t > < b : _ x > 1 0 1 9 . 3 2 6 6 7 3 9 7 3 6 6 0 9 < / b : _ x > < b : _ y > 2 3 6 . 1 1 5 3 8 5 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 R e l a t i o n s h i p s \ & l t ; T a b l e s \ m a t r i c u l a d o s \ C o l u m n s \ c o d _ p a i s _ n a c & g t ; - & l t ; T a b l e s \ d i m _ p a i s \ C o l u m n s \ i d _ p a i s & g t ; < / K e y > < / a : K e y > < a : V a l u e   i : t y p e = " D i a g r a m D i s p l a y L i n k V i e w S t a t e " > < A u t o m a t i o n P r o p e r t y H e l p e r T e x t > E x t r e m o   1 :   ( 8 1 8 , 4 6 0 9 6 9 0 3 5 0 4 6 , 2 7 7 ) .   E x t r e m o   2 :   ( 1 0 1 8 , 4 2 2 8 6 3 4 0 6 , 6 6 , 7 5 ) 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 8 1 8 . 4 6 0 9 6 9 0 3 5 0 4 6 4 5 < / b : _ x > < b : _ y > 2 7 7 < / b : _ y > < / b : P o i n t > < b : P o i n t > < b : _ x > 8 1 8 . 4 6 0 9 6 9 0 3 5 0 4 6 4 5 < / b : _ x > < b : _ y > 2 2 1 . 5 < / b : _ y > < / b : P o i n t > < b : P o i n t > < b : _ x > 8 2 0 . 4 6 0 9 6 9 0 3 5 0 4 6 4 5 < / b : _ x > < b : _ y > 2 1 9 . 5 < / b : _ y > < / b : P o i n t > < b : P o i n t > < b : _ x > 9 5 8 . 4 9 9 9 9 9 9 9 5 5 < / b : _ x > < b : _ y > 2 1 9 . 5 < / b : _ y > < / b : P o i n t > < b : P o i n t > < b : _ x > 9 6 0 . 4 9 9 9 9 9 9 9 5 5 < / b : _ x > < b : _ y > 2 1 7 . 5 < / b : _ y > < / b : P o i n t > < b : P o i n t > < b : _ x > 9 6 0 . 4 9 9 9 9 9 9 9 5 5 < / b : _ x > < b : _ y > 6 8 . 7 5 < / b : _ y > < / b : P o i n t > < b : P o i n t > < b : _ x > 9 6 2 . 4 9 9 9 9 9 9 9 5 5 < / b : _ x > < b : _ y > 6 6 . 7 5 < / b : _ y > < / b : P o i n t > < b : P o i n t > < b : _ x > 1 0 1 8 . 4 2 2 8 6 3 4 0 5 9 9 5 < / b : _ x > < b : _ y > 6 6 . 7 5 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 R e l a t i o n s h i p s \ & l t ; T a b l e s \ m a t r i c u l a d o s \ C o l u m n s \ c o d _ p a i s _ n a c & g t ; - & l t ; T a b l e s \ d i m _ p a i s \ C o l u m n s \ i d _ p a i s & g t ; \ F K 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 8 1 0 . 4 6 0 9 6 9 0 3 5 0 4 6 4 5 < / b : _ x > < b : _ y > 2 7 7 < / b : _ y > < / L a b e l L o c a t i o n > < L o c a t i o n   x m l n s : b = " h t t p : / / s c h e m a s . d a t a c o n t r a c t . o r g / 2 0 0 4 / 0 7 / S y s t e m . W i n d o w s " > < b : _ x > 8 1 8 . 4 6 0 9 6 9 0 3 5 0 4 6 4 5 < / b : _ x > < b : _ y > 2 9 3 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 R e l a t i o n s h i p s \ & l t ; T a b l e s \ m a t r i c u l a d o s \ C o l u m n s \ c o d _ p a i s _ n a c & g t ; - & l t ; T a b l e s \ d i m _ p a i s \ C o l u m n s \ i d _ p a i s & g t ; \ P K 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 1 0 1 8 . 4 2 2 8 6 3 4 0 5 9 9 5 < / b : _ x > < b : _ y > 5 8 . 7 5 < / b : _ y > < / L a b e l L o c a t i o n > < L o c a t i o n   x m l n s : b = " h t t p : / / s c h e m a s . d a t a c o n t r a c t . o r g / 2 0 0 4 / 0 7 / S y s t e m . W i n d o w s " > < b : _ x > 1 0 3 4 . 4 2 2 8 6 3 4 0 5 9 9 5 < / b : _ x > < b : _ y > 6 6 . 7 5 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 R e l a t i o n s h i p s \ & l t ; T a b l e s \ m a t r i c u l a d o s \ C o l u m n s \ c o d _ p a i s _ n a c & g t ; - & l t ; T a b l e s \ d i m _ p a i s \ C o l u m n s \ i d _ p a i s & g t ; \ C r o s s F i l t e r 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 8 1 8 . 4 6 0 9 6 9 0 3 5 0 4 6 4 5 < / b : _ x > < b : _ y > 2 7 7 < / b : _ y > < / b : P o i n t > < b : P o i n t > < b : _ x > 8 1 8 . 4 6 0 9 6 9 0 3 5 0 4 6 4 5 < / b : _ x > < b : _ y > 2 2 1 . 5 < / b : _ y > < / b : P o i n t > < b : P o i n t > < b : _ x > 8 2 0 . 4 6 0 9 6 9 0 3 5 0 4 6 4 5 < / b : _ x > < b : _ y > 2 1 9 . 5 < / b : _ y > < / b : P o i n t > < b : P o i n t > < b : _ x > 9 5 8 . 4 9 9 9 9 9 9 9 5 5 < / b : _ x > < b : _ y > 2 1 9 . 5 < / b : _ y > < / b : P o i n t > < b : P o i n t > < b : _ x > 9 6 0 . 4 9 9 9 9 9 9 9 5 5 < / b : _ x > < b : _ y > 2 1 7 . 5 < / b : _ y > < / b : P o i n t > < b : P o i n t > < b : _ x > 9 6 0 . 4 9 9 9 9 9 9 9 5 5 < / b : _ x > < b : _ y > 6 8 . 7 5 < / b : _ y > < / b : P o i n t > < b : P o i n t > < b : _ x > 9 6 2 . 4 9 9 9 9 9 9 9 5 5 < / b : _ x > < b : _ y > 6 6 . 7 5 < / b : _ y > < / b : P o i n t > < b : P o i n t > < b : _ x > 1 0 1 8 . 4 2 2 8 6 3 4 0 5 9 9 5 < / b : _ x > < b : _ y > 6 6 . 7 5 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 R e l a t i o n s h i p s \ & l t ; T a b l e s \ m a t r i c u l a d o s \ C o l u m n s \ c o d _ m u n _ p r o g & g t ; - & l t ; T a b l e s \ d i m _ s e d e \ C o l u m n s \ c o d _ m u n _ p r o g & g t ; < / K e y > < / a : K e y > < a : V a l u e   i : t y p e = " D i a g r a m D i s p l a y L i n k V i e w S t a t e " > < A u t o m a t i o n P r o p e r t y H e l p e r T e x t > E x t r e m o   1 :   ( 8 8 6 , 4 6 0 9 6 9 , 6 8 2 ) .   E x t r e m o   2 :   ( 1 0 2 0 , 0 3 8 1 0 5 6 7 6 6 6 , 6 5 3 , 8 2 3 5 2 9 ) 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 8 8 6 . 4 6 0 9 6 9 < / b : _ x > < b : _ y > 6 8 2 < / b : _ y > < / b : P o i n t > < b : P o i n t > < b : _ x > 8 8 6 . 4 6 0 9 6 9 < / b : _ x > < b : _ y > 6 9 3 . 0 7 3 5 2 9 < / b : _ y > < / b : P o i n t > < b : P o i n t > < b : _ x > 8 8 8 . 4 6 0 9 6 9 < / b : _ x > < b : _ y > 6 9 5 . 0 7 3 5 2 9 < / b : _ y > < / b : P o i n t > < b : P o i n t > < b : _ x > 1 0 0 6 . 8 2 5 5 9 7 3 4 8 2 4 3 < / b : _ x > < b : _ y > 6 9 5 . 0 7 3 5 2 9 < / b : _ y > < / b : P o i n t > < b : P o i n t > < b : _ x > 1 0 0 8 . 8 2 5 5 9 7 3 4 8 2 4 3 < / b : _ x > < b : _ y > 6 9 3 . 0 7 3 5 2 9 < / b : _ y > < / b : P o i n t > < b : P o i n t > < b : _ x > 1 0 0 8 . 8 2 5 5 9 7 3 4 8 2 4 3 < / b : _ x > < b : _ y > 6 5 5 . 8 2 3 5 2 9 < / b : _ y > < / b : P o i n t > < b : P o i n t > < b : _ x > 1 0 1 0 . 8 2 5 5 9 7 3 4 8 2 4 3 < / b : _ x > < b : _ y > 6 5 3 . 8 2 3 5 2 9 < / b : _ y > < / b : P o i n t > < b : P o i n t > < b : _ x > 1 0 2 0 . 0 3 8 1 0 5 6 7 6 6 5 8 7 < / b : _ x > < b : _ y > 6 5 3 . 8 2 3 5 2 9 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 R e l a t i o n s h i p s \ & l t ; T a b l e s \ m a t r i c u l a d o s \ C o l u m n s \ c o d _ m u n _ p r o g & g t ; - & l t ; T a b l e s \ d i m _ s e d e \ C o l u m n s \ c o d _ m u n _ p r o g & g t ; \ F K 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 8 7 8 . 4 6 0 9 6 9 < / b : _ x > < b : _ y > 6 6 6 < / b : _ y > < / L a b e l L o c a t i o n > < L o c a t i o n   x m l n s : b = " h t t p : / / s c h e m a s . d a t a c o n t r a c t . o r g / 2 0 0 4 / 0 7 / S y s t e m . W i n d o w s " > < b : _ x > 8 8 6 . 4 6 0 9 6 9 < / b : _ x > < b : _ y > 6 6 6 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 R e l a t i o n s h i p s \ & l t ; T a b l e s \ m a t r i c u l a d o s \ C o l u m n s \ c o d _ m u n _ p r o g & g t ; - & l t ; T a b l e s \ d i m _ s e d e \ C o l u m n s \ c o d _ m u n _ p r o g & g t ; \ P K 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 1 0 2 0 . 0 3 8 1 0 5 6 7 6 6 5 8 7 < / b : _ x > < b : _ y > 6 4 5 . 8 2 3 5 2 9 < / b : _ y > < / L a b e l L o c a t i o n > < L o c a t i o n   x m l n s : b = " h t t p : / / s c h e m a s . d a t a c o n t r a c t . o r g / 2 0 0 4 / 0 7 / S y s t e m . W i n d o w s " > < b : _ x > 1 0 3 6 . 0 3 8 1 0 5 6 7 6 6 5 8 7 < / b : _ x > < b : _ y > 6 5 3 . 8 2 3 5 2 9 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 R e l a t i o n s h i p s \ & l t ; T a b l e s \ m a t r i c u l a d o s \ C o l u m n s \ c o d _ m u n _ p r o g & g t ; - & l t ; T a b l e s \ d i m _ s e d e \ C o l u m n s \ c o d _ m u n _ p r o g & g t ; \ C r o s s F i l t e r 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 8 8 6 . 4 6 0 9 6 9 < / b : _ x > < b : _ y > 6 8 2 < / b : _ y > < / b : P o i n t > < b : P o i n t > < b : _ x > 8 8 6 . 4 6 0 9 6 9 < / b : _ x > < b : _ y > 6 9 3 . 0 7 3 5 2 9 < / b : _ y > < / b : P o i n t > < b : P o i n t > < b : _ x > 8 8 8 . 4 6 0 9 6 9 < / b : _ x > < b : _ y > 6 9 5 . 0 7 3 5 2 9 < / b : _ y > < / b : P o i n t > < b : P o i n t > < b : _ x > 1 0 0 6 . 8 2 5 5 9 7 3 4 8 2 4 3 < / b : _ x > < b : _ y > 6 9 5 . 0 7 3 5 2 9 < / b : _ y > < / b : P o i n t > < b : P o i n t > < b : _ x > 1 0 0 8 . 8 2 5 5 9 7 3 4 8 2 4 3 < / b : _ x > < b : _ y > 6 9 3 . 0 7 3 5 2 9 < / b : _ y > < / b : P o i n t > < b : P o i n t > < b : _ x > 1 0 0 8 . 8 2 5 5 9 7 3 4 8 2 4 3 < / b : _ x > < b : _ y > 6 5 5 . 8 2 3 5 2 9 < / b : _ y > < / b : P o i n t > < b : P o i n t > < b : _ x > 1 0 1 0 . 8 2 5 5 9 7 3 4 8 2 4 3 < / b : _ x > < b : _ y > 6 5 3 . 8 2 3 5 2 9 < / b : _ y > < / b : P o i n t > < b : P o i n t > < b : _ x > 1 0 2 0 . 0 3 8 1 0 5 6 7 6 6 5 8 7 < / b : _ x > < b : _ y > 6 5 3 . 8 2 3 5 2 9 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 R e l a t i o n s h i p s \ & l t ; T a b l e s \ p r i m e r _ c u r s o \ C o l u m n s \ i d _ c o m u n i d a d _ n e g r a & g t ; - & l t ; T a b l e s \ d i m _ c o m u n i d a d _ n e g r a \ C o l u m n s \ i d _ c o m u n i d a d _ n e g r a & g t ; < / K e y > < / a : K e y > < a : V a l u e   i : t y p e = " D i a g r a m D i s p l a y L i n k V i e w S t a t e " > < A u t o m a t i o n P r o p e r t y H e l p e r T e x t > E x t r e m o   1 :   ( 4 2 2 , 3 6 4 7 8 , 2 6 7 ) .   E x t r e m o   2 :   ( 2 5 4 , 4 8 , 5 ) 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 4 2 2 . 3 6 4 7 8 < / b : _ x > < b : _ y > 2 6 7 < / b : _ y > < / b : P o i n t > < b : P o i n t > < b : _ x > 4 2 2 . 3 6 4 7 8 < / b : _ x > < b : _ y > 2 3 9 . 5 < / b : _ y > < / b : P o i n t > < b : P o i n t > < b : _ x > 4 2 0 . 3 6 4 7 8 < / b : _ x > < b : _ y > 2 3 7 . 5 < / b : _ y > < / b : P o i n t > < b : P o i n t > < b : _ x > 2 7 7 . 5 7 6 6 7 4 < / b : _ x > < b : _ y > 2 3 7 . 5 < / b : _ y > < / b : P o i n t > < b : P o i n t > < b : _ x > 2 7 5 . 5 7 6 6 7 4 < / b : _ x > < b : _ y > 2 3 5 . 5 < / b : _ y > < / b : P o i n t > < b : P o i n t > < b : _ x > 2 7 5 . 5 7 6 6 7 4 < / b : _ x > < b : _ y > 5 0 . 5 < / b : _ y > < / b : P o i n t > < b : P o i n t > < b : _ x > 2 7 3 . 5 7 6 6 7 4 < / b : _ x > < b : _ y > 4 8 . 5 < / b : _ y > < / b : P o i n t > < b : P o i n t > < b : _ x > 2 5 4 . 0 0 0 0 0 0 0 0 0 0 0 0 0 6 < / b : _ x > < b : _ y > 4 8 . 5 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 R e l a t i o n s h i p s \ & l t ; T a b l e s \ p r i m e r _ c u r s o \ C o l u m n s \ i d _ c o m u n i d a d _ n e g r a & g t ; - & l t ; T a b l e s \ d i m _ c o m u n i d a d _ n e g r a \ C o l u m n s \ i d _ c o m u n i d a d _ n e g r a & g t ; \ F K 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 4 1 4 . 3 6 4 7 8 < / b : _ x > < b : _ y > 2 6 7 < / b : _ y > < / L a b e l L o c a t i o n > < L o c a t i o n   x m l n s : b = " h t t p : / / s c h e m a s . d a t a c o n t r a c t . o r g / 2 0 0 4 / 0 7 / S y s t e m . W i n d o w s " > < b : _ x > 4 2 2 . 3 6 4 7 8 < / b : _ x > < b : _ y > 2 8 3 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 R e l a t i o n s h i p s \ & l t ; T a b l e s \ p r i m e r _ c u r s o \ C o l u m n s \ i d _ c o m u n i d a d _ n e g r a & g t ; - & l t ; T a b l e s \ d i m _ c o m u n i d a d _ n e g r a \ C o l u m n s \ i d _ c o m u n i d a d _ n e g r a & g t ; \ P K 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 2 3 8 . 0 0 0 0 0 0 0 0 0 0 0 0 0 6 < / b : _ x > < b : _ y > 4 0 . 5 < / b : _ y > < / L a b e l L o c a t i o n > < L o c a t i o n   x m l n s : b = " h t t p : / / s c h e m a s . d a t a c o n t r a c t . o r g / 2 0 0 4 / 0 7 / S y s t e m . W i n d o w s " > < b : _ x > 2 3 8 . 0 0 0 0 0 0 0 0 0 0 0 0 0 6 < / b : _ x > < b : _ y > 4 8 . 5 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c o m u n i d a d _ n e g r a & g t ; - & l t ; T a b l e s \ d i m _ c o m u n i d a d _ n e g r a \ C o l u m n s \ i d _ c o m u n i d a d _ n e g r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 4 2 2 . 3 6 4 7 8 < / b : _ x > < b : _ y > 2 6 7 < / b : _ y > < / b : P o i n t > < b : P o i n t > < b : _ x > 4 2 2 . 3 6 4 7 8 < / b : _ x > < b : _ y > 2 3 9 . 5 < / b : _ y > < / b : P o i n t > < b : P o i n t > < b : _ x > 4 2 0 . 3 6 4 7 8 < / b : _ x > < b : _ y > 2 3 7 . 5 < / b : _ y > < / b : P o i n t > < b : P o i n t > < b : _ x > 2 7 7 . 5 7 6 6 7 4 < / b : _ x > < b : _ y > 2 3 7 . 5 < / b : _ y > < / b : P o i n t > < b : P o i n t > < b : _ x > 2 7 5 . 5 7 6 6 7 4 < / b : _ x > < b : _ y > 2 3 5 . 5 < / b : _ y > < / b : P o i n t > < b : P o i n t > < b : _ x > 2 7 5 . 5 7 6 6 7 4 < / b : _ x > < b : _ y > 5 0 . 5 < / b : _ y > < / b : P o i n t > < b : P o i n t > < b : _ x > 2 7 3 . 5 7 6 6 7 4 < / b : _ x > < b : _ y > 4 8 . 5 < / b : _ y > < / b : P o i n t > < b : P o i n t > < b : _ x > 2 5 4 . 0 0 0 0 0 0 0 0 0 0 0 0 0 6 < / b : _ x > < b : _ y > 4 8 . 5 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 R e l a t i o n s h i p s \ & l t ; T a b l e s \ p r i m e r _ c u r s o \ C o l u m n s \ i d _ g r u p o _ e t n i c o & g t ; - & l t ; T a b l e s \ d i m _ g r u p o _ e t n i c o \ C o l u m n s \ i d _ g r u p o _ e t n i c o & g t ; < / K e y > < / a : K e y > < a : V a l u e   i : t y p e = " D i a g r a m D i s p l a y L i n k V i e w S t a t e " > < A u t o m a t i o n P r o p e r t y H e l p e r T e x t > E x t r e m o   1 :   ( 3 2 2 , 3 6 4 7 7 9 6 5 0 3 1 8 , 4 6 8 , 5 ) .   E x t r e m o   2 :   ( 2 5 6 , 4 5 9 ) 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 3 2 2 . 3 6 4 7 7 9 6 5 0 3 1 8 2 7 < / b : _ x > < b : _ y > 4 6 8 . 5 < / b : _ y > < / b : P o i n t > < b : P o i n t > < b : _ x > 2 9 1 . 1 8 2 3 9 < / b : _ x > < b : _ y > 4 6 8 . 5 < / b : _ y > < / b : P o i n t > < b : P o i n t > < b : _ x > 2 8 9 . 1 8 2 3 9 < / b : _ x > < b : _ y > 4 6 6 . 5 < / b : _ y > < / b : P o i n t > < b : P o i n t > < b : _ x > 2 8 9 . 1 8 2 3 9 < / b : _ x > < b : _ y > 4 6 1 < / b : _ y > < / b : P o i n t > < b : P o i n t > < b : _ x > 2 8 7 . 1 8 2 3 9 < / b : _ x > < b : _ y > 4 5 9 < / b : _ y > < / b : P o i n t > < b : P o i n t > < b : _ x > 2 5 6 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 R e l a t i o n s h i p s \ & l t ; T a b l e s \ p r i m e r _ c u r s o \ C o l u m n s \ i d _ g r u p o _ e t n i c o & g t ; - & l t ; T a b l e s \ d i m _ g r u p o _ e t n i c o \ C o l u m n s \ i d _ g r u p o _ e t n i c o & g t ; \ F K 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 3 2 2 . 3 6 4 7 7 9 6 5 0 3 1 8 2 7 < / b : _ x > < b : _ y > 4 6 0 . 5 < / b : _ y > < / L a b e l L o c a t i o n > < L o c a t i o n   x m l n s : b = " h t t p : / / s c h e m a s . d a t a c o n t r a c t . o r g / 2 0 0 4 / 0 7 / S y s t e m . W i n d o w s " > < b : _ x > 3 3 8 . 3 6 4 7 7 9 6 5 0 3 1 8 2 7 < / b : _ x > < b : _ y > 4 6 8 . 5 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 R e l a t i o n s h i p s \ & l t ; T a b l e s \ p r i m e r _ c u r s o \ C o l u m n s \ i d _ g r u p o _ e t n i c o & g t ; - & l t ; T a b l e s \ d i m _ g r u p o _ e t n i c o \ C o l u m n s \ i d _ g r u p o _ e t n i c o & g t ; \ P K 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 2 4 0 < / b : _ x > < b : _ y > 4 5 1 < / b : _ y > < / L a b e l L o c a t i o n > < L o c a t i o n   x m l n s : b = " h t t p : / / s c h e m a s . d a t a c o n t r a c t . o r g / 2 0 0 4 / 0 7 / S y s t e m . W i n d o w s " > < b : _ x > 2 4 0 < / b : _ x > < b : _ y > 4 5 9 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 R e l a t i o n s h i p s \ & l t ; T a b l e s \ p r i m e r _ c u r s o \ C o l u m n s \ i d _ g r u p o _ e t n i c o & g t ; - & l t ; T a b l e s \ d i m _ g r u p o _ e t n i c o \ C o l u m n s \ i d _ g r u p o _ e t n i c o & g t ; \ C r o s s F i l t e r 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 3 2 2 . 3 6 4 7 7 9 6 5 0 3 1 8 2 7 < / b : _ x > < b : _ y > 4 6 8 . 5 < / b : _ y > < / b : P o i n t > < b : P o i n t > < b : _ x > 2 9 1 . 1 8 2 3 9 < / b : _ x > < b : _ y > 4 6 8 . 5 < / b : _ y > < / b : P o i n t > < b : P o i n t > < b : _ x > 2 8 9 . 1 8 2 3 9 < / b : _ x > < b : _ y > 4 6 6 . 5 < / b : _ y > < / b : P o i n t > < b : P o i n t > < b : _ x > 2 8 9 . 1 8 2 3 9 < / b : _ x > < b : _ y > 4 6 1 < / b : _ y > < / b : P o i n t > < b : P o i n t > < b : _ x > 2 8 7 . 1 8 2 3 9 < / b : _ x > < b : _ y > 4 5 9 < / b : _ y > < / b : P o i n t > < b : P o i n t > < b : _ x > 2 5 6 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 R e l a t i o n s h i p s \ & l t ; T a b l e s \ p r i m e r _ c u r s o \ C o l u m n s \ i d _ t i p o _ d i s c & g t ; - & l t ; T a b l e s \ d i m _ t i p o _ d i s c \ C o l u m n s \ i d _ t i p o _ d i s c a p a c i d a d & g t ; < / K e y > < / a : K e y > < a : V a l u e   i : t y p e = " D i a g r a m D i s p l a y L i n k V i e w S t a t e " > < A u t o m a t i o n P r o p e r t y H e l p e r T e x t > E x t r e m o   1 :   ( 4 1 2 , 3 6 4 7 8 , 6 7 0 ) .   E x t r e m o   2 :   ( 3 7 7 , 9 4 1 9 1 6 , 7 1 3 ) 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 4 1 2 . 3 6 4 7 8 < / b : _ x > < b : _ y > 6 7 0 < / b : _ y > < / b : P o i n t > < b : P o i n t > < b : _ x > 4 1 2 . 3 6 4 7 8 < / b : _ x > < b : _ y > 6 8 9 . 5 < / b : _ y > < / b : P o i n t > < b : P o i n t > < b : _ x > 4 1 0 . 3 6 4 7 8 < / b : _ x > < b : _ y > 6 9 1 . 5 < / b : _ y > < / b : P o i n t > < b : P o i n t > < b : _ x > 3 7 9 . 9 4 1 9 1 6 < / b : _ x > < b : _ y > 6 9 1 . 5 < / b : _ y > < / b : P o i n t > < b : P o i n t > < b : _ x > 3 7 7 . 9 4 1 9 1 6 < / b : _ x > < b : _ y > 6 9 3 . 5 < / b : _ y > < / b : P o i n t > < b : P o i n t > < b : _ x > 3 7 7 . 9 4 1 9 1 6 < / b : _ x > < b : _ y > 7 1 3 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 R e l a t i o n s h i p s \ & l t ; T a b l e s \ p r i m e r _ c u r s o \ C o l u m n s \ i d _ t i p o _ d i s c & g t ; - & l t ; T a b l e s \ d i m _ t i p o _ d i s c \ C o l u m n s \ i d _ t i p o _ d i s c a p a c i d a d & g t ; \ F K 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 4 0 4 . 3 6 4 7 8 < / b : _ x > < b : _ y > 6 5 4 < / b : _ y > < / L a b e l L o c a t i o n > < L o c a t i o n   x m l n s : b = " h t t p : / / s c h e m a s . d a t a c o n t r a c t . o r g / 2 0 0 4 / 0 7 / S y s t e m . W i n d o w s " > < b : _ x > 4 1 2 . 3 6 4 7 8 < / b : _ x > < b : _ y > 6 5 4 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 R e l a t i o n s h i p s \ & l t ; T a b l e s \ p r i m e r _ c u r s o \ C o l u m n s \ i d _ t i p o _ d i s c & g t ; - & l t ; T a b l e s \ d i m _ t i p o _ d i s c \ C o l u m n s \ i d _ t i p o _ d i s c a p a c i d a d & g t ; \ P K 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 3 6 9 . 9 4 1 9 1 6 < / b : _ x > < b : _ y > 7 1 3 < / b : _ y > < / L a b e l L o c a t i o n > < L o c a t i o n   x m l n s : b = " h t t p : / / s c h e m a s . d a t a c o n t r a c t . o r g / 2 0 0 4 / 0 7 / S y s t e m . W i n d o w s " > < b : _ x > 3 7 7 . 9 4 1 9 1 6 < / b : _ x > < b : _ y > 7 2 9 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 R e l a t i o n s h i p s \ & l t ; T a b l e s \ p r i m e r _ c u r s o \ C o l u m n s \ i d _ t i p o _ d i s c & g t ; - & l t ; T a b l e s \ d i m _ t i p o _ d i s c \ C o l u m n s \ i d _ t i p o _ d i s c a p a c i d a d & g t ; \ C r o s s F i l t e r 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 4 1 2 . 3 6 4 7 8 < / b : _ x > < b : _ y > 6 7 0 < / b : _ y > < / b : P o i n t > < b : P o i n t > < b : _ x > 4 1 2 . 3 6 4 7 8 < / b : _ x > < b : _ y > 6 8 9 . 5 < / b : _ y > < / b : P o i n t > < b : P o i n t > < b : _ x > 4 1 0 . 3 6 4 7 8 < / b : _ x > < b : _ y > 6 9 1 . 5 < / b : _ y > < / b : P o i n t > < b : P o i n t > < b : _ x > 3 7 9 . 9 4 1 9 1 6 < / b : _ x > < b : _ y > 6 9 1 . 5 < / b : _ y > < / b : P o i n t > < b : P o i n t > < b : _ x > 3 7 7 . 9 4 1 9 1 6 < / b : _ x > < b : _ y > 6 9 3 . 5 < / b : _ y > < / b : P o i n t > < b : P o i n t > < b : _ x > 3 7 7 . 9 4 1 9 1 6 < / b : _ x > < b : _ y > 7 1 3 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 R e l a t i o n s h i p s \ & l t ; T a b l e s \ p r i m e r _ c u r s o \ C o l u m n s \ i d _ t i p o _ v i n c & g t ; - & l t ; T a b l e s \ d i m _ t i p o _ v i n c \ C o l u m n s \ i d _ t i p o _ v i n c & g t ; < / K e y > < / a : K e y > < a : V a l u e   i : t y p e = " D i a g r a m D i s p l a y L i n k V i e w S t a t e " > < A u t o m a t i o n P r o p e r t y H e l p e r T e x t > E x t r e m o   1 :   ( 4 3 2 , 3 6 4 7 8 , 6 7 0 ) .   E x t r e m o   2 :   ( 5 4 3 , 8 4 5 7 2 6 8 1 1 9 9 1 , 7 8 0 ) 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 4 3 2 . 3 6 4 7 8 < / b : _ x > < b : _ y > 6 7 0 < / b : _ y > < / b : P o i n t > < b : P o i n t > < b : _ x > 4 3 2 . 3 6 4 7 8 < / b : _ x > < b : _ y > 7 0 7 . 6 3 2 3 5 3 < / b : _ y > < / b : P o i n t > < b : P o i n t > < b : _ x > 4 3 4 . 3 6 4 7 8 < / b : _ x > < b : _ y > 7 0 9 . 6 3 2 3 5 3 < / b : _ y > < / b : P o i n t > < b : P o i n t > < b : _ x > 5 1 1 . 4 4 1 9 1 5 9 9 5 5 0 0 0 4 < / b : _ x > < b : _ y > 7 0 9 . 6 3 2 3 5 3 < / b : _ y > < / b : P o i n t > < b : P o i n t > < b : _ x > 5 1 3 . 4 4 1 9 1 5 9 9 5 5 < / b : _ x > < b : _ y > 7 1 1 . 6 3 2 3 5 3 < / b : _ y > < / b : P o i n t > < b : P o i n t > < b : _ x > 5 1 3 . 4 4 1 9 1 5 9 9 5 5 < / b : _ x > < b : _ y > 7 7 8 < / b : _ y > < / b : P o i n t > < b : P o i n t > < b : _ x > 5 1 5 . 4 4 1 9 1 5 9 9 5 5 < / b : _ x > < b : _ y > 7 8 0 < / b : _ y > < / b : P o i n t > < b : P o i n t > < b : _ x > 5 4 3 . 8 4 5 7 2 6 8 1 1 9 9 1 < / b : _ x > < b : _ y > 7 8 0 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 R e l a t i o n s h i p s \ & l t ; T a b l e s \ p r i m e r _ c u r s o \ C o l u m n s \ i d _ t i p o _ v i n c & g t ; - & l t ; T a b l e s \ d i m _ t i p o _ v i n c \ C o l u m n s \ i d _ t i p o _ v i n c & g t ; \ F K 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 4 2 4 . 3 6 4 7 8 < / b : _ x > < b : _ y > 6 5 4 < / b : _ y > < / L a b e l L o c a t i o n > < L o c a t i o n   x m l n s : b = " h t t p : / / s c h e m a s . d a t a c o n t r a c t . o r g / 2 0 0 4 / 0 7 / S y s t e m . W i n d o w s " > < b : _ x > 4 3 2 . 3 6 4 7 8 < / b : _ x > < b : _ y > 6 5 4 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 R e l a t i o n s h i p s \ & l t ; T a b l e s \ p r i m e r _ c u r s o \ C o l u m n s \ i d _ t i p o _ v i n c & g t ; - & l t ; T a b l e s \ d i m _ t i p o _ v i n c \ C o l u m n s \ i d _ t i p o _ v i n c & g t ; \ P K 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 5 4 3 . 8 4 5 7 2 6 8 1 1 9 9 1 < / b : _ x > < b : _ y > 7 7 2 < / b : _ y > < / L a b e l L o c a t i o n > < L o c a t i o n   x m l n s : b = " h t t p : / / s c h e m a s . d a t a c o n t r a c t . o r g / 2 0 0 4 / 0 7 / S y s t e m . W i n d o w s " > < b : _ x > 5 5 9 . 8 4 5 7 2 6 8 1 1 9 9 1 < / b : _ x > < b : _ y > 7 8 0 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 R e l a t i o n s h i p s \ & l t ; T a b l e s \ p r i m e r _ c u r s o \ C o l u m n s \ i d _ t i p o _ v i n c & g t ; - & l t ; T a b l e s \ d i m _ t i p o _ v i n c \ C o l u m n s \ i d _ t i p o _ v i n c & g t ; \ C r o s s F i l t e r 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 4 3 2 . 3 6 4 7 8 < / b : _ x > < b : _ y > 6 7 0 < / b : _ y > < / b : P o i n t > < b : P o i n t > < b : _ x > 4 3 2 . 3 6 4 7 8 < / b : _ x > < b : _ y > 7 0 7 . 6 3 2 3 5 3 < / b : _ y > < / b : P o i n t > < b : P o i n t > < b : _ x > 4 3 4 . 3 6 4 7 8 < / b : _ x > < b : _ y > 7 0 9 . 6 3 2 3 5 3 < / b : _ y > < / b : P o i n t > < b : P o i n t > < b : _ x > 5 1 1 . 4 4 1 9 1 5 9 9 5 5 0 0 0 4 < / b : _ x > < b : _ y > 7 0 9 . 6 3 2 3 5 3 < / b : _ y > < / b : P o i n t > < b : P o i n t > < b : _ x > 5 1 3 . 4 4 1 9 1 5 9 9 5 5 < / b : _ x > < b : _ y > 7 1 1 . 6 3 2 3 5 3 < / b : _ y > < / b : P o i n t > < b : P o i n t > < b : _ x > 5 1 3 . 4 4 1 9 1 5 9 9 5 5 < / b : _ x > < b : _ y > 7 7 8 < / b : _ y > < / b : P o i n t > < b : P o i n t > < b : _ x > 5 1 5 . 4 4 1 9 1 5 9 9 5 5 < / b : _ x > < b : _ y > 7 8 0 < / b : _ y > < / b : P o i n t > < b : P o i n t > < b : _ x > 5 4 3 . 8 4 5 7 2 6 8 1 1 9 9 1 < / b : _ x > < b : _ y > 7 8 0 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 R e l a t i o n s h i p s \ & l t ; T a b l e s \ p r i m e r _ c u r s o \ C o l u m n s \ c o d _ m u n _ p r o g & g t ; - & l t ; T a b l e s \ d i m _ s e d e \ C o l u m n s \ c o d _ m u n _ p r o g & g t ; < / K e y > < / a : K e y > < a : V a l u e   i : t y p e = " D i a g r a m D i s p l a y L i n k V i e w S t a t e " > < A u t o m a t i o n P r o p e r t y H e l p e r T e x t > E x t r e m o   1 :   ( 4 5 2 , 3 6 4 7 8 , 6 7 0 ) .   E x t r e m o   2 :   ( 1 0 2 0 , 0 3 8 1 0 5 6 7 6 6 6 , 6 9 2 , 6 4 7 0 5 9 ) 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 4 5 2 . 3 6 4 7 8 < / b : _ x > < b : _ y > 6 7 0 < / b : _ y > < / b : P o i n t > < b : P o i n t > < b : _ x > 4 5 2 . 3 6 4 7 8 < / b : _ x > < b : _ y > 7 0 2 . 7 7 9 4 1 2 < / b : _ y > < / b : P o i n t > < b : P o i n t > < b : _ x > 4 5 4 . 3 6 4 7 8 < / b : _ x > < b : _ y > 7 0 4 . 7 7 9 4 1 2 < / b : _ y > < / b : P o i n t > < b : P o i n t > < b : _ x > 1 0 1 4 . 7 5 7 3 7 3 8 7 8 8 5 5 3 < / b : _ x > < b : _ y > 7 0 4 . 7 7 9 4 1 2 < / b : _ y > < / b : P o i n t > < b : P o i n t > < b : _ x > 1 0 1 6 . 7 5 7 3 7 3 8 7 8 8 5 5 3 < / b : _ x > < b : _ y > 7 0 2 . 7 7 9 4 1 2 < / b : _ y > < / b : P o i n t > < b : P o i n t > < b : _ x > 1 0 1 6 . 7 5 7 3 7 3 8 7 8 8 5 5 3 < / b : _ x > < b : _ y > 6 9 4 . 6 4 7 0 5 9 < / b : _ y > < / b : P o i n t > < b : P o i n t > < b : _ x > 1 0 1 8 . 7 5 7 3 7 3 8 7 8 8 5 5 3 < / b : _ x > < b : _ y > 6 9 2 . 6 4 7 0 5 9 < / b : _ y > < / b : P o i n t > < b : P o i n t > < b : _ x > 1 0 2 0 . 0 3 8 1 0 5 6 7 6 6 5 8 7 < / b : _ x > < b : _ y > 6 9 2 . 6 4 7 0 5 9 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 R e l a t i o n s h i p s \ & l t ; T a b l e s \ p r i m e r _ c u r s o \ C o l u m n s \ c o d _ m u n _ p r o g & g t ; - & l t ; T a b l e s \ d i m _ s e d e \ C o l u m n s \ c o d _ m u n _ p r o g & g t ; \ F K 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 4 4 4 . 3 6 4 7 8 < / b : _ x > < b : _ y > 6 5 4 < / b : _ y > < / L a b e l L o c a t i o n > < L o c a t i o n   x m l n s : b = " h t t p : / / s c h e m a s . d a t a c o n t r a c t . o r g / 2 0 0 4 / 0 7 / S y s t e m . W i n d o w s " > < b : _ x > 4 5 2 . 3 6 4 7 8 < / b : _ x > < b : _ y > 6 5 4 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 R e l a t i o n s h i p s \ & l t ; T a b l e s \ p r i m e r _ c u r s o \ C o l u m n s \ c o d _ m u n _ p r o g & g t ; - & l t ; T a b l e s \ d i m _ s e d e \ C o l u m n s \ c o d _ m u n _ p r o g & g t ; \ P K 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 1 0 2 0 . 0 3 8 1 0 5 6 7 6 6 5 8 7 < / b : _ x > < b : _ y > 6 8 4 . 6 4 7 0 5 9 < / b : _ y > < / L a b e l L o c a t i o n > < L o c a t i o n   x m l n s : b = " h t t p : / / s c h e m a s . d a t a c o n t r a c t . o r g / 2 0 0 4 / 0 7 / S y s t e m . W i n d o w s " > < b : _ x > 1 0 3 6 . 0 3 8 1 0 5 6 7 6 6 5 8 7 < / b : _ x > < b : _ y > 6 9 2 . 6 4 7 0 5 9 0 0 0 0 0 0 1 3 < / b : _ y > < / L o c a t i o n > < S h a p e R o t a t e A n g l e > 1 8 0 . 0 0 0 0 0 0 0 0 0 0 0 0 4 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 R e l a t i o n s h i p s \ & l t ; T a b l e s \ p r i m e r _ c u r s o \ C o l u m n s \ c o d _ m u n _ p r o g & g t ; - & l t ; T a b l e s \ d i m _ s e d e \ C o l u m n s \ c o d _ m u n _ p r o g & g t ; \ C r o s s F i l t e r 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 4 5 2 . 3 6 4 7 8 < / b : _ x > < b : _ y > 6 7 0 < / b : _ y > < / b : P o i n t > < b : P o i n t > < b : _ x > 4 5 2 . 3 6 4 7 8 < / b : _ x > < b : _ y > 7 0 2 . 7 7 9 4 1 2 < / b : _ y > < / b : P o i n t > < b : P o i n t > < b : _ x > 4 5 4 . 3 6 4 7 8 < / b : _ x > < b : _ y > 7 0 4 . 7 7 9 4 1 2 < / b : _ y > < / b : P o i n t > < b : P o i n t > < b : _ x > 1 0 1 4 . 7 5 7 3 7 3 8 7 8 8 5 5 3 < / b : _ x > < b : _ y > 7 0 4 . 7 7 9 4 1 2 < / b : _ y > < / b : P o i n t > < b : P o i n t > < b : _ x > 1 0 1 6 . 7 5 7 3 7 3 8 7 8 8 5 5 3 < / b : _ x > < b : _ y > 7 0 2 . 7 7 9 4 1 2 < / b : _ y > < / b : P o i n t > < b : P o i n t > < b : _ x > 1 0 1 6 . 7 5 7 3 7 3 8 7 8 8 5 5 3 < / b : _ x > < b : _ y > 6 9 4 . 6 4 7 0 5 9 < / b : _ y > < / b : P o i n t > < b : P o i n t > < b : _ x > 1 0 1 8 . 7 5 7 3 7 3 8 7 8 8 5 5 3 < / b : _ x > < b : _ y > 6 9 2 . 6 4 7 0 5 9 < / b : _ y > < / b : P o i n t > < b : P o i n t > < b : _ x > 1 0 2 0 . 0 3 8 1 0 5 6 7 6 6 5 8 7 < / b : _ x > < b : _ y > 6 9 2 . 6 4 7 0 5 9 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 R e l a t i o n s h i p s \ & l t ; T a b l e s \ p r i m e r _ c u r s o \ C o l u m n s \ i d _ p u e b l o _ i n d & g t ; - & l t ; T a b l e s \ d i m _ p u e b l o _ i n d i g e n a \ C o l u m n s \ i d _ p u e b l o _ i n d i g e n a & g t ; < / K e y > < / a : K e y > < a : V a l u e   i : t y p e = " D i a g r a m D i s p l a y L i n k V i e w S t a t e " > < A u t o m a t i o n P r o p e r t y H e l p e r T e x t > E x t r e m o   1 :   ( 4 7 2 , 3 6 4 7 8 , 6 7 0 ) .   E x t r e m o   2 :   ( 1 0 1 8 , 1 3 4 2 9 5 1 0 8 9 9 , 5 2 4 ) 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 4 7 2 . 3 6 4 7 8 < / b : _ x > < b : _ y > 6 7 0 < / b : _ y > < / b : P o i n t > < b : P o i n t > < b : _ x > 4 7 2 . 3 6 4 7 8 < / b : _ x > < b : _ y > 6 8 8 . 2 2 0 5 8 8 < / b : _ y > < / b : P o i n t > < b : P o i n t > < b : _ x > 4 7 4 . 3 6 4 7 8 < / b : _ x > < b : _ y > 6 9 0 . 2 2 0 5 8 8 < / b : _ y > < / b : P o i n t > < b : P o i n t > < b : _ x > 1 0 0 2 . 8 5 9 7 0 9 0 8 2 9 3 6 9 < / b : _ x > < b : _ y > 6 9 0 . 2 2 0 5 8 8 < / b : _ y > < / b : P o i n t > < b : P o i n t > < b : _ x > 1 0 0 4 . 8 5 9 7 0 9 0 8 2 9 3 6 9 < / b : _ x > < b : _ y > 6 8 8 . 2 2 0 5 8 8 < / b : _ y > < / b : P o i n t > < b : P o i n t > < b : _ x > 1 0 0 4 . 8 5 9 7 0 9 0 8 2 9 3 6 9 < / b : _ x > < b : _ y > 5 2 6 < / b : _ y > < / b : P o i n t > < b : P o i n t > < b : _ x > 1 0 0 6 . 8 5 9 7 0 9 0 8 2 9 3 6 9 < / b : _ x > < b : _ y > 5 2 4 < / b : _ y > < / b : P o i n t > < b : P o i n t > < b : _ x > 1 0 1 8 . 1 3 4 2 9 5 1 0 8 9 9 2 8 < / b : _ x > < b : _ y > 5 2 4 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 R e l a t i o n s h i p s \ & l t ; T a b l e s \ p r i m e r _ c u r s o \ C o l u m n s \ i d _ p u e b l o _ i n d & g t ; - & l t ; T a b l e s \ d i m _ p u e b l o _ i n d i g e n a \ C o l u m n s \ i d _ p u e b l o _ i n d i g e n a & g t ; \ F K 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 4 6 4 . 3 6 4 7 8 < / b : _ x > < b : _ y > 6 5 4 < / b : _ y > < / L a b e l L o c a t i o n > < L o c a t i o n   x m l n s : b = " h t t p : / / s c h e m a s . d a t a c o n t r a c t . o r g / 2 0 0 4 / 0 7 / S y s t e m . W i n d o w s " > < b : _ x > 4 7 2 . 3 6 4 7 8 < / b : _ x > < b : _ y > 6 5 4 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 R e l a t i o n s h i p s \ & l t ; T a b l e s \ p r i m e r _ c u r s o \ C o l u m n s \ i d _ p u e b l o _ i n d & g t ; - & l t ; T a b l e s \ d i m _ p u e b l o _ i n d i g e n a \ C o l u m n s \ i d _ p u e b l o _ i n d i g e n a & g t ; \ P K 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 1 0 1 8 . 1 3 4 2 9 5 1 0 8 9 9 2 8 < / b : _ x > < b : _ y > 5 1 6 < / b : _ y > < / L a b e l L o c a t i o n > < L o c a t i o n   x m l n s : b = " h t t p : / / s c h e m a s . d a t a c o n t r a c t . o r g / 2 0 0 4 / 0 7 / S y s t e m . W i n d o w s " > < b : _ x > 1 0 3 4 . 1 3 4 2 9 5 1 0 8 9 9 2 8 < / b : _ x > < b : _ y > 5 2 4 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 R e l a t i o n s h i p s \ & l t ; T a b l e s \ p r i m e r _ c u r s o \ C o l u m n s \ i d _ p u e b l o _ i n d & g t ; - & l t ; T a b l e s \ d i m _ p u e b l o _ i n d i g e n a \ C o l u m n s \ i d _ p u e b l o _ i n d i g e n a & g t ; \ C r o s s F i l t e r 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 4 7 2 . 3 6 4 7 8 < / b : _ x > < b : _ y > 6 7 0 < / b : _ y > < / b : P o i n t > < b : P o i n t > < b : _ x > 4 7 2 . 3 6 4 7 8 < / b : _ x > < b : _ y > 6 8 8 . 2 2 0 5 8 8 < / b : _ y > < / b : P o i n t > < b : P o i n t > < b : _ x > 4 7 4 . 3 6 4 7 8 < / b : _ x > < b : _ y > 6 9 0 . 2 2 0 5 8 8 < / b : _ y > < / b : P o i n t > < b : P o i n t > < b : _ x > 1 0 0 2 . 8 5 9 7 0 9 0 8 2 9 3 6 9 < / b : _ x > < b : _ y > 6 9 0 . 2 2 0 5 8 8 < / b : _ y > < / b : P o i n t > < b : P o i n t > < b : _ x > 1 0 0 4 . 8 5 9 7 0 9 0 8 2 9 3 6 9 < / b : _ x > < b : _ y > 6 8 8 . 2 2 0 5 8 8 < / b : _ y > < / b : P o i n t > < b : P o i n t > < b : _ x > 1 0 0 4 . 8 5 9 7 0 9 0 8 2 9 3 6 9 < / b : _ x > < b : _ y > 5 2 6 < / b : _ y > < / b : P o i n t > < b : P o i n t > < b : _ x > 1 0 0 6 . 8 5 9 7 0 9 0 8 2 9 3 6 9 < / b : _ x > < b : _ y > 5 2 4 < / b : _ y > < / b : P o i n t > < b : P o i n t > < b : _ x > 1 0 1 8 . 1 3 4 2 9 5 1 0 8 9 9 2 8 < / b : _ x > < b : _ y > 5 2 4 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 R e l a t i o n s h i p s \ & l t ; T a b l e s \ p r i m e r _ c u r s o \ C o l u m n s \ c o d _ s n i e s & g t ; - & l t ; T a b l e s \ d i m _ p r o g r a m a s \ C o l u m n s \ c o d _ s n i e s & g t ; < / K e y > < / a : K e y > < a : V a l u e   i : t y p e = " D i a g r a m D i s p l a y L i n k V i e w S t a t e " > < A u t o m a t i o n P r o p e r t y H e l p e r T e x t > E x t r e m o   1 :   ( 4 6 2 , 3 6 4 7 8 , 2 6 7 ) .   E x t r e m o   2 :   ( 1 0 2 0 , 2 3 0 4 8 4 5 4 1 3 3 , 3 5 8 , 5 ) 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 4 6 2 . 3 6 4 7 8 < / b : _ x > < b : _ y > 2 6 7 < / b : _ y > < / b : P o i n t > < b : P o i n t > < b : _ x > 4 6 2 . 3 6 4 7 8 < / b : _ x > < b : _ y > 2 6 2 . 9 6 6 3 4 6 < / b : _ y > < / b : P o i n t > < b : P o i n t > < b : _ x > 4 6 4 . 3 6 4 7 8 < / b : _ x > < b : _ y > 2 6 0 . 9 6 6 3 4 6 < / b : _ y > < / b : P o i n t > < b : P o i n t > < b : _ x > 9 8 6 . 9 9 6 1 5 6 0 2 1 7 1 2 3 < / b : _ x > < b : _ y > 2 6 0 . 9 6 6 3 4 6 < / b : _ y > < / b : P o i n t > < b : P o i n t > < b : _ x > 9 8 8 . 9 9 6 1 5 6 0 2 1 7 1 2 3 < / b : _ x > < b : _ y > 2 6 2 . 9 6 6 3 4 6 < / b : _ y > < / b : P o i n t > < b : P o i n t > < b : _ x > 9 8 8 . 9 9 6 1 5 6 0 2 1 7 1 2 3 < / b : _ x > < b : _ y > 3 5 6 . 5 < / b : _ y > < / b : P o i n t > < b : P o i n t > < b : _ x > 9 9 0 . 9 9 6 1 5 6 0 2 1 7 1 2 3 < / b : _ x > < b : _ y > 3 5 8 . 5 < / b : _ y > < / b : P o i n t > < b : P o i n t > < b : _ x > 1 0 2 0 . 2 3 0 4 8 4 5 4 1 3 2 6 9 < / b : _ x > < b : _ y > 3 5 8 . 5 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 R e l a t i o n s h i p s \ & l t ; T a b l e s \ p r i m e r _ c u r s o \ C o l u m n s \ c o d _ s n i e s & g t ; - & l t ; T a b l e s \ d i m _ p r o g r a m a s \ C o l u m n s \ c o d _ s n i e s & g t ; \ F K 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 4 5 4 . 3 6 4 7 8 < / b : _ x > < b : _ y > 2 6 7 < / b : _ y > < / L a b e l L o c a t i o n > < L o c a t i o n   x m l n s : b = " h t t p : / / s c h e m a s . d a t a c o n t r a c t . o r g / 2 0 0 4 / 0 7 / S y s t e m . W i n d o w s " > < b : _ x > 4 6 2 . 3 6 4 7 8 < / b : _ x > < b : _ y > 2 8 3 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 R e l a t i o n s h i p s \ & l t ; T a b l e s \ p r i m e r _ c u r s o \ C o l u m n s \ c o d _ s n i e s & g t ; - & l t ; T a b l e s \ d i m _ p r o g r a m a s \ C o l u m n s \ c o d _ s n i e s & g t ; \ P K 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 1 0 2 0 . 2 3 0 4 8 4 5 4 1 3 2 6 9 < / b : _ x > < b : _ y > 3 5 0 . 5 < / b : _ y > < / L a b e l L o c a t i o n > < L o c a t i o n   x m l n s : b = " h t t p : / / s c h e m a s . d a t a c o n t r a c t . o r g / 2 0 0 4 / 0 7 / S y s t e m . W i n d o w s " > < b : _ x > 1 0 3 6 . 2 3 0 4 8 4 5 4 1 3 2 6 9 < / b : _ x > < b : _ y > 3 5 8 . 5 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 R e l a t i o n s h i p s \ & l t ; T a b l e s \ p r i m e r _ c u r s o \ C o l u m n s \ c o d _ s n i e s & g t ; - & l t ; T a b l e s \ d i m _ p r o g r a m a s \ C o l u m n s \ c o d _ s n i e s & g t ; \ C r o s s F i l t e r 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 4 6 2 . 3 6 4 7 8 < / b : _ x > < b : _ y > 2 6 7 < / b : _ y > < / b : P o i n t > < b : P o i n t > < b : _ x > 4 6 2 . 3 6 4 7 8 < / b : _ x > < b : _ y > 2 6 2 . 9 6 6 3 4 6 < / b : _ y > < / b : P o i n t > < b : P o i n t > < b : _ x > 4 6 4 . 3 6 4 7 8 < / b : _ x > < b : _ y > 2 6 0 . 9 6 6 3 4 6 < / b : _ y > < / b : P o i n t > < b : P o i n t > < b : _ x > 9 8 6 . 9 9 6 1 5 6 0 2 1 7 1 2 3 < / b : _ x > < b : _ y > 2 6 0 . 9 6 6 3 4 6 < / b : _ y > < / b : P o i n t > < b : P o i n t > < b : _ x > 9 8 8 . 9 9 6 1 5 6 0 2 1 7 1 2 3 < / b : _ x > < b : _ y > 2 6 2 . 9 6 6 3 4 6 < / b : _ y > < / b : P o i n t > < b : P o i n t > < b : _ x > 9 8 8 . 9 9 6 1 5 6 0 2 1 7 1 2 3 < / b : _ x > < b : _ y > 3 5 6 . 5 < / b : _ y > < / b : P o i n t > < b : P o i n t > < b : _ x > 9 9 0 . 9 9 6 1 5 6 0 2 1 7 1 2 3 < / b : _ x > < b : _ y > 3 5 8 . 5 < / b : _ y > < / b : P o i n t > < b : P o i n t > < b : _ x > 1 0 2 0 . 2 3 0 4 8 4 5 4 1 3 2 6 9 < / b : _ x > < b : _ y > 3 5 8 . 5 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 R e l a t i o n s h i p s \ & l t ; T a b l e s \ p r i m e r _ c u r s o \ C o l u m n s \ p e r i o d o & g t ; - & l t ; T a b l e s \ d i m _ p e r i o d o \ C o l u m n s \ p e r i o d o & g t ; < / K e y > < / a : K e y > < a : V a l u e   i : t y p e = " D i a g r a m D i s p l a y L i n k V i e w S t a t e " > < A u t o m a t i o n P r o p e r t y H e l p e r T e x t > E x t r e m o   1 :   ( 4 4 2 , 3 6 4 7 8 , 2 6 7 ) .   E x t r e m o   2 :   ( 1 0 1 9 , 3 2 6 6 7 3 9 7 3 6 6 , 2 0 6 , 5 ) 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 4 4 2 . 3 6 4 7 8 < / b : _ x > < b : _ y > 2 6 7 < / b : _ y > < / b : P o i n t > < b : P o i n t > < b : _ x > 4 4 2 . 3 6 4 7 8 < / b : _ x > < b : _ y > 2 3 1 . 5 < / b : _ y > < / b : P o i n t > < b : P o i n t > < b : _ x > 4 4 4 . 3 6 4 7 8 < / b : _ x > < b : _ y > 2 2 9 . 5 < / b : _ y > < / b : P o i n t > < b : P o i n t > < b : _ x > 1 0 1 0 . 7 9 1 4 8 5 6 1 3 5 4 9 2 < / b : _ x > < b : _ y > 2 2 9 . 5 < / b : _ y > < / b : P o i n t > < b : P o i n t > < b : _ x > 1 0 1 2 . 7 9 1 4 8 5 6 1 3 5 4 9 2 < / b : _ x > < b : _ y > 2 2 7 . 5 < / b : _ y > < / b : P o i n t > < b : P o i n t > < b : _ x > 1 0 1 2 . 7 9 1 4 8 5 6 1 3 5 4 9 2 < / b : _ x > < b : _ y > 2 0 8 . 5 < / b : _ y > < / b : P o i n t > < b : P o i n t > < b : _ x > 1 0 1 4 . 7 9 1 4 8 5 6 1 3 5 4 9 2 < / b : _ x > < b : _ y > 2 0 6 . 5 < / b : _ y > < / b : P o i n t > < b : P o i n t > < b : _ x > 1 0 1 9 . 3 2 6 6 7 3 9 7 3 6 6 0 9 < / b : _ x > < b : _ y > 2 0 6 . 5 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 R e l a t i o n s h i p s \ & l t ; T a b l e s \ p r i m e r _ c u r s o \ C o l u m n s \ p e r i o d o & g t ; - & l t ; T a b l e s \ d i m _ p e r i o d o \ C o l u m n s \ p e r i o d o & g t ; \ F K 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 4 3 4 . 3 6 4 7 8 < / b : _ x > < b : _ y > 2 6 7 < / b : _ y > < / L a b e l L o c a t i o n > < L o c a t i o n   x m l n s : b = " h t t p : / / s c h e m a s . d a t a c o n t r a c t . o r g / 2 0 0 4 / 0 7 / S y s t e m . W i n d o w s " > < b : _ x > 4 4 2 . 3 6 4 7 8 < / b : _ x > < b : _ y > 2 8 3 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 R e l a t i o n s h i p s \ & l t ; T a b l e s \ p r i m e r _ c u r s o \ C o l u m n s \ p e r i o d o & g t ; - & l t ; T a b l e s \ d i m _ p e r i o d o \ C o l u m n s \ p e r i o d o & g t ; \ P K 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 1 0 1 9 . 3 2 6 6 7 3 9 7 3 6 6 0 9 < / b : _ x > < b : _ y > 1 9 8 . 5 < / b : _ y > < / L a b e l L o c a t i o n > < L o c a t i o n   x m l n s : b = " h t t p : / / s c h e m a s . d a t a c o n t r a c t . o r g / 2 0 0 4 / 0 7 / S y s t e m . W i n d o w s " > < b : _ x > 1 0 3 5 . 3 2 6 6 7 3 9 7 3 6 6 0 9 < / b : _ x > < b : _ y > 2 0 6 . 5 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 R e l a t i o n s h i p s \ & l t ; T a b l e s \ p r i m e r _ c u r s o \ C o l u m n s \ p e r i o d o & g t ; - & l t ; T a b l e s \ d i m _ p e r i o d o \ C o l u m n s \ p e r i o d o & g t ; \ C r o s s F i l t e r 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 4 4 2 . 3 6 4 7 8 < / b : _ x > < b : _ y > 2 6 7 < / b : _ y > < / b : P o i n t > < b : P o i n t > < b : _ x > 4 4 2 . 3 6 4 7 8 < / b : _ x > < b : _ y > 2 3 1 . 5 < / b : _ y > < / b : P o i n t > < b : P o i n t > < b : _ x > 4 4 4 . 3 6 4 7 8 < / b : _ x > < b : _ y > 2 2 9 . 5 < / b : _ y > < / b : P o i n t > < b : P o i n t > < b : _ x > 1 0 1 0 . 7 9 1 4 8 5 6 1 3 5 4 9 2 < / b : _ x > < b : _ y > 2 2 9 . 5 < / b : _ y > < / b : P o i n t > < b : P o i n t > < b : _ x > 1 0 1 2 . 7 9 1 4 8 5 6 1 3 5 4 9 2 < / b : _ x > < b : _ y > 2 2 7 . 5 < / b : _ y > < / b : P o i n t > < b : P o i n t > < b : _ x > 1 0 1 2 . 7 9 1 4 8 5 6 1 3 5 4 9 2 < / b : _ x > < b : _ y > 2 0 8 . 5 < / b : _ y > < / b : P o i n t > < b : P o i n t > < b : _ x > 1 0 1 4 . 7 9 1 4 8 5 6 1 3 5 4 9 2 < / b : _ x > < b : _ y > 2 0 6 . 5 < / b : _ y > < / b : P o i n t > < b : P o i n t > < b : _ x > 1 0 1 9 . 3 2 6 6 7 3 9 7 3 6 6 0 9 < / b : _ x > < b : _ y > 2 0 6 . 5 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 R e l a t i o n s h i p s \ & l t ; T a b l e s \ g r a d u a d o s \ C o l u m n s \ c o d _ s n i e s & g t ; - & l t ; T a b l e s \ d i m _ p r o g r a m a s \ C o l u m n s \ c o d _ s n i e s & g t ; < / K e y > < / a : K e y > < a : V a l u e   i : t y p e = " D i a g r a m D i s p l a y L i n k V i e w S t a t e " > < A u t o m a t i o n P r o p e r t y H e l p e r T e x t > E x t r e m o   1 :   ( 6 6 6 , 5 5 7 1 5 9 , 3 6 0 , 5 ) .   E x t r e m o   2 :   ( 1 0 2 0 , 2 3 0 4 8 4 5 4 1 3 3 , 3 7 8 , 5 ) 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 6 6 6 . 5 5 7 1 5 9 < / b : _ x > < b : _ y > 3 6 0 . 5 < / b : _ y > < / b : P o i n t > < b : P o i n t > < b : _ x > 6 6 6 . 5 5 7 1 5 9 < / b : _ x > < b : _ y > 2 7 6 . 6 6 8 2 6 9 < / b : _ y > < / b : P o i n t > < b : P o i n t > < b : _ x > 6 6 8 . 5 5 7 1 5 9 < / b : _ x > < b : _ y > 2 7 4 . 6 6 8 2 6 9 < / b : _ y > < / b : P o i n t > < b : P o i n t > < b : _ x > 9 8 3 . 0 3 0 2 6 7 7 5 6 4 0 6 1 5 < / b : _ x > < b : _ y > 2 7 4 . 6 6 8 2 6 9 < / b : _ y > < / b : P o i n t > < b : P o i n t > < b : _ x > 9 8 5 . 0 3 0 2 6 7 7 5 6 4 0 6 1 5 < / b : _ x > < b : _ y > 2 7 6 . 6 6 8 2 6 9 < / b : _ y > < / b : P o i n t > < b : P o i n t > < b : _ x > 9 8 5 . 0 3 0 2 6 7 7 5 6 4 0 6 1 5 < / b : _ x > < b : _ y > 3 7 6 . 5 < / b : _ y > < / b : P o i n t > < b : P o i n t > < b : _ x > 9 8 7 . 0 3 0 2 6 7 7 5 6 4 0 6 1 5 < / b : _ x > < b : _ y > 3 7 8 . 5 < / b : _ y > < / b : P o i n t > < b : P o i n t > < b : _ x > 1 0 2 0 . 2 3 0 4 8 4 5 4 1 3 2 6 9 < / b : _ x > < b : _ y > 3 7 8 . 5 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 R e l a t i o n s h i p s \ & l t ; T a b l e s \ g r a d u a d o s \ C o l u m n s \ c o d _ s n i e s & g t ; - & l t ; T a b l e s \ d i m _ p r o g r a m a s \ C o l u m n s \ c o d _ s n i e s & g t ; \ F K 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 6 5 8 . 5 5 7 1 5 9 < / b : _ x > < b : _ y > 3 6 0 . 5 < / b : _ y > < / L a b e l L o c a t i o n > < L o c a t i o n   x m l n s : b = " h t t p : / / s c h e m a s . d a t a c o n t r a c t . o r g / 2 0 0 4 / 0 7 / S y s t e m . W i n d o w s " > < b : _ x > 6 6 6 . 5 5 7 1 5 9 < / b : _ x > < b : _ y > 3 7 6 . 5 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 R e l a t i o n s h i p s \ & l t ; T a b l e s \ g r a d u a d o s \ C o l u m n s \ c o d _ s n i e s & g t ; - & l t ; T a b l e s \ d i m _ p r o g r a m a s \ C o l u m n s \ c o d _ s n i e s & g t ; \ P K 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 1 0 2 0 . 2 3 0 4 8 4 5 4 1 3 2 6 9 < / b : _ x > < b : _ y > 3 7 0 . 5 < / b : _ y > < / L a b e l L o c a t i o n > < L o c a t i o n   x m l n s : b = " h t t p : / / s c h e m a s . d a t a c o n t r a c t . o r g / 2 0 0 4 / 0 7 / S y s t e m . W i n d o w s " > < b : _ x > 1 0 3 6 . 2 3 0 4 8 4 5 4 1 3 2 6 9 < / b : _ x > < b : _ y > 3 7 8 . 5 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 R e l a t i o n s h i p s \ & l t ; T a b l e s \ g r a d u a d o s \ C o l u m n s \ c o d _ s n i e s & g t ; - & l t ; T a b l e s \ d i m _ p r o g r a m a s \ C o l u m n s \ c o d _ s n i e s & g t ; \ C r o s s F i l t e r 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 6 6 6 . 5 5 7 1 5 9 < / b : _ x > < b : _ y > 3 6 0 . 5 < / b : _ y > < / b : P o i n t > < b : P o i n t > < b : _ x > 6 6 6 . 5 5 7 1 5 9 < / b : _ x > < b : _ y > 2 7 6 . 6 6 8 2 6 9 < / b : _ y > < / b : P o i n t > < b : P o i n t > < b : _ x > 6 6 8 . 5 5 7 1 5 9 < / b : _ x > < b : _ y > 2 7 4 . 6 6 8 2 6 9 < / b : _ y > < / b : P o i n t > < b : P o i n t > < b : _ x > 9 8 3 . 0 3 0 2 6 7 7 5 6 4 0 6 1 5 < / b : _ x > < b : _ y > 2 7 4 . 6 6 8 2 6 9 < / b : _ y > < / b : P o i n t > < b : P o i n t > < b : _ x > 9 8 5 . 0 3 0 2 6 7 7 5 6 4 0 6 1 5 < / b : _ x > < b : _ y > 2 7 6 . 6 6 8 2 6 9 < / b : _ y > < / b : P o i n t > < b : P o i n t > < b : _ x > 9 8 5 . 0 3 0 2 6 7 7 5 6 4 0 6 1 5 < / b : _ x > < b : _ y > 3 7 6 . 5 < / b : _ y > < / b : P o i n t > < b : P o i n t > < b : _ x > 9 8 7 . 0 3 0 2 6 7 7 5 6 4 0 6 1 5 < / b : _ x > < b : _ y > 3 7 8 . 5 < / b : _ y > < / b : P o i n t > < b : P o i n t > < b : _ x > 1 0 2 0 . 2 3 0 4 8 4 5 4 1 3 2 6 9 < / b : _ x > < b : _ y > 3 7 8 . 5 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 R e l a t i o n s h i p s \ & l t ; T a b l e s \ g r a d u a d o s \ C o l u m n s \ c o d _ m u n _ p r o g & g t ; - & l t ; T a b l e s \ d i m _ s e d e \ C o l u m n s \ c o d _ m u n _ p r o g & g t ; < / K e y > < / a : K e y > < a : V a l u e   i : t y p e = " D i a g r a m D i s p l a y L i n k V i e w S t a t e " > < A u t o m a t i o n P r o p e r t y H e l p e r T e x t > E x t r e m o   1 :   ( 6 5 6 , 5 5 7 1 5 9 , 5 4 2 , 5 ) .   E x t r e m o   2 :   ( 1 0 2 0 , 0 3 8 1 0 5 6 7 6 6 6 , 6 7 3 , 2 3 5 2 9 4 ) 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 6 5 6 . 5 5 7 1 5 9 < / b : _ x > < b : _ y > 5 4 2 . 5 < / b : _ y > < / b : P o i n t > < b : P o i n t > < b : _ x > 6 5 6 . 5 5 7 1 5 9 < / b : _ x > < b : _ y > 6 9 7 . 9 2 6 4 7 1 < / b : _ y > < / b : P o i n t > < b : P o i n t > < b : _ x > 6 5 8 . 5 5 7 1 5 9 < / b : _ x > < b : _ y > 6 9 9 . 9 2 6 4 7 1 < / b : _ y > < / b : P o i n t > < b : P o i n t > < b : _ x > 1 0 1 0 . 7 9 1 4 8 5 6 1 3 5 4 9 2 < / b : _ x > < b : _ y > 6 9 9 . 9 2 6 4 7 1 < / b : _ y > < / b : P o i n t > < b : P o i n t > < b : _ x > 1 0 1 2 . 7 9 1 4 8 5 6 1 3 5 4 9 2 < / b : _ x > < b : _ y > 6 9 7 . 9 2 6 4 7 1 < / b : _ y > < / b : P o i n t > < b : P o i n t > < b : _ x > 1 0 1 2 . 7 9 1 4 8 5 6 1 3 5 4 9 2 < / b : _ x > < b : _ y > 6 7 5 . 2 3 5 2 9 4 < / b : _ y > < / b : P o i n t > < b : P o i n t > < b : _ x > 1 0 1 4 . 7 9 1 4 8 5 6 1 3 5 4 9 2 < / b : _ x > < b : _ y > 6 7 3 . 2 3 5 2 9 4 < / b : _ y > < / b : P o i n t > < b : P o i n t > < b : _ x > 1 0 2 0 . 0 3 8 1 0 5 6 7 6 6 5 8 7 < / b : _ x > < b : _ y > 6 7 3 . 2 3 5 2 9 4 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 R e l a t i o n s h i p s \ & l t ; T a b l e s \ g r a d u a d o s \ C o l u m n s \ c o d _ m u n _ p r o g & g t ; - & l t ; T a b l e s \ d i m _ s e d e \ C o l u m n s \ c o d _ m u n _ p r o g & g t ; \ F K 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 6 4 8 . 5 5 7 1 5 9 < / b : _ x > < b : _ y > 5 2 6 . 5 < / b : _ y > < / L a b e l L o c a t i o n > < L o c a t i o n   x m l n s : b = " h t t p : / / s c h e m a s . d a t a c o n t r a c t . o r g / 2 0 0 4 / 0 7 / S y s t e m . W i n d o w s " > < b : _ x > 6 5 6 . 5 5 7 1 5 9 < / b : _ x > < b : _ y > 5 2 6 . 5 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 R e l a t i o n s h i p s \ & l t ; T a b l e s \ g r a d u a d o s \ C o l u m n s \ c o d _ m u n _ p r o g & g t ; - & l t ; T a b l e s \ d i m _ s e d e \ C o l u m n s \ c o d _ m u n _ p r o g & g t ; \ P K 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 1 0 2 0 . 0 3 8 1 0 5 6 7 6 6 5 8 7 < / b : _ x > < b : _ y > 6 6 5 . 2 3 5 2 9 4 < / b : _ y > < / L a b e l L o c a t i o n > < L o c a t i o n   x m l n s : b = " h t t p : / / s c h e m a s . d a t a c o n t r a c t . o r g / 2 0 0 4 / 0 7 / S y s t e m . W i n d o w s " > < b : _ x > 1 0 3 6 . 0 3 8 1 0 5 6 7 6 6 5 8 7 < / b : _ x > < b : _ y > 6 7 3 . 2 3 5 2 9 4 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 R e l a t i o n s h i p s \ & l t ; T a b l e s \ g r a d u a d o s \ C o l u m n s \ c o d _ m u n _ p r o g & g t ; - & l t ; T a b l e s \ d i m _ s e d e \ C o l u m n s \ c o d _ m u n _ p r o g & g t ; \ C r o s s F i l t e r 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 6 5 6 . 5 5 7 1 5 9 < / b : _ x > < b : _ y > 5 4 2 . 5 < / b : _ y > < / b : P o i n t > < b : P o i n t > < b : _ x > 6 5 6 . 5 5 7 1 5 9 < / b : _ x > < b : _ y > 6 9 7 . 9 2 6 4 7 1 < / b : _ y > < / b : P o i n t > < b : P o i n t > < b : _ x > 6 5 8 . 5 5 7 1 5 9 < / b : _ x > < b : _ y > 6 9 9 . 9 2 6 4 7 1 < / b : _ y > < / b : P o i n t > < b : P o i n t > < b : _ x > 1 0 1 0 . 7 9 1 4 8 5 6 1 3 5 4 9 2 < / b : _ x > < b : _ y > 6 9 9 . 9 2 6 4 7 1 < / b : _ y > < / b : P o i n t > < b : P o i n t > < b : _ x > 1 0 1 2 . 7 9 1 4 8 5 6 1 3 5 4 9 2 < / b : _ x > < b : _ y > 6 9 7 . 9 2 6 4 7 1 < / b : _ y > < / b : P o i n t > < b : P o i n t > < b : _ x > 1 0 1 2 . 7 9 1 4 8 5 6 1 3 5 4 9 2 < / b : _ x > < b : _ y > 6 7 5 . 2 3 5 2 9 4 < / b : _ y > < / b : P o i n t > < b : P o i n t > < b : _ x > 1 0 1 4 . 7 9 1 4 8 5 6 1 3 5 4 9 2 < / b : _ x > < b : _ y > 6 7 3 . 2 3 5 2 9 4 < / b : _ y > < / b : P o i n t > < b : P o i n t > < b : _ x > 1 0 2 0 . 0 3 8 1 0 5 6 7 6 6 5 8 7 < / b : _ x > < b : _ y > 6 7 3 . 2 3 5 2 9 4 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 R e l a t i o n s h i p s \ & l t ; T a b l e s \ g r a d u a d o s \ C o l u m n s \ p e r i o d o & g t ; - & l t ; T a b l e s \ d i m _ p e r i o d o \ C o l u m n s \ p e r i o d o & g t ; < / K e y > < / a : K e y > < a : V a l u e   i : t y p e = " D i a g r a m D i s p l a y L i n k V i e w S t a t e " > < A u t o m a t i o n P r o p e r t y H e l p e r T e x t > E x t r e m o   1 :   ( 6 4 6 , 5 5 7 1 5 9 , 3 6 0 , 5 ) .   E x t r e m o   2 :   ( 1 0 1 9 , 3 2 6 6 7 3 9 7 3 6 6 , 2 2 1 , 3 0 7 6 9 2 ) 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 6 4 6 . 5 5 7 1 5 9 < / b : _ x > < b : _ y > 3 6 0 . 4 9 9 9 9 9 9 9 9 9 9 9 9 4 < / b : _ y > < / b : P o i n t > < b : P o i n t > < b : _ x > 6 4 6 . 5 5 7 1 5 9 < / b : _ x > < b : _ y > 2 3 6 . 5 < / b : _ y > < / b : P o i n t > < b : P o i n t > < b : _ x > 6 4 8 . 5 5 7 1 5 9 < / b : _ x > < b : _ y > 2 3 4 . 5 < / b : _ y > < / b : P o i n t > < b : P o i n t > < b : _ x > 1 0 1 4 . 7 5 7 3 7 3 8 7 8 8 5 5 3 < / b : _ x > < b : _ y > 2 3 4 . 5 < / b : _ y > < / b : P o i n t > < b : P o i n t > < b : _ x > 1 0 1 6 . 7 5 7 3 7 3 8 7 8 8 5 5 3 < / b : _ x > < b : _ y > 2 3 2 . 5 < / b : _ y > < / b : P o i n t > < b : P o i n t > < b : _ x > 1 0 1 6 . 7 5 7 3 7 3 8 7 8 8 5 5 3 < / b : _ x > < b : _ y > 2 2 3 . 3 0 7 6 9 2 < / b : _ y > < / b : P o i n t > < b : P o i n t > < b : _ x > 1 0 1 8 . 7 5 7 3 7 3 8 7 8 8 5 5 3 < / b : _ x > < b : _ y > 2 2 1 . 3 0 7 6 9 2 < / b : _ y > < / b : P o i n t > < b : P o i n t > < b : _ x > 1 0 1 9 . 3 2 6 6 7 3 9 7 3 6 6 0 9 < / b : _ x > < b : _ y > 2 2 1 . 3 0 7 6 9 2 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 R e l a t i o n s h i p s \ & l t ; T a b l e s \ g r a d u a d o s \ C o l u m n s \ p e r i o d o & g t ; - & l t ; T a b l e s \ d i m _ p e r i o d o \ C o l u m n s \ p e r i o d o & g t ; \ F K 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 6 3 8 . 5 5 7 1 5 9 < / b : _ x > < b : _ y > 3 6 0 . 4 9 9 9 9 9 9 9 9 9 9 9 9 4 < / b : _ y > < / L a b e l L o c a t i o n > < L o c a t i o n   x m l n s : b = " h t t p : / / s c h e m a s . d a t a c o n t r a c t . o r g / 2 0 0 4 / 0 7 / S y s t e m . W i n d o w s " > < b : _ x > 6 4 6 . 5 5 7 1 5 9 < / b : _ x > < b : _ y > 3 7 6 . 5 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 R e l a t i o n s h i p s \ & l t ; T a b l e s \ g r a d u a d o s \ C o l u m n s \ p e r i o d o & g t ; - & l t ; T a b l e s \ d i m _ p e r i o d o \ C o l u m n s \ p e r i o d o & g t ; \ P K 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 1 0 1 9 . 3 2 6 6 7 3 9 7 3 6 6 0 9 < / b : _ x > < b : _ y > 2 1 3 . 3 0 7 6 9 2 < / b : _ y > < / L a b e l L o c a t i o n > < L o c a t i o n   x m l n s : b = " h t t p : / / s c h e m a s . d a t a c o n t r a c t . o r g / 2 0 0 4 / 0 7 / S y s t e m . W i n d o w s " > < b : _ x > 1 0 3 5 . 3 2 6 6 7 3 9 7 3 6 6 0 9 < / b : _ x > < b : _ y > 2 2 1 . 3 0 7 6 9 2 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 R e l a t i o n s h i p s \ & l t ; T a b l e s \ g r a d u a d o s \ C o l u m n s \ p e r i o d o & g t ; - & l t ; T a b l e s \ d i m _ p e r i o d o \ C o l u m n s \ p e r i o d o & g t ; \ C r o s s F i l t e r 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 6 4 6 . 5 5 7 1 5 9 < / b : _ x > < b : _ y > 3 6 0 . 4 9 9 9 9 9 9 9 9 9 9 9 9 4 < / b : _ y > < / b : P o i n t > < b : P o i n t > < b : _ x > 6 4 6 . 5 5 7 1 5 9 < / b : _ x > < b : _ y > 2 3 6 . 5 < / b : _ y > < / b : P o i n t > < b : P o i n t > < b : _ x > 6 4 8 . 5 5 7 1 5 9 < / b : _ x > < b : _ y > 2 3 4 . 5 < / b : _ y > < / b : P o i n t > < b : P o i n t > < b : _ x > 1 0 1 4 . 7 5 7 3 7 3 8 7 8 8 5 5 3 < / b : _ x > < b : _ y > 2 3 4 . 5 < / b : _ y > < / b : P o i n t > < b : P o i n t > < b : _ x > 1 0 1 6 . 7 5 7 3 7 3 8 7 8 8 5 5 3 < / b : _ x > < b : _ y > 2 3 2 . 5 < / b : _ y > < / b : P o i n t > < b : P o i n t > < b : _ x > 1 0 1 6 . 7 5 7 3 7 3 8 7 8 8 5 5 3 < / b : _ x > < b : _ y > 2 2 3 . 3 0 7 6 9 2 < / b : _ y > < / b : P o i n t > < b : P o i n t > < b : _ x > 1 0 1 8 . 7 5 7 3 7 3 8 7 8 8 5 5 3 < / b : _ x > < b : _ y > 2 2 1 . 3 0 7 6 9 2 < / b : _ y > < / b : P o i n t > < b : P o i n t > < b : _ x > 1 0 1 9 . 3 2 6 6 7 3 9 7 3 6 6 0 9 < / b : _ x > < b : _ y > 2 2 1 . 3 0 7 6 9 2 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a d m i t i d o s _ 4 8 e d 2 2 4 c - 4 1 b a - 4 4 7 d - 9 a b 7 - a 0 c c 0 1 3 6 7 7 0 4 ] ] > < / C u s t o m C o n t e n t > < / G e m i n i > 
</file>

<file path=customXml/item11.xml>��< ? x m l   v e r s i o n = " 1 . 0 "   e n c o d i n g = " U T F - 1 6 " ? > < G e m i n i   x m l n s = " h t t p : / / g e m i n i / p i v o t c u s t o m i z a t i o n / 3 4 3 4 1 e 6 4 - 1 f c 7 - 4 6 e c - 8 b f 1 - 0 4 b 2 8 5 4 7 4 f 2 e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5 d d a d 5 2 5 - d 5 1 9 - 4 9 1 d - 8 1 7 b - 5 2 c 9 e d d d 4 1 6 9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d i m _ d e p _ n a c _ a d 5 d d a 4 b - a 3 a 2 - 4 b 8 3 - a d c 8 - e f 6 8 c 9 3 b e 1 c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 c o d _ p a i s < / s t r i n g > < / k e y > < v a l u e > < i n t > 9 5 < / i n t > < / v a l u e > < / i t e m > < i t e m > < k e y > < s t r i n g > p a i s < / s t r i n g > < / k e y > < v a l u e > < i n t > 6 2 < / i n t > < / v a l u e > < / i t e m > < i t e m > < k e y > < s t r i n g > c o d _ d e p < / s t r i n g > < / k e y > < v a l u e > < i n t > 9 2 < / i n t > < / v a l u e > < / i t e m > < i t e m > < k e y > < s t r i n g > d e p < / s t r i n g > < / k e y > < v a l u e > < i n t > 5 9 < / i n t > < / v a l u e > < / i t e m > < i t e m > < k e y > < s t r i n g > a b v _ d e p < / s t r i n g > < / k e y > < v a l u e > < i n t > 9 0 < / i n t > < / v a l u e > < / i t e m > < / C o l u m n W i d t h s > < C o l u m n D i s p l a y I n d e x > < i t e m > < k e y > < s t r i n g > c o d _ p a i s < / s t r i n g > < / k e y > < v a l u e > < i n t > 0 < / i n t > < / v a l u e > < / i t e m > < i t e m > < k e y > < s t r i n g > p a i s < / s t r i n g > < / k e y > < v a l u e > < i n t > 1 < / i n t > < / v a l u e > < / i t e m > < i t e m > < k e y > < s t r i n g > c o d _ d e p < / s t r i n g > < / k e y > < v a l u e > < i n t > 2 < / i n t > < / v a l u e > < / i t e m > < i t e m > < k e y > < s t r i n g > d e p < / s t r i n g > < / k e y > < v a l u e > < i n t > 3 < / i n t > < / v a l u e > < / i t e m > < i t e m > < k e y > < s t r i n g > a b v _ d e p 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d i m _ m u n _ d e p _ 2 b 2 a d 6 6 b - 4 c f 4 - 4 9 d 6 - 9 5 9 a - 8 1 f 1 e 7 6 1 6 6 1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 c o d _ p a i s < / s t r i n g > < / k e y > < v a l u e > < i n t > 9 5 < / i n t > < / v a l u e > < / i t e m > < i t e m > < k e y > < s t r i n g > p a i s < / s t r i n g > < / k e y > < v a l u e > < i n t > 6 2 < / i n t > < / v a l u e > < / i t e m > < i t e m > < k e y > < s t r i n g > c o d _ d e p < / s t r i n g > < / k e y > < v a l u e > < i n t > 9 2 < / i n t > < / v a l u e > < / i t e m > < i t e m > < k e y > < s t r i n g > d e p a r t a m e n t o < / s t r i n g > < / k e y > < v a l u e > < i n t > 1 2 6 < / i n t > < / v a l u e > < / i t e m > < i t e m > < k e y > < s t r i n g > c o d _ m u n < / s t r i n g > < / k e y > < v a l u e > < i n t > 9 7 < / i n t > < / v a l u e > < / i t e m > < i t e m > < k e y > < s t r i n g > m u n i c i p i o < / s t r i n g > < / k e y > < v a l u e > < i n t > 9 8 < / i n t > < / v a l u e > < / i t e m > < i t e m > < k e y > < s t r i n g > a b v _ d e p < / s t r i n g > < / k e y > < v a l u e > < i n t > 9 0 < / i n t > < / v a l u e > < / i t e m > < i t e m > < k e y > < s t r i n g > l o n g _ m u n < / s t r i n g > < / k e y > < v a l u e > < i n t > 1 0 0 < / i n t > < / v a l u e > < / i t e m > < i t e m > < k e y > < s t r i n g > l a t _ m u n < / s t r i n g > < / k e y > < v a l u e > < i n t > 8 7 < / i n t > < / v a l u e > < / i t e m > < / C o l u m n W i d t h s > < C o l u m n D i s p l a y I n d e x > < i t e m > < k e y > < s t r i n g > c o d _ p a i s < / s t r i n g > < / k e y > < v a l u e > < i n t > 0 < / i n t > < / v a l u e > < / i t e m > < i t e m > < k e y > < s t r i n g > p a i s < / s t r i n g > < / k e y > < v a l u e > < i n t > 1 < / i n t > < / v a l u e > < / i t e m > < i t e m > < k e y > < s t r i n g > c o d _ d e p < / s t r i n g > < / k e y > < v a l u e > < i n t > 2 < / i n t > < / v a l u e > < / i t e m > < i t e m > < k e y > < s t r i n g > d e p a r t a m e n t o < / s t r i n g > < / k e y > < v a l u e > < i n t > 3 < / i n t > < / v a l u e > < / i t e m > < i t e m > < k e y > < s t r i n g > c o d _ m u n < / s t r i n g > < / k e y > < v a l u e > < i n t > 4 < / i n t > < / v a l u e > < / i t e m > < i t e m > < k e y > < s t r i n g > m u n i c i p i o < / s t r i n g > < / k e y > < v a l u e > < i n t > 5 < / i n t > < / v a l u e > < / i t e m > < i t e m > < k e y > < s t r i n g > a b v _ d e p < / s t r i n g > < / k e y > < v a l u e > < i n t > 6 < / i n t > < / v a l u e > < / i t e m > < i t e m > < k e y > < s t r i n g > l o n g _ m u n < / s t r i n g > < / k e y > < v a l u e > < i n t > 7 < / i n t > < / v a l u e > < / i t e m > < i t e m > < k e y > < s t r i n g > l a t _ m u n 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a d m i t i d o s _ 4 8 e d 2 2 4 c - 4 1 b a - 4 4 7 d - 9 a b 7 - a 0 c c 0 1 3 6 7 7 0 4 , d i m _ c o m u n i d a d _ n e g r a _ a 1 d 1 8 7 8 3 - 1 7 2 5 - 4 d 6 8 - 9 8 9 1 - 5 f e 9 c f 7 a 0 3 6 3 , d i m _ d e p _ n a c _ a d 5 d d a 4 b - a 3 a 2 - 4 b 8 3 - a d c 8 - e f 6 8 c 9 3 b e 1 c a , d i m _ e s t r a t o _ 5 a 6 0 6 d 5 f - 1 d 4 7 - 4 2 b 0 - b 3 1 1 - 0 8 3 1 1 a a 2 6 9 e 9 , d i m _ g r u p o _ e t n i c o _ 0 2 b a a 3 5 0 - 9 4 7 e - 4 2 5 c - 8 5 3 1 - 8 1 4 5 3 b 5 1 6 0 c 6 , d i m _ m u n _ d e p _ 2 b 2 a d 6 6 b - 4 c f 4 - 4 9 d 6 - 9 5 9 a - 8 1 f 1 e 7 6 1 6 6 1 9 , d i m _ p a i s _ 9 4 5 6 6 e 0 b - 8 3 7 1 - 4 e b 1 - 9 e c b - 5 1 5 5 d 0 9 3 3 5 a 7 , d i m _ p e r i o d o _ e c 9 5 4 c 7 8 - 2 9 9 f - 4 f 8 5 - b 4 f 6 - 6 d 1 b c 5 8 2 5 7 9 4 , d i m _ p r o g r a m a s _ 5 2 e 1 d 6 c a - f 2 b b - 4 9 4 1 - 9 1 a e - 5 9 e 8 e 9 a 4 9 2 6 7 , d i m _ p u e b l o _ i n d i g e n a _ 3 5 2 2 f 8 7 a - b f 5 9 - 4 e 2 f - b 0 0 6 - 4 7 a a 4 1 1 c a a 5 0 , d i m _ s e d e _ e f 7 6 3 c 1 c - 2 e 2 e - 4 1 1 e - a f 9 d - b d 4 b 0 4 3 e 3 a 7 f , d i m _ t i p o _ d i s c _ 6 3 0 b c 2 7 7 - f 2 e b - 4 7 9 7 - b 2 3 0 - 3 d b 3 3 8 8 7 7 a e 4 , d i m _ t i p o _ v i n c _ e 4 e 5 7 c b c - 9 e 0 d - 4 f 6 e - 8 3 c 1 - 9 b 4 5 b 1 2 e 6 8 e 4 , d i m _ z o n a _ r e s d _ 4 d e 8 f f 5 c - a 5 c f - 4 e 9 4 - 9 8 9 c - 7 1 a 0 9 b 5 d 5 7 f 4 , i n s c r i t o s _ 3 5 5 7 1 a a 6 - e 8 e d - 4 9 4 c - 8 4 4 2 - b e 5 b 2 4 c 1 6 d 5 b , m a t _ g e n e r o _ 0 3 d 5 f 0 3 2 - 0 8 4 2 - 4 4 6 0 - 9 6 4 7 - b e 1 0 d 8 4 2 e 2 8 4 , m a t r i c u l a d o s _ 6 1 4 4 f 7 5 1 - 8 c e 5 - 4 a 1 9 - 8 a 2 c - 5 d c 9 e 0 6 c 1 3 c e , p r i m e r _ c u r s o _ 3 6 a 3 b 7 4 7 - 9 9 a 5 - 4 a 0 7 - 8 c 0 7 - 4 1 e 7 0 4 2 1 e 6 8 e , g r a d u a d o s , g r a d u a d o s   1 _ 2 e 0 0 4 3 f b - 3 6 e 2 - 4 d e c - 9 c 7 f - 7 d d 6 1 1 3 e a a f 3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 g r a d u a d o s 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 g r a d u a d o s 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 C o l u m n s \ c o d _ s n i e s 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 C o l u m n s \ c o d _ m u n _ p r o g 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 d i m _ d e p _ n a c 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 d i m _ d e p _ n a c 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 C o l u m n s \ c o d _ p a i s 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 C o l u m n s \ c o d _ d e p 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 C o l u m n s \ a b v _ d e p 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 H o j a 1 1 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 H o j a 1 1 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 C o l u m n s \ c o d _ s n i e s 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 C o l u m n s \ c o d _ m u n _ p r o g 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 m a t r i c u l a d o s 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 m a t r i c u l a d o s 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 C o l u m n s \ c o d _ s n i e s 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 C o l u m n s \ c o d _ m u n _ p r o g 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 C o l u m n s \ f e c h a _ n a c 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 C o l u m n s \ c o d _ p a i s _ n a c 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 C o l u m n s \ c o d _ m u n _ n a c 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 C o l u m n s \ i d _ z o n a _ r e s 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 C o l u m n s \ e s t r a t o 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 C o l u m n s \ c o d _ d e p _ n a c 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 p r i m e r _ c u r s o 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 p r i m e r _ c u r s o 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 C o l u m n s \ c o d _ p a i s _ n a c 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 C o l u m n s \ c o d _ m u n _ n a c 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 C o l u m n s \ c o d _ s n i e s 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 C o l u m n s \ c o d _ m u n _ p r o g 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 C o l u m n s \ i d _ t i p o _ v i n c 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 C o l u m n s \ i d _ g r u p o _ e t n i c o 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 C o l u m n s \ i d _ p u e b l o _ i n d 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 C o l u m n s \ i d _ c o m u n i d a d _ n e g r a 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 C o l u m n s \ i d _ t i p o _ d i s c 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 C o l u m n s \ i d _ c a p a c i d a d _ e x c e p 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 d i m _ c o m u n i d a d _ n e g r a 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 d i m _ c o m u n i d a d _ n e g r a 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 C o l u m n s \ i d _ c o m u n i d a d _ n e g r a 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 C o l u m n s \ d e s c _ c o m u n i d a d _ n e g r a 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 d i m _ g r u p o _ e t n i c o 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 d i m _ g r u p o _ e t n i c o 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 C o l u m n s \ i d _ g r u p o _ e t n i c o 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 C o l u m n s \ d e s c _ g r u p o _ e t n i c o 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 d i m _ m u n _ d e p 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 d i m _ m u n _ d e p 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 C o l u m n s \ c o d _ p a i s 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 C o l u m n s \ c o d _ d e p 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 C o l u m n s \ d e p a r t a m e n t o 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 C o l u m n s \ c o d _ m u n 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 C o l u m n s \ m u n i c i p i o 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 C o l u m n s \ a b v _ d e p 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 C o l u m n s \ l o n g _ m u n 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 C o l u m n s \ l a t _ m u n 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 d i m _ t i p o _ d i s c 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 d i m _ t i p o _ d i s c 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 C o l u m n s \ i d _ t i p o _ d i s c a p a c i d a d 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 C o l u m n s \ d e s c _ t i p o _ i n c a p a c i d a d 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 d i m _ t i p o _ v i n c 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 d i m _ t i p o _ v i n c 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 C o l u m n s \ i d _ t i p o _ v i n c 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 C o l u m n s \ d e s c _ t i p o _ v i n c 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 d i m _ z o n a _ r e s d 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 d i m _ z o n a _ r e s d 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 C o l u m n s \ i d _ z o n a _ r e s d 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 C o l u m n s \ d e s c _ t i p o _ r e s d 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 d i m _ p u e b l o _ i n d i g e n a 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 d i m _ p u e b l o _ i n d i g e n a 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 C o l u m n s \ i d _ p u e b l o _ i n d i g e n a 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 C o l u m n s \ d e s c _ p u e b l o _ i n d i g e n a 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 d i m _ p r o g r a m a s 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 d i m _ p r o g r a m a s 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 C o l u m n s \ c o d _ s n i e s 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 C o l u m n s \ n o m _ p r o g 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 C o l u m n s \ f a c u l t a d 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 C o l u m n s \ n i v _ a c a d 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 C o l u m n s \ n i v _ f o r m 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 C o l u m n s \ m e t o d o l o g i a 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 d i m _ p a i s 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 d i m _ p a i s 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 C o l u m n s \ i d _ p a i s 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 C o l u m n s \ d e s c _ p a i s 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 C o l u m n s \ a l f a - 3 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 C o l u m n s \ a l f a - 2 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 d i m _ p e r i o d o 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 d i m _ p e r i o d o 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 d i m _ s e d e 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 d i m _ s e d e 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 C o l u m n s \ c o d _ m u n _ p r o g 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 C o l u m n s \ m u n _ p r o g 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 d i m _ e s t r a t o 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 d i m _ e s t r a t o 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 C o l u m n s \ i d _ e s t r a t o 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 C o l u m n s \ t i p o _ e s t r a t o 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 a d m i t i d o s 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 a d m i t i d o s 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 C o l u m n s \ c o d _ m u n _ p r o g 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 C o l u m n s \ c o d _ s n i e s 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d i m _ p r o g r a m a s _ 5 2 e 1 d 6 c a - f 2 b b - 4 9 4 1 - 9 1 a e - 5 9 e 8 e 9 a 4 9 2 6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 c o d _ s n i e s < / s t r i n g > < / k e y > < v a l u e > < i n t > 1 0 3 < / i n t > < / v a l u e > < / i t e m > < i t e m > < k e y > < s t r i n g > n o m _ p r o g < / s t r i n g > < / k e y > < v a l u e > < i n t > 1 0 3 < / i n t > < / v a l u e > < / i t e m > < i t e m > < k e y > < s t r i n g > f a c u l t a d < / s t r i n g > < / k e y > < v a l u e > < i n t > 8 6 < / i n t > < / v a l u e > < / i t e m > < i t e m > < k e y > < s t r i n g > n i v _ a c a d < / s t r i n g > < / k e y > < v a l u e > < i n t > 9 3 < / i n t > < / v a l u e > < / i t e m > < i t e m > < k e y > < s t r i n g > n i v _ f o r m < / s t r i n g > < / k e y > < v a l u e > < i n t > 9 2 < / i n t > < / v a l u e > < / i t e m > < i t e m > < k e y > < s t r i n g > m e t o d o l o g i a < / s t r i n g > < / k e y > < v a l u e > < i n t > 1 1 7 < / i n t > < / v a l u e > < / i t e m > < / C o l u m n W i d t h s > < C o l u m n D i s p l a y I n d e x > < i t e m > < k e y > < s t r i n g > c o d _ s n i e s < / s t r i n g > < / k e y > < v a l u e > < i n t > 0 < / i n t > < / v a l u e > < / i t e m > < i t e m > < k e y > < s t r i n g > n o m _ p r o g < / s t r i n g > < / k e y > < v a l u e > < i n t > 1 < / i n t > < / v a l u e > < / i t e m > < i t e m > < k e y > < s t r i n g > f a c u l t a d < / s t r i n g > < / k e y > < v a l u e > < i n t > 2 < / i n t > < / v a l u e > < / i t e m > < i t e m > < k e y > < s t r i n g > n i v _ a c a d < / s t r i n g > < / k e y > < v a l u e > < i n t > 3 < / i n t > < / v a l u e > < / i t e m > < i t e m > < k e y > < s t r i n g > n i v _ f o r m < / s t r i n g > < / k e y > < v a l u e > < i n t > 4 < / i n t > < / v a l u e > < / i t e m > < i t e m > < k e y > < s t r i n g > m e t o d o l o g i a 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d b 8 1 f 0 8 - 7 3 b 3 - 4 a 7 f - b d d 4 - 9 7 a d e e 9 0 6 2 7 6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c 0 0 2 a 0 1 d - a c 0 d - 4 7 8 7 - 9 a a 8 - 2 5 7 5 d 4 4 9 3 9 7 b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d i m _ t i p o _ v i n c _ e 4 e 5 7 c b c - 9 e 0 d - 4 f 6 e - 8 3 c 1 - 9 b 4 5 b 1 2 e 6 8 e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 i d _ t i p o _ v i n c < / s t r i n g > < / k e y > < v a l u e > < i n t > 1 1 2 < / i n t > < / v a l u e > < / i t e m > < i t e m > < k e y > < s t r i n g > d e s c _ t i p o _ v i n c < / s t r i n g > < / k e y > < v a l u e > < i n t > 1 3 3 < / i n t > < / v a l u e > < / i t e m > < / C o l u m n W i d t h s > < C o l u m n D i s p l a y I n d e x > < i t e m > < k e y > < s t r i n g > i d _ t i p o _ v i n c < / s t r i n g > < / k e y > < v a l u e > < i n t > 0 < / i n t > < / v a l u e > < / i t e m > < i t e m > < k e y > < s t r i n g > d e s c _ t i p o _ v i n c 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m a t r i c u l a d o s _ 6 1 4 4 f 7 5 1 - 8 c e 5 - 4 a 1 9 - 8 a 2 c - 5 d c 9 e 0 6 c 1 3 c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 a � o < / s t r i n g > < / k e y > < v a l u e > < i n t > 6 0 < / i n t > < / v a l u e > < / i t e m > < i t e m > < k e y > < s t r i n g > s e m e s t r e < / s t r i n g > < / k e y > < v a l u e > < i n t > 9 7 < / i n t > < / v a l u e > < / i t e m > < i t e m > < k e y > < s t r i n g > g e n e r o < / s t r i n g > < / k e y > < v a l u e > < i n t > 8 1 < / i n t > < / v a l u e > < / i t e m > < i t e m > < k e y > < s t r i n g > c o d _ s n i e s < / s t r i n g > < / k e y > < v a l u e > < i n t > 1 0 3 < / i n t > < / v a l u e > < / i t e m > < i t e m > < k e y > < s t r i n g > c o d _ m u n _ p r o g < / s t r i n g > < / k e y > < v a l u e > < i n t > 1 3 5 < / i n t > < / v a l u e > < / i t e m > < i t e m > < k e y > < s t r i n g > f e c h a _ n a c < / s t r i n g > < / k e y > < v a l u e > < i n t > 1 0 3 < / i n t > < / v a l u e > < / i t e m > < i t e m > < k e y > < s t r i n g > c o d _ p a i s _ n a c < / s t r i n g > < / k e y > < v a l u e > < i n t > 1 2 7 < / i n t > < / v a l u e > < / i t e m > < i t e m > < k e y > < s t r i n g > c o d _ m u n _ n a c < / s t r i n g > < / k e y > < v a l u e > < i n t > 2 0 1 < / i n t > < / v a l u e > < / i t e m > < i t e m > < k e y > < s t r i n g > i d _ z o n a _ r e s < / s t r i n g > < / k e y > < v a l u e > < i n t > 1 1 6 < / i n t > < / v a l u e > < / i t e m > < i t e m > < k e y > < s t r i n g > e s t r a t o < / s t r i n g > < / k e y > < v a l u e > < i n t > 8 1 < / i n t > < / v a l u e > < / i t e m > < i t e m > < k e y > < s t r i n g > p e r i o d o < / s t r i n g > < / k e y > < v a l u e > < i n t > 8 5 < / i n t > < / v a l u e > < / i t e m > < i t e m > < k e y > < s t r i n g > c o d _ d e p _ n a c < / s t r i n g > < / k e y > < v a l u e > < i n t > 1 2 4 < / i n t > < / v a l u e > < / i t e m > < / C o l u m n W i d t h s > < C o l u m n D i s p l a y I n d e x > < i t e m > < k e y > < s t r i n g > a � o < / s t r i n g > < / k e y > < v a l u e > < i n t > 0 < / i n t > < / v a l u e > < / i t e m > < i t e m > < k e y > < s t r i n g > s e m e s t r e < / s t r i n g > < / k e y > < v a l u e > < i n t > 1 < / i n t > < / v a l u e > < / i t e m > < i t e m > < k e y > < s t r i n g > g e n e r o < / s t r i n g > < / k e y > < v a l u e > < i n t > 2 < / i n t > < / v a l u e > < / i t e m > < i t e m > < k e y > < s t r i n g > c o d _ s n i e s < / s t r i n g > < / k e y > < v a l u e > < i n t > 3 < / i n t > < / v a l u e > < / i t e m > < i t e m > < k e y > < s t r i n g > c o d _ m u n _ p r o g < / s t r i n g > < / k e y > < v a l u e > < i n t > 4 < / i n t > < / v a l u e > < / i t e m > < i t e m > < k e y > < s t r i n g > f e c h a _ n a c < / s t r i n g > < / k e y > < v a l u e > < i n t > 5 < / i n t > < / v a l u e > < / i t e m > < i t e m > < k e y > < s t r i n g > c o d _ p a i s _ n a c < / s t r i n g > < / k e y > < v a l u e > < i n t > 6 < / i n t > < / v a l u e > < / i t e m > < i t e m > < k e y > < s t r i n g > c o d _ m u n _ n a c < / s t r i n g > < / k e y > < v a l u e > < i n t > 7 < / i n t > < / v a l u e > < / i t e m > < i t e m > < k e y > < s t r i n g > i d _ z o n a _ r e s < / s t r i n g > < / k e y > < v a l u e > < i n t > 8 < / i n t > < / v a l u e > < / i t e m > < i t e m > < k e y > < s t r i n g > e s t r a t o < / s t r i n g > < / k e y > < v a l u e > < i n t > 9 < / i n t > < / v a l u e > < / i t e m > < i t e m > < k e y > < s t r i n g > p e r i o d o < / s t r i n g > < / k e y > < v a l u e > < i n t > 1 0 < / i n t > < / v a l u e > < / i t e m > < i t e m > < k e y > < s t r i n g > c o d _ d e p _ n a c < / s t r i n g > < / k e y > < v a l u e > < i n t > 1 1 < / i n t > < / v a l u e > < / i t e m > < / C o l u m n D i s p l a y I n d e x > < C o l u m n F r o z e n   / > < C o l u m n C h e c k e d   / > < C o l u m n F i l t e r > < i t e m > < k e y > < s t r i n g > p e r i o d o < / s t r i n g > < / k e y > < v a l u e > < F i l t e r E x p r e s s i o n   x s i : n i l = " t r u e "   / > < / v a l u e > < / i t e m > < i t e m > < k e y > < s t r i n g > c o d _ m u n _ n a c < / s t r i n g > < / k e y > < v a l u e > < F i l t e r E x p r e s s i o n   x s i : n i l = " t r u e "   / > < / v a l u e > < / i t e m > < / C o l u m n F i l t e r > < S e l e c t i o n F i l t e r > < i t e m > < k e y > < s t r i n g > p e r i o d o < / s t r i n g > < / k e y > < v a l u e > < S e l e c t i o n F i l t e r > < S e l e c t i o n T y p e > S e l e c t < / S e l e c t i o n T y p e > < I t e m s > < a n y T y p e   x s i : t y p e = " x s d : s t r i n g " > 2 0 2 5 - 2 < / a n y T y p e > < / I t e m s > < / S e l e c t i o n F i l t e r > < / v a l u e > < / i t e m > < i t e m > < k e y > < s t r i n g > c o d _ m u n _ n a c < / s t r i n g > < / k e y > < v a l u e > < S e l e c t i o n F i l t e r   x s i : n i l = " t r u e "   / > < / v a l u e > < / i t e m > < / S e l e c t i o n F i l t e r > < F i l t e r P a r a m e t e r s > < i t e m > < k e y > < s t r i n g > p e r i o d o < / s t r i n g > < / k e y > < v a l u e > < C o m m a n d P a r a m e t e r s   / > < / v a l u e > < / i t e m > < i t e m > < k e y > < s t r i n g > c o d _ m u n _ n a c 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1 3 d 6 7 b 9 d - 3 5 8 5 - 4 6 7 4 - a d b 6 - 9 a 2 3 4 c 3 2 8 2 3 8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c f 6 7 d 9 6 d - f 3 b f - 4 a 6 0 - 9 6 1 3 - 2 6 a b 8 5 0 b 3 5 5 9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2 7 f c 2 7 2 f - f 3 9 8 - 4 9 e 5 - a f a 9 - f c 6 0 6 c 4 8 3 f 4 9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0 2 c 2 3 4 7 3 - 3 1 0 c - 4 8 f 7 - 9 7 e 4 - 7 6 1 3 8 e b 1 2 d c f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g r a d u a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 c o d _ s n i e s < / s t r i n g > < / k e y > < v a l u e > < i n t > 1 0 3 < / i n t > < / v a l u e > < / i t e m > < i t e m > < k e y > < s t r i n g > c o d _ m u n _ p r o g < / s t r i n g > < / k e y > < v a l u e > < i n t > 1 3 5 < / i n t > < / v a l u e > < / i t e m > < i t e m > < k e y > < s t r i n g > g e n e r o < / s t r i n g > < / k e y > < v a l u e > < i n t > 8 1 < / i n t > < / v a l u e > < / i t e m > < i t e m > < k e y > < s t r i n g > p e r i o d o < / s t r i n g > < / k e y > < v a l u e > < i n t > 8 5 < / i n t > < / v a l u e > < / i t e m > < / C o l u m n W i d t h s > < C o l u m n D i s p l a y I n d e x > < i t e m > < k e y > < s t r i n g > c o d _ s n i e s < / s t r i n g > < / k e y > < v a l u e > < i n t > 0 < / i n t > < / v a l u e > < / i t e m > < i t e m > < k e y > < s t r i n g > c o d _ m u n _ p r o g < / s t r i n g > < / k e y > < v a l u e > < i n t > 1 < / i n t > < / v a l u e > < / i t e m > < i t e m > < k e y > < s t r i n g > g e n e r o < / s t r i n g > < / k e y > < v a l u e > < i n t > 2 < / i n t > < / v a l u e > < / i t e m > < i t e m > < k e y > < s t r i n g > p e r i o d o 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1 5 d 8 8 f 8 5 - c b 1 a - 4 2 7 d - b 8 2 4 - 0 0 9 0 4 7 3 1 a e 5 6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b b c 1 b 9 1 3 - 3 a 5 a - 4 1 b 0 - 9 a 4 f - 8 e c 2 f d b 5 f a 2 a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p r i m e r _ c u r s o _ 3 6 a 3 b 7 4 7 - 9 9 a 5 - 4 a 0 7 - 8 c 0 7 - 4 1 e 7 0 4 2 1 e 6 8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 a � o < / s t r i n g > < / k e y > < v a l u e > < i n t > 6 0 < / i n t > < / v a l u e > < / i t e m > < i t e m > < k e y > < s t r i n g > s e m e s t r e < / s t r i n g > < / k e y > < v a l u e > < i n t > 9 7 < / i n t > < / v a l u e > < / i t e m > < i t e m > < k e y > < s t r i n g > c o d _ p a i s _ n a c < / s t r i n g > < / k e y > < v a l u e > < i n t > 1 2 7 < / i n t > < / v a l u e > < / i t e m > < i t e m > < k e y > < s t r i n g > c o d _ m u n _ n a c < / s t r i n g > < / k e y > < v a l u e > < i n t > 1 2 9 < / i n t > < / v a l u e > < / i t e m > < i t e m > < k e y > < s t r i n g > c o d _ s n i e s < / s t r i n g > < / k e y > < v a l u e > < i n t > 1 0 3 < / i n t > < / v a l u e > < / i t e m > < i t e m > < k e y > < s t r i n g > c o d _ m u n _ p r o g < / s t r i n g > < / k e y > < v a l u e > < i n t > 1 3 5 < / i n t > < / v a l u e > < / i t e m > < i t e m > < k e y > < s t r i n g > i d _ t i p o _ v i n c < / s t r i n g > < / k e y > < v a l u e > < i n t > 1 1 2 < / i n t > < / v a l u e > < / i t e m > < i t e m > < k e y > < s t r i n g > i d _ g r u p o _ e t n i c o < / s t r i n g > < / k e y > < v a l u e > < i n t > 1 4 0 < / i n t > < / v a l u e > < / i t e m > < i t e m > < k e y > < s t r i n g > i d _ p u e b l o _ i n d < / s t r i n g > < / k e y > < v a l u e > < i n t > 1 2 5 < / i n t > < / v a l u e > < / i t e m > < i t e m > < k e y > < s t r i n g > i d _ c o m u n i d a d _ n e g r a < / s t r i n g > < / k e y > < v a l u e > < i n t > 1 7 2 < / i n t > < / v a l u e > < / i t e m > < i t e m > < k e y > < s t r i n g > i d _ t i p o _ d i s c < / s t r i n g > < / k e y > < v a l u e > < i n t > 1 1 3 < / i n t > < / v a l u e > < / i t e m > < i t e m > < k e y > < s t r i n g > i d _ c a p a c i d a d _ e x c e p < / s t r i n g > < / k e y > < v a l u e > < i n t > 1 6 8 < / i n t > < / v a l u e > < / i t e m > < i t e m > < k e y > < s t r i n g > p e r i o d o < / s t r i n g > < / k e y > < v a l u e > < i n t > 8 5 < / i n t > < / v a l u e > < / i t e m > < i t e m > < k e y > < s t r i n g > g e n e r o < / s t r i n g > < / k e y > < v a l u e > < i n t > 8 1 < / i n t > < / v a l u e > < / i t e m > < / C o l u m n W i d t h s > < C o l u m n D i s p l a y I n d e x > < i t e m > < k e y > < s t r i n g > a � o < / s t r i n g > < / k e y > < v a l u e > < i n t > 0 < / i n t > < / v a l u e > < / i t e m > < i t e m > < k e y > < s t r i n g > s e m e s t r e < / s t r i n g > < / k e y > < v a l u e > < i n t > 1 < / i n t > < / v a l u e > < / i t e m > < i t e m > < k e y > < s t r i n g > c o d _ p a i s _ n a c < / s t r i n g > < / k e y > < v a l u e > < i n t > 2 < / i n t > < / v a l u e > < / i t e m > < i t e m > < k e y > < s t r i n g > c o d _ m u n _ n a c < / s t r i n g > < / k e y > < v a l u e > < i n t > 3 < / i n t > < / v a l u e > < / i t e m > < i t e m > < k e y > < s t r i n g > c o d _ s n i e s < / s t r i n g > < / k e y > < v a l u e > < i n t > 4 < / i n t > < / v a l u e > < / i t e m > < i t e m > < k e y > < s t r i n g > c o d _ m u n _ p r o g < / s t r i n g > < / k e y > < v a l u e > < i n t > 5 < / i n t > < / v a l u e > < / i t e m > < i t e m > < k e y > < s t r i n g > i d _ t i p o _ v i n c < / s t r i n g > < / k e y > < v a l u e > < i n t > 6 < / i n t > < / v a l u e > < / i t e m > < i t e m > < k e y > < s t r i n g > i d _ g r u p o _ e t n i c o < / s t r i n g > < / k e y > < v a l u e > < i n t > 7 < / i n t > < / v a l u e > < / i t e m > < i t e m > < k e y > < s t r i n g > i d _ p u e b l o _ i n d < / s t r i n g > < / k e y > < v a l u e > < i n t > 8 < / i n t > < / v a l u e > < / i t e m > < i t e m > < k e y > < s t r i n g > i d _ c o m u n i d a d _ n e g r a < / s t r i n g > < / k e y > < v a l u e > < i n t > 9 < / i n t > < / v a l u e > < / i t e m > < i t e m > < k e y > < s t r i n g > i d _ t i p o _ d i s c < / s t r i n g > < / k e y > < v a l u e > < i n t > 1 0 < / i n t > < / v a l u e > < / i t e m > < i t e m > < k e y > < s t r i n g > i d _ c a p a c i d a d _ e x c e p < / s t r i n g > < / k e y > < v a l u e > < i n t > 1 1 < / i n t > < / v a l u e > < / i t e m > < i t e m > < k e y > < s t r i n g > p e r i o d o < / s t r i n g > < / k e y > < v a l u e > < i n t > 1 2 < / i n t > < / v a l u e > < / i t e m > < i t e m > < k e y > < s t r i n g > g e n e r o 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32.xml>��< ? x m l   v e r s i o n = " 1 . 0 "   e n c o d i n g = " U T F - 1 6 " ? > < G e m i n i   x m l n s = " h t t p : / / g e m i n i / p i v o t c u s t o m i z a t i o n / T a b l e X M L _ d i m _ c o m u n i d a d _ n e g r a _ a 1 d 1 8 7 8 3 - 1 7 2 5 - 4 d 6 8 - 9 8 9 1 - 5 f e 9 c f 7 a 0 3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 i d _ c o m u n i d a d _ n e g r a < / s t r i n g > < / k e y > < v a l u e > < i n t > 1 7 2 < / i n t > < / v a l u e > < / i t e m > < i t e m > < k e y > < s t r i n g > d e s c _ c o m u n i d a d _ n e g r a < / s t r i n g > < / k e y > < v a l u e > < i n t > 1 9 3 < / i n t > < / v a l u e > < / i t e m > < / C o l u m n W i d t h s > < C o l u m n D i s p l a y I n d e x > < i t e m > < k e y > < s t r i n g > i d _ c o m u n i d a d _ n e g r a < / s t r i n g > < / k e y > < v a l u e > < i n t > 0 < / i n t > < / v a l u e > < / i t e m > < i t e m > < k e y > < s t r i n g > d e s c _ c o m u n i d a d _ n e g r a 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 a d m i t i d o s _ 4 8 e d 2 2 4 c - 4 1 b a - 4 4 7 d - 9 a b 7 - a 0 c c 0 1 3 6 7 7 0 4 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 d i m _ c o m u n i d a d _ n e g r a _ a 1 d 1 8 7 8 3 - 1 7 2 5 - 4 d 6 8 - 9 8 9 1 - 5 f e 9 c f 7 a 0 3 6 3 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 d i m _ d e p _ n a c _ a d 5 d d a 4 b - a 3 a 2 - 4 b 8 3 - a d c 8 - e f 6 8 c 9 3 b e 1 c a 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 d i m _ e s t r a t o _ 5 a 6 0 6 d 5 f - 1 d 4 7 - 4 2 b 0 - b 3 1 1 - 0 8 3 1 1 a a 2 6 9 e 9 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 d i m _ g r u p o _ e t n i c o _ 0 2 b a a 3 5 0 - 9 4 7 e - 4 2 5 c - 8 5 3 1 - 8 1 4 5 3 b 5 1 6 0 c 6 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 d i m _ m u n _ d e p _ 2 b 2 a d 6 6 b - 4 c f 4 - 4 9 d 6 - 9 5 9 a - 8 1 f 1 e 7 6 1 6 6 1 9 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 d i m _ t i p o _ d i s c _ 6 3 0 b c 2 7 7 - f 2 e b - 4 7 9 7 - b 2 3 0 - 3 d b 3 3 8 8 7 7 a e 4 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 d i m _ t i p o _ v i n c _ e 4 e 5 7 c b c - 9 e 0 d - 4 f 6 e - 8 3 c 1 - 9 b 4 5 b 1 2 e 6 8 e 4 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 d i m _ z o n a _ r e s d _ 4 d e 8 f f 5 c - a 5 c f - 4 e 9 4 - 9 8 9 c - 7 1 a 0 9 b 5 d 5 7 f 4 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 d i m _ s e d e _ e f 7 6 3 c 1 c - 2 e 2 e - 4 1 1 e - a f 9 d - b d 4 b 0 4 3 e 3 a 7 f 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 d i m _ p u e b l o _ i n d i g e n a _ 3 5 2 2 f 8 7 a - b f 5 9 - 4 e 2 f - b 0 0 6 - 4 7 a a 4 1 1 c a a 5 0 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 d i m _ p r o g r a m a s _ 5 2 e 1 d 6 c a - f 2 b b - 4 9 4 1 - 9 1 a e - 5 9 e 8 e 9 a 4 9 2 6 7 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 d i m _ p e r i o d o _ e c 9 5 4 c 7 8 - 2 9 9 f - 4 f 8 5 - b 4 f 6 - 6 d 1 b c 5 8 2 5 7 9 4 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 d i m _ p a i s _ 9 4 5 6 6 e 0 b - 8 3 7 1 - 4 e b 1 - 9 e c b - 5 1 5 5 d 0 9 3 3 5 a 7 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 p r i m e r _ c u r s o _ 3 6 a 3 b 7 4 7 - 9 9 a 5 - 4 a 0 7 - 8 c 0 7 - 4 1 e 7 0 4 2 1 e 6 8 e 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 m a t r i c u l a d o s _ 6 1 4 4 f 7 5 1 - 8 c e 5 - 4 a 1 9 - 8 a 2 c - 5 d c 9 e 0 6 c 1 3 c e 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 g r a d u a d o s 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7 4 6 7 9 8 3 7 - 4 4 b e - 4 e 9 e - b 4 c b - e 9 e 5 0 3 a a d 9 f a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T a b l e X M L _ d i m _ p u e b l o _ i n d i g e n a _ 3 5 2 2 f 8 7 a - b f 5 9 - 4 e 2 f - b 0 0 6 - 4 7 a a 4 1 1 c a a 5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 i d _ p u e b l o _ i n d i g e n a < / s t r i n g > < / k e y > < v a l u e > < i n t > 1 6 0 < / i n t > < / v a l u e > < / i t e m > < i t e m > < k e y > < s t r i n g > d e s c _ p u e b l o _ i n d i g e n a < / s t r i n g > < / k e y > < v a l u e > < i n t > 1 8 1 < / i n t > < / v a l u e > < / i t e m > < / C o l u m n W i d t h s > < C o l u m n D i s p l a y I n d e x > < i t e m > < k e y > < s t r i n g > i d _ p u e b l o _ i n d i g e n a < / s t r i n g > < / k e y > < v a l u e > < i n t > 0 < / i n t > < / v a l u e > < / i t e m > < i t e m > < k e y > < s t r i n g > d e s c _ p u e b l o _ i n d i g e n a 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T a b l e X M L _ d i m _ z o n a _ r e s d _ 4 d e 8 f f 5 c - a 5 c f - 4 e 9 4 - 9 8 9 c - 7 1 a 0 9 b 5 d 5 7 f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 i d _ z o n a _ r e s d < / s t r i n g > < / k e y > < v a l u e > < i n t > 1 2 4 < / i n t > < / v a l u e > < / i t e m > < i t e m > < k e y > < s t r i n g > d e s c _ t i p o _ r e s d < / s t r i n g > < / k e y > < v a l u e > < i n t > 1 3 6 < / i n t > < / v a l u e > < / i t e m > < / C o l u m n W i d t h s > < C o l u m n D i s p l a y I n d e x > < i t e m > < k e y > < s t r i n g > i d _ z o n a _ r e s d < / s t r i n g > < / k e y > < v a l u e > < i n t > 0 < / i n t > < / v a l u e > < / i t e m > < i t e m > < k e y > < s t r i n g > d e s c _ t i p o _ r e s d 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T a b l e X M L _ d i m _ t i p o _ d i s c _ 6 3 0 b c 2 7 7 - f 2 e b - 4 7 9 7 - b 2 3 0 - 3 d b 3 3 8 8 7 7 a e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 i d _ t i p o _ d i s c a p a c i d a d < / s t r i n g > < / k e y > < v a l u e > < i n t > 1 7 2 < / i n t > < / v a l u e > < / i t e m > < i t e m > < k e y > < s t r i n g > d e s c _ t i p o _ i n c a p a c i d a d < / s t r i n g > < / k e y > < v a l u e > < i n t > 1 8 5 < / i n t > < / v a l u e > < / i t e m > < / C o l u m n W i d t h s > < C o l u m n D i s p l a y I n d e x > < i t e m > < k e y > < s t r i n g > i d _ t i p o _ d i s c a p a c i d a d < / s t r i n g > < / k e y > < v a l u e > < i n t > 0 < / i n t > < / v a l u e > < / i t e m > < i t e m > < k e y > < s t r i n g > d e s c _ t i p o _ i n c a p a c i d a d 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9.xml>��< ? x m l   v e r s i o n = " 1 . 0 "   e n c o d i n g = " U T F - 1 6 " ? > < G e m i n i   x m l n s = " h t t p : / / g e m i n i / p i v o t c u s t o m i z a t i o n / b 2 d 4 a 6 2 3 - 3 5 a 0 - 4 6 4 3 - 9 4 4 9 - 6 a 7 2 f 8 4 7 5 3 1 8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0.xml>��< ? x m l   v e r s i o n = " 1 . 0 "   e n c o d i n g = " U T F - 1 6 " ? > < G e m i n i   x m l n s = " h t t p : / / g e m i n i / p i v o t c u s t o m i z a t i o n / T a b l e X M L _ d i m _ p a i s _ 9 4 5 6 6 e 0 b - 8 3 7 1 - 4 e b 1 - 9 e c b - 5 1 5 5 d 0 9 3 3 5 a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 i d _ p a i s < / s t r i n g > < / k e y > < v a l u e > < i n t > 8 1 < / i n t > < / v a l u e > < / i t e m > < i t e m > < k e y > < s t r i n g > d e s c _ p a i s < / s t r i n g > < / k e y > < v a l u e > < i n t > 1 0 2 < / i n t > < / v a l u e > < / i t e m > < i t e m > < k e y > < s t r i n g > a l f a - 3 < / s t r i n g > < / k e y > < v a l u e > < i n t > 7 1 < / i n t > < / v a l u e > < / i t e m > < i t e m > < k e y > < s t r i n g > a l f a - 2 < / s t r i n g > < / k e y > < v a l u e > < i n t > 7 1 < / i n t > < / v a l u e > < / i t e m > < / C o l u m n W i d t h s > < C o l u m n D i s p l a y I n d e x > < i t e m > < k e y > < s t r i n g > i d _ p a i s < / s t r i n g > < / k e y > < v a l u e > < i n t > 0 < / i n t > < / v a l u e > < / i t e m > < i t e m > < k e y > < s t r i n g > d e s c _ p a i s < / s t r i n g > < / k e y > < v a l u e > < i n t > 1 < / i n t > < / v a l u e > < / i t e m > < i t e m > < k e y > < s t r i n g > a l f a - 3 < / s t r i n g > < / k e y > < v a l u e > < i n t > 2 < / i n t > < / v a l u e > < / i t e m > < i t e m > < k e y > < s t r i n g > a l f a - 2 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T a b l e X M L _ d i m _ s e d e _ e f 7 6 3 c 1 c - 2 e 2 e - 4 1 1 e - a f 9 d - b d 4 b 0 4 3 e 3 a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 c o d _ m u n _ p r o g < / s t r i n g > < / k e y > < v a l u e > < i n t > 1 3 5 < / i n t > < / v a l u e > < / i t e m > < i t e m > < k e y > < s t r i n g > m u n _ p r o g < / s t r i n g > < / k e y > < v a l u e > < i n t > 1 0 2 < / i n t > < / v a l u e > < / i t e m > < / C o l u m n W i d t h s > < C o l u m n D i s p l a y I n d e x > < i t e m > < k e y > < s t r i n g > c o d _ m u n _ p r o g < / s t r i n g > < / k e y > < v a l u e > < i n t > 0 < / i n t > < / v a l u e > < / i t e m > < i t e m > < k e y > < s t r i n g > m u n _ p r o g 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T a b l e X M L _ d i m _ e s t r a t o _ 5 a 6 0 6 d 5 f - 1 d 4 7 - 4 2 b 0 - b 3 1 1 - 0 8 3 1 1 a a 2 6 9 e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 i d _ e s t r a t o < / s t r i n g > < / k e y > < v a l u e > < i n t > 1 0 0 < / i n t > < / v a l u e > < / i t e m > < i t e m > < k e y > < s t r i n g > t i p o _ e s t r a t o < / s t r i n g > < / k e y > < v a l u e > < i n t > 1 1 3 < / i n t > < / v a l u e > < / i t e m > < / C o l u m n W i d t h s > < C o l u m n D i s p l a y I n d e x > < i t e m > < k e y > < s t r i n g > i d _ e s t r a t o < / s t r i n g > < / k e y > < v a l u e > < i n t > 0 < / i n t > < / v a l u e > < / i t e m > < i t e m > < k e y > < s t r i n g > t i p o _ e s t r a t o 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c 0 0 c 2 a 9 5 - 8 e 0 1 - 4 b 9 0 - 8 9 d c - 3 1 d 5 b 8 3 9 f 5 e 1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T a b l e X M L _ a d m i t i d o s _ 4 8 e d 2 2 4 c - 4 1 b a - 4 4 7 d - 9 a b 7 - a 0 c c 0 1 3 6 7 7 0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 a � o < / s t r i n g > < / k e y > < v a l u e > < i n t > 6 0 < / i n t > < / v a l u e > < / i t e m > < i t e m > < k e y > < s t r i n g > s e m e s t r e < / s t r i n g > < / k e y > < v a l u e > < i n t > 9 7 < / i n t > < / v a l u e > < / i t e m > < i t e m > < k e y > < s t r i n g > c o d _ m u n _ p r o g < / s t r i n g > < / k e y > < v a l u e > < i n t > 1 3 5 < / i n t > < / v a l u e > < / i t e m > < i t e m > < k e y > < s t r i n g > c o d _ s n i e s < / s t r i n g > < / k e y > < v a l u e > < i n t > 1 0 3 < / i n t > < / v a l u e > < / i t e m > < i t e m > < k e y > < s t r i n g > p e r i o d o < / s t r i n g > < / k e y > < v a l u e > < i n t > 8 5 < / i n t > < / v a l u e > < / i t e m > < / C o l u m n W i d t h s > < C o l u m n D i s p l a y I n d e x > < i t e m > < k e y > < s t r i n g > a � o < / s t r i n g > < / k e y > < v a l u e > < i n t > 0 < / i n t > < / v a l u e > < / i t e m > < i t e m > < k e y > < s t r i n g > s e m e s t r e < / s t r i n g > < / k e y > < v a l u e > < i n t > 1 < / i n t > < / v a l u e > < / i t e m > < i t e m > < k e y > < s t r i n g > c o d _ m u n _ p r o g < / s t r i n g > < / k e y > < v a l u e > < i n t > 2 < / i n t > < / v a l u e > < / i t e m > < i t e m > < k e y > < s t r i n g > c o d _ s n i e s < / s t r i n g > < / k e y > < v a l u e > < i n t > 3 < / i n t > < / v a l u e > < / i t e m > < i t e m > < k e y > < s t r i n g > p e r i o d o 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T a b l e X M L _ d i m _ g r u p o _ e t n i c o _ 0 2 b a a 3 5 0 - 9 4 7 e - 4 2 5 c - 8 5 3 1 - 8 1 4 5 3 b 5 1 6 0 c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 i d _ g r u p o _ e t n i c o < / s t r i n g > < / k e y > < v a l u e > < i n t > 1 4 0 < / i n t > < / v a l u e > < / i t e m > < i t e m > < k e y > < s t r i n g > d e s c _ g r u p o _ e t n i c o < / s t r i n g > < / k e y > < v a l u e > < i n t > 1 6 1 < / i n t > < / v a l u e > < / i t e m > < / C o l u m n W i d t h s > < C o l u m n D i s p l a y I n d e x > < i t e m > < k e y > < s t r i n g > i d _ g r u p o _ e t n i c o < / s t r i n g > < / k e y > < v a l u e > < i n t > 0 < / i n t > < / v a l u e > < / i t e m > < i t e m > < k e y > < s t r i n g > d e s c _ g r u p o _ e t n i c o 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T a b l e X M L _ d i m _ p e r i o d o _ e c 9 5 4 c 7 8 - 2 9 9 f - 4 f 8 5 - b 4 f 6 - 6 d 1 b c 5 8 2 5 7 9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 p e r i o d o < / s t r i n g > < / k e y > < v a l u e > < i n t > 8 5 < / i n t > < / v a l u e > < / i t e m > < / C o l u m n W i d t h s > < C o l u m n D i s p l a y I n d e x > < i t e m > < k e y > < s t r i n g > p e r i o d o 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e 4 6 3 4 c e 9 - 4 e d 6 - 4 2 6 1 - 8 f 1 7 - a 2 f 3 b f b b 0 0 4 4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b b 3 f 8 8 a d - 5 f e b - 4 d e 4 - 8 d 6 5 - 7 0 5 e 6 9 4 c a f 3 4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T a b l e X M L _ H o j a 1 1 _ 7 9 8 2 7 0 b 2 - e f 9 e - 4 8 2 5 - 8 c 4 0 - 6 9 f 5 4 6 9 1 d e 8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 c o d _ s n i e s < / s t r i n g > < / k e y > < v a l u e > < i n t > 1 0 3 < / i n t > < / v a l u e > < / i t e m > < i t e m > < k e y > < s t r i n g > c o d _ m u n _ p r o g < / s t r i n g > < / k e y > < v a l u e > < i n t > 1 3 5 < / i n t > < / v a l u e > < / i t e m > < i t e m > < k e y > < s t r i n g > g e n e r o < / s t r i n g > < / k e y > < v a l u e > < i n t > 8 1 < / i n t > < / v a l u e > < / i t e m > < i t e m > < k e y > < s t r i n g > p e r i o d o < / s t r i n g > < / k e y > < v a l u e > < i n t > 8 5 < / i n t > < / v a l u e > < / i t e m > < / C o l u m n W i d t h s > < C o l u m n D i s p l a y I n d e x > < i t e m > < k e y > < s t r i n g > c o d _ s n i e s < / s t r i n g > < / k e y > < v a l u e > < i n t > 0 < / i n t > < / v a l u e > < / i t e m > < i t e m > < k e y > < s t r i n g > c o d _ m u n _ p r o g < / s t r i n g > < / k e y > < v a l u e > < i n t > 1 < / i n t > < / v a l u e > < / i t e m > < i t e m > < k e y > < s t r i n g > g e n e r o < / s t r i n g > < / k e y > < v a l u e > < i n t > 2 < / i n t > < / v a l u e > < / i t e m > < i t e m > < k e y > < s t r i n g > p e r i o d o 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0.xml>��< ? x m l   v e r s i o n = " 1 . 0 "   e n c o d i n g = " U T F - 1 6 " ? > < G e m i n i   x m l n s = " h t t p : / / g e m i n i / p i v o t c u s t o m i z a t i o n / f 7 f d 7 a f 1 - 2 8 6 7 - 4 2 c e - b 2 7 6 - 8 f e d 2 e f 2 d 9 e 2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a 6 7 4 0 2 1 f - 7 4 4 7 - 4 9 c 0 - 8 3 2 f - f 9 4 b 2 0 f 3 d 6 0 7 " > < C u s t o m C o n t e n t > < ! [ C D A T A [ < ? x m l   v e r s i o n = " 1 . 0 "   e n c o d i n g = " u t f - 1 6 " ? > < S e t t i n g s > < C a l c u l a t e d F i e l d s > < i t e m > < M e a s u r e N a m e > t o t a l   i n s c r i t o s < / M e a s u r e N a m e > < D i s p l a y N a m e > t o t a l   i n s c r i t o s < / D i s p l a y N a m e > < V i s i b l e > F a l s e < / V i s i b l e > < / i t e m > < i t e m > < M e a s u r e N a m e > t o t a l   a d m i t i d o s < / M e a s u r e N a m e > < D i s p l a y N a m e > t o t a l   a d m i t i d o s < / D i s p l a y N a m e > < V i s i b l e > F a l s e < / V i s i b l e > < / i t e m > < i t e m > < M e a s u r e N a m e > t o t a l   p r i m e r   c u r s o < / M e a s u r e N a m e > < D i s p l a y N a m e > t o t a l   p r i m e r   c u r s o < / D i s p l a y N a m e > < V i s i b l e > F a l s e < / V i s i b l e > < / i t e m > < i t e m > < M e a s u r e N a m e > t o t a l   m a t r i c u l a d o s < / M e a s u r e N a m e > < D i s p l a y N a m e > t o t a l   m a t r i c u l a d o s < / D i s p l a y N a m e > < V i s i b l e > F a l s e < / V i s i b l e > < / i t e m > < i t e m > < M e a s u r e N a m e > T a s a   d e   S e l e c t i v i d a d < / M e a s u r e N a m e > < D i s p l a y N a m e > T a s a   d e   S e l e c t i v i d a d < / D i s p l a y N a m e > < V i s i b l e > F a l s e < / V i s i b l e > < / i t e m > < i t e m > < M e a s u r e N a m e > p r i m i p a r o s < / M e a s u r e N a m e > < D i s p l a y N a m e > p r i m i p a r o s < / D i s p l a y N a m e > < V i s i b l e > F a l s e < / V i s i b l e > < / i t e m > < i t e m > < M e a s u r e N a m e > T a s a   d e   A b s o r c i � n < / M e a s u r e N a m e > < D i s p l a y N a m e > T a s a   d e   A b s o r c i � n 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D a t a M a s h u p   s q m i d = " b 9 d b 9 1 a 1 - c f 3 0 - 4 0 f 3 - 8 c d a - 3 5 b 0 d 0 0 3 9 e 6 f "   x m l n s = " h t t p : / / s c h e m a s . m i c r o s o f t . c o m / D a t a M a s h u p " > A A A A A H A E A A B Q S w M E F A A C A A g A t 0 i O X A G c M D K l A A A A + A A A A B I A H A B D b 2 5 m a W c v U G F j a 2 F n Z S 5 4 b W w g o h g A K K A U A A A A A A A A A A A A A A A A A A A A A A A A A A A A h Y + x D o I w G I R f h X S n L S U x h v y U g V W i i Y l x b U q F B i i G F s u 7 O f h I v o I Y R d 0 c b r i 7 b 7 i 7 X 2 + Q T V 0 b X N R g d W 9 S F G G K A m V k X 2 p T p W h 0 p 3 C N M g 4 7 I R t R q W C G j U 0 m W 6 a o d u 6 c E O K 9 x z 7 G / V A R R m l E j s V m L 2 v V C f S B 9 X 8 4 1 M Y 6 Y a R C H A 6 v M Z z h K J 7 F V p R h C m S J o d D m i 7 B 5 8 b P 9 C S E f W z c O i i s b 5 l s g i w X y f s E f U E s D B B Q A A g A I A L d I j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S I 5 c C g E E z G k B A A B + A g A A E w A c A E Z v c m 1 1 b G F z L 1 N l Y 3 R p b 2 4 x L m 0 g o h g A K K A U A A A A A A A A A A A A A A A A A A A A A A A A A A A A d V D B T g I x E L 2 T 8 A + T e l m S Z i O J I U b C R d R I P G g E 8 S C E l O 2 I l W 5 n M + 1 G l P D v d h e i A r G X J u + 9 m f f m e c y C I Q f D 7 d / u N h v N h n 9 T j B o W r H S p N H n o g c X Q b E B 8 9 2 w W 6 C J y v c r Q p s / E y z n R M r k x F t M + u Y A u + E T 0 L y Y P T J 9 x a x w f O o N + 0 o 8 M E 2 g E r S r 0 6 W H S 7 s B Y s V F z i x 4 y c p 6 s 0 U o r D 5 e D y Y 9 9 u r J + J V o S X G m t h M A l t u Q 2 z S 2 9 q / Z s V C 2 I k b b Z 1 i + D g H l P 1 J y Q d 8 b p n q g l Y r p 5 u V J B T X f T J 2 J k C o J M 5 X M T j U R c U e v S E S v n X 4 n z P t k y d 6 P P A n 3 y x 0 u u 1 y I j P f P V Y U L C w I X O W V r J N h K 2 V F 6 6 W c G 0 O G Z j R G S K e I g I B F y F G i 6 Q D e l 9 f N P 6 S R r 7 j b W 8 G h u 4 K u g 3 6 x B t b P m R P n x y e I 8 E V N n b X m E n Y q w s M T B i X l j 1 t X f 2 I 0 Y o w 6 g o M T m 2 l H X / n f P T 0 7 b c S X l v R h 6 c v m k 1 G 8 b 9 b 9 z 9 B l B L A Q I t A B Q A A g A I A L d I j l w B n D A y p Q A A A P g A A A A S A A A A A A A A A A A A A A A A A A A A A A B D b 2 5 m a W c v U G F j a 2 F n Z S 5 4 b W x Q S w E C L Q A U A A I A C A C 3 S I 5 c D 8 r p q 6 Q A A A D p A A A A E w A A A A A A A A A A A A A A A A D x A A A A W 0 N v b n R l b n R f V H l w Z X N d L n h t b F B L A Q I t A B Q A A g A I A L d I j l w K A Q T M a Q E A A H 4 C A A A T A A A A A A A A A A A A A A A A A O I B A A B G b 3 J t d W x h c y 9 T Z W N 0 a W 9 u M S 5 t U E s F B g A A A A A D A A M A w g A A A J g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E M A A A A A A A A P w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d y Y W R 1 Y W R v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j M W N k Y z M 4 L T M 5 Y T Y t N D M x M S 1 h Y 2 Q 3 L W Q w M D Q 2 N z Y y O G U 1 Z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S Z W N v d m V y e V R h c m d l d F N o Z W V 0 I i B W Y W x 1 Z T 0 i c 0 h v a m E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2 d y Y W R 1 Y W R v c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0 V D E 0 O j A 1 O j Q 0 L j Y 5 M z k z O D J a I i A v P j x F b n R y e S B U e X B l P S J G a W x s Q 2 9 s d W 1 u V H l w Z X M i I F Z h b H V l P S J z Q X d V R 0 J n P T 0 i I C 8 + P E V u d H J 5 I F R 5 c G U 9 I k Z p b G x D b 2 x 1 b W 5 O Y W 1 l c y I g V m F s d W U 9 I n N b J n F 1 b 3 Q 7 Y 2 9 k X 3 N u a W V z J n F 1 b 3 Q 7 L C Z x d W 9 0 O 2 N v Z F 9 t d W 5 f c H J v Z y Z x d W 9 0 O y w m c X V v d D t n Z W 5 l c m 8 m c X V v d D s s J n F 1 b 3 Q 7 c G V y a W 9 k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d y Y W R 1 Y W R v c y 9 U a X B v I G N h b W J p Y W R v L n t j b 2 R f c 2 5 p Z X M s M H 0 m c X V v d D s s J n F 1 b 3 Q 7 U 2 V j d G l v b j E v Z 3 J h Z H V h Z G 9 z L 1 Z h b G 9 y I H J l Z W 1 w b G F 6 Y W R v L n t j b 2 R f b X V u X 3 B y b 2 c s M X 0 m c X V v d D s s J n F 1 b 3 Q 7 U 2 V j d G l v b j E v Z 3 J h Z H V h Z G 9 z L 1 R p c G 8 g Y 2 F t Y m l h Z G 8 u e 2 d l b m V y b y w y f S Z x d W 9 0 O y w m c X V v d D t T Z W N 0 a W 9 u M S 9 n c m F k d W F k b 3 M v V G l w b y B j Y W 1 i a W F k b y 5 7 c G V y a W 9 k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c m F k d W F k b 3 M v V G l w b y B j Y W 1 i a W F k b y 5 7 Y 2 9 k X 3 N u a W V z L D B 9 J n F 1 b 3 Q 7 L C Z x d W 9 0 O 1 N l Y 3 R p b 2 4 x L 2 d y Y W R 1 Y W R v c y 9 W Y W x v c i B y Z W V t c G x h e m F k b y 5 7 Y 2 9 k X 2 1 1 b l 9 w c m 9 n L D F 9 J n F 1 b 3 Q 7 L C Z x d W 9 0 O 1 N l Y 3 R p b 2 4 x L 2 d y Y W R 1 Y W R v c y 9 U a X B v I G N h b W J p Y W R v L n t n Z W 5 l c m 8 s M n 0 m c X V v d D s s J n F 1 b 3 Q 7 U 2 V j d G l v b j E v Z 3 J h Z H V h Z G 9 z L 1 R p c G 8 g Y 2 F t Y m l h Z G 8 u e 3 B l c m l v Z G 8 s M 3 0 m c X V v d D t d L C Z x d W 9 0 O 1 J l b G F 0 a W 9 u c 2 h p c E l u Z m 8 m c X V v d D s 6 W 1 1 9 I i A v P j x F b n R y e S B U e X B l P S J G a W x s Q 2 9 1 b n Q i I F Z h b H V l P S J s M z E 2 O T I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n c m F k d W F k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J h Z H V h Z G 9 z L 0 h v a m E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J h Z H V h Z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y Y W R 1 Y W R v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y Y W R 1 Y W R v c y 9 W Y W x v c i U y M H J l Z W 1 w b G F 6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b O / 6 z c U 2 t J h 1 f g o f s e x K U A A A A A A g A A A A A A E G Y A A A A B A A A g A A A A E M i b G x O k c T k K X j Q f f r e 3 s W I 1 Q E U Z N 5 g Q p I a Q W 2 Z z r y I A A A A A D o A A A A A C A A A g A A A A V u 6 s C j a v C l D w 4 b Y k l + L 6 Q I Y G S X t B U e y U W p A 5 k C I k o 0 Z Q A A A A B O / o g g z p X 5 2 v g k z 1 I l q H n Y c 0 9 N L z T 2 p S T 1 + 5 S Y b W B t D b 9 5 m w f 1 m T P W z 5 K G N C O R X s N v K N / 5 q 4 V Z x S N m E C S 8 l J W Z 5 x Q O a 0 6 + 3 5 i p 3 y D Q V + m u l A A A A A t 1 Y L o a b n v Q b 7 7 F A 3 z j + a 3 n P H x L D K d c m S J s k r G d Z 2 E o t J e Q i P / X i D E Y k g l 5 / V w m O J f 3 O s o n 3 A G / 2 l 2 D x Q v B h A / A = = < / D a t a M a s h u p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 2 0 2 6 - 0 4 - 1 3 T 1 8 : 0 7 : 0 3 . 4 9 6 3 8 4 6 - 0 5 : 0 0 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923F2992-6BDA-4185-A2B5-7CB928EA1CCF}">
  <ds:schemaRefs/>
</ds:datastoreItem>
</file>

<file path=customXml/itemProps10.xml><?xml version="1.0" encoding="utf-8"?>
<ds:datastoreItem xmlns:ds="http://schemas.openxmlformats.org/officeDocument/2006/customXml" ds:itemID="{DBA034BE-41E0-42A6-8069-076A60E0B080}">
  <ds:schemaRefs/>
</ds:datastoreItem>
</file>

<file path=customXml/itemProps11.xml><?xml version="1.0" encoding="utf-8"?>
<ds:datastoreItem xmlns:ds="http://schemas.openxmlformats.org/officeDocument/2006/customXml" ds:itemID="{65B59CB4-2CFE-4E61-960C-BD5E2BF8FB98}">
  <ds:schemaRefs/>
</ds:datastoreItem>
</file>

<file path=customXml/itemProps12.xml><?xml version="1.0" encoding="utf-8"?>
<ds:datastoreItem xmlns:ds="http://schemas.openxmlformats.org/officeDocument/2006/customXml" ds:itemID="{A63A9595-87EA-4821-9CAD-9875ED25F104}">
  <ds:schemaRefs/>
</ds:datastoreItem>
</file>

<file path=customXml/itemProps13.xml><?xml version="1.0" encoding="utf-8"?>
<ds:datastoreItem xmlns:ds="http://schemas.openxmlformats.org/officeDocument/2006/customXml" ds:itemID="{7A71B184-3024-4D52-BD43-7CFE71C84093}">
  <ds:schemaRefs/>
</ds:datastoreItem>
</file>

<file path=customXml/itemProps14.xml><?xml version="1.0" encoding="utf-8"?>
<ds:datastoreItem xmlns:ds="http://schemas.openxmlformats.org/officeDocument/2006/customXml" ds:itemID="{B27D89C8-94C8-4AC9-9CB1-24C1E0EC7024}">
  <ds:schemaRefs/>
</ds:datastoreItem>
</file>

<file path=customXml/itemProps15.xml><?xml version="1.0" encoding="utf-8"?>
<ds:datastoreItem xmlns:ds="http://schemas.openxmlformats.org/officeDocument/2006/customXml" ds:itemID="{DE92085A-E608-4738-98B3-5D54580D8339}">
  <ds:schemaRefs/>
</ds:datastoreItem>
</file>

<file path=customXml/itemProps16.xml><?xml version="1.0" encoding="utf-8"?>
<ds:datastoreItem xmlns:ds="http://schemas.openxmlformats.org/officeDocument/2006/customXml" ds:itemID="{E31D7D0C-8742-4B7E-8F22-BE273DB7DAAE}">
  <ds:schemaRefs/>
</ds:datastoreItem>
</file>

<file path=customXml/itemProps17.xml><?xml version="1.0" encoding="utf-8"?>
<ds:datastoreItem xmlns:ds="http://schemas.openxmlformats.org/officeDocument/2006/customXml" ds:itemID="{6129AA9E-3971-4BDE-A494-F8CD1C2246B5}">
  <ds:schemaRefs/>
</ds:datastoreItem>
</file>

<file path=customXml/itemProps18.xml><?xml version="1.0" encoding="utf-8"?>
<ds:datastoreItem xmlns:ds="http://schemas.openxmlformats.org/officeDocument/2006/customXml" ds:itemID="{BCB8C1A2-D1A4-475F-9052-E0C336DA90C5}">
  <ds:schemaRefs/>
</ds:datastoreItem>
</file>

<file path=customXml/itemProps19.xml><?xml version="1.0" encoding="utf-8"?>
<ds:datastoreItem xmlns:ds="http://schemas.openxmlformats.org/officeDocument/2006/customXml" ds:itemID="{711C6E6D-41F7-49DB-8CDC-ED86D400AA24}">
  <ds:schemaRefs/>
</ds:datastoreItem>
</file>

<file path=customXml/itemProps2.xml><?xml version="1.0" encoding="utf-8"?>
<ds:datastoreItem xmlns:ds="http://schemas.openxmlformats.org/officeDocument/2006/customXml" ds:itemID="{24AC07F5-2308-4E92-8598-702DC97E4E79}">
  <ds:schemaRefs/>
</ds:datastoreItem>
</file>

<file path=customXml/itemProps20.xml><?xml version="1.0" encoding="utf-8"?>
<ds:datastoreItem xmlns:ds="http://schemas.openxmlformats.org/officeDocument/2006/customXml" ds:itemID="{E3D58613-18CB-44AF-B8F7-4B7353ED40B8}">
  <ds:schemaRefs/>
</ds:datastoreItem>
</file>

<file path=customXml/itemProps21.xml><?xml version="1.0" encoding="utf-8"?>
<ds:datastoreItem xmlns:ds="http://schemas.openxmlformats.org/officeDocument/2006/customXml" ds:itemID="{79E8465F-BDA9-499A-AE21-A8489E6DCCBB}">
  <ds:schemaRefs/>
</ds:datastoreItem>
</file>

<file path=customXml/itemProps22.xml><?xml version="1.0" encoding="utf-8"?>
<ds:datastoreItem xmlns:ds="http://schemas.openxmlformats.org/officeDocument/2006/customXml" ds:itemID="{7C0F56C2-6F1B-452A-BE5F-32687C698624}">
  <ds:schemaRefs/>
</ds:datastoreItem>
</file>

<file path=customXml/itemProps23.xml><?xml version="1.0" encoding="utf-8"?>
<ds:datastoreItem xmlns:ds="http://schemas.openxmlformats.org/officeDocument/2006/customXml" ds:itemID="{13EBDE57-3958-4D5F-B8B9-612E1D2D437A}">
  <ds:schemaRefs/>
</ds:datastoreItem>
</file>

<file path=customXml/itemProps24.xml><?xml version="1.0" encoding="utf-8"?>
<ds:datastoreItem xmlns:ds="http://schemas.openxmlformats.org/officeDocument/2006/customXml" ds:itemID="{8247C992-A078-40D1-B5C2-2989F50BEB64}">
  <ds:schemaRefs/>
</ds:datastoreItem>
</file>

<file path=customXml/itemProps25.xml><?xml version="1.0" encoding="utf-8"?>
<ds:datastoreItem xmlns:ds="http://schemas.openxmlformats.org/officeDocument/2006/customXml" ds:itemID="{63D358B9-CA3E-4CA4-8950-32CB6F0997FF}">
  <ds:schemaRefs/>
</ds:datastoreItem>
</file>

<file path=customXml/itemProps26.xml><?xml version="1.0" encoding="utf-8"?>
<ds:datastoreItem xmlns:ds="http://schemas.openxmlformats.org/officeDocument/2006/customXml" ds:itemID="{5CF6305E-B211-4F16-8F04-272B6116802A}">
  <ds:schemaRefs/>
</ds:datastoreItem>
</file>

<file path=customXml/itemProps27.xml><?xml version="1.0" encoding="utf-8"?>
<ds:datastoreItem xmlns:ds="http://schemas.openxmlformats.org/officeDocument/2006/customXml" ds:itemID="{CEAB2E35-BA24-4E40-9E1B-D81D4D4A2E6D}">
  <ds:schemaRefs/>
</ds:datastoreItem>
</file>

<file path=customXml/itemProps28.xml><?xml version="1.0" encoding="utf-8"?>
<ds:datastoreItem xmlns:ds="http://schemas.openxmlformats.org/officeDocument/2006/customXml" ds:itemID="{5A26726A-339C-4DF7-8BB1-93D58D14A5B7}">
  <ds:schemaRefs/>
</ds:datastoreItem>
</file>

<file path=customXml/itemProps29.xml><?xml version="1.0" encoding="utf-8"?>
<ds:datastoreItem xmlns:ds="http://schemas.openxmlformats.org/officeDocument/2006/customXml" ds:itemID="{951F868B-6778-42AA-A34E-318B65C85B0D}">
  <ds:schemaRefs/>
</ds:datastoreItem>
</file>

<file path=customXml/itemProps3.xml><?xml version="1.0" encoding="utf-8"?>
<ds:datastoreItem xmlns:ds="http://schemas.openxmlformats.org/officeDocument/2006/customXml" ds:itemID="{E7523024-CA95-47C9-A85E-C083BF30338B}">
  <ds:schemaRefs/>
</ds:datastoreItem>
</file>

<file path=customXml/itemProps30.xml><?xml version="1.0" encoding="utf-8"?>
<ds:datastoreItem xmlns:ds="http://schemas.openxmlformats.org/officeDocument/2006/customXml" ds:itemID="{5F4A7DE5-11CD-438B-95F9-F2354C8D39E4}">
  <ds:schemaRefs/>
</ds:datastoreItem>
</file>

<file path=customXml/itemProps31.xml><?xml version="1.0" encoding="utf-8"?>
<ds:datastoreItem xmlns:ds="http://schemas.openxmlformats.org/officeDocument/2006/customXml" ds:itemID="{19A1C4D8-B74B-4D5E-AA4C-2939000E451C}">
  <ds:schemaRefs/>
</ds:datastoreItem>
</file>

<file path=customXml/itemProps32.xml><?xml version="1.0" encoding="utf-8"?>
<ds:datastoreItem xmlns:ds="http://schemas.openxmlformats.org/officeDocument/2006/customXml" ds:itemID="{AA016F78-D3E9-4C00-9E87-37B4CCF54D44}">
  <ds:schemaRefs/>
</ds:datastoreItem>
</file>

<file path=customXml/itemProps33.xml><?xml version="1.0" encoding="utf-8"?>
<ds:datastoreItem xmlns:ds="http://schemas.openxmlformats.org/officeDocument/2006/customXml" ds:itemID="{7A226886-BCEB-4F9D-BC01-087DD618A026}">
  <ds:schemaRefs/>
</ds:datastoreItem>
</file>

<file path=customXml/itemProps34.xml><?xml version="1.0" encoding="utf-8"?>
<ds:datastoreItem xmlns:ds="http://schemas.openxmlformats.org/officeDocument/2006/customXml" ds:itemID="{8E41F2E6-F943-4416-A144-ABB7755A2419}">
  <ds:schemaRefs/>
</ds:datastoreItem>
</file>

<file path=customXml/itemProps35.xml><?xml version="1.0" encoding="utf-8"?>
<ds:datastoreItem xmlns:ds="http://schemas.openxmlformats.org/officeDocument/2006/customXml" ds:itemID="{8560FEEC-05B9-4C8F-BB14-0052C11B7083}">
  <ds:schemaRefs/>
</ds:datastoreItem>
</file>

<file path=customXml/itemProps36.xml><?xml version="1.0" encoding="utf-8"?>
<ds:datastoreItem xmlns:ds="http://schemas.openxmlformats.org/officeDocument/2006/customXml" ds:itemID="{BCF65468-C832-4F01-A994-19B146202A94}">
  <ds:schemaRefs/>
</ds:datastoreItem>
</file>

<file path=customXml/itemProps37.xml><?xml version="1.0" encoding="utf-8"?>
<ds:datastoreItem xmlns:ds="http://schemas.openxmlformats.org/officeDocument/2006/customXml" ds:itemID="{C92E90BF-24DE-4AFF-A0C8-F000085832AE}">
  <ds:schemaRefs/>
</ds:datastoreItem>
</file>

<file path=customXml/itemProps38.xml><?xml version="1.0" encoding="utf-8"?>
<ds:datastoreItem xmlns:ds="http://schemas.openxmlformats.org/officeDocument/2006/customXml" ds:itemID="{93FC878B-9424-4E6E-A395-CAEBFCE14697}">
  <ds:schemaRefs/>
</ds:datastoreItem>
</file>

<file path=customXml/itemProps39.xml><?xml version="1.0" encoding="utf-8"?>
<ds:datastoreItem xmlns:ds="http://schemas.openxmlformats.org/officeDocument/2006/customXml" ds:itemID="{446CCF4F-E0DD-4664-A878-C48BF3679F88}">
  <ds:schemaRefs/>
</ds:datastoreItem>
</file>

<file path=customXml/itemProps4.xml><?xml version="1.0" encoding="utf-8"?>
<ds:datastoreItem xmlns:ds="http://schemas.openxmlformats.org/officeDocument/2006/customXml" ds:itemID="{F694FD18-4C41-411A-B400-C54EBB8D24DD}">
  <ds:schemaRefs/>
</ds:datastoreItem>
</file>

<file path=customXml/itemProps40.xml><?xml version="1.0" encoding="utf-8"?>
<ds:datastoreItem xmlns:ds="http://schemas.openxmlformats.org/officeDocument/2006/customXml" ds:itemID="{0196C884-56E2-418E-B898-AE2B508F8875}">
  <ds:schemaRefs/>
</ds:datastoreItem>
</file>

<file path=customXml/itemProps41.xml><?xml version="1.0" encoding="utf-8"?>
<ds:datastoreItem xmlns:ds="http://schemas.openxmlformats.org/officeDocument/2006/customXml" ds:itemID="{22DD05E2-E4D2-43C8-B3D6-148AE7B2B6BC}">
  <ds:schemaRefs/>
</ds:datastoreItem>
</file>

<file path=customXml/itemProps42.xml><?xml version="1.0" encoding="utf-8"?>
<ds:datastoreItem xmlns:ds="http://schemas.openxmlformats.org/officeDocument/2006/customXml" ds:itemID="{FB5B36C3-833A-4242-98D6-8343744F10FB}">
  <ds:schemaRefs/>
</ds:datastoreItem>
</file>

<file path=customXml/itemProps43.xml><?xml version="1.0" encoding="utf-8"?>
<ds:datastoreItem xmlns:ds="http://schemas.openxmlformats.org/officeDocument/2006/customXml" ds:itemID="{8D04D3E4-1E53-4CF2-AA0B-C3669D4DF492}">
  <ds:schemaRefs/>
</ds:datastoreItem>
</file>

<file path=customXml/itemProps44.xml><?xml version="1.0" encoding="utf-8"?>
<ds:datastoreItem xmlns:ds="http://schemas.openxmlformats.org/officeDocument/2006/customXml" ds:itemID="{2B9FB25A-A7DE-4F9F-B55A-B6FA5F0A9EF3}">
  <ds:schemaRefs/>
</ds:datastoreItem>
</file>

<file path=customXml/itemProps45.xml><?xml version="1.0" encoding="utf-8"?>
<ds:datastoreItem xmlns:ds="http://schemas.openxmlformats.org/officeDocument/2006/customXml" ds:itemID="{C2166CAB-64AC-4085-B3EB-2DD61921C5FA}">
  <ds:schemaRefs/>
</ds:datastoreItem>
</file>

<file path=customXml/itemProps46.xml><?xml version="1.0" encoding="utf-8"?>
<ds:datastoreItem xmlns:ds="http://schemas.openxmlformats.org/officeDocument/2006/customXml" ds:itemID="{4319CF19-E81B-4360-8772-F09CA570C28C}">
  <ds:schemaRefs/>
</ds:datastoreItem>
</file>

<file path=customXml/itemProps47.xml><?xml version="1.0" encoding="utf-8"?>
<ds:datastoreItem xmlns:ds="http://schemas.openxmlformats.org/officeDocument/2006/customXml" ds:itemID="{21858812-D6F1-4DC8-94C4-0A04F401BB34}">
  <ds:schemaRefs/>
</ds:datastoreItem>
</file>

<file path=customXml/itemProps48.xml><?xml version="1.0" encoding="utf-8"?>
<ds:datastoreItem xmlns:ds="http://schemas.openxmlformats.org/officeDocument/2006/customXml" ds:itemID="{2F77B693-8FA0-4598-B851-4CC4711313EF}">
  <ds:schemaRefs/>
</ds:datastoreItem>
</file>

<file path=customXml/itemProps49.xml><?xml version="1.0" encoding="utf-8"?>
<ds:datastoreItem xmlns:ds="http://schemas.openxmlformats.org/officeDocument/2006/customXml" ds:itemID="{0CCD9070-9E5C-47C9-A19B-38618782C6CC}">
  <ds:schemaRefs/>
</ds:datastoreItem>
</file>

<file path=customXml/itemProps5.xml><?xml version="1.0" encoding="utf-8"?>
<ds:datastoreItem xmlns:ds="http://schemas.openxmlformats.org/officeDocument/2006/customXml" ds:itemID="{A2338C48-B557-477A-B874-97DFB3145138}">
  <ds:schemaRefs/>
</ds:datastoreItem>
</file>

<file path=customXml/itemProps50.xml><?xml version="1.0" encoding="utf-8"?>
<ds:datastoreItem xmlns:ds="http://schemas.openxmlformats.org/officeDocument/2006/customXml" ds:itemID="{94A6A8FC-CF70-4360-8CA6-BD786231AA8C}">
  <ds:schemaRefs/>
</ds:datastoreItem>
</file>

<file path=customXml/itemProps51.xml><?xml version="1.0" encoding="utf-8"?>
<ds:datastoreItem xmlns:ds="http://schemas.openxmlformats.org/officeDocument/2006/customXml" ds:itemID="{830CF984-F00B-450E-84FF-9BBB6FA02309}">
  <ds:schemaRefs/>
</ds:datastoreItem>
</file>

<file path=customXml/itemProps6.xml><?xml version="1.0" encoding="utf-8"?>
<ds:datastoreItem xmlns:ds="http://schemas.openxmlformats.org/officeDocument/2006/customXml" ds:itemID="{BAACC849-2F5D-49FE-B0B5-0EEF476A7005}">
  <ds:schemaRefs/>
</ds:datastoreItem>
</file>

<file path=customXml/itemProps7.xml><?xml version="1.0" encoding="utf-8"?>
<ds:datastoreItem xmlns:ds="http://schemas.openxmlformats.org/officeDocument/2006/customXml" ds:itemID="{872AD2D3-66E9-4929-85AB-CCC10B79B209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9E8EE5EA-865E-482B-BF2A-65E6FAF24C6E}">
  <ds:schemaRefs/>
</ds:datastoreItem>
</file>

<file path=customXml/itemProps9.xml><?xml version="1.0" encoding="utf-8"?>
<ds:datastoreItem xmlns:ds="http://schemas.openxmlformats.org/officeDocument/2006/customXml" ds:itemID="{DD262DE1-54F8-454A-8B87-E7ADCF9CC55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Dashboard</vt:lpstr>
      <vt:lpstr>Deserción anual</vt:lpstr>
      <vt:lpstr>Deserción promedio acumulada</vt:lpstr>
      <vt:lpstr>Tasa de graduación</vt:lpstr>
      <vt:lpstr>Análisis</vt:lpstr>
      <vt:lpstr>graduados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Universidad De Pamplona</cp:lastModifiedBy>
  <dcterms:created xsi:type="dcterms:W3CDTF">2015-06-05T18:19:34Z</dcterms:created>
  <dcterms:modified xsi:type="dcterms:W3CDTF">2026-04-16T20:22:28Z</dcterms:modified>
</cp:coreProperties>
</file>